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wang\bubble\sample_data\"/>
    </mc:Choice>
  </mc:AlternateContent>
  <xr:revisionPtr revIDLastSave="0" documentId="13_ncr:1_{0105F712-553F-4C34-8B62-2B3509D9C1F3}" xr6:coauthVersionLast="47" xr6:coauthVersionMax="47" xr10:uidLastSave="{00000000-0000-0000-0000-000000000000}"/>
  <bookViews>
    <workbookView xWindow="-105" yWindow="0" windowWidth="18900" windowHeight="20985" xr2:uid="{0ED24146-DE40-40C3-AB5D-40D8A3956762}"/>
  </bookViews>
  <sheets>
    <sheet name="Weekly Consolidate" sheetId="4" r:id="rId1"/>
    <sheet name="Sheet2" sheetId="3" r:id="rId2"/>
    <sheet name="Weekly Consolidate (Formula)" sheetId="1" r:id="rId3"/>
    <sheet name="Sheet4" sheetId="5" r:id="rId4"/>
  </sheets>
  <externalReferences>
    <externalReference r:id="rId5"/>
  </externalReferences>
  <definedNames>
    <definedName name="_xlnm._FilterDatabase" localSheetId="0" hidden="1">'Weekly Consolidate'!$A$1:$AA$3025</definedName>
    <definedName name="_xlnm._FilterDatabase" localSheetId="2" hidden="1">'Weekly Consolidate (Formula)'!$A$1:$AA$2132</definedName>
  </definedNames>
  <calcPr calcId="191029"/>
  <pivotCaches>
    <pivotCache cacheId="47" r:id="rId6"/>
    <pivotCache cacheId="5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125" i="4" l="1"/>
  <c r="F2125" i="4"/>
  <c r="A2125" i="4"/>
  <c r="Z2124" i="4"/>
  <c r="F2124" i="4"/>
  <c r="A2124" i="4"/>
  <c r="Z2123" i="4"/>
  <c r="F2123" i="4"/>
  <c r="A2123" i="4"/>
  <c r="Z2122" i="4"/>
  <c r="F2122" i="4"/>
  <c r="A2122" i="4"/>
  <c r="F2015" i="4"/>
  <c r="F2014" i="4"/>
  <c r="F2013" i="4"/>
  <c r="F2012" i="4"/>
  <c r="F2011" i="4"/>
  <c r="Q2010" i="4"/>
  <c r="F2010" i="4"/>
  <c r="F2009" i="4"/>
  <c r="F2008" i="4"/>
  <c r="F2007" i="4"/>
  <c r="F2006" i="4"/>
  <c r="F2005" i="4"/>
  <c r="F2004" i="4"/>
  <c r="F2003" i="4"/>
  <c r="F2002" i="4"/>
  <c r="F2001" i="4"/>
  <c r="F2000" i="4"/>
  <c r="F1999" i="4"/>
  <c r="F1998" i="4"/>
  <c r="F1997" i="4"/>
  <c r="F1996" i="4"/>
  <c r="F1995" i="4"/>
  <c r="F1994" i="4"/>
  <c r="F1993" i="4"/>
  <c r="F1992" i="4"/>
  <c r="F1991" i="4"/>
  <c r="F1990" i="4"/>
  <c r="F1989" i="4"/>
  <c r="F1988" i="4"/>
  <c r="F1987" i="4"/>
  <c r="F1986" i="4"/>
  <c r="F1985" i="4"/>
  <c r="F1984" i="4"/>
  <c r="F1983" i="4"/>
  <c r="F1982" i="4"/>
  <c r="F1981" i="4"/>
  <c r="F1980" i="4"/>
  <c r="F1979" i="4"/>
  <c r="F1978" i="4"/>
  <c r="F1977" i="4"/>
  <c r="F1976" i="4"/>
  <c r="F1975" i="4"/>
  <c r="F1974" i="4"/>
  <c r="F1973" i="4"/>
  <c r="F1972" i="4"/>
  <c r="F1971" i="4"/>
  <c r="F1970" i="4"/>
  <c r="F1969" i="4"/>
  <c r="F1968" i="4"/>
  <c r="F1967" i="4"/>
  <c r="F1966" i="4"/>
  <c r="F1965" i="4"/>
  <c r="F1964" i="4"/>
  <c r="F1963" i="4"/>
  <c r="F1962" i="4"/>
  <c r="F1961" i="4"/>
  <c r="F1960" i="4"/>
  <c r="F1959" i="4"/>
  <c r="F1958" i="4"/>
  <c r="F1957" i="4"/>
  <c r="F1956" i="4"/>
  <c r="F1955" i="4"/>
  <c r="F1954" i="4"/>
  <c r="F1953" i="4"/>
  <c r="F1952" i="4"/>
  <c r="F1951" i="4"/>
  <c r="F1950" i="4"/>
  <c r="F1949" i="4"/>
  <c r="F1948" i="4"/>
  <c r="F1947" i="4"/>
  <c r="F1946" i="4"/>
  <c r="F1945" i="4"/>
  <c r="F1944" i="4"/>
  <c r="F1943" i="4"/>
  <c r="F1942" i="4"/>
  <c r="Q1937" i="4"/>
  <c r="F1937" i="4"/>
  <c r="Q1936" i="4"/>
  <c r="F1936" i="4"/>
  <c r="Q1935" i="4"/>
  <c r="F1935" i="4"/>
  <c r="Q1934" i="4"/>
  <c r="F1934" i="4"/>
  <c r="Q1933" i="4"/>
  <c r="F1933" i="4"/>
  <c r="Q1932" i="4"/>
  <c r="F1932" i="4"/>
  <c r="Q1931" i="4"/>
  <c r="F1931" i="4"/>
  <c r="Q1930" i="4"/>
  <c r="F1930" i="4"/>
  <c r="Q1929" i="4"/>
  <c r="F1929" i="4"/>
  <c r="Q1928" i="4"/>
  <c r="F1928" i="4"/>
  <c r="Q1927" i="4"/>
  <c r="F1927" i="4"/>
  <c r="Q1926" i="4"/>
  <c r="F1926" i="4"/>
  <c r="Q1925" i="4"/>
  <c r="F1925" i="4"/>
  <c r="Q1924" i="4"/>
  <c r="F1924" i="4"/>
  <c r="Q1923" i="4"/>
  <c r="F1923" i="4"/>
  <c r="Q1922" i="4"/>
  <c r="F1922" i="4"/>
  <c r="Q1921" i="4"/>
  <c r="F1921" i="4"/>
  <c r="Q1920" i="4"/>
  <c r="F1920" i="4"/>
  <c r="Q1919" i="4"/>
  <c r="F1919" i="4"/>
  <c r="Q1918" i="4"/>
  <c r="F1918" i="4"/>
  <c r="Q1917" i="4"/>
  <c r="F1917" i="4"/>
  <c r="Q1916" i="4"/>
  <c r="F1916" i="4"/>
  <c r="Q1915" i="4"/>
  <c r="F1915" i="4"/>
  <c r="Q1914" i="4"/>
  <c r="F1914" i="4"/>
  <c r="Q1913" i="4"/>
  <c r="F1913" i="4"/>
  <c r="Q1912" i="4"/>
  <c r="F1912" i="4"/>
  <c r="Q1911" i="4"/>
  <c r="F1911" i="4"/>
  <c r="Q1910" i="4"/>
  <c r="F1910" i="4"/>
  <c r="Q1909" i="4"/>
  <c r="F1909" i="4"/>
  <c r="Q1908" i="4"/>
  <c r="F1908" i="4"/>
  <c r="Q1907" i="4"/>
  <c r="F1907" i="4"/>
  <c r="Q1906" i="4"/>
  <c r="F1906" i="4"/>
  <c r="Q1905" i="4"/>
  <c r="F1905" i="4"/>
  <c r="Q1904" i="4"/>
  <c r="F1904" i="4"/>
  <c r="Q1903" i="4"/>
  <c r="F1903" i="4"/>
  <c r="Q1902" i="4"/>
  <c r="F1902" i="4"/>
  <c r="Q1901" i="4"/>
  <c r="F1901" i="4"/>
  <c r="Q1900" i="4"/>
  <c r="F1900" i="4"/>
  <c r="Q1899" i="4"/>
  <c r="F1899" i="4"/>
  <c r="Q1898" i="4"/>
  <c r="F1898" i="4"/>
  <c r="Q1897" i="4"/>
  <c r="F1897" i="4"/>
  <c r="Q1896" i="4"/>
  <c r="F1896" i="4"/>
  <c r="Q1895" i="4"/>
  <c r="F1895" i="4"/>
  <c r="Q1894" i="4"/>
  <c r="F1894" i="4"/>
  <c r="Q1893" i="4"/>
  <c r="F1893" i="4"/>
  <c r="Q1892" i="4"/>
  <c r="F1892" i="4"/>
  <c r="Q1891" i="4"/>
  <c r="F1891" i="4"/>
  <c r="Q1890" i="4"/>
  <c r="F1890" i="4"/>
  <c r="Q1889" i="4"/>
  <c r="F1889" i="4"/>
  <c r="Q1888" i="4"/>
  <c r="F1888" i="4"/>
  <c r="Q1887" i="4"/>
  <c r="F1887" i="4"/>
  <c r="Q1886" i="4"/>
  <c r="F1886" i="4"/>
  <c r="Q1885" i="4"/>
  <c r="F1885" i="4"/>
  <c r="Q1884" i="4"/>
  <c r="F1884" i="4"/>
  <c r="Q1883" i="4"/>
  <c r="F1883" i="4"/>
  <c r="Q1882" i="4"/>
  <c r="F1882" i="4"/>
  <c r="Q1881" i="4"/>
  <c r="F1881" i="4"/>
  <c r="Q1880" i="4"/>
  <c r="F1880" i="4"/>
  <c r="Q1879" i="4"/>
  <c r="F1879" i="4"/>
  <c r="Q1878" i="4"/>
  <c r="F1878" i="4"/>
  <c r="Q1877" i="4"/>
  <c r="F1877" i="4"/>
  <c r="Q1876" i="4"/>
  <c r="F1876" i="4"/>
  <c r="Q1875" i="4"/>
  <c r="F1875" i="4"/>
  <c r="Q1874" i="4"/>
  <c r="F1874" i="4"/>
  <c r="Q1873" i="4"/>
  <c r="F1873" i="4"/>
  <c r="Q1872" i="4"/>
  <c r="F1872" i="4"/>
  <c r="Q1871" i="4"/>
  <c r="F1871" i="4"/>
  <c r="Q1870" i="4"/>
  <c r="F1870" i="4"/>
  <c r="Q1869" i="4"/>
  <c r="F1869" i="4"/>
  <c r="Q1868" i="4"/>
  <c r="F1868" i="4"/>
  <c r="Q1867" i="4"/>
  <c r="F1867" i="4"/>
  <c r="Q1866" i="4"/>
  <c r="F1866" i="4"/>
  <c r="F1865" i="4"/>
  <c r="F1864" i="4"/>
  <c r="F1863" i="4"/>
  <c r="F1862" i="4"/>
  <c r="F1861" i="4"/>
  <c r="F1860" i="4"/>
  <c r="F1859" i="4" a="1"/>
  <c r="F1859" i="4" s="1"/>
  <c r="F1858" i="4" a="1"/>
  <c r="F1858" i="4" s="1"/>
  <c r="F1857" i="4" a="1"/>
  <c r="F1857" i="4" s="1"/>
  <c r="F1856" i="4" a="1"/>
  <c r="F1856" i="4" s="1"/>
  <c r="F1855" i="4" a="1"/>
  <c r="F1855" i="4" s="1"/>
  <c r="F1854" i="4" a="1"/>
  <c r="F1854" i="4" s="1"/>
  <c r="F1853" i="4" a="1"/>
  <c r="F1853" i="4" s="1"/>
  <c r="F1852" i="4" a="1"/>
  <c r="F1852" i="4" s="1"/>
  <c r="F1851" i="4" a="1"/>
  <c r="F1851" i="4" s="1"/>
  <c r="F1850" i="4" a="1"/>
  <c r="F1850" i="4" s="1"/>
  <c r="F1849" i="4" a="1"/>
  <c r="F1849" i="4" s="1"/>
  <c r="F1848" i="4" a="1"/>
  <c r="F1848" i="4" s="1"/>
  <c r="F1847" i="4" a="1"/>
  <c r="F1847" i="4" s="1"/>
  <c r="F1846" i="4" a="1"/>
  <c r="F1846" i="4" s="1"/>
  <c r="F1845" i="4" a="1"/>
  <c r="F1845" i="4" s="1"/>
  <c r="F1844" i="4" a="1"/>
  <c r="F1844" i="4" s="1"/>
  <c r="F1843" i="4" a="1"/>
  <c r="F1843" i="4" s="1"/>
  <c r="F1842" i="4" a="1"/>
  <c r="F1842" i="4" s="1"/>
  <c r="F1841" i="4" a="1"/>
  <c r="F1841" i="4" s="1"/>
  <c r="F1840" i="4" a="1"/>
  <c r="F1840" i="4" s="1"/>
  <c r="F1839" i="4" a="1"/>
  <c r="F1839" i="4" s="1"/>
  <c r="F1838" i="4" a="1"/>
  <c r="F1838" i="4" s="1"/>
  <c r="F1837" i="4" a="1"/>
  <c r="F1837" i="4" s="1"/>
  <c r="F1836" i="4" a="1"/>
  <c r="F1836" i="4" s="1"/>
  <c r="Q1833" i="4"/>
  <c r="A1833" i="4"/>
  <c r="Q1832" i="4"/>
  <c r="A1832" i="4"/>
  <c r="Q1829" i="4"/>
  <c r="A1829" i="4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W2062" i="1"/>
  <c r="V2062" i="1"/>
  <c r="U2062" i="1"/>
  <c r="T2062" i="1"/>
  <c r="S2062" i="1"/>
  <c r="R2062" i="1"/>
  <c r="Z2061" i="1"/>
  <c r="Z2060" i="1"/>
  <c r="Z2059" i="1"/>
  <c r="W2059" i="1"/>
  <c r="V2059" i="1"/>
  <c r="U2059" i="1"/>
  <c r="T2059" i="1"/>
  <c r="S2059" i="1"/>
  <c r="R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W2003" i="1"/>
  <c r="V2003" i="1"/>
  <c r="U2003" i="1"/>
  <c r="T2003" i="1"/>
  <c r="S2003" i="1"/>
  <c r="R2003" i="1"/>
  <c r="Z2002" i="1"/>
  <c r="W2002" i="1"/>
  <c r="V2002" i="1"/>
  <c r="U2002" i="1"/>
  <c r="T2002" i="1"/>
  <c r="S2002" i="1"/>
  <c r="R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W1915" i="1"/>
  <c r="V1915" i="1"/>
  <c r="U1915" i="1"/>
  <c r="T1915" i="1"/>
  <c r="S1915" i="1"/>
  <c r="R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W1844" i="1"/>
  <c r="V1844" i="1"/>
  <c r="U1844" i="1"/>
  <c r="T1844" i="1"/>
  <c r="S1844" i="1"/>
  <c r="R1844" i="1"/>
  <c r="Z1843" i="1"/>
  <c r="Z1842" i="1"/>
  <c r="Z1841" i="1"/>
  <c r="Z1840" i="1"/>
  <c r="Z1839" i="1"/>
  <c r="Z1838" i="1"/>
  <c r="W1838" i="1"/>
  <c r="V1838" i="1"/>
  <c r="U1838" i="1"/>
  <c r="T1838" i="1"/>
  <c r="S1838" i="1"/>
  <c r="R1838" i="1"/>
  <c r="Z1837" i="1"/>
  <c r="Z1836" i="1"/>
  <c r="Z1835" i="1"/>
  <c r="Z1834" i="1"/>
  <c r="Z1833" i="1"/>
  <c r="W1833" i="1"/>
  <c r="V1833" i="1"/>
  <c r="U1833" i="1"/>
  <c r="T1833" i="1"/>
  <c r="S1833" i="1"/>
  <c r="R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W1764" i="1"/>
  <c r="V1764" i="1"/>
  <c r="U1764" i="1"/>
  <c r="T1764" i="1"/>
  <c r="S1764" i="1"/>
  <c r="R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W1726" i="1"/>
  <c r="V1726" i="1"/>
  <c r="U1726" i="1"/>
  <c r="T1726" i="1"/>
  <c r="S1726" i="1"/>
  <c r="R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W1637" i="1"/>
  <c r="V1637" i="1"/>
  <c r="U1637" i="1"/>
  <c r="T1637" i="1"/>
  <c r="S1637" i="1"/>
  <c r="R1637" i="1"/>
  <c r="Z1636" i="1"/>
  <c r="Z1635" i="1"/>
  <c r="W1635" i="1"/>
  <c r="V1635" i="1"/>
  <c r="U1635" i="1"/>
  <c r="T1635" i="1"/>
  <c r="S1635" i="1"/>
  <c r="R1635" i="1"/>
  <c r="Z1634" i="1"/>
  <c r="Z1633" i="1"/>
  <c r="W1633" i="1"/>
  <c r="V1633" i="1"/>
  <c r="U1633" i="1"/>
  <c r="T1633" i="1"/>
  <c r="S1633" i="1"/>
  <c r="R1633" i="1"/>
  <c r="Z1632" i="1"/>
  <c r="Z1631" i="1"/>
  <c r="W1631" i="1"/>
  <c r="V1631" i="1"/>
  <c r="U1631" i="1"/>
  <c r="T1631" i="1"/>
  <c r="S1631" i="1"/>
  <c r="R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W1560" i="1"/>
  <c r="V1560" i="1"/>
  <c r="U1560" i="1"/>
  <c r="T1560" i="1"/>
  <c r="S1560" i="1"/>
  <c r="R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W1517" i="1"/>
  <c r="V1517" i="1"/>
  <c r="U1517" i="1"/>
  <c r="T1517" i="1"/>
  <c r="S1517" i="1"/>
  <c r="R1517" i="1"/>
  <c r="Z1516" i="1"/>
  <c r="Z1515" i="1"/>
  <c r="W1515" i="1"/>
  <c r="V1515" i="1"/>
  <c r="U1515" i="1"/>
  <c r="T1515" i="1"/>
  <c r="S1515" i="1"/>
  <c r="R1515" i="1"/>
  <c r="Z1514" i="1"/>
  <c r="Z1513" i="1"/>
  <c r="W1513" i="1"/>
  <c r="V1513" i="1"/>
  <c r="U1513" i="1"/>
  <c r="T1513" i="1"/>
  <c r="S1513" i="1"/>
  <c r="R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W1452" i="1"/>
  <c r="V1452" i="1"/>
  <c r="U1452" i="1"/>
  <c r="T1452" i="1"/>
  <c r="S1452" i="1"/>
  <c r="R1452" i="1"/>
  <c r="Z1451" i="1"/>
  <c r="Z1450" i="1"/>
  <c r="W1450" i="1"/>
  <c r="V1450" i="1"/>
  <c r="U1450" i="1"/>
  <c r="T1450" i="1"/>
  <c r="S1450" i="1"/>
  <c r="R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W1425" i="1"/>
  <c r="V1425" i="1"/>
  <c r="U1425" i="1"/>
  <c r="T1425" i="1"/>
  <c r="S1425" i="1"/>
  <c r="R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W1341" i="1"/>
  <c r="V1341" i="1"/>
  <c r="U1341" i="1"/>
  <c r="T1341" i="1"/>
  <c r="S1341" i="1"/>
  <c r="R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W1218" i="1"/>
  <c r="V1218" i="1"/>
  <c r="U1218" i="1"/>
  <c r="T1218" i="1"/>
  <c r="S1218" i="1"/>
  <c r="R1218" i="1"/>
  <c r="Z1217" i="1"/>
  <c r="Z1216" i="1"/>
  <c r="Z1215" i="1"/>
  <c r="Z1214" i="1"/>
  <c r="W1214" i="1"/>
  <c r="V1214" i="1"/>
  <c r="U1214" i="1"/>
  <c r="T1214" i="1"/>
  <c r="S1214" i="1"/>
  <c r="R1214" i="1"/>
  <c r="Z1213" i="1"/>
  <c r="W1213" i="1"/>
  <c r="V1213" i="1"/>
  <c r="U1213" i="1"/>
  <c r="T1213" i="1"/>
  <c r="S1213" i="1"/>
  <c r="R1213" i="1"/>
  <c r="Z1212" i="1"/>
  <c r="Z1211" i="1"/>
  <c r="W1211" i="1"/>
  <c r="V1211" i="1"/>
  <c r="U1211" i="1"/>
  <c r="T1211" i="1"/>
  <c r="S1211" i="1"/>
  <c r="R1211" i="1"/>
  <c r="Z1210" i="1"/>
  <c r="W1210" i="1"/>
  <c r="V1210" i="1"/>
  <c r="U1210" i="1"/>
  <c r="T1210" i="1"/>
  <c r="S1210" i="1"/>
  <c r="R1210" i="1"/>
  <c r="Z1209" i="1"/>
  <c r="W1209" i="1"/>
  <c r="V1209" i="1"/>
  <c r="U1209" i="1"/>
  <c r="T1209" i="1"/>
  <c r="S1209" i="1"/>
  <c r="R1209" i="1"/>
  <c r="Z1208" i="1"/>
  <c r="W1208" i="1"/>
  <c r="V1208" i="1"/>
  <c r="U1208" i="1"/>
  <c r="T1208" i="1"/>
  <c r="S1208" i="1"/>
  <c r="R1208" i="1"/>
  <c r="Z1207" i="1"/>
  <c r="W1207" i="1"/>
  <c r="V1207" i="1"/>
  <c r="U1207" i="1"/>
  <c r="T1207" i="1"/>
  <c r="S1207" i="1"/>
  <c r="R1207" i="1"/>
  <c r="Z1206" i="1"/>
  <c r="W1206" i="1"/>
  <c r="V1206" i="1"/>
  <c r="U1206" i="1"/>
  <c r="T1206" i="1"/>
  <c r="S1206" i="1"/>
  <c r="R1206" i="1"/>
  <c r="Z1205" i="1"/>
  <c r="W1205" i="1"/>
  <c r="V1205" i="1"/>
  <c r="U1205" i="1"/>
  <c r="T1205" i="1"/>
  <c r="S1205" i="1"/>
  <c r="R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W1117" i="1"/>
  <c r="V1117" i="1"/>
  <c r="U1117" i="1"/>
  <c r="T1117" i="1"/>
  <c r="S1117" i="1"/>
  <c r="R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W1092" i="1"/>
  <c r="V1092" i="1"/>
  <c r="U1092" i="1"/>
  <c r="T1092" i="1"/>
  <c r="S1092" i="1"/>
  <c r="R1092" i="1"/>
  <c r="Z1091" i="1"/>
  <c r="Z1090" i="1"/>
  <c r="W1090" i="1"/>
  <c r="V1090" i="1"/>
  <c r="U1090" i="1"/>
  <c r="T1090" i="1"/>
  <c r="S1090" i="1"/>
  <c r="R1090" i="1"/>
  <c r="Z1089" i="1"/>
  <c r="Z1088" i="1"/>
  <c r="Z1087" i="1"/>
  <c r="Z1086" i="1"/>
  <c r="Z1085" i="1"/>
  <c r="Z1084" i="1"/>
  <c r="Z1083" i="1"/>
  <c r="W1083" i="1"/>
  <c r="V1083" i="1"/>
  <c r="U1083" i="1"/>
  <c r="T1083" i="1"/>
  <c r="S1083" i="1"/>
  <c r="R1083" i="1"/>
  <c r="Z1082" i="1"/>
  <c r="Z1081" i="1"/>
  <c r="W1081" i="1"/>
  <c r="V1081" i="1"/>
  <c r="U1081" i="1"/>
  <c r="T1081" i="1"/>
  <c r="S1081" i="1"/>
  <c r="R1081" i="1"/>
  <c r="Z1080" i="1"/>
  <c r="Z1079" i="1"/>
  <c r="W1079" i="1"/>
  <c r="V1079" i="1"/>
  <c r="U1079" i="1"/>
  <c r="T1079" i="1"/>
  <c r="S1079" i="1"/>
  <c r="R1079" i="1"/>
  <c r="Z1078" i="1"/>
  <c r="Z1077" i="1"/>
  <c r="Z1076" i="1"/>
  <c r="W1076" i="1"/>
  <c r="V1076" i="1"/>
  <c r="U1076" i="1"/>
  <c r="T1076" i="1"/>
  <c r="S1076" i="1"/>
  <c r="R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W936" i="1"/>
  <c r="V936" i="1"/>
  <c r="U936" i="1"/>
  <c r="T936" i="1"/>
  <c r="S936" i="1"/>
  <c r="R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W863" i="1"/>
  <c r="V863" i="1"/>
  <c r="U863" i="1"/>
  <c r="T863" i="1"/>
  <c r="S863" i="1"/>
  <c r="R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W769" i="1"/>
  <c r="V769" i="1"/>
  <c r="U769" i="1"/>
  <c r="T769" i="1"/>
  <c r="S769" i="1"/>
  <c r="R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W752" i="1"/>
  <c r="V752" i="1"/>
  <c r="U752" i="1"/>
  <c r="T752" i="1"/>
  <c r="S752" i="1"/>
  <c r="R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W650" i="1"/>
  <c r="V650" i="1"/>
  <c r="U650" i="1"/>
  <c r="T650" i="1"/>
  <c r="S650" i="1"/>
  <c r="R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W631" i="1"/>
  <c r="V631" i="1"/>
  <c r="U631" i="1"/>
  <c r="T631" i="1"/>
  <c r="S631" i="1"/>
  <c r="R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W551" i="1"/>
  <c r="V551" i="1"/>
  <c r="U551" i="1"/>
  <c r="T551" i="1"/>
  <c r="S551" i="1"/>
  <c r="R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W524" i="1"/>
  <c r="V524" i="1"/>
  <c r="U524" i="1"/>
  <c r="T524" i="1"/>
  <c r="S524" i="1"/>
  <c r="R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W421" i="1"/>
  <c r="V421" i="1"/>
  <c r="U421" i="1"/>
  <c r="T421" i="1"/>
  <c r="S421" i="1"/>
  <c r="R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W351" i="1"/>
  <c r="V351" i="1"/>
  <c r="U351" i="1"/>
  <c r="T351" i="1"/>
  <c r="S351" i="1"/>
  <c r="R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W228" i="1"/>
  <c r="V228" i="1"/>
  <c r="U228" i="1"/>
  <c r="T228" i="1"/>
  <c r="S228" i="1"/>
  <c r="R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W192" i="1"/>
  <c r="V192" i="1"/>
  <c r="U192" i="1"/>
  <c r="T192" i="1"/>
  <c r="S192" i="1"/>
  <c r="R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W167" i="1"/>
  <c r="V167" i="1"/>
  <c r="U167" i="1"/>
  <c r="T167" i="1"/>
  <c r="S167" i="1"/>
  <c r="R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W152" i="1"/>
  <c r="V152" i="1"/>
  <c r="U152" i="1"/>
  <c r="T152" i="1"/>
  <c r="S152" i="1"/>
  <c r="R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W139" i="1"/>
  <c r="V139" i="1"/>
  <c r="U139" i="1"/>
  <c r="T139" i="1"/>
  <c r="S139" i="1"/>
  <c r="R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Y1938" i="1" l="1"/>
  <c r="X34" i="1"/>
  <c r="V943" i="1"/>
  <c r="U337" i="1"/>
  <c r="S102" i="1"/>
  <c r="R40" i="1"/>
  <c r="W43" i="1"/>
  <c r="V116" i="1" l="1"/>
  <c r="R8" i="1"/>
  <c r="Y153" i="1"/>
  <c r="Y437" i="1"/>
  <c r="Y1105" i="1"/>
  <c r="T118" i="1"/>
  <c r="Y157" i="1"/>
  <c r="Y499" i="1"/>
  <c r="Y995" i="1"/>
  <c r="X114" i="1"/>
  <c r="Y253" i="1"/>
  <c r="Y569" i="1"/>
  <c r="Y1186" i="1"/>
  <c r="Y1113" i="1"/>
  <c r="V100" i="1"/>
  <c r="Y225" i="1"/>
  <c r="Y466" i="1"/>
  <c r="Y1233" i="1"/>
  <c r="T86" i="1"/>
  <c r="Y273" i="1"/>
  <c r="Y562" i="1"/>
  <c r="Y1290" i="1"/>
  <c r="V84" i="1"/>
  <c r="Y295" i="1"/>
  <c r="Y712" i="1"/>
  <c r="Y1345" i="1"/>
  <c r="Y572" i="1"/>
  <c r="Y979" i="1"/>
  <c r="X82" i="1"/>
  <c r="Y650" i="1"/>
  <c r="Y1434" i="1"/>
  <c r="Y815" i="1"/>
  <c r="Y267" i="1"/>
  <c r="Y173" i="1"/>
  <c r="V68" i="1"/>
  <c r="Y666" i="1"/>
  <c r="T54" i="1"/>
  <c r="Y288" i="1"/>
  <c r="Y701" i="1"/>
  <c r="Y1538" i="1"/>
  <c r="Y165" i="1"/>
  <c r="Y213" i="1"/>
  <c r="Y1450" i="1"/>
  <c r="V52" i="1"/>
  <c r="Y312" i="1"/>
  <c r="Y819" i="1"/>
  <c r="Y1665" i="1"/>
  <c r="Y438" i="1"/>
  <c r="Y655" i="1"/>
  <c r="X50" i="1"/>
  <c r="Y360" i="1"/>
  <c r="Y835" i="1"/>
  <c r="Y1815" i="1"/>
  <c r="V36" i="1"/>
  <c r="Y305" i="1"/>
  <c r="Y999" i="1"/>
  <c r="Y1837" i="1"/>
  <c r="V223" i="1"/>
  <c r="X2" i="1"/>
  <c r="Y343" i="1"/>
  <c r="Y831" i="1"/>
  <c r="V146" i="1"/>
  <c r="S200" i="1"/>
  <c r="S125" i="1"/>
  <c r="W59" i="1"/>
  <c r="Y260" i="1"/>
  <c r="Y252" i="1"/>
  <c r="T120" i="1"/>
  <c r="R88" i="1"/>
  <c r="R56" i="1"/>
  <c r="X18" i="1"/>
  <c r="Y141" i="1"/>
  <c r="Y177" i="1"/>
  <c r="Y284" i="1"/>
  <c r="Y383" i="1"/>
  <c r="Y334" i="1"/>
  <c r="Y356" i="1"/>
  <c r="Y473" i="1"/>
  <c r="Y696" i="1"/>
  <c r="Y685" i="1"/>
  <c r="Y983" i="1"/>
  <c r="Y1009" i="1"/>
  <c r="Y1097" i="1"/>
  <c r="Y1217" i="1"/>
  <c r="Y1448" i="1"/>
  <c r="Y1490" i="1"/>
  <c r="Y1767" i="1"/>
  <c r="V150" i="1"/>
  <c r="Y1067" i="1"/>
  <c r="Y1306" i="1"/>
  <c r="Y1681" i="1"/>
  <c r="Y1866" i="1"/>
  <c r="V219" i="1"/>
  <c r="S111" i="1"/>
  <c r="S79" i="1"/>
  <c r="S47" i="1"/>
  <c r="Y201" i="1"/>
  <c r="Y309" i="1"/>
  <c r="Y381" i="1"/>
  <c r="Y126" i="1"/>
  <c r="Y321" i="1"/>
  <c r="Y304" i="1"/>
  <c r="Y687" i="1"/>
  <c r="Y578" i="1"/>
  <c r="Y723" i="1"/>
  <c r="Y789" i="1"/>
  <c r="Y896" i="1"/>
  <c r="Y949" i="1"/>
  <c r="Y1156" i="1"/>
  <c r="Y1212" i="1"/>
  <c r="Y1340" i="1"/>
  <c r="Y1567" i="1"/>
  <c r="Y1960" i="1"/>
  <c r="V324" i="1"/>
  <c r="U109" i="1"/>
  <c r="U77" i="1"/>
  <c r="U45" i="1"/>
  <c r="Y217" i="1"/>
  <c r="Y166" i="1"/>
  <c r="Y154" i="1"/>
  <c r="Y222" i="1"/>
  <c r="Y417" i="1"/>
  <c r="Y400" i="1"/>
  <c r="Y517" i="1"/>
  <c r="Y539" i="1"/>
  <c r="Y604" i="1"/>
  <c r="Y805" i="1"/>
  <c r="Y912" i="1"/>
  <c r="Y965" i="1"/>
  <c r="Y1037" i="1"/>
  <c r="Y1228" i="1"/>
  <c r="Y1356" i="1"/>
  <c r="Y1480" i="1"/>
  <c r="Y1872" i="1"/>
  <c r="V397" i="1"/>
  <c r="W107" i="1"/>
  <c r="W75" i="1"/>
  <c r="Y233" i="1"/>
  <c r="Y214" i="1"/>
  <c r="Y202" i="1"/>
  <c r="Y270" i="1"/>
  <c r="Y314" i="1"/>
  <c r="Y329" i="1"/>
  <c r="Y565" i="1"/>
  <c r="Y516" i="1"/>
  <c r="Y645" i="1"/>
  <c r="Y846" i="1"/>
  <c r="Y985" i="1"/>
  <c r="Y1266" i="1"/>
  <c r="Y1158" i="1"/>
  <c r="Y1488" i="1"/>
  <c r="Y1445" i="1"/>
  <c r="Y1565" i="1"/>
  <c r="Y1940" i="1"/>
  <c r="V440" i="1"/>
  <c r="Y105" i="1"/>
  <c r="Y73" i="1"/>
  <c r="Y41" i="1"/>
  <c r="Y397" i="1"/>
  <c r="Y230" i="1"/>
  <c r="Y250" i="1"/>
  <c r="Y215" i="1"/>
  <c r="Y410" i="1"/>
  <c r="Y425" i="1"/>
  <c r="Y526" i="1"/>
  <c r="Y532" i="1"/>
  <c r="Y661" i="1"/>
  <c r="Y862" i="1"/>
  <c r="Y1001" i="1"/>
  <c r="Y1298" i="1"/>
  <c r="Y1039" i="1"/>
  <c r="Y1198" i="1"/>
  <c r="Y1461" i="1"/>
  <c r="Y1605" i="1"/>
  <c r="Y1830" i="1"/>
  <c r="V529" i="1"/>
  <c r="W126" i="1"/>
  <c r="W125" i="1"/>
  <c r="W29" i="1"/>
  <c r="W132" i="1"/>
  <c r="W93" i="1"/>
  <c r="W13" i="1"/>
  <c r="W45" i="1"/>
  <c r="W61" i="1"/>
  <c r="W212" i="1"/>
  <c r="W77" i="1"/>
  <c r="W109" i="1"/>
  <c r="W120" i="1"/>
  <c r="W15" i="1"/>
  <c r="W47" i="1"/>
  <c r="W79" i="1"/>
  <c r="W111" i="1"/>
  <c r="W276" i="1"/>
  <c r="W4" i="1"/>
  <c r="W36" i="1"/>
  <c r="W68" i="1"/>
  <c r="W100" i="1"/>
  <c r="W33" i="1"/>
  <c r="W65" i="1"/>
  <c r="W97" i="1"/>
  <c r="W31" i="1"/>
  <c r="W63" i="1"/>
  <c r="W95" i="1"/>
  <c r="W20" i="1"/>
  <c r="W52" i="1"/>
  <c r="W84" i="1"/>
  <c r="W116" i="1"/>
  <c r="W2" i="1"/>
  <c r="W17" i="1"/>
  <c r="W49" i="1"/>
  <c r="W148" i="1"/>
  <c r="W54" i="1"/>
  <c r="W118" i="1"/>
  <c r="W24" i="1"/>
  <c r="W2086" i="1"/>
  <c r="W2132" i="1"/>
  <c r="W2011" i="1"/>
  <c r="W2041" i="1"/>
  <c r="W2087" i="1"/>
  <c r="W2117" i="1"/>
  <c r="W1996" i="1"/>
  <c r="W2042" i="1"/>
  <c r="W1881" i="1"/>
  <c r="W1840" i="1"/>
  <c r="W1934" i="1"/>
  <c r="W2049" i="1"/>
  <c r="W1964" i="1"/>
  <c r="W1880" i="1"/>
  <c r="W1949" i="1"/>
  <c r="W1954" i="1"/>
  <c r="W1704" i="1"/>
  <c r="W1782" i="1"/>
  <c r="W1866" i="1"/>
  <c r="W1723" i="1"/>
  <c r="W1753" i="1"/>
  <c r="W1887" i="1"/>
  <c r="W1790" i="1"/>
  <c r="W1868" i="1"/>
  <c r="W1818" i="1"/>
  <c r="W1685" i="1"/>
  <c r="W1594" i="1"/>
  <c r="W1592" i="1"/>
  <c r="W1574" i="1"/>
  <c r="W1664" i="1"/>
  <c r="W1691" i="1"/>
  <c r="W1586" i="1"/>
  <c r="W1507" i="1"/>
  <c r="W1591" i="1"/>
  <c r="W1487" i="1"/>
  <c r="W1533" i="1"/>
  <c r="W1531" i="1"/>
  <c r="W1529" i="1"/>
  <c r="W1568" i="1"/>
  <c r="W1470" i="1"/>
  <c r="W1353" i="1"/>
  <c r="W1415" i="1"/>
  <c r="W1358" i="1"/>
  <c r="W1469" i="1"/>
  <c r="W1411" i="1"/>
  <c r="W1457" i="1"/>
  <c r="W1423" i="1"/>
  <c r="W1357" i="1"/>
  <c r="W1241" i="1"/>
  <c r="W1352" i="1"/>
  <c r="W1198" i="1"/>
  <c r="W1212" i="1"/>
  <c r="W1258" i="1"/>
  <c r="W1201" i="1"/>
  <c r="W1215" i="1"/>
  <c r="W1245" i="1"/>
  <c r="W1153" i="1"/>
  <c r="W1064" i="1"/>
  <c r="W1110" i="1"/>
  <c r="W1204" i="1"/>
  <c r="W1170" i="1"/>
  <c r="W1049" i="1"/>
  <c r="W1047" i="1"/>
  <c r="W1141" i="1"/>
  <c r="W1052" i="1"/>
  <c r="W999" i="1"/>
  <c r="W129" i="1"/>
  <c r="W2070" i="1"/>
  <c r="W2116" i="1"/>
  <c r="W2130" i="1"/>
  <c r="W2025" i="1"/>
  <c r="W2071" i="1"/>
  <c r="W2101" i="1"/>
  <c r="W1980" i="1"/>
  <c r="W2026" i="1"/>
  <c r="W1865" i="1"/>
  <c r="W1990" i="1"/>
  <c r="W1918" i="1"/>
  <c r="W2017" i="1"/>
  <c r="W1962" i="1"/>
  <c r="W1864" i="1"/>
  <c r="W1933" i="1"/>
  <c r="W1938" i="1"/>
  <c r="W1876" i="1"/>
  <c r="W1766" i="1"/>
  <c r="W1852" i="1"/>
  <c r="W1951" i="1"/>
  <c r="W1737" i="1"/>
  <c r="W1883" i="1"/>
  <c r="W1774" i="1"/>
  <c r="W1850" i="1"/>
  <c r="W1802" i="1"/>
  <c r="W1669" i="1"/>
  <c r="W1578" i="1"/>
  <c r="W1576" i="1"/>
  <c r="W1558" i="1"/>
  <c r="W1648" i="1"/>
  <c r="W1675" i="1"/>
  <c r="W1570" i="1"/>
  <c r="W1491" i="1"/>
  <c r="W1588" i="1"/>
  <c r="W1607" i="1"/>
  <c r="W1501" i="1"/>
  <c r="W1499" i="1"/>
  <c r="W1497" i="1"/>
  <c r="W1527" i="1"/>
  <c r="W1458" i="1"/>
  <c r="W1337" i="1"/>
  <c r="W1399" i="1"/>
  <c r="W1342" i="1"/>
  <c r="W1436" i="1"/>
  <c r="W1395" i="1"/>
  <c r="W1441" i="1"/>
  <c r="W1407" i="1"/>
  <c r="W1325" i="1"/>
  <c r="W1225" i="1"/>
  <c r="W1303" i="1"/>
  <c r="W1301" i="1"/>
  <c r="W1196" i="1"/>
  <c r="W1242" i="1"/>
  <c r="W1304" i="1"/>
  <c r="W1199" i="1"/>
  <c r="W1229" i="1"/>
  <c r="W1137" i="1"/>
  <c r="W1177" i="1"/>
  <c r="W1094" i="1"/>
  <c r="W1156" i="1"/>
  <c r="W1154" i="1"/>
  <c r="W2054" i="1"/>
  <c r="W2100" i="1"/>
  <c r="W2114" i="1"/>
  <c r="W2009" i="1"/>
  <c r="W2055" i="1"/>
  <c r="W2085" i="1"/>
  <c r="W2131" i="1"/>
  <c r="W2010" i="1"/>
  <c r="W1849" i="1"/>
  <c r="W1979" i="1"/>
  <c r="W1902" i="1"/>
  <c r="W1993" i="1"/>
  <c r="W1953" i="1"/>
  <c r="W1848" i="1"/>
  <c r="W1917" i="1"/>
  <c r="W1922" i="1"/>
  <c r="W1871" i="1"/>
  <c r="W1750" i="1"/>
  <c r="W1812" i="1"/>
  <c r="W1830" i="1"/>
  <c r="W1721" i="1"/>
  <c r="W1860" i="1"/>
  <c r="W1758" i="1"/>
  <c r="W1820" i="1"/>
  <c r="W1786" i="1"/>
  <c r="W1653" i="1"/>
  <c r="W1562" i="1"/>
  <c r="W1695" i="1"/>
  <c r="W1542" i="1"/>
  <c r="W1632" i="1"/>
  <c r="W1659" i="1"/>
  <c r="W1549" i="1"/>
  <c r="W1717" i="1"/>
  <c r="W1575" i="1"/>
  <c r="W1604" i="1"/>
  <c r="W1485" i="1"/>
  <c r="W1483" i="1"/>
  <c r="W1634" i="1"/>
  <c r="W1511" i="1"/>
  <c r="W1442" i="1"/>
  <c r="W1321" i="1"/>
  <c r="W1383" i="1"/>
  <c r="W1326" i="1"/>
  <c r="W1420" i="1"/>
  <c r="W1379" i="1"/>
  <c r="W1409" i="1"/>
  <c r="W1391" i="1"/>
  <c r="W1336" i="1"/>
  <c r="W1193" i="1"/>
  <c r="W1287" i="1"/>
  <c r="W1285" i="1"/>
  <c r="W1315" i="1"/>
  <c r="W88" i="1"/>
  <c r="W106" i="1"/>
  <c r="W244" i="1"/>
  <c r="W2038" i="1"/>
  <c r="W2084" i="1"/>
  <c r="W2098" i="1"/>
  <c r="W2128" i="1"/>
  <c r="W2039" i="1"/>
  <c r="W2069" i="1"/>
  <c r="W2115" i="1"/>
  <c r="W1994" i="1"/>
  <c r="W1971" i="1"/>
  <c r="W1976" i="1"/>
  <c r="W1886" i="1"/>
  <c r="W1989" i="1"/>
  <c r="W1937" i="1"/>
  <c r="W1832" i="1"/>
  <c r="W1901" i="1"/>
  <c r="W1906" i="1"/>
  <c r="W1867" i="1"/>
  <c r="W1734" i="1"/>
  <c r="W1796" i="1"/>
  <c r="W1810" i="1"/>
  <c r="W1705" i="1"/>
  <c r="W1855" i="1"/>
  <c r="W1742" i="1"/>
  <c r="W1804" i="1"/>
  <c r="W1770" i="1"/>
  <c r="W1621" i="1"/>
  <c r="W1546" i="1"/>
  <c r="W1679" i="1"/>
  <c r="W1740" i="1"/>
  <c r="W1616" i="1"/>
  <c r="W1643" i="1"/>
  <c r="W1547" i="1"/>
  <c r="W1708" i="1"/>
  <c r="W1572" i="1"/>
  <c r="W1555" i="1"/>
  <c r="W1601" i="1"/>
  <c r="W1700" i="1"/>
  <c r="W1625" i="1"/>
  <c r="W1495" i="1"/>
  <c r="W1426" i="1"/>
  <c r="W1480" i="1"/>
  <c r="W1367" i="1"/>
  <c r="W1467" i="1"/>
  <c r="W1404" i="1"/>
  <c r="W1363" i="1"/>
  <c r="W1393" i="1"/>
  <c r="W1375" i="1"/>
  <c r="W1314" i="1"/>
  <c r="W1414" i="1"/>
  <c r="W1271" i="1"/>
  <c r="W1269" i="1"/>
  <c r="W70" i="1"/>
  <c r="W137" i="1"/>
  <c r="W74" i="1"/>
  <c r="W2127" i="1"/>
  <c r="W2022" i="1"/>
  <c r="W2068" i="1"/>
  <c r="W2082" i="1"/>
  <c r="W2112" i="1"/>
  <c r="W2023" i="1"/>
  <c r="W2053" i="1"/>
  <c r="W2099" i="1"/>
  <c r="W2129" i="1"/>
  <c r="W1969" i="1"/>
  <c r="W1959" i="1"/>
  <c r="W1870" i="1"/>
  <c r="W1978" i="1"/>
  <c r="W1921" i="1"/>
  <c r="W2113" i="1"/>
  <c r="W1885" i="1"/>
  <c r="W1890" i="1"/>
  <c r="W1823" i="1"/>
  <c r="W1718" i="1"/>
  <c r="W1780" i="1"/>
  <c r="W1794" i="1"/>
  <c r="W1836" i="1"/>
  <c r="W1851" i="1"/>
  <c r="W1710" i="1"/>
  <c r="W1788" i="1"/>
  <c r="W1754" i="1"/>
  <c r="W1605" i="1"/>
  <c r="W1697" i="1"/>
  <c r="W1663" i="1"/>
  <c r="W1724" i="1"/>
  <c r="W1600" i="1"/>
  <c r="W1563" i="1"/>
  <c r="W1545" i="1"/>
  <c r="W1627" i="1"/>
  <c r="W1553" i="1"/>
  <c r="W1526" i="1"/>
  <c r="W1564" i="1"/>
  <c r="W1692" i="1"/>
  <c r="W1618" i="1"/>
  <c r="W1479" i="1"/>
  <c r="W1410" i="1"/>
  <c r="W1472" i="1"/>
  <c r="W1351" i="1"/>
  <c r="W1465" i="1"/>
  <c r="W1388" i="1"/>
  <c r="W1347" i="1"/>
  <c r="W1377" i="1"/>
  <c r="W1359" i="1"/>
  <c r="W1298" i="1"/>
  <c r="W1398" i="1"/>
  <c r="W1255" i="1"/>
  <c r="W6" i="1"/>
  <c r="W40" i="1"/>
  <c r="W42" i="1"/>
  <c r="W35" i="1"/>
  <c r="W67" i="1"/>
  <c r="W99" i="1"/>
  <c r="W2111" i="1"/>
  <c r="W2006" i="1"/>
  <c r="W2052" i="1"/>
  <c r="W2066" i="1"/>
  <c r="W2096" i="1"/>
  <c r="W2007" i="1"/>
  <c r="W2037" i="1"/>
  <c r="W2083" i="1"/>
  <c r="W2120" i="1"/>
  <c r="W1967" i="1"/>
  <c r="W1943" i="1"/>
  <c r="W1854" i="1"/>
  <c r="W1955" i="1"/>
  <c r="W1905" i="1"/>
  <c r="W2081" i="1"/>
  <c r="W1869" i="1"/>
  <c r="W1874" i="1"/>
  <c r="W1807" i="1"/>
  <c r="W1946" i="1"/>
  <c r="W1748" i="1"/>
  <c r="W1778" i="1"/>
  <c r="W1824" i="1"/>
  <c r="W1826" i="1"/>
  <c r="W1908" i="1"/>
  <c r="W1772" i="1"/>
  <c r="W1738" i="1"/>
  <c r="W1589" i="1"/>
  <c r="W1681" i="1"/>
  <c r="W1647" i="1"/>
  <c r="W1693" i="1"/>
  <c r="W1687" i="1"/>
  <c r="W1556" i="1"/>
  <c r="W1543" i="1"/>
  <c r="W1602" i="1"/>
  <c r="W1537" i="1"/>
  <c r="W1510" i="1"/>
  <c r="W1548" i="1"/>
  <c r="W1676" i="1"/>
  <c r="W1609" i="1"/>
  <c r="W1538" i="1"/>
  <c r="W1394" i="1"/>
  <c r="W1456" i="1"/>
  <c r="W1335" i="1"/>
  <c r="W1461" i="1"/>
  <c r="W1372" i="1"/>
  <c r="W1331" i="1"/>
  <c r="W1361" i="1"/>
  <c r="W1343" i="1"/>
  <c r="W1282" i="1"/>
  <c r="W1320" i="1"/>
  <c r="W1239" i="1"/>
  <c r="W3" i="1"/>
  <c r="W2095" i="1"/>
  <c r="W2125" i="1"/>
  <c r="W2036" i="1"/>
  <c r="W2050" i="1"/>
  <c r="W2080" i="1"/>
  <c r="W1991" i="1"/>
  <c r="W2021" i="1"/>
  <c r="W2067" i="1"/>
  <c r="W2104" i="1"/>
  <c r="W1965" i="1"/>
  <c r="W1927" i="1"/>
  <c r="W1973" i="1"/>
  <c r="W1939" i="1"/>
  <c r="W1889" i="1"/>
  <c r="W1972" i="1"/>
  <c r="W1853" i="1"/>
  <c r="W1858" i="1"/>
  <c r="W1791" i="1"/>
  <c r="W1935" i="1"/>
  <c r="W1732" i="1"/>
  <c r="W1762" i="1"/>
  <c r="W1808" i="1"/>
  <c r="W1815" i="1"/>
  <c r="W1892" i="1"/>
  <c r="W1948" i="1"/>
  <c r="W1722" i="1"/>
  <c r="W1573" i="1"/>
  <c r="W1665" i="1"/>
  <c r="W1615" i="1"/>
  <c r="W1677" i="1"/>
  <c r="W1671" i="1"/>
  <c r="W1699" i="1"/>
  <c r="W1541" i="1"/>
  <c r="W1551" i="1"/>
  <c r="W1521" i="1"/>
  <c r="W1494" i="1"/>
  <c r="W1544" i="1"/>
  <c r="W1660" i="1"/>
  <c r="W1584" i="1"/>
  <c r="W1522" i="1"/>
  <c r="W1378" i="1"/>
  <c r="W1440" i="1"/>
  <c r="W1319" i="1"/>
  <c r="W1445" i="1"/>
  <c r="W1356" i="1"/>
  <c r="W1489" i="1"/>
  <c r="W1345" i="1"/>
  <c r="W1327" i="1"/>
  <c r="W1266" i="1"/>
  <c r="W1312" i="1"/>
  <c r="W1223" i="1"/>
  <c r="W1221" i="1"/>
  <c r="W1251" i="1"/>
  <c r="W1350" i="1"/>
  <c r="W1224" i="1"/>
  <c r="W1270" i="1"/>
  <c r="W1318" i="1"/>
  <c r="W1057" i="1"/>
  <c r="W1103" i="1"/>
  <c r="W1284" i="1"/>
  <c r="W1044" i="1"/>
  <c r="W1058" i="1"/>
  <c r="W1088" i="1"/>
  <c r="W1102" i="1"/>
  <c r="W1045" i="1"/>
  <c r="W10" i="1"/>
  <c r="W2079" i="1"/>
  <c r="W2109" i="1"/>
  <c r="W2020" i="1"/>
  <c r="W2034" i="1"/>
  <c r="W2064" i="1"/>
  <c r="W2126" i="1"/>
  <c r="W2005" i="1"/>
  <c r="W2051" i="1"/>
  <c r="W2088" i="1"/>
  <c r="W1963" i="1"/>
  <c r="W1911" i="1"/>
  <c r="W1957" i="1"/>
  <c r="W1923" i="1"/>
  <c r="W1873" i="1"/>
  <c r="W1958" i="1"/>
  <c r="W1837" i="1"/>
  <c r="W1842" i="1"/>
  <c r="W1775" i="1"/>
  <c r="W1930" i="1"/>
  <c r="W1716" i="1"/>
  <c r="W1746" i="1"/>
  <c r="W1792" i="1"/>
  <c r="W1799" i="1"/>
  <c r="W1813" i="1"/>
  <c r="W1835" i="1"/>
  <c r="W1825" i="1"/>
  <c r="W1557" i="1"/>
  <c r="W1649" i="1"/>
  <c r="W1599" i="1"/>
  <c r="W1661" i="1"/>
  <c r="W1655" i="1"/>
  <c r="W1683" i="1"/>
  <c r="W1532" i="1"/>
  <c r="W1530" i="1"/>
  <c r="W1505" i="1"/>
  <c r="W1689" i="1"/>
  <c r="W1540" i="1"/>
  <c r="W1644" i="1"/>
  <c r="W1561" i="1"/>
  <c r="W1460" i="1"/>
  <c r="W1362" i="1"/>
  <c r="W1424" i="1"/>
  <c r="W1490" i="1"/>
  <c r="W1429" i="1"/>
  <c r="W1340" i="1"/>
  <c r="W1471" i="1"/>
  <c r="W1329" i="1"/>
  <c r="W1488" i="1"/>
  <c r="W1250" i="1"/>
  <c r="W1296" i="1"/>
  <c r="W1191" i="1"/>
  <c r="W22" i="1"/>
  <c r="W86" i="1"/>
  <c r="W104" i="1"/>
  <c r="W2063" i="1"/>
  <c r="W2093" i="1"/>
  <c r="W2004" i="1"/>
  <c r="W2018" i="1"/>
  <c r="W2048" i="1"/>
  <c r="W2110" i="1"/>
  <c r="W2124" i="1"/>
  <c r="W2035" i="1"/>
  <c r="W2072" i="1"/>
  <c r="W1961" i="1"/>
  <c r="W1895" i="1"/>
  <c r="W1941" i="1"/>
  <c r="W1907" i="1"/>
  <c r="W1857" i="1"/>
  <c r="W1942" i="1"/>
  <c r="W1956" i="1"/>
  <c r="W1834" i="1"/>
  <c r="W1759" i="1"/>
  <c r="W1919" i="1"/>
  <c r="W1940" i="1"/>
  <c r="W1730" i="1"/>
  <c r="W1776" i="1"/>
  <c r="W1783" i="1"/>
  <c r="W1797" i="1"/>
  <c r="W1811" i="1"/>
  <c r="W1809" i="1"/>
  <c r="W1709" i="1"/>
  <c r="W1725" i="1"/>
  <c r="W1583" i="1"/>
  <c r="W1645" i="1"/>
  <c r="W1639" i="1"/>
  <c r="W1667" i="1"/>
  <c r="W1516" i="1"/>
  <c r="W1514" i="1"/>
  <c r="W1567" i="1"/>
  <c r="W1673" i="1"/>
  <c r="W1524" i="1"/>
  <c r="W1595" i="1"/>
  <c r="W1559" i="1"/>
  <c r="W1444" i="1"/>
  <c r="W1346" i="1"/>
  <c r="W1408" i="1"/>
  <c r="W1474" i="1"/>
  <c r="W1413" i="1"/>
  <c r="W1324" i="1"/>
  <c r="W1434" i="1"/>
  <c r="W1473" i="1"/>
  <c r="W1481" i="1"/>
  <c r="W1234" i="1"/>
  <c r="W1280" i="1"/>
  <c r="W1462" i="1"/>
  <c r="W1334" i="1"/>
  <c r="W1219" i="1"/>
  <c r="W1323" i="1"/>
  <c r="W1176" i="1"/>
  <c r="W1238" i="1"/>
  <c r="W1291" i="1"/>
  <c r="W1184" i="1"/>
  <c r="W1071" i="1"/>
  <c r="W1220" i="1"/>
  <c r="W1163" i="1"/>
  <c r="W1183" i="1"/>
  <c r="W1056" i="1"/>
  <c r="W1070" i="1"/>
  <c r="W1451" i="1"/>
  <c r="W56" i="1"/>
  <c r="W2047" i="1"/>
  <c r="W2077" i="1"/>
  <c r="W1988" i="1"/>
  <c r="W1986" i="1"/>
  <c r="W2032" i="1"/>
  <c r="W2094" i="1"/>
  <c r="W2108" i="1"/>
  <c r="W2019" i="1"/>
  <c r="W2056" i="1"/>
  <c r="W1952" i="1"/>
  <c r="W1879" i="1"/>
  <c r="W1925" i="1"/>
  <c r="W1891" i="1"/>
  <c r="W1841" i="1"/>
  <c r="W1926" i="1"/>
  <c r="W2033" i="1"/>
  <c r="W1816" i="1"/>
  <c r="W1743" i="1"/>
  <c r="W1821" i="1"/>
  <c r="W1924" i="1"/>
  <c r="W1714" i="1"/>
  <c r="W1760" i="1"/>
  <c r="W1767" i="1"/>
  <c r="W1781" i="1"/>
  <c r="W1795" i="1"/>
  <c r="W1793" i="1"/>
  <c r="W1701" i="1"/>
  <c r="W1706" i="1"/>
  <c r="W1686" i="1"/>
  <c r="W1629" i="1"/>
  <c r="W1623" i="1"/>
  <c r="W1651" i="1"/>
  <c r="W1500" i="1"/>
  <c r="W1498" i="1"/>
  <c r="W1528" i="1"/>
  <c r="W1657" i="1"/>
  <c r="W1508" i="1"/>
  <c r="W1579" i="1"/>
  <c r="W1554" i="1"/>
  <c r="W1428" i="1"/>
  <c r="W1330" i="1"/>
  <c r="W1392" i="1"/>
  <c r="W1463" i="1"/>
  <c r="W1397" i="1"/>
  <c r="W1534" i="1"/>
  <c r="W1418" i="1"/>
  <c r="W1448" i="1"/>
  <c r="W1475" i="1"/>
  <c r="W1202" i="1"/>
  <c r="W1264" i="1"/>
  <c r="W1371" i="1"/>
  <c r="W1317" i="1"/>
  <c r="W1203" i="1"/>
  <c r="W1313" i="1"/>
  <c r="W1368" i="1"/>
  <c r="W1222" i="1"/>
  <c r="W1275" i="1"/>
  <c r="W1175" i="1"/>
  <c r="W1055" i="1"/>
  <c r="W1165" i="1"/>
  <c r="W1147" i="1"/>
  <c r="W1174" i="1"/>
  <c r="W1040" i="1"/>
  <c r="W1054" i="1"/>
  <c r="W1164" i="1"/>
  <c r="W1082" i="1"/>
  <c r="W2031" i="1"/>
  <c r="W2061" i="1"/>
  <c r="W2123" i="1"/>
  <c r="W1970" i="1"/>
  <c r="W2016" i="1"/>
  <c r="W2078" i="1"/>
  <c r="W2092" i="1"/>
  <c r="W1987" i="1"/>
  <c r="W2040" i="1"/>
  <c r="W1936" i="1"/>
  <c r="W1863" i="1"/>
  <c r="W1909" i="1"/>
  <c r="W1875" i="1"/>
  <c r="W1985" i="1"/>
  <c r="W1910" i="1"/>
  <c r="W2001" i="1"/>
  <c r="W1800" i="1"/>
  <c r="W1727" i="1"/>
  <c r="W1805" i="1"/>
  <c r="W1819" i="1"/>
  <c r="W1992" i="1"/>
  <c r="W1744" i="1"/>
  <c r="W1751" i="1"/>
  <c r="W1765" i="1"/>
  <c r="W1779" i="1"/>
  <c r="W1777" i="1"/>
  <c r="W1690" i="1"/>
  <c r="W1688" i="1"/>
  <c r="W1670" i="1"/>
  <c r="W1613" i="1"/>
  <c r="W1707" i="1"/>
  <c r="W1525" i="1"/>
  <c r="W1484" i="1"/>
  <c r="W1482" i="1"/>
  <c r="W1512" i="1"/>
  <c r="W1641" i="1"/>
  <c r="W1492" i="1"/>
  <c r="W1552" i="1"/>
  <c r="W1536" i="1"/>
  <c r="W1412" i="1"/>
  <c r="W1449" i="1"/>
  <c r="W1376" i="1"/>
  <c r="W1454" i="1"/>
  <c r="W1381" i="1"/>
  <c r="W1518" i="1"/>
  <c r="W1402" i="1"/>
  <c r="W1432" i="1"/>
  <c r="W1453" i="1"/>
  <c r="W1186" i="1"/>
  <c r="W1248" i="1"/>
  <c r="W1310" i="1"/>
  <c r="W1308" i="1"/>
  <c r="W1187" i="1"/>
  <c r="W1297" i="1"/>
  <c r="W1311" i="1"/>
  <c r="W1446" i="1"/>
  <c r="W1259" i="1"/>
  <c r="W1160" i="1"/>
  <c r="W1039" i="1"/>
  <c r="W1149" i="1"/>
  <c r="W1131" i="1"/>
  <c r="W1161" i="1"/>
  <c r="W113" i="1"/>
  <c r="W90" i="1"/>
  <c r="W2015" i="1"/>
  <c r="W2045" i="1"/>
  <c r="W2107" i="1"/>
  <c r="W2121" i="1"/>
  <c r="W2000" i="1"/>
  <c r="W2046" i="1"/>
  <c r="W2076" i="1"/>
  <c r="W2122" i="1"/>
  <c r="W2024" i="1"/>
  <c r="W1920" i="1"/>
  <c r="W1847" i="1"/>
  <c r="W1893" i="1"/>
  <c r="W1859" i="1"/>
  <c r="W1960" i="1"/>
  <c r="W1894" i="1"/>
  <c r="W1995" i="1"/>
  <c r="W1784" i="1"/>
  <c r="W1711" i="1"/>
  <c r="W1789" i="1"/>
  <c r="W1803" i="1"/>
  <c r="W1839" i="1"/>
  <c r="W1728" i="1"/>
  <c r="W1735" i="1"/>
  <c r="W1749" i="1"/>
  <c r="W1763" i="1"/>
  <c r="W1761" i="1"/>
  <c r="W1674" i="1"/>
  <c r="W1672" i="1"/>
  <c r="W1654" i="1"/>
  <c r="W1597" i="1"/>
  <c r="W1694" i="1"/>
  <c r="W1509" i="1"/>
  <c r="W1468" i="1"/>
  <c r="W1702" i="1"/>
  <c r="W1596" i="1"/>
  <c r="W1619" i="1"/>
  <c r="W1684" i="1"/>
  <c r="W1550" i="1"/>
  <c r="W1520" i="1"/>
  <c r="W1396" i="1"/>
  <c r="W1433" i="1"/>
  <c r="W1360" i="1"/>
  <c r="W1438" i="1"/>
  <c r="W1365" i="1"/>
  <c r="W1502" i="1"/>
  <c r="W1386" i="1"/>
  <c r="W1416" i="1"/>
  <c r="W1437" i="1"/>
  <c r="W1366" i="1"/>
  <c r="W1232" i="1"/>
  <c r="W1294" i="1"/>
  <c r="W1292" i="1"/>
  <c r="W38" i="1"/>
  <c r="W102" i="1"/>
  <c r="W8" i="1"/>
  <c r="W58" i="1"/>
  <c r="W1999" i="1"/>
  <c r="W2029" i="1"/>
  <c r="W2091" i="1"/>
  <c r="W2105" i="1"/>
  <c r="W1984" i="1"/>
  <c r="W2030" i="1"/>
  <c r="W2060" i="1"/>
  <c r="W2106" i="1"/>
  <c r="W1945" i="1"/>
  <c r="W1904" i="1"/>
  <c r="W1831" i="1"/>
  <c r="W1877" i="1"/>
  <c r="W1843" i="1"/>
  <c r="W1944" i="1"/>
  <c r="W1878" i="1"/>
  <c r="W1974" i="1"/>
  <c r="W1768" i="1"/>
  <c r="W1900" i="1"/>
  <c r="W1773" i="1"/>
  <c r="W1787" i="1"/>
  <c r="W1817" i="1"/>
  <c r="W1712" i="1"/>
  <c r="W1719" i="1"/>
  <c r="W1733" i="1"/>
  <c r="W1747" i="1"/>
  <c r="W1745" i="1"/>
  <c r="W1658" i="1"/>
  <c r="W1656" i="1"/>
  <c r="W1638" i="1"/>
  <c r="W1581" i="1"/>
  <c r="W1678" i="1"/>
  <c r="W1493" i="1"/>
  <c r="W1620" i="1"/>
  <c r="W1698" i="1"/>
  <c r="W1580" i="1"/>
  <c r="W1593" i="1"/>
  <c r="W1668" i="1"/>
  <c r="W1612" i="1"/>
  <c r="W1504" i="1"/>
  <c r="W1380" i="1"/>
  <c r="W1417" i="1"/>
  <c r="W1344" i="1"/>
  <c r="W1422" i="1"/>
  <c r="W1349" i="1"/>
  <c r="W1476" i="1"/>
  <c r="W1370" i="1"/>
  <c r="W1400" i="1"/>
  <c r="W1421" i="1"/>
  <c r="W1305" i="1"/>
  <c r="W1216" i="1"/>
  <c r="W1278" i="1"/>
  <c r="W1276" i="1"/>
  <c r="W51" i="1"/>
  <c r="W83" i="1"/>
  <c r="W115" i="1"/>
  <c r="W1983" i="1"/>
  <c r="W2013" i="1"/>
  <c r="W2075" i="1"/>
  <c r="W2089" i="1"/>
  <c r="W1968" i="1"/>
  <c r="W2014" i="1"/>
  <c r="W2044" i="1"/>
  <c r="W2090" i="1"/>
  <c r="W1929" i="1"/>
  <c r="W1888" i="1"/>
  <c r="W2097" i="1"/>
  <c r="W1861" i="1"/>
  <c r="W2008" i="1"/>
  <c r="W1928" i="1"/>
  <c r="W1862" i="1"/>
  <c r="W1947" i="1"/>
  <c r="W1752" i="1"/>
  <c r="W1827" i="1"/>
  <c r="W1757" i="1"/>
  <c r="W1771" i="1"/>
  <c r="W1801" i="1"/>
  <c r="W1914" i="1"/>
  <c r="W1703" i="1"/>
  <c r="W1932" i="1"/>
  <c r="W1731" i="1"/>
  <c r="W1729" i="1"/>
  <c r="W1642" i="1"/>
  <c r="W1640" i="1"/>
  <c r="W1622" i="1"/>
  <c r="W1565" i="1"/>
  <c r="W1662" i="1"/>
  <c r="W1477" i="1"/>
  <c r="W1617" i="1"/>
  <c r="W1682" i="1"/>
  <c r="W1535" i="1"/>
  <c r="W1585" i="1"/>
  <c r="W1652" i="1"/>
  <c r="W1587" i="1"/>
  <c r="W1636" i="1"/>
  <c r="W1364" i="1"/>
  <c r="W1401" i="1"/>
  <c r="W1328" i="1"/>
  <c r="W1406" i="1"/>
  <c r="W1333" i="1"/>
  <c r="W1459" i="1"/>
  <c r="W1354" i="1"/>
  <c r="W1464" i="1"/>
  <c r="W1405" i="1"/>
  <c r="W1289" i="1"/>
  <c r="W1200" i="1"/>
  <c r="W72" i="1"/>
  <c r="W26" i="1"/>
  <c r="W142" i="1"/>
  <c r="W19" i="1"/>
  <c r="W2118" i="1"/>
  <c r="W1997" i="1"/>
  <c r="W2043" i="1"/>
  <c r="W2073" i="1"/>
  <c r="W2119" i="1"/>
  <c r="W1998" i="1"/>
  <c r="W2028" i="1"/>
  <c r="W2074" i="1"/>
  <c r="W1913" i="1"/>
  <c r="W1872" i="1"/>
  <c r="W2065" i="1"/>
  <c r="W1845" i="1"/>
  <c r="W1975" i="1"/>
  <c r="W1912" i="1"/>
  <c r="W1846" i="1"/>
  <c r="W1931" i="1"/>
  <c r="W1736" i="1"/>
  <c r="W1814" i="1"/>
  <c r="W1741" i="1"/>
  <c r="W1755" i="1"/>
  <c r="W1785" i="1"/>
  <c r="W1903" i="1"/>
  <c r="W1822" i="1"/>
  <c r="W1916" i="1"/>
  <c r="W1715" i="1"/>
  <c r="W1713" i="1"/>
  <c r="W1626" i="1"/>
  <c r="W1624" i="1"/>
  <c r="W1606" i="1"/>
  <c r="W1696" i="1"/>
  <c r="W1646" i="1"/>
  <c r="W1614" i="1"/>
  <c r="W1539" i="1"/>
  <c r="W1666" i="1"/>
  <c r="W1519" i="1"/>
  <c r="W1577" i="1"/>
  <c r="W1598" i="1"/>
  <c r="W1571" i="1"/>
  <c r="W1628" i="1"/>
  <c r="W1348" i="1"/>
  <c r="W1385" i="1"/>
  <c r="W1447" i="1"/>
  <c r="W1390" i="1"/>
  <c r="W1496" i="1"/>
  <c r="W1443" i="1"/>
  <c r="W1338" i="1"/>
  <c r="W1455" i="1"/>
  <c r="W1389" i="1"/>
  <c r="W1273" i="1"/>
  <c r="W1435" i="1"/>
  <c r="W1246" i="1"/>
  <c r="W1244" i="1"/>
  <c r="W1290" i="1"/>
  <c r="W1233" i="1"/>
  <c r="W1247" i="1"/>
  <c r="W1277" i="1"/>
  <c r="W1173" i="1"/>
  <c r="W1096" i="1"/>
  <c r="W1142" i="1"/>
  <c r="W1069" i="1"/>
  <c r="W1051" i="1"/>
  <c r="W1097" i="1"/>
  <c r="W1095" i="1"/>
  <c r="W1188" i="1"/>
  <c r="W81" i="1"/>
  <c r="W2102" i="1"/>
  <c r="W1981" i="1"/>
  <c r="W2027" i="1"/>
  <c r="W2057" i="1"/>
  <c r="W2103" i="1"/>
  <c r="W1982" i="1"/>
  <c r="W2012" i="1"/>
  <c r="W2058" i="1"/>
  <c r="W1897" i="1"/>
  <c r="W1856" i="1"/>
  <c r="W1950" i="1"/>
  <c r="W1829" i="1"/>
  <c r="W1966" i="1"/>
  <c r="W1896" i="1"/>
  <c r="W1977" i="1"/>
  <c r="W1899" i="1"/>
  <c r="W1720" i="1"/>
  <c r="W1798" i="1"/>
  <c r="W1884" i="1"/>
  <c r="W1739" i="1"/>
  <c r="W1769" i="1"/>
  <c r="W1898" i="1"/>
  <c r="W1806" i="1"/>
  <c r="W1882" i="1"/>
  <c r="W1828" i="1"/>
  <c r="W1756" i="1"/>
  <c r="W1610" i="1"/>
  <c r="W1608" i="1"/>
  <c r="W1590" i="1"/>
  <c r="W1680" i="1"/>
  <c r="W1630" i="1"/>
  <c r="W1611" i="1"/>
  <c r="W1523" i="1"/>
  <c r="W1650" i="1"/>
  <c r="W1503" i="1"/>
  <c r="W1569" i="1"/>
  <c r="W1582" i="1"/>
  <c r="W1566" i="1"/>
  <c r="W1603" i="1"/>
  <c r="W1332" i="1"/>
  <c r="W1369" i="1"/>
  <c r="W1431" i="1"/>
  <c r="W1374" i="1"/>
  <c r="W1486" i="1"/>
  <c r="W1427" i="1"/>
  <c r="W1322" i="1"/>
  <c r="W1439" i="1"/>
  <c r="W1373" i="1"/>
  <c r="W1257" i="1"/>
  <c r="W1384" i="1"/>
  <c r="W1230" i="1"/>
  <c r="W1228" i="1"/>
  <c r="W1274" i="1"/>
  <c r="W1217" i="1"/>
  <c r="W1231" i="1"/>
  <c r="W1261" i="1"/>
  <c r="W1169" i="1"/>
  <c r="W1080" i="1"/>
  <c r="W1126" i="1"/>
  <c r="W1053" i="1"/>
  <c r="W1466" i="1"/>
  <c r="W1065" i="1"/>
  <c r="W1063" i="1"/>
  <c r="W1157" i="1"/>
  <c r="W1262" i="1"/>
  <c r="W1339" i="1"/>
  <c r="W1254" i="1"/>
  <c r="W1041" i="1"/>
  <c r="W1252" i="1"/>
  <c r="W1042" i="1"/>
  <c r="W1150" i="1"/>
  <c r="W1116" i="1"/>
  <c r="W1024" i="1"/>
  <c r="W926" i="1"/>
  <c r="W988" i="1"/>
  <c r="W1018" i="1"/>
  <c r="W913" i="1"/>
  <c r="W927" i="1"/>
  <c r="W957" i="1"/>
  <c r="W987" i="1"/>
  <c r="W898" i="1"/>
  <c r="W817" i="1"/>
  <c r="W760" i="1"/>
  <c r="W774" i="1"/>
  <c r="W881" i="1"/>
  <c r="W779" i="1"/>
  <c r="W857" i="1"/>
  <c r="W855" i="1"/>
  <c r="W766" i="1"/>
  <c r="W937" i="1"/>
  <c r="W639" i="1"/>
  <c r="W669" i="1"/>
  <c r="W683" i="1"/>
  <c r="W594" i="1"/>
  <c r="W736" i="1"/>
  <c r="W615" i="1"/>
  <c r="W677" i="1"/>
  <c r="W707" i="1"/>
  <c r="W634" i="1"/>
  <c r="W508" i="1"/>
  <c r="W554" i="1"/>
  <c r="W449" i="1"/>
  <c r="W559" i="1"/>
  <c r="W470" i="1"/>
  <c r="W516" i="1"/>
  <c r="W562" i="1"/>
  <c r="W457" i="1"/>
  <c r="W583" i="1"/>
  <c r="W485" i="1"/>
  <c r="W397" i="1"/>
  <c r="W324" i="1"/>
  <c r="W418" i="1"/>
  <c r="W297" i="1"/>
  <c r="W359" i="1"/>
  <c r="W442" i="1"/>
  <c r="W332" i="1"/>
  <c r="W394" i="1"/>
  <c r="W478" i="1"/>
  <c r="W178" i="1"/>
  <c r="W256" i="1"/>
  <c r="W135" i="1"/>
  <c r="W229" i="1"/>
  <c r="W156" i="1"/>
  <c r="W282" i="1"/>
  <c r="W193" i="1"/>
  <c r="W223" i="1"/>
  <c r="W182" i="1"/>
  <c r="W251" i="1"/>
  <c r="W1253" i="1"/>
  <c r="W1281" i="1"/>
  <c r="W1430" i="1"/>
  <c r="W1144" i="1"/>
  <c r="W1133" i="1"/>
  <c r="W1145" i="1"/>
  <c r="W1134" i="1"/>
  <c r="W1100" i="1"/>
  <c r="W1015" i="1"/>
  <c r="W910" i="1"/>
  <c r="W972" i="1"/>
  <c r="W1002" i="1"/>
  <c r="W897" i="1"/>
  <c r="W911" i="1"/>
  <c r="W941" i="1"/>
  <c r="W971" i="1"/>
  <c r="W882" i="1"/>
  <c r="W801" i="1"/>
  <c r="W847" i="1"/>
  <c r="W758" i="1"/>
  <c r="W868" i="1"/>
  <c r="W763" i="1"/>
  <c r="W841" i="1"/>
  <c r="W839" i="1"/>
  <c r="W750" i="1"/>
  <c r="W867" i="1"/>
  <c r="W623" i="1"/>
  <c r="W653" i="1"/>
  <c r="W667" i="1"/>
  <c r="W860" i="1"/>
  <c r="W720" i="1"/>
  <c r="W599" i="1"/>
  <c r="W661" i="1"/>
  <c r="W691" i="1"/>
  <c r="W618" i="1"/>
  <c r="W492" i="1"/>
  <c r="W538" i="1"/>
  <c r="W812" i="1"/>
  <c r="W543" i="1"/>
  <c r="W625" i="1"/>
  <c r="W500" i="1"/>
  <c r="W546" i="1"/>
  <c r="W441" i="1"/>
  <c r="W567" i="1"/>
  <c r="W469" i="1"/>
  <c r="W381" i="1"/>
  <c r="W308" i="1"/>
  <c r="W402" i="1"/>
  <c r="W494" i="1"/>
  <c r="W343" i="1"/>
  <c r="W432" i="1"/>
  <c r="W316" i="1"/>
  <c r="W378" i="1"/>
  <c r="W424" i="1"/>
  <c r="W162" i="1"/>
  <c r="W240" i="1"/>
  <c r="W415" i="1"/>
  <c r="W213" i="1"/>
  <c r="W140" i="1"/>
  <c r="W266" i="1"/>
  <c r="W177" i="1"/>
  <c r="W207" i="1"/>
  <c r="W166" i="1"/>
  <c r="W235" i="1"/>
  <c r="W1237" i="1"/>
  <c r="W1265" i="1"/>
  <c r="W1309" i="1"/>
  <c r="W1128" i="1"/>
  <c r="W1101" i="1"/>
  <c r="W1129" i="1"/>
  <c r="W1118" i="1"/>
  <c r="W1084" i="1"/>
  <c r="W983" i="1"/>
  <c r="W894" i="1"/>
  <c r="W956" i="1"/>
  <c r="W986" i="1"/>
  <c r="W1025" i="1"/>
  <c r="W895" i="1"/>
  <c r="W925" i="1"/>
  <c r="W955" i="1"/>
  <c r="W892" i="1"/>
  <c r="W785" i="1"/>
  <c r="W831" i="1"/>
  <c r="W921" i="1"/>
  <c r="W852" i="1"/>
  <c r="W928" i="1"/>
  <c r="W825" i="1"/>
  <c r="W823" i="1"/>
  <c r="W880" i="1"/>
  <c r="W851" i="1"/>
  <c r="W607" i="1"/>
  <c r="W637" i="1"/>
  <c r="W651" i="1"/>
  <c r="W828" i="1"/>
  <c r="W704" i="1"/>
  <c r="W747" i="1"/>
  <c r="W645" i="1"/>
  <c r="W675" i="1"/>
  <c r="W602" i="1"/>
  <c r="W476" i="1"/>
  <c r="W522" i="1"/>
  <c r="W737" i="1"/>
  <c r="W527" i="1"/>
  <c r="W598" i="1"/>
  <c r="W484" i="1"/>
  <c r="W530" i="1"/>
  <c r="W721" i="1"/>
  <c r="W535" i="1"/>
  <c r="W453" i="1"/>
  <c r="W365" i="1"/>
  <c r="W574" i="1"/>
  <c r="W386" i="1"/>
  <c r="W462" i="1"/>
  <c r="W327" i="1"/>
  <c r="W405" i="1"/>
  <c r="W300" i="1"/>
  <c r="W362" i="1"/>
  <c r="W408" i="1"/>
  <c r="W146" i="1"/>
  <c r="W224" i="1"/>
  <c r="W383" i="1"/>
  <c r="W197" i="1"/>
  <c r="W124" i="1"/>
  <c r="W250" i="1"/>
  <c r="W161" i="1"/>
  <c r="W191" i="1"/>
  <c r="W150" i="1"/>
  <c r="W219" i="1"/>
  <c r="W1189" i="1"/>
  <c r="W1249" i="1"/>
  <c r="W1293" i="1"/>
  <c r="W1112" i="1"/>
  <c r="W1085" i="1"/>
  <c r="W1113" i="1"/>
  <c r="W1086" i="1"/>
  <c r="W1068" i="1"/>
  <c r="W967" i="1"/>
  <c r="W1032" i="1"/>
  <c r="W940" i="1"/>
  <c r="W970" i="1"/>
  <c r="W1016" i="1"/>
  <c r="W1031" i="1"/>
  <c r="W909" i="1"/>
  <c r="W939" i="1"/>
  <c r="W874" i="1"/>
  <c r="W753" i="1"/>
  <c r="W815" i="1"/>
  <c r="W905" i="1"/>
  <c r="W836" i="1"/>
  <c r="W912" i="1"/>
  <c r="W809" i="1"/>
  <c r="W807" i="1"/>
  <c r="W869" i="1"/>
  <c r="W835" i="1"/>
  <c r="W726" i="1"/>
  <c r="W621" i="1"/>
  <c r="W635" i="1"/>
  <c r="W796" i="1"/>
  <c r="W688" i="1"/>
  <c r="W734" i="1"/>
  <c r="W629" i="1"/>
  <c r="W659" i="1"/>
  <c r="W728" i="1"/>
  <c r="W460" i="1"/>
  <c r="W506" i="1"/>
  <c r="W705" i="1"/>
  <c r="W511" i="1"/>
  <c r="W573" i="1"/>
  <c r="W468" i="1"/>
  <c r="W514" i="1"/>
  <c r="W689" i="1"/>
  <c r="W519" i="1"/>
  <c r="W526" i="1"/>
  <c r="W349" i="1"/>
  <c r="W446" i="1"/>
  <c r="W370" i="1"/>
  <c r="W416" i="1"/>
  <c r="W542" i="1"/>
  <c r="W389" i="1"/>
  <c r="W558" i="1"/>
  <c r="W346" i="1"/>
  <c r="W392" i="1"/>
  <c r="W130" i="1"/>
  <c r="W208" i="1"/>
  <c r="W270" i="1"/>
  <c r="W181" i="1"/>
  <c r="W311" i="1"/>
  <c r="W234" i="1"/>
  <c r="W145" i="1"/>
  <c r="W175" i="1"/>
  <c r="W287" i="1"/>
  <c r="W203" i="1"/>
  <c r="W1260" i="1"/>
  <c r="W1288" i="1"/>
  <c r="W1197" i="1"/>
  <c r="W1167" i="1"/>
  <c r="W1140" i="1"/>
  <c r="W1168" i="1"/>
  <c r="W1038" i="1"/>
  <c r="W1036" i="1"/>
  <c r="W951" i="1"/>
  <c r="W1013" i="1"/>
  <c r="W924" i="1"/>
  <c r="W954" i="1"/>
  <c r="W1000" i="1"/>
  <c r="W1014" i="1"/>
  <c r="W893" i="1"/>
  <c r="W923" i="1"/>
  <c r="W858" i="1"/>
  <c r="W1008" i="1"/>
  <c r="W799" i="1"/>
  <c r="W888" i="1"/>
  <c r="W820" i="1"/>
  <c r="W883" i="1"/>
  <c r="W793" i="1"/>
  <c r="W791" i="1"/>
  <c r="W853" i="1"/>
  <c r="W819" i="1"/>
  <c r="W710" i="1"/>
  <c r="W605" i="1"/>
  <c r="W619" i="1"/>
  <c r="W748" i="1"/>
  <c r="W672" i="1"/>
  <c r="W718" i="1"/>
  <c r="W613" i="1"/>
  <c r="W643" i="1"/>
  <c r="W712" i="1"/>
  <c r="W444" i="1"/>
  <c r="W490" i="1"/>
  <c r="W673" i="1"/>
  <c r="W495" i="1"/>
  <c r="W557" i="1"/>
  <c r="W452" i="1"/>
  <c r="W498" i="1"/>
  <c r="W657" i="1"/>
  <c r="W503" i="1"/>
  <c r="W422" i="1"/>
  <c r="W333" i="1"/>
  <c r="W433" i="1"/>
  <c r="W354" i="1"/>
  <c r="W400" i="1"/>
  <c r="W451" i="1"/>
  <c r="W373" i="1"/>
  <c r="W434" i="1"/>
  <c r="W330" i="1"/>
  <c r="W376" i="1"/>
  <c r="W335" i="1"/>
  <c r="W176" i="1"/>
  <c r="W254" i="1"/>
  <c r="W165" i="1"/>
  <c r="W292" i="1"/>
  <c r="W218" i="1"/>
  <c r="W280" i="1"/>
  <c r="W159" i="1"/>
  <c r="W285" i="1"/>
  <c r="W187" i="1"/>
  <c r="W1299" i="1"/>
  <c r="W1272" i="1"/>
  <c r="W1181" i="1"/>
  <c r="W1151" i="1"/>
  <c r="W1124" i="1"/>
  <c r="W1152" i="1"/>
  <c r="W1300" i="1"/>
  <c r="W1182" i="1"/>
  <c r="W935" i="1"/>
  <c r="W997" i="1"/>
  <c r="W908" i="1"/>
  <c r="W938" i="1"/>
  <c r="W984" i="1"/>
  <c r="W998" i="1"/>
  <c r="W1139" i="1"/>
  <c r="W907" i="1"/>
  <c r="W842" i="1"/>
  <c r="W992" i="1"/>
  <c r="W783" i="1"/>
  <c r="W879" i="1"/>
  <c r="W804" i="1"/>
  <c r="W866" i="1"/>
  <c r="W777" i="1"/>
  <c r="W775" i="1"/>
  <c r="W837" i="1"/>
  <c r="W803" i="1"/>
  <c r="W694" i="1"/>
  <c r="W724" i="1"/>
  <c r="W603" i="1"/>
  <c r="W729" i="1"/>
  <c r="W656" i="1"/>
  <c r="W702" i="1"/>
  <c r="W597" i="1"/>
  <c r="W627" i="1"/>
  <c r="W696" i="1"/>
  <c r="W428" i="1"/>
  <c r="W474" i="1"/>
  <c r="W590" i="1"/>
  <c r="W479" i="1"/>
  <c r="W541" i="1"/>
  <c r="W436" i="1"/>
  <c r="W482" i="1"/>
  <c r="W576" i="1"/>
  <c r="W487" i="1"/>
  <c r="W406" i="1"/>
  <c r="W317" i="1"/>
  <c r="W427" i="1"/>
  <c r="W338" i="1"/>
  <c r="W384" i="1"/>
  <c r="W448" i="1"/>
  <c r="W357" i="1"/>
  <c r="W419" i="1"/>
  <c r="W314" i="1"/>
  <c r="W1283" i="1"/>
  <c r="W1256" i="1"/>
  <c r="W1506" i="1"/>
  <c r="W1135" i="1"/>
  <c r="W1108" i="1"/>
  <c r="W1136" i="1"/>
  <c r="W1268" i="1"/>
  <c r="W1171" i="1"/>
  <c r="W919" i="1"/>
  <c r="W981" i="1"/>
  <c r="W1075" i="1"/>
  <c r="W922" i="1"/>
  <c r="W968" i="1"/>
  <c r="W982" i="1"/>
  <c r="W1012" i="1"/>
  <c r="W891" i="1"/>
  <c r="W826" i="1"/>
  <c r="W976" i="1"/>
  <c r="W767" i="1"/>
  <c r="W877" i="1"/>
  <c r="W788" i="1"/>
  <c r="W850" i="1"/>
  <c r="W761" i="1"/>
  <c r="W759" i="1"/>
  <c r="W821" i="1"/>
  <c r="W787" i="1"/>
  <c r="W678" i="1"/>
  <c r="W708" i="1"/>
  <c r="W889" i="1"/>
  <c r="W713" i="1"/>
  <c r="W640" i="1"/>
  <c r="W686" i="1"/>
  <c r="W732" i="1"/>
  <c r="W611" i="1"/>
  <c r="W680" i="1"/>
  <c r="W579" i="1"/>
  <c r="W458" i="1"/>
  <c r="W568" i="1"/>
  <c r="W463" i="1"/>
  <c r="W525" i="1"/>
  <c r="W641" i="1"/>
  <c r="W466" i="1"/>
  <c r="W560" i="1"/>
  <c r="W471" i="1"/>
  <c r="W390" i="1"/>
  <c r="W301" i="1"/>
  <c r="W411" i="1"/>
  <c r="W322" i="1"/>
  <c r="W368" i="1"/>
  <c r="W414" i="1"/>
  <c r="W341" i="1"/>
  <c r="W403" i="1"/>
  <c r="W298" i="1"/>
  <c r="W344" i="1"/>
  <c r="W265" i="1"/>
  <c r="W144" i="1"/>
  <c r="W222" i="1"/>
  <c r="W133" i="1"/>
  <c r="W259" i="1"/>
  <c r="W186" i="1"/>
  <c r="W248" i="1"/>
  <c r="W127" i="1"/>
  <c r="W253" i="1"/>
  <c r="W155" i="1"/>
  <c r="W1267" i="1"/>
  <c r="W1240" i="1"/>
  <c r="W1478" i="1"/>
  <c r="W1119" i="1"/>
  <c r="W1060" i="1"/>
  <c r="W1120" i="1"/>
  <c r="W1236" i="1"/>
  <c r="W1162" i="1"/>
  <c r="W903" i="1"/>
  <c r="W965" i="1"/>
  <c r="W1035" i="1"/>
  <c r="W906" i="1"/>
  <c r="W952" i="1"/>
  <c r="W966" i="1"/>
  <c r="W996" i="1"/>
  <c r="W1043" i="1"/>
  <c r="W810" i="1"/>
  <c r="W960" i="1"/>
  <c r="W751" i="1"/>
  <c r="W861" i="1"/>
  <c r="W772" i="1"/>
  <c r="W834" i="1"/>
  <c r="W885" i="1"/>
  <c r="W743" i="1"/>
  <c r="W805" i="1"/>
  <c r="W771" i="1"/>
  <c r="W662" i="1"/>
  <c r="W692" i="1"/>
  <c r="W738" i="1"/>
  <c r="W697" i="1"/>
  <c r="W624" i="1"/>
  <c r="W670" i="1"/>
  <c r="W716" i="1"/>
  <c r="W595" i="1"/>
  <c r="W664" i="1"/>
  <c r="W563" i="1"/>
  <c r="W592" i="1"/>
  <c r="W552" i="1"/>
  <c r="W447" i="1"/>
  <c r="W509" i="1"/>
  <c r="W571" i="1"/>
  <c r="W450" i="1"/>
  <c r="W544" i="1"/>
  <c r="W455" i="1"/>
  <c r="W374" i="1"/>
  <c r="W741" i="1"/>
  <c r="W395" i="1"/>
  <c r="W306" i="1"/>
  <c r="W352" i="1"/>
  <c r="W398" i="1"/>
  <c r="W325" i="1"/>
  <c r="W387" i="1"/>
  <c r="W417" i="1"/>
  <c r="W328" i="1"/>
  <c r="W249" i="1"/>
  <c r="W128" i="1"/>
  <c r="W206" i="1"/>
  <c r="W290" i="1"/>
  <c r="W243" i="1"/>
  <c r="W170" i="1"/>
  <c r="W232" i="1"/>
  <c r="W399" i="1"/>
  <c r="W237" i="1"/>
  <c r="W123" i="1"/>
  <c r="W1235" i="1"/>
  <c r="W1192" i="1"/>
  <c r="W1307" i="1"/>
  <c r="W1087" i="1"/>
  <c r="W1172" i="1"/>
  <c r="W1104" i="1"/>
  <c r="W1125" i="1"/>
  <c r="W1146" i="1"/>
  <c r="W887" i="1"/>
  <c r="W949" i="1"/>
  <c r="W1011" i="1"/>
  <c r="W890" i="1"/>
  <c r="W920" i="1"/>
  <c r="W950" i="1"/>
  <c r="W980" i="1"/>
  <c r="W1033" i="1"/>
  <c r="W794" i="1"/>
  <c r="W944" i="1"/>
  <c r="W1091" i="1"/>
  <c r="W845" i="1"/>
  <c r="W756" i="1"/>
  <c r="W818" i="1"/>
  <c r="W864" i="1"/>
  <c r="W1037" i="1"/>
  <c r="W789" i="1"/>
  <c r="W755" i="1"/>
  <c r="W646" i="1"/>
  <c r="W676" i="1"/>
  <c r="W722" i="1"/>
  <c r="W681" i="1"/>
  <c r="W608" i="1"/>
  <c r="W654" i="1"/>
  <c r="W700" i="1"/>
  <c r="W1026" i="1"/>
  <c r="W648" i="1"/>
  <c r="W547" i="1"/>
  <c r="W577" i="1"/>
  <c r="W536" i="1"/>
  <c r="W780" i="1"/>
  <c r="W493" i="1"/>
  <c r="W555" i="1"/>
  <c r="W591" i="1"/>
  <c r="W528" i="1"/>
  <c r="W609" i="1"/>
  <c r="W358" i="1"/>
  <c r="W456" i="1"/>
  <c r="W379" i="1"/>
  <c r="W425" i="1"/>
  <c r="W336" i="1"/>
  <c r="W382" i="1"/>
  <c r="W309" i="1"/>
  <c r="W371" i="1"/>
  <c r="W401" i="1"/>
  <c r="W312" i="1"/>
  <c r="W233" i="1"/>
  <c r="W279" i="1"/>
  <c r="W190" i="1"/>
  <c r="W284" i="1"/>
  <c r="W227" i="1"/>
  <c r="W154" i="1"/>
  <c r="W216" i="1"/>
  <c r="W367" i="1"/>
  <c r="W221" i="1"/>
  <c r="W1419" i="1"/>
  <c r="W1295" i="1"/>
  <c r="W1243" i="1"/>
  <c r="W1190" i="1"/>
  <c r="W1115" i="1"/>
  <c r="W1072" i="1"/>
  <c r="W1109" i="1"/>
  <c r="W1130" i="1"/>
  <c r="W1107" i="1"/>
  <c r="W933" i="1"/>
  <c r="W995" i="1"/>
  <c r="W1027" i="1"/>
  <c r="W904" i="1"/>
  <c r="W934" i="1"/>
  <c r="W964" i="1"/>
  <c r="W1010" i="1"/>
  <c r="W778" i="1"/>
  <c r="W872" i="1"/>
  <c r="W886" i="1"/>
  <c r="W829" i="1"/>
  <c r="W740" i="1"/>
  <c r="W802" i="1"/>
  <c r="W848" i="1"/>
  <c r="W878" i="1"/>
  <c r="W773" i="1"/>
  <c r="W739" i="1"/>
  <c r="W630" i="1"/>
  <c r="W660" i="1"/>
  <c r="W706" i="1"/>
  <c r="W665" i="1"/>
  <c r="W876" i="1"/>
  <c r="W638" i="1"/>
  <c r="W684" i="1"/>
  <c r="W896" i="1"/>
  <c r="W632" i="1"/>
  <c r="W531" i="1"/>
  <c r="W561" i="1"/>
  <c r="W520" i="1"/>
  <c r="W582" i="1"/>
  <c r="W477" i="1"/>
  <c r="W539" i="1"/>
  <c r="W569" i="1"/>
  <c r="W512" i="1"/>
  <c r="W596" i="1"/>
  <c r="W342" i="1"/>
  <c r="W429" i="1"/>
  <c r="W363" i="1"/>
  <c r="W409" i="1"/>
  <c r="W320" i="1"/>
  <c r="W366" i="1"/>
  <c r="W439" i="1"/>
  <c r="W355" i="1"/>
  <c r="W385" i="1"/>
  <c r="W296" i="1"/>
  <c r="W217" i="1"/>
  <c r="W263" i="1"/>
  <c r="W174" i="1"/>
  <c r="W268" i="1"/>
  <c r="W211" i="1"/>
  <c r="W138" i="1"/>
  <c r="W200" i="1"/>
  <c r="W303" i="1"/>
  <c r="W205" i="1"/>
  <c r="W1403" i="1"/>
  <c r="W1279" i="1"/>
  <c r="W1227" i="1"/>
  <c r="W1179" i="1"/>
  <c r="W1099" i="1"/>
  <c r="W1159" i="1"/>
  <c r="W1093" i="1"/>
  <c r="W1114" i="1"/>
  <c r="W1022" i="1"/>
  <c r="W917" i="1"/>
  <c r="W979" i="1"/>
  <c r="W1009" i="1"/>
  <c r="W1023" i="1"/>
  <c r="W918" i="1"/>
  <c r="W948" i="1"/>
  <c r="W994" i="1"/>
  <c r="W762" i="1"/>
  <c r="W856" i="1"/>
  <c r="W870" i="1"/>
  <c r="W813" i="1"/>
  <c r="W875" i="1"/>
  <c r="W786" i="1"/>
  <c r="W832" i="1"/>
  <c r="W862" i="1"/>
  <c r="W757" i="1"/>
  <c r="W735" i="1"/>
  <c r="W614" i="1"/>
  <c r="W644" i="1"/>
  <c r="W690" i="1"/>
  <c r="W649" i="1"/>
  <c r="W727" i="1"/>
  <c r="W622" i="1"/>
  <c r="W668" i="1"/>
  <c r="W746" i="1"/>
  <c r="W616" i="1"/>
  <c r="W515" i="1"/>
  <c r="W545" i="1"/>
  <c r="W504" i="1"/>
  <c r="W566" i="1"/>
  <c r="W461" i="1"/>
  <c r="W523" i="1"/>
  <c r="W553" i="1"/>
  <c r="W496" i="1"/>
  <c r="W581" i="1"/>
  <c r="W326" i="1"/>
  <c r="W420" i="1"/>
  <c r="W347" i="1"/>
  <c r="W393" i="1"/>
  <c r="W304" i="1"/>
  <c r="W350" i="1"/>
  <c r="W430" i="1"/>
  <c r="W339" i="1"/>
  <c r="W369" i="1"/>
  <c r="W274" i="1"/>
  <c r="W201" i="1"/>
  <c r="W247" i="1"/>
  <c r="W158" i="1"/>
  <c r="W252" i="1"/>
  <c r="W195" i="1"/>
  <c r="W319" i="1"/>
  <c r="W184" i="1"/>
  <c r="W278" i="1"/>
  <c r="W189" i="1"/>
  <c r="W1306" i="1"/>
  <c r="W1263" i="1"/>
  <c r="W1195" i="1"/>
  <c r="W1158" i="1"/>
  <c r="W1067" i="1"/>
  <c r="W1143" i="1"/>
  <c r="W1077" i="1"/>
  <c r="W1098" i="1"/>
  <c r="W1006" i="1"/>
  <c r="W901" i="1"/>
  <c r="W963" i="1"/>
  <c r="W993" i="1"/>
  <c r="W1007" i="1"/>
  <c r="W902" i="1"/>
  <c r="W932" i="1"/>
  <c r="W978" i="1"/>
  <c r="W900" i="1"/>
  <c r="W840" i="1"/>
  <c r="W854" i="1"/>
  <c r="W797" i="1"/>
  <c r="W859" i="1"/>
  <c r="W770" i="1"/>
  <c r="W816" i="1"/>
  <c r="W846" i="1"/>
  <c r="W1017" i="1"/>
  <c r="W719" i="1"/>
  <c r="W745" i="1"/>
  <c r="W628" i="1"/>
  <c r="W674" i="1"/>
  <c r="W633" i="1"/>
  <c r="W711" i="1"/>
  <c r="W606" i="1"/>
  <c r="W652" i="1"/>
  <c r="W730" i="1"/>
  <c r="W600" i="1"/>
  <c r="W499" i="1"/>
  <c r="W529" i="1"/>
  <c r="W488" i="1"/>
  <c r="W550" i="1"/>
  <c r="W604" i="1"/>
  <c r="W507" i="1"/>
  <c r="W537" i="1"/>
  <c r="W480" i="1"/>
  <c r="W565" i="1"/>
  <c r="W310" i="1"/>
  <c r="W404" i="1"/>
  <c r="W331" i="1"/>
  <c r="W377" i="1"/>
  <c r="W437" i="1"/>
  <c r="W334" i="1"/>
  <c r="W412" i="1"/>
  <c r="W323" i="1"/>
  <c r="W353" i="1"/>
  <c r="W258" i="1"/>
  <c r="W185" i="1"/>
  <c r="W231" i="1"/>
  <c r="W288" i="1"/>
  <c r="W236" i="1"/>
  <c r="W179" i="1"/>
  <c r="W273" i="1"/>
  <c r="W168" i="1"/>
  <c r="W262" i="1"/>
  <c r="W173" i="1"/>
  <c r="W1226" i="1"/>
  <c r="W1387" i="1"/>
  <c r="W1121" i="1"/>
  <c r="W1078" i="1"/>
  <c r="W1138" i="1"/>
  <c r="W1127" i="1"/>
  <c r="W1061" i="1"/>
  <c r="W1066" i="1"/>
  <c r="W990" i="1"/>
  <c r="W1155" i="1"/>
  <c r="W947" i="1"/>
  <c r="W977" i="1"/>
  <c r="W991" i="1"/>
  <c r="W1021" i="1"/>
  <c r="W916" i="1"/>
  <c r="W962" i="1"/>
  <c r="W884" i="1"/>
  <c r="W824" i="1"/>
  <c r="W838" i="1"/>
  <c r="W781" i="1"/>
  <c r="W843" i="1"/>
  <c r="W754" i="1"/>
  <c r="W800" i="1"/>
  <c r="W830" i="1"/>
  <c r="W1001" i="1"/>
  <c r="W703" i="1"/>
  <c r="W733" i="1"/>
  <c r="W612" i="1"/>
  <c r="W658" i="1"/>
  <c r="W617" i="1"/>
  <c r="W695" i="1"/>
  <c r="W744" i="1"/>
  <c r="W636" i="1"/>
  <c r="W714" i="1"/>
  <c r="W584" i="1"/>
  <c r="W483" i="1"/>
  <c r="W513" i="1"/>
  <c r="W472" i="1"/>
  <c r="W534" i="1"/>
  <c r="W580" i="1"/>
  <c r="W491" i="1"/>
  <c r="W521" i="1"/>
  <c r="W464" i="1"/>
  <c r="W549" i="1"/>
  <c r="W294" i="1"/>
  <c r="W388" i="1"/>
  <c r="W315" i="1"/>
  <c r="W361" i="1"/>
  <c r="W423" i="1"/>
  <c r="W318" i="1"/>
  <c r="W396" i="1"/>
  <c r="W307" i="1"/>
  <c r="W337" i="1"/>
  <c r="W242" i="1"/>
  <c r="W169" i="1"/>
  <c r="W215" i="1"/>
  <c r="W286" i="1"/>
  <c r="W220" i="1"/>
  <c r="W163" i="1"/>
  <c r="W257" i="1"/>
  <c r="W136" i="1"/>
  <c r="W246" i="1"/>
  <c r="W157" i="1"/>
  <c r="W1194" i="1"/>
  <c r="W1355" i="1"/>
  <c r="W1105" i="1"/>
  <c r="W1062" i="1"/>
  <c r="W1122" i="1"/>
  <c r="W1111" i="1"/>
  <c r="W1029" i="1"/>
  <c r="W1050" i="1"/>
  <c r="W974" i="1"/>
  <c r="W1123" i="1"/>
  <c r="W931" i="1"/>
  <c r="W961" i="1"/>
  <c r="W975" i="1"/>
  <c r="W1005" i="1"/>
  <c r="W1059" i="1"/>
  <c r="W946" i="1"/>
  <c r="W865" i="1"/>
  <c r="W808" i="1"/>
  <c r="W822" i="1"/>
  <c r="W765" i="1"/>
  <c r="W827" i="1"/>
  <c r="W1180" i="1"/>
  <c r="W784" i="1"/>
  <c r="W814" i="1"/>
  <c r="W985" i="1"/>
  <c r="W687" i="1"/>
  <c r="W717" i="1"/>
  <c r="W731" i="1"/>
  <c r="W642" i="1"/>
  <c r="W601" i="1"/>
  <c r="W679" i="1"/>
  <c r="W725" i="1"/>
  <c r="W620" i="1"/>
  <c r="W698" i="1"/>
  <c r="W572" i="1"/>
  <c r="W467" i="1"/>
  <c r="W497" i="1"/>
  <c r="W588" i="1"/>
  <c r="W518" i="1"/>
  <c r="W564" i="1"/>
  <c r="W475" i="1"/>
  <c r="W505" i="1"/>
  <c r="W593" i="1"/>
  <c r="W533" i="1"/>
  <c r="W438" i="1"/>
  <c r="W372" i="1"/>
  <c r="W443" i="1"/>
  <c r="W345" i="1"/>
  <c r="W407" i="1"/>
  <c r="W302" i="1"/>
  <c r="W380" i="1"/>
  <c r="W291" i="1"/>
  <c r="W321" i="1"/>
  <c r="W226" i="1"/>
  <c r="W153" i="1"/>
  <c r="W199" i="1"/>
  <c r="W277" i="1"/>
  <c r="W204" i="1"/>
  <c r="W147" i="1"/>
  <c r="W241" i="1"/>
  <c r="W271" i="1"/>
  <c r="W230" i="1"/>
  <c r="W141" i="1"/>
  <c r="W12" i="1"/>
  <c r="W44" i="1"/>
  <c r="W76" i="1"/>
  <c r="W108" i="1"/>
  <c r="W1178" i="1"/>
  <c r="W1302" i="1"/>
  <c r="W1089" i="1"/>
  <c r="W1046" i="1"/>
  <c r="W1106" i="1"/>
  <c r="W1185" i="1"/>
  <c r="W1148" i="1"/>
  <c r="W1034" i="1"/>
  <c r="W958" i="1"/>
  <c r="W1020" i="1"/>
  <c r="W915" i="1"/>
  <c r="W945" i="1"/>
  <c r="W959" i="1"/>
  <c r="W989" i="1"/>
  <c r="W1019" i="1"/>
  <c r="W930" i="1"/>
  <c r="W849" i="1"/>
  <c r="W792" i="1"/>
  <c r="W806" i="1"/>
  <c r="W749" i="1"/>
  <c r="W811" i="1"/>
  <c r="W1028" i="1"/>
  <c r="W768" i="1"/>
  <c r="W798" i="1"/>
  <c r="W969" i="1"/>
  <c r="W671" i="1"/>
  <c r="W701" i="1"/>
  <c r="W715" i="1"/>
  <c r="W626" i="1"/>
  <c r="W585" i="1"/>
  <c r="W663" i="1"/>
  <c r="W709" i="1"/>
  <c r="W764" i="1"/>
  <c r="W682" i="1"/>
  <c r="W556" i="1"/>
  <c r="W844" i="1"/>
  <c r="W481" i="1"/>
  <c r="W586" i="1"/>
  <c r="W502" i="1"/>
  <c r="W548" i="1"/>
  <c r="W459" i="1"/>
  <c r="W489" i="1"/>
  <c r="W589" i="1"/>
  <c r="W517" i="1"/>
  <c r="W431" i="1"/>
  <c r="W356" i="1"/>
  <c r="W440" i="1"/>
  <c r="W329" i="1"/>
  <c r="W391" i="1"/>
  <c r="W454" i="1"/>
  <c r="W364" i="1"/>
  <c r="W426" i="1"/>
  <c r="W305" i="1"/>
  <c r="W210" i="1"/>
  <c r="W293" i="1"/>
  <c r="W183" i="1"/>
  <c r="W261" i="1"/>
  <c r="W188" i="1"/>
  <c r="W299" i="1"/>
  <c r="W225" i="1"/>
  <c r="W255" i="1"/>
  <c r="W214" i="1"/>
  <c r="W283" i="1"/>
  <c r="W1382" i="1"/>
  <c r="W833" i="1"/>
  <c r="W723" i="1"/>
  <c r="W375" i="1"/>
  <c r="W295" i="1"/>
  <c r="W1286" i="1"/>
  <c r="W776" i="1"/>
  <c r="W666" i="1"/>
  <c r="W445" i="1"/>
  <c r="W202" i="1"/>
  <c r="W1073" i="1"/>
  <c r="W790" i="1"/>
  <c r="W540" i="1"/>
  <c r="W348" i="1"/>
  <c r="W209" i="1"/>
  <c r="W1316" i="1"/>
  <c r="W1030" i="1"/>
  <c r="W570" i="1"/>
  <c r="W410" i="1"/>
  <c r="W264" i="1"/>
  <c r="W1074" i="1"/>
  <c r="W795" i="1"/>
  <c r="W465" i="1"/>
  <c r="W510" i="1"/>
  <c r="W239" i="1"/>
  <c r="W1166" i="1"/>
  <c r="W873" i="1"/>
  <c r="W575" i="1"/>
  <c r="W360" i="1"/>
  <c r="W143" i="1"/>
  <c r="W1132" i="1"/>
  <c r="W871" i="1"/>
  <c r="W486" i="1"/>
  <c r="W194" i="1"/>
  <c r="W198" i="1"/>
  <c r="W1048" i="1"/>
  <c r="W782" i="1"/>
  <c r="W532" i="1"/>
  <c r="W281" i="1"/>
  <c r="W269" i="1"/>
  <c r="W942" i="1"/>
  <c r="W953" i="1"/>
  <c r="W578" i="1"/>
  <c r="W272" i="1"/>
  <c r="W267" i="1"/>
  <c r="W1004" i="1"/>
  <c r="W655" i="1"/>
  <c r="W473" i="1"/>
  <c r="W160" i="1"/>
  <c r="W171" i="1"/>
  <c r="W899" i="1"/>
  <c r="W685" i="1"/>
  <c r="W587" i="1"/>
  <c r="W151" i="1"/>
  <c r="W929" i="1"/>
  <c r="W699" i="1"/>
  <c r="W501" i="1"/>
  <c r="W238" i="1"/>
  <c r="W28" i="1"/>
  <c r="W914" i="1"/>
  <c r="W693" i="1"/>
  <c r="W313" i="1"/>
  <c r="W275" i="1"/>
  <c r="W92" i="1"/>
  <c r="W943" i="1"/>
  <c r="W973" i="1"/>
  <c r="W21" i="1"/>
  <c r="W53" i="1"/>
  <c r="W85" i="1"/>
  <c r="W117" i="1"/>
  <c r="W1003" i="1"/>
  <c r="W610" i="1"/>
  <c r="W121" i="1"/>
  <c r="W742" i="1"/>
  <c r="W647" i="1"/>
  <c r="W413" i="1"/>
  <c r="W340" i="1"/>
  <c r="W134" i="1"/>
  <c r="W435" i="1"/>
  <c r="W245" i="1"/>
  <c r="W5" i="1"/>
  <c r="W37" i="1"/>
  <c r="W69" i="1"/>
  <c r="W101" i="1"/>
  <c r="W196" i="1"/>
  <c r="W149" i="1"/>
  <c r="W172" i="1"/>
  <c r="W60" i="1"/>
  <c r="W289" i="1"/>
  <c r="W30" i="1"/>
  <c r="W62" i="1"/>
  <c r="W94" i="1"/>
  <c r="W14" i="1"/>
  <c r="W46" i="1"/>
  <c r="W78" i="1"/>
  <c r="W110" i="1"/>
  <c r="W119" i="1"/>
  <c r="W23" i="1"/>
  <c r="W55" i="1"/>
  <c r="W87" i="1"/>
  <c r="W7" i="1"/>
  <c r="W71" i="1"/>
  <c r="W16" i="1"/>
  <c r="W96" i="1"/>
  <c r="W180" i="1"/>
  <c r="W64" i="1"/>
  <c r="W39" i="1"/>
  <c r="W32" i="1"/>
  <c r="W103" i="1"/>
  <c r="W112" i="1"/>
  <c r="W48" i="1"/>
  <c r="W9" i="1"/>
  <c r="W41" i="1"/>
  <c r="W73" i="1"/>
  <c r="W105" i="1"/>
  <c r="W80" i="1"/>
  <c r="W18" i="1"/>
  <c r="W50" i="1"/>
  <c r="W82" i="1"/>
  <c r="W114" i="1"/>
  <c r="W25" i="1"/>
  <c r="W57" i="1"/>
  <c r="W89" i="1"/>
  <c r="W131" i="1"/>
  <c r="W164" i="1"/>
  <c r="W34" i="1"/>
  <c r="W66" i="1"/>
  <c r="W98" i="1"/>
  <c r="W260" i="1"/>
  <c r="W11" i="1"/>
  <c r="R104" i="1"/>
  <c r="R72" i="1"/>
  <c r="Y171" i="1"/>
  <c r="Y246" i="1"/>
  <c r="Y131" i="1"/>
  <c r="Y231" i="1"/>
  <c r="Y426" i="1"/>
  <c r="Y435" i="1"/>
  <c r="Y542" i="1"/>
  <c r="Y486" i="1"/>
  <c r="Y599" i="1"/>
  <c r="Y784" i="1"/>
  <c r="Y955" i="1"/>
  <c r="Y1075" i="1"/>
  <c r="Y1273" i="1"/>
  <c r="Y1303" i="1"/>
  <c r="Y1536" i="1"/>
  <c r="Y1563" i="1"/>
  <c r="Y1955" i="1"/>
  <c r="V633" i="1"/>
  <c r="R161" i="1"/>
  <c r="R10" i="1"/>
  <c r="R42" i="1"/>
  <c r="R26" i="1"/>
  <c r="R74" i="1"/>
  <c r="R106" i="1"/>
  <c r="R58" i="1"/>
  <c r="R241" i="1"/>
  <c r="R90" i="1"/>
  <c r="R4" i="1"/>
  <c r="R273" i="1"/>
  <c r="R32" i="1"/>
  <c r="R19" i="1"/>
  <c r="R51" i="1"/>
  <c r="R83" i="1"/>
  <c r="R115" i="1"/>
  <c r="R28" i="1"/>
  <c r="R60" i="1"/>
  <c r="R92" i="1"/>
  <c r="R17" i="1"/>
  <c r="R49" i="1"/>
  <c r="R81" i="1"/>
  <c r="R308" i="1"/>
  <c r="R3" i="1"/>
  <c r="R35" i="1"/>
  <c r="R67" i="1"/>
  <c r="R99" i="1"/>
  <c r="R12" i="1"/>
  <c r="R44" i="1"/>
  <c r="R76" i="1"/>
  <c r="R108" i="1"/>
  <c r="R33" i="1"/>
  <c r="R65" i="1"/>
  <c r="R97" i="1"/>
  <c r="R85" i="1"/>
  <c r="R225" i="1"/>
  <c r="R103" i="1"/>
  <c r="R123" i="1"/>
  <c r="R46" i="1"/>
  <c r="R71" i="1"/>
  <c r="R134" i="1"/>
  <c r="R129" i="1"/>
  <c r="R37" i="1"/>
  <c r="R39" i="1"/>
  <c r="R64" i="1"/>
  <c r="R96" i="1"/>
  <c r="R94" i="1"/>
  <c r="R7" i="1"/>
  <c r="R101" i="1"/>
  <c r="R53" i="1"/>
  <c r="R14" i="1"/>
  <c r="R62" i="1"/>
  <c r="R110" i="1"/>
  <c r="R87" i="1"/>
  <c r="R5" i="1"/>
  <c r="R55" i="1"/>
  <c r="R117" i="1"/>
  <c r="R48" i="1"/>
  <c r="R80" i="1"/>
  <c r="R112" i="1"/>
  <c r="R69" i="1"/>
  <c r="R23" i="1"/>
  <c r="R16" i="1"/>
  <c r="R113" i="1"/>
  <c r="R126" i="1"/>
  <c r="R30" i="1"/>
  <c r="R78" i="1"/>
  <c r="R119" i="1"/>
  <c r="R21" i="1"/>
  <c r="R193" i="1"/>
  <c r="R177" i="1"/>
  <c r="R2044" i="1"/>
  <c r="R2074" i="1"/>
  <c r="R1985" i="1"/>
  <c r="R2015" i="1"/>
  <c r="R2061" i="1"/>
  <c r="R1988" i="1"/>
  <c r="R2034" i="1"/>
  <c r="R2064" i="1"/>
  <c r="R2101" i="1"/>
  <c r="R1830" i="1"/>
  <c r="R1876" i="1"/>
  <c r="R1906" i="1"/>
  <c r="R1856" i="1"/>
  <c r="R1909" i="1"/>
  <c r="R1992" i="1"/>
  <c r="R1972" i="1"/>
  <c r="R1849" i="1"/>
  <c r="R1724" i="1"/>
  <c r="R1770" i="1"/>
  <c r="R2028" i="1"/>
  <c r="R2058" i="1"/>
  <c r="R2120" i="1"/>
  <c r="R1999" i="1"/>
  <c r="R2045" i="1"/>
  <c r="R2123" i="1"/>
  <c r="R2018" i="1"/>
  <c r="R2048" i="1"/>
  <c r="R25" i="1"/>
  <c r="R57" i="1"/>
  <c r="R89" i="1"/>
  <c r="R1980" i="1"/>
  <c r="R2115" i="1"/>
  <c r="R1978" i="1"/>
  <c r="R2040" i="1"/>
  <c r="R2086" i="1"/>
  <c r="R1965" i="1"/>
  <c r="R2027" i="1"/>
  <c r="R2057" i="1"/>
  <c r="R2119" i="1"/>
  <c r="R2110" i="1"/>
  <c r="R1885" i="1"/>
  <c r="R1899" i="1"/>
  <c r="R1998" i="1"/>
  <c r="R1950" i="1"/>
  <c r="R2046" i="1"/>
  <c r="R1866" i="1"/>
  <c r="R1951" i="1"/>
  <c r="R1749" i="1"/>
  <c r="R2099" i="1"/>
  <c r="R2129" i="1"/>
  <c r="R2083" i="1"/>
  <c r="R2113" i="1"/>
  <c r="R2008" i="1"/>
  <c r="R2054" i="1"/>
  <c r="R2116" i="1"/>
  <c r="R1995" i="1"/>
  <c r="R2025" i="1"/>
  <c r="R2087" i="1"/>
  <c r="R1958" i="1"/>
  <c r="R1853" i="1"/>
  <c r="R1867" i="1"/>
  <c r="R1971" i="1"/>
  <c r="R1918" i="1"/>
  <c r="R1975" i="1"/>
  <c r="R1834" i="1"/>
  <c r="R1919" i="1"/>
  <c r="R1717" i="1"/>
  <c r="R1715" i="1"/>
  <c r="R2067" i="1"/>
  <c r="R2097" i="1"/>
  <c r="R2127" i="1"/>
  <c r="R2038" i="1"/>
  <c r="R2100" i="1"/>
  <c r="R1979" i="1"/>
  <c r="R2009" i="1"/>
  <c r="R2071" i="1"/>
  <c r="R1942" i="1"/>
  <c r="R1837" i="1"/>
  <c r="R1851" i="1"/>
  <c r="R1969" i="1"/>
  <c r="R1902" i="1"/>
  <c r="R1955" i="1"/>
  <c r="R2005" i="1"/>
  <c r="R1903" i="1"/>
  <c r="R2051" i="1"/>
  <c r="R2081" i="1"/>
  <c r="R2111" i="1"/>
  <c r="R2022" i="1"/>
  <c r="R2084" i="1"/>
  <c r="R2130" i="1"/>
  <c r="R1993" i="1"/>
  <c r="R2055" i="1"/>
  <c r="R9" i="1"/>
  <c r="R41" i="1"/>
  <c r="R73" i="1"/>
  <c r="R105" i="1"/>
  <c r="R2124" i="1"/>
  <c r="R2108" i="1"/>
  <c r="R2019" i="1"/>
  <c r="R2049" i="1"/>
  <c r="R2076" i="1"/>
  <c r="R2106" i="1"/>
  <c r="R2017" i="1"/>
  <c r="R2047" i="1"/>
  <c r="R2093" i="1"/>
  <c r="R2020" i="1"/>
  <c r="R2066" i="1"/>
  <c r="R2096" i="1"/>
  <c r="R1991" i="1"/>
  <c r="R1862" i="1"/>
  <c r="R1908" i="1"/>
  <c r="R1938" i="1"/>
  <c r="R1888" i="1"/>
  <c r="R2001" i="1"/>
  <c r="R2125" i="1"/>
  <c r="R2011" i="1"/>
  <c r="R2000" i="1"/>
  <c r="R1878" i="1"/>
  <c r="R1947" i="1"/>
  <c r="R1920" i="1"/>
  <c r="R1877" i="1"/>
  <c r="R1850" i="1"/>
  <c r="R1839" i="1"/>
  <c r="R1708" i="1"/>
  <c r="R1959" i="1"/>
  <c r="R1827" i="1"/>
  <c r="R1759" i="1"/>
  <c r="R1805" i="1"/>
  <c r="R1787" i="1"/>
  <c r="R1785" i="1"/>
  <c r="R1932" i="1"/>
  <c r="R1774" i="1"/>
  <c r="R1687" i="1"/>
  <c r="R1669" i="1"/>
  <c r="R1699" i="1"/>
  <c r="R1578" i="1"/>
  <c r="R1620" i="1"/>
  <c r="R1506" i="1"/>
  <c r="R1568" i="1"/>
  <c r="R1534" i="1"/>
  <c r="R1547" i="1"/>
  <c r="R1665" i="1"/>
  <c r="R1537" i="1"/>
  <c r="R1593" i="1"/>
  <c r="R1544" i="1"/>
  <c r="R1441" i="1"/>
  <c r="R1359" i="1"/>
  <c r="R1453" i="1"/>
  <c r="R1348" i="1"/>
  <c r="R1503" i="1"/>
  <c r="R1369" i="1"/>
  <c r="R1415" i="1"/>
  <c r="R1326" i="1"/>
  <c r="R1471" i="1"/>
  <c r="R1199" i="1"/>
  <c r="R1245" i="1"/>
  <c r="R1275" i="1"/>
  <c r="R1320" i="1"/>
  <c r="R1184" i="1"/>
  <c r="R1262" i="1"/>
  <c r="R1173" i="1"/>
  <c r="R1235" i="1"/>
  <c r="R1288" i="1"/>
  <c r="R1297" i="1"/>
  <c r="R1084" i="1"/>
  <c r="R1130" i="1"/>
  <c r="R1128" i="1"/>
  <c r="R1179" i="1"/>
  <c r="R1085" i="1"/>
  <c r="R1115" i="1"/>
  <c r="R1161" i="1"/>
  <c r="R1168" i="1"/>
  <c r="R955" i="1"/>
  <c r="R985" i="1"/>
  <c r="R1040" i="1"/>
  <c r="R958" i="1"/>
  <c r="R1004" i="1"/>
  <c r="R915" i="1"/>
  <c r="R1009" i="1"/>
  <c r="R1023" i="1"/>
  <c r="R775" i="1"/>
  <c r="R821" i="1"/>
  <c r="R851" i="1"/>
  <c r="R1014" i="1"/>
  <c r="R840" i="1"/>
  <c r="R799" i="1"/>
  <c r="R845" i="1"/>
  <c r="R740" i="1"/>
  <c r="R850" i="1"/>
  <c r="R684" i="1"/>
  <c r="R611" i="1"/>
  <c r="R705" i="1"/>
  <c r="R735" i="1"/>
  <c r="R2104" i="1"/>
  <c r="R2109" i="1"/>
  <c r="R2114" i="1"/>
  <c r="R1984" i="1"/>
  <c r="R1846" i="1"/>
  <c r="R1931" i="1"/>
  <c r="R1904" i="1"/>
  <c r="R1861" i="1"/>
  <c r="R1970" i="1"/>
  <c r="R1881" i="1"/>
  <c r="R1811" i="1"/>
  <c r="R1900" i="1"/>
  <c r="R1816" i="1"/>
  <c r="R1743" i="1"/>
  <c r="R1789" i="1"/>
  <c r="R1771" i="1"/>
  <c r="R1769" i="1"/>
  <c r="R1916" i="1"/>
  <c r="R1758" i="1"/>
  <c r="R1671" i="1"/>
  <c r="R1653" i="1"/>
  <c r="R1683" i="1"/>
  <c r="R1562" i="1"/>
  <c r="R1691" i="1"/>
  <c r="R1490" i="1"/>
  <c r="R1536" i="1"/>
  <c r="R1518" i="1"/>
  <c r="R1545" i="1"/>
  <c r="R1649" i="1"/>
  <c r="R1521" i="1"/>
  <c r="R1590" i="1"/>
  <c r="R1542" i="1"/>
  <c r="R1409" i="1"/>
  <c r="R1343" i="1"/>
  <c r="R1437" i="1"/>
  <c r="R1332" i="1"/>
  <c r="R1483" i="1"/>
  <c r="R1353" i="1"/>
  <c r="R1399" i="1"/>
  <c r="R1461" i="1"/>
  <c r="R1434" i="1"/>
  <c r="R1183" i="1"/>
  <c r="R1229" i="1"/>
  <c r="R1259" i="1"/>
  <c r="R1305" i="1"/>
  <c r="R1328" i="1"/>
  <c r="R1246" i="1"/>
  <c r="R1308" i="1"/>
  <c r="R1219" i="1"/>
  <c r="R1272" i="1"/>
  <c r="R1265" i="1"/>
  <c r="R1068" i="1"/>
  <c r="R1114" i="1"/>
  <c r="R1112" i="1"/>
  <c r="R1158" i="1"/>
  <c r="R1069" i="1"/>
  <c r="R1099" i="1"/>
  <c r="R1145" i="1"/>
  <c r="R1136" i="1"/>
  <c r="R939" i="1"/>
  <c r="R969" i="1"/>
  <c r="R1015" i="1"/>
  <c r="R942" i="1"/>
  <c r="R988" i="1"/>
  <c r="R899" i="1"/>
  <c r="R993" i="1"/>
  <c r="R2092" i="1"/>
  <c r="R2088" i="1"/>
  <c r="R2077" i="1"/>
  <c r="R2098" i="1"/>
  <c r="R2103" i="1"/>
  <c r="R1974" i="1"/>
  <c r="R1883" i="1"/>
  <c r="R1872" i="1"/>
  <c r="R1845" i="1"/>
  <c r="R1968" i="1"/>
  <c r="R1863" i="1"/>
  <c r="R1795" i="1"/>
  <c r="R1825" i="1"/>
  <c r="R1800" i="1"/>
  <c r="R1727" i="1"/>
  <c r="R1773" i="1"/>
  <c r="R1755" i="1"/>
  <c r="R1943" i="1"/>
  <c r="R1868" i="1"/>
  <c r="R1742" i="1"/>
  <c r="R1655" i="1"/>
  <c r="R1621" i="1"/>
  <c r="R1667" i="1"/>
  <c r="R1737" i="1"/>
  <c r="R1675" i="1"/>
  <c r="R1474" i="1"/>
  <c r="R1520" i="1"/>
  <c r="R1502" i="1"/>
  <c r="R1532" i="1"/>
  <c r="R1567" i="1"/>
  <c r="R1505" i="1"/>
  <c r="R1577" i="1"/>
  <c r="R1533" i="1"/>
  <c r="R1393" i="1"/>
  <c r="R1327" i="1"/>
  <c r="R1421" i="1"/>
  <c r="R1480" i="1"/>
  <c r="R1458" i="1"/>
  <c r="R1337" i="1"/>
  <c r="R1383" i="1"/>
  <c r="R1445" i="1"/>
  <c r="R1418" i="1"/>
  <c r="R1302" i="1"/>
  <c r="R1197" i="1"/>
  <c r="R1243" i="1"/>
  <c r="R1289" i="1"/>
  <c r="R1303" i="1"/>
  <c r="R1230" i="1"/>
  <c r="R1292" i="1"/>
  <c r="R1203" i="1"/>
  <c r="R1256" i="1"/>
  <c r="R1233" i="1"/>
  <c r="R1052" i="1"/>
  <c r="R1098" i="1"/>
  <c r="R1096" i="1"/>
  <c r="R1142" i="1"/>
  <c r="R1053" i="1"/>
  <c r="R1067" i="1"/>
  <c r="R1129" i="1"/>
  <c r="R1012" i="1"/>
  <c r="R923" i="1"/>
  <c r="R2060" i="1"/>
  <c r="R2072" i="1"/>
  <c r="R2029" i="1"/>
  <c r="R2082" i="1"/>
  <c r="R2039" i="1"/>
  <c r="R1949" i="1"/>
  <c r="R1835" i="1"/>
  <c r="R1840" i="1"/>
  <c r="R1829" i="1"/>
  <c r="R1966" i="1"/>
  <c r="R1832" i="1"/>
  <c r="R1779" i="1"/>
  <c r="R1809" i="1"/>
  <c r="R1784" i="1"/>
  <c r="R1711" i="1"/>
  <c r="R1757" i="1"/>
  <c r="R1739" i="1"/>
  <c r="R1927" i="1"/>
  <c r="R1815" i="1"/>
  <c r="R1710" i="1"/>
  <c r="R1639" i="1"/>
  <c r="R1605" i="1"/>
  <c r="R1651" i="1"/>
  <c r="R1722" i="1"/>
  <c r="R1659" i="1"/>
  <c r="R1695" i="1"/>
  <c r="R1504" i="1"/>
  <c r="R1686" i="1"/>
  <c r="R1516" i="1"/>
  <c r="R1530" i="1"/>
  <c r="R1489" i="1"/>
  <c r="R1574" i="1"/>
  <c r="R1501" i="1"/>
  <c r="R1377" i="1"/>
  <c r="R1468" i="1"/>
  <c r="R1405" i="1"/>
  <c r="R1477" i="1"/>
  <c r="R1442" i="1"/>
  <c r="R1321" i="1"/>
  <c r="R1367" i="1"/>
  <c r="R1429" i="1"/>
  <c r="R1402" i="1"/>
  <c r="R1286" i="1"/>
  <c r="R1316" i="1"/>
  <c r="R1227" i="1"/>
  <c r="R1273" i="1"/>
  <c r="R1287" i="1"/>
  <c r="R1198" i="1"/>
  <c r="R1276" i="1"/>
  <c r="R1368" i="1"/>
  <c r="R1240" i="1"/>
  <c r="R1157" i="1"/>
  <c r="R1036" i="1"/>
  <c r="R1082" i="1"/>
  <c r="R1080" i="1"/>
  <c r="R1126" i="1"/>
  <c r="R1037" i="1"/>
  <c r="R1051" i="1"/>
  <c r="R1113" i="1"/>
  <c r="R996" i="1"/>
  <c r="R2012" i="1"/>
  <c r="R2056" i="1"/>
  <c r="R2013" i="1"/>
  <c r="R2050" i="1"/>
  <c r="R2023" i="1"/>
  <c r="R1933" i="1"/>
  <c r="R1990" i="1"/>
  <c r="R2126" i="1"/>
  <c r="R2014" i="1"/>
  <c r="R1964" i="1"/>
  <c r="R1813" i="1"/>
  <c r="R1763" i="1"/>
  <c r="R1793" i="1"/>
  <c r="R1768" i="1"/>
  <c r="R1814" i="1"/>
  <c r="R1741" i="1"/>
  <c r="R1723" i="1"/>
  <c r="R1873" i="1"/>
  <c r="R1799" i="1"/>
  <c r="R1721" i="1"/>
  <c r="R1623" i="1"/>
  <c r="R1589" i="1"/>
  <c r="R1619" i="1"/>
  <c r="R1705" i="1"/>
  <c r="R1643" i="1"/>
  <c r="R1679" i="1"/>
  <c r="R1488" i="1"/>
  <c r="R1670" i="1"/>
  <c r="R1500" i="1"/>
  <c r="R1514" i="1"/>
  <c r="R1601" i="1"/>
  <c r="R1564" i="1"/>
  <c r="R1625" i="1"/>
  <c r="R1361" i="1"/>
  <c r="R1466" i="1"/>
  <c r="R1389" i="1"/>
  <c r="R1472" i="1"/>
  <c r="R1426" i="1"/>
  <c r="R1486" i="1"/>
  <c r="R1351" i="1"/>
  <c r="R1413" i="1"/>
  <c r="R1386" i="1"/>
  <c r="R1270" i="1"/>
  <c r="R1300" i="1"/>
  <c r="R1195" i="1"/>
  <c r="R1257" i="1"/>
  <c r="R1271" i="1"/>
  <c r="R1448" i="1"/>
  <c r="R1260" i="1"/>
  <c r="R1306" i="1"/>
  <c r="R1224" i="1"/>
  <c r="R1141" i="1"/>
  <c r="R1187" i="1"/>
  <c r="R1066" i="1"/>
  <c r="R1064" i="1"/>
  <c r="R1110" i="1"/>
  <c r="R1201" i="1"/>
  <c r="R1035" i="1"/>
  <c r="R1097" i="1"/>
  <c r="R980" i="1"/>
  <c r="R1996" i="1"/>
  <c r="R2024" i="1"/>
  <c r="R1997" i="1"/>
  <c r="R2121" i="1"/>
  <c r="R2007" i="1"/>
  <c r="R1917" i="1"/>
  <c r="R1963" i="1"/>
  <c r="R2094" i="1"/>
  <c r="R1939" i="1"/>
  <c r="R1962" i="1"/>
  <c r="R1797" i="1"/>
  <c r="R1747" i="1"/>
  <c r="R1777" i="1"/>
  <c r="R1752" i="1"/>
  <c r="R1798" i="1"/>
  <c r="R1725" i="1"/>
  <c r="R1843" i="1"/>
  <c r="R1864" i="1"/>
  <c r="R1783" i="1"/>
  <c r="R1698" i="1"/>
  <c r="R1607" i="1"/>
  <c r="R1573" i="1"/>
  <c r="R1603" i="1"/>
  <c r="R1693" i="1"/>
  <c r="R1627" i="1"/>
  <c r="R1663" i="1"/>
  <c r="R1617" i="1"/>
  <c r="R1654" i="1"/>
  <c r="R1484" i="1"/>
  <c r="R1498" i="1"/>
  <c r="R1569" i="1"/>
  <c r="R1526" i="1"/>
  <c r="R1615" i="1"/>
  <c r="R1345" i="1"/>
  <c r="R1462" i="1"/>
  <c r="R1373" i="1"/>
  <c r="R1451" i="1"/>
  <c r="R1410" i="1"/>
  <c r="R1456" i="1"/>
  <c r="R1335" i="1"/>
  <c r="R1397" i="1"/>
  <c r="R1370" i="1"/>
  <c r="R1254" i="1"/>
  <c r="R1284" i="1"/>
  <c r="R1384" i="1"/>
  <c r="R1241" i="1"/>
  <c r="R1255" i="1"/>
  <c r="R1432" i="1"/>
  <c r="R1244" i="1"/>
  <c r="R1290" i="1"/>
  <c r="R1192" i="1"/>
  <c r="R1125" i="1"/>
  <c r="R1171" i="1"/>
  <c r="R1169" i="1"/>
  <c r="R1048" i="1"/>
  <c r="R1094" i="1"/>
  <c r="R1181" i="1"/>
  <c r="R1174" i="1"/>
  <c r="R1065" i="1"/>
  <c r="R964" i="1"/>
  <c r="R994" i="1"/>
  <c r="R905" i="1"/>
  <c r="R951" i="1"/>
  <c r="R997" i="1"/>
  <c r="R924" i="1"/>
  <c r="R1018" i="1"/>
  <c r="R929" i="1"/>
  <c r="R943" i="1"/>
  <c r="R846" i="1"/>
  <c r="R882" i="1"/>
  <c r="R771" i="1"/>
  <c r="R865" i="1"/>
  <c r="R760" i="1"/>
  <c r="R870" i="1"/>
  <c r="R765" i="1"/>
  <c r="R2131" i="1"/>
  <c r="R2095" i="1"/>
  <c r="R1981" i="1"/>
  <c r="R2105" i="1"/>
  <c r="R2117" i="1"/>
  <c r="R1901" i="1"/>
  <c r="R1954" i="1"/>
  <c r="R1989" i="1"/>
  <c r="R1923" i="1"/>
  <c r="R1953" i="1"/>
  <c r="R1781" i="1"/>
  <c r="R1731" i="1"/>
  <c r="R1761" i="1"/>
  <c r="R1736" i="1"/>
  <c r="R1782" i="1"/>
  <c r="R1709" i="1"/>
  <c r="R1810" i="1"/>
  <c r="R1824" i="1"/>
  <c r="R1767" i="1"/>
  <c r="R1682" i="1"/>
  <c r="R1591" i="1"/>
  <c r="R1557" i="1"/>
  <c r="R1587" i="1"/>
  <c r="R1677" i="1"/>
  <c r="R1606" i="1"/>
  <c r="R1647" i="1"/>
  <c r="R1597" i="1"/>
  <c r="R1638" i="1"/>
  <c r="R1707" i="1"/>
  <c r="R1482" i="1"/>
  <c r="R1528" i="1"/>
  <c r="R1510" i="1"/>
  <c r="R1550" i="1"/>
  <c r="R1499" i="1"/>
  <c r="R1446" i="1"/>
  <c r="R1357" i="1"/>
  <c r="R1435" i="1"/>
  <c r="R1394" i="1"/>
  <c r="R1440" i="1"/>
  <c r="R1319" i="1"/>
  <c r="R1485" i="1"/>
  <c r="R1354" i="1"/>
  <c r="R1238" i="1"/>
  <c r="R1268" i="1"/>
  <c r="R1352" i="1"/>
  <c r="R1225" i="1"/>
  <c r="R1239" i="1"/>
  <c r="R1395" i="1"/>
  <c r="R1228" i="1"/>
  <c r="R1274" i="1"/>
  <c r="R1180" i="1"/>
  <c r="R1109" i="1"/>
  <c r="R1155" i="1"/>
  <c r="R1153" i="1"/>
  <c r="R1177" i="1"/>
  <c r="R1078" i="1"/>
  <c r="R1156" i="1"/>
  <c r="R1170" i="1"/>
  <c r="R1049" i="1"/>
  <c r="R948" i="1"/>
  <c r="R2035" i="1"/>
  <c r="R2079" i="1"/>
  <c r="R2132" i="1"/>
  <c r="R2089" i="1"/>
  <c r="R2085" i="1"/>
  <c r="R1869" i="1"/>
  <c r="R1922" i="1"/>
  <c r="R1973" i="1"/>
  <c r="R1907" i="1"/>
  <c r="R1960" i="1"/>
  <c r="R1765" i="1"/>
  <c r="R1911" i="1"/>
  <c r="R1745" i="1"/>
  <c r="R1720" i="1"/>
  <c r="R1766" i="1"/>
  <c r="R1812" i="1"/>
  <c r="R1794" i="1"/>
  <c r="R1808" i="1"/>
  <c r="R1751" i="1"/>
  <c r="R1666" i="1"/>
  <c r="R1575" i="1"/>
  <c r="R1692" i="1"/>
  <c r="R1571" i="1"/>
  <c r="R1661" i="1"/>
  <c r="R1566" i="1"/>
  <c r="R1600" i="1"/>
  <c r="R1581" i="1"/>
  <c r="R1611" i="1"/>
  <c r="R1630" i="1"/>
  <c r="R1714" i="1"/>
  <c r="R1512" i="1"/>
  <c r="R1494" i="1"/>
  <c r="R1540" i="1"/>
  <c r="R1478" i="1"/>
  <c r="R1430" i="1"/>
  <c r="R1325" i="1"/>
  <c r="R1419" i="1"/>
  <c r="R1378" i="1"/>
  <c r="R1424" i="1"/>
  <c r="R1467" i="1"/>
  <c r="R1469" i="1"/>
  <c r="R1338" i="1"/>
  <c r="R1222" i="1"/>
  <c r="R1252" i="1"/>
  <c r="R1314" i="1"/>
  <c r="R1193" i="1"/>
  <c r="R1223" i="1"/>
  <c r="R1363" i="1"/>
  <c r="R1212" i="1"/>
  <c r="R1258" i="1"/>
  <c r="R1166" i="1"/>
  <c r="R1093" i="1"/>
  <c r="R1139" i="1"/>
  <c r="R1137" i="1"/>
  <c r="R1167" i="1"/>
  <c r="R1062" i="1"/>
  <c r="R1140" i="1"/>
  <c r="R1154" i="1"/>
  <c r="R1033" i="1"/>
  <c r="R932" i="1"/>
  <c r="R2122" i="1"/>
  <c r="R2063" i="1"/>
  <c r="R2068" i="1"/>
  <c r="R2073" i="1"/>
  <c r="R2069" i="1"/>
  <c r="R1987" i="1"/>
  <c r="R1890" i="1"/>
  <c r="R1934" i="1"/>
  <c r="R1891" i="1"/>
  <c r="R1944" i="1"/>
  <c r="R1733" i="1"/>
  <c r="R1895" i="1"/>
  <c r="R1729" i="1"/>
  <c r="R1945" i="1"/>
  <c r="R1750" i="1"/>
  <c r="R1796" i="1"/>
  <c r="R1778" i="1"/>
  <c r="R1792" i="1"/>
  <c r="R1735" i="1"/>
  <c r="R1650" i="1"/>
  <c r="R1559" i="1"/>
  <c r="R1676" i="1"/>
  <c r="R1555" i="1"/>
  <c r="R1645" i="1"/>
  <c r="R1552" i="1"/>
  <c r="R1584" i="1"/>
  <c r="R1527" i="1"/>
  <c r="R1541" i="1"/>
  <c r="R1553" i="1"/>
  <c r="R1689" i="1"/>
  <c r="R1496" i="1"/>
  <c r="R1696" i="1"/>
  <c r="R1524" i="1"/>
  <c r="R1475" i="1"/>
  <c r="R1414" i="1"/>
  <c r="R1487" i="1"/>
  <c r="R1403" i="1"/>
  <c r="R1362" i="1"/>
  <c r="R1408" i="1"/>
  <c r="R1454" i="1"/>
  <c r="R1436" i="1"/>
  <c r="R1322" i="1"/>
  <c r="R1190" i="1"/>
  <c r="R1236" i="1"/>
  <c r="R1298" i="1"/>
  <c r="R1312" i="1"/>
  <c r="R1191" i="1"/>
  <c r="R1317" i="1"/>
  <c r="R1196" i="1"/>
  <c r="R1242" i="1"/>
  <c r="R1150" i="1"/>
  <c r="R1077" i="1"/>
  <c r="R1123" i="1"/>
  <c r="R1121" i="1"/>
  <c r="R1151" i="1"/>
  <c r="R1046" i="1"/>
  <c r="R1124" i="1"/>
  <c r="R1138" i="1"/>
  <c r="R1217" i="1"/>
  <c r="R916" i="1"/>
  <c r="R946" i="1"/>
  <c r="R1008" i="1"/>
  <c r="R903" i="1"/>
  <c r="R949" i="1"/>
  <c r="R1072" i="1"/>
  <c r="R970" i="1"/>
  <c r="R1016" i="1"/>
  <c r="R895" i="1"/>
  <c r="R798" i="1"/>
  <c r="R844" i="1"/>
  <c r="R858" i="1"/>
  <c r="R817" i="1"/>
  <c r="R989" i="1"/>
  <c r="R822" i="1"/>
  <c r="R868" i="1"/>
  <c r="R811" i="1"/>
  <c r="R832" i="1"/>
  <c r="R739" i="1"/>
  <c r="R2090" i="1"/>
  <c r="R2031" i="1"/>
  <c r="R2052" i="1"/>
  <c r="R2041" i="1"/>
  <c r="R2053" i="1"/>
  <c r="R1956" i="1"/>
  <c r="R1874" i="1"/>
  <c r="R1886" i="1"/>
  <c r="R1875" i="1"/>
  <c r="R1928" i="1"/>
  <c r="R1701" i="1"/>
  <c r="R1841" i="1"/>
  <c r="R1713" i="1"/>
  <c r="R1929" i="1"/>
  <c r="R1734" i="1"/>
  <c r="R1780" i="1"/>
  <c r="R1762" i="1"/>
  <c r="R1776" i="1"/>
  <c r="R1719" i="1"/>
  <c r="R1634" i="1"/>
  <c r="R1543" i="1"/>
  <c r="R1660" i="1"/>
  <c r="R1690" i="1"/>
  <c r="R1629" i="1"/>
  <c r="R1609" i="1"/>
  <c r="R1561" i="1"/>
  <c r="R1511" i="1"/>
  <c r="R1525" i="1"/>
  <c r="R1551" i="1"/>
  <c r="R1673" i="1"/>
  <c r="R1632" i="1"/>
  <c r="R1680" i="1"/>
  <c r="R1508" i="1"/>
  <c r="R1464" i="1"/>
  <c r="R1398" i="1"/>
  <c r="R1460" i="1"/>
  <c r="R1387" i="1"/>
  <c r="R1346" i="1"/>
  <c r="R1392" i="1"/>
  <c r="R1438" i="1"/>
  <c r="R1420" i="1"/>
  <c r="R1311" i="1"/>
  <c r="R1379" i="1"/>
  <c r="R1220" i="1"/>
  <c r="R1282" i="1"/>
  <c r="R1296" i="1"/>
  <c r="R1175" i="1"/>
  <c r="R1301" i="1"/>
  <c r="R1381" i="1"/>
  <c r="R1226" i="1"/>
  <c r="R1134" i="1"/>
  <c r="R1061" i="1"/>
  <c r="R1107" i="1"/>
  <c r="R1105" i="1"/>
  <c r="R1135" i="1"/>
  <c r="R1313" i="1"/>
  <c r="R1108" i="1"/>
  <c r="R1122" i="1"/>
  <c r="R1159" i="1"/>
  <c r="R900" i="1"/>
  <c r="R930" i="1"/>
  <c r="R992" i="1"/>
  <c r="R887" i="1"/>
  <c r="R933" i="1"/>
  <c r="R1045" i="1"/>
  <c r="R954" i="1"/>
  <c r="R1000" i="1"/>
  <c r="R2042" i="1"/>
  <c r="R1983" i="1"/>
  <c r="R2036" i="1"/>
  <c r="R1977" i="1"/>
  <c r="R2037" i="1"/>
  <c r="R1940" i="1"/>
  <c r="R1858" i="1"/>
  <c r="R1870" i="1"/>
  <c r="R1859" i="1"/>
  <c r="R1912" i="1"/>
  <c r="R1820" i="1"/>
  <c r="R1831" i="1"/>
  <c r="R1982" i="1"/>
  <c r="R1884" i="1"/>
  <c r="R1718" i="1"/>
  <c r="R1748" i="1"/>
  <c r="R1746" i="1"/>
  <c r="R1760" i="1"/>
  <c r="R1948" i="1"/>
  <c r="R1618" i="1"/>
  <c r="R1694" i="1"/>
  <c r="R1644" i="1"/>
  <c r="R1674" i="1"/>
  <c r="R1613" i="1"/>
  <c r="R1595" i="1"/>
  <c r="R1529" i="1"/>
  <c r="R1495" i="1"/>
  <c r="R1509" i="1"/>
  <c r="R1539" i="1"/>
  <c r="R1657" i="1"/>
  <c r="R1622" i="1"/>
  <c r="R1664" i="1"/>
  <c r="R1492" i="1"/>
  <c r="R1455" i="1"/>
  <c r="R1382" i="1"/>
  <c r="R1444" i="1"/>
  <c r="R1371" i="1"/>
  <c r="R1330" i="1"/>
  <c r="R1376" i="1"/>
  <c r="R1422" i="1"/>
  <c r="R1404" i="1"/>
  <c r="R1295" i="1"/>
  <c r="R1347" i="1"/>
  <c r="R1204" i="1"/>
  <c r="R1266" i="1"/>
  <c r="R1280" i="1"/>
  <c r="R1459" i="1"/>
  <c r="R1285" i="1"/>
  <c r="R1349" i="1"/>
  <c r="R1194" i="1"/>
  <c r="R1118" i="1"/>
  <c r="R1182" i="1"/>
  <c r="R1091" i="1"/>
  <c r="R1089" i="1"/>
  <c r="R1119" i="1"/>
  <c r="R1281" i="1"/>
  <c r="R1060" i="1"/>
  <c r="R1106" i="1"/>
  <c r="R1143" i="1"/>
  <c r="R884" i="1"/>
  <c r="R914" i="1"/>
  <c r="R976" i="1"/>
  <c r="R1104" i="1"/>
  <c r="R917" i="1"/>
  <c r="R1011" i="1"/>
  <c r="R938" i="1"/>
  <c r="R984" i="1"/>
  <c r="R871" i="1"/>
  <c r="R766" i="1"/>
  <c r="R812" i="1"/>
  <c r="R826" i="1"/>
  <c r="R785" i="1"/>
  <c r="R957" i="1"/>
  <c r="R790" i="1"/>
  <c r="R836" i="1"/>
  <c r="R779" i="1"/>
  <c r="R800" i="1"/>
  <c r="R707" i="1"/>
  <c r="R841" i="1"/>
  <c r="R680" i="1"/>
  <c r="R2026" i="1"/>
  <c r="R1967" i="1"/>
  <c r="R2004" i="1"/>
  <c r="R2128" i="1"/>
  <c r="R2021" i="1"/>
  <c r="R1924" i="1"/>
  <c r="R1842" i="1"/>
  <c r="R1854" i="1"/>
  <c r="R1946" i="1"/>
  <c r="R1896" i="1"/>
  <c r="R1804" i="1"/>
  <c r="R1818" i="1"/>
  <c r="R1905" i="1"/>
  <c r="R1852" i="1"/>
  <c r="R1702" i="1"/>
  <c r="R1732" i="1"/>
  <c r="R1730" i="1"/>
  <c r="R1744" i="1"/>
  <c r="R1937" i="1"/>
  <c r="R1602" i="1"/>
  <c r="R1678" i="1"/>
  <c r="R1628" i="1"/>
  <c r="R1658" i="1"/>
  <c r="R1700" i="1"/>
  <c r="R1592" i="1"/>
  <c r="R1497" i="1"/>
  <c r="R1479" i="1"/>
  <c r="R1599" i="1"/>
  <c r="R1523" i="1"/>
  <c r="R1641" i="1"/>
  <c r="R1604" i="1"/>
  <c r="R1648" i="1"/>
  <c r="R1476" i="1"/>
  <c r="R1439" i="1"/>
  <c r="R1366" i="1"/>
  <c r="R1428" i="1"/>
  <c r="R1355" i="1"/>
  <c r="R1449" i="1"/>
  <c r="R1360" i="1"/>
  <c r="R1406" i="1"/>
  <c r="R1388" i="1"/>
  <c r="R1279" i="1"/>
  <c r="R1336" i="1"/>
  <c r="R1443" i="1"/>
  <c r="R1250" i="1"/>
  <c r="R1264" i="1"/>
  <c r="R1411" i="1"/>
  <c r="R1269" i="1"/>
  <c r="R1315" i="1"/>
  <c r="R1178" i="1"/>
  <c r="R1102" i="1"/>
  <c r="R1164" i="1"/>
  <c r="R1075" i="1"/>
  <c r="R1073" i="1"/>
  <c r="R1103" i="1"/>
  <c r="R1249" i="1"/>
  <c r="R1044" i="1"/>
  <c r="R1074" i="1"/>
  <c r="R1127" i="1"/>
  <c r="R1056" i="1"/>
  <c r="R898" i="1"/>
  <c r="R2033" i="1"/>
  <c r="R2006" i="1"/>
  <c r="R2043" i="1"/>
  <c r="R2016" i="1"/>
  <c r="R1894" i="1"/>
  <c r="R2030" i="1"/>
  <c r="R1936" i="1"/>
  <c r="R1893" i="1"/>
  <c r="R1882" i="1"/>
  <c r="R1855" i="1"/>
  <c r="R1740" i="1"/>
  <c r="R1738" i="1"/>
  <c r="R1848" i="1"/>
  <c r="R1775" i="1"/>
  <c r="R1821" i="1"/>
  <c r="R1803" i="1"/>
  <c r="R1801" i="1"/>
  <c r="R1961" i="1"/>
  <c r="R1790" i="1"/>
  <c r="R1704" i="1"/>
  <c r="R1685" i="1"/>
  <c r="R1706" i="1"/>
  <c r="R1594" i="1"/>
  <c r="R1636" i="1"/>
  <c r="R1522" i="1"/>
  <c r="R1624" i="1"/>
  <c r="R1556" i="1"/>
  <c r="R1549" i="1"/>
  <c r="R1681" i="1"/>
  <c r="R1572" i="1"/>
  <c r="R1640" i="1"/>
  <c r="R1546" i="1"/>
  <c r="R1457" i="1"/>
  <c r="R1375" i="1"/>
  <c r="R1470" i="1"/>
  <c r="R1364" i="1"/>
  <c r="R1519" i="1"/>
  <c r="R1385" i="1"/>
  <c r="R1431" i="1"/>
  <c r="R1342" i="1"/>
  <c r="R1324" i="1"/>
  <c r="R1215" i="1"/>
  <c r="R1261" i="1"/>
  <c r="R1291" i="1"/>
  <c r="R1329" i="1"/>
  <c r="R1200" i="1"/>
  <c r="R1278" i="1"/>
  <c r="R1189" i="1"/>
  <c r="R1251" i="1"/>
  <c r="R1304" i="1"/>
  <c r="R1038" i="1"/>
  <c r="R1100" i="1"/>
  <c r="R1146" i="1"/>
  <c r="R1144" i="1"/>
  <c r="R1039" i="1"/>
  <c r="R1101" i="1"/>
  <c r="R1131" i="1"/>
  <c r="R1176" i="1"/>
  <c r="R1047" i="1"/>
  <c r="R971" i="1"/>
  <c r="R1001" i="1"/>
  <c r="R896" i="1"/>
  <c r="R974" i="1"/>
  <c r="R1020" i="1"/>
  <c r="R931" i="1"/>
  <c r="R1027" i="1"/>
  <c r="R1050" i="1"/>
  <c r="R791" i="1"/>
  <c r="R837" i="1"/>
  <c r="R867" i="1"/>
  <c r="R746" i="1"/>
  <c r="R856" i="1"/>
  <c r="R815" i="1"/>
  <c r="R861" i="1"/>
  <c r="R1994" i="1"/>
  <c r="R1828" i="1"/>
  <c r="R1802" i="1"/>
  <c r="R1897" i="1"/>
  <c r="R1580" i="1"/>
  <c r="R1583" i="1"/>
  <c r="R1493" i="1"/>
  <c r="R1401" i="1"/>
  <c r="R1427" i="1"/>
  <c r="R1283" i="1"/>
  <c r="R1160" i="1"/>
  <c r="R1019" i="1"/>
  <c r="R944" i="1"/>
  <c r="R965" i="1"/>
  <c r="R1029" i="1"/>
  <c r="R1007" i="1"/>
  <c r="R814" i="1"/>
  <c r="R748" i="1"/>
  <c r="R849" i="1"/>
  <c r="R847" i="1"/>
  <c r="R781" i="1"/>
  <c r="R795" i="1"/>
  <c r="R732" i="1"/>
  <c r="R741" i="1"/>
  <c r="R657" i="1"/>
  <c r="R655" i="1"/>
  <c r="R701" i="1"/>
  <c r="R731" i="1"/>
  <c r="R626" i="1"/>
  <c r="R736" i="1"/>
  <c r="R615" i="1"/>
  <c r="R537" i="1"/>
  <c r="R528" i="1"/>
  <c r="R542" i="1"/>
  <c r="R572" i="1"/>
  <c r="R570" i="1"/>
  <c r="R465" i="1"/>
  <c r="R504" i="1"/>
  <c r="R534" i="1"/>
  <c r="R580" i="1"/>
  <c r="R482" i="1"/>
  <c r="R410" i="1"/>
  <c r="R305" i="1"/>
  <c r="R319" i="1"/>
  <c r="R349" i="1"/>
  <c r="R411" i="1"/>
  <c r="R409" i="1"/>
  <c r="R384" i="1"/>
  <c r="R311" i="1"/>
  <c r="R373" i="1"/>
  <c r="R396" i="1"/>
  <c r="R237" i="1"/>
  <c r="R148" i="1"/>
  <c r="R226" i="1"/>
  <c r="R169" i="1"/>
  <c r="R215" i="1"/>
  <c r="R286" i="1"/>
  <c r="R252" i="1"/>
  <c r="R163" i="1"/>
  <c r="R232" i="1"/>
  <c r="R2065" i="1"/>
  <c r="R1826" i="1"/>
  <c r="R1786" i="1"/>
  <c r="R1817" i="1"/>
  <c r="R1642" i="1"/>
  <c r="R1565" i="1"/>
  <c r="R1473" i="1"/>
  <c r="R1344" i="1"/>
  <c r="R1365" i="1"/>
  <c r="R1267" i="1"/>
  <c r="R1087" i="1"/>
  <c r="R1003" i="1"/>
  <c r="R928" i="1"/>
  <c r="R901" i="1"/>
  <c r="R1002" i="1"/>
  <c r="R991" i="1"/>
  <c r="R782" i="1"/>
  <c r="R835" i="1"/>
  <c r="R833" i="1"/>
  <c r="R831" i="1"/>
  <c r="R749" i="1"/>
  <c r="R763" i="1"/>
  <c r="R716" i="1"/>
  <c r="R730" i="1"/>
  <c r="R641" i="1"/>
  <c r="R639" i="1"/>
  <c r="R685" i="1"/>
  <c r="R715" i="1"/>
  <c r="R610" i="1"/>
  <c r="R720" i="1"/>
  <c r="R599" i="1"/>
  <c r="R521" i="1"/>
  <c r="R512" i="1"/>
  <c r="R526" i="1"/>
  <c r="R556" i="1"/>
  <c r="R554" i="1"/>
  <c r="R449" i="1"/>
  <c r="R488" i="1"/>
  <c r="R518" i="1"/>
  <c r="R564" i="1"/>
  <c r="R466" i="1"/>
  <c r="R394" i="1"/>
  <c r="R507" i="1"/>
  <c r="R303" i="1"/>
  <c r="R333" i="1"/>
  <c r="R395" i="1"/>
  <c r="R393" i="1"/>
  <c r="R368" i="1"/>
  <c r="R295" i="1"/>
  <c r="R357" i="1"/>
  <c r="R364" i="1"/>
  <c r="R221" i="1"/>
  <c r="R132" i="1"/>
  <c r="R210" i="1"/>
  <c r="R153" i="1"/>
  <c r="R199" i="1"/>
  <c r="R277" i="1"/>
  <c r="R236" i="1"/>
  <c r="R147" i="1"/>
  <c r="R216" i="1"/>
  <c r="R2118" i="1"/>
  <c r="R1986" i="1"/>
  <c r="R1754" i="1"/>
  <c r="R1728" i="1"/>
  <c r="R1626" i="1"/>
  <c r="R1558" i="1"/>
  <c r="R1423" i="1"/>
  <c r="R1463" i="1"/>
  <c r="R1307" i="1"/>
  <c r="R1416" i="1"/>
  <c r="R1071" i="1"/>
  <c r="R987" i="1"/>
  <c r="R912" i="1"/>
  <c r="R1185" i="1"/>
  <c r="R986" i="1"/>
  <c r="R975" i="1"/>
  <c r="R750" i="1"/>
  <c r="R819" i="1"/>
  <c r="R801" i="1"/>
  <c r="R783" i="1"/>
  <c r="R897" i="1"/>
  <c r="R747" i="1"/>
  <c r="R700" i="1"/>
  <c r="R714" i="1"/>
  <c r="R625" i="1"/>
  <c r="R623" i="1"/>
  <c r="R669" i="1"/>
  <c r="R699" i="1"/>
  <c r="R885" i="1"/>
  <c r="R704" i="1"/>
  <c r="R909" i="1"/>
  <c r="R505" i="1"/>
  <c r="R496" i="1"/>
  <c r="R510" i="1"/>
  <c r="R540" i="1"/>
  <c r="R538" i="1"/>
  <c r="R433" i="1"/>
  <c r="R472" i="1"/>
  <c r="R502" i="1"/>
  <c r="R548" i="1"/>
  <c r="R555" i="1"/>
  <c r="R378" i="1"/>
  <c r="R475" i="1"/>
  <c r="R422" i="1"/>
  <c r="R317" i="1"/>
  <c r="R379" i="1"/>
  <c r="R377" i="1"/>
  <c r="R352" i="1"/>
  <c r="R539" i="1"/>
  <c r="R341" i="1"/>
  <c r="R289" i="1"/>
  <c r="R205" i="1"/>
  <c r="R283" i="1"/>
  <c r="R194" i="1"/>
  <c r="R137" i="1"/>
  <c r="R183" i="1"/>
  <c r="R261" i="1"/>
  <c r="R220" i="1"/>
  <c r="R282" i="1"/>
  <c r="R200" i="1"/>
  <c r="R2102" i="1"/>
  <c r="R1952" i="1"/>
  <c r="R1889" i="1"/>
  <c r="R1712" i="1"/>
  <c r="R1610" i="1"/>
  <c r="R1507" i="1"/>
  <c r="R1407" i="1"/>
  <c r="R1447" i="1"/>
  <c r="R1234" i="1"/>
  <c r="R1400" i="1"/>
  <c r="R1055" i="1"/>
  <c r="R907" i="1"/>
  <c r="R999" i="1"/>
  <c r="R1152" i="1"/>
  <c r="R922" i="1"/>
  <c r="R959" i="1"/>
  <c r="R889" i="1"/>
  <c r="R803" i="1"/>
  <c r="R753" i="1"/>
  <c r="R767" i="1"/>
  <c r="R852" i="1"/>
  <c r="R902" i="1"/>
  <c r="R668" i="1"/>
  <c r="R698" i="1"/>
  <c r="R609" i="1"/>
  <c r="R607" i="1"/>
  <c r="R653" i="1"/>
  <c r="R683" i="1"/>
  <c r="R857" i="1"/>
  <c r="R688" i="1"/>
  <c r="R725" i="1"/>
  <c r="R489" i="1"/>
  <c r="R480" i="1"/>
  <c r="R494" i="1"/>
  <c r="R508" i="1"/>
  <c r="R522" i="1"/>
  <c r="R925" i="1"/>
  <c r="R456" i="1"/>
  <c r="R486" i="1"/>
  <c r="R532" i="1"/>
  <c r="R453" i="1"/>
  <c r="R362" i="1"/>
  <c r="R424" i="1"/>
  <c r="R406" i="1"/>
  <c r="R301" i="1"/>
  <c r="R363" i="1"/>
  <c r="R361" i="1"/>
  <c r="R336" i="1"/>
  <c r="R432" i="1"/>
  <c r="R325" i="1"/>
  <c r="R287" i="1"/>
  <c r="R189" i="1"/>
  <c r="R267" i="1"/>
  <c r="R178" i="1"/>
  <c r="R121" i="1"/>
  <c r="R151" i="1"/>
  <c r="R245" i="1"/>
  <c r="R204" i="1"/>
  <c r="R266" i="1"/>
  <c r="R184" i="1"/>
  <c r="R2070" i="1"/>
  <c r="R1957" i="1"/>
  <c r="R1880" i="1"/>
  <c r="R1976" i="1"/>
  <c r="R1684" i="1"/>
  <c r="R1491" i="1"/>
  <c r="R1391" i="1"/>
  <c r="R1390" i="1"/>
  <c r="R1202" i="1"/>
  <c r="R1331" i="1"/>
  <c r="R1165" i="1"/>
  <c r="R1010" i="1"/>
  <c r="R983" i="1"/>
  <c r="R1120" i="1"/>
  <c r="R906" i="1"/>
  <c r="R927" i="1"/>
  <c r="R869" i="1"/>
  <c r="R787" i="1"/>
  <c r="R891" i="1"/>
  <c r="R751" i="1"/>
  <c r="R820" i="1"/>
  <c r="R893" i="1"/>
  <c r="R652" i="1"/>
  <c r="R682" i="1"/>
  <c r="R728" i="1"/>
  <c r="R745" i="1"/>
  <c r="R637" i="1"/>
  <c r="R667" i="1"/>
  <c r="R825" i="1"/>
  <c r="R672" i="1"/>
  <c r="R709" i="1"/>
  <c r="R473" i="1"/>
  <c r="R464" i="1"/>
  <c r="R478" i="1"/>
  <c r="R492" i="1"/>
  <c r="R506" i="1"/>
  <c r="R734" i="1"/>
  <c r="R575" i="1"/>
  <c r="R470" i="1"/>
  <c r="R516" i="1"/>
  <c r="R450" i="1"/>
  <c r="R346" i="1"/>
  <c r="R408" i="1"/>
  <c r="R390" i="1"/>
  <c r="R440" i="1"/>
  <c r="R347" i="1"/>
  <c r="R345" i="1"/>
  <c r="R320" i="1"/>
  <c r="R414" i="1"/>
  <c r="R309" i="1"/>
  <c r="R278" i="1"/>
  <c r="R173" i="1"/>
  <c r="R251" i="1"/>
  <c r="R162" i="1"/>
  <c r="R272" i="1"/>
  <c r="R135" i="1"/>
  <c r="R229" i="1"/>
  <c r="R188" i="1"/>
  <c r="R250" i="1"/>
  <c r="R168" i="1"/>
  <c r="R2107" i="1"/>
  <c r="R1941" i="1"/>
  <c r="R1857" i="1"/>
  <c r="R1921" i="1"/>
  <c r="R1668" i="1"/>
  <c r="R1697" i="1"/>
  <c r="R1350" i="1"/>
  <c r="R1374" i="1"/>
  <c r="R1186" i="1"/>
  <c r="R1086" i="1"/>
  <c r="R1149" i="1"/>
  <c r="R978" i="1"/>
  <c r="R967" i="1"/>
  <c r="R972" i="1"/>
  <c r="R890" i="1"/>
  <c r="R911" i="1"/>
  <c r="R853" i="1"/>
  <c r="R755" i="1"/>
  <c r="R886" i="1"/>
  <c r="R888" i="1"/>
  <c r="R804" i="1"/>
  <c r="R866" i="1"/>
  <c r="R636" i="1"/>
  <c r="R666" i="1"/>
  <c r="R712" i="1"/>
  <c r="R726" i="1"/>
  <c r="R621" i="1"/>
  <c r="R651" i="1"/>
  <c r="R793" i="1"/>
  <c r="R656" i="1"/>
  <c r="R693" i="1"/>
  <c r="R457" i="1"/>
  <c r="R583" i="1"/>
  <c r="R462" i="1"/>
  <c r="R476" i="1"/>
  <c r="R490" i="1"/>
  <c r="R702" i="1"/>
  <c r="R559" i="1"/>
  <c r="R454" i="1"/>
  <c r="R500" i="1"/>
  <c r="R419" i="1"/>
  <c r="R330" i="1"/>
  <c r="R392" i="1"/>
  <c r="R374" i="1"/>
  <c r="R429" i="1"/>
  <c r="R331" i="1"/>
  <c r="R329" i="1"/>
  <c r="R304" i="1"/>
  <c r="R398" i="1"/>
  <c r="R293" i="1"/>
  <c r="R262" i="1"/>
  <c r="R157" i="1"/>
  <c r="R235" i="1"/>
  <c r="R146" i="1"/>
  <c r="R256" i="1"/>
  <c r="R412" i="1"/>
  <c r="R213" i="1"/>
  <c r="R172" i="1"/>
  <c r="R234" i="1"/>
  <c r="R136" i="1"/>
  <c r="R2091" i="1"/>
  <c r="R1925" i="1"/>
  <c r="R1823" i="1"/>
  <c r="R1822" i="1"/>
  <c r="R1652" i="1"/>
  <c r="R1616" i="1"/>
  <c r="R1334" i="1"/>
  <c r="R1358" i="1"/>
  <c r="R1248" i="1"/>
  <c r="R1070" i="1"/>
  <c r="R1133" i="1"/>
  <c r="R962" i="1"/>
  <c r="R935" i="1"/>
  <c r="R956" i="1"/>
  <c r="R1031" i="1"/>
  <c r="R879" i="1"/>
  <c r="R805" i="1"/>
  <c r="R874" i="1"/>
  <c r="R872" i="1"/>
  <c r="R854" i="1"/>
  <c r="R788" i="1"/>
  <c r="R834" i="1"/>
  <c r="R620" i="1"/>
  <c r="R634" i="1"/>
  <c r="R696" i="1"/>
  <c r="R710" i="1"/>
  <c r="R605" i="1"/>
  <c r="R635" i="1"/>
  <c r="R742" i="1"/>
  <c r="R640" i="1"/>
  <c r="R677" i="1"/>
  <c r="R441" i="1"/>
  <c r="R567" i="1"/>
  <c r="R446" i="1"/>
  <c r="R460" i="1"/>
  <c r="R474" i="1"/>
  <c r="R670" i="1"/>
  <c r="R543" i="1"/>
  <c r="R438" i="1"/>
  <c r="R484" i="1"/>
  <c r="R403" i="1"/>
  <c r="R314" i="1"/>
  <c r="R376" i="1"/>
  <c r="R358" i="1"/>
  <c r="R420" i="1"/>
  <c r="R315" i="1"/>
  <c r="R313" i="1"/>
  <c r="R288" i="1"/>
  <c r="R382" i="1"/>
  <c r="R271" i="1"/>
  <c r="R246" i="1"/>
  <c r="R141" i="1"/>
  <c r="R219" i="1"/>
  <c r="R130" i="1"/>
  <c r="R240" i="1"/>
  <c r="R380" i="1"/>
  <c r="R197" i="1"/>
  <c r="R156" i="1"/>
  <c r="R218" i="1"/>
  <c r="R120" i="1"/>
  <c r="R2075" i="1"/>
  <c r="R1930" i="1"/>
  <c r="R1807" i="1"/>
  <c r="R1806" i="1"/>
  <c r="R1579" i="1"/>
  <c r="R1588" i="1"/>
  <c r="R1318" i="1"/>
  <c r="R1372" i="1"/>
  <c r="R1232" i="1"/>
  <c r="R1054" i="1"/>
  <c r="R1172" i="1"/>
  <c r="R1030" i="1"/>
  <c r="R919" i="1"/>
  <c r="R940" i="1"/>
  <c r="R977" i="1"/>
  <c r="R855" i="1"/>
  <c r="R789" i="1"/>
  <c r="R842" i="1"/>
  <c r="R824" i="1"/>
  <c r="R838" i="1"/>
  <c r="R772" i="1"/>
  <c r="R818" i="1"/>
  <c r="R604" i="1"/>
  <c r="R618" i="1"/>
  <c r="R664" i="1"/>
  <c r="R694" i="1"/>
  <c r="R724" i="1"/>
  <c r="R619" i="1"/>
  <c r="R729" i="1"/>
  <c r="R624" i="1"/>
  <c r="R661" i="1"/>
  <c r="R718" i="1"/>
  <c r="R535" i="1"/>
  <c r="R581" i="1"/>
  <c r="R444" i="1"/>
  <c r="R458" i="1"/>
  <c r="R594" i="1"/>
  <c r="R527" i="1"/>
  <c r="R622" i="1"/>
  <c r="R468" i="1"/>
  <c r="R387" i="1"/>
  <c r="R298" i="1"/>
  <c r="R360" i="1"/>
  <c r="R342" i="1"/>
  <c r="R404" i="1"/>
  <c r="R299" i="1"/>
  <c r="R297" i="1"/>
  <c r="R459" i="1"/>
  <c r="R366" i="1"/>
  <c r="R255" i="1"/>
  <c r="R230" i="1"/>
  <c r="R125" i="1"/>
  <c r="R203" i="1"/>
  <c r="R332" i="1"/>
  <c r="R224" i="1"/>
  <c r="R270" i="1"/>
  <c r="R181" i="1"/>
  <c r="R140" i="1"/>
  <c r="R202" i="1"/>
  <c r="R2" i="1"/>
  <c r="R34" i="1"/>
  <c r="R66" i="1"/>
  <c r="R98" i="1"/>
  <c r="R2112" i="1"/>
  <c r="R1914" i="1"/>
  <c r="R1791" i="1"/>
  <c r="R1586" i="1"/>
  <c r="R1576" i="1"/>
  <c r="R1585" i="1"/>
  <c r="R1412" i="1"/>
  <c r="R1356" i="1"/>
  <c r="R1216" i="1"/>
  <c r="R1148" i="1"/>
  <c r="R1163" i="1"/>
  <c r="R1028" i="1"/>
  <c r="R1032" i="1"/>
  <c r="R908" i="1"/>
  <c r="R961" i="1"/>
  <c r="R839" i="1"/>
  <c r="R773" i="1"/>
  <c r="R810" i="1"/>
  <c r="R808" i="1"/>
  <c r="R806" i="1"/>
  <c r="R756" i="1"/>
  <c r="R802" i="1"/>
  <c r="R761" i="1"/>
  <c r="R602" i="1"/>
  <c r="R648" i="1"/>
  <c r="R678" i="1"/>
  <c r="R708" i="1"/>
  <c r="R603" i="1"/>
  <c r="R713" i="1"/>
  <c r="R608" i="1"/>
  <c r="R645" i="1"/>
  <c r="R686" i="1"/>
  <c r="R519" i="1"/>
  <c r="R565" i="1"/>
  <c r="R579" i="1"/>
  <c r="R592" i="1"/>
  <c r="R590" i="1"/>
  <c r="R511" i="1"/>
  <c r="R573" i="1"/>
  <c r="R452" i="1"/>
  <c r="R371" i="1"/>
  <c r="R638" i="1"/>
  <c r="R344" i="1"/>
  <c r="R326" i="1"/>
  <c r="R388" i="1"/>
  <c r="R418" i="1"/>
  <c r="R523" i="1"/>
  <c r="R442" i="1"/>
  <c r="R350" i="1"/>
  <c r="R239" i="1"/>
  <c r="R214" i="1"/>
  <c r="R434" i="1"/>
  <c r="R187" i="1"/>
  <c r="R300" i="1"/>
  <c r="R208" i="1"/>
  <c r="R254" i="1"/>
  <c r="R165" i="1"/>
  <c r="R124" i="1"/>
  <c r="R186" i="1"/>
  <c r="R2080" i="1"/>
  <c r="R1898" i="1"/>
  <c r="R1879" i="1"/>
  <c r="R1570" i="1"/>
  <c r="R1538" i="1"/>
  <c r="R1688" i="1"/>
  <c r="R1396" i="1"/>
  <c r="R1340" i="1"/>
  <c r="R1333" i="1"/>
  <c r="R1132" i="1"/>
  <c r="R1147" i="1"/>
  <c r="R1017" i="1"/>
  <c r="R1022" i="1"/>
  <c r="R892" i="1"/>
  <c r="R945" i="1"/>
  <c r="R823" i="1"/>
  <c r="R757" i="1"/>
  <c r="R794" i="1"/>
  <c r="R792" i="1"/>
  <c r="R774" i="1"/>
  <c r="R934" i="1"/>
  <c r="R786" i="1"/>
  <c r="R754" i="1"/>
  <c r="R809" i="1"/>
  <c r="R632" i="1"/>
  <c r="R662" i="1"/>
  <c r="R692" i="1"/>
  <c r="R738" i="1"/>
  <c r="R697" i="1"/>
  <c r="R873" i="1"/>
  <c r="R629" i="1"/>
  <c r="R654" i="1"/>
  <c r="R503" i="1"/>
  <c r="R549" i="1"/>
  <c r="R563" i="1"/>
  <c r="R577" i="1"/>
  <c r="R588" i="1"/>
  <c r="R495" i="1"/>
  <c r="R557" i="1"/>
  <c r="R601" i="1"/>
  <c r="R355" i="1"/>
  <c r="R417" i="1"/>
  <c r="R328" i="1"/>
  <c r="R310" i="1"/>
  <c r="R372" i="1"/>
  <c r="R402" i="1"/>
  <c r="R491" i="1"/>
  <c r="R423" i="1"/>
  <c r="R334" i="1"/>
  <c r="R223" i="1"/>
  <c r="R198" i="1"/>
  <c r="R276" i="1"/>
  <c r="R171" i="1"/>
  <c r="R281" i="1"/>
  <c r="R176" i="1"/>
  <c r="R238" i="1"/>
  <c r="R149" i="1"/>
  <c r="R275" i="1"/>
  <c r="R170" i="1"/>
  <c r="R2032" i="1"/>
  <c r="R1935" i="1"/>
  <c r="R1865" i="1"/>
  <c r="R1554" i="1"/>
  <c r="R1481" i="1"/>
  <c r="R1672" i="1"/>
  <c r="R1380" i="1"/>
  <c r="R1263" i="1"/>
  <c r="R1310" i="1"/>
  <c r="R1116" i="1"/>
  <c r="R1058" i="1"/>
  <c r="R953" i="1"/>
  <c r="R1006" i="1"/>
  <c r="R995" i="1"/>
  <c r="R913" i="1"/>
  <c r="R807" i="1"/>
  <c r="R876" i="1"/>
  <c r="R778" i="1"/>
  <c r="R776" i="1"/>
  <c r="R758" i="1"/>
  <c r="R918" i="1"/>
  <c r="R770" i="1"/>
  <c r="R723" i="1"/>
  <c r="R777" i="1"/>
  <c r="R616" i="1"/>
  <c r="R646" i="1"/>
  <c r="R676" i="1"/>
  <c r="R722" i="1"/>
  <c r="R681" i="1"/>
  <c r="R727" i="1"/>
  <c r="R613" i="1"/>
  <c r="R589" i="1"/>
  <c r="R487" i="1"/>
  <c r="R533" i="1"/>
  <c r="R547" i="1"/>
  <c r="R561" i="1"/>
  <c r="R586" i="1"/>
  <c r="R479" i="1"/>
  <c r="R541" i="1"/>
  <c r="R578" i="1"/>
  <c r="R339" i="1"/>
  <c r="R401" i="1"/>
  <c r="R312" i="1"/>
  <c r="R443" i="1"/>
  <c r="R356" i="1"/>
  <c r="R386" i="1"/>
  <c r="R451" i="1"/>
  <c r="R407" i="1"/>
  <c r="R318" i="1"/>
  <c r="R207" i="1"/>
  <c r="R182" i="1"/>
  <c r="R260" i="1"/>
  <c r="R155" i="1"/>
  <c r="R265" i="1"/>
  <c r="R160" i="1"/>
  <c r="R222" i="1"/>
  <c r="R133" i="1"/>
  <c r="R259" i="1"/>
  <c r="R154" i="1"/>
  <c r="R2078" i="1"/>
  <c r="R1887" i="1"/>
  <c r="R1847" i="1"/>
  <c r="R1662" i="1"/>
  <c r="R1465" i="1"/>
  <c r="R1656" i="1"/>
  <c r="R1339" i="1"/>
  <c r="R1247" i="1"/>
  <c r="R1294" i="1"/>
  <c r="R1059" i="1"/>
  <c r="R1042" i="1"/>
  <c r="R937" i="1"/>
  <c r="R990" i="1"/>
  <c r="R979" i="1"/>
  <c r="R1025" i="1"/>
  <c r="R759" i="1"/>
  <c r="R860" i="1"/>
  <c r="R762" i="1"/>
  <c r="R1021" i="1"/>
  <c r="R881" i="1"/>
  <c r="R883" i="1"/>
  <c r="R864" i="1"/>
  <c r="R691" i="1"/>
  <c r="R743" i="1"/>
  <c r="R600" i="1"/>
  <c r="R630" i="1"/>
  <c r="R660" i="1"/>
  <c r="R706" i="1"/>
  <c r="R665" i="1"/>
  <c r="R711" i="1"/>
  <c r="R597" i="1"/>
  <c r="R587" i="1"/>
  <c r="R471" i="1"/>
  <c r="R517" i="1"/>
  <c r="R531" i="1"/>
  <c r="R545" i="1"/>
  <c r="R584" i="1"/>
  <c r="R463" i="1"/>
  <c r="R525" i="1"/>
  <c r="R562" i="1"/>
  <c r="R323" i="1"/>
  <c r="R385" i="1"/>
  <c r="R415" i="1"/>
  <c r="R431" i="1"/>
  <c r="R340" i="1"/>
  <c r="R370" i="1"/>
  <c r="R448" i="1"/>
  <c r="R391" i="1"/>
  <c r="R302" i="1"/>
  <c r="R191" i="1"/>
  <c r="R166" i="1"/>
  <c r="R244" i="1"/>
  <c r="R306" i="1"/>
  <c r="R249" i="1"/>
  <c r="R144" i="1"/>
  <c r="R206" i="1"/>
  <c r="R428" i="1"/>
  <c r="R243" i="1"/>
  <c r="R138" i="1"/>
  <c r="R2010" i="1"/>
  <c r="R1860" i="1"/>
  <c r="R1756" i="1"/>
  <c r="R1913" i="1"/>
  <c r="R1596" i="1"/>
  <c r="R1563" i="1"/>
  <c r="R1531" i="1"/>
  <c r="R1417" i="1"/>
  <c r="R1277" i="1"/>
  <c r="R1299" i="1"/>
  <c r="R1041" i="1"/>
  <c r="R1063" i="1"/>
  <c r="R960" i="1"/>
  <c r="R981" i="1"/>
  <c r="R1034" i="1"/>
  <c r="R904" i="1"/>
  <c r="R830" i="1"/>
  <c r="R764" i="1"/>
  <c r="R950" i="1"/>
  <c r="R894" i="1"/>
  <c r="R797" i="1"/>
  <c r="R827" i="1"/>
  <c r="R768" i="1"/>
  <c r="R627" i="1"/>
  <c r="R673" i="1"/>
  <c r="R671" i="1"/>
  <c r="R717" i="1"/>
  <c r="R596" i="1"/>
  <c r="R642" i="1"/>
  <c r="R744" i="1"/>
  <c r="R647" i="1"/>
  <c r="R553" i="1"/>
  <c r="R544" i="1"/>
  <c r="R558" i="1"/>
  <c r="R606" i="1"/>
  <c r="R467" i="1"/>
  <c r="R481" i="1"/>
  <c r="R520" i="1"/>
  <c r="R550" i="1"/>
  <c r="R461" i="1"/>
  <c r="R498" i="1"/>
  <c r="R426" i="1"/>
  <c r="R321" i="1"/>
  <c r="R335" i="1"/>
  <c r="R365" i="1"/>
  <c r="R427" i="1"/>
  <c r="R425" i="1"/>
  <c r="R400" i="1"/>
  <c r="R327" i="1"/>
  <c r="R389" i="1"/>
  <c r="R127" i="1"/>
  <c r="R253" i="1"/>
  <c r="R164" i="1"/>
  <c r="R242" i="1"/>
  <c r="R185" i="1"/>
  <c r="R231" i="1"/>
  <c r="R142" i="1"/>
  <c r="R268" i="1"/>
  <c r="R179" i="1"/>
  <c r="R248" i="1"/>
  <c r="R18" i="1"/>
  <c r="R50" i="1"/>
  <c r="R82" i="1"/>
  <c r="R114" i="1"/>
  <c r="R316" i="1"/>
  <c r="R1614" i="1"/>
  <c r="R1057" i="1"/>
  <c r="R880" i="1"/>
  <c r="R859" i="1"/>
  <c r="R733" i="1"/>
  <c r="R585" i="1"/>
  <c r="R552" i="1"/>
  <c r="R337" i="1"/>
  <c r="R375" i="1"/>
  <c r="R274" i="1"/>
  <c r="R195" i="1"/>
  <c r="R257" i="1"/>
  <c r="R1608" i="1"/>
  <c r="R1026" i="1"/>
  <c r="R878" i="1"/>
  <c r="R843" i="1"/>
  <c r="R644" i="1"/>
  <c r="R576" i="1"/>
  <c r="R536" i="1"/>
  <c r="R399" i="1"/>
  <c r="R359" i="1"/>
  <c r="R258" i="1"/>
  <c r="R294" i="1"/>
  <c r="R1598" i="1"/>
  <c r="R1111" i="1"/>
  <c r="R862" i="1"/>
  <c r="R848" i="1"/>
  <c r="R628" i="1"/>
  <c r="R560" i="1"/>
  <c r="R447" i="1"/>
  <c r="R383" i="1"/>
  <c r="R343" i="1"/>
  <c r="R233" i="1"/>
  <c r="R280" i="1"/>
  <c r="R1926" i="1"/>
  <c r="R1582" i="1"/>
  <c r="R1095" i="1"/>
  <c r="R828" i="1"/>
  <c r="R816" i="1"/>
  <c r="R612" i="1"/>
  <c r="R455" i="1"/>
  <c r="R582" i="1"/>
  <c r="R367" i="1"/>
  <c r="R439" i="1"/>
  <c r="R217" i="1"/>
  <c r="R264" i="1"/>
  <c r="R1910" i="1"/>
  <c r="R1548" i="1"/>
  <c r="R921" i="1"/>
  <c r="R796" i="1"/>
  <c r="R784" i="1"/>
  <c r="R690" i="1"/>
  <c r="R595" i="1"/>
  <c r="R566" i="1"/>
  <c r="R413" i="1"/>
  <c r="R430" i="1"/>
  <c r="R201" i="1"/>
  <c r="R1892" i="1"/>
  <c r="R1323" i="1"/>
  <c r="R1188" i="1"/>
  <c r="R780" i="1"/>
  <c r="R675" i="1"/>
  <c r="R674" i="1"/>
  <c r="R574" i="1"/>
  <c r="R509" i="1"/>
  <c r="R397" i="1"/>
  <c r="R405" i="1"/>
  <c r="R279" i="1"/>
  <c r="R1871" i="1"/>
  <c r="R1535" i="1"/>
  <c r="R1024" i="1"/>
  <c r="R998" i="1"/>
  <c r="R659" i="1"/>
  <c r="R658" i="1"/>
  <c r="R501" i="1"/>
  <c r="R493" i="1"/>
  <c r="R381" i="1"/>
  <c r="R175" i="1"/>
  <c r="R263" i="1"/>
  <c r="R1788" i="1"/>
  <c r="R1433" i="1"/>
  <c r="R926" i="1"/>
  <c r="R982" i="1"/>
  <c r="R643" i="1"/>
  <c r="R649" i="1"/>
  <c r="R485" i="1"/>
  <c r="R477" i="1"/>
  <c r="R324" i="1"/>
  <c r="R159" i="1"/>
  <c r="R247" i="1"/>
  <c r="R1772" i="1"/>
  <c r="R1231" i="1"/>
  <c r="R910" i="1"/>
  <c r="R966" i="1"/>
  <c r="R737" i="1"/>
  <c r="R633" i="1"/>
  <c r="R469" i="1"/>
  <c r="R546" i="1"/>
  <c r="R571" i="1"/>
  <c r="R143" i="1"/>
  <c r="R190" i="1"/>
  <c r="R1716" i="1"/>
  <c r="R1309" i="1"/>
  <c r="R1013" i="1"/>
  <c r="R1005" i="1"/>
  <c r="R721" i="1"/>
  <c r="R617" i="1"/>
  <c r="R515" i="1"/>
  <c r="R530" i="1"/>
  <c r="R435" i="1"/>
  <c r="R150" i="1"/>
  <c r="R174" i="1"/>
  <c r="R1836" i="1"/>
  <c r="R1293" i="1"/>
  <c r="R963" i="1"/>
  <c r="R973" i="1"/>
  <c r="R689" i="1"/>
  <c r="R695" i="1"/>
  <c r="R499" i="1"/>
  <c r="R514" i="1"/>
  <c r="R354" i="1"/>
  <c r="R285" i="1"/>
  <c r="R158" i="1"/>
  <c r="R1819" i="1"/>
  <c r="R1253" i="1"/>
  <c r="R947" i="1"/>
  <c r="R941" i="1"/>
  <c r="R719" i="1"/>
  <c r="R679" i="1"/>
  <c r="R483" i="1"/>
  <c r="R307" i="1"/>
  <c r="R338" i="1"/>
  <c r="R269" i="1"/>
  <c r="R292" i="1"/>
  <c r="R1646" i="1"/>
  <c r="R1237" i="1"/>
  <c r="R1088" i="1"/>
  <c r="R877" i="1"/>
  <c r="R703" i="1"/>
  <c r="R663" i="1"/>
  <c r="R529" i="1"/>
  <c r="R291" i="1"/>
  <c r="R322" i="1"/>
  <c r="R212" i="1"/>
  <c r="R290" i="1"/>
  <c r="R1703" i="1"/>
  <c r="R1162" i="1"/>
  <c r="R920" i="1"/>
  <c r="R875" i="1"/>
  <c r="R598" i="1"/>
  <c r="R569" i="1"/>
  <c r="R568" i="1"/>
  <c r="R353" i="1"/>
  <c r="R416" i="1"/>
  <c r="R296" i="1"/>
  <c r="R211" i="1"/>
  <c r="R1753" i="1"/>
  <c r="R445" i="1"/>
  <c r="R1612" i="1"/>
  <c r="R437" i="1"/>
  <c r="R1221" i="1"/>
  <c r="R196" i="1"/>
  <c r="R1043" i="1"/>
  <c r="R180" i="1"/>
  <c r="R968" i="1"/>
  <c r="R284" i="1"/>
  <c r="R952" i="1"/>
  <c r="R227" i="1"/>
  <c r="R829" i="1"/>
  <c r="R813" i="1"/>
  <c r="R687" i="1"/>
  <c r="R614" i="1"/>
  <c r="R593" i="1"/>
  <c r="R591" i="1"/>
  <c r="R513" i="1"/>
  <c r="R369" i="1"/>
  <c r="R497" i="1"/>
  <c r="R436" i="1"/>
  <c r="R11" i="1"/>
  <c r="R43" i="1"/>
  <c r="R75" i="1"/>
  <c r="R107" i="1"/>
  <c r="R91" i="1"/>
  <c r="R59" i="1"/>
  <c r="R36" i="1"/>
  <c r="R68" i="1"/>
  <c r="R116" i="1"/>
  <c r="R13" i="1"/>
  <c r="R122" i="1"/>
  <c r="R131" i="1"/>
  <c r="R20" i="1"/>
  <c r="R93" i="1"/>
  <c r="R84" i="1"/>
  <c r="R61" i="1"/>
  <c r="R145" i="1"/>
  <c r="R209" i="1"/>
  <c r="R27" i="1"/>
  <c r="R29" i="1"/>
  <c r="R109" i="1"/>
  <c r="R52" i="1"/>
  <c r="R100" i="1"/>
  <c r="R348" i="1"/>
  <c r="R77" i="1"/>
  <c r="R45" i="1"/>
  <c r="R15" i="1"/>
  <c r="R47" i="1"/>
  <c r="R79" i="1"/>
  <c r="R111" i="1"/>
  <c r="R22" i="1"/>
  <c r="R54" i="1"/>
  <c r="R86" i="1"/>
  <c r="R118" i="1"/>
  <c r="R128" i="1"/>
  <c r="R31" i="1"/>
  <c r="R63" i="1"/>
  <c r="R95" i="1"/>
  <c r="R6" i="1"/>
  <c r="R38" i="1"/>
  <c r="R70" i="1"/>
  <c r="R102" i="1"/>
  <c r="R24" i="1"/>
  <c r="T102" i="1"/>
  <c r="T70" i="1"/>
  <c r="T38" i="1"/>
  <c r="Y219" i="1"/>
  <c r="Y175" i="1"/>
  <c r="Y147" i="1"/>
  <c r="Y144" i="1"/>
  <c r="Y403" i="1"/>
  <c r="Y322" i="1"/>
  <c r="Y455" i="1"/>
  <c r="Y502" i="1"/>
  <c r="Y615" i="1"/>
  <c r="Y800" i="1"/>
  <c r="Y971" i="1"/>
  <c r="Y1091" i="1"/>
  <c r="Y1289" i="1"/>
  <c r="Y1353" i="1"/>
  <c r="Y1319" i="1"/>
  <c r="Y1611" i="1"/>
  <c r="Y1868" i="1"/>
  <c r="V706" i="1"/>
  <c r="Y223" i="1"/>
  <c r="Y163" i="1"/>
  <c r="Y192" i="1"/>
  <c r="Y460" i="1"/>
  <c r="Y370" i="1"/>
  <c r="Y503" i="1"/>
  <c r="Y584" i="1"/>
  <c r="Y720" i="1"/>
  <c r="Y754" i="1"/>
  <c r="Y925" i="1"/>
  <c r="Y1164" i="1"/>
  <c r="Y1236" i="1"/>
  <c r="Y1339" i="1"/>
  <c r="Y1408" i="1"/>
  <c r="Y1663" i="1"/>
  <c r="Y2081" i="1"/>
  <c r="V841" i="1"/>
  <c r="U112" i="1"/>
  <c r="U63" i="1"/>
  <c r="U95" i="1"/>
  <c r="U47" i="1"/>
  <c r="U79" i="1"/>
  <c r="U111" i="1"/>
  <c r="U230" i="1"/>
  <c r="U15" i="1"/>
  <c r="U262" i="1"/>
  <c r="U31" i="1"/>
  <c r="U17" i="1"/>
  <c r="U49" i="1"/>
  <c r="U81" i="1"/>
  <c r="U6" i="1"/>
  <c r="U38" i="1"/>
  <c r="U10" i="1"/>
  <c r="U42" i="1"/>
  <c r="U74" i="1"/>
  <c r="U106" i="1"/>
  <c r="U33" i="1"/>
  <c r="U65" i="1"/>
  <c r="U97" i="1"/>
  <c r="U150" i="1"/>
  <c r="U22" i="1"/>
  <c r="U54" i="1"/>
  <c r="U86" i="1"/>
  <c r="U118" i="1"/>
  <c r="U8" i="1"/>
  <c r="U26" i="1"/>
  <c r="U58" i="1"/>
  <c r="U90" i="1"/>
  <c r="U214" i="1"/>
  <c r="U83" i="1"/>
  <c r="U121" i="1"/>
  <c r="U166" i="1"/>
  <c r="U56" i="1"/>
  <c r="U3" i="1"/>
  <c r="U51" i="1"/>
  <c r="U108" i="1"/>
  <c r="U72" i="1"/>
  <c r="U76" i="1"/>
  <c r="U287" i="1"/>
  <c r="U70" i="1"/>
  <c r="U99" i="1"/>
  <c r="U44" i="1"/>
  <c r="U37" i="1"/>
  <c r="U69" i="1"/>
  <c r="U101" i="1"/>
  <c r="U5" i="1"/>
  <c r="U12" i="1"/>
  <c r="U102" i="1"/>
  <c r="U24" i="1"/>
  <c r="U88" i="1"/>
  <c r="U19" i="1"/>
  <c r="U67" i="1"/>
  <c r="U115" i="1"/>
  <c r="U92" i="1"/>
  <c r="U40" i="1"/>
  <c r="U104" i="1"/>
  <c r="U60" i="1"/>
  <c r="U120" i="1"/>
  <c r="U53" i="1"/>
  <c r="U85" i="1"/>
  <c r="U117" i="1"/>
  <c r="U113" i="1"/>
  <c r="U35" i="1"/>
  <c r="U123" i="1"/>
  <c r="U28" i="1"/>
  <c r="U21" i="1"/>
  <c r="U119" i="1"/>
  <c r="U30" i="1"/>
  <c r="U62" i="1"/>
  <c r="U94" i="1"/>
  <c r="U14" i="1"/>
  <c r="U46" i="1"/>
  <c r="U78" i="1"/>
  <c r="U110" i="1"/>
  <c r="U134" i="1"/>
  <c r="U23" i="1"/>
  <c r="U55" i="1"/>
  <c r="U87" i="1"/>
  <c r="U7" i="1"/>
  <c r="U39" i="1"/>
  <c r="U71" i="1"/>
  <c r="U103" i="1"/>
  <c r="U246" i="1"/>
  <c r="U278" i="1"/>
  <c r="U2040" i="1"/>
  <c r="U2070" i="1"/>
  <c r="U2100" i="1"/>
  <c r="U2130" i="1"/>
  <c r="U2025" i="1"/>
  <c r="U2071" i="1"/>
  <c r="U2085" i="1"/>
  <c r="U2131" i="1"/>
  <c r="U1851" i="1"/>
  <c r="U1897" i="1"/>
  <c r="U1904" i="1"/>
  <c r="U1925" i="1"/>
  <c r="U1875" i="1"/>
  <c r="U1944" i="1"/>
  <c r="U1958" i="1"/>
  <c r="U1828" i="1"/>
  <c r="U1761" i="1"/>
  <c r="U1823" i="1"/>
  <c r="U1734" i="1"/>
  <c r="U1837" i="1"/>
  <c r="U1707" i="1"/>
  <c r="U1737" i="1"/>
  <c r="U1799" i="1"/>
  <c r="U1854" i="1"/>
  <c r="U1756" i="1"/>
  <c r="U1623" i="1"/>
  <c r="U1709" i="1"/>
  <c r="U1703" i="1"/>
  <c r="U1544" i="1"/>
  <c r="U1618" i="1"/>
  <c r="U1600" i="1"/>
  <c r="U1589" i="1"/>
  <c r="U1493" i="1"/>
  <c r="U1516" i="1"/>
  <c r="U1514" i="1"/>
  <c r="U1496" i="1"/>
  <c r="U1510" i="1"/>
  <c r="U1652" i="1"/>
  <c r="U1609" i="1"/>
  <c r="U1334" i="1"/>
  <c r="U1387" i="1"/>
  <c r="U1536" i="1"/>
  <c r="U1424" i="1"/>
  <c r="U1474" i="1"/>
  <c r="U1397" i="1"/>
  <c r="U1476" i="1"/>
  <c r="U1457" i="1"/>
  <c r="U1343" i="1"/>
  <c r="U1291" i="1"/>
  <c r="U1273" i="1"/>
  <c r="U1453" i="1"/>
  <c r="U1230" i="1"/>
  <c r="U32" i="1"/>
  <c r="U64" i="1"/>
  <c r="U96" i="1"/>
  <c r="U2129" i="1"/>
  <c r="U2024" i="1"/>
  <c r="U2054" i="1"/>
  <c r="U2084" i="1"/>
  <c r="U2114" i="1"/>
  <c r="U2009" i="1"/>
  <c r="U2055" i="1"/>
  <c r="U2069" i="1"/>
  <c r="U2122" i="1"/>
  <c r="U1835" i="1"/>
  <c r="U1881" i="1"/>
  <c r="U1888" i="1"/>
  <c r="U1909" i="1"/>
  <c r="U1859" i="1"/>
  <c r="U1928" i="1"/>
  <c r="U1980" i="1"/>
  <c r="U1942" i="1"/>
  <c r="U1745" i="1"/>
  <c r="U1807" i="1"/>
  <c r="U1718" i="1"/>
  <c r="U1812" i="1"/>
  <c r="U1964" i="1"/>
  <c r="U1721" i="1"/>
  <c r="U1783" i="1"/>
  <c r="U1813" i="1"/>
  <c r="U1740" i="1"/>
  <c r="U1607" i="1"/>
  <c r="U1699" i="1"/>
  <c r="U1697" i="1"/>
  <c r="U1695" i="1"/>
  <c r="U1602" i="1"/>
  <c r="U1584" i="1"/>
  <c r="U1573" i="1"/>
  <c r="U1694" i="1"/>
  <c r="U1500" i="1"/>
  <c r="U1588" i="1"/>
  <c r="U1685" i="1"/>
  <c r="U1494" i="1"/>
  <c r="U1606" i="1"/>
  <c r="U1529" i="1"/>
  <c r="U1492" i="1"/>
  <c r="U2113" i="1"/>
  <c r="U2008" i="1"/>
  <c r="U2038" i="1"/>
  <c r="U2068" i="1"/>
  <c r="U2098" i="1"/>
  <c r="U1993" i="1"/>
  <c r="U2039" i="1"/>
  <c r="U2053" i="1"/>
  <c r="U2106" i="1"/>
  <c r="U1954" i="1"/>
  <c r="U1865" i="1"/>
  <c r="U1872" i="1"/>
  <c r="U1893" i="1"/>
  <c r="U1843" i="1"/>
  <c r="U1912" i="1"/>
  <c r="U1949" i="1"/>
  <c r="U1926" i="1"/>
  <c r="U1729" i="1"/>
  <c r="U1791" i="1"/>
  <c r="U1884" i="1"/>
  <c r="U1796" i="1"/>
  <c r="U1950" i="1"/>
  <c r="U1705" i="1"/>
  <c r="U1767" i="1"/>
  <c r="U1797" i="1"/>
  <c r="U1724" i="1"/>
  <c r="U1591" i="1"/>
  <c r="U1683" i="1"/>
  <c r="U1681" i="1"/>
  <c r="U1679" i="1"/>
  <c r="U1710" i="1"/>
  <c r="U1561" i="1"/>
  <c r="U1563" i="1"/>
  <c r="U1678" i="1"/>
  <c r="U1484" i="1"/>
  <c r="U1572" i="1"/>
  <c r="U1669" i="1"/>
  <c r="U1478" i="1"/>
  <c r="U1550" i="1"/>
  <c r="U1497" i="1"/>
  <c r="U1460" i="1"/>
  <c r="U1355" i="1"/>
  <c r="U1483" i="1"/>
  <c r="U1392" i="1"/>
  <c r="U1454" i="1"/>
  <c r="U1365" i="1"/>
  <c r="U1443" i="1"/>
  <c r="U1409" i="1"/>
  <c r="U1437" i="1"/>
  <c r="U1259" i="1"/>
  <c r="U1241" i="1"/>
  <c r="U2097" i="1"/>
  <c r="U2127" i="1"/>
  <c r="U2022" i="1"/>
  <c r="U2052" i="1"/>
  <c r="U2082" i="1"/>
  <c r="U2128" i="1"/>
  <c r="U2023" i="1"/>
  <c r="U2037" i="1"/>
  <c r="U2090" i="1"/>
  <c r="U1938" i="1"/>
  <c r="U1849" i="1"/>
  <c r="U1856" i="1"/>
  <c r="U1877" i="1"/>
  <c r="U1827" i="1"/>
  <c r="U1896" i="1"/>
  <c r="U1933" i="1"/>
  <c r="U1818" i="1"/>
  <c r="U1713" i="1"/>
  <c r="U1775" i="1"/>
  <c r="U1870" i="1"/>
  <c r="U1780" i="1"/>
  <c r="U1810" i="1"/>
  <c r="U1869" i="1"/>
  <c r="U1751" i="1"/>
  <c r="U1781" i="1"/>
  <c r="U1968" i="1"/>
  <c r="U1575" i="1"/>
  <c r="U1667" i="1"/>
  <c r="U1665" i="1"/>
  <c r="U1663" i="1"/>
  <c r="U1689" i="1"/>
  <c r="U1554" i="1"/>
  <c r="U1556" i="1"/>
  <c r="U1662" i="1"/>
  <c r="U1468" i="1"/>
  <c r="U1537" i="1"/>
  <c r="U1653" i="1"/>
  <c r="U1629" i="1"/>
  <c r="U1531" i="1"/>
  <c r="U1481" i="1"/>
  <c r="U1444" i="1"/>
  <c r="U1339" i="1"/>
  <c r="U1480" i="1"/>
  <c r="U1376" i="1"/>
  <c r="U1438" i="1"/>
  <c r="U1349" i="1"/>
  <c r="U1427" i="1"/>
  <c r="U1393" i="1"/>
  <c r="U1373" i="1"/>
  <c r="U1243" i="1"/>
  <c r="U1225" i="1"/>
  <c r="U1303" i="1"/>
  <c r="U1285" i="1"/>
  <c r="U2081" i="1"/>
  <c r="U2111" i="1"/>
  <c r="U2006" i="1"/>
  <c r="U2036" i="1"/>
  <c r="U2066" i="1"/>
  <c r="U2112" i="1"/>
  <c r="U2007" i="1"/>
  <c r="U2021" i="1"/>
  <c r="U2074" i="1"/>
  <c r="U1922" i="1"/>
  <c r="U2051" i="1"/>
  <c r="U1840" i="1"/>
  <c r="U1861" i="1"/>
  <c r="U1975" i="1"/>
  <c r="U1880" i="1"/>
  <c r="U1917" i="1"/>
  <c r="U1802" i="1"/>
  <c r="U1953" i="1"/>
  <c r="U1759" i="1"/>
  <c r="U1852" i="1"/>
  <c r="U1748" i="1"/>
  <c r="U1794" i="1"/>
  <c r="U1824" i="1"/>
  <c r="U1735" i="1"/>
  <c r="U1765" i="1"/>
  <c r="U1811" i="1"/>
  <c r="U1559" i="1"/>
  <c r="U1651" i="1"/>
  <c r="U1649" i="1"/>
  <c r="U1647" i="1"/>
  <c r="U1673" i="1"/>
  <c r="U1636" i="1"/>
  <c r="U1534" i="1"/>
  <c r="U1646" i="1"/>
  <c r="U1620" i="1"/>
  <c r="U1521" i="1"/>
  <c r="U1622" i="1"/>
  <c r="U1593" i="1"/>
  <c r="U2065" i="1"/>
  <c r="U2095" i="1"/>
  <c r="U1990" i="1"/>
  <c r="U2020" i="1"/>
  <c r="U2050" i="1"/>
  <c r="U2096" i="1"/>
  <c r="U2126" i="1"/>
  <c r="U2005" i="1"/>
  <c r="U2058" i="1"/>
  <c r="U1906" i="1"/>
  <c r="U2019" i="1"/>
  <c r="U1959" i="1"/>
  <c r="U1845" i="1"/>
  <c r="U1946" i="1"/>
  <c r="U1864" i="1"/>
  <c r="U1901" i="1"/>
  <c r="U1786" i="1"/>
  <c r="U1885" i="1"/>
  <c r="U1743" i="1"/>
  <c r="U1821" i="1"/>
  <c r="U1732" i="1"/>
  <c r="U1778" i="1"/>
  <c r="U1808" i="1"/>
  <c r="U1962" i="1"/>
  <c r="U1749" i="1"/>
  <c r="U1795" i="1"/>
  <c r="U1692" i="1"/>
  <c r="U1742" i="1"/>
  <c r="U1617" i="1"/>
  <c r="U1615" i="1"/>
  <c r="U1657" i="1"/>
  <c r="U1597" i="1"/>
  <c r="U1518" i="1"/>
  <c r="U1611" i="1"/>
  <c r="U1605" i="1"/>
  <c r="U1505" i="1"/>
  <c r="U1555" i="1"/>
  <c r="U1577" i="1"/>
  <c r="U1700" i="1"/>
  <c r="U1488" i="1"/>
  <c r="U1412" i="1"/>
  <c r="U1504" i="1"/>
  <c r="U1449" i="1"/>
  <c r="U1344" i="1"/>
  <c r="U1406" i="1"/>
  <c r="U1469" i="1"/>
  <c r="U1395" i="1"/>
  <c r="U1361" i="1"/>
  <c r="U2049" i="1"/>
  <c r="U2079" i="1"/>
  <c r="U2125" i="1"/>
  <c r="U2004" i="1"/>
  <c r="U2034" i="1"/>
  <c r="U2080" i="1"/>
  <c r="U2110" i="1"/>
  <c r="U1989" i="1"/>
  <c r="U2042" i="1"/>
  <c r="U1890" i="1"/>
  <c r="U2010" i="1"/>
  <c r="U1943" i="1"/>
  <c r="U1829" i="1"/>
  <c r="U1930" i="1"/>
  <c r="U1848" i="1"/>
  <c r="U1995" i="1"/>
  <c r="U1770" i="1"/>
  <c r="U1853" i="1"/>
  <c r="U1973" i="1"/>
  <c r="U1805" i="1"/>
  <c r="U1716" i="1"/>
  <c r="U1762" i="1"/>
  <c r="U1792" i="1"/>
  <c r="U1902" i="1"/>
  <c r="U1733" i="1"/>
  <c r="U1779" i="1"/>
  <c r="U1676" i="1"/>
  <c r="U1701" i="1"/>
  <c r="U1601" i="1"/>
  <c r="U1599" i="1"/>
  <c r="U1641" i="1"/>
  <c r="U1581" i="1"/>
  <c r="U1502" i="1"/>
  <c r="U1586" i="1"/>
  <c r="U1551" i="1"/>
  <c r="U1489" i="1"/>
  <c r="U1535" i="1"/>
  <c r="U1542" i="1"/>
  <c r="U1595" i="1"/>
  <c r="U1475" i="1"/>
  <c r="U1396" i="1"/>
  <c r="U1477" i="1"/>
  <c r="U1433" i="1"/>
  <c r="U1328" i="1"/>
  <c r="U1390" i="1"/>
  <c r="U1436" i="1"/>
  <c r="U1379" i="1"/>
  <c r="U1345" i="1"/>
  <c r="U1284" i="1"/>
  <c r="U1314" i="1"/>
  <c r="U1352" i="1"/>
  <c r="U2033" i="1"/>
  <c r="U2063" i="1"/>
  <c r="U2109" i="1"/>
  <c r="U1988" i="1"/>
  <c r="U2018" i="1"/>
  <c r="U2064" i="1"/>
  <c r="U2094" i="1"/>
  <c r="U2124" i="1"/>
  <c r="U2026" i="1"/>
  <c r="U1874" i="1"/>
  <c r="U1979" i="1"/>
  <c r="U1927" i="1"/>
  <c r="U2115" i="1"/>
  <c r="U1914" i="1"/>
  <c r="U1951" i="1"/>
  <c r="U1991" i="1"/>
  <c r="U1754" i="1"/>
  <c r="U1816" i="1"/>
  <c r="U1966" i="1"/>
  <c r="U1789" i="1"/>
  <c r="U1981" i="1"/>
  <c r="U1746" i="1"/>
  <c r="U1776" i="1"/>
  <c r="U1873" i="1"/>
  <c r="U1717" i="1"/>
  <c r="U1763" i="1"/>
  <c r="U1660" i="1"/>
  <c r="U1690" i="1"/>
  <c r="U1585" i="1"/>
  <c r="U1583" i="1"/>
  <c r="U1625" i="1"/>
  <c r="U1568" i="1"/>
  <c r="U1486" i="1"/>
  <c r="U1570" i="1"/>
  <c r="U1539" i="1"/>
  <c r="U1473" i="1"/>
  <c r="U1519" i="1"/>
  <c r="U1533" i="1"/>
  <c r="U2017" i="1"/>
  <c r="U2047" i="1"/>
  <c r="U2093" i="1"/>
  <c r="U1972" i="1"/>
  <c r="U1986" i="1"/>
  <c r="U2048" i="1"/>
  <c r="U2078" i="1"/>
  <c r="U2108" i="1"/>
  <c r="U2099" i="1"/>
  <c r="U1858" i="1"/>
  <c r="U1976" i="1"/>
  <c r="U1911" i="1"/>
  <c r="U2083" i="1"/>
  <c r="U1898" i="1"/>
  <c r="U1935" i="1"/>
  <c r="U1974" i="1"/>
  <c r="U1738" i="1"/>
  <c r="U1800" i="1"/>
  <c r="U1905" i="1"/>
  <c r="U1773" i="1"/>
  <c r="U1830" i="1"/>
  <c r="U1730" i="1"/>
  <c r="U1760" i="1"/>
  <c r="U1822" i="1"/>
  <c r="U1948" i="1"/>
  <c r="U1747" i="1"/>
  <c r="U1644" i="1"/>
  <c r="U1674" i="1"/>
  <c r="U1688" i="1"/>
  <c r="U1567" i="1"/>
  <c r="U1696" i="1"/>
  <c r="U1527" i="1"/>
  <c r="U1470" i="1"/>
  <c r="U1565" i="1"/>
  <c r="U1523" i="1"/>
  <c r="U1693" i="1"/>
  <c r="U1503" i="1"/>
  <c r="U1501" i="1"/>
  <c r="U1579" i="1"/>
  <c r="U1462" i="1"/>
  <c r="U1364" i="1"/>
  <c r="U1442" i="1"/>
  <c r="U1401" i="1"/>
  <c r="U1447" i="1"/>
  <c r="U1358" i="1"/>
  <c r="U1404" i="1"/>
  <c r="U1347" i="1"/>
  <c r="U1464" i="1"/>
  <c r="U1252" i="1"/>
  <c r="U1282" i="1"/>
  <c r="U1312" i="1"/>
  <c r="U16" i="1"/>
  <c r="U48" i="1"/>
  <c r="U80" i="1"/>
  <c r="U2001" i="1"/>
  <c r="U2031" i="1"/>
  <c r="U2077" i="1"/>
  <c r="U2123" i="1"/>
  <c r="U1970" i="1"/>
  <c r="U2032" i="1"/>
  <c r="U2046" i="1"/>
  <c r="U2092" i="1"/>
  <c r="U2067" i="1"/>
  <c r="U1842" i="1"/>
  <c r="U1971" i="1"/>
  <c r="U1895" i="1"/>
  <c r="U1997" i="1"/>
  <c r="U1882" i="1"/>
  <c r="U1919" i="1"/>
  <c r="U1956" i="1"/>
  <c r="U1722" i="1"/>
  <c r="U1784" i="1"/>
  <c r="U1889" i="1"/>
  <c r="U1757" i="1"/>
  <c r="U1819" i="1"/>
  <c r="U1714" i="1"/>
  <c r="U1744" i="1"/>
  <c r="U1806" i="1"/>
  <c r="U1937" i="1"/>
  <c r="U1731" i="1"/>
  <c r="U1628" i="1"/>
  <c r="U1658" i="1"/>
  <c r="U1672" i="1"/>
  <c r="U1758" i="1"/>
  <c r="U1680" i="1"/>
  <c r="U1511" i="1"/>
  <c r="U1686" i="1"/>
  <c r="U1558" i="1"/>
  <c r="U1507" i="1"/>
  <c r="U1677" i="1"/>
  <c r="U1487" i="1"/>
  <c r="U1485" i="1"/>
  <c r="U1571" i="1"/>
  <c r="U1446" i="1"/>
  <c r="U1348" i="1"/>
  <c r="U1426" i="1"/>
  <c r="U1385" i="1"/>
  <c r="U1431" i="1"/>
  <c r="U1342" i="1"/>
  <c r="U1388" i="1"/>
  <c r="U1331" i="1"/>
  <c r="U1455" i="1"/>
  <c r="U1236" i="1"/>
  <c r="U1266" i="1"/>
  <c r="U1296" i="1"/>
  <c r="U1191" i="1"/>
  <c r="U1389" i="1"/>
  <c r="U1299" i="1"/>
  <c r="U1313" i="1"/>
  <c r="U1311" i="1"/>
  <c r="U1400" i="1"/>
  <c r="U1985" i="1"/>
  <c r="U2015" i="1"/>
  <c r="U2061" i="1"/>
  <c r="U2107" i="1"/>
  <c r="U2121" i="1"/>
  <c r="U2016" i="1"/>
  <c r="U2030" i="1"/>
  <c r="U2076" i="1"/>
  <c r="U1987" i="1"/>
  <c r="U1994" i="1"/>
  <c r="U1969" i="1"/>
  <c r="U1879" i="1"/>
  <c r="U1978" i="1"/>
  <c r="U1866" i="1"/>
  <c r="U1903" i="1"/>
  <c r="U1940" i="1"/>
  <c r="U1706" i="1"/>
  <c r="U1768" i="1"/>
  <c r="U1857" i="1"/>
  <c r="U1741" i="1"/>
  <c r="U1803" i="1"/>
  <c r="U1836" i="1"/>
  <c r="U1728" i="1"/>
  <c r="U1790" i="1"/>
  <c r="U1921" i="1"/>
  <c r="U1715" i="1"/>
  <c r="U1612" i="1"/>
  <c r="U1642" i="1"/>
  <c r="U1656" i="1"/>
  <c r="U1702" i="1"/>
  <c r="U1664" i="1"/>
  <c r="U1495" i="1"/>
  <c r="U1670" i="1"/>
  <c r="U1549" i="1"/>
  <c r="U1491" i="1"/>
  <c r="U1661" i="1"/>
  <c r="U1619" i="1"/>
  <c r="U1598" i="1"/>
  <c r="U1566" i="1"/>
  <c r="U1430" i="1"/>
  <c r="U1332" i="1"/>
  <c r="U1410" i="1"/>
  <c r="U1369" i="1"/>
  <c r="U1415" i="1"/>
  <c r="U1326" i="1"/>
  <c r="U1372" i="1"/>
  <c r="U1471" i="1"/>
  <c r="U1439" i="1"/>
  <c r="U2120" i="1"/>
  <c r="U1999" i="1"/>
  <c r="U2045" i="1"/>
  <c r="U2091" i="1"/>
  <c r="U2105" i="1"/>
  <c r="U2000" i="1"/>
  <c r="U2014" i="1"/>
  <c r="U2060" i="1"/>
  <c r="U1947" i="1"/>
  <c r="U1963" i="1"/>
  <c r="U1967" i="1"/>
  <c r="U1863" i="1"/>
  <c r="U1955" i="1"/>
  <c r="U1850" i="1"/>
  <c r="U1887" i="1"/>
  <c r="U1924" i="1"/>
  <c r="U1841" i="1"/>
  <c r="U1752" i="1"/>
  <c r="U1814" i="1"/>
  <c r="U1725" i="1"/>
  <c r="U1787" i="1"/>
  <c r="U1817" i="1"/>
  <c r="U1712" i="1"/>
  <c r="U1774" i="1"/>
  <c r="U1832" i="1"/>
  <c r="U1704" i="1"/>
  <c r="U1596" i="1"/>
  <c r="U1626" i="1"/>
  <c r="U1640" i="1"/>
  <c r="U1698" i="1"/>
  <c r="U1648" i="1"/>
  <c r="U1479" i="1"/>
  <c r="U1654" i="1"/>
  <c r="U1547" i="1"/>
  <c r="U1708" i="1"/>
  <c r="U1645" i="1"/>
  <c r="U1604" i="1"/>
  <c r="U1582" i="1"/>
  <c r="U1552" i="1"/>
  <c r="U1414" i="1"/>
  <c r="U1498" i="1"/>
  <c r="U1394" i="1"/>
  <c r="U1353" i="1"/>
  <c r="U1399" i="1"/>
  <c r="U1467" i="1"/>
  <c r="U1356" i="1"/>
  <c r="U1434" i="1"/>
  <c r="U2104" i="1"/>
  <c r="U1983" i="1"/>
  <c r="U2029" i="1"/>
  <c r="U2075" i="1"/>
  <c r="U2089" i="1"/>
  <c r="U1984" i="1"/>
  <c r="U1998" i="1"/>
  <c r="U2044" i="1"/>
  <c r="U1931" i="1"/>
  <c r="U1961" i="1"/>
  <c r="U1965" i="1"/>
  <c r="U1847" i="1"/>
  <c r="U1939" i="1"/>
  <c r="U1834" i="1"/>
  <c r="U1871" i="1"/>
  <c r="U1908" i="1"/>
  <c r="U1825" i="1"/>
  <c r="U1736" i="1"/>
  <c r="U1798" i="1"/>
  <c r="U1934" i="1"/>
  <c r="U1771" i="1"/>
  <c r="U1801" i="1"/>
  <c r="U1878" i="1"/>
  <c r="U1932" i="1"/>
  <c r="U1820" i="1"/>
  <c r="U1687" i="1"/>
  <c r="U1580" i="1"/>
  <c r="U1610" i="1"/>
  <c r="U1624" i="1"/>
  <c r="U1682" i="1"/>
  <c r="U1632" i="1"/>
  <c r="U1691" i="1"/>
  <c r="U1638" i="1"/>
  <c r="U1545" i="1"/>
  <c r="U1630" i="1"/>
  <c r="U1616" i="1"/>
  <c r="U1590" i="1"/>
  <c r="U1557" i="1"/>
  <c r="U1538" i="1"/>
  <c r="U1398" i="1"/>
  <c r="U2056" i="1"/>
  <c r="U2086" i="1"/>
  <c r="U2116" i="1"/>
  <c r="U2011" i="1"/>
  <c r="U2041" i="1"/>
  <c r="U2087" i="1"/>
  <c r="U2101" i="1"/>
  <c r="U1996" i="1"/>
  <c r="U1867" i="1"/>
  <c r="U1913" i="1"/>
  <c r="U1920" i="1"/>
  <c r="U1941" i="1"/>
  <c r="U1891" i="1"/>
  <c r="U1960" i="1"/>
  <c r="U1977" i="1"/>
  <c r="U1860" i="1"/>
  <c r="U1777" i="1"/>
  <c r="U1862" i="1"/>
  <c r="U1750" i="1"/>
  <c r="U1894" i="1"/>
  <c r="U1723" i="1"/>
  <c r="U1753" i="1"/>
  <c r="U1815" i="1"/>
  <c r="U1868" i="1"/>
  <c r="U1772" i="1"/>
  <c r="U1639" i="1"/>
  <c r="U1719" i="1"/>
  <c r="U1562" i="1"/>
  <c r="U1576" i="1"/>
  <c r="U1634" i="1"/>
  <c r="U1603" i="1"/>
  <c r="U1643" i="1"/>
  <c r="U1509" i="1"/>
  <c r="U1532" i="1"/>
  <c r="U1530" i="1"/>
  <c r="U1512" i="1"/>
  <c r="U1526" i="1"/>
  <c r="U1668" i="1"/>
  <c r="U1711" i="1"/>
  <c r="U1350" i="1"/>
  <c r="U1403" i="1"/>
  <c r="U1330" i="1"/>
  <c r="U1440" i="1"/>
  <c r="U1335" i="1"/>
  <c r="U1413" i="1"/>
  <c r="U1482" i="1"/>
  <c r="U1524" i="1"/>
  <c r="U1359" i="1"/>
  <c r="U1982" i="1"/>
  <c r="U1855" i="1"/>
  <c r="U1846" i="1"/>
  <c r="U1727" i="1"/>
  <c r="U1499" i="1"/>
  <c r="U1378" i="1"/>
  <c r="U1422" i="1"/>
  <c r="U1540" i="1"/>
  <c r="U1318" i="1"/>
  <c r="U1280" i="1"/>
  <c r="U1278" i="1"/>
  <c r="U1244" i="1"/>
  <c r="U1290" i="1"/>
  <c r="U1322" i="1"/>
  <c r="U1293" i="1"/>
  <c r="U1254" i="1"/>
  <c r="U1121" i="1"/>
  <c r="U1048" i="1"/>
  <c r="U1094" i="1"/>
  <c r="U1124" i="1"/>
  <c r="U1174" i="1"/>
  <c r="U1176" i="1"/>
  <c r="U1095" i="1"/>
  <c r="U1132" i="1"/>
  <c r="U921" i="1"/>
  <c r="U983" i="1"/>
  <c r="U997" i="1"/>
  <c r="U1093" i="1"/>
  <c r="U922" i="1"/>
  <c r="U1039" i="1"/>
  <c r="U911" i="1"/>
  <c r="U957" i="1"/>
  <c r="U844" i="1"/>
  <c r="U771" i="1"/>
  <c r="U753" i="1"/>
  <c r="U799" i="1"/>
  <c r="U877" i="1"/>
  <c r="U756" i="1"/>
  <c r="U818" i="1"/>
  <c r="U793" i="1"/>
  <c r="U807" i="1"/>
  <c r="U705" i="1"/>
  <c r="U632" i="1"/>
  <c r="U798" i="1"/>
  <c r="U637" i="1"/>
  <c r="U683" i="1"/>
  <c r="U626" i="1"/>
  <c r="U688" i="1"/>
  <c r="U782" i="1"/>
  <c r="U629" i="1"/>
  <c r="U698" i="1"/>
  <c r="U430" i="1"/>
  <c r="U508" i="1"/>
  <c r="U554" i="1"/>
  <c r="U433" i="1"/>
  <c r="U543" i="1"/>
  <c r="U438" i="1"/>
  <c r="U516" i="1"/>
  <c r="U578" i="1"/>
  <c r="U473" i="1"/>
  <c r="U392" i="1"/>
  <c r="U390" i="1"/>
  <c r="U333" i="1"/>
  <c r="U379" i="1"/>
  <c r="U409" i="1"/>
  <c r="U448" i="1"/>
  <c r="U334" i="1"/>
  <c r="U428" i="1"/>
  <c r="U323" i="1"/>
  <c r="U276" i="1"/>
  <c r="U219" i="1"/>
  <c r="U313" i="1"/>
  <c r="U208" i="1"/>
  <c r="U238" i="1"/>
  <c r="U197" i="1"/>
  <c r="U124" i="1"/>
  <c r="U250" i="1"/>
  <c r="U145" i="1"/>
  <c r="U191" i="1"/>
  <c r="U125" i="1"/>
  <c r="U2117" i="1"/>
  <c r="U1839" i="1"/>
  <c r="U1826" i="1"/>
  <c r="U1621" i="1"/>
  <c r="U1587" i="1"/>
  <c r="U1362" i="1"/>
  <c r="U1374" i="1"/>
  <c r="U1441" i="1"/>
  <c r="U1307" i="1"/>
  <c r="U1264" i="1"/>
  <c r="U1262" i="1"/>
  <c r="U1228" i="1"/>
  <c r="U1274" i="1"/>
  <c r="U1304" i="1"/>
  <c r="U1277" i="1"/>
  <c r="U1222" i="1"/>
  <c r="U1105" i="1"/>
  <c r="U1190" i="1"/>
  <c r="U1078" i="1"/>
  <c r="U1108" i="1"/>
  <c r="U1170" i="1"/>
  <c r="U1168" i="1"/>
  <c r="U1063" i="1"/>
  <c r="U1116" i="1"/>
  <c r="U905" i="1"/>
  <c r="U967" i="1"/>
  <c r="U981" i="1"/>
  <c r="U1011" i="1"/>
  <c r="U906" i="1"/>
  <c r="U1025" i="1"/>
  <c r="U895" i="1"/>
  <c r="U941" i="1"/>
  <c r="U828" i="1"/>
  <c r="U755" i="1"/>
  <c r="U930" i="1"/>
  <c r="U783" i="1"/>
  <c r="U861" i="1"/>
  <c r="U898" i="1"/>
  <c r="U802" i="1"/>
  <c r="U777" i="1"/>
  <c r="U791" i="1"/>
  <c r="U689" i="1"/>
  <c r="U616" i="1"/>
  <c r="U749" i="1"/>
  <c r="U621" i="1"/>
  <c r="U667" i="1"/>
  <c r="U610" i="1"/>
  <c r="U672" i="1"/>
  <c r="U744" i="1"/>
  <c r="U613" i="1"/>
  <c r="U682" i="1"/>
  <c r="U739" i="1"/>
  <c r="U492" i="1"/>
  <c r="U538" i="1"/>
  <c r="U643" i="1"/>
  <c r="U527" i="1"/>
  <c r="U723" i="1"/>
  <c r="U500" i="1"/>
  <c r="U562" i="1"/>
  <c r="U457" i="1"/>
  <c r="U376" i="1"/>
  <c r="U374" i="1"/>
  <c r="U317" i="1"/>
  <c r="U363" i="1"/>
  <c r="U393" i="1"/>
  <c r="U423" i="1"/>
  <c r="U318" i="1"/>
  <c r="U412" i="1"/>
  <c r="U307" i="1"/>
  <c r="U260" i="1"/>
  <c r="U203" i="1"/>
  <c r="U301" i="1"/>
  <c r="U2028" i="1"/>
  <c r="U1892" i="1"/>
  <c r="U1916" i="1"/>
  <c r="U1675" i="1"/>
  <c r="U1522" i="1"/>
  <c r="U1346" i="1"/>
  <c r="U1461" i="1"/>
  <c r="U1377" i="1"/>
  <c r="U1275" i="1"/>
  <c r="U1248" i="1"/>
  <c r="U1246" i="1"/>
  <c r="U1212" i="1"/>
  <c r="U1258" i="1"/>
  <c r="U1288" i="1"/>
  <c r="U1261" i="1"/>
  <c r="U1187" i="1"/>
  <c r="U1089" i="1"/>
  <c r="U1177" i="1"/>
  <c r="U1062" i="1"/>
  <c r="U1060" i="1"/>
  <c r="U1154" i="1"/>
  <c r="U1152" i="1"/>
  <c r="U1047" i="1"/>
  <c r="U1100" i="1"/>
  <c r="U889" i="1"/>
  <c r="U951" i="1"/>
  <c r="U965" i="1"/>
  <c r="U995" i="1"/>
  <c r="U890" i="1"/>
  <c r="U1016" i="1"/>
  <c r="U1077" i="1"/>
  <c r="U925" i="1"/>
  <c r="U812" i="1"/>
  <c r="U874" i="1"/>
  <c r="U914" i="1"/>
  <c r="U767" i="1"/>
  <c r="U845" i="1"/>
  <c r="U883" i="1"/>
  <c r="U786" i="1"/>
  <c r="U761" i="1"/>
  <c r="U775" i="1"/>
  <c r="U673" i="1"/>
  <c r="U600" i="1"/>
  <c r="U726" i="1"/>
  <c r="U605" i="1"/>
  <c r="U651" i="1"/>
  <c r="U887" i="1"/>
  <c r="U656" i="1"/>
  <c r="U734" i="1"/>
  <c r="U597" i="1"/>
  <c r="U666" i="1"/>
  <c r="U707" i="1"/>
  <c r="U476" i="1"/>
  <c r="U522" i="1"/>
  <c r="U590" i="1"/>
  <c r="U511" i="1"/>
  <c r="U691" i="1"/>
  <c r="U484" i="1"/>
  <c r="U546" i="1"/>
  <c r="U441" i="1"/>
  <c r="U360" i="1"/>
  <c r="U358" i="1"/>
  <c r="U429" i="1"/>
  <c r="U347" i="1"/>
  <c r="U377" i="1"/>
  <c r="U407" i="1"/>
  <c r="U302" i="1"/>
  <c r="U396" i="1"/>
  <c r="U458" i="1"/>
  <c r="U244" i="1"/>
  <c r="U187" i="1"/>
  <c r="U281" i="1"/>
  <c r="U160" i="1"/>
  <c r="U206" i="1"/>
  <c r="U165" i="1"/>
  <c r="U369" i="1"/>
  <c r="U218" i="1"/>
  <c r="U294" i="1"/>
  <c r="U159" i="1"/>
  <c r="U9" i="1"/>
  <c r="U41" i="1"/>
  <c r="U73" i="1"/>
  <c r="U2012" i="1"/>
  <c r="U1876" i="1"/>
  <c r="U1886" i="1"/>
  <c r="U1659" i="1"/>
  <c r="U1506" i="1"/>
  <c r="U1520" i="1"/>
  <c r="U1445" i="1"/>
  <c r="U1329" i="1"/>
  <c r="U1227" i="1"/>
  <c r="U1232" i="1"/>
  <c r="U1198" i="1"/>
  <c r="U1196" i="1"/>
  <c r="U1242" i="1"/>
  <c r="U1272" i="1"/>
  <c r="U1245" i="1"/>
  <c r="U1182" i="1"/>
  <c r="U1073" i="1"/>
  <c r="U1167" i="1"/>
  <c r="U1046" i="1"/>
  <c r="U1044" i="1"/>
  <c r="U1138" i="1"/>
  <c r="U1136" i="1"/>
  <c r="U1031" i="1"/>
  <c r="U1084" i="1"/>
  <c r="U1030" i="1"/>
  <c r="U935" i="1"/>
  <c r="U949" i="1"/>
  <c r="U979" i="1"/>
  <c r="U1141" i="1"/>
  <c r="U1000" i="1"/>
  <c r="U1014" i="1"/>
  <c r="U909" i="1"/>
  <c r="U796" i="1"/>
  <c r="U858" i="1"/>
  <c r="U872" i="1"/>
  <c r="U751" i="1"/>
  <c r="U829" i="1"/>
  <c r="U875" i="1"/>
  <c r="U770" i="1"/>
  <c r="U745" i="1"/>
  <c r="U759" i="1"/>
  <c r="U657" i="1"/>
  <c r="U946" i="1"/>
  <c r="U710" i="1"/>
  <c r="U878" i="1"/>
  <c r="U635" i="1"/>
  <c r="U729" i="1"/>
  <c r="U640" i="1"/>
  <c r="U718" i="1"/>
  <c r="U732" i="1"/>
  <c r="U634" i="1"/>
  <c r="U675" i="1"/>
  <c r="U460" i="1"/>
  <c r="U506" i="1"/>
  <c r="U584" i="1"/>
  <c r="U495" i="1"/>
  <c r="U659" i="1"/>
  <c r="U468" i="1"/>
  <c r="U530" i="1"/>
  <c r="U589" i="1"/>
  <c r="U344" i="1"/>
  <c r="U342" i="1"/>
  <c r="U420" i="1"/>
  <c r="U331" i="1"/>
  <c r="U361" i="1"/>
  <c r="U391" i="1"/>
  <c r="U512" i="1"/>
  <c r="U380" i="1"/>
  <c r="U453" i="1"/>
  <c r="U212" i="1"/>
  <c r="U171" i="1"/>
  <c r="U265" i="1"/>
  <c r="U144" i="1"/>
  <c r="U190" i="1"/>
  <c r="U149" i="1"/>
  <c r="U295" i="1"/>
  <c r="U202" i="1"/>
  <c r="U280" i="1"/>
  <c r="U143" i="1"/>
  <c r="U2088" i="1"/>
  <c r="U1899" i="1"/>
  <c r="U1809" i="1"/>
  <c r="U1804" i="1"/>
  <c r="U1614" i="1"/>
  <c r="U1465" i="1"/>
  <c r="U1472" i="1"/>
  <c r="U1429" i="1"/>
  <c r="U1423" i="1"/>
  <c r="U1195" i="1"/>
  <c r="U1216" i="1"/>
  <c r="U1301" i="1"/>
  <c r="U1180" i="1"/>
  <c r="U1226" i="1"/>
  <c r="U1256" i="1"/>
  <c r="U1229" i="1"/>
  <c r="U1171" i="1"/>
  <c r="U1057" i="1"/>
  <c r="U1151" i="1"/>
  <c r="U1165" i="1"/>
  <c r="U1172" i="1"/>
  <c r="U1122" i="1"/>
  <c r="U1120" i="1"/>
  <c r="U1166" i="1"/>
  <c r="U1068" i="1"/>
  <c r="U1026" i="1"/>
  <c r="U919" i="1"/>
  <c r="U933" i="1"/>
  <c r="U963" i="1"/>
  <c r="U1045" i="1"/>
  <c r="U984" i="1"/>
  <c r="U998" i="1"/>
  <c r="U893" i="1"/>
  <c r="U780" i="1"/>
  <c r="U842" i="1"/>
  <c r="U856" i="1"/>
  <c r="U894" i="1"/>
  <c r="U813" i="1"/>
  <c r="U859" i="1"/>
  <c r="U754" i="1"/>
  <c r="U885" i="1"/>
  <c r="U869" i="1"/>
  <c r="U641" i="1"/>
  <c r="U880" i="1"/>
  <c r="U694" i="1"/>
  <c r="U724" i="1"/>
  <c r="U619" i="1"/>
  <c r="U713" i="1"/>
  <c r="U624" i="1"/>
  <c r="U702" i="1"/>
  <c r="U716" i="1"/>
  <c r="U618" i="1"/>
  <c r="U581" i="1"/>
  <c r="U579" i="1"/>
  <c r="U490" i="1"/>
  <c r="U568" i="1"/>
  <c r="U479" i="1"/>
  <c r="U573" i="1"/>
  <c r="U452" i="1"/>
  <c r="U514" i="1"/>
  <c r="U583" i="1"/>
  <c r="U328" i="1"/>
  <c r="U326" i="1"/>
  <c r="U404" i="1"/>
  <c r="U315" i="1"/>
  <c r="U345" i="1"/>
  <c r="U375" i="1"/>
  <c r="U480" i="1"/>
  <c r="U2072" i="1"/>
  <c r="U1883" i="1"/>
  <c r="U1793" i="1"/>
  <c r="U1788" i="1"/>
  <c r="U1525" i="1"/>
  <c r="U1466" i="1"/>
  <c r="U1417" i="1"/>
  <c r="U1381" i="1"/>
  <c r="U1407" i="1"/>
  <c r="U1298" i="1"/>
  <c r="U1200" i="1"/>
  <c r="U1269" i="1"/>
  <c r="U1448" i="1"/>
  <c r="U1194" i="1"/>
  <c r="U1240" i="1"/>
  <c r="U1197" i="1"/>
  <c r="U1162" i="1"/>
  <c r="U1041" i="1"/>
  <c r="U1135" i="1"/>
  <c r="U1149" i="1"/>
  <c r="U1163" i="1"/>
  <c r="U1106" i="1"/>
  <c r="U1104" i="1"/>
  <c r="U1150" i="1"/>
  <c r="U1052" i="1"/>
  <c r="U1008" i="1"/>
  <c r="U903" i="1"/>
  <c r="U917" i="1"/>
  <c r="U947" i="1"/>
  <c r="U1034" i="1"/>
  <c r="U968" i="1"/>
  <c r="U982" i="1"/>
  <c r="U1012" i="1"/>
  <c r="U764" i="1"/>
  <c r="U826" i="1"/>
  <c r="U840" i="1"/>
  <c r="U870" i="1"/>
  <c r="U797" i="1"/>
  <c r="U843" i="1"/>
  <c r="U1019" i="1"/>
  <c r="U864" i="1"/>
  <c r="U853" i="1"/>
  <c r="U625" i="1"/>
  <c r="U735" i="1"/>
  <c r="U678" i="1"/>
  <c r="U708" i="1"/>
  <c r="U603" i="1"/>
  <c r="U697" i="1"/>
  <c r="U608" i="1"/>
  <c r="U686" i="1"/>
  <c r="U700" i="1"/>
  <c r="U602" i="1"/>
  <c r="U565" i="1"/>
  <c r="U563" i="1"/>
  <c r="U474" i="1"/>
  <c r="U552" i="1"/>
  <c r="U463" i="1"/>
  <c r="U557" i="1"/>
  <c r="U436" i="1"/>
  <c r="U498" i="1"/>
  <c r="U567" i="1"/>
  <c r="U312" i="1"/>
  <c r="U310" i="1"/>
  <c r="U388" i="1"/>
  <c r="U299" i="1"/>
  <c r="U329" i="1"/>
  <c r="U359" i="1"/>
  <c r="U432" i="1"/>
  <c r="U348" i="1"/>
  <c r="U426" i="1"/>
  <c r="U180" i="1"/>
  <c r="U447" i="1"/>
  <c r="U233" i="1"/>
  <c r="U263" i="1"/>
  <c r="U158" i="1"/>
  <c r="U290" i="1"/>
  <c r="U275" i="1"/>
  <c r="U170" i="1"/>
  <c r="U248" i="1"/>
  <c r="U297" i="1"/>
  <c r="U2118" i="1"/>
  <c r="U1945" i="1"/>
  <c r="U1720" i="1"/>
  <c r="U1671" i="1"/>
  <c r="U1543" i="1"/>
  <c r="U1382" i="1"/>
  <c r="U1337" i="1"/>
  <c r="U1333" i="1"/>
  <c r="U1391" i="1"/>
  <c r="U1250" i="1"/>
  <c r="U1421" i="1"/>
  <c r="U1253" i="1"/>
  <c r="U1432" i="1"/>
  <c r="U1178" i="1"/>
  <c r="U1224" i="1"/>
  <c r="U1386" i="1"/>
  <c r="U1146" i="1"/>
  <c r="U1354" i="1"/>
  <c r="U1119" i="1"/>
  <c r="U1133" i="1"/>
  <c r="U1147" i="1"/>
  <c r="U1074" i="1"/>
  <c r="U1088" i="1"/>
  <c r="U1134" i="1"/>
  <c r="U1036" i="1"/>
  <c r="U992" i="1"/>
  <c r="U1022" i="1"/>
  <c r="U901" i="1"/>
  <c r="U931" i="1"/>
  <c r="U1027" i="1"/>
  <c r="U952" i="1"/>
  <c r="U966" i="1"/>
  <c r="U996" i="1"/>
  <c r="U1033" i="1"/>
  <c r="U810" i="1"/>
  <c r="U824" i="1"/>
  <c r="U854" i="1"/>
  <c r="U781" i="1"/>
  <c r="U827" i="1"/>
  <c r="U1003" i="1"/>
  <c r="U848" i="1"/>
  <c r="U837" i="1"/>
  <c r="U609" i="1"/>
  <c r="U719" i="1"/>
  <c r="U662" i="1"/>
  <c r="U692" i="1"/>
  <c r="U587" i="1"/>
  <c r="U681" i="1"/>
  <c r="U727" i="1"/>
  <c r="U670" i="1"/>
  <c r="U684" i="1"/>
  <c r="U586" i="1"/>
  <c r="U549" i="1"/>
  <c r="U547" i="1"/>
  <c r="U592" i="1"/>
  <c r="U536" i="1"/>
  <c r="U598" i="1"/>
  <c r="U541" i="1"/>
  <c r="U571" i="1"/>
  <c r="U482" i="1"/>
  <c r="U535" i="1"/>
  <c r="U296" i="1"/>
  <c r="U585" i="1"/>
  <c r="U372" i="1"/>
  <c r="U435" i="1"/>
  <c r="U560" i="1"/>
  <c r="U343" i="1"/>
  <c r="U405" i="1"/>
  <c r="U332" i="1"/>
  <c r="U410" i="1"/>
  <c r="U164" i="1"/>
  <c r="U274" i="1"/>
  <c r="U217" i="1"/>
  <c r="U247" i="1"/>
  <c r="U142" i="1"/>
  <c r="U284" i="1"/>
  <c r="U259" i="1"/>
  <c r="U154" i="1"/>
  <c r="U232" i="1"/>
  <c r="U285" i="1"/>
  <c r="U2102" i="1"/>
  <c r="U1929" i="1"/>
  <c r="U1900" i="1"/>
  <c r="U1655" i="1"/>
  <c r="U1541" i="1"/>
  <c r="U1366" i="1"/>
  <c r="U1321" i="1"/>
  <c r="U1420" i="1"/>
  <c r="U1375" i="1"/>
  <c r="U1234" i="1"/>
  <c r="U1405" i="1"/>
  <c r="U1237" i="1"/>
  <c r="U1319" i="1"/>
  <c r="U1338" i="1"/>
  <c r="U1295" i="1"/>
  <c r="U1155" i="1"/>
  <c r="U1130" i="1"/>
  <c r="U1184" i="1"/>
  <c r="U1103" i="1"/>
  <c r="U1101" i="1"/>
  <c r="U1131" i="1"/>
  <c r="U1058" i="1"/>
  <c r="U1072" i="1"/>
  <c r="U1118" i="1"/>
  <c r="U1157" i="1"/>
  <c r="U976" i="1"/>
  <c r="U1006" i="1"/>
  <c r="U1020" i="1"/>
  <c r="U915" i="1"/>
  <c r="U1009" i="1"/>
  <c r="U920" i="1"/>
  <c r="U950" i="1"/>
  <c r="U980" i="1"/>
  <c r="U923" i="1"/>
  <c r="U794" i="1"/>
  <c r="U808" i="1"/>
  <c r="U838" i="1"/>
  <c r="U765" i="1"/>
  <c r="U811" i="1"/>
  <c r="U987" i="1"/>
  <c r="U832" i="1"/>
  <c r="U821" i="1"/>
  <c r="U593" i="1"/>
  <c r="U703" i="1"/>
  <c r="U646" i="1"/>
  <c r="U676" i="1"/>
  <c r="U748" i="1"/>
  <c r="U665" i="1"/>
  <c r="U711" i="1"/>
  <c r="U654" i="1"/>
  <c r="U668" i="1"/>
  <c r="U574" i="1"/>
  <c r="U533" i="1"/>
  <c r="U531" i="1"/>
  <c r="U577" i="1"/>
  <c r="U520" i="1"/>
  <c r="U582" i="1"/>
  <c r="U525" i="1"/>
  <c r="U555" i="1"/>
  <c r="U466" i="1"/>
  <c r="U519" i="1"/>
  <c r="U415" i="1"/>
  <c r="U496" i="1"/>
  <c r="U356" i="1"/>
  <c r="U418" i="1"/>
  <c r="U437" i="1"/>
  <c r="U327" i="1"/>
  <c r="U389" i="1"/>
  <c r="U2013" i="1"/>
  <c r="U1952" i="1"/>
  <c r="U1782" i="1"/>
  <c r="U1564" i="1"/>
  <c r="U1627" i="1"/>
  <c r="U1428" i="1"/>
  <c r="U1456" i="1"/>
  <c r="U1340" i="1"/>
  <c r="U1327" i="1"/>
  <c r="U1202" i="1"/>
  <c r="U1287" i="1"/>
  <c r="U1221" i="1"/>
  <c r="U1315" i="1"/>
  <c r="U1297" i="1"/>
  <c r="U1279" i="1"/>
  <c r="U1139" i="1"/>
  <c r="U1114" i="1"/>
  <c r="U1175" i="1"/>
  <c r="U1087" i="1"/>
  <c r="U1085" i="1"/>
  <c r="U1115" i="1"/>
  <c r="U1042" i="1"/>
  <c r="U1056" i="1"/>
  <c r="U1102" i="1"/>
  <c r="U1125" i="1"/>
  <c r="U960" i="1"/>
  <c r="U990" i="1"/>
  <c r="U1004" i="1"/>
  <c r="U899" i="1"/>
  <c r="U993" i="1"/>
  <c r="U904" i="1"/>
  <c r="U934" i="1"/>
  <c r="U964" i="1"/>
  <c r="U907" i="1"/>
  <c r="U778" i="1"/>
  <c r="U792" i="1"/>
  <c r="U822" i="1"/>
  <c r="U881" i="1"/>
  <c r="U795" i="1"/>
  <c r="U971" i="1"/>
  <c r="U816" i="1"/>
  <c r="U805" i="1"/>
  <c r="U962" i="1"/>
  <c r="U687" i="1"/>
  <c r="U630" i="1"/>
  <c r="U660" i="1"/>
  <c r="U740" i="1"/>
  <c r="U649" i="1"/>
  <c r="U695" i="1"/>
  <c r="U638" i="1"/>
  <c r="U652" i="1"/>
  <c r="U558" i="1"/>
  <c r="U517" i="1"/>
  <c r="U515" i="1"/>
  <c r="U561" i="1"/>
  <c r="U504" i="1"/>
  <c r="U566" i="1"/>
  <c r="U509" i="1"/>
  <c r="U539" i="1"/>
  <c r="U1010" i="1"/>
  <c r="U503" i="1"/>
  <c r="U399" i="1"/>
  <c r="U464" i="1"/>
  <c r="U340" i="1"/>
  <c r="U402" i="1"/>
  <c r="U416" i="1"/>
  <c r="U311" i="1"/>
  <c r="U373" i="1"/>
  <c r="U300" i="1"/>
  <c r="U378" i="1"/>
  <c r="U132" i="1"/>
  <c r="U242" i="1"/>
  <c r="U185" i="1"/>
  <c r="U215" i="1"/>
  <c r="U305" i="1"/>
  <c r="U252" i="1"/>
  <c r="U227" i="1"/>
  <c r="U273" i="1"/>
  <c r="U200" i="1"/>
  <c r="U253" i="1"/>
  <c r="U2132" i="1"/>
  <c r="U1936" i="1"/>
  <c r="U1766" i="1"/>
  <c r="U1548" i="1"/>
  <c r="U1553" i="1"/>
  <c r="U1380" i="1"/>
  <c r="U1408" i="1"/>
  <c r="U1324" i="1"/>
  <c r="U1316" i="1"/>
  <c r="U1325" i="1"/>
  <c r="U1271" i="1"/>
  <c r="U1189" i="1"/>
  <c r="U1283" i="1"/>
  <c r="U1281" i="1"/>
  <c r="U1263" i="1"/>
  <c r="U1123" i="1"/>
  <c r="U1098" i="1"/>
  <c r="U1160" i="1"/>
  <c r="U1071" i="1"/>
  <c r="U1069" i="1"/>
  <c r="U1099" i="1"/>
  <c r="U1161" i="1"/>
  <c r="U1040" i="1"/>
  <c r="U1086" i="1"/>
  <c r="U1028" i="1"/>
  <c r="U944" i="1"/>
  <c r="U974" i="1"/>
  <c r="U988" i="1"/>
  <c r="U1029" i="1"/>
  <c r="U977" i="1"/>
  <c r="U1023" i="1"/>
  <c r="U918" i="1"/>
  <c r="U948" i="1"/>
  <c r="U882" i="1"/>
  <c r="U762" i="1"/>
  <c r="U776" i="1"/>
  <c r="U806" i="1"/>
  <c r="U868" i="1"/>
  <c r="U779" i="1"/>
  <c r="U955" i="1"/>
  <c r="U800" i="1"/>
  <c r="U789" i="1"/>
  <c r="U743" i="1"/>
  <c r="U671" i="1"/>
  <c r="U614" i="1"/>
  <c r="U644" i="1"/>
  <c r="U738" i="1"/>
  <c r="U633" i="1"/>
  <c r="U679" i="1"/>
  <c r="U622" i="1"/>
  <c r="U636" i="1"/>
  <c r="U542" i="1"/>
  <c r="U501" i="1"/>
  <c r="U499" i="1"/>
  <c r="U545" i="1"/>
  <c r="U488" i="1"/>
  <c r="U550" i="1"/>
  <c r="U493" i="1"/>
  <c r="U523" i="1"/>
  <c r="U591" i="1"/>
  <c r="U487" i="1"/>
  <c r="U383" i="1"/>
  <c r="U456" i="1"/>
  <c r="U324" i="1"/>
  <c r="U386" i="1"/>
  <c r="U400" i="1"/>
  <c r="U445" i="1"/>
  <c r="U357" i="1"/>
  <c r="U528" i="1"/>
  <c r="U362" i="1"/>
  <c r="U417" i="1"/>
  <c r="U226" i="1"/>
  <c r="U169" i="1"/>
  <c r="U199" i="1"/>
  <c r="U288" i="1"/>
  <c r="U236" i="1"/>
  <c r="U211" i="1"/>
  <c r="U257" i="1"/>
  <c r="U184" i="1"/>
  <c r="U237" i="1"/>
  <c r="U2043" i="1"/>
  <c r="U1831" i="1"/>
  <c r="U1918" i="1"/>
  <c r="U1594" i="1"/>
  <c r="U1613" i="1"/>
  <c r="U1451" i="1"/>
  <c r="U1360" i="1"/>
  <c r="U1508" i="1"/>
  <c r="U1300" i="1"/>
  <c r="U1305" i="1"/>
  <c r="U1255" i="1"/>
  <c r="U1357" i="1"/>
  <c r="U1267" i="1"/>
  <c r="U1265" i="1"/>
  <c r="U1247" i="1"/>
  <c r="U1107" i="1"/>
  <c r="U1082" i="1"/>
  <c r="U1144" i="1"/>
  <c r="U1055" i="1"/>
  <c r="U1053" i="1"/>
  <c r="U1067" i="1"/>
  <c r="U1145" i="1"/>
  <c r="U1192" i="1"/>
  <c r="U1070" i="1"/>
  <c r="U1017" i="1"/>
  <c r="U928" i="1"/>
  <c r="U958" i="1"/>
  <c r="U972" i="1"/>
  <c r="U1018" i="1"/>
  <c r="U961" i="1"/>
  <c r="U1007" i="1"/>
  <c r="U902" i="1"/>
  <c r="U932" i="1"/>
  <c r="U867" i="1"/>
  <c r="U865" i="1"/>
  <c r="U760" i="1"/>
  <c r="U790" i="1"/>
  <c r="U852" i="1"/>
  <c r="U763" i="1"/>
  <c r="U939" i="1"/>
  <c r="U784" i="1"/>
  <c r="U773" i="1"/>
  <c r="U728" i="1"/>
  <c r="U655" i="1"/>
  <c r="U733" i="1"/>
  <c r="U628" i="1"/>
  <c r="U722" i="1"/>
  <c r="U617" i="1"/>
  <c r="U663" i="1"/>
  <c r="U725" i="1"/>
  <c r="U620" i="1"/>
  <c r="U526" i="1"/>
  <c r="U485" i="1"/>
  <c r="U483" i="1"/>
  <c r="U529" i="1"/>
  <c r="U472" i="1"/>
  <c r="U534" i="1"/>
  <c r="U477" i="1"/>
  <c r="U507" i="1"/>
  <c r="U569" i="1"/>
  <c r="U471" i="1"/>
  <c r="U367" i="1"/>
  <c r="U431" i="1"/>
  <c r="U308" i="1"/>
  <c r="U370" i="1"/>
  <c r="U384" i="1"/>
  <c r="U442" i="1"/>
  <c r="U341" i="1"/>
  <c r="U419" i="1"/>
  <c r="U346" i="1"/>
  <c r="U385" i="1"/>
  <c r="U210" i="1"/>
  <c r="U153" i="1"/>
  <c r="U183" i="1"/>
  <c r="U286" i="1"/>
  <c r="U220" i="1"/>
  <c r="U195" i="1"/>
  <c r="U241" i="1"/>
  <c r="U168" i="1"/>
  <c r="U221" i="1"/>
  <c r="U25" i="1"/>
  <c r="U2027" i="1"/>
  <c r="U1957" i="1"/>
  <c r="U1910" i="1"/>
  <c r="U1578" i="1"/>
  <c r="U1528" i="1"/>
  <c r="U1435" i="1"/>
  <c r="U1490" i="1"/>
  <c r="U1459" i="1"/>
  <c r="U1268" i="1"/>
  <c r="U1289" i="1"/>
  <c r="U1239" i="1"/>
  <c r="U1317" i="1"/>
  <c r="U1251" i="1"/>
  <c r="U1249" i="1"/>
  <c r="U1231" i="1"/>
  <c r="U1091" i="1"/>
  <c r="U1066" i="1"/>
  <c r="U1128" i="1"/>
  <c r="U1179" i="1"/>
  <c r="U1037" i="1"/>
  <c r="U1051" i="1"/>
  <c r="U1129" i="1"/>
  <c r="U1185" i="1"/>
  <c r="U1054" i="1"/>
  <c r="U1001" i="1"/>
  <c r="U912" i="1"/>
  <c r="U942" i="1"/>
  <c r="U956" i="1"/>
  <c r="U1002" i="1"/>
  <c r="U945" i="1"/>
  <c r="U991" i="1"/>
  <c r="U1050" i="1"/>
  <c r="U916" i="1"/>
  <c r="U851" i="1"/>
  <c r="U849" i="1"/>
  <c r="U891" i="1"/>
  <c r="U774" i="1"/>
  <c r="U836" i="1"/>
  <c r="U747" i="1"/>
  <c r="U873" i="1"/>
  <c r="U768" i="1"/>
  <c r="U757" i="1"/>
  <c r="U712" i="1"/>
  <c r="U639" i="1"/>
  <c r="U717" i="1"/>
  <c r="U612" i="1"/>
  <c r="U706" i="1"/>
  <c r="U601" i="1"/>
  <c r="U647" i="1"/>
  <c r="U709" i="1"/>
  <c r="U604" i="1"/>
  <c r="U510" i="1"/>
  <c r="U469" i="1"/>
  <c r="U467" i="1"/>
  <c r="U513" i="1"/>
  <c r="U746" i="1"/>
  <c r="U518" i="1"/>
  <c r="U461" i="1"/>
  <c r="U491" i="1"/>
  <c r="U553" i="1"/>
  <c r="U455" i="1"/>
  <c r="U335" i="1"/>
  <c r="U413" i="1"/>
  <c r="U544" i="1"/>
  <c r="U354" i="1"/>
  <c r="U368" i="1"/>
  <c r="U414" i="1"/>
  <c r="U325" i="1"/>
  <c r="U403" i="1"/>
  <c r="U330" i="1"/>
  <c r="U353" i="1"/>
  <c r="U194" i="1"/>
  <c r="U137" i="1"/>
  <c r="U151" i="1"/>
  <c r="U277" i="1"/>
  <c r="U204" i="1"/>
  <c r="U179" i="1"/>
  <c r="U225" i="1"/>
  <c r="U2073" i="1"/>
  <c r="U1923" i="1"/>
  <c r="U1755" i="1"/>
  <c r="U1608" i="1"/>
  <c r="U1574" i="1"/>
  <c r="U1419" i="1"/>
  <c r="U1383" i="1"/>
  <c r="U1411" i="1"/>
  <c r="U1220" i="1"/>
  <c r="U1257" i="1"/>
  <c r="U1223" i="1"/>
  <c r="U1308" i="1"/>
  <c r="U1235" i="1"/>
  <c r="U1233" i="1"/>
  <c r="U1215" i="1"/>
  <c r="U1075" i="1"/>
  <c r="U1173" i="1"/>
  <c r="U1112" i="1"/>
  <c r="U1158" i="1"/>
  <c r="U1186" i="1"/>
  <c r="U1035" i="1"/>
  <c r="U1113" i="1"/>
  <c r="U1159" i="1"/>
  <c r="U1038" i="1"/>
  <c r="U985" i="1"/>
  <c r="U896" i="1"/>
  <c r="U926" i="1"/>
  <c r="U940" i="1"/>
  <c r="U986" i="1"/>
  <c r="U929" i="1"/>
  <c r="U975" i="1"/>
  <c r="U1021" i="1"/>
  <c r="U900" i="1"/>
  <c r="U835" i="1"/>
  <c r="U833" i="1"/>
  <c r="U886" i="1"/>
  <c r="U758" i="1"/>
  <c r="U820" i="1"/>
  <c r="U1109" i="1"/>
  <c r="U857" i="1"/>
  <c r="U871" i="1"/>
  <c r="U741" i="1"/>
  <c r="U696" i="1"/>
  <c r="U623" i="1"/>
  <c r="U701" i="1"/>
  <c r="U596" i="1"/>
  <c r="U690" i="1"/>
  <c r="U766" i="1"/>
  <c r="U615" i="1"/>
  <c r="U693" i="1"/>
  <c r="U994" i="1"/>
  <c r="U494" i="1"/>
  <c r="U595" i="1"/>
  <c r="U451" i="1"/>
  <c r="U497" i="1"/>
  <c r="U594" i="1"/>
  <c r="U502" i="1"/>
  <c r="U580" i="1"/>
  <c r="U475" i="1"/>
  <c r="U537" i="1"/>
  <c r="U576" i="1"/>
  <c r="U319" i="1"/>
  <c r="U397" i="1"/>
  <c r="U440" i="1"/>
  <c r="U338" i="1"/>
  <c r="U352" i="1"/>
  <c r="U398" i="1"/>
  <c r="U309" i="1"/>
  <c r="U387" i="1"/>
  <c r="U314" i="1"/>
  <c r="U283" i="1"/>
  <c r="U178" i="1"/>
  <c r="U2103" i="1"/>
  <c r="U1992" i="1"/>
  <c r="U1769" i="1"/>
  <c r="U1650" i="1"/>
  <c r="U1684" i="1"/>
  <c r="U1458" i="1"/>
  <c r="U1463" i="1"/>
  <c r="U1402" i="1"/>
  <c r="U1336" i="1"/>
  <c r="U1320" i="1"/>
  <c r="U1294" i="1"/>
  <c r="U1260" i="1"/>
  <c r="U1306" i="1"/>
  <c r="U1368" i="1"/>
  <c r="U1309" i="1"/>
  <c r="U1286" i="1"/>
  <c r="U1137" i="1"/>
  <c r="U1064" i="1"/>
  <c r="U1110" i="1"/>
  <c r="U1140" i="1"/>
  <c r="U1238" i="1"/>
  <c r="U1049" i="1"/>
  <c r="U1111" i="1"/>
  <c r="U1148" i="1"/>
  <c r="U937" i="1"/>
  <c r="U999" i="1"/>
  <c r="U1013" i="1"/>
  <c r="U892" i="1"/>
  <c r="U938" i="1"/>
  <c r="U1061" i="1"/>
  <c r="U927" i="1"/>
  <c r="U973" i="1"/>
  <c r="U860" i="1"/>
  <c r="U787" i="1"/>
  <c r="U785" i="1"/>
  <c r="U815" i="1"/>
  <c r="U879" i="1"/>
  <c r="U772" i="1"/>
  <c r="U834" i="1"/>
  <c r="U809" i="1"/>
  <c r="U823" i="1"/>
  <c r="U721" i="1"/>
  <c r="U648" i="1"/>
  <c r="U830" i="1"/>
  <c r="U653" i="1"/>
  <c r="U699" i="1"/>
  <c r="U642" i="1"/>
  <c r="U704" i="1"/>
  <c r="U814" i="1"/>
  <c r="U645" i="1"/>
  <c r="U714" i="1"/>
  <c r="U446" i="1"/>
  <c r="U540" i="1"/>
  <c r="U570" i="1"/>
  <c r="U449" i="1"/>
  <c r="U559" i="1"/>
  <c r="U454" i="1"/>
  <c r="U532" i="1"/>
  <c r="U611" i="1"/>
  <c r="U489" i="1"/>
  <c r="U408" i="1"/>
  <c r="U406" i="1"/>
  <c r="U349" i="1"/>
  <c r="U395" i="1"/>
  <c r="U425" i="1"/>
  <c r="U304" i="1"/>
  <c r="U350" i="1"/>
  <c r="U434" i="1"/>
  <c r="U339" i="1"/>
  <c r="U289" i="1"/>
  <c r="U235" i="1"/>
  <c r="U130" i="1"/>
  <c r="U224" i="1"/>
  <c r="U254" i="1"/>
  <c r="U213" i="1"/>
  <c r="U140" i="1"/>
  <c r="U266" i="1"/>
  <c r="U161" i="1"/>
  <c r="U207" i="1"/>
  <c r="U141" i="1"/>
  <c r="U1569" i="1"/>
  <c r="U1219" i="1"/>
  <c r="U1302" i="1"/>
  <c r="U970" i="1"/>
  <c r="U742" i="1"/>
  <c r="U685" i="1"/>
  <c r="U572" i="1"/>
  <c r="U444" i="1"/>
  <c r="U364" i="1"/>
  <c r="U249" i="1"/>
  <c r="U229" i="1"/>
  <c r="U209" i="1"/>
  <c r="U157" i="1"/>
  <c r="U50" i="1"/>
  <c r="U1546" i="1"/>
  <c r="U1203" i="1"/>
  <c r="U1270" i="1"/>
  <c r="U954" i="1"/>
  <c r="U888" i="1"/>
  <c r="U669" i="1"/>
  <c r="U556" i="1"/>
  <c r="U424" i="1"/>
  <c r="U316" i="1"/>
  <c r="U201" i="1"/>
  <c r="U181" i="1"/>
  <c r="U193" i="1"/>
  <c r="U1371" i="1"/>
  <c r="U1217" i="1"/>
  <c r="U1097" i="1"/>
  <c r="U913" i="1"/>
  <c r="U804" i="1"/>
  <c r="U731" i="1"/>
  <c r="U627" i="1"/>
  <c r="U303" i="1"/>
  <c r="U371" i="1"/>
  <c r="U272" i="1"/>
  <c r="U133" i="1"/>
  <c r="U177" i="1"/>
  <c r="U1323" i="1"/>
  <c r="U1201" i="1"/>
  <c r="U1065" i="1"/>
  <c r="U897" i="1"/>
  <c r="U788" i="1"/>
  <c r="U715" i="1"/>
  <c r="U606" i="1"/>
  <c r="U422" i="1"/>
  <c r="U355" i="1"/>
  <c r="U256" i="1"/>
  <c r="U268" i="1"/>
  <c r="U129" i="1"/>
  <c r="U18" i="1"/>
  <c r="U1367" i="1"/>
  <c r="U1199" i="1"/>
  <c r="U1143" i="1"/>
  <c r="U959" i="1"/>
  <c r="U866" i="1"/>
  <c r="U674" i="1"/>
  <c r="U481" i="1"/>
  <c r="U381" i="1"/>
  <c r="U450" i="1"/>
  <c r="U240" i="1"/>
  <c r="U188" i="1"/>
  <c r="U264" i="1"/>
  <c r="U198" i="1"/>
  <c r="U1351" i="1"/>
  <c r="U1183" i="1"/>
  <c r="U1127" i="1"/>
  <c r="U943" i="1"/>
  <c r="U850" i="1"/>
  <c r="U658" i="1"/>
  <c r="U465" i="1"/>
  <c r="U365" i="1"/>
  <c r="U394" i="1"/>
  <c r="U176" i="1"/>
  <c r="U172" i="1"/>
  <c r="U216" i="1"/>
  <c r="U89" i="1"/>
  <c r="U1363" i="1"/>
  <c r="U1059" i="1"/>
  <c r="U1416" i="1"/>
  <c r="U1005" i="1"/>
  <c r="U841" i="1"/>
  <c r="U736" i="1"/>
  <c r="U588" i="1"/>
  <c r="U427" i="1"/>
  <c r="U298" i="1"/>
  <c r="U279" i="1"/>
  <c r="U156" i="1"/>
  <c r="U271" i="1"/>
  <c r="U98" i="1"/>
  <c r="U1418" i="1"/>
  <c r="U1043" i="1"/>
  <c r="U1164" i="1"/>
  <c r="U989" i="1"/>
  <c r="U825" i="1"/>
  <c r="U720" i="1"/>
  <c r="U575" i="1"/>
  <c r="U411" i="1"/>
  <c r="U291" i="1"/>
  <c r="U231" i="1"/>
  <c r="U401" i="1"/>
  <c r="U255" i="1"/>
  <c r="U66" i="1"/>
  <c r="U2057" i="1"/>
  <c r="U1204" i="1"/>
  <c r="U1169" i="1"/>
  <c r="U969" i="1"/>
  <c r="U884" i="1"/>
  <c r="U855" i="1"/>
  <c r="U599" i="1"/>
  <c r="U486" i="1"/>
  <c r="U322" i="1"/>
  <c r="U196" i="1"/>
  <c r="U135" i="1"/>
  <c r="U292" i="1"/>
  <c r="U239" i="1"/>
  <c r="U2119" i="1"/>
  <c r="U1188" i="1"/>
  <c r="U1153" i="1"/>
  <c r="U953" i="1"/>
  <c r="U876" i="1"/>
  <c r="U839" i="1"/>
  <c r="U846" i="1"/>
  <c r="U470" i="1"/>
  <c r="U306" i="1"/>
  <c r="U148" i="1"/>
  <c r="U321" i="1"/>
  <c r="U243" i="1"/>
  <c r="U223" i="1"/>
  <c r="U1907" i="1"/>
  <c r="U1193" i="1"/>
  <c r="U1096" i="1"/>
  <c r="U1024" i="1"/>
  <c r="U819" i="1"/>
  <c r="U978" i="1"/>
  <c r="U677" i="1"/>
  <c r="U564" i="1"/>
  <c r="U336" i="1"/>
  <c r="U267" i="1"/>
  <c r="U270" i="1"/>
  <c r="U163" i="1"/>
  <c r="U175" i="1"/>
  <c r="U34" i="1"/>
  <c r="U2035" i="1"/>
  <c r="U1384" i="1"/>
  <c r="U1080" i="1"/>
  <c r="U1015" i="1"/>
  <c r="U803" i="1"/>
  <c r="U737" i="1"/>
  <c r="U661" i="1"/>
  <c r="U548" i="1"/>
  <c r="U320" i="1"/>
  <c r="U251" i="1"/>
  <c r="U222" i="1"/>
  <c r="U147" i="1"/>
  <c r="U127" i="1"/>
  <c r="U57" i="1"/>
  <c r="U1739" i="1"/>
  <c r="U1370" i="1"/>
  <c r="U1142" i="1"/>
  <c r="U910" i="1"/>
  <c r="U817" i="1"/>
  <c r="U680" i="1"/>
  <c r="U750" i="1"/>
  <c r="U459" i="1"/>
  <c r="U382" i="1"/>
  <c r="U155" i="1"/>
  <c r="U174" i="1"/>
  <c r="U282" i="1"/>
  <c r="U269" i="1"/>
  <c r="U105" i="1"/>
  <c r="U114" i="1"/>
  <c r="U1666" i="1"/>
  <c r="U1276" i="1"/>
  <c r="U1156" i="1"/>
  <c r="U908" i="1"/>
  <c r="U831" i="1"/>
  <c r="U862" i="1"/>
  <c r="U462" i="1"/>
  <c r="U505" i="1"/>
  <c r="U439" i="1"/>
  <c r="U146" i="1"/>
  <c r="U245" i="1"/>
  <c r="U138" i="1"/>
  <c r="U173" i="1"/>
  <c r="U1785" i="1"/>
  <c r="U366" i="1"/>
  <c r="U1592" i="1"/>
  <c r="U293" i="1"/>
  <c r="U11" i="1"/>
  <c r="U43" i="1"/>
  <c r="U75" i="1"/>
  <c r="U107" i="1"/>
  <c r="U1310" i="1"/>
  <c r="U258" i="1"/>
  <c r="U1292" i="1"/>
  <c r="U162" i="1"/>
  <c r="U82" i="1"/>
  <c r="U1126" i="1"/>
  <c r="U126" i="1"/>
  <c r="U20" i="1"/>
  <c r="U52" i="1"/>
  <c r="U84" i="1"/>
  <c r="U1181" i="1"/>
  <c r="U261" i="1"/>
  <c r="U1032" i="1"/>
  <c r="U234" i="1"/>
  <c r="U924" i="1"/>
  <c r="U186" i="1"/>
  <c r="U122" i="1"/>
  <c r="U801" i="1"/>
  <c r="U205" i="1"/>
  <c r="U847" i="1"/>
  <c r="U189" i="1"/>
  <c r="U27" i="1"/>
  <c r="U59" i="1"/>
  <c r="U91" i="1"/>
  <c r="U131" i="1"/>
  <c r="U664" i="1"/>
  <c r="U607" i="1"/>
  <c r="U730" i="1"/>
  <c r="U36" i="1"/>
  <c r="U68" i="1"/>
  <c r="U100" i="1"/>
  <c r="U182" i="1"/>
  <c r="U521" i="1"/>
  <c r="U4" i="1"/>
  <c r="U478" i="1"/>
  <c r="U116" i="1"/>
  <c r="U443" i="1"/>
  <c r="U29" i="1"/>
  <c r="U2" i="1"/>
  <c r="U13" i="1"/>
  <c r="X155" i="1"/>
  <c r="X98" i="1"/>
  <c r="X66" i="1"/>
  <c r="Y283" i="1"/>
  <c r="Y271" i="1"/>
  <c r="Y243" i="1"/>
  <c r="Y307" i="1"/>
  <c r="Y364" i="1"/>
  <c r="Y452" i="1"/>
  <c r="Y585" i="1"/>
  <c r="Y586" i="1"/>
  <c r="Y736" i="1"/>
  <c r="Y770" i="1"/>
  <c r="Y941" i="1"/>
  <c r="Y1188" i="1"/>
  <c r="Y1252" i="1"/>
  <c r="Y1355" i="1"/>
  <c r="Y1424" i="1"/>
  <c r="Y1679" i="1"/>
  <c r="Y2129" i="1"/>
  <c r="V779" i="1"/>
  <c r="U136" i="1"/>
  <c r="S95" i="1"/>
  <c r="S63" i="1"/>
  <c r="S31" i="1"/>
  <c r="Y291" i="1"/>
  <c r="Y168" i="1"/>
  <c r="Y156" i="1"/>
  <c r="Y294" i="1"/>
  <c r="Y380" i="1"/>
  <c r="Y299" i="1"/>
  <c r="Y587" i="1"/>
  <c r="Y497" i="1"/>
  <c r="Y658" i="1"/>
  <c r="Y843" i="1"/>
  <c r="Y998" i="1"/>
  <c r="Y1102" i="1"/>
  <c r="Y1332" i="1"/>
  <c r="Y1421" i="1"/>
  <c r="Y1458" i="1"/>
  <c r="Y1849" i="1"/>
  <c r="Y2016" i="1"/>
  <c r="V105" i="1"/>
  <c r="V22" i="1"/>
  <c r="V38" i="1"/>
  <c r="V3" i="1"/>
  <c r="V54" i="1"/>
  <c r="V70" i="1"/>
  <c r="V102" i="1"/>
  <c r="V86" i="1"/>
  <c r="V6" i="1"/>
  <c r="V118" i="1"/>
  <c r="V141" i="1"/>
  <c r="V13" i="1"/>
  <c r="V45" i="1"/>
  <c r="V77" i="1"/>
  <c r="V17" i="1"/>
  <c r="V49" i="1"/>
  <c r="V81" i="1"/>
  <c r="V113" i="1"/>
  <c r="V35" i="1"/>
  <c r="V157" i="1"/>
  <c r="V29" i="1"/>
  <c r="V61" i="1"/>
  <c r="V129" i="1"/>
  <c r="V15" i="1"/>
  <c r="V47" i="1"/>
  <c r="V79" i="1"/>
  <c r="V111" i="1"/>
  <c r="V285" i="1"/>
  <c r="V42" i="1"/>
  <c r="V67" i="1"/>
  <c r="V56" i="1"/>
  <c r="V33" i="1"/>
  <c r="V205" i="1"/>
  <c r="V60" i="1"/>
  <c r="V92" i="1"/>
  <c r="V173" i="1"/>
  <c r="V90" i="1"/>
  <c r="V28" i="1"/>
  <c r="V63" i="1"/>
  <c r="V97" i="1"/>
  <c r="V72" i="1"/>
  <c r="V10" i="1"/>
  <c r="V58" i="1"/>
  <c r="V115" i="1"/>
  <c r="V253" i="1"/>
  <c r="V106" i="1"/>
  <c r="V83" i="1"/>
  <c r="V93" i="1"/>
  <c r="V8" i="1"/>
  <c r="V51" i="1"/>
  <c r="V24" i="1"/>
  <c r="V88" i="1"/>
  <c r="V44" i="1"/>
  <c r="V76" i="1"/>
  <c r="V108" i="1"/>
  <c r="V65" i="1"/>
  <c r="V19" i="1"/>
  <c r="V12" i="1"/>
  <c r="V31" i="1"/>
  <c r="V95" i="1"/>
  <c r="V26" i="1"/>
  <c r="V74" i="1"/>
  <c r="V126" i="1"/>
  <c r="V109" i="1"/>
  <c r="V40" i="1"/>
  <c r="V104" i="1"/>
  <c r="V138" i="1"/>
  <c r="V125" i="1"/>
  <c r="V99" i="1"/>
  <c r="V21" i="1"/>
  <c r="V53" i="1"/>
  <c r="V85" i="1"/>
  <c r="V117" i="1"/>
  <c r="V121" i="1"/>
  <c r="V189" i="1"/>
  <c r="V5" i="1"/>
  <c r="V37" i="1"/>
  <c r="V69" i="1"/>
  <c r="V101" i="1"/>
  <c r="V119" i="1"/>
  <c r="V30" i="1"/>
  <c r="V62" i="1"/>
  <c r="V94" i="1"/>
  <c r="V130" i="1"/>
  <c r="V14" i="1"/>
  <c r="V46" i="1"/>
  <c r="V78" i="1"/>
  <c r="V110" i="1"/>
  <c r="V7" i="1"/>
  <c r="V39" i="1"/>
  <c r="V71" i="1"/>
  <c r="V103" i="1"/>
  <c r="V23" i="1"/>
  <c r="V55" i="1"/>
  <c r="V87" i="1"/>
  <c r="V127" i="1"/>
  <c r="V16" i="1"/>
  <c r="V48" i="1"/>
  <c r="V2063" i="1"/>
  <c r="V2109" i="1"/>
  <c r="V2020" i="1"/>
  <c r="V1992" i="1"/>
  <c r="V2022" i="1"/>
  <c r="V2084" i="1"/>
  <c r="V2114" i="1"/>
  <c r="V1977" i="1"/>
  <c r="V2055" i="1"/>
  <c r="V2085" i="1"/>
  <c r="V1996" i="1"/>
  <c r="V2033" i="1"/>
  <c r="V1881" i="1"/>
  <c r="V1840" i="1"/>
  <c r="V1854" i="1"/>
  <c r="V1898" i="1"/>
  <c r="V1873" i="1"/>
  <c r="V1894" i="1"/>
  <c r="V1931" i="1"/>
  <c r="V1960" i="1"/>
  <c r="V1791" i="1"/>
  <c r="V1789" i="1"/>
  <c r="V1803" i="1"/>
  <c r="V1909" i="1"/>
  <c r="V1808" i="1"/>
  <c r="V1751" i="1"/>
  <c r="V1955" i="1"/>
  <c r="V1779" i="1"/>
  <c r="V1707" i="1"/>
  <c r="V1619" i="1"/>
  <c r="V1601" i="1"/>
  <c r="V1647" i="1"/>
  <c r="V1689" i="1"/>
  <c r="V1623" i="1"/>
  <c r="V1502" i="1"/>
  <c r="V1532" i="1"/>
  <c r="V1530" i="1"/>
  <c r="V1677" i="1"/>
  <c r="V1607" i="1"/>
  <c r="V1564" i="1"/>
  <c r="V1644" i="1"/>
  <c r="V1584" i="1"/>
  <c r="V1405" i="1"/>
  <c r="V1442" i="1"/>
  <c r="V1353" i="1"/>
  <c r="V1399" i="1"/>
  <c r="V1342" i="1"/>
  <c r="V1404" i="1"/>
  <c r="V1347" i="1"/>
  <c r="V1448" i="1"/>
  <c r="V1366" i="1"/>
  <c r="V1298" i="1"/>
  <c r="V1359" i="1"/>
  <c r="V1223" i="1"/>
  <c r="V1221" i="1"/>
  <c r="V1283" i="1"/>
  <c r="V1281" i="1"/>
  <c r="V1224" i="1"/>
  <c r="V1190" i="1"/>
  <c r="V1171" i="1"/>
  <c r="V1073" i="1"/>
  <c r="V1119" i="1"/>
  <c r="V1101" i="1"/>
  <c r="V1172" i="1"/>
  <c r="V1106" i="1"/>
  <c r="V1136" i="1"/>
  <c r="V1031" i="1"/>
  <c r="V1077" i="1"/>
  <c r="V1036" i="1"/>
  <c r="V967" i="1"/>
  <c r="V1013" i="1"/>
  <c r="V1011" i="1"/>
  <c r="V954" i="1"/>
  <c r="V1025" i="1"/>
  <c r="V1014" i="1"/>
  <c r="V909" i="1"/>
  <c r="V89" i="1"/>
  <c r="V1976" i="1"/>
  <c r="V2006" i="1"/>
  <c r="V2068" i="1"/>
  <c r="V2098" i="1"/>
  <c r="V1961" i="1"/>
  <c r="V2039" i="1"/>
  <c r="V2069" i="1"/>
  <c r="V1980" i="1"/>
  <c r="V2017" i="1"/>
  <c r="V1865" i="1"/>
  <c r="V1959" i="1"/>
  <c r="V1986" i="1"/>
  <c r="V1882" i="1"/>
  <c r="V1857" i="1"/>
  <c r="V1878" i="1"/>
  <c r="V1899" i="1"/>
  <c r="V1885" i="1"/>
  <c r="V1775" i="1"/>
  <c r="V1773" i="1"/>
  <c r="V1787" i="1"/>
  <c r="V1893" i="1"/>
  <c r="V1792" i="1"/>
  <c r="V1735" i="1"/>
  <c r="V1859" i="1"/>
  <c r="V1763" i="1"/>
  <c r="V1694" i="1"/>
  <c r="V1603" i="1"/>
  <c r="V1585" i="1"/>
  <c r="V1615" i="1"/>
  <c r="V1673" i="1"/>
  <c r="V1636" i="1"/>
  <c r="V1486" i="1"/>
  <c r="V1516" i="1"/>
  <c r="V1514" i="1"/>
  <c r="V1661" i="1"/>
  <c r="V1604" i="1"/>
  <c r="V1557" i="1"/>
  <c r="V1595" i="1"/>
  <c r="V1561" i="1"/>
  <c r="V1389" i="1"/>
  <c r="V1426" i="1"/>
  <c r="V1337" i="1"/>
  <c r="V1383" i="1"/>
  <c r="V1326" i="1"/>
  <c r="V1388" i="1"/>
  <c r="V1331" i="1"/>
  <c r="V1432" i="1"/>
  <c r="V1350" i="1"/>
  <c r="V1282" i="1"/>
  <c r="V1320" i="1"/>
  <c r="V1324" i="1"/>
  <c r="V1412" i="1"/>
  <c r="V1267" i="1"/>
  <c r="V1265" i="1"/>
  <c r="V1332" i="1"/>
  <c r="V1174" i="1"/>
  <c r="V1162" i="1"/>
  <c r="V1057" i="1"/>
  <c r="V1103" i="1"/>
  <c r="V1085" i="1"/>
  <c r="V1163" i="1"/>
  <c r="V124" i="1"/>
  <c r="V57" i="1"/>
  <c r="V2127" i="1"/>
  <c r="V1990" i="1"/>
  <c r="V2052" i="1"/>
  <c r="V2082" i="1"/>
  <c r="V2128" i="1"/>
  <c r="V2023" i="1"/>
  <c r="V2053" i="1"/>
  <c r="V2131" i="1"/>
  <c r="V1954" i="1"/>
  <c r="V1849" i="1"/>
  <c r="V1943" i="1"/>
  <c r="V1982" i="1"/>
  <c r="V1866" i="1"/>
  <c r="V1841" i="1"/>
  <c r="V1862" i="1"/>
  <c r="V1883" i="1"/>
  <c r="V1853" i="1"/>
  <c r="V1759" i="1"/>
  <c r="V1757" i="1"/>
  <c r="V1771" i="1"/>
  <c r="V1839" i="1"/>
  <c r="V1776" i="1"/>
  <c r="V1719" i="1"/>
  <c r="V1832" i="1"/>
  <c r="V1747" i="1"/>
  <c r="V1678" i="1"/>
  <c r="V1587" i="1"/>
  <c r="V1569" i="1"/>
  <c r="V1599" i="1"/>
  <c r="V1657" i="1"/>
  <c r="V1628" i="1"/>
  <c r="V1470" i="1"/>
  <c r="V1500" i="1"/>
  <c r="V1498" i="1"/>
  <c r="V1645" i="1"/>
  <c r="V1562" i="1"/>
  <c r="V1548" i="1"/>
  <c r="V1579" i="1"/>
  <c r="V1559" i="1"/>
  <c r="V1373" i="1"/>
  <c r="V1410" i="1"/>
  <c r="V1321" i="1"/>
  <c r="V1367" i="1"/>
  <c r="V1467" i="1"/>
  <c r="V1372" i="1"/>
  <c r="V1489" i="1"/>
  <c r="V1416" i="1"/>
  <c r="V1334" i="1"/>
  <c r="V1266" i="1"/>
  <c r="V1312" i="1"/>
  <c r="V1310" i="1"/>
  <c r="V1396" i="1"/>
  <c r="V1251" i="1"/>
  <c r="V1249" i="1"/>
  <c r="V1311" i="1"/>
  <c r="V1380" i="1"/>
  <c r="V1146" i="1"/>
  <c r="V1184" i="1"/>
  <c r="V1087" i="1"/>
  <c r="V1069" i="1"/>
  <c r="V1147" i="1"/>
  <c r="V1058" i="1"/>
  <c r="V1104" i="1"/>
  <c r="V1166" i="1"/>
  <c r="V1045" i="1"/>
  <c r="V1026" i="1"/>
  <c r="V935" i="1"/>
  <c r="V981" i="1"/>
  <c r="V979" i="1"/>
  <c r="V922" i="1"/>
  <c r="V80" i="1"/>
  <c r="V2111" i="1"/>
  <c r="V1974" i="1"/>
  <c r="V2036" i="1"/>
  <c r="V2066" i="1"/>
  <c r="V2112" i="1"/>
  <c r="V2007" i="1"/>
  <c r="V2037" i="1"/>
  <c r="V2115" i="1"/>
  <c r="V1938" i="1"/>
  <c r="V2010" i="1"/>
  <c r="V1927" i="1"/>
  <c r="V2106" i="1"/>
  <c r="V1850" i="1"/>
  <c r="V1988" i="1"/>
  <c r="V1846" i="1"/>
  <c r="V1867" i="1"/>
  <c r="V1816" i="1"/>
  <c r="V1743" i="1"/>
  <c r="V1741" i="1"/>
  <c r="V1755" i="1"/>
  <c r="V1817" i="1"/>
  <c r="V1760" i="1"/>
  <c r="V1978" i="1"/>
  <c r="V1820" i="1"/>
  <c r="V1731" i="1"/>
  <c r="V1662" i="1"/>
  <c r="V1571" i="1"/>
  <c r="V1553" i="1"/>
  <c r="V1583" i="1"/>
  <c r="V1641" i="1"/>
  <c r="V1597" i="1"/>
  <c r="V1525" i="1"/>
  <c r="V1620" i="1"/>
  <c r="V1749" i="1"/>
  <c r="V1613" i="1"/>
  <c r="V1526" i="1"/>
  <c r="V1546" i="1"/>
  <c r="V1552" i="1"/>
  <c r="V1554" i="1"/>
  <c r="V1357" i="1"/>
  <c r="V1394" i="1"/>
  <c r="V1511" i="1"/>
  <c r="V1351" i="1"/>
  <c r="V1465" i="1"/>
  <c r="V1356" i="1"/>
  <c r="V1471" i="1"/>
  <c r="V1400" i="1"/>
  <c r="V1455" i="1"/>
  <c r="V1250" i="1"/>
  <c r="V1296" i="1"/>
  <c r="V1294" i="1"/>
  <c r="V1364" i="1"/>
  <c r="V1235" i="1"/>
  <c r="V1233" i="1"/>
  <c r="V1295" i="1"/>
  <c r="V1348" i="1"/>
  <c r="V1130" i="1"/>
  <c r="V1175" i="1"/>
  <c r="V1071" i="1"/>
  <c r="V1053" i="1"/>
  <c r="V1131" i="1"/>
  <c r="V1042" i="1"/>
  <c r="V1088" i="1"/>
  <c r="V1150" i="1"/>
  <c r="V1029" i="1"/>
  <c r="V1008" i="1"/>
  <c r="V919" i="1"/>
  <c r="V965" i="1"/>
  <c r="V963" i="1"/>
  <c r="V906" i="1"/>
  <c r="V984" i="1"/>
  <c r="V966" i="1"/>
  <c r="V996" i="1"/>
  <c r="V135" i="1"/>
  <c r="V2095" i="1"/>
  <c r="V2125" i="1"/>
  <c r="V2004" i="1"/>
  <c r="V2050" i="1"/>
  <c r="V2096" i="1"/>
  <c r="V1991" i="1"/>
  <c r="V2021" i="1"/>
  <c r="V2099" i="1"/>
  <c r="V1922" i="1"/>
  <c r="V1983" i="1"/>
  <c r="V1911" i="1"/>
  <c r="V2074" i="1"/>
  <c r="V1834" i="1"/>
  <c r="V1951" i="1"/>
  <c r="V1830" i="1"/>
  <c r="V1851" i="1"/>
  <c r="V1800" i="1"/>
  <c r="V1727" i="1"/>
  <c r="V1725" i="1"/>
  <c r="V1739" i="1"/>
  <c r="V1801" i="1"/>
  <c r="V1744" i="1"/>
  <c r="V1970" i="1"/>
  <c r="V1804" i="1"/>
  <c r="V1715" i="1"/>
  <c r="V1646" i="1"/>
  <c r="V1555" i="1"/>
  <c r="V1688" i="1"/>
  <c r="V1567" i="1"/>
  <c r="V1625" i="1"/>
  <c r="V1581" i="1"/>
  <c r="V1509" i="1"/>
  <c r="V1605" i="1"/>
  <c r="V1702" i="1"/>
  <c r="V1528" i="1"/>
  <c r="V1510" i="1"/>
  <c r="V1544" i="1"/>
  <c r="V1538" i="1"/>
  <c r="V1536" i="1"/>
  <c r="V1505" i="1"/>
  <c r="V1378" i="1"/>
  <c r="V1456" i="1"/>
  <c r="V1335" i="1"/>
  <c r="V1461" i="1"/>
  <c r="V1340" i="1"/>
  <c r="V1434" i="1"/>
  <c r="V1384" i="1"/>
  <c r="V1423" i="1"/>
  <c r="V1234" i="1"/>
  <c r="V1280" i="1"/>
  <c r="V1278" i="1"/>
  <c r="V1317" i="1"/>
  <c r="V1219" i="1"/>
  <c r="V1217" i="1"/>
  <c r="V1279" i="1"/>
  <c r="V25" i="1"/>
  <c r="V2079" i="1"/>
  <c r="V2093" i="1"/>
  <c r="V2123" i="1"/>
  <c r="V2034" i="1"/>
  <c r="V2080" i="1"/>
  <c r="V1975" i="1"/>
  <c r="V2005" i="1"/>
  <c r="V2083" i="1"/>
  <c r="V1906" i="1"/>
  <c r="V1971" i="1"/>
  <c r="V1895" i="1"/>
  <c r="V1948" i="1"/>
  <c r="V2058" i="1"/>
  <c r="V1935" i="1"/>
  <c r="V1949" i="1"/>
  <c r="V1835" i="1"/>
  <c r="V1784" i="1"/>
  <c r="V1880" i="1"/>
  <c r="V1709" i="1"/>
  <c r="V1723" i="1"/>
  <c r="V1785" i="1"/>
  <c r="V1728" i="1"/>
  <c r="V1864" i="1"/>
  <c r="V1788" i="1"/>
  <c r="V1912" i="1"/>
  <c r="V1630" i="1"/>
  <c r="V1701" i="1"/>
  <c r="V1672" i="1"/>
  <c r="V1551" i="1"/>
  <c r="V1609" i="1"/>
  <c r="V1568" i="1"/>
  <c r="V1493" i="1"/>
  <c r="V1539" i="1"/>
  <c r="V1698" i="1"/>
  <c r="V1512" i="1"/>
  <c r="V1494" i="1"/>
  <c r="V1540" i="1"/>
  <c r="V1522" i="1"/>
  <c r="V1520" i="1"/>
  <c r="V1460" i="1"/>
  <c r="V1362" i="1"/>
  <c r="V1440" i="1"/>
  <c r="V1319" i="1"/>
  <c r="V1445" i="1"/>
  <c r="V1495" i="1"/>
  <c r="V1418" i="1"/>
  <c r="V1368" i="1"/>
  <c r="V1407" i="1"/>
  <c r="V1202" i="1"/>
  <c r="V1264" i="1"/>
  <c r="V1262" i="1"/>
  <c r="V1308" i="1"/>
  <c r="V1203" i="1"/>
  <c r="V1201" i="1"/>
  <c r="V1263" i="1"/>
  <c r="V1300" i="1"/>
  <c r="V1098" i="1"/>
  <c r="V1144" i="1"/>
  <c r="V1179" i="1"/>
  <c r="V1186" i="1"/>
  <c r="V1099" i="1"/>
  <c r="V1161" i="1"/>
  <c r="V1056" i="1"/>
  <c r="V1118" i="1"/>
  <c r="V1277" i="1"/>
  <c r="V976" i="1"/>
  <c r="V1041" i="1"/>
  <c r="V933" i="1"/>
  <c r="V32" i="1"/>
  <c r="V2047" i="1"/>
  <c r="V2077" i="1"/>
  <c r="V2107" i="1"/>
  <c r="V2018" i="1"/>
  <c r="V2064" i="1"/>
  <c r="V2126" i="1"/>
  <c r="V1989" i="1"/>
  <c r="V2067" i="1"/>
  <c r="V1890" i="1"/>
  <c r="V1969" i="1"/>
  <c r="V1879" i="1"/>
  <c r="V1932" i="1"/>
  <c r="V2026" i="1"/>
  <c r="V1919" i="1"/>
  <c r="V2122" i="1"/>
  <c r="V1901" i="1"/>
  <c r="V1768" i="1"/>
  <c r="V1848" i="1"/>
  <c r="V1875" i="1"/>
  <c r="V1810" i="1"/>
  <c r="V1769" i="1"/>
  <c r="V1712" i="1"/>
  <c r="V1822" i="1"/>
  <c r="V1772" i="1"/>
  <c r="V1896" i="1"/>
  <c r="V1614" i="1"/>
  <c r="V1690" i="1"/>
  <c r="V1656" i="1"/>
  <c r="V1686" i="1"/>
  <c r="V1696" i="1"/>
  <c r="V1691" i="1"/>
  <c r="V1477" i="1"/>
  <c r="V1523" i="1"/>
  <c r="V1682" i="1"/>
  <c r="V1496" i="1"/>
  <c r="V1478" i="1"/>
  <c r="V1524" i="1"/>
  <c r="V1506" i="1"/>
  <c r="V1504" i="1"/>
  <c r="V1451" i="1"/>
  <c r="V1346" i="1"/>
  <c r="V1424" i="1"/>
  <c r="V1527" i="1"/>
  <c r="V1429" i="1"/>
  <c r="V1482" i="1"/>
  <c r="V1402" i="1"/>
  <c r="V1352" i="1"/>
  <c r="V1318" i="1"/>
  <c r="V1444" i="1"/>
  <c r="V1248" i="1"/>
  <c r="V1246" i="1"/>
  <c r="V1292" i="1"/>
  <c r="V1187" i="1"/>
  <c r="V1185" i="1"/>
  <c r="V1247" i="1"/>
  <c r="V1284" i="1"/>
  <c r="V1082" i="1"/>
  <c r="V1128" i="1"/>
  <c r="V1158" i="1"/>
  <c r="V1181" i="1"/>
  <c r="V1067" i="1"/>
  <c r="V1145" i="1"/>
  <c r="V1040" i="1"/>
  <c r="V1102" i="1"/>
  <c r="V1245" i="1"/>
  <c r="V960" i="1"/>
  <c r="V1022" i="1"/>
  <c r="V917" i="1"/>
  <c r="V915" i="1"/>
  <c r="V1027" i="1"/>
  <c r="V2031" i="1"/>
  <c r="V2061" i="1"/>
  <c r="V2091" i="1"/>
  <c r="V2121" i="1"/>
  <c r="V2048" i="1"/>
  <c r="V2110" i="1"/>
  <c r="V1973" i="1"/>
  <c r="V2051" i="1"/>
  <c r="V1874" i="1"/>
  <c r="V1967" i="1"/>
  <c r="V1863" i="1"/>
  <c r="V1916" i="1"/>
  <c r="V1968" i="1"/>
  <c r="V1903" i="1"/>
  <c r="V2090" i="1"/>
  <c r="V1825" i="1"/>
  <c r="V1752" i="1"/>
  <c r="V1827" i="1"/>
  <c r="V1837" i="1"/>
  <c r="V1794" i="1"/>
  <c r="V1753" i="1"/>
  <c r="V1933" i="1"/>
  <c r="V1806" i="1"/>
  <c r="V1756" i="1"/>
  <c r="V1828" i="1"/>
  <c r="V1598" i="1"/>
  <c r="V1674" i="1"/>
  <c r="V1640" i="1"/>
  <c r="V1670" i="1"/>
  <c r="V1680" i="1"/>
  <c r="V1675" i="1"/>
  <c r="V1611" i="1"/>
  <c r="V1507" i="1"/>
  <c r="V1666" i="1"/>
  <c r="V1480" i="1"/>
  <c r="V1629" i="1"/>
  <c r="V1508" i="1"/>
  <c r="V1490" i="1"/>
  <c r="V1488" i="1"/>
  <c r="V1435" i="1"/>
  <c r="V1330" i="1"/>
  <c r="V1408" i="1"/>
  <c r="V1474" i="1"/>
  <c r="V1413" i="1"/>
  <c r="V1479" i="1"/>
  <c r="V1386" i="1"/>
  <c r="V1336" i="1"/>
  <c r="V1307" i="1"/>
  <c r="V1428" i="1"/>
  <c r="V1232" i="1"/>
  <c r="V1230" i="1"/>
  <c r="V1276" i="1"/>
  <c r="V1306" i="1"/>
  <c r="V1439" i="1"/>
  <c r="V1231" i="1"/>
  <c r="V96" i="1"/>
  <c r="V237" i="1"/>
  <c r="V2120" i="1"/>
  <c r="V2015" i="1"/>
  <c r="V2045" i="1"/>
  <c r="V2075" i="1"/>
  <c r="V2105" i="1"/>
  <c r="V2032" i="1"/>
  <c r="V2094" i="1"/>
  <c r="V2124" i="1"/>
  <c r="V2035" i="1"/>
  <c r="V1858" i="1"/>
  <c r="V1965" i="1"/>
  <c r="V1847" i="1"/>
  <c r="V1900" i="1"/>
  <c r="V1966" i="1"/>
  <c r="V1887" i="1"/>
  <c r="V1956" i="1"/>
  <c r="V1809" i="1"/>
  <c r="V1736" i="1"/>
  <c r="V1814" i="1"/>
  <c r="V1812" i="1"/>
  <c r="V1778" i="1"/>
  <c r="V1737" i="1"/>
  <c r="V1917" i="1"/>
  <c r="V1790" i="1"/>
  <c r="V1740" i="1"/>
  <c r="V1818" i="1"/>
  <c r="V1582" i="1"/>
  <c r="V1658" i="1"/>
  <c r="V1624" i="1"/>
  <c r="V1654" i="1"/>
  <c r="V1664" i="1"/>
  <c r="V1659" i="1"/>
  <c r="V1586" i="1"/>
  <c r="V1491" i="1"/>
  <c r="V1650" i="1"/>
  <c r="V1685" i="1"/>
  <c r="V1626" i="1"/>
  <c r="V1492" i="1"/>
  <c r="V1711" i="1"/>
  <c r="V1472" i="1"/>
  <c r="V1419" i="1"/>
  <c r="V1487" i="1"/>
  <c r="V1392" i="1"/>
  <c r="V1463" i="1"/>
  <c r="V1397" i="1"/>
  <c r="V1476" i="1"/>
  <c r="V1370" i="1"/>
  <c r="V1531" i="1"/>
  <c r="V1291" i="1"/>
  <c r="V1325" i="1"/>
  <c r="V1216" i="1"/>
  <c r="V1198" i="1"/>
  <c r="V1260" i="1"/>
  <c r="V1290" i="1"/>
  <c r="V1375" i="1"/>
  <c r="V1215" i="1"/>
  <c r="V1252" i="1"/>
  <c r="V1050" i="1"/>
  <c r="V1096" i="1"/>
  <c r="V1126" i="1"/>
  <c r="V1140" i="1"/>
  <c r="V1035" i="1"/>
  <c r="V1113" i="1"/>
  <c r="V1192" i="1"/>
  <c r="V1070" i="1"/>
  <c r="V1139" i="1"/>
  <c r="V928" i="1"/>
  <c r="V990" i="1"/>
  <c r="V1020" i="1"/>
  <c r="V883" i="1"/>
  <c r="V73" i="1"/>
  <c r="V2104" i="1"/>
  <c r="V1999" i="1"/>
  <c r="V2029" i="1"/>
  <c r="V2043" i="1"/>
  <c r="V2089" i="1"/>
  <c r="V2016" i="1"/>
  <c r="V2078" i="1"/>
  <c r="V2108" i="1"/>
  <c r="V2019" i="1"/>
  <c r="V1842" i="1"/>
  <c r="V1952" i="1"/>
  <c r="V1831" i="1"/>
  <c r="V1884" i="1"/>
  <c r="V1964" i="1"/>
  <c r="V1871" i="1"/>
  <c r="V1940" i="1"/>
  <c r="V1793" i="1"/>
  <c r="V1720" i="1"/>
  <c r="V1798" i="1"/>
  <c r="V1796" i="1"/>
  <c r="V1762" i="1"/>
  <c r="V1721" i="1"/>
  <c r="V1860" i="1"/>
  <c r="V1774" i="1"/>
  <c r="V1724" i="1"/>
  <c r="V1802" i="1"/>
  <c r="V1566" i="1"/>
  <c r="V1642" i="1"/>
  <c r="V1608" i="1"/>
  <c r="V1638" i="1"/>
  <c r="V1648" i="1"/>
  <c r="V1643" i="1"/>
  <c r="V1570" i="1"/>
  <c r="V1475" i="1"/>
  <c r="V1591" i="1"/>
  <c r="V1669" i="1"/>
  <c r="V1610" i="1"/>
  <c r="V1684" i="1"/>
  <c r="V1612" i="1"/>
  <c r="V1499" i="1"/>
  <c r="V1403" i="1"/>
  <c r="V1483" i="1"/>
  <c r="V1376" i="1"/>
  <c r="V1454" i="1"/>
  <c r="V1381" i="1"/>
  <c r="V1459" i="1"/>
  <c r="V1354" i="1"/>
  <c r="V1466" i="1"/>
  <c r="V1275" i="1"/>
  <c r="V1305" i="1"/>
  <c r="V1200" i="1"/>
  <c r="V1377" i="1"/>
  <c r="V1244" i="1"/>
  <c r="V1274" i="1"/>
  <c r="V1343" i="1"/>
  <c r="V1199" i="1"/>
  <c r="V1236" i="1"/>
  <c r="V1173" i="1"/>
  <c r="V1080" i="1"/>
  <c r="V1110" i="1"/>
  <c r="V1124" i="1"/>
  <c r="V1393" i="1"/>
  <c r="V1097" i="1"/>
  <c r="V1159" i="1"/>
  <c r="V1054" i="1"/>
  <c r="V1123" i="1"/>
  <c r="V912" i="1"/>
  <c r="V974" i="1"/>
  <c r="V1004" i="1"/>
  <c r="V1164" i="1"/>
  <c r="V977" i="1"/>
  <c r="V1007" i="1"/>
  <c r="V1021" i="1"/>
  <c r="V900" i="1"/>
  <c r="V882" i="1"/>
  <c r="V762" i="1"/>
  <c r="V824" i="1"/>
  <c r="V822" i="1"/>
  <c r="V765" i="1"/>
  <c r="V795" i="1"/>
  <c r="V269" i="1"/>
  <c r="V2088" i="1"/>
  <c r="V2118" i="1"/>
  <c r="V2013" i="1"/>
  <c r="V2027" i="1"/>
  <c r="V2073" i="1"/>
  <c r="V2000" i="1"/>
  <c r="V2046" i="1"/>
  <c r="V2092" i="1"/>
  <c r="V2129" i="1"/>
  <c r="V2042" i="1"/>
  <c r="V1936" i="1"/>
  <c r="V1950" i="1"/>
  <c r="V1868" i="1"/>
  <c r="V1962" i="1"/>
  <c r="V1855" i="1"/>
  <c r="V1924" i="1"/>
  <c r="V1777" i="1"/>
  <c r="V1704" i="1"/>
  <c r="V1782" i="1"/>
  <c r="V1780" i="1"/>
  <c r="V1746" i="1"/>
  <c r="V1705" i="1"/>
  <c r="V1829" i="1"/>
  <c r="V1758" i="1"/>
  <c r="V1907" i="1"/>
  <c r="V1786" i="1"/>
  <c r="V1550" i="1"/>
  <c r="V1703" i="1"/>
  <c r="V1592" i="1"/>
  <c r="V1622" i="1"/>
  <c r="V1632" i="1"/>
  <c r="V1589" i="1"/>
  <c r="V1565" i="1"/>
  <c r="V1717" i="1"/>
  <c r="V1588" i="1"/>
  <c r="V1653" i="1"/>
  <c r="V1593" i="1"/>
  <c r="V1668" i="1"/>
  <c r="V1529" i="1"/>
  <c r="V1484" i="1"/>
  <c r="V1387" i="1"/>
  <c r="V1449" i="1"/>
  <c r="V1360" i="1"/>
  <c r="V1438" i="1"/>
  <c r="V1365" i="1"/>
  <c r="V1443" i="1"/>
  <c r="V1338" i="1"/>
  <c r="V1462" i="1"/>
  <c r="V1259" i="1"/>
  <c r="V1289" i="1"/>
  <c r="V1329" i="1"/>
  <c r="V1345" i="1"/>
  <c r="V1228" i="1"/>
  <c r="V1258" i="1"/>
  <c r="V1327" i="1"/>
  <c r="V1302" i="1"/>
  <c r="V1220" i="1"/>
  <c r="V1169" i="1"/>
  <c r="V1064" i="1"/>
  <c r="V1094" i="1"/>
  <c r="V1108" i="1"/>
  <c r="V1193" i="1"/>
  <c r="V1065" i="1"/>
  <c r="V1143" i="1"/>
  <c r="V1038" i="1"/>
  <c r="V1107" i="1"/>
  <c r="V896" i="1"/>
  <c r="V958" i="1"/>
  <c r="V41" i="1"/>
  <c r="V2072" i="1"/>
  <c r="V2102" i="1"/>
  <c r="V1997" i="1"/>
  <c r="V2011" i="1"/>
  <c r="V2057" i="1"/>
  <c r="V1984" i="1"/>
  <c r="V2030" i="1"/>
  <c r="V2076" i="1"/>
  <c r="V2113" i="1"/>
  <c r="V1994" i="1"/>
  <c r="V1920" i="1"/>
  <c r="V1934" i="1"/>
  <c r="V1852" i="1"/>
  <c r="V1953" i="1"/>
  <c r="V1972" i="1"/>
  <c r="V1908" i="1"/>
  <c r="V1761" i="1"/>
  <c r="V1941" i="1"/>
  <c r="V1766" i="1"/>
  <c r="V1748" i="1"/>
  <c r="V1730" i="1"/>
  <c r="V1944" i="1"/>
  <c r="V1826" i="1"/>
  <c r="V1742" i="1"/>
  <c r="V1891" i="1"/>
  <c r="V1770" i="1"/>
  <c r="V1733" i="1"/>
  <c r="V1697" i="1"/>
  <c r="V1576" i="1"/>
  <c r="V1606" i="1"/>
  <c r="V1616" i="1"/>
  <c r="V1573" i="1"/>
  <c r="V1549" i="1"/>
  <c r="V1708" i="1"/>
  <c r="V1575" i="1"/>
  <c r="V1596" i="1"/>
  <c r="V1577" i="1"/>
  <c r="V1652" i="1"/>
  <c r="V1497" i="1"/>
  <c r="V1481" i="1"/>
  <c r="V1371" i="1"/>
  <c r="V1433" i="1"/>
  <c r="V1344" i="1"/>
  <c r="V1422" i="1"/>
  <c r="V1349" i="1"/>
  <c r="V1427" i="1"/>
  <c r="V1322" i="1"/>
  <c r="V1446" i="1"/>
  <c r="V1243" i="1"/>
  <c r="V1273" i="1"/>
  <c r="V1303" i="1"/>
  <c r="V1301" i="1"/>
  <c r="V1212" i="1"/>
  <c r="V1242" i="1"/>
  <c r="V1304" i="1"/>
  <c r="V1286" i="1"/>
  <c r="V1204" i="1"/>
  <c r="V1153" i="1"/>
  <c r="V1048" i="1"/>
  <c r="V1078" i="1"/>
  <c r="V1060" i="1"/>
  <c r="V1189" i="1"/>
  <c r="V1049" i="1"/>
  <c r="V1127" i="1"/>
  <c r="V1157" i="1"/>
  <c r="V1091" i="1"/>
  <c r="V2056" i="1"/>
  <c r="V2086" i="1"/>
  <c r="V1981" i="1"/>
  <c r="V1995" i="1"/>
  <c r="V2041" i="1"/>
  <c r="V2119" i="1"/>
  <c r="V2014" i="1"/>
  <c r="V2060" i="1"/>
  <c r="V2097" i="1"/>
  <c r="V1945" i="1"/>
  <c r="V1904" i="1"/>
  <c r="V1918" i="1"/>
  <c r="V1836" i="1"/>
  <c r="V1937" i="1"/>
  <c r="V1958" i="1"/>
  <c r="V1892" i="1"/>
  <c r="V1745" i="1"/>
  <c r="V1925" i="1"/>
  <c r="V1750" i="1"/>
  <c r="V1732" i="1"/>
  <c r="V1714" i="1"/>
  <c r="V1928" i="1"/>
  <c r="V1815" i="1"/>
  <c r="V1813" i="1"/>
  <c r="V1877" i="1"/>
  <c r="V1754" i="1"/>
  <c r="V1699" i="1"/>
  <c r="V1681" i="1"/>
  <c r="V1718" i="1"/>
  <c r="V1590" i="1"/>
  <c r="V1687" i="1"/>
  <c r="V1563" i="1"/>
  <c r="V1547" i="1"/>
  <c r="V1627" i="1"/>
  <c r="V1572" i="1"/>
  <c r="V1580" i="1"/>
  <c r="V1542" i="1"/>
  <c r="V1700" i="1"/>
  <c r="V1634" i="1"/>
  <c r="V1468" i="1"/>
  <c r="V1355" i="1"/>
  <c r="V1417" i="1"/>
  <c r="V1328" i="1"/>
  <c r="V1406" i="1"/>
  <c r="V1333" i="1"/>
  <c r="V1411" i="1"/>
  <c r="V1457" i="1"/>
  <c r="V1430" i="1"/>
  <c r="V1227" i="1"/>
  <c r="V1257" i="1"/>
  <c r="V1287" i="1"/>
  <c r="V1285" i="1"/>
  <c r="V1196" i="1"/>
  <c r="V1226" i="1"/>
  <c r="V1288" i="1"/>
  <c r="V1270" i="1"/>
  <c r="V1188" i="1"/>
  <c r="V1137" i="1"/>
  <c r="V1177" i="1"/>
  <c r="V1062" i="1"/>
  <c r="V1044" i="1"/>
  <c r="V2008" i="1"/>
  <c r="V2038" i="1"/>
  <c r="V2100" i="1"/>
  <c r="V2130" i="1"/>
  <c r="V1993" i="1"/>
  <c r="V2071" i="1"/>
  <c r="V2101" i="1"/>
  <c r="V2012" i="1"/>
  <c r="V2049" i="1"/>
  <c r="V1897" i="1"/>
  <c r="V1856" i="1"/>
  <c r="V1870" i="1"/>
  <c r="V1914" i="1"/>
  <c r="V1889" i="1"/>
  <c r="V1910" i="1"/>
  <c r="V1947" i="1"/>
  <c r="V1985" i="1"/>
  <c r="V1807" i="1"/>
  <c r="V1805" i="1"/>
  <c r="V1819" i="1"/>
  <c r="V1923" i="1"/>
  <c r="V1824" i="1"/>
  <c r="V1767" i="1"/>
  <c r="V1765" i="1"/>
  <c r="V1795" i="1"/>
  <c r="V1706" i="1"/>
  <c r="V1651" i="1"/>
  <c r="V1617" i="1"/>
  <c r="V1663" i="1"/>
  <c r="V1710" i="1"/>
  <c r="V1639" i="1"/>
  <c r="V1518" i="1"/>
  <c r="V1541" i="1"/>
  <c r="V1578" i="1"/>
  <c r="V1693" i="1"/>
  <c r="V1503" i="1"/>
  <c r="V1485" i="1"/>
  <c r="V1660" i="1"/>
  <c r="V1600" i="1"/>
  <c r="V1421" i="1"/>
  <c r="V1458" i="1"/>
  <c r="V1369" i="1"/>
  <c r="V1415" i="1"/>
  <c r="V1358" i="1"/>
  <c r="V1420" i="1"/>
  <c r="V1363" i="1"/>
  <c r="V1473" i="1"/>
  <c r="V1382" i="1"/>
  <c r="V1314" i="1"/>
  <c r="V1391" i="1"/>
  <c r="V1239" i="1"/>
  <c r="V1237" i="1"/>
  <c r="V1299" i="1"/>
  <c r="V1297" i="1"/>
  <c r="V1240" i="1"/>
  <c r="V1222" i="1"/>
  <c r="V1182" i="1"/>
  <c r="V1089" i="1"/>
  <c r="V1135" i="1"/>
  <c r="V1133" i="1"/>
  <c r="V1229" i="1"/>
  <c r="V1122" i="1"/>
  <c r="V1152" i="1"/>
  <c r="V1047" i="1"/>
  <c r="V1093" i="1"/>
  <c r="V1084" i="1"/>
  <c r="V983" i="1"/>
  <c r="V1032" i="1"/>
  <c r="V2103" i="1"/>
  <c r="V1921" i="1"/>
  <c r="V1869" i="1"/>
  <c r="V1574" i="1"/>
  <c r="V1692" i="1"/>
  <c r="V1395" i="1"/>
  <c r="V1194" i="1"/>
  <c r="V1167" i="1"/>
  <c r="V1183" i="1"/>
  <c r="V1109" i="1"/>
  <c r="V1006" i="1"/>
  <c r="V931" i="1"/>
  <c r="V913" i="1"/>
  <c r="V998" i="1"/>
  <c r="V964" i="1"/>
  <c r="V969" i="1"/>
  <c r="V794" i="1"/>
  <c r="V840" i="1"/>
  <c r="V806" i="1"/>
  <c r="V881" i="1"/>
  <c r="V747" i="1"/>
  <c r="V793" i="1"/>
  <c r="V839" i="1"/>
  <c r="V814" i="1"/>
  <c r="V728" i="1"/>
  <c r="V671" i="1"/>
  <c r="V733" i="1"/>
  <c r="V612" i="1"/>
  <c r="V674" i="1"/>
  <c r="V742" i="1"/>
  <c r="V679" i="1"/>
  <c r="V693" i="1"/>
  <c r="V723" i="1"/>
  <c r="V641" i="1"/>
  <c r="V540" i="1"/>
  <c r="V554" i="1"/>
  <c r="V497" i="1"/>
  <c r="V586" i="1"/>
  <c r="V502" i="1"/>
  <c r="V516" i="1"/>
  <c r="V546" i="1"/>
  <c r="V457" i="1"/>
  <c r="V558" i="1"/>
  <c r="V519" i="1"/>
  <c r="V365" i="1"/>
  <c r="V446" i="1"/>
  <c r="V370" i="1"/>
  <c r="V400" i="1"/>
  <c r="V471" i="1"/>
  <c r="V325" i="1"/>
  <c r="V371" i="1"/>
  <c r="V417" i="1"/>
  <c r="V187" i="1"/>
  <c r="V249" i="1"/>
  <c r="V160" i="1"/>
  <c r="V222" i="1"/>
  <c r="V165" i="1"/>
  <c r="V292" i="1"/>
  <c r="V218" i="1"/>
  <c r="V280" i="1"/>
  <c r="V191" i="1"/>
  <c r="V376" i="1"/>
  <c r="V11" i="1"/>
  <c r="V2087" i="1"/>
  <c r="V1905" i="1"/>
  <c r="V1843" i="1"/>
  <c r="V1558" i="1"/>
  <c r="V1676" i="1"/>
  <c r="V1379" i="1"/>
  <c r="V1313" i="1"/>
  <c r="V1151" i="1"/>
  <c r="V1129" i="1"/>
  <c r="V1061" i="1"/>
  <c r="V942" i="1"/>
  <c r="V899" i="1"/>
  <c r="V897" i="1"/>
  <c r="V982" i="1"/>
  <c r="V948" i="1"/>
  <c r="V953" i="1"/>
  <c r="V778" i="1"/>
  <c r="V808" i="1"/>
  <c r="V790" i="1"/>
  <c r="V868" i="1"/>
  <c r="V866" i="1"/>
  <c r="V777" i="1"/>
  <c r="V823" i="1"/>
  <c r="V798" i="1"/>
  <c r="V712" i="1"/>
  <c r="V655" i="1"/>
  <c r="V717" i="1"/>
  <c r="V596" i="1"/>
  <c r="V658" i="1"/>
  <c r="V736" i="1"/>
  <c r="V663" i="1"/>
  <c r="V677" i="1"/>
  <c r="V707" i="1"/>
  <c r="V625" i="1"/>
  <c r="V508" i="1"/>
  <c r="V538" i="1"/>
  <c r="V481" i="1"/>
  <c r="V575" i="1"/>
  <c r="V486" i="1"/>
  <c r="V500" i="1"/>
  <c r="V530" i="1"/>
  <c r="V602" i="1"/>
  <c r="V542" i="1"/>
  <c r="V487" i="1"/>
  <c r="V349" i="1"/>
  <c r="V433" i="1"/>
  <c r="V354" i="1"/>
  <c r="V384" i="1"/>
  <c r="V451" i="1"/>
  <c r="V309" i="1"/>
  <c r="V355" i="1"/>
  <c r="V401" i="1"/>
  <c r="V171" i="1"/>
  <c r="V233" i="1"/>
  <c r="V144" i="1"/>
  <c r="V206" i="1"/>
  <c r="V149" i="1"/>
  <c r="V275" i="1"/>
  <c r="V202" i="1"/>
  <c r="V264" i="1"/>
  <c r="V175" i="1"/>
  <c r="V291" i="1"/>
  <c r="V1998" i="1"/>
  <c r="V1942" i="1"/>
  <c r="V1799" i="1"/>
  <c r="V1671" i="1"/>
  <c r="V1621" i="1"/>
  <c r="V1441" i="1"/>
  <c r="V1272" i="1"/>
  <c r="V1055" i="1"/>
  <c r="V1033" i="1"/>
  <c r="V1309" i="1"/>
  <c r="V926" i="1"/>
  <c r="V1132" i="1"/>
  <c r="V1039" i="1"/>
  <c r="V950" i="1"/>
  <c r="V932" i="1"/>
  <c r="V937" i="1"/>
  <c r="V746" i="1"/>
  <c r="V792" i="1"/>
  <c r="V774" i="1"/>
  <c r="V852" i="1"/>
  <c r="V850" i="1"/>
  <c r="V761" i="1"/>
  <c r="V807" i="1"/>
  <c r="V782" i="1"/>
  <c r="V696" i="1"/>
  <c r="V639" i="1"/>
  <c r="V701" i="1"/>
  <c r="V731" i="1"/>
  <c r="V642" i="1"/>
  <c r="V720" i="1"/>
  <c r="V647" i="1"/>
  <c r="V661" i="1"/>
  <c r="V691" i="1"/>
  <c r="V609" i="1"/>
  <c r="V492" i="1"/>
  <c r="V522" i="1"/>
  <c r="V465" i="1"/>
  <c r="V559" i="1"/>
  <c r="V470" i="1"/>
  <c r="V484" i="1"/>
  <c r="V514" i="1"/>
  <c r="V585" i="1"/>
  <c r="V526" i="1"/>
  <c r="V422" i="1"/>
  <c r="V333" i="1"/>
  <c r="V427" i="1"/>
  <c r="V338" i="1"/>
  <c r="V368" i="1"/>
  <c r="V414" i="1"/>
  <c r="V439" i="1"/>
  <c r="V339" i="1"/>
  <c r="V385" i="1"/>
  <c r="V155" i="1"/>
  <c r="V217" i="1"/>
  <c r="V128" i="1"/>
  <c r="V190" i="1"/>
  <c r="V133" i="1"/>
  <c r="V259" i="1"/>
  <c r="V186" i="1"/>
  <c r="V248" i="1"/>
  <c r="V159" i="1"/>
  <c r="V289" i="1"/>
  <c r="V2117" i="1"/>
  <c r="V1926" i="1"/>
  <c r="V1783" i="1"/>
  <c r="V1655" i="1"/>
  <c r="V1618" i="1"/>
  <c r="V1409" i="1"/>
  <c r="V1256" i="1"/>
  <c r="V1142" i="1"/>
  <c r="V1176" i="1"/>
  <c r="V1155" i="1"/>
  <c r="V910" i="1"/>
  <c r="V1046" i="1"/>
  <c r="V1016" i="1"/>
  <c r="V934" i="1"/>
  <c r="V916" i="1"/>
  <c r="V867" i="1"/>
  <c r="V895" i="1"/>
  <c r="V776" i="1"/>
  <c r="V758" i="1"/>
  <c r="V836" i="1"/>
  <c r="V834" i="1"/>
  <c r="V1148" i="1"/>
  <c r="V791" i="1"/>
  <c r="V766" i="1"/>
  <c r="V680" i="1"/>
  <c r="V623" i="1"/>
  <c r="V685" i="1"/>
  <c r="V715" i="1"/>
  <c r="V626" i="1"/>
  <c r="V704" i="1"/>
  <c r="V615" i="1"/>
  <c r="V645" i="1"/>
  <c r="V675" i="1"/>
  <c r="V593" i="1"/>
  <c r="V476" i="1"/>
  <c r="V506" i="1"/>
  <c r="V590" i="1"/>
  <c r="V543" i="1"/>
  <c r="V573" i="1"/>
  <c r="V468" i="1"/>
  <c r="V498" i="1"/>
  <c r="V576" i="1"/>
  <c r="V510" i="1"/>
  <c r="V406" i="1"/>
  <c r="V317" i="1"/>
  <c r="V411" i="1"/>
  <c r="V322" i="1"/>
  <c r="V352" i="1"/>
  <c r="V398" i="1"/>
  <c r="V430" i="1"/>
  <c r="V323" i="1"/>
  <c r="V369" i="1"/>
  <c r="V123" i="1"/>
  <c r="V201" i="1"/>
  <c r="V344" i="1"/>
  <c r="V174" i="1"/>
  <c r="V392" i="1"/>
  <c r="V243" i="1"/>
  <c r="V170" i="1"/>
  <c r="V232" i="1"/>
  <c r="V143" i="1"/>
  <c r="V276" i="1"/>
  <c r="V2044" i="1"/>
  <c r="V2001" i="1"/>
  <c r="V1797" i="1"/>
  <c r="V1556" i="1"/>
  <c r="V1453" i="1"/>
  <c r="V1414" i="1"/>
  <c r="V1254" i="1"/>
  <c r="V1165" i="1"/>
  <c r="V1168" i="1"/>
  <c r="V1075" i="1"/>
  <c r="V894" i="1"/>
  <c r="V1018" i="1"/>
  <c r="V1000" i="1"/>
  <c r="V918" i="1"/>
  <c r="V1019" i="1"/>
  <c r="V851" i="1"/>
  <c r="V884" i="1"/>
  <c r="V760" i="1"/>
  <c r="V921" i="1"/>
  <c r="V820" i="1"/>
  <c r="V818" i="1"/>
  <c r="V893" i="1"/>
  <c r="V775" i="1"/>
  <c r="V901" i="1"/>
  <c r="V664" i="1"/>
  <c r="V607" i="1"/>
  <c r="V669" i="1"/>
  <c r="V699" i="1"/>
  <c r="V610" i="1"/>
  <c r="V688" i="1"/>
  <c r="V756" i="1"/>
  <c r="V629" i="1"/>
  <c r="V659" i="1"/>
  <c r="V581" i="1"/>
  <c r="V460" i="1"/>
  <c r="V490" i="1"/>
  <c r="V584" i="1"/>
  <c r="V527" i="1"/>
  <c r="V557" i="1"/>
  <c r="V571" i="1"/>
  <c r="V482" i="1"/>
  <c r="V560" i="1"/>
  <c r="V494" i="1"/>
  <c r="V390" i="1"/>
  <c r="V301" i="1"/>
  <c r="V395" i="1"/>
  <c r="V306" i="1"/>
  <c r="V336" i="1"/>
  <c r="V382" i="1"/>
  <c r="V428" i="1"/>
  <c r="V307" i="1"/>
  <c r="V353" i="1"/>
  <c r="V424" i="1"/>
  <c r="V185" i="1"/>
  <c r="V279" i="1"/>
  <c r="V158" i="1"/>
  <c r="V360" i="1"/>
  <c r="V227" i="1"/>
  <c r="V154" i="1"/>
  <c r="V216" i="1"/>
  <c r="V308" i="1"/>
  <c r="V260" i="1"/>
  <c r="V18" i="1"/>
  <c r="V50" i="1"/>
  <c r="V82" i="1"/>
  <c r="V114" i="1"/>
  <c r="V2028" i="1"/>
  <c r="V1987" i="1"/>
  <c r="V1781" i="1"/>
  <c r="V1534" i="1"/>
  <c r="V1437" i="1"/>
  <c r="V1398" i="1"/>
  <c r="V1238" i="1"/>
  <c r="V1149" i="1"/>
  <c r="V1120" i="1"/>
  <c r="V1059" i="1"/>
  <c r="V997" i="1"/>
  <c r="V1002" i="1"/>
  <c r="V968" i="1"/>
  <c r="V902" i="1"/>
  <c r="V1003" i="1"/>
  <c r="V835" i="1"/>
  <c r="V865" i="1"/>
  <c r="V744" i="1"/>
  <c r="V905" i="1"/>
  <c r="V804" i="1"/>
  <c r="V802" i="1"/>
  <c r="V890" i="1"/>
  <c r="V759" i="1"/>
  <c r="V889" i="1"/>
  <c r="V648" i="1"/>
  <c r="V726" i="1"/>
  <c r="V653" i="1"/>
  <c r="V683" i="1"/>
  <c r="V594" i="1"/>
  <c r="V672" i="1"/>
  <c r="V734" i="1"/>
  <c r="V613" i="1"/>
  <c r="V643" i="1"/>
  <c r="V565" i="1"/>
  <c r="V750" i="1"/>
  <c r="V474" i="1"/>
  <c r="V568" i="1"/>
  <c r="V511" i="1"/>
  <c r="V541" i="1"/>
  <c r="V555" i="1"/>
  <c r="V466" i="1"/>
  <c r="V544" i="1"/>
  <c r="V478" i="1"/>
  <c r="V374" i="1"/>
  <c r="V535" i="1"/>
  <c r="V379" i="1"/>
  <c r="V583" i="1"/>
  <c r="V320" i="1"/>
  <c r="V366" i="1"/>
  <c r="V412" i="1"/>
  <c r="V589" i="1"/>
  <c r="V337" i="1"/>
  <c r="V274" i="1"/>
  <c r="V169" i="1"/>
  <c r="V263" i="1"/>
  <c r="V142" i="1"/>
  <c r="V290" i="1"/>
  <c r="V211" i="1"/>
  <c r="V441" i="1"/>
  <c r="V200" i="1"/>
  <c r="V278" i="1"/>
  <c r="V244" i="1"/>
  <c r="V2040" i="1"/>
  <c r="V2081" i="1"/>
  <c r="V1729" i="1"/>
  <c r="V1845" i="1"/>
  <c r="V1545" i="1"/>
  <c r="V1339" i="1"/>
  <c r="V1195" i="1"/>
  <c r="V1316" i="1"/>
  <c r="V1037" i="1"/>
  <c r="V1072" i="1"/>
  <c r="V1043" i="1"/>
  <c r="V949" i="1"/>
  <c r="V986" i="1"/>
  <c r="V952" i="1"/>
  <c r="V886" i="1"/>
  <c r="V987" i="1"/>
  <c r="V819" i="1"/>
  <c r="V849" i="1"/>
  <c r="V847" i="1"/>
  <c r="V888" i="1"/>
  <c r="V788" i="1"/>
  <c r="V786" i="1"/>
  <c r="V885" i="1"/>
  <c r="V1010" i="1"/>
  <c r="V876" i="1"/>
  <c r="V632" i="1"/>
  <c r="V710" i="1"/>
  <c r="V637" i="1"/>
  <c r="V667" i="1"/>
  <c r="V757" i="1"/>
  <c r="V656" i="1"/>
  <c r="V718" i="1"/>
  <c r="V732" i="1"/>
  <c r="V627" i="1"/>
  <c r="V549" i="1"/>
  <c r="V618" i="1"/>
  <c r="V458" i="1"/>
  <c r="V552" i="1"/>
  <c r="V495" i="1"/>
  <c r="V525" i="1"/>
  <c r="V539" i="1"/>
  <c r="V450" i="1"/>
  <c r="V528" i="1"/>
  <c r="V462" i="1"/>
  <c r="V358" i="1"/>
  <c r="V429" i="1"/>
  <c r="V363" i="1"/>
  <c r="V425" i="1"/>
  <c r="V423" i="1"/>
  <c r="V350" i="1"/>
  <c r="V396" i="1"/>
  <c r="V426" i="1"/>
  <c r="V321" i="1"/>
  <c r="V258" i="1"/>
  <c r="V153" i="1"/>
  <c r="V247" i="1"/>
  <c r="V444" i="1"/>
  <c r="V284" i="1"/>
  <c r="V195" i="1"/>
  <c r="V273" i="1"/>
  <c r="V184" i="1"/>
  <c r="V262" i="1"/>
  <c r="V212" i="1"/>
  <c r="V2024" i="1"/>
  <c r="V2065" i="1"/>
  <c r="V1713" i="1"/>
  <c r="V1811" i="1"/>
  <c r="V1543" i="1"/>
  <c r="V1323" i="1"/>
  <c r="V1464" i="1"/>
  <c r="V1268" i="1"/>
  <c r="V1156" i="1"/>
  <c r="V1361" i="1"/>
  <c r="V1030" i="1"/>
  <c r="V1116" i="1"/>
  <c r="V970" i="1"/>
  <c r="V920" i="1"/>
  <c r="V1005" i="1"/>
  <c r="V971" i="1"/>
  <c r="V803" i="1"/>
  <c r="V833" i="1"/>
  <c r="V831" i="1"/>
  <c r="V879" i="1"/>
  <c r="V772" i="1"/>
  <c r="V770" i="1"/>
  <c r="V864" i="1"/>
  <c r="V994" i="1"/>
  <c r="V860" i="1"/>
  <c r="V616" i="1"/>
  <c r="V694" i="1"/>
  <c r="V621" i="1"/>
  <c r="V651" i="1"/>
  <c r="V729" i="1"/>
  <c r="V640" i="1"/>
  <c r="V702" i="1"/>
  <c r="V716" i="1"/>
  <c r="V611" i="1"/>
  <c r="V533" i="1"/>
  <c r="V579" i="1"/>
  <c r="V442" i="1"/>
  <c r="V536" i="1"/>
  <c r="V479" i="1"/>
  <c r="V509" i="1"/>
  <c r="V523" i="1"/>
  <c r="V434" i="1"/>
  <c r="V512" i="1"/>
  <c r="V587" i="1"/>
  <c r="V342" i="1"/>
  <c r="V420" i="1"/>
  <c r="V347" i="1"/>
  <c r="V409" i="1"/>
  <c r="V407" i="1"/>
  <c r="V334" i="1"/>
  <c r="V380" i="1"/>
  <c r="V410" i="1"/>
  <c r="V305" i="1"/>
  <c r="V242" i="1"/>
  <c r="V137" i="1"/>
  <c r="V231" i="1"/>
  <c r="V288" i="1"/>
  <c r="V268" i="1"/>
  <c r="V179" i="1"/>
  <c r="V257" i="1"/>
  <c r="V168" i="1"/>
  <c r="V246" i="1"/>
  <c r="V196" i="1"/>
  <c r="V27" i="1"/>
  <c r="V59" i="1"/>
  <c r="V91" i="1"/>
  <c r="V122" i="1"/>
  <c r="V2070" i="1"/>
  <c r="V1929" i="1"/>
  <c r="V1876" i="1"/>
  <c r="V1738" i="1"/>
  <c r="V1602" i="1"/>
  <c r="V1401" i="1"/>
  <c r="V1241" i="1"/>
  <c r="V1197" i="1"/>
  <c r="V1293" i="1"/>
  <c r="V1111" i="1"/>
  <c r="V992" i="1"/>
  <c r="V988" i="1"/>
  <c r="V938" i="1"/>
  <c r="V904" i="1"/>
  <c r="V989" i="1"/>
  <c r="V955" i="1"/>
  <c r="V787" i="1"/>
  <c r="V817" i="1"/>
  <c r="V815" i="1"/>
  <c r="V877" i="1"/>
  <c r="V898" i="1"/>
  <c r="V754" i="1"/>
  <c r="V848" i="1"/>
  <c r="V978" i="1"/>
  <c r="V844" i="1"/>
  <c r="V600" i="1"/>
  <c r="V678" i="1"/>
  <c r="V605" i="1"/>
  <c r="V635" i="1"/>
  <c r="V713" i="1"/>
  <c r="V624" i="1"/>
  <c r="V686" i="1"/>
  <c r="V700" i="1"/>
  <c r="V595" i="1"/>
  <c r="V517" i="1"/>
  <c r="V563" i="1"/>
  <c r="V634" i="1"/>
  <c r="V520" i="1"/>
  <c r="V463" i="1"/>
  <c r="V493" i="1"/>
  <c r="V507" i="1"/>
  <c r="V591" i="1"/>
  <c r="V496" i="1"/>
  <c r="V415" i="1"/>
  <c r="V326" i="1"/>
  <c r="V404" i="1"/>
  <c r="V331" i="1"/>
  <c r="V393" i="1"/>
  <c r="V391" i="1"/>
  <c r="V318" i="1"/>
  <c r="V364" i="1"/>
  <c r="V394" i="1"/>
  <c r="V436" i="1"/>
  <c r="V226" i="1"/>
  <c r="V296" i="1"/>
  <c r="V215" i="1"/>
  <c r="V286" i="1"/>
  <c r="V252" i="1"/>
  <c r="V163" i="1"/>
  <c r="V241" i="1"/>
  <c r="V136" i="1"/>
  <c r="V230" i="1"/>
  <c r="V180" i="1"/>
  <c r="V2054" i="1"/>
  <c r="V1913" i="1"/>
  <c r="V1823" i="1"/>
  <c r="V1722" i="1"/>
  <c r="V1594" i="1"/>
  <c r="V1385" i="1"/>
  <c r="V1225" i="1"/>
  <c r="V1191" i="1"/>
  <c r="V1261" i="1"/>
  <c r="V1095" i="1"/>
  <c r="V944" i="1"/>
  <c r="V972" i="1"/>
  <c r="V1052" i="1"/>
  <c r="V1023" i="1"/>
  <c r="V973" i="1"/>
  <c r="V939" i="1"/>
  <c r="V771" i="1"/>
  <c r="V801" i="1"/>
  <c r="V799" i="1"/>
  <c r="V861" i="1"/>
  <c r="V875" i="1"/>
  <c r="V1068" i="1"/>
  <c r="V832" i="1"/>
  <c r="V962" i="1"/>
  <c r="V828" i="1"/>
  <c r="V853" i="1"/>
  <c r="V662" i="1"/>
  <c r="V724" i="1"/>
  <c r="V619" i="1"/>
  <c r="V697" i="1"/>
  <c r="V608" i="1"/>
  <c r="V670" i="1"/>
  <c r="V684" i="1"/>
  <c r="V741" i="1"/>
  <c r="V501" i="1"/>
  <c r="V547" i="1"/>
  <c r="V599" i="1"/>
  <c r="V504" i="1"/>
  <c r="V714" i="1"/>
  <c r="V477" i="1"/>
  <c r="V491" i="1"/>
  <c r="V569" i="1"/>
  <c r="V480" i="1"/>
  <c r="V399" i="1"/>
  <c r="V310" i="1"/>
  <c r="V388" i="1"/>
  <c r="V315" i="1"/>
  <c r="V377" i="1"/>
  <c r="V375" i="1"/>
  <c r="V454" i="1"/>
  <c r="V348" i="1"/>
  <c r="V378" i="1"/>
  <c r="V302" i="1"/>
  <c r="V210" i="1"/>
  <c r="V293" i="1"/>
  <c r="V199" i="1"/>
  <c r="V277" i="1"/>
  <c r="V236" i="1"/>
  <c r="V147" i="1"/>
  <c r="V225" i="1"/>
  <c r="V120" i="1"/>
  <c r="V214" i="1"/>
  <c r="V164" i="1"/>
  <c r="V2132" i="1"/>
  <c r="V1888" i="1"/>
  <c r="V1734" i="1"/>
  <c r="V1683" i="1"/>
  <c r="V1537" i="1"/>
  <c r="V1447" i="1"/>
  <c r="V1271" i="1"/>
  <c r="V1114" i="1"/>
  <c r="V1115" i="1"/>
  <c r="V1063" i="1"/>
  <c r="V880" i="1"/>
  <c r="V956" i="1"/>
  <c r="V1034" i="1"/>
  <c r="V991" i="1"/>
  <c r="V957" i="1"/>
  <c r="V923" i="1"/>
  <c r="V892" i="1"/>
  <c r="V785" i="1"/>
  <c r="V783" i="1"/>
  <c r="V845" i="1"/>
  <c r="V859" i="1"/>
  <c r="V1028" i="1"/>
  <c r="V816" i="1"/>
  <c r="V946" i="1"/>
  <c r="V812" i="1"/>
  <c r="V821" i="1"/>
  <c r="V646" i="1"/>
  <c r="V708" i="1"/>
  <c r="V603" i="1"/>
  <c r="V681" i="1"/>
  <c r="V837" i="1"/>
  <c r="V654" i="1"/>
  <c r="V668" i="1"/>
  <c r="V737" i="1"/>
  <c r="V485" i="1"/>
  <c r="V531" i="1"/>
  <c r="V592" i="1"/>
  <c r="V488" i="1"/>
  <c r="V682" i="1"/>
  <c r="V461" i="1"/>
  <c r="V475" i="1"/>
  <c r="V553" i="1"/>
  <c r="V464" i="1"/>
  <c r="V383" i="1"/>
  <c r="V294" i="1"/>
  <c r="V372" i="1"/>
  <c r="V299" i="1"/>
  <c r="V361" i="1"/>
  <c r="V359" i="1"/>
  <c r="V432" i="1"/>
  <c r="V332" i="1"/>
  <c r="V362" i="1"/>
  <c r="V283" i="1"/>
  <c r="V194" i="1"/>
  <c r="V272" i="1"/>
  <c r="V183" i="1"/>
  <c r="V261" i="1"/>
  <c r="V220" i="1"/>
  <c r="V131" i="1"/>
  <c r="V209" i="1"/>
  <c r="V328" i="1"/>
  <c r="V198" i="1"/>
  <c r="V148" i="1"/>
  <c r="V64" i="1"/>
  <c r="V2116" i="1"/>
  <c r="V1872" i="1"/>
  <c r="V1821" i="1"/>
  <c r="V1667" i="1"/>
  <c r="V1521" i="1"/>
  <c r="V1431" i="1"/>
  <c r="V1255" i="1"/>
  <c r="V1066" i="1"/>
  <c r="V1051" i="1"/>
  <c r="V1178" i="1"/>
  <c r="V1024" i="1"/>
  <c r="V940" i="1"/>
  <c r="V1009" i="1"/>
  <c r="V975" i="1"/>
  <c r="V941" i="1"/>
  <c r="V907" i="1"/>
  <c r="V874" i="1"/>
  <c r="V753" i="1"/>
  <c r="V767" i="1"/>
  <c r="V829" i="1"/>
  <c r="V843" i="1"/>
  <c r="V873" i="1"/>
  <c r="V800" i="1"/>
  <c r="V887" i="1"/>
  <c r="V796" i="1"/>
  <c r="V789" i="1"/>
  <c r="V630" i="1"/>
  <c r="V692" i="1"/>
  <c r="V740" i="1"/>
  <c r="V665" i="1"/>
  <c r="V805" i="1"/>
  <c r="V638" i="1"/>
  <c r="V652" i="1"/>
  <c r="V721" i="1"/>
  <c r="V469" i="1"/>
  <c r="V515" i="1"/>
  <c r="V577" i="1"/>
  <c r="V472" i="1"/>
  <c r="V582" i="1"/>
  <c r="V445" i="1"/>
  <c r="V459" i="1"/>
  <c r="V537" i="1"/>
  <c r="V448" i="1"/>
  <c r="V367" i="1"/>
  <c r="V438" i="1"/>
  <c r="V356" i="1"/>
  <c r="V455" i="1"/>
  <c r="V345" i="1"/>
  <c r="V343" i="1"/>
  <c r="V405" i="1"/>
  <c r="V316" i="1"/>
  <c r="V346" i="1"/>
  <c r="V267" i="1"/>
  <c r="V178" i="1"/>
  <c r="V256" i="1"/>
  <c r="V151" i="1"/>
  <c r="V245" i="1"/>
  <c r="V204" i="1"/>
  <c r="V304" i="1"/>
  <c r="V193" i="1"/>
  <c r="V271" i="1"/>
  <c r="V182" i="1"/>
  <c r="V132" i="1"/>
  <c r="V1979" i="1"/>
  <c r="V1902" i="1"/>
  <c r="V1716" i="1"/>
  <c r="V1665" i="1"/>
  <c r="V1535" i="1"/>
  <c r="V1390" i="1"/>
  <c r="V1269" i="1"/>
  <c r="V1121" i="1"/>
  <c r="V1170" i="1"/>
  <c r="V1134" i="1"/>
  <c r="V1015" i="1"/>
  <c r="V924" i="1"/>
  <c r="V993" i="1"/>
  <c r="V959" i="1"/>
  <c r="V925" i="1"/>
  <c r="V891" i="1"/>
  <c r="V858" i="1"/>
  <c r="V930" i="1"/>
  <c r="V751" i="1"/>
  <c r="V813" i="1"/>
  <c r="V827" i="1"/>
  <c r="V857" i="1"/>
  <c r="V784" i="1"/>
  <c r="V878" i="1"/>
  <c r="V780" i="1"/>
  <c r="V735" i="1"/>
  <c r="V614" i="1"/>
  <c r="V676" i="1"/>
  <c r="V738" i="1"/>
  <c r="V649" i="1"/>
  <c r="V773" i="1"/>
  <c r="V622" i="1"/>
  <c r="V636" i="1"/>
  <c r="V705" i="1"/>
  <c r="V453" i="1"/>
  <c r="V499" i="1"/>
  <c r="V561" i="1"/>
  <c r="V456" i="1"/>
  <c r="V566" i="1"/>
  <c r="V580" i="1"/>
  <c r="V443" i="1"/>
  <c r="V521" i="1"/>
  <c r="V730" i="1"/>
  <c r="V335" i="1"/>
  <c r="V431" i="1"/>
  <c r="V340" i="1"/>
  <c r="V435" i="1"/>
  <c r="V329" i="1"/>
  <c r="V327" i="1"/>
  <c r="V389" i="1"/>
  <c r="V300" i="1"/>
  <c r="V330" i="1"/>
  <c r="V251" i="1"/>
  <c r="V162" i="1"/>
  <c r="V240" i="1"/>
  <c r="V312" i="1"/>
  <c r="V229" i="1"/>
  <c r="V188" i="1"/>
  <c r="V282" i="1"/>
  <c r="V177" i="1"/>
  <c r="V255" i="1"/>
  <c r="V166" i="1"/>
  <c r="V2" i="1"/>
  <c r="V34" i="1"/>
  <c r="V66" i="1"/>
  <c r="V98" i="1"/>
  <c r="V9" i="1"/>
  <c r="V2009" i="1"/>
  <c r="V1930" i="1"/>
  <c r="V1939" i="1"/>
  <c r="V1679" i="1"/>
  <c r="V1501" i="1"/>
  <c r="V1436" i="1"/>
  <c r="V1315" i="1"/>
  <c r="V1112" i="1"/>
  <c r="V1074" i="1"/>
  <c r="V1125" i="1"/>
  <c r="V903" i="1"/>
  <c r="V947" i="1"/>
  <c r="V929" i="1"/>
  <c r="V911" i="1"/>
  <c r="V980" i="1"/>
  <c r="V985" i="1"/>
  <c r="V810" i="1"/>
  <c r="V856" i="1"/>
  <c r="V838" i="1"/>
  <c r="V749" i="1"/>
  <c r="V763" i="1"/>
  <c r="V809" i="1"/>
  <c r="V855" i="1"/>
  <c r="V830" i="1"/>
  <c r="V743" i="1"/>
  <c r="V687" i="1"/>
  <c r="V745" i="1"/>
  <c r="V628" i="1"/>
  <c r="V690" i="1"/>
  <c r="V601" i="1"/>
  <c r="V695" i="1"/>
  <c r="V709" i="1"/>
  <c r="V739" i="1"/>
  <c r="V657" i="1"/>
  <c r="V556" i="1"/>
  <c r="V570" i="1"/>
  <c r="V513" i="1"/>
  <c r="V588" i="1"/>
  <c r="V518" i="1"/>
  <c r="V532" i="1"/>
  <c r="V562" i="1"/>
  <c r="V473" i="1"/>
  <c r="V574" i="1"/>
  <c r="V287" i="1"/>
  <c r="V381" i="1"/>
  <c r="V449" i="1"/>
  <c r="V386" i="1"/>
  <c r="V416" i="1"/>
  <c r="V503" i="1"/>
  <c r="V341" i="1"/>
  <c r="V387" i="1"/>
  <c r="V447" i="1"/>
  <c r="V203" i="1"/>
  <c r="V265" i="1"/>
  <c r="V176" i="1"/>
  <c r="V238" i="1"/>
  <c r="V181" i="1"/>
  <c r="V140" i="1"/>
  <c r="V234" i="1"/>
  <c r="V298" i="1"/>
  <c r="V207" i="1"/>
  <c r="V408" i="1"/>
  <c r="V43" i="1"/>
  <c r="V75" i="1"/>
  <c r="V107" i="1"/>
  <c r="V1253" i="1"/>
  <c r="V1100" i="1"/>
  <c r="V768" i="1"/>
  <c r="V727" i="1"/>
  <c r="V550" i="1"/>
  <c r="V418" i="1"/>
  <c r="V224" i="1"/>
  <c r="V1180" i="1"/>
  <c r="V1012" i="1"/>
  <c r="V871" i="1"/>
  <c r="V711" i="1"/>
  <c r="V534" i="1"/>
  <c r="V402" i="1"/>
  <c r="V208" i="1"/>
  <c r="V221" i="1"/>
  <c r="V112" i="1"/>
  <c r="V1105" i="1"/>
  <c r="V1017" i="1"/>
  <c r="V862" i="1"/>
  <c r="V606" i="1"/>
  <c r="V564" i="1"/>
  <c r="V313" i="1"/>
  <c r="V270" i="1"/>
  <c r="V1160" i="1"/>
  <c r="V1001" i="1"/>
  <c r="V846" i="1"/>
  <c r="V725" i="1"/>
  <c r="V548" i="1"/>
  <c r="V297" i="1"/>
  <c r="V254" i="1"/>
  <c r="V1963" i="1"/>
  <c r="V1154" i="1"/>
  <c r="V842" i="1"/>
  <c r="V764" i="1"/>
  <c r="V620" i="1"/>
  <c r="V597" i="1"/>
  <c r="V311" i="1"/>
  <c r="V213" i="1"/>
  <c r="V2025" i="1"/>
  <c r="V1138" i="1"/>
  <c r="V826" i="1"/>
  <c r="V748" i="1"/>
  <c r="V604" i="1"/>
  <c r="V578" i="1"/>
  <c r="V295" i="1"/>
  <c r="V197" i="1"/>
  <c r="V4" i="1"/>
  <c r="V1886" i="1"/>
  <c r="V1086" i="1"/>
  <c r="V914" i="1"/>
  <c r="V719" i="1"/>
  <c r="V689" i="1"/>
  <c r="V505" i="1"/>
  <c r="V373" i="1"/>
  <c r="V172" i="1"/>
  <c r="V1946" i="1"/>
  <c r="V1141" i="1"/>
  <c r="V872" i="1"/>
  <c r="V703" i="1"/>
  <c r="V673" i="1"/>
  <c r="V489" i="1"/>
  <c r="V357" i="1"/>
  <c r="V156" i="1"/>
  <c r="V1861" i="1"/>
  <c r="V999" i="1"/>
  <c r="V870" i="1"/>
  <c r="V598" i="1"/>
  <c r="V437" i="1"/>
  <c r="V698" i="1"/>
  <c r="V419" i="1"/>
  <c r="V266" i="1"/>
  <c r="V1957" i="1"/>
  <c r="V951" i="1"/>
  <c r="V854" i="1"/>
  <c r="V869" i="1"/>
  <c r="V572" i="1"/>
  <c r="V666" i="1"/>
  <c r="V403" i="1"/>
  <c r="V250" i="1"/>
  <c r="V1649" i="1"/>
  <c r="V908" i="1"/>
  <c r="V797" i="1"/>
  <c r="V660" i="1"/>
  <c r="V483" i="1"/>
  <c r="V319" i="1"/>
  <c r="V314" i="1"/>
  <c r="V161" i="1"/>
  <c r="V1695" i="1"/>
  <c r="V995" i="1"/>
  <c r="V781" i="1"/>
  <c r="V644" i="1"/>
  <c r="V467" i="1"/>
  <c r="V303" i="1"/>
  <c r="V567" i="1"/>
  <c r="V145" i="1"/>
  <c r="V1519" i="1"/>
  <c r="V961" i="1"/>
  <c r="V811" i="1"/>
  <c r="V722" i="1"/>
  <c r="V545" i="1"/>
  <c r="V413" i="1"/>
  <c r="V235" i="1"/>
  <c r="V239" i="1"/>
  <c r="V1469" i="1"/>
  <c r="V927" i="1"/>
  <c r="V825" i="1"/>
  <c r="V617" i="1"/>
  <c r="V755" i="1"/>
  <c r="V452" i="1"/>
  <c r="V281" i="1"/>
  <c r="V134" i="1"/>
  <c r="U128" i="1"/>
  <c r="U93" i="1"/>
  <c r="U61" i="1"/>
  <c r="W27" i="1"/>
  <c r="Y212" i="1"/>
  <c r="Y184" i="1"/>
  <c r="Y204" i="1"/>
  <c r="Y390" i="1"/>
  <c r="Y325" i="1"/>
  <c r="Y395" i="1"/>
  <c r="Y480" i="1"/>
  <c r="Y513" i="1"/>
  <c r="Y674" i="1"/>
  <c r="Y859" i="1"/>
  <c r="Y1014" i="1"/>
  <c r="Y1118" i="1"/>
  <c r="Y1174" i="1"/>
  <c r="Y1437" i="1"/>
  <c r="Y1477" i="1"/>
  <c r="Y1881" i="1"/>
  <c r="Y2064" i="1"/>
  <c r="V945" i="1"/>
  <c r="X116" i="1"/>
  <c r="X4" i="1"/>
  <c r="X2109" i="1"/>
  <c r="X2004" i="1"/>
  <c r="X2082" i="1"/>
  <c r="X2128" i="1"/>
  <c r="X2007" i="1"/>
  <c r="X2069" i="1"/>
  <c r="X2131" i="1"/>
  <c r="X2042" i="1"/>
  <c r="X2095" i="1"/>
  <c r="X1872" i="1"/>
  <c r="X1950" i="1"/>
  <c r="X1845" i="1"/>
  <c r="X1898" i="1"/>
  <c r="X2104" i="1"/>
  <c r="X1901" i="1"/>
  <c r="X1980" i="1"/>
  <c r="X1915" i="1"/>
  <c r="X1782" i="1"/>
  <c r="X1889" i="1"/>
  <c r="X1723" i="1"/>
  <c r="X1769" i="1"/>
  <c r="X1851" i="1"/>
  <c r="X1758" i="1"/>
  <c r="X1804" i="1"/>
  <c r="X1818" i="1"/>
  <c r="X1926" i="1"/>
  <c r="X1580" i="1"/>
  <c r="X1672" i="1"/>
  <c r="X1638" i="1"/>
  <c r="X1708" i="1"/>
  <c r="X1707" i="1"/>
  <c r="X1573" i="1"/>
  <c r="X1539" i="1"/>
  <c r="X1666" i="1"/>
  <c r="X1642" i="1"/>
  <c r="X1641" i="1"/>
  <c r="X1492" i="1"/>
  <c r="X1538" i="1"/>
  <c r="X1584" i="1"/>
  <c r="X1675" i="1"/>
  <c r="X1387" i="1"/>
  <c r="X1477" i="1"/>
  <c r="X1367" i="1"/>
  <c r="X1467" i="1"/>
  <c r="X1388" i="1"/>
  <c r="X1479" i="1"/>
  <c r="X1361" i="1"/>
  <c r="X1439" i="1"/>
  <c r="X1428" i="1"/>
  <c r="X1325" i="1"/>
  <c r="X1239" i="1"/>
  <c r="X1301" i="1"/>
  <c r="X1442" i="1"/>
  <c r="X1242" i="1"/>
  <c r="X1288" i="1"/>
  <c r="X1215" i="1"/>
  <c r="X1309" i="1"/>
  <c r="X1188" i="1"/>
  <c r="X1175" i="1"/>
  <c r="X1087" i="1"/>
  <c r="X1211" i="1"/>
  <c r="X1060" i="1"/>
  <c r="X1090" i="1"/>
  <c r="X1152" i="1"/>
  <c r="X1047" i="1"/>
  <c r="X1141" i="1"/>
  <c r="X1180" i="1"/>
  <c r="X1089" i="1"/>
  <c r="X1013" i="1"/>
  <c r="X908" i="1"/>
  <c r="X906" i="1"/>
  <c r="X984" i="1"/>
  <c r="X895" i="1"/>
  <c r="X957" i="1"/>
  <c r="X1019" i="1"/>
  <c r="X898" i="1"/>
  <c r="X801" i="1"/>
  <c r="X36" i="1"/>
  <c r="X2093" i="1"/>
  <c r="X1988" i="1"/>
  <c r="X2066" i="1"/>
  <c r="X2112" i="1"/>
  <c r="X1991" i="1"/>
  <c r="X2053" i="1"/>
  <c r="X2115" i="1"/>
  <c r="X2026" i="1"/>
  <c r="X2079" i="1"/>
  <c r="X1856" i="1"/>
  <c r="X1934" i="1"/>
  <c r="X1829" i="1"/>
  <c r="X1882" i="1"/>
  <c r="X2072" i="1"/>
  <c r="X1885" i="1"/>
  <c r="X1947" i="1"/>
  <c r="X1867" i="1"/>
  <c r="X1766" i="1"/>
  <c r="X1857" i="1"/>
  <c r="X1910" i="1"/>
  <c r="X1753" i="1"/>
  <c r="X1843" i="1"/>
  <c r="X1742" i="1"/>
  <c r="X1788" i="1"/>
  <c r="X1802" i="1"/>
  <c r="X1816" i="1"/>
  <c r="X1564" i="1"/>
  <c r="X1656" i="1"/>
  <c r="X1622" i="1"/>
  <c r="X1684" i="1"/>
  <c r="X1694" i="1"/>
  <c r="X1624" i="1"/>
  <c r="X1523" i="1"/>
  <c r="X1650" i="1"/>
  <c r="X1528" i="1"/>
  <c r="X1619" i="1"/>
  <c r="X1476" i="1"/>
  <c r="X1522" i="1"/>
  <c r="X1561" i="1"/>
  <c r="X1659" i="1"/>
  <c r="X1371" i="1"/>
  <c r="X1472" i="1"/>
  <c r="X1351" i="1"/>
  <c r="X1465" i="1"/>
  <c r="X1372" i="1"/>
  <c r="X1471" i="1"/>
  <c r="X1345" i="1"/>
  <c r="X1423" i="1"/>
  <c r="X1412" i="1"/>
  <c r="X1320" i="1"/>
  <c r="X1223" i="1"/>
  <c r="X1285" i="1"/>
  <c r="X1426" i="1"/>
  <c r="X1226" i="1"/>
  <c r="X1272" i="1"/>
  <c r="X1199" i="1"/>
  <c r="X1293" i="1"/>
  <c r="X1172" i="1"/>
  <c r="X1160" i="1"/>
  <c r="X1071" i="1"/>
  <c r="X1195" i="1"/>
  <c r="X1181" i="1"/>
  <c r="X1074" i="1"/>
  <c r="X1136" i="1"/>
  <c r="X1031" i="1"/>
  <c r="X1125" i="1"/>
  <c r="X1155" i="1"/>
  <c r="X1073" i="1"/>
  <c r="X997" i="1"/>
  <c r="X892" i="1"/>
  <c r="X1027" i="1"/>
  <c r="X968" i="1"/>
  <c r="X1014" i="1"/>
  <c r="X941" i="1"/>
  <c r="X68" i="1"/>
  <c r="X2077" i="1"/>
  <c r="X1972" i="1"/>
  <c r="X2050" i="1"/>
  <c r="X2096" i="1"/>
  <c r="X1975" i="1"/>
  <c r="X2037" i="1"/>
  <c r="X2099" i="1"/>
  <c r="X2010" i="1"/>
  <c r="X2063" i="1"/>
  <c r="X1840" i="1"/>
  <c r="X1918" i="1"/>
  <c r="X2040" i="1"/>
  <c r="X1866" i="1"/>
  <c r="X1992" i="1"/>
  <c r="X1869" i="1"/>
  <c r="X1954" i="1"/>
  <c r="X1841" i="1"/>
  <c r="X1750" i="1"/>
  <c r="X1812" i="1"/>
  <c r="X1894" i="1"/>
  <c r="X1737" i="1"/>
  <c r="X1826" i="1"/>
  <c r="X1726" i="1"/>
  <c r="X1772" i="1"/>
  <c r="X1786" i="1"/>
  <c r="X1800" i="1"/>
  <c r="X1548" i="1"/>
  <c r="X1640" i="1"/>
  <c r="X1606" i="1"/>
  <c r="X1668" i="1"/>
  <c r="X1678" i="1"/>
  <c r="X1614" i="1"/>
  <c r="X1507" i="1"/>
  <c r="X1635" i="1"/>
  <c r="X1512" i="1"/>
  <c r="X1593" i="1"/>
  <c r="X1632" i="1"/>
  <c r="X1506" i="1"/>
  <c r="X1559" i="1"/>
  <c r="X1643" i="1"/>
  <c r="X1355" i="1"/>
  <c r="X1456" i="1"/>
  <c r="X1335" i="1"/>
  <c r="X1461" i="1"/>
  <c r="X1356" i="1"/>
  <c r="X1450" i="1"/>
  <c r="X1329" i="1"/>
  <c r="X1407" i="1"/>
  <c r="X1396" i="1"/>
  <c r="X1312" i="1"/>
  <c r="X1207" i="1"/>
  <c r="X1269" i="1"/>
  <c r="X1315" i="1"/>
  <c r="X1210" i="1"/>
  <c r="X1256" i="1"/>
  <c r="X1183" i="1"/>
  <c r="X1277" i="1"/>
  <c r="X1437" i="1"/>
  <c r="X1144" i="1"/>
  <c r="X1055" i="1"/>
  <c r="X1165" i="1"/>
  <c r="X1163" i="1"/>
  <c r="X1058" i="1"/>
  <c r="X1120" i="1"/>
  <c r="X1291" i="1"/>
  <c r="X1109" i="1"/>
  <c r="X1139" i="1"/>
  <c r="X1057" i="1"/>
  <c r="X981" i="1"/>
  <c r="X1011" i="1"/>
  <c r="X1009" i="1"/>
  <c r="X952" i="1"/>
  <c r="X998" i="1"/>
  <c r="X925" i="1"/>
  <c r="X987" i="1"/>
  <c r="X1028" i="1"/>
  <c r="X769" i="1"/>
  <c r="X847" i="1"/>
  <c r="X1015" i="1"/>
  <c r="X100" i="1"/>
  <c r="X2061" i="1"/>
  <c r="X2123" i="1"/>
  <c r="X2034" i="1"/>
  <c r="X2080" i="1"/>
  <c r="X2126" i="1"/>
  <c r="X2021" i="1"/>
  <c r="X2083" i="1"/>
  <c r="X1994" i="1"/>
  <c r="X2047" i="1"/>
  <c r="X2120" i="1"/>
  <c r="X1902" i="1"/>
  <c r="X1986" i="1"/>
  <c r="X1850" i="1"/>
  <c r="X1981" i="1"/>
  <c r="X1853" i="1"/>
  <c r="X1938" i="1"/>
  <c r="X1823" i="1"/>
  <c r="X1734" i="1"/>
  <c r="X1796" i="1"/>
  <c r="X1830" i="1"/>
  <c r="X1721" i="1"/>
  <c r="X1815" i="1"/>
  <c r="X1710" i="1"/>
  <c r="X1756" i="1"/>
  <c r="X1770" i="1"/>
  <c r="X1784" i="1"/>
  <c r="X1713" i="1"/>
  <c r="X1695" i="1"/>
  <c r="X1590" i="1"/>
  <c r="X1652" i="1"/>
  <c r="X1662" i="1"/>
  <c r="X1611" i="1"/>
  <c r="X1491" i="1"/>
  <c r="X1594" i="1"/>
  <c r="X1496" i="1"/>
  <c r="X1577" i="1"/>
  <c r="X1598" i="1"/>
  <c r="X1490" i="1"/>
  <c r="X1554" i="1"/>
  <c r="X1592" i="1"/>
  <c r="X1339" i="1"/>
  <c r="X1440" i="1"/>
  <c r="X1497" i="1"/>
  <c r="X1445" i="1"/>
  <c r="X1340" i="1"/>
  <c r="X1434" i="1"/>
  <c r="X1525" i="1"/>
  <c r="X1466" i="1"/>
  <c r="X1380" i="1"/>
  <c r="X1296" i="1"/>
  <c r="X1310" i="1"/>
  <c r="X1253" i="1"/>
  <c r="X1299" i="1"/>
  <c r="X1194" i="1"/>
  <c r="X1240" i="1"/>
  <c r="X1481" i="1"/>
  <c r="X2045" i="1"/>
  <c r="X2107" i="1"/>
  <c r="X2018" i="1"/>
  <c r="X2064" i="1"/>
  <c r="X2110" i="1"/>
  <c r="X2005" i="1"/>
  <c r="X2067" i="1"/>
  <c r="X1978" i="1"/>
  <c r="X2031" i="1"/>
  <c r="X2088" i="1"/>
  <c r="X1886" i="1"/>
  <c r="X1948" i="1"/>
  <c r="X1834" i="1"/>
  <c r="X1970" i="1"/>
  <c r="X2056" i="1"/>
  <c r="X1922" i="1"/>
  <c r="X1807" i="1"/>
  <c r="X1718" i="1"/>
  <c r="X1780" i="1"/>
  <c r="X1810" i="1"/>
  <c r="X1964" i="1"/>
  <c r="X1799" i="1"/>
  <c r="X2118" i="1"/>
  <c r="X2029" i="1"/>
  <c r="X2091" i="1"/>
  <c r="X2002" i="1"/>
  <c r="X2048" i="1"/>
  <c r="X2094" i="1"/>
  <c r="X1989" i="1"/>
  <c r="X2051" i="1"/>
  <c r="X2129" i="1"/>
  <c r="X2015" i="1"/>
  <c r="X1983" i="1"/>
  <c r="X1870" i="1"/>
  <c r="X1932" i="1"/>
  <c r="X1985" i="1"/>
  <c r="X1951" i="1"/>
  <c r="X2024" i="1"/>
  <c r="X1906" i="1"/>
  <c r="X1791" i="1"/>
  <c r="X1702" i="1"/>
  <c r="X1764" i="1"/>
  <c r="X1794" i="1"/>
  <c r="X1939" i="1"/>
  <c r="X1783" i="1"/>
  <c r="X1846" i="1"/>
  <c r="X1955" i="1"/>
  <c r="X1738" i="1"/>
  <c r="X1752" i="1"/>
  <c r="X1681" i="1"/>
  <c r="X1663" i="1"/>
  <c r="X1724" i="1"/>
  <c r="X1620" i="1"/>
  <c r="X1630" i="1"/>
  <c r="X1570" i="1"/>
  <c r="X1627" i="1"/>
  <c r="X1578" i="1"/>
  <c r="X1519" i="1"/>
  <c r="X1533" i="1"/>
  <c r="X1557" i="1"/>
  <c r="X1696" i="1"/>
  <c r="X1520" i="1"/>
  <c r="X1563" i="1"/>
  <c r="X1433" i="1"/>
  <c r="X1408" i="1"/>
  <c r="X1463" i="1"/>
  <c r="X1413" i="1"/>
  <c r="X1459" i="1"/>
  <c r="X1402" i="1"/>
  <c r="X1448" i="1"/>
  <c r="X1446" i="1"/>
  <c r="X1348" i="1"/>
  <c r="X1264" i="1"/>
  <c r="X1278" i="1"/>
  <c r="X1221" i="1"/>
  <c r="X1267" i="1"/>
  <c r="X1319" i="1"/>
  <c r="X1208" i="1"/>
  <c r="X1410" i="1"/>
  <c r="X2102" i="1"/>
  <c r="X2013" i="1"/>
  <c r="X2075" i="1"/>
  <c r="X2121" i="1"/>
  <c r="X2032" i="1"/>
  <c r="X2078" i="1"/>
  <c r="X1973" i="1"/>
  <c r="X2035" i="1"/>
  <c r="X2113" i="1"/>
  <c r="X1969" i="1"/>
  <c r="X1976" i="1"/>
  <c r="X1854" i="1"/>
  <c r="X1916" i="1"/>
  <c r="X1968" i="1"/>
  <c r="X1935" i="1"/>
  <c r="X1956" i="1"/>
  <c r="X1890" i="1"/>
  <c r="X1775" i="1"/>
  <c r="X1862" i="1"/>
  <c r="X1748" i="1"/>
  <c r="X1778" i="1"/>
  <c r="X1923" i="1"/>
  <c r="X1767" i="1"/>
  <c r="X1813" i="1"/>
  <c r="X1859" i="1"/>
  <c r="X1722" i="1"/>
  <c r="X1736" i="1"/>
  <c r="X1665" i="1"/>
  <c r="X1647" i="1"/>
  <c r="X1693" i="1"/>
  <c r="X1604" i="1"/>
  <c r="X1715" i="1"/>
  <c r="X1547" i="1"/>
  <c r="X1608" i="1"/>
  <c r="X1575" i="1"/>
  <c r="X1716" i="1"/>
  <c r="X1517" i="1"/>
  <c r="X1546" i="1"/>
  <c r="X1680" i="1"/>
  <c r="X1504" i="1"/>
  <c r="X1556" i="1"/>
  <c r="X1417" i="1"/>
  <c r="X1392" i="1"/>
  <c r="X1454" i="1"/>
  <c r="X1397" i="1"/>
  <c r="X1443" i="1"/>
  <c r="X1386" i="1"/>
  <c r="X1432" i="1"/>
  <c r="X1430" i="1"/>
  <c r="X1332" i="1"/>
  <c r="X1248" i="1"/>
  <c r="X1262" i="1"/>
  <c r="X1205" i="1"/>
  <c r="X1251" i="1"/>
  <c r="X1313" i="1"/>
  <c r="X1192" i="1"/>
  <c r="X1322" i="1"/>
  <c r="X2086" i="1"/>
  <c r="X1997" i="1"/>
  <c r="X2059" i="1"/>
  <c r="X2105" i="1"/>
  <c r="X2016" i="1"/>
  <c r="X2062" i="1"/>
  <c r="X2124" i="1"/>
  <c r="X2019" i="1"/>
  <c r="X2097" i="1"/>
  <c r="X1967" i="1"/>
  <c r="X1959" i="1"/>
  <c r="X1838" i="1"/>
  <c r="X1900" i="1"/>
  <c r="X1960" i="1"/>
  <c r="X1919" i="1"/>
  <c r="X1940" i="1"/>
  <c r="X1945" i="1"/>
  <c r="X1759" i="1"/>
  <c r="X1821" i="1"/>
  <c r="X1732" i="1"/>
  <c r="X1762" i="1"/>
  <c r="X1824" i="1"/>
  <c r="X1751" i="1"/>
  <c r="X1797" i="1"/>
  <c r="X1835" i="1"/>
  <c r="X1842" i="1"/>
  <c r="X1720" i="1"/>
  <c r="X1649" i="1"/>
  <c r="X1631" i="1"/>
  <c r="X1677" i="1"/>
  <c r="X1588" i="1"/>
  <c r="X1685" i="1"/>
  <c r="X1545" i="1"/>
  <c r="X1605" i="1"/>
  <c r="X1560" i="1"/>
  <c r="X1616" i="1"/>
  <c r="X1501" i="1"/>
  <c r="X1531" i="1"/>
  <c r="X1664" i="1"/>
  <c r="X1488" i="1"/>
  <c r="X1534" i="1"/>
  <c r="X1401" i="1"/>
  <c r="X1376" i="1"/>
  <c r="X1438" i="1"/>
  <c r="X1381" i="1"/>
  <c r="X1427" i="1"/>
  <c r="X1370" i="1"/>
  <c r="X1416" i="1"/>
  <c r="X1414" i="1"/>
  <c r="X1305" i="1"/>
  <c r="X1232" i="1"/>
  <c r="X1246" i="1"/>
  <c r="X1317" i="1"/>
  <c r="X1235" i="1"/>
  <c r="X1297" i="1"/>
  <c r="X1375" i="1"/>
  <c r="X1302" i="1"/>
  <c r="X1197" i="1"/>
  <c r="X1282" i="1"/>
  <c r="X1064" i="1"/>
  <c r="X1179" i="1"/>
  <c r="X1085" i="1"/>
  <c r="X1083" i="1"/>
  <c r="X1145" i="1"/>
  <c r="X1040" i="1"/>
  <c r="X1134" i="1"/>
  <c r="X1164" i="1"/>
  <c r="X1059" i="1"/>
  <c r="X974" i="1"/>
  <c r="X901" i="1"/>
  <c r="X931" i="1"/>
  <c r="X929" i="1"/>
  <c r="X1039" i="1"/>
  <c r="X918" i="1"/>
  <c r="X964" i="1"/>
  <c r="X907" i="1"/>
  <c r="X953" i="1"/>
  <c r="X944" i="1"/>
  <c r="X767" i="1"/>
  <c r="X891" i="1"/>
  <c r="X2070" i="1"/>
  <c r="X2132" i="1"/>
  <c r="X2043" i="1"/>
  <c r="X2089" i="1"/>
  <c r="X2000" i="1"/>
  <c r="X2046" i="1"/>
  <c r="X2108" i="1"/>
  <c r="X2003" i="1"/>
  <c r="X2081" i="1"/>
  <c r="X1965" i="1"/>
  <c r="X1943" i="1"/>
  <c r="X1999" i="1"/>
  <c r="X1884" i="1"/>
  <c r="X1944" i="1"/>
  <c r="X1903" i="1"/>
  <c r="X1924" i="1"/>
  <c r="X1929" i="1"/>
  <c r="X1743" i="1"/>
  <c r="X1805" i="1"/>
  <c r="X1875" i="1"/>
  <c r="X1746" i="1"/>
  <c r="X1808" i="1"/>
  <c r="X1735" i="1"/>
  <c r="X1781" i="1"/>
  <c r="X1811" i="1"/>
  <c r="X1825" i="1"/>
  <c r="X1704" i="1"/>
  <c r="X1633" i="1"/>
  <c r="X1615" i="1"/>
  <c r="X1661" i="1"/>
  <c r="X1572" i="1"/>
  <c r="X1669" i="1"/>
  <c r="X1543" i="1"/>
  <c r="X1602" i="1"/>
  <c r="X1537" i="1"/>
  <c r="X1555" i="1"/>
  <c r="X1701" i="1"/>
  <c r="X1515" i="1"/>
  <c r="X1648" i="1"/>
  <c r="X1621" i="1"/>
  <c r="X1518" i="1"/>
  <c r="X1385" i="1"/>
  <c r="X1360" i="1"/>
  <c r="X1422" i="1"/>
  <c r="X1365" i="1"/>
  <c r="X1411" i="1"/>
  <c r="X1354" i="1"/>
  <c r="X1400" i="1"/>
  <c r="X1398" i="1"/>
  <c r="X1289" i="1"/>
  <c r="X1216" i="1"/>
  <c r="X1230" i="1"/>
  <c r="X1308" i="1"/>
  <c r="X1219" i="1"/>
  <c r="X1281" i="1"/>
  <c r="X1343" i="1"/>
  <c r="X1286" i="1"/>
  <c r="X1316" i="1"/>
  <c r="X1266" i="1"/>
  <c r="X1048" i="1"/>
  <c r="X1158" i="1"/>
  <c r="X1069" i="1"/>
  <c r="X1067" i="1"/>
  <c r="X1129" i="1"/>
  <c r="X1176" i="1"/>
  <c r="X1118" i="1"/>
  <c r="X1148" i="1"/>
  <c r="X1043" i="1"/>
  <c r="X958" i="1"/>
  <c r="X1066" i="1"/>
  <c r="X915" i="1"/>
  <c r="X913" i="1"/>
  <c r="X1023" i="1"/>
  <c r="X902" i="1"/>
  <c r="X948" i="1"/>
  <c r="X1182" i="1"/>
  <c r="X937" i="1"/>
  <c r="X872" i="1"/>
  <c r="X751" i="1"/>
  <c r="X888" i="1"/>
  <c r="X804" i="1"/>
  <c r="X2054" i="1"/>
  <c r="X2116" i="1"/>
  <c r="X2027" i="1"/>
  <c r="X2073" i="1"/>
  <c r="X2119" i="1"/>
  <c r="X2030" i="1"/>
  <c r="X2092" i="1"/>
  <c r="X1987" i="1"/>
  <c r="X2065" i="1"/>
  <c r="X1963" i="1"/>
  <c r="X1927" i="1"/>
  <c r="X1957" i="1"/>
  <c r="X1868" i="1"/>
  <c r="X1928" i="1"/>
  <c r="X1887" i="1"/>
  <c r="X1908" i="1"/>
  <c r="X1913" i="1"/>
  <c r="X1727" i="1"/>
  <c r="X1789" i="1"/>
  <c r="X1837" i="1"/>
  <c r="X1730" i="1"/>
  <c r="X1792" i="1"/>
  <c r="X1719" i="1"/>
  <c r="X1765" i="1"/>
  <c r="X1795" i="1"/>
  <c r="X1809" i="1"/>
  <c r="X1692" i="1"/>
  <c r="X1617" i="1"/>
  <c r="X1599" i="1"/>
  <c r="X1645" i="1"/>
  <c r="X1687" i="1"/>
  <c r="X1653" i="1"/>
  <c r="X1541" i="1"/>
  <c r="X1558" i="1"/>
  <c r="X1521" i="1"/>
  <c r="X1526" i="1"/>
  <c r="X1626" i="1"/>
  <c r="X1499" i="1"/>
  <c r="X1587" i="1"/>
  <c r="X1603" i="1"/>
  <c r="X1502" i="1"/>
  <c r="X1369" i="1"/>
  <c r="X1344" i="1"/>
  <c r="X1406" i="1"/>
  <c r="X1349" i="1"/>
  <c r="X1395" i="1"/>
  <c r="X1338" i="1"/>
  <c r="X1384" i="1"/>
  <c r="X1382" i="1"/>
  <c r="X1273" i="1"/>
  <c r="X1200" i="1"/>
  <c r="X1214" i="1"/>
  <c r="X1292" i="1"/>
  <c r="X1203" i="1"/>
  <c r="X1265" i="1"/>
  <c r="X1327" i="1"/>
  <c r="X1270" i="1"/>
  <c r="X1300" i="1"/>
  <c r="X1250" i="1"/>
  <c r="X1318" i="1"/>
  <c r="X1142" i="1"/>
  <c r="X1053" i="1"/>
  <c r="X1051" i="1"/>
  <c r="X1113" i="1"/>
  <c r="X1159" i="1"/>
  <c r="X1102" i="1"/>
  <c r="X1132" i="1"/>
  <c r="X1191" i="1"/>
  <c r="X942" i="1"/>
  <c r="X1020" i="1"/>
  <c r="X1018" i="1"/>
  <c r="X897" i="1"/>
  <c r="X1007" i="1"/>
  <c r="X1162" i="1"/>
  <c r="X932" i="1"/>
  <c r="X1010" i="1"/>
  <c r="X2038" i="1"/>
  <c r="X2100" i="1"/>
  <c r="X2011" i="1"/>
  <c r="X2057" i="1"/>
  <c r="X2103" i="1"/>
  <c r="X2014" i="1"/>
  <c r="X2076" i="1"/>
  <c r="X1971" i="1"/>
  <c r="X2049" i="1"/>
  <c r="X1961" i="1"/>
  <c r="X1911" i="1"/>
  <c r="X1941" i="1"/>
  <c r="X1852" i="1"/>
  <c r="X1912" i="1"/>
  <c r="X1871" i="1"/>
  <c r="X1892" i="1"/>
  <c r="X1897" i="1"/>
  <c r="X1711" i="1"/>
  <c r="X1773" i="1"/>
  <c r="X1819" i="1"/>
  <c r="X1714" i="1"/>
  <c r="X1776" i="1"/>
  <c r="X1703" i="1"/>
  <c r="X1749" i="1"/>
  <c r="X1779" i="1"/>
  <c r="X1793" i="1"/>
  <c r="X1676" i="1"/>
  <c r="X1601" i="1"/>
  <c r="X1583" i="1"/>
  <c r="X1629" i="1"/>
  <c r="X1671" i="1"/>
  <c r="X1637" i="1"/>
  <c r="X1532" i="1"/>
  <c r="X1551" i="1"/>
  <c r="X1505" i="1"/>
  <c r="X1510" i="1"/>
  <c r="X1610" i="1"/>
  <c r="X1483" i="1"/>
  <c r="X1571" i="1"/>
  <c r="X1600" i="1"/>
  <c r="X1486" i="1"/>
  <c r="X1353" i="1"/>
  <c r="X1328" i="1"/>
  <c r="X1390" i="1"/>
  <c r="X1333" i="1"/>
  <c r="X1379" i="1"/>
  <c r="X1457" i="1"/>
  <c r="X1368" i="1"/>
  <c r="X1366" i="1"/>
  <c r="X1257" i="1"/>
  <c r="X1391" i="1"/>
  <c r="X1198" i="1"/>
  <c r="X1276" i="1"/>
  <c r="X1389" i="1"/>
  <c r="X1249" i="1"/>
  <c r="X1311" i="1"/>
  <c r="X1254" i="1"/>
  <c r="X1284" i="1"/>
  <c r="X1234" i="1"/>
  <c r="X1177" i="1"/>
  <c r="X1126" i="1"/>
  <c r="X1156" i="1"/>
  <c r="X1035" i="1"/>
  <c r="X1097" i="1"/>
  <c r="X1143" i="1"/>
  <c r="X1086" i="1"/>
  <c r="X1116" i="1"/>
  <c r="X1173" i="1"/>
  <c r="X926" i="1"/>
  <c r="X1004" i="1"/>
  <c r="X1002" i="1"/>
  <c r="X881" i="1"/>
  <c r="X991" i="1"/>
  <c r="X1130" i="1"/>
  <c r="X916" i="1"/>
  <c r="X994" i="1"/>
  <c r="X905" i="1"/>
  <c r="X840" i="1"/>
  <c r="X870" i="1"/>
  <c r="X877" i="1"/>
  <c r="X2022" i="1"/>
  <c r="X2084" i="1"/>
  <c r="X1995" i="1"/>
  <c r="X2041" i="1"/>
  <c r="X2087" i="1"/>
  <c r="X1998" i="1"/>
  <c r="X2060" i="1"/>
  <c r="X2122" i="1"/>
  <c r="X2033" i="1"/>
  <c r="X1952" i="1"/>
  <c r="X1895" i="1"/>
  <c r="X1925" i="1"/>
  <c r="X1836" i="1"/>
  <c r="X1896" i="1"/>
  <c r="X1855" i="1"/>
  <c r="X1876" i="1"/>
  <c r="X1881" i="1"/>
  <c r="X1953" i="1"/>
  <c r="X1757" i="1"/>
  <c r="X1803" i="1"/>
  <c r="X1958" i="1"/>
  <c r="X1760" i="1"/>
  <c r="X1874" i="1"/>
  <c r="X1733" i="1"/>
  <c r="X1763" i="1"/>
  <c r="X1777" i="1"/>
  <c r="X1660" i="1"/>
  <c r="X1585" i="1"/>
  <c r="X1567" i="1"/>
  <c r="X1613" i="1"/>
  <c r="X1655" i="1"/>
  <c r="X1699" i="1"/>
  <c r="X1516" i="1"/>
  <c r="X1530" i="1"/>
  <c r="X1489" i="1"/>
  <c r="X1494" i="1"/>
  <c r="X1544" i="1"/>
  <c r="X1700" i="1"/>
  <c r="X1566" i="1"/>
  <c r="X1568" i="1"/>
  <c r="X1470" i="1"/>
  <c r="X1337" i="1"/>
  <c r="X1447" i="1"/>
  <c r="X1374" i="1"/>
  <c r="X1469" i="1"/>
  <c r="X1363" i="1"/>
  <c r="X1441" i="1"/>
  <c r="X1352" i="1"/>
  <c r="X1350" i="1"/>
  <c r="X1241" i="1"/>
  <c r="X1359" i="1"/>
  <c r="X1453" i="1"/>
  <c r="X1260" i="1"/>
  <c r="X1357" i="1"/>
  <c r="X1233" i="1"/>
  <c r="X1295" i="1"/>
  <c r="X20" i="1"/>
  <c r="X2006" i="1"/>
  <c r="X2068" i="1"/>
  <c r="X1979" i="1"/>
  <c r="X2025" i="1"/>
  <c r="X2071" i="1"/>
  <c r="X1982" i="1"/>
  <c r="X2044" i="1"/>
  <c r="X2106" i="1"/>
  <c r="X2017" i="1"/>
  <c r="X1936" i="1"/>
  <c r="X1879" i="1"/>
  <c r="X1909" i="1"/>
  <c r="X2008" i="1"/>
  <c r="X1880" i="1"/>
  <c r="X1839" i="1"/>
  <c r="X1860" i="1"/>
  <c r="X1865" i="1"/>
  <c r="X1858" i="1"/>
  <c r="X1741" i="1"/>
  <c r="X1787" i="1"/>
  <c r="X1899" i="1"/>
  <c r="X1744" i="1"/>
  <c r="X1822" i="1"/>
  <c r="X1717" i="1"/>
  <c r="X1937" i="1"/>
  <c r="X1761" i="1"/>
  <c r="X1644" i="1"/>
  <c r="X1569" i="1"/>
  <c r="X1731" i="1"/>
  <c r="X1597" i="1"/>
  <c r="X1639" i="1"/>
  <c r="X1683" i="1"/>
  <c r="X1500" i="1"/>
  <c r="X1514" i="1"/>
  <c r="X1473" i="1"/>
  <c r="X1478" i="1"/>
  <c r="X1542" i="1"/>
  <c r="X1595" i="1"/>
  <c r="X1634" i="1"/>
  <c r="X1527" i="1"/>
  <c r="X1451" i="1"/>
  <c r="X1321" i="1"/>
  <c r="X1431" i="1"/>
  <c r="X1358" i="1"/>
  <c r="X1452" i="1"/>
  <c r="X1347" i="1"/>
  <c r="X1425" i="1"/>
  <c r="X1336" i="1"/>
  <c r="X1334" i="1"/>
  <c r="X1225" i="1"/>
  <c r="X1303" i="1"/>
  <c r="X1421" i="1"/>
  <c r="X1244" i="1"/>
  <c r="X1306" i="1"/>
  <c r="X1217" i="1"/>
  <c r="X52" i="1"/>
  <c r="X1990" i="1"/>
  <c r="X2052" i="1"/>
  <c r="X2130" i="1"/>
  <c r="X2009" i="1"/>
  <c r="X2055" i="1"/>
  <c r="X2117" i="1"/>
  <c r="X2028" i="1"/>
  <c r="X2090" i="1"/>
  <c r="X2001" i="1"/>
  <c r="X1920" i="1"/>
  <c r="X1863" i="1"/>
  <c r="X1893" i="1"/>
  <c r="X1946" i="1"/>
  <c r="X1864" i="1"/>
  <c r="X1949" i="1"/>
  <c r="X1844" i="1"/>
  <c r="X1849" i="1"/>
  <c r="X1827" i="1"/>
  <c r="X1725" i="1"/>
  <c r="X1771" i="1"/>
  <c r="X1817" i="1"/>
  <c r="X1728" i="1"/>
  <c r="X1806" i="1"/>
  <c r="X1962" i="1"/>
  <c r="X1921" i="1"/>
  <c r="X1745" i="1"/>
  <c r="X1628" i="1"/>
  <c r="X1553" i="1"/>
  <c r="X1686" i="1"/>
  <c r="X1581" i="1"/>
  <c r="X1623" i="1"/>
  <c r="X1667" i="1"/>
  <c r="X1484" i="1"/>
  <c r="X1498" i="1"/>
  <c r="X1690" i="1"/>
  <c r="X1689" i="1"/>
  <c r="X1540" i="1"/>
  <c r="X1579" i="1"/>
  <c r="X1625" i="1"/>
  <c r="X1511" i="1"/>
  <c r="X1435" i="1"/>
  <c r="X1529" i="1"/>
  <c r="X1415" i="1"/>
  <c r="X1342" i="1"/>
  <c r="X1436" i="1"/>
  <c r="X1331" i="1"/>
  <c r="X1409" i="1"/>
  <c r="X1513" i="1"/>
  <c r="X1493" i="1"/>
  <c r="X1209" i="1"/>
  <c r="X1287" i="1"/>
  <c r="X1405" i="1"/>
  <c r="X1228" i="1"/>
  <c r="X1290" i="1"/>
  <c r="X1201" i="1"/>
  <c r="X1263" i="1"/>
  <c r="X1206" i="1"/>
  <c r="X1236" i="1"/>
  <c r="X1186" i="1"/>
  <c r="X1135" i="1"/>
  <c r="X1078" i="1"/>
  <c r="X1108" i="1"/>
  <c r="X1138" i="1"/>
  <c r="X1049" i="1"/>
  <c r="X1095" i="1"/>
  <c r="X1038" i="1"/>
  <c r="X1068" i="1"/>
  <c r="X1137" i="1"/>
  <c r="X878" i="1"/>
  <c r="X956" i="1"/>
  <c r="X954" i="1"/>
  <c r="X1025" i="1"/>
  <c r="X943" i="1"/>
  <c r="X1005" i="1"/>
  <c r="X1171" i="1"/>
  <c r="X946" i="1"/>
  <c r="X84" i="1"/>
  <c r="X1974" i="1"/>
  <c r="X2036" i="1"/>
  <c r="X2114" i="1"/>
  <c r="X1993" i="1"/>
  <c r="X2039" i="1"/>
  <c r="X2101" i="1"/>
  <c r="X2012" i="1"/>
  <c r="X2074" i="1"/>
  <c r="X2127" i="1"/>
  <c r="X1904" i="1"/>
  <c r="X1847" i="1"/>
  <c r="X1877" i="1"/>
  <c r="X1930" i="1"/>
  <c r="X1848" i="1"/>
  <c r="X1933" i="1"/>
  <c r="X1828" i="1"/>
  <c r="X1833" i="1"/>
  <c r="X1814" i="1"/>
  <c r="X1966" i="1"/>
  <c r="X1755" i="1"/>
  <c r="X1801" i="1"/>
  <c r="X1712" i="1"/>
  <c r="X1790" i="1"/>
  <c r="X1873" i="1"/>
  <c r="X1907" i="1"/>
  <c r="X1729" i="1"/>
  <c r="X1612" i="1"/>
  <c r="X1706" i="1"/>
  <c r="X1670" i="1"/>
  <c r="X1565" i="1"/>
  <c r="X1607" i="1"/>
  <c r="X1651" i="1"/>
  <c r="X1468" i="1"/>
  <c r="X1698" i="1"/>
  <c r="X1674" i="1"/>
  <c r="X1673" i="1"/>
  <c r="X1524" i="1"/>
  <c r="X1552" i="1"/>
  <c r="X1618" i="1"/>
  <c r="X1495" i="1"/>
  <c r="X1419" i="1"/>
  <c r="X1487" i="1"/>
  <c r="X1399" i="1"/>
  <c r="X1326" i="1"/>
  <c r="X1420" i="1"/>
  <c r="X1509" i="1"/>
  <c r="X1393" i="1"/>
  <c r="X1464" i="1"/>
  <c r="X1460" i="1"/>
  <c r="X1193" i="1"/>
  <c r="X1271" i="1"/>
  <c r="X1378" i="1"/>
  <c r="X1212" i="1"/>
  <c r="X1274" i="1"/>
  <c r="X1185" i="1"/>
  <c r="X1247" i="1"/>
  <c r="X1394" i="1"/>
  <c r="X1220" i="1"/>
  <c r="X1187" i="1"/>
  <c r="X1119" i="1"/>
  <c r="X1062" i="1"/>
  <c r="X1092" i="1"/>
  <c r="X1122" i="1"/>
  <c r="X1033" i="1"/>
  <c r="X1079" i="1"/>
  <c r="X1178" i="1"/>
  <c r="X1052" i="1"/>
  <c r="X1121" i="1"/>
  <c r="X1146" i="1"/>
  <c r="X940" i="1"/>
  <c r="X938" i="1"/>
  <c r="X1016" i="1"/>
  <c r="X927" i="1"/>
  <c r="X989" i="1"/>
  <c r="X1050" i="1"/>
  <c r="X930" i="1"/>
  <c r="X833" i="1"/>
  <c r="X776" i="1"/>
  <c r="X806" i="1"/>
  <c r="X813" i="1"/>
  <c r="X859" i="1"/>
  <c r="X2125" i="1"/>
  <c r="X2020" i="1"/>
  <c r="X2098" i="1"/>
  <c r="X1977" i="1"/>
  <c r="X2023" i="1"/>
  <c r="X2085" i="1"/>
  <c r="X1996" i="1"/>
  <c r="X2058" i="1"/>
  <c r="X2111" i="1"/>
  <c r="X1888" i="1"/>
  <c r="X1831" i="1"/>
  <c r="X1861" i="1"/>
  <c r="X1914" i="1"/>
  <c r="X1832" i="1"/>
  <c r="X1917" i="1"/>
  <c r="X1984" i="1"/>
  <c r="X1931" i="1"/>
  <c r="X1798" i="1"/>
  <c r="X1905" i="1"/>
  <c r="X1739" i="1"/>
  <c r="X1785" i="1"/>
  <c r="X1883" i="1"/>
  <c r="X1774" i="1"/>
  <c r="X1820" i="1"/>
  <c r="X1891" i="1"/>
  <c r="X1942" i="1"/>
  <c r="X1596" i="1"/>
  <c r="X1688" i="1"/>
  <c r="X1654" i="1"/>
  <c r="X1549" i="1"/>
  <c r="X1747" i="1"/>
  <c r="X1589" i="1"/>
  <c r="X1709" i="1"/>
  <c r="X1682" i="1"/>
  <c r="X1658" i="1"/>
  <c r="X1657" i="1"/>
  <c r="X1508" i="1"/>
  <c r="X1550" i="1"/>
  <c r="X1609" i="1"/>
  <c r="X1691" i="1"/>
  <c r="X1403" i="1"/>
  <c r="X1480" i="1"/>
  <c r="X1383" i="1"/>
  <c r="X1503" i="1"/>
  <c r="X1404" i="1"/>
  <c r="X1482" i="1"/>
  <c r="X1377" i="1"/>
  <c r="X1455" i="1"/>
  <c r="X1444" i="1"/>
  <c r="X1330" i="1"/>
  <c r="X1255" i="1"/>
  <c r="X1346" i="1"/>
  <c r="X1196" i="1"/>
  <c r="X1258" i="1"/>
  <c r="X1304" i="1"/>
  <c r="X1231" i="1"/>
  <c r="X1362" i="1"/>
  <c r="X1204" i="1"/>
  <c r="X1184" i="1"/>
  <c r="X1103" i="1"/>
  <c r="X1046" i="1"/>
  <c r="X1076" i="1"/>
  <c r="X1106" i="1"/>
  <c r="X1168" i="1"/>
  <c r="X1063" i="1"/>
  <c r="X1157" i="1"/>
  <c r="X1036" i="1"/>
  <c r="X1105" i="1"/>
  <c r="X1032" i="1"/>
  <c r="X924" i="1"/>
  <c r="X922" i="1"/>
  <c r="X1000" i="1"/>
  <c r="X911" i="1"/>
  <c r="X973" i="1"/>
  <c r="X1044" i="1"/>
  <c r="X914" i="1"/>
  <c r="X817" i="1"/>
  <c r="X760" i="1"/>
  <c r="X790" i="1"/>
  <c r="X1878" i="1"/>
  <c r="X1536" i="1"/>
  <c r="X1224" i="1"/>
  <c r="X1202" i="1"/>
  <c r="X1101" i="1"/>
  <c r="X1088" i="1"/>
  <c r="X1084" i="1"/>
  <c r="X917" i="1"/>
  <c r="X920" i="1"/>
  <c r="X884" i="1"/>
  <c r="X849" i="1"/>
  <c r="X886" i="1"/>
  <c r="X765" i="1"/>
  <c r="X779" i="1"/>
  <c r="X825" i="1"/>
  <c r="X919" i="1"/>
  <c r="X798" i="1"/>
  <c r="X876" i="1"/>
  <c r="X762" i="1"/>
  <c r="X669" i="1"/>
  <c r="X731" i="1"/>
  <c r="X674" i="1"/>
  <c r="X867" i="1"/>
  <c r="X663" i="1"/>
  <c r="X709" i="1"/>
  <c r="X723" i="1"/>
  <c r="X666" i="1"/>
  <c r="X743" i="1"/>
  <c r="X499" i="1"/>
  <c r="X696" i="1"/>
  <c r="X488" i="1"/>
  <c r="X582" i="1"/>
  <c r="X493" i="1"/>
  <c r="X507" i="1"/>
  <c r="X569" i="1"/>
  <c r="X464" i="1"/>
  <c r="X574" i="1"/>
  <c r="X476" i="1"/>
  <c r="X388" i="1"/>
  <c r="X299" i="1"/>
  <c r="X361" i="1"/>
  <c r="X407" i="1"/>
  <c r="X442" i="1"/>
  <c r="X364" i="1"/>
  <c r="X394" i="1"/>
  <c r="X305" i="1"/>
  <c r="X399" i="1"/>
  <c r="X137" i="1"/>
  <c r="X247" i="1"/>
  <c r="X158" i="1"/>
  <c r="X290" i="1"/>
  <c r="X195" i="1"/>
  <c r="X273" i="1"/>
  <c r="X200" i="1"/>
  <c r="X278" i="1"/>
  <c r="X205" i="1"/>
  <c r="X326" i="1"/>
  <c r="X136" i="1"/>
  <c r="X31" i="1"/>
  <c r="X63" i="1"/>
  <c r="X95" i="1"/>
  <c r="X17" i="1"/>
  <c r="X49" i="1"/>
  <c r="X81" i="1"/>
  <c r="X113" i="1"/>
  <c r="X1740" i="1"/>
  <c r="X1576" i="1"/>
  <c r="X1279" i="1"/>
  <c r="X1128" i="1"/>
  <c r="X1140" i="1"/>
  <c r="X1072" i="1"/>
  <c r="X1123" i="1"/>
  <c r="X988" i="1"/>
  <c r="X904" i="1"/>
  <c r="X1003" i="1"/>
  <c r="X785" i="1"/>
  <c r="X854" i="1"/>
  <c r="X1030" i="1"/>
  <c r="X763" i="1"/>
  <c r="X809" i="1"/>
  <c r="X903" i="1"/>
  <c r="X782" i="1"/>
  <c r="X860" i="1"/>
  <c r="X746" i="1"/>
  <c r="X653" i="1"/>
  <c r="X715" i="1"/>
  <c r="X658" i="1"/>
  <c r="X742" i="1"/>
  <c r="X647" i="1"/>
  <c r="X693" i="1"/>
  <c r="X707" i="1"/>
  <c r="X650" i="1"/>
  <c r="X735" i="1"/>
  <c r="X483" i="1"/>
  <c r="X664" i="1"/>
  <c r="X472" i="1"/>
  <c r="X566" i="1"/>
  <c r="X477" i="1"/>
  <c r="X491" i="1"/>
  <c r="X553" i="1"/>
  <c r="X448" i="1"/>
  <c r="X558" i="1"/>
  <c r="X460" i="1"/>
  <c r="X372" i="1"/>
  <c r="X452" i="1"/>
  <c r="X345" i="1"/>
  <c r="X391" i="1"/>
  <c r="X421" i="1"/>
  <c r="X348" i="1"/>
  <c r="X378" i="1"/>
  <c r="X453" i="1"/>
  <c r="X383" i="1"/>
  <c r="X121" i="1"/>
  <c r="X231" i="1"/>
  <c r="X142" i="1"/>
  <c r="X284" i="1"/>
  <c r="X179" i="1"/>
  <c r="X257" i="1"/>
  <c r="X184" i="1"/>
  <c r="X262" i="1"/>
  <c r="X189" i="1"/>
  <c r="X302" i="1"/>
  <c r="X1754" i="1"/>
  <c r="X1449" i="1"/>
  <c r="X1458" i="1"/>
  <c r="X1112" i="1"/>
  <c r="X1124" i="1"/>
  <c r="X1056" i="1"/>
  <c r="X1107" i="1"/>
  <c r="X972" i="1"/>
  <c r="X1114" i="1"/>
  <c r="X971" i="1"/>
  <c r="X1008" i="1"/>
  <c r="X838" i="1"/>
  <c r="X899" i="1"/>
  <c r="X747" i="1"/>
  <c r="X793" i="1"/>
  <c r="X893" i="1"/>
  <c r="X766" i="1"/>
  <c r="X844" i="1"/>
  <c r="X754" i="1"/>
  <c r="X637" i="1"/>
  <c r="X699" i="1"/>
  <c r="X642" i="1"/>
  <c r="X736" i="1"/>
  <c r="X631" i="1"/>
  <c r="X677" i="1"/>
  <c r="X691" i="1"/>
  <c r="X634" i="1"/>
  <c r="X719" i="1"/>
  <c r="X467" i="1"/>
  <c r="X577" i="1"/>
  <c r="X456" i="1"/>
  <c r="X550" i="1"/>
  <c r="X461" i="1"/>
  <c r="X475" i="1"/>
  <c r="X537" i="1"/>
  <c r="X432" i="1"/>
  <c r="X542" i="1"/>
  <c r="X431" i="1"/>
  <c r="X356" i="1"/>
  <c r="X449" i="1"/>
  <c r="X329" i="1"/>
  <c r="X375" i="1"/>
  <c r="X405" i="1"/>
  <c r="X332" i="1"/>
  <c r="X362" i="1"/>
  <c r="X450" i="1"/>
  <c r="X367" i="1"/>
  <c r="X272" i="1"/>
  <c r="X215" i="1"/>
  <c r="X126" i="1"/>
  <c r="X268" i="1"/>
  <c r="X163" i="1"/>
  <c r="X241" i="1"/>
  <c r="X168" i="1"/>
  <c r="X246" i="1"/>
  <c r="X173" i="1"/>
  <c r="X274" i="1"/>
  <c r="X1768" i="1"/>
  <c r="X1424" i="1"/>
  <c r="X1238" i="1"/>
  <c r="X1096" i="1"/>
  <c r="X1147" i="1"/>
  <c r="X1127" i="1"/>
  <c r="X1091" i="1"/>
  <c r="X995" i="1"/>
  <c r="X975" i="1"/>
  <c r="X955" i="1"/>
  <c r="X992" i="1"/>
  <c r="X822" i="1"/>
  <c r="X868" i="1"/>
  <c r="X928" i="1"/>
  <c r="X777" i="1"/>
  <c r="X890" i="1"/>
  <c r="X750" i="1"/>
  <c r="X828" i="1"/>
  <c r="X726" i="1"/>
  <c r="X621" i="1"/>
  <c r="X683" i="1"/>
  <c r="X626" i="1"/>
  <c r="X720" i="1"/>
  <c r="X615" i="1"/>
  <c r="X661" i="1"/>
  <c r="X675" i="1"/>
  <c r="X618" i="1"/>
  <c r="X703" i="1"/>
  <c r="X451" i="1"/>
  <c r="X561" i="1"/>
  <c r="X440" i="1"/>
  <c r="X534" i="1"/>
  <c r="X632" i="1"/>
  <c r="X459" i="1"/>
  <c r="X521" i="1"/>
  <c r="X593" i="1"/>
  <c r="X526" i="1"/>
  <c r="X413" i="1"/>
  <c r="X340" i="1"/>
  <c r="X418" i="1"/>
  <c r="X313" i="1"/>
  <c r="X359" i="1"/>
  <c r="X389" i="1"/>
  <c r="X316" i="1"/>
  <c r="X346" i="1"/>
  <c r="X447" i="1"/>
  <c r="X351" i="1"/>
  <c r="X256" i="1"/>
  <c r="X199" i="1"/>
  <c r="X422" i="1"/>
  <c r="X252" i="1"/>
  <c r="X147" i="1"/>
  <c r="X225" i="1"/>
  <c r="X152" i="1"/>
  <c r="X230" i="1"/>
  <c r="X157" i="1"/>
  <c r="X258" i="1"/>
  <c r="X1697" i="1"/>
  <c r="X1474" i="1"/>
  <c r="X1222" i="1"/>
  <c r="X1080" i="1"/>
  <c r="X1131" i="1"/>
  <c r="X1111" i="1"/>
  <c r="X1075" i="1"/>
  <c r="X979" i="1"/>
  <c r="X959" i="1"/>
  <c r="X939" i="1"/>
  <c r="X976" i="1"/>
  <c r="X774" i="1"/>
  <c r="X852" i="1"/>
  <c r="X912" i="1"/>
  <c r="X761" i="1"/>
  <c r="X871" i="1"/>
  <c r="X887" i="1"/>
  <c r="X812" i="1"/>
  <c r="X710" i="1"/>
  <c r="X605" i="1"/>
  <c r="X667" i="1"/>
  <c r="X610" i="1"/>
  <c r="X704" i="1"/>
  <c r="X599" i="1"/>
  <c r="X645" i="1"/>
  <c r="X659" i="1"/>
  <c r="X602" i="1"/>
  <c r="X687" i="1"/>
  <c r="X435" i="1"/>
  <c r="X545" i="1"/>
  <c r="X588" i="1"/>
  <c r="X518" i="1"/>
  <c r="X580" i="1"/>
  <c r="X443" i="1"/>
  <c r="X505" i="1"/>
  <c r="X589" i="1"/>
  <c r="X510" i="1"/>
  <c r="X397" i="1"/>
  <c r="X324" i="1"/>
  <c r="X402" i="1"/>
  <c r="X297" i="1"/>
  <c r="X343" i="1"/>
  <c r="X373" i="1"/>
  <c r="X434" i="1"/>
  <c r="X330" i="1"/>
  <c r="X424" i="1"/>
  <c r="X335" i="1"/>
  <c r="X240" i="1"/>
  <c r="X183" i="1"/>
  <c r="X288" i="1"/>
  <c r="X236" i="1"/>
  <c r="X131" i="1"/>
  <c r="X209" i="1"/>
  <c r="X1679" i="1"/>
  <c r="X1429" i="1"/>
  <c r="X1261" i="1"/>
  <c r="X1167" i="1"/>
  <c r="X1115" i="1"/>
  <c r="X1259" i="1"/>
  <c r="X1169" i="1"/>
  <c r="X963" i="1"/>
  <c r="X982" i="1"/>
  <c r="X923" i="1"/>
  <c r="X960" i="1"/>
  <c r="X758" i="1"/>
  <c r="X836" i="1"/>
  <c r="X883" i="1"/>
  <c r="X745" i="1"/>
  <c r="X855" i="1"/>
  <c r="X880" i="1"/>
  <c r="X796" i="1"/>
  <c r="X694" i="1"/>
  <c r="X749" i="1"/>
  <c r="X651" i="1"/>
  <c r="X748" i="1"/>
  <c r="X688" i="1"/>
  <c r="X734" i="1"/>
  <c r="X629" i="1"/>
  <c r="X643" i="1"/>
  <c r="X755" i="1"/>
  <c r="X671" i="1"/>
  <c r="X600" i="1"/>
  <c r="X529" i="1"/>
  <c r="X586" i="1"/>
  <c r="X502" i="1"/>
  <c r="X564" i="1"/>
  <c r="X578" i="1"/>
  <c r="X489" i="1"/>
  <c r="X587" i="1"/>
  <c r="X494" i="1"/>
  <c r="X381" i="1"/>
  <c r="X308" i="1"/>
  <c r="X386" i="1"/>
  <c r="X416" i="1"/>
  <c r="X327" i="1"/>
  <c r="X357" i="1"/>
  <c r="X428" i="1"/>
  <c r="X314" i="1"/>
  <c r="X408" i="1"/>
  <c r="X319" i="1"/>
  <c r="X224" i="1"/>
  <c r="X167" i="1"/>
  <c r="X286" i="1"/>
  <c r="X220" i="1"/>
  <c r="X342" i="1"/>
  <c r="X193" i="1"/>
  <c r="X358" i="1"/>
  <c r="X198" i="1"/>
  <c r="X289" i="1"/>
  <c r="X226" i="1"/>
  <c r="X1574" i="1"/>
  <c r="X1324" i="1"/>
  <c r="X1245" i="1"/>
  <c r="X1151" i="1"/>
  <c r="X1099" i="1"/>
  <c r="X1227" i="1"/>
  <c r="X1153" i="1"/>
  <c r="X947" i="1"/>
  <c r="X966" i="1"/>
  <c r="X978" i="1"/>
  <c r="X856" i="1"/>
  <c r="X999" i="1"/>
  <c r="X820" i="1"/>
  <c r="X866" i="1"/>
  <c r="X885" i="1"/>
  <c r="X839" i="1"/>
  <c r="X869" i="1"/>
  <c r="X780" i="1"/>
  <c r="X678" i="1"/>
  <c r="X724" i="1"/>
  <c r="X635" i="1"/>
  <c r="X740" i="1"/>
  <c r="X672" i="1"/>
  <c r="X718" i="1"/>
  <c r="X613" i="1"/>
  <c r="X627" i="1"/>
  <c r="X741" i="1"/>
  <c r="X655" i="1"/>
  <c r="X595" i="1"/>
  <c r="X513" i="1"/>
  <c r="X584" i="1"/>
  <c r="X486" i="1"/>
  <c r="X548" i="1"/>
  <c r="X562" i="1"/>
  <c r="X473" i="1"/>
  <c r="X585" i="1"/>
  <c r="X478" i="1"/>
  <c r="X365" i="1"/>
  <c r="X292" i="1"/>
  <c r="X370" i="1"/>
  <c r="X400" i="1"/>
  <c r="X311" i="1"/>
  <c r="X341" i="1"/>
  <c r="X419" i="1"/>
  <c r="X298" i="1"/>
  <c r="X392" i="1"/>
  <c r="X303" i="1"/>
  <c r="X208" i="1"/>
  <c r="X151" i="1"/>
  <c r="X277" i="1"/>
  <c r="X204" i="1"/>
  <c r="X282" i="1"/>
  <c r="X177" i="1"/>
  <c r="X271" i="1"/>
  <c r="X182" i="1"/>
  <c r="X276" i="1"/>
  <c r="X210" i="1"/>
  <c r="X283" i="1"/>
  <c r="X29" i="1"/>
  <c r="X61" i="1"/>
  <c r="X93" i="1"/>
  <c r="X125" i="1"/>
  <c r="X1636" i="1"/>
  <c r="X1418" i="1"/>
  <c r="X1229" i="1"/>
  <c r="X1307" i="1"/>
  <c r="X1170" i="1"/>
  <c r="X1166" i="1"/>
  <c r="X1041" i="1"/>
  <c r="X986" i="1"/>
  <c r="X950" i="1"/>
  <c r="X962" i="1"/>
  <c r="X824" i="1"/>
  <c r="X983" i="1"/>
  <c r="X788" i="1"/>
  <c r="X850" i="1"/>
  <c r="X864" i="1"/>
  <c r="X823" i="1"/>
  <c r="X853" i="1"/>
  <c r="X764" i="1"/>
  <c r="X662" i="1"/>
  <c r="X708" i="1"/>
  <c r="X619" i="1"/>
  <c r="X729" i="1"/>
  <c r="X656" i="1"/>
  <c r="X702" i="1"/>
  <c r="X732" i="1"/>
  <c r="X611" i="1"/>
  <c r="X737" i="1"/>
  <c r="X639" i="1"/>
  <c r="X570" i="1"/>
  <c r="X497" i="1"/>
  <c r="X575" i="1"/>
  <c r="X470" i="1"/>
  <c r="X532" i="1"/>
  <c r="X546" i="1"/>
  <c r="X457" i="1"/>
  <c r="X583" i="1"/>
  <c r="X462" i="1"/>
  <c r="X349" i="1"/>
  <c r="X433" i="1"/>
  <c r="X354" i="1"/>
  <c r="X384" i="1"/>
  <c r="X295" i="1"/>
  <c r="X325" i="1"/>
  <c r="X403" i="1"/>
  <c r="X501" i="1"/>
  <c r="X376" i="1"/>
  <c r="X281" i="1"/>
  <c r="X192" i="1"/>
  <c r="X135" i="1"/>
  <c r="X261" i="1"/>
  <c r="X188" i="1"/>
  <c r="X266" i="1"/>
  <c r="X161" i="1"/>
  <c r="X255" i="1"/>
  <c r="X166" i="1"/>
  <c r="X260" i="1"/>
  <c r="X194" i="1"/>
  <c r="X1646" i="1"/>
  <c r="X1485" i="1"/>
  <c r="X1213" i="1"/>
  <c r="X1275" i="1"/>
  <c r="X1154" i="1"/>
  <c r="X1150" i="1"/>
  <c r="X1022" i="1"/>
  <c r="X970" i="1"/>
  <c r="X934" i="1"/>
  <c r="X1037" i="1"/>
  <c r="X808" i="1"/>
  <c r="X967" i="1"/>
  <c r="X772" i="1"/>
  <c r="X834" i="1"/>
  <c r="X848" i="1"/>
  <c r="X807" i="1"/>
  <c r="X837" i="1"/>
  <c r="X882" i="1"/>
  <c r="X646" i="1"/>
  <c r="X692" i="1"/>
  <c r="X603" i="1"/>
  <c r="X713" i="1"/>
  <c r="X640" i="1"/>
  <c r="X686" i="1"/>
  <c r="X716" i="1"/>
  <c r="X835" i="1"/>
  <c r="X721" i="1"/>
  <c r="X623" i="1"/>
  <c r="X554" i="1"/>
  <c r="X481" i="1"/>
  <c r="X559" i="1"/>
  <c r="X454" i="1"/>
  <c r="X516" i="1"/>
  <c r="X530" i="1"/>
  <c r="X441" i="1"/>
  <c r="X567" i="1"/>
  <c r="X446" i="1"/>
  <c r="X333" i="1"/>
  <c r="X427" i="1"/>
  <c r="X338" i="1"/>
  <c r="X368" i="1"/>
  <c r="X414" i="1"/>
  <c r="X309" i="1"/>
  <c r="X387" i="1"/>
  <c r="X469" i="1"/>
  <c r="X360" i="1"/>
  <c r="X265" i="1"/>
  <c r="X176" i="1"/>
  <c r="X306" i="1"/>
  <c r="X245" i="1"/>
  <c r="X172" i="1"/>
  <c r="X250" i="1"/>
  <c r="X145" i="1"/>
  <c r="X239" i="1"/>
  <c r="X150" i="1"/>
  <c r="X244" i="1"/>
  <c r="X178" i="1"/>
  <c r="X15" i="1"/>
  <c r="X47" i="1"/>
  <c r="X79" i="1"/>
  <c r="X111" i="1"/>
  <c r="X1586" i="1"/>
  <c r="X1462" i="1"/>
  <c r="X1268" i="1"/>
  <c r="X1243" i="1"/>
  <c r="X1042" i="1"/>
  <c r="X1070" i="1"/>
  <c r="X1006" i="1"/>
  <c r="X993" i="1"/>
  <c r="X1082" i="1"/>
  <c r="X1017" i="1"/>
  <c r="X792" i="1"/>
  <c r="X951" i="1"/>
  <c r="X756" i="1"/>
  <c r="X818" i="1"/>
  <c r="X832" i="1"/>
  <c r="X791" i="1"/>
  <c r="X821" i="1"/>
  <c r="X874" i="1"/>
  <c r="X630" i="1"/>
  <c r="X676" i="1"/>
  <c r="X851" i="1"/>
  <c r="X697" i="1"/>
  <c r="X624" i="1"/>
  <c r="X670" i="1"/>
  <c r="X700" i="1"/>
  <c r="X803" i="1"/>
  <c r="X705" i="1"/>
  <c r="X607" i="1"/>
  <c r="X538" i="1"/>
  <c r="X465" i="1"/>
  <c r="X543" i="1"/>
  <c r="X438" i="1"/>
  <c r="X500" i="1"/>
  <c r="X514" i="1"/>
  <c r="X576" i="1"/>
  <c r="X551" i="1"/>
  <c r="X648" i="1"/>
  <c r="X317" i="1"/>
  <c r="X411" i="1"/>
  <c r="X322" i="1"/>
  <c r="X352" i="1"/>
  <c r="X398" i="1"/>
  <c r="X293" i="1"/>
  <c r="X371" i="1"/>
  <c r="X417" i="1"/>
  <c r="X344" i="1"/>
  <c r="X249" i="1"/>
  <c r="X160" i="1"/>
  <c r="X270" i="1"/>
  <c r="X229" i="1"/>
  <c r="X156" i="1"/>
  <c r="X234" i="1"/>
  <c r="X129" i="1"/>
  <c r="X223" i="1"/>
  <c r="X134" i="1"/>
  <c r="X228" i="1"/>
  <c r="X162" i="1"/>
  <c r="X8" i="1"/>
  <c r="X40" i="1"/>
  <c r="X72" i="1"/>
  <c r="X104" i="1"/>
  <c r="X187" i="1"/>
  <c r="X1475" i="1"/>
  <c r="X1364" i="1"/>
  <c r="X1252" i="1"/>
  <c r="X1190" i="1"/>
  <c r="X1189" i="1"/>
  <c r="X1054" i="1"/>
  <c r="X990" i="1"/>
  <c r="X977" i="1"/>
  <c r="X1021" i="1"/>
  <c r="X1001" i="1"/>
  <c r="X1024" i="1"/>
  <c r="X879" i="1"/>
  <c r="X1098" i="1"/>
  <c r="X802" i="1"/>
  <c r="X816" i="1"/>
  <c r="X775" i="1"/>
  <c r="X805" i="1"/>
  <c r="X858" i="1"/>
  <c r="X614" i="1"/>
  <c r="X660" i="1"/>
  <c r="X819" i="1"/>
  <c r="X681" i="1"/>
  <c r="X608" i="1"/>
  <c r="X654" i="1"/>
  <c r="X684" i="1"/>
  <c r="X771" i="1"/>
  <c r="X689" i="1"/>
  <c r="X591" i="1"/>
  <c r="X522" i="1"/>
  <c r="X590" i="1"/>
  <c r="X527" i="1"/>
  <c r="X594" i="1"/>
  <c r="X484" i="1"/>
  <c r="X498" i="1"/>
  <c r="X560" i="1"/>
  <c r="X535" i="1"/>
  <c r="X572" i="1"/>
  <c r="X301" i="1"/>
  <c r="X395" i="1"/>
  <c r="X517" i="1"/>
  <c r="X336" i="1"/>
  <c r="X382" i="1"/>
  <c r="X581" i="1"/>
  <c r="X355" i="1"/>
  <c r="X401" i="1"/>
  <c r="X328" i="1"/>
  <c r="X233" i="1"/>
  <c r="X144" i="1"/>
  <c r="X254" i="1"/>
  <c r="X213" i="1"/>
  <c r="X140" i="1"/>
  <c r="X218" i="1"/>
  <c r="X310" i="1"/>
  <c r="X207" i="1"/>
  <c r="X118" i="1"/>
  <c r="X212" i="1"/>
  <c r="X146" i="1"/>
  <c r="X1591" i="1"/>
  <c r="X1280" i="1"/>
  <c r="X1373" i="1"/>
  <c r="X1110" i="1"/>
  <c r="X1174" i="1"/>
  <c r="X1093" i="1"/>
  <c r="X910" i="1"/>
  <c r="X961" i="1"/>
  <c r="X909" i="1"/>
  <c r="X985" i="1"/>
  <c r="X863" i="1"/>
  <c r="X861" i="1"/>
  <c r="X875" i="1"/>
  <c r="X786" i="1"/>
  <c r="X800" i="1"/>
  <c r="X759" i="1"/>
  <c r="X789" i="1"/>
  <c r="X842" i="1"/>
  <c r="X598" i="1"/>
  <c r="X644" i="1"/>
  <c r="X787" i="1"/>
  <c r="X665" i="1"/>
  <c r="X592" i="1"/>
  <c r="X638" i="1"/>
  <c r="X668" i="1"/>
  <c r="X739" i="1"/>
  <c r="X673" i="1"/>
  <c r="X579" i="1"/>
  <c r="X506" i="1"/>
  <c r="X568" i="1"/>
  <c r="X511" i="1"/>
  <c r="X573" i="1"/>
  <c r="X468" i="1"/>
  <c r="X482" i="1"/>
  <c r="X544" i="1"/>
  <c r="X519" i="1"/>
  <c r="X556" i="1"/>
  <c r="X285" i="1"/>
  <c r="X379" i="1"/>
  <c r="X485" i="1"/>
  <c r="X320" i="1"/>
  <c r="X366" i="1"/>
  <c r="X439" i="1"/>
  <c r="X339" i="1"/>
  <c r="X385" i="1"/>
  <c r="X312" i="1"/>
  <c r="X217" i="1"/>
  <c r="X406" i="1"/>
  <c r="X238" i="1"/>
  <c r="X197" i="1"/>
  <c r="X275" i="1"/>
  <c r="X202" i="1"/>
  <c r="X280" i="1"/>
  <c r="X191" i="1"/>
  <c r="X287" i="1"/>
  <c r="X196" i="1"/>
  <c r="X130" i="1"/>
  <c r="X1535" i="1"/>
  <c r="X1294" i="1"/>
  <c r="X1341" i="1"/>
  <c r="X1094" i="1"/>
  <c r="X1161" i="1"/>
  <c r="X1077" i="1"/>
  <c r="X894" i="1"/>
  <c r="X945" i="1"/>
  <c r="X1012" i="1"/>
  <c r="X969" i="1"/>
  <c r="X831" i="1"/>
  <c r="X845" i="1"/>
  <c r="X843" i="1"/>
  <c r="X770" i="1"/>
  <c r="X784" i="1"/>
  <c r="X862" i="1"/>
  <c r="X773" i="1"/>
  <c r="X826" i="1"/>
  <c r="X733" i="1"/>
  <c r="X628" i="1"/>
  <c r="X738" i="1"/>
  <c r="X649" i="1"/>
  <c r="X727" i="1"/>
  <c r="X622" i="1"/>
  <c r="X652" i="1"/>
  <c r="X730" i="1"/>
  <c r="X657" i="1"/>
  <c r="X563" i="1"/>
  <c r="X490" i="1"/>
  <c r="X552" i="1"/>
  <c r="X495" i="1"/>
  <c r="X557" i="1"/>
  <c r="X571" i="1"/>
  <c r="X466" i="1"/>
  <c r="X528" i="1"/>
  <c r="X503" i="1"/>
  <c r="X540" i="1"/>
  <c r="X565" i="1"/>
  <c r="X363" i="1"/>
  <c r="X425" i="1"/>
  <c r="X304" i="1"/>
  <c r="X350" i="1"/>
  <c r="X430" i="1"/>
  <c r="X323" i="1"/>
  <c r="X369" i="1"/>
  <c r="X549" i="1"/>
  <c r="X201" i="1"/>
  <c r="X374" i="1"/>
  <c r="X222" i="1"/>
  <c r="X181" i="1"/>
  <c r="X259" i="1"/>
  <c r="X186" i="1"/>
  <c r="X264" i="1"/>
  <c r="X175" i="1"/>
  <c r="X269" i="1"/>
  <c r="X180" i="1"/>
  <c r="X27" i="1"/>
  <c r="X59" i="1"/>
  <c r="X91" i="1"/>
  <c r="X122" i="1"/>
  <c r="X1562" i="1"/>
  <c r="X1237" i="1"/>
  <c r="X1314" i="1"/>
  <c r="X1149" i="1"/>
  <c r="X1081" i="1"/>
  <c r="X1061" i="1"/>
  <c r="X965" i="1"/>
  <c r="X1034" i="1"/>
  <c r="X996" i="1"/>
  <c r="X921" i="1"/>
  <c r="X815" i="1"/>
  <c r="X829" i="1"/>
  <c r="X827" i="1"/>
  <c r="X873" i="1"/>
  <c r="X768" i="1"/>
  <c r="X846" i="1"/>
  <c r="X757" i="1"/>
  <c r="X810" i="1"/>
  <c r="X717" i="1"/>
  <c r="X612" i="1"/>
  <c r="X722" i="1"/>
  <c r="X633" i="1"/>
  <c r="X711" i="1"/>
  <c r="X606" i="1"/>
  <c r="X636" i="1"/>
  <c r="X714" i="1"/>
  <c r="X641" i="1"/>
  <c r="X547" i="1"/>
  <c r="X474" i="1"/>
  <c r="X536" i="1"/>
  <c r="X479" i="1"/>
  <c r="X541" i="1"/>
  <c r="X555" i="1"/>
  <c r="X712" i="1"/>
  <c r="X512" i="1"/>
  <c r="X487" i="1"/>
  <c r="X524" i="1"/>
  <c r="X429" i="1"/>
  <c r="X347" i="1"/>
  <c r="X409" i="1"/>
  <c r="X533" i="1"/>
  <c r="X334" i="1"/>
  <c r="X412" i="1"/>
  <c r="X307" i="1"/>
  <c r="X353" i="1"/>
  <c r="X444" i="1"/>
  <c r="X185" i="1"/>
  <c r="X296" i="1"/>
  <c r="X206" i="1"/>
  <c r="X165" i="1"/>
  <c r="X243" i="1"/>
  <c r="X170" i="1"/>
  <c r="X248" i="1"/>
  <c r="X159" i="1"/>
  <c r="X253" i="1"/>
  <c r="X164" i="1"/>
  <c r="X1582" i="1"/>
  <c r="X1283" i="1"/>
  <c r="X1298" i="1"/>
  <c r="X1133" i="1"/>
  <c r="X1065" i="1"/>
  <c r="X1045" i="1"/>
  <c r="X949" i="1"/>
  <c r="X1029" i="1"/>
  <c r="X980" i="1"/>
  <c r="X889" i="1"/>
  <c r="X799" i="1"/>
  <c r="X797" i="1"/>
  <c r="X811" i="1"/>
  <c r="X857" i="1"/>
  <c r="X752" i="1"/>
  <c r="X830" i="1"/>
  <c r="X1026" i="1"/>
  <c r="X794" i="1"/>
  <c r="X701" i="1"/>
  <c r="X596" i="1"/>
  <c r="X706" i="1"/>
  <c r="X617" i="1"/>
  <c r="X695" i="1"/>
  <c r="X744" i="1"/>
  <c r="X620" i="1"/>
  <c r="X698" i="1"/>
  <c r="X625" i="1"/>
  <c r="X531" i="1"/>
  <c r="X458" i="1"/>
  <c r="X520" i="1"/>
  <c r="X463" i="1"/>
  <c r="X525" i="1"/>
  <c r="X539" i="1"/>
  <c r="X680" i="1"/>
  <c r="X496" i="1"/>
  <c r="X471" i="1"/>
  <c r="X508" i="1"/>
  <c r="X420" i="1"/>
  <c r="X331" i="1"/>
  <c r="X393" i="1"/>
  <c r="X437" i="1"/>
  <c r="X318" i="1"/>
  <c r="X396" i="1"/>
  <c r="X426" i="1"/>
  <c r="X337" i="1"/>
  <c r="X436" i="1"/>
  <c r="X169" i="1"/>
  <c r="X279" i="1"/>
  <c r="X190" i="1"/>
  <c r="X149" i="1"/>
  <c r="X227" i="1"/>
  <c r="X154" i="1"/>
  <c r="X232" i="1"/>
  <c r="X143" i="1"/>
  <c r="X237" i="1"/>
  <c r="X148" i="1"/>
  <c r="X9" i="1"/>
  <c r="X128" i="1"/>
  <c r="X13" i="1"/>
  <c r="X45" i="1"/>
  <c r="X77" i="1"/>
  <c r="X109" i="1"/>
  <c r="X1705" i="1"/>
  <c r="X1323" i="1"/>
  <c r="X1218" i="1"/>
  <c r="X1117" i="1"/>
  <c r="X1104" i="1"/>
  <c r="X1100" i="1"/>
  <c r="X933" i="1"/>
  <c r="X936" i="1"/>
  <c r="X900" i="1"/>
  <c r="X865" i="1"/>
  <c r="X783" i="1"/>
  <c r="X781" i="1"/>
  <c r="X795" i="1"/>
  <c r="X841" i="1"/>
  <c r="X935" i="1"/>
  <c r="X814" i="1"/>
  <c r="X896" i="1"/>
  <c r="X778" i="1"/>
  <c r="X685" i="1"/>
  <c r="X753" i="1"/>
  <c r="X690" i="1"/>
  <c r="X601" i="1"/>
  <c r="X679" i="1"/>
  <c r="X725" i="1"/>
  <c r="X604" i="1"/>
  <c r="X682" i="1"/>
  <c r="X609" i="1"/>
  <c r="X515" i="1"/>
  <c r="X728" i="1"/>
  <c r="X504" i="1"/>
  <c r="X616" i="1"/>
  <c r="X509" i="1"/>
  <c r="X523" i="1"/>
  <c r="X597" i="1"/>
  <c r="X480" i="1"/>
  <c r="X455" i="1"/>
  <c r="X492" i="1"/>
  <c r="X404" i="1"/>
  <c r="X315" i="1"/>
  <c r="X377" i="1"/>
  <c r="X423" i="1"/>
  <c r="X445" i="1"/>
  <c r="X380" i="1"/>
  <c r="X410" i="1"/>
  <c r="X321" i="1"/>
  <c r="X415" i="1"/>
  <c r="X153" i="1"/>
  <c r="X263" i="1"/>
  <c r="X174" i="1"/>
  <c r="X300" i="1"/>
  <c r="X211" i="1"/>
  <c r="X138" i="1"/>
  <c r="X216" i="1"/>
  <c r="X294" i="1"/>
  <c r="X221" i="1"/>
  <c r="X132" i="1"/>
  <c r="X390" i="1"/>
  <c r="X54" i="1"/>
  <c r="X58" i="1"/>
  <c r="X90" i="1"/>
  <c r="X214" i="1"/>
  <c r="X120" i="1"/>
  <c r="X88" i="1"/>
  <c r="X33" i="1"/>
  <c r="X26" i="1"/>
  <c r="X141" i="1"/>
  <c r="X133" i="1"/>
  <c r="X242" i="1"/>
  <c r="X251" i="1"/>
  <c r="X11" i="1"/>
  <c r="X70" i="1"/>
  <c r="X43" i="1"/>
  <c r="X6" i="1"/>
  <c r="X203" i="1"/>
  <c r="X56" i="1"/>
  <c r="X75" i="1"/>
  <c r="X22" i="1"/>
  <c r="X86" i="1"/>
  <c r="X42" i="1"/>
  <c r="X74" i="1"/>
  <c r="X106" i="1"/>
  <c r="X10" i="1"/>
  <c r="X24" i="1"/>
  <c r="X123" i="1"/>
  <c r="X107" i="1"/>
  <c r="X38" i="1"/>
  <c r="X102" i="1"/>
  <c r="X97" i="1"/>
  <c r="X65" i="1"/>
  <c r="X19" i="1"/>
  <c r="X51" i="1"/>
  <c r="X83" i="1"/>
  <c r="X115" i="1"/>
  <c r="X3" i="1"/>
  <c r="X35" i="1"/>
  <c r="X67" i="1"/>
  <c r="X99" i="1"/>
  <c r="X235" i="1"/>
  <c r="X267" i="1"/>
  <c r="X28" i="1"/>
  <c r="X60" i="1"/>
  <c r="X92" i="1"/>
  <c r="X12" i="1"/>
  <c r="X44" i="1"/>
  <c r="X76" i="1"/>
  <c r="X108" i="1"/>
  <c r="X5" i="1"/>
  <c r="X37" i="1"/>
  <c r="X69" i="1"/>
  <c r="X101" i="1"/>
  <c r="X117" i="1"/>
  <c r="X21" i="1"/>
  <c r="X53" i="1"/>
  <c r="X85" i="1"/>
  <c r="X119" i="1"/>
  <c r="X7" i="1"/>
  <c r="X39" i="1"/>
  <c r="X71" i="1"/>
  <c r="X103" i="1"/>
  <c r="X87" i="1"/>
  <c r="X124" i="1"/>
  <c r="X55" i="1"/>
  <c r="X14" i="1"/>
  <c r="X78" i="1"/>
  <c r="X127" i="1"/>
  <c r="X23" i="1"/>
  <c r="X30" i="1"/>
  <c r="X94" i="1"/>
  <c r="X219" i="1"/>
  <c r="X291" i="1"/>
  <c r="X46" i="1"/>
  <c r="X16" i="1"/>
  <c r="X48" i="1"/>
  <c r="X80" i="1"/>
  <c r="X112" i="1"/>
  <c r="X25" i="1"/>
  <c r="X57" i="1"/>
  <c r="X89" i="1"/>
  <c r="X62" i="1"/>
  <c r="X32" i="1"/>
  <c r="X64" i="1"/>
  <c r="X96" i="1"/>
  <c r="X139" i="1"/>
  <c r="X110" i="1"/>
  <c r="X171" i="1"/>
  <c r="X41" i="1"/>
  <c r="X105" i="1"/>
  <c r="T22" i="1"/>
  <c r="Y200" i="1"/>
  <c r="Y441" i="1"/>
  <c r="Y373" i="1"/>
  <c r="Y433" i="1"/>
  <c r="Y528" i="1"/>
  <c r="Y614" i="1"/>
  <c r="Y628" i="1"/>
  <c r="Y820" i="1"/>
  <c r="Y936" i="1"/>
  <c r="Y1072" i="1"/>
  <c r="Y1295" i="1"/>
  <c r="Y1391" i="1"/>
  <c r="Y1527" i="1"/>
  <c r="V1374" i="1"/>
  <c r="T426" i="1"/>
  <c r="S184" i="1"/>
  <c r="S33" i="1"/>
  <c r="S81" i="1"/>
  <c r="S65" i="1"/>
  <c r="S97" i="1"/>
  <c r="T24" i="1"/>
  <c r="T72" i="1"/>
  <c r="T104" i="1"/>
  <c r="T8" i="1"/>
  <c r="T56" i="1"/>
  <c r="T88" i="1"/>
  <c r="T223" i="1"/>
  <c r="T40" i="1"/>
  <c r="S17" i="1"/>
  <c r="S49" i="1"/>
  <c r="S113" i="1"/>
  <c r="T17" i="1"/>
  <c r="T49" i="1"/>
  <c r="T81" i="1"/>
  <c r="T113" i="1"/>
  <c r="S3" i="1"/>
  <c r="S21" i="1"/>
  <c r="S53" i="1"/>
  <c r="S85" i="1"/>
  <c r="S117" i="1"/>
  <c r="T140" i="1"/>
  <c r="S8" i="1"/>
  <c r="S40" i="1"/>
  <c r="S72" i="1"/>
  <c r="T15" i="1"/>
  <c r="T47" i="1"/>
  <c r="T79" i="1"/>
  <c r="T111" i="1"/>
  <c r="T129" i="1"/>
  <c r="T33" i="1"/>
  <c r="T65" i="1"/>
  <c r="T97" i="1"/>
  <c r="S141" i="1"/>
  <c r="S5" i="1"/>
  <c r="S37" i="1"/>
  <c r="S69" i="1"/>
  <c r="S101" i="1"/>
  <c r="T159" i="1"/>
  <c r="T137" i="1"/>
  <c r="S35" i="1"/>
  <c r="S67" i="1"/>
  <c r="S99" i="1"/>
  <c r="T175" i="1"/>
  <c r="T19" i="1"/>
  <c r="T51" i="1"/>
  <c r="S24" i="1"/>
  <c r="S56" i="1"/>
  <c r="S88" i="1"/>
  <c r="S6" i="1"/>
  <c r="T31" i="1"/>
  <c r="T63" i="1"/>
  <c r="T95" i="1"/>
  <c r="T13" i="1"/>
  <c r="T132" i="1"/>
  <c r="S28" i="1"/>
  <c r="S60" i="1"/>
  <c r="S92" i="1"/>
  <c r="S115" i="1"/>
  <c r="T83" i="1"/>
  <c r="T126" i="1"/>
  <c r="S30" i="1"/>
  <c r="T101" i="1"/>
  <c r="S23" i="1"/>
  <c r="T44" i="1"/>
  <c r="T69" i="1"/>
  <c r="S58" i="1"/>
  <c r="T58" i="1"/>
  <c r="T35" i="1"/>
  <c r="S232" i="1"/>
  <c r="T37" i="1"/>
  <c r="T62" i="1"/>
  <c r="T94" i="1"/>
  <c r="S123" i="1"/>
  <c r="S264" i="1"/>
  <c r="T92" i="1"/>
  <c r="S138" i="1"/>
  <c r="T30" i="1"/>
  <c r="S216" i="1"/>
  <c r="S294" i="1"/>
  <c r="S450" i="1"/>
  <c r="T5" i="1"/>
  <c r="T255" i="1"/>
  <c r="T99" i="1"/>
  <c r="S110" i="1"/>
  <c r="S10" i="1"/>
  <c r="S74" i="1"/>
  <c r="T10" i="1"/>
  <c r="T74" i="1"/>
  <c r="S44" i="1"/>
  <c r="T12" i="1"/>
  <c r="S78" i="1"/>
  <c r="S19" i="1"/>
  <c r="S83" i="1"/>
  <c r="T60" i="1"/>
  <c r="S46" i="1"/>
  <c r="T117" i="1"/>
  <c r="S39" i="1"/>
  <c r="S71" i="1"/>
  <c r="S103" i="1"/>
  <c r="T108" i="1"/>
  <c r="T85" i="1"/>
  <c r="S119" i="1"/>
  <c r="S7" i="1"/>
  <c r="T3" i="1"/>
  <c r="S108" i="1"/>
  <c r="S14" i="1"/>
  <c r="T53" i="1"/>
  <c r="T121" i="1"/>
  <c r="S104" i="1"/>
  <c r="S26" i="1"/>
  <c r="S90" i="1"/>
  <c r="T26" i="1"/>
  <c r="T90" i="1"/>
  <c r="T115" i="1"/>
  <c r="T46" i="1"/>
  <c r="T78" i="1"/>
  <c r="T110" i="1"/>
  <c r="T67" i="1"/>
  <c r="T21" i="1"/>
  <c r="T14" i="1"/>
  <c r="T123" i="1"/>
  <c r="T28" i="1"/>
  <c r="T76" i="1"/>
  <c r="S12" i="1"/>
  <c r="S94" i="1"/>
  <c r="S42" i="1"/>
  <c r="S106" i="1"/>
  <c r="T42" i="1"/>
  <c r="T106" i="1"/>
  <c r="S133" i="1"/>
  <c r="S121" i="1"/>
  <c r="S62" i="1"/>
  <c r="S51" i="1"/>
  <c r="S76" i="1"/>
  <c r="S55" i="1"/>
  <c r="S87" i="1"/>
  <c r="T119" i="1"/>
  <c r="T23" i="1"/>
  <c r="T55" i="1"/>
  <c r="T87" i="1"/>
  <c r="S130" i="1"/>
  <c r="T143" i="1"/>
  <c r="S32" i="1"/>
  <c r="S64" i="1"/>
  <c r="S96" i="1"/>
  <c r="T7" i="1"/>
  <c r="T39" i="1"/>
  <c r="T71" i="1"/>
  <c r="T103" i="1"/>
  <c r="S112" i="1"/>
  <c r="S16" i="1"/>
  <c r="S355" i="1"/>
  <c r="T2010" i="1"/>
  <c r="T2033" i="1"/>
  <c r="T2040" i="1"/>
  <c r="S2072" i="1"/>
  <c r="S2095" i="1"/>
  <c r="T2093" i="1"/>
  <c r="T1965" i="1"/>
  <c r="S2013" i="1"/>
  <c r="T2011" i="1"/>
  <c r="T2050" i="1"/>
  <c r="S2066" i="1"/>
  <c r="S2089" i="1"/>
  <c r="S2096" i="1"/>
  <c r="T2126" i="1"/>
  <c r="S1991" i="1"/>
  <c r="T2005" i="1"/>
  <c r="S2028" i="1"/>
  <c r="S1885" i="1"/>
  <c r="T1883" i="1"/>
  <c r="T1874" i="1"/>
  <c r="S1938" i="1"/>
  <c r="S1976" i="1"/>
  <c r="T1872" i="1"/>
  <c r="S1911" i="1"/>
  <c r="S2131" i="1"/>
  <c r="T1994" i="1"/>
  <c r="S2026" i="1"/>
  <c r="S2033" i="1"/>
  <c r="T2063" i="1"/>
  <c r="T2086" i="1"/>
  <c r="S2086" i="1"/>
  <c r="T2132" i="1"/>
  <c r="T2004" i="1"/>
  <c r="S2004" i="1"/>
  <c r="S2043" i="1"/>
  <c r="T2057" i="1"/>
  <c r="T2080" i="1"/>
  <c r="T2087" i="1"/>
  <c r="S2119" i="1"/>
  <c r="T1982" i="1"/>
  <c r="S1998" i="1"/>
  <c r="T2019" i="1"/>
  <c r="T1876" i="1"/>
  <c r="S1876" i="1"/>
  <c r="T2122" i="1"/>
  <c r="S1987" i="1"/>
  <c r="T2017" i="1"/>
  <c r="T2024" i="1"/>
  <c r="S2056" i="1"/>
  <c r="S2079" i="1"/>
  <c r="T2077" i="1"/>
  <c r="S2125" i="1"/>
  <c r="S2132" i="1"/>
  <c r="S25" i="1"/>
  <c r="S57" i="1"/>
  <c r="S89" i="1"/>
  <c r="S2115" i="1"/>
  <c r="T1978" i="1"/>
  <c r="S2010" i="1"/>
  <c r="S2017" i="1"/>
  <c r="T2047" i="1"/>
  <c r="T2070" i="1"/>
  <c r="S2070" i="1"/>
  <c r="T2116" i="1"/>
  <c r="T2123" i="1"/>
  <c r="S1988" i="1"/>
  <c r="S2027" i="1"/>
  <c r="T2041" i="1"/>
  <c r="T2064" i="1"/>
  <c r="T2071" i="1"/>
  <c r="S2103" i="1"/>
  <c r="T2117" i="1"/>
  <c r="T2131" i="1"/>
  <c r="S2053" i="1"/>
  <c r="S124" i="1"/>
  <c r="T127" i="1"/>
  <c r="S2099" i="1"/>
  <c r="S2122" i="1"/>
  <c r="S2129" i="1"/>
  <c r="S2001" i="1"/>
  <c r="T2031" i="1"/>
  <c r="T2054" i="1"/>
  <c r="S2054" i="1"/>
  <c r="T2100" i="1"/>
  <c r="T2107" i="1"/>
  <c r="S1972" i="1"/>
  <c r="S2011" i="1"/>
  <c r="T2025" i="1"/>
  <c r="T2048" i="1"/>
  <c r="T2055" i="1"/>
  <c r="S2087" i="1"/>
  <c r="T2101" i="1"/>
  <c r="T2115" i="1"/>
  <c r="T32" i="1"/>
  <c r="T64" i="1"/>
  <c r="T96" i="1"/>
  <c r="T2090" i="1"/>
  <c r="T2113" i="1"/>
  <c r="T2120" i="1"/>
  <c r="T1992" i="1"/>
  <c r="S2024" i="1"/>
  <c r="S2047" i="1"/>
  <c r="T2045" i="1"/>
  <c r="S2093" i="1"/>
  <c r="S2100" i="1"/>
  <c r="T1963" i="1"/>
  <c r="S1995" i="1"/>
  <c r="S2018" i="1"/>
  <c r="S2041" i="1"/>
  <c r="S2048" i="1"/>
  <c r="T2078" i="1"/>
  <c r="S2094" i="1"/>
  <c r="S2108" i="1"/>
  <c r="T1974" i="1"/>
  <c r="S2083" i="1"/>
  <c r="S2106" i="1"/>
  <c r="S2113" i="1"/>
  <c r="S1985" i="1"/>
  <c r="S168" i="1"/>
  <c r="T2074" i="1"/>
  <c r="T2097" i="1"/>
  <c r="T2104" i="1"/>
  <c r="T1976" i="1"/>
  <c r="S2008" i="1"/>
  <c r="S2031" i="1"/>
  <c r="T2029" i="1"/>
  <c r="S2077" i="1"/>
  <c r="S2084" i="1"/>
  <c r="S2123" i="1"/>
  <c r="S2130" i="1"/>
  <c r="T1993" i="1"/>
  <c r="S2025" i="1"/>
  <c r="S2032" i="1"/>
  <c r="S2055" i="1"/>
  <c r="S2078" i="1"/>
  <c r="S2092" i="1"/>
  <c r="S1949" i="1"/>
  <c r="S1956" i="1"/>
  <c r="S2067" i="1"/>
  <c r="S2090" i="1"/>
  <c r="S2097" i="1"/>
  <c r="T2127" i="1"/>
  <c r="T1999" i="1"/>
  <c r="T2022" i="1"/>
  <c r="S2022" i="1"/>
  <c r="T2068" i="1"/>
  <c r="T2075" i="1"/>
  <c r="T2114" i="1"/>
  <c r="T2121" i="1"/>
  <c r="S1986" i="1"/>
  <c r="T2016" i="1"/>
  <c r="T2023" i="1"/>
  <c r="T2046" i="1"/>
  <c r="T2069" i="1"/>
  <c r="T2083" i="1"/>
  <c r="T207" i="1"/>
  <c r="T2058" i="1"/>
  <c r="T2081" i="1"/>
  <c r="T2088" i="1"/>
  <c r="S2120" i="1"/>
  <c r="S1992" i="1"/>
  <c r="S2015" i="1"/>
  <c r="T2013" i="1"/>
  <c r="S2061" i="1"/>
  <c r="S2068" i="1"/>
  <c r="S2107" i="1"/>
  <c r="S2114" i="1"/>
  <c r="T1977" i="1"/>
  <c r="S2009" i="1"/>
  <c r="S2016" i="1"/>
  <c r="S2039" i="1"/>
  <c r="T2053" i="1"/>
  <c r="S2076" i="1"/>
  <c r="S1933" i="1"/>
  <c r="S1940" i="1"/>
  <c r="S1931" i="1"/>
  <c r="T1990" i="1"/>
  <c r="S1858" i="1"/>
  <c r="T1920" i="1"/>
  <c r="S1959" i="1"/>
  <c r="S9" i="1"/>
  <c r="S41" i="1"/>
  <c r="S73" i="1"/>
  <c r="S105" i="1"/>
  <c r="S2051" i="1"/>
  <c r="S2074" i="1"/>
  <c r="S2081" i="1"/>
  <c r="T2111" i="1"/>
  <c r="T1983" i="1"/>
  <c r="T2006" i="1"/>
  <c r="S2006" i="1"/>
  <c r="T2052" i="1"/>
  <c r="S2019" i="1"/>
  <c r="S2042" i="1"/>
  <c r="S2049" i="1"/>
  <c r="T2079" i="1"/>
  <c r="T2102" i="1"/>
  <c r="S2102" i="1"/>
  <c r="S1974" i="1"/>
  <c r="T2020" i="1"/>
  <c r="S2020" i="1"/>
  <c r="T2066" i="1"/>
  <c r="T2073" i="1"/>
  <c r="T2096" i="1"/>
  <c r="T2103" i="1"/>
  <c r="T1975" i="1"/>
  <c r="T1998" i="1"/>
  <c r="S2014" i="1"/>
  <c r="S48" i="1"/>
  <c r="S2104" i="1"/>
  <c r="S1990" i="1"/>
  <c r="T2098" i="1"/>
  <c r="T2112" i="1"/>
  <c r="T2110" i="1"/>
  <c r="T2099" i="1"/>
  <c r="S1869" i="1"/>
  <c r="S1828" i="1"/>
  <c r="T2076" i="1"/>
  <c r="T1849" i="1"/>
  <c r="S1897" i="1"/>
  <c r="T1918" i="1"/>
  <c r="T1916" i="1"/>
  <c r="T1939" i="1"/>
  <c r="T2092" i="1"/>
  <c r="S1898" i="1"/>
  <c r="S1953" i="1"/>
  <c r="S2101" i="1"/>
  <c r="S1903" i="1"/>
  <c r="S1862" i="1"/>
  <c r="T1747" i="1"/>
  <c r="S1779" i="1"/>
  <c r="T1825" i="1"/>
  <c r="T1925" i="1"/>
  <c r="T1946" i="1"/>
  <c r="T1759" i="1"/>
  <c r="T1782" i="1"/>
  <c r="T1789" i="1"/>
  <c r="S1856" i="1"/>
  <c r="T1700" i="1"/>
  <c r="S1971" i="1"/>
  <c r="S1755" i="1"/>
  <c r="T1817" i="1"/>
  <c r="S1855" i="1"/>
  <c r="T1927" i="1"/>
  <c r="T1850" i="1"/>
  <c r="S1859" i="1"/>
  <c r="S1891" i="1"/>
  <c r="T1740" i="1"/>
  <c r="T1632" i="1"/>
  <c r="T1653" i="1"/>
  <c r="S1685" i="1"/>
  <c r="S1644" i="1"/>
  <c r="T1674" i="1"/>
  <c r="S1690" i="1"/>
  <c r="T1553" i="1"/>
  <c r="S1601" i="1"/>
  <c r="T1611" i="1"/>
  <c r="S1702" i="1"/>
  <c r="T1671" i="1"/>
  <c r="S1671" i="1"/>
  <c r="S1497" i="1"/>
  <c r="T1495" i="1"/>
  <c r="S1495" i="1"/>
  <c r="S1486" i="1"/>
  <c r="T1565" i="1"/>
  <c r="T1602" i="1"/>
  <c r="T1507" i="1"/>
  <c r="T1482" i="1"/>
  <c r="T1645" i="1"/>
  <c r="S1677" i="1"/>
  <c r="T2095" i="1"/>
  <c r="T1981" i="1"/>
  <c r="S2091" i="1"/>
  <c r="S2105" i="1"/>
  <c r="T2094" i="1"/>
  <c r="T2067" i="1"/>
  <c r="T1860" i="1"/>
  <c r="T1954" i="1"/>
  <c r="S1994" i="1"/>
  <c r="S1842" i="1"/>
  <c r="T1888" i="1"/>
  <c r="T1902" i="1"/>
  <c r="S1909" i="1"/>
  <c r="S1932" i="1"/>
  <c r="T1996" i="1"/>
  <c r="T1889" i="1"/>
  <c r="T1944" i="1"/>
  <c r="S2069" i="1"/>
  <c r="T1894" i="1"/>
  <c r="T1853" i="1"/>
  <c r="S1740" i="1"/>
  <c r="T1770" i="1"/>
  <c r="S1818" i="1"/>
  <c r="S1871" i="1"/>
  <c r="T1935" i="1"/>
  <c r="S1752" i="1"/>
  <c r="S1775" i="1"/>
  <c r="S1782" i="1"/>
  <c r="T1847" i="1"/>
  <c r="T1830" i="1"/>
  <c r="T1957" i="1"/>
  <c r="T1746" i="1"/>
  <c r="S1810" i="1"/>
  <c r="T1829" i="1"/>
  <c r="T1878" i="1"/>
  <c r="T1822" i="1"/>
  <c r="S1854" i="1"/>
  <c r="T1877" i="1"/>
  <c r="S1733" i="1"/>
  <c r="S1625" i="1"/>
  <c r="S1646" i="1"/>
  <c r="T1676" i="1"/>
  <c r="S1628" i="1"/>
  <c r="S1667" i="1"/>
  <c r="T1681" i="1"/>
  <c r="S1546" i="1"/>
  <c r="T1592" i="1"/>
  <c r="S1604" i="1"/>
  <c r="S1698" i="1"/>
  <c r="T1663" i="1"/>
  <c r="S1663" i="1"/>
  <c r="T1488" i="1"/>
  <c r="S1488" i="1"/>
  <c r="T1486" i="1"/>
  <c r="T1477" i="1"/>
  <c r="T1558" i="1"/>
  <c r="S1599" i="1"/>
  <c r="T1630" i="1"/>
  <c r="S1475" i="1"/>
  <c r="S1616" i="1"/>
  <c r="S1661" i="1"/>
  <c r="S1622" i="1"/>
  <c r="S1640" i="1"/>
  <c r="T1598" i="1"/>
  <c r="T1684" i="1"/>
  <c r="T1566" i="1"/>
  <c r="S1432" i="1"/>
  <c r="T1481" i="1"/>
  <c r="T1405" i="1"/>
  <c r="T1428" i="1"/>
  <c r="T1451" i="1"/>
  <c r="T1323" i="1"/>
  <c r="T1346" i="1"/>
  <c r="S80" i="1"/>
  <c r="S2088" i="1"/>
  <c r="S2109" i="1"/>
  <c r="T2082" i="1"/>
  <c r="S2073" i="1"/>
  <c r="S2071" i="1"/>
  <c r="S2060" i="1"/>
  <c r="S1853" i="1"/>
  <c r="S1947" i="1"/>
  <c r="S1983" i="1"/>
  <c r="S1826" i="1"/>
  <c r="S1881" i="1"/>
  <c r="S1895" i="1"/>
  <c r="T1900" i="1"/>
  <c r="T1923" i="1"/>
  <c r="T1985" i="1"/>
  <c r="S1882" i="1"/>
  <c r="S1937" i="1"/>
  <c r="T1972" i="1"/>
  <c r="S2012" i="1"/>
  <c r="S1846" i="1"/>
  <c r="T1731" i="1"/>
  <c r="S1763" i="1"/>
  <c r="T1809" i="1"/>
  <c r="S1825" i="1"/>
  <c r="T1930" i="1"/>
  <c r="T1743" i="1"/>
  <c r="T1766" i="1"/>
  <c r="T1773" i="1"/>
  <c r="S1821" i="1"/>
  <c r="T1819" i="1"/>
  <c r="S1950" i="1"/>
  <c r="S1739" i="1"/>
  <c r="T1801" i="1"/>
  <c r="T1824" i="1"/>
  <c r="S1864" i="1"/>
  <c r="S1815" i="1"/>
  <c r="S1822" i="1"/>
  <c r="S1872" i="1"/>
  <c r="T1724" i="1"/>
  <c r="T1616" i="1"/>
  <c r="S1630" i="1"/>
  <c r="S1669" i="1"/>
  <c r="T1619" i="1"/>
  <c r="T1658" i="1"/>
  <c r="S1674" i="1"/>
  <c r="T1751" i="1"/>
  <c r="S1585" i="1"/>
  <c r="T1702" i="1"/>
  <c r="T1689" i="1"/>
  <c r="T1655" i="1"/>
  <c r="S1655" i="1"/>
  <c r="S1481" i="1"/>
  <c r="T1479" i="1"/>
  <c r="T1686" i="1"/>
  <c r="S1470" i="1"/>
  <c r="T1549" i="1"/>
  <c r="S1586" i="1"/>
  <c r="S1623" i="1"/>
  <c r="S1591" i="1"/>
  <c r="T1613" i="1"/>
  <c r="S1645" i="1"/>
  <c r="S1607" i="1"/>
  <c r="T1629" i="1"/>
  <c r="T2106" i="1"/>
  <c r="S2040" i="1"/>
  <c r="T2084" i="1"/>
  <c r="S2075" i="1"/>
  <c r="S2057" i="1"/>
  <c r="T2030" i="1"/>
  <c r="T2051" i="1"/>
  <c r="S1837" i="1"/>
  <c r="T1938" i="1"/>
  <c r="S1963" i="1"/>
  <c r="S1999" i="1"/>
  <c r="S1865" i="1"/>
  <c r="T1886" i="1"/>
  <c r="S1893" i="1"/>
  <c r="S1916" i="1"/>
  <c r="S1981" i="1"/>
  <c r="T1873" i="1"/>
  <c r="T1928" i="1"/>
  <c r="S1960" i="1"/>
  <c r="T1980" i="1"/>
  <c r="T1837" i="1"/>
  <c r="S1724" i="1"/>
  <c r="T1754" i="1"/>
  <c r="S1802" i="1"/>
  <c r="T1816" i="1"/>
  <c r="T1919" i="1"/>
  <c r="S1736" i="1"/>
  <c r="S1759" i="1"/>
  <c r="S1766" i="1"/>
  <c r="T1812" i="1"/>
  <c r="S1812" i="1"/>
  <c r="S1939" i="1"/>
  <c r="T1730" i="1"/>
  <c r="S1794" i="1"/>
  <c r="S1817" i="1"/>
  <c r="T1846" i="1"/>
  <c r="T1806" i="1"/>
  <c r="T1813" i="1"/>
  <c r="T1863" i="1"/>
  <c r="S1717" i="1"/>
  <c r="S1609" i="1"/>
  <c r="T1621" i="1"/>
  <c r="T1660" i="1"/>
  <c r="S1612" i="1"/>
  <c r="S1651" i="1"/>
  <c r="T1665" i="1"/>
  <c r="S1712" i="1"/>
  <c r="T1576" i="1"/>
  <c r="T1698" i="1"/>
  <c r="S1682" i="1"/>
  <c r="T1647" i="1"/>
  <c r="S1647" i="1"/>
  <c r="T1472" i="1"/>
  <c r="S1472" i="1"/>
  <c r="T1670" i="1"/>
  <c r="T1694" i="1"/>
  <c r="T1547" i="1"/>
  <c r="S1583" i="1"/>
  <c r="S1602" i="1"/>
  <c r="T1588" i="1"/>
  <c r="T1596" i="1"/>
  <c r="T1622" i="1"/>
  <c r="T1604" i="1"/>
  <c r="T1593" i="1"/>
  <c r="S1557" i="1"/>
  <c r="T1652" i="1"/>
  <c r="T1538" i="1"/>
  <c r="S1416" i="1"/>
  <c r="T1468" i="1"/>
  <c r="T1389" i="1"/>
  <c r="T1412" i="1"/>
  <c r="T1435" i="1"/>
  <c r="T1458" i="1"/>
  <c r="T2042" i="1"/>
  <c r="T2015" i="1"/>
  <c r="S2045" i="1"/>
  <c r="T2034" i="1"/>
  <c r="T2032" i="1"/>
  <c r="S2023" i="1"/>
  <c r="S2044" i="1"/>
  <c r="T1828" i="1"/>
  <c r="T1922" i="1"/>
  <c r="T1961" i="1"/>
  <c r="S1979" i="1"/>
  <c r="T1856" i="1"/>
  <c r="S1879" i="1"/>
  <c r="T1884" i="1"/>
  <c r="T1907" i="1"/>
  <c r="T1970" i="1"/>
  <c r="S1866" i="1"/>
  <c r="S1921" i="1"/>
  <c r="T1951" i="1"/>
  <c r="S1958" i="1"/>
  <c r="S1830" i="1"/>
  <c r="T1715" i="1"/>
  <c r="S1747" i="1"/>
  <c r="T1793" i="1"/>
  <c r="S1809" i="1"/>
  <c r="S1880" i="1"/>
  <c r="T1727" i="1"/>
  <c r="T1750" i="1"/>
  <c r="T1757" i="1"/>
  <c r="S1805" i="1"/>
  <c r="T1803" i="1"/>
  <c r="S1923" i="1"/>
  <c r="S1723" i="1"/>
  <c r="T1785" i="1"/>
  <c r="T1808" i="1"/>
  <c r="S1824" i="1"/>
  <c r="S1799" i="1"/>
  <c r="S1806" i="1"/>
  <c r="T1845" i="1"/>
  <c r="T1708" i="1"/>
  <c r="T1600" i="1"/>
  <c r="S1614" i="1"/>
  <c r="S1653" i="1"/>
  <c r="T1603" i="1"/>
  <c r="T1642" i="1"/>
  <c r="S1658" i="1"/>
  <c r="S1703" i="1"/>
  <c r="S1569" i="1"/>
  <c r="S1691" i="1"/>
  <c r="T1673" i="1"/>
  <c r="T1639" i="1"/>
  <c r="S1639" i="1"/>
  <c r="S1465" i="1"/>
  <c r="T1463" i="1"/>
  <c r="T1654" i="1"/>
  <c r="S1686" i="1"/>
  <c r="T1545" i="1"/>
  <c r="S1570" i="1"/>
  <c r="T1591" i="1"/>
  <c r="S1575" i="1"/>
  <c r="S2035" i="1"/>
  <c r="S2127" i="1"/>
  <c r="T2036" i="1"/>
  <c r="T2018" i="1"/>
  <c r="T2000" i="1"/>
  <c r="T2014" i="1"/>
  <c r="T2035" i="1"/>
  <c r="T1987" i="1"/>
  <c r="T1906" i="1"/>
  <c r="S1954" i="1"/>
  <c r="T1971" i="1"/>
  <c r="S1849" i="1"/>
  <c r="T1870" i="1"/>
  <c r="S1877" i="1"/>
  <c r="S1900" i="1"/>
  <c r="T1968" i="1"/>
  <c r="T1857" i="1"/>
  <c r="T1912" i="1"/>
  <c r="T2044" i="1"/>
  <c r="T1949" i="1"/>
  <c r="S1912" i="1"/>
  <c r="S1708" i="1"/>
  <c r="T1738" i="1"/>
  <c r="S1786" i="1"/>
  <c r="T1800" i="1"/>
  <c r="T1862" i="1"/>
  <c r="S1720" i="1"/>
  <c r="S1743" i="1"/>
  <c r="S1750" i="1"/>
  <c r="T1796" i="1"/>
  <c r="S1796" i="1"/>
  <c r="T1909" i="1"/>
  <c r="T1714" i="1"/>
  <c r="S1778" i="1"/>
  <c r="S1801" i="1"/>
  <c r="T1815" i="1"/>
  <c r="T1790" i="1"/>
  <c r="T1797" i="1"/>
  <c r="S1832" i="1"/>
  <c r="S1701" i="1"/>
  <c r="S1593" i="1"/>
  <c r="T1605" i="1"/>
  <c r="T1644" i="1"/>
  <c r="S1596" i="1"/>
  <c r="T1626" i="1"/>
  <c r="T1649" i="1"/>
  <c r="S1697" i="1"/>
  <c r="S1700" i="1"/>
  <c r="T1682" i="1"/>
  <c r="S1666" i="1"/>
  <c r="S1618" i="1"/>
  <c r="T1628" i="1"/>
  <c r="T1636" i="1"/>
  <c r="S1597" i="1"/>
  <c r="T1638" i="1"/>
  <c r="T1678" i="1"/>
  <c r="T1543" i="1"/>
  <c r="S1565" i="1"/>
  <c r="T1575" i="1"/>
  <c r="T1572" i="1"/>
  <c r="T1580" i="1"/>
  <c r="T1607" i="1"/>
  <c r="T1574" i="1"/>
  <c r="T1577" i="1"/>
  <c r="T1546" i="1"/>
  <c r="T1606" i="1"/>
  <c r="T1522" i="1"/>
  <c r="S1400" i="1"/>
  <c r="S1464" i="1"/>
  <c r="T1373" i="1"/>
  <c r="T1396" i="1"/>
  <c r="T16" i="1"/>
  <c r="T2026" i="1"/>
  <c r="T2118" i="1"/>
  <c r="S2029" i="1"/>
  <c r="T1986" i="1"/>
  <c r="S2128" i="1"/>
  <c r="S2007" i="1"/>
  <c r="T2060" i="1"/>
  <c r="T1947" i="1"/>
  <c r="S1899" i="1"/>
  <c r="T1945" i="1"/>
  <c r="T1969" i="1"/>
  <c r="T1840" i="1"/>
  <c r="S1863" i="1"/>
  <c r="T1868" i="1"/>
  <c r="T1891" i="1"/>
  <c r="T1966" i="1"/>
  <c r="S1850" i="1"/>
  <c r="S1905" i="1"/>
  <c r="T2012" i="1"/>
  <c r="S1942" i="1"/>
  <c r="S1896" i="1"/>
  <c r="S1975" i="1"/>
  <c r="S1731" i="1"/>
  <c r="T1777" i="1"/>
  <c r="S1793" i="1"/>
  <c r="S1848" i="1"/>
  <c r="T1711" i="1"/>
  <c r="T1734" i="1"/>
  <c r="T1741" i="1"/>
  <c r="S1789" i="1"/>
  <c r="T1787" i="1"/>
  <c r="T1893" i="1"/>
  <c r="S1707" i="1"/>
  <c r="T1769" i="1"/>
  <c r="T1792" i="1"/>
  <c r="S1808" i="1"/>
  <c r="S1783" i="1"/>
  <c r="S1790" i="1"/>
  <c r="T1820" i="1"/>
  <c r="T1735" i="1"/>
  <c r="T1584" i="1"/>
  <c r="S1598" i="1"/>
  <c r="T1719" i="1"/>
  <c r="T1587" i="1"/>
  <c r="S1619" i="1"/>
  <c r="S1642" i="1"/>
  <c r="T1688" i="1"/>
  <c r="T1691" i="1"/>
  <c r="S1675" i="1"/>
  <c r="T1657" i="1"/>
  <c r="T1609" i="1"/>
  <c r="S1621" i="1"/>
  <c r="S1624" i="1"/>
  <c r="S1589" i="1"/>
  <c r="T1614" i="1"/>
  <c r="S1670" i="1"/>
  <c r="S1541" i="1"/>
  <c r="S1558" i="1"/>
  <c r="T1567" i="1"/>
  <c r="S1567" i="1"/>
  <c r="S1572" i="1"/>
  <c r="T1562" i="1"/>
  <c r="S1535" i="1"/>
  <c r="S1574" i="1"/>
  <c r="S1544" i="1"/>
  <c r="T1550" i="1"/>
  <c r="T1506" i="1"/>
  <c r="T1391" i="1"/>
  <c r="T1462" i="1"/>
  <c r="S1366" i="1"/>
  <c r="S1389" i="1"/>
  <c r="S1412" i="1"/>
  <c r="S1435" i="1"/>
  <c r="T2129" i="1"/>
  <c r="S2111" i="1"/>
  <c r="S2116" i="1"/>
  <c r="T2105" i="1"/>
  <c r="T2119" i="1"/>
  <c r="S2126" i="1"/>
  <c r="S2021" i="1"/>
  <c r="T1931" i="1"/>
  <c r="T1890" i="1"/>
  <c r="T1929" i="1"/>
  <c r="T1967" i="1"/>
  <c r="S2117" i="1"/>
  <c r="T1854" i="1"/>
  <c r="S1861" i="1"/>
  <c r="S1884" i="1"/>
  <c r="T1964" i="1"/>
  <c r="S2005" i="1"/>
  <c r="T1896" i="1"/>
  <c r="T1984" i="1"/>
  <c r="T1933" i="1"/>
  <c r="S1820" i="1"/>
  <c r="S1967" i="1"/>
  <c r="T1722" i="1"/>
  <c r="S1770" i="1"/>
  <c r="T1784" i="1"/>
  <c r="S1827" i="1"/>
  <c r="S1993" i="1"/>
  <c r="S1727" i="1"/>
  <c r="S1734" i="1"/>
  <c r="T1780" i="1"/>
  <c r="S1780" i="1"/>
  <c r="T1839" i="1"/>
  <c r="S1944" i="1"/>
  <c r="S1762" i="1"/>
  <c r="S1785" i="1"/>
  <c r="T1799" i="1"/>
  <c r="T1774" i="1"/>
  <c r="T1781" i="1"/>
  <c r="S1813" i="1"/>
  <c r="S1710" i="1"/>
  <c r="S1577" i="1"/>
  <c r="T1589" i="1"/>
  <c r="S1713" i="1"/>
  <c r="S1580" i="1"/>
  <c r="T1610" i="1"/>
  <c r="S1626" i="1"/>
  <c r="S1681" i="1"/>
  <c r="S1684" i="1"/>
  <c r="T1666" i="1"/>
  <c r="S1650" i="1"/>
  <c r="S1595" i="1"/>
  <c r="S1600" i="1"/>
  <c r="T1597" i="1"/>
  <c r="S1581" i="1"/>
  <c r="S1608" i="1"/>
  <c r="T1662" i="1"/>
  <c r="T1532" i="1"/>
  <c r="T1551" i="1"/>
  <c r="S1553" i="1"/>
  <c r="T1537" i="1"/>
  <c r="T2065" i="1"/>
  <c r="S2063" i="1"/>
  <c r="T2091" i="1"/>
  <c r="S2098" i="1"/>
  <c r="S2112" i="1"/>
  <c r="S2110" i="1"/>
  <c r="S1980" i="1"/>
  <c r="S1924" i="1"/>
  <c r="S1883" i="1"/>
  <c r="S1922" i="1"/>
  <c r="S1965" i="1"/>
  <c r="S2085" i="1"/>
  <c r="S1847" i="1"/>
  <c r="T1852" i="1"/>
  <c r="T1875" i="1"/>
  <c r="T1962" i="1"/>
  <c r="S1996" i="1"/>
  <c r="S1889" i="1"/>
  <c r="S1977" i="1"/>
  <c r="S1926" i="1"/>
  <c r="T1811" i="1"/>
  <c r="S1936" i="1"/>
  <c r="S1715" i="1"/>
  <c r="T1761" i="1"/>
  <c r="S1777" i="1"/>
  <c r="T1823" i="1"/>
  <c r="S1973" i="1"/>
  <c r="T1718" i="1"/>
  <c r="T1725" i="1"/>
  <c r="S1773" i="1"/>
  <c r="T1771" i="1"/>
  <c r="S1819" i="1"/>
  <c r="S1928" i="1"/>
  <c r="T1753" i="1"/>
  <c r="T1776" i="1"/>
  <c r="S1792" i="1"/>
  <c r="S1767" i="1"/>
  <c r="S1774" i="1"/>
  <c r="T1804" i="1"/>
  <c r="T1696" i="1"/>
  <c r="T1568" i="1"/>
  <c r="S1582" i="1"/>
  <c r="T1709" i="1"/>
  <c r="T1571" i="1"/>
  <c r="S1603" i="1"/>
  <c r="T1617" i="1"/>
  <c r="T1672" i="1"/>
  <c r="T1675" i="1"/>
  <c r="S1659" i="1"/>
  <c r="T1641" i="1"/>
  <c r="S1592" i="1"/>
  <c r="S1584" i="1"/>
  <c r="T1581" i="1"/>
  <c r="S1573" i="1"/>
  <c r="S1563" i="1"/>
  <c r="S1654" i="1"/>
  <c r="S1525" i="1"/>
  <c r="S1549" i="1"/>
  <c r="S1551" i="1"/>
  <c r="S1530" i="1"/>
  <c r="T1528" i="1"/>
  <c r="T1535" i="1"/>
  <c r="S1519" i="1"/>
  <c r="T1548" i="1"/>
  <c r="T1540" i="1"/>
  <c r="T1531" i="1"/>
  <c r="T1490" i="1"/>
  <c r="T1375" i="1"/>
  <c r="S1468" i="1"/>
  <c r="S1350" i="1"/>
  <c r="S1373" i="1"/>
  <c r="S1396" i="1"/>
  <c r="S1419" i="1"/>
  <c r="T1449" i="1"/>
  <c r="T48" i="1"/>
  <c r="S2058" i="1"/>
  <c r="T2038" i="1"/>
  <c r="S2052" i="1"/>
  <c r="T2089" i="1"/>
  <c r="S2080" i="1"/>
  <c r="T2085" i="1"/>
  <c r="T1956" i="1"/>
  <c r="S1908" i="1"/>
  <c r="S1867" i="1"/>
  <c r="T1913" i="1"/>
  <c r="S1961" i="1"/>
  <c r="T2028" i="1"/>
  <c r="S1831" i="1"/>
  <c r="S1845" i="1"/>
  <c r="S1868" i="1"/>
  <c r="T1953" i="1"/>
  <c r="T1988" i="1"/>
  <c r="T1880" i="1"/>
  <c r="T1958" i="1"/>
  <c r="T1917" i="1"/>
  <c r="S1804" i="1"/>
  <c r="S1920" i="1"/>
  <c r="T1706" i="1"/>
  <c r="S1754" i="1"/>
  <c r="T1768" i="1"/>
  <c r="S1816" i="1"/>
  <c r="T1866" i="1"/>
  <c r="S1711" i="1"/>
  <c r="S1718" i="1"/>
  <c r="S1757" i="1"/>
  <c r="T1755" i="1"/>
  <c r="T1810" i="1"/>
  <c r="T1914" i="1"/>
  <c r="S1746" i="1"/>
  <c r="S1769" i="1"/>
  <c r="T1783" i="1"/>
  <c r="T1758" i="1"/>
  <c r="T1765" i="1"/>
  <c r="S1797" i="1"/>
  <c r="S1689" i="1"/>
  <c r="S1561" i="1"/>
  <c r="T1573" i="1"/>
  <c r="T1699" i="1"/>
  <c r="S1564" i="1"/>
  <c r="T1594" i="1"/>
  <c r="S1610" i="1"/>
  <c r="S1665" i="1"/>
  <c r="S1668" i="1"/>
  <c r="T1650" i="1"/>
  <c r="S1634" i="1"/>
  <c r="S1579" i="1"/>
  <c r="T1561" i="1"/>
  <c r="S1568" i="1"/>
  <c r="T1563" i="1"/>
  <c r="S1556" i="1"/>
  <c r="T1646" i="1"/>
  <c r="T1516" i="1"/>
  <c r="S1547" i="1"/>
  <c r="S1539" i="1"/>
  <c r="T1521" i="1"/>
  <c r="S1521" i="1"/>
  <c r="S1528" i="1"/>
  <c r="T1510" i="1"/>
  <c r="T1544" i="1"/>
  <c r="S1533" i="1"/>
  <c r="S1524" i="1"/>
  <c r="S1483" i="1"/>
  <c r="S1368" i="1"/>
  <c r="S1466" i="1"/>
  <c r="S1334" i="1"/>
  <c r="T1364" i="1"/>
  <c r="T1387" i="1"/>
  <c r="T1410" i="1"/>
  <c r="T2049" i="1"/>
  <c r="T2125" i="1"/>
  <c r="T2043" i="1"/>
  <c r="S2082" i="1"/>
  <c r="S2064" i="1"/>
  <c r="S2046" i="1"/>
  <c r="T1940" i="1"/>
  <c r="T1899" i="1"/>
  <c r="T1858" i="1"/>
  <c r="S1906" i="1"/>
  <c r="T1952" i="1"/>
  <c r="S1982" i="1"/>
  <c r="S2037" i="1"/>
  <c r="T1836" i="1"/>
  <c r="T1859" i="1"/>
  <c r="S1946" i="1"/>
  <c r="S1970" i="1"/>
  <c r="S1873" i="1"/>
  <c r="S1951" i="1"/>
  <c r="S1910" i="1"/>
  <c r="T1795" i="1"/>
  <c r="T1834" i="1"/>
  <c r="T1911" i="1"/>
  <c r="T1745" i="1"/>
  <c r="S1761" i="1"/>
  <c r="T1807" i="1"/>
  <c r="S1840" i="1"/>
  <c r="S1875" i="1"/>
  <c r="S1934" i="1"/>
  <c r="T1748" i="1"/>
  <c r="S1748" i="1"/>
  <c r="S1803" i="1"/>
  <c r="T1903" i="1"/>
  <c r="T1737" i="1"/>
  <c r="T1760" i="1"/>
  <c r="S1776" i="1"/>
  <c r="S1751" i="1"/>
  <c r="S1758" i="1"/>
  <c r="T1788" i="1"/>
  <c r="T1680" i="1"/>
  <c r="T1552" i="1"/>
  <c r="S1566" i="1"/>
  <c r="S1692" i="1"/>
  <c r="T1555" i="1"/>
  <c r="S1587" i="1"/>
  <c r="T1601" i="1"/>
  <c r="T1656" i="1"/>
  <c r="T1659" i="1"/>
  <c r="S1643" i="1"/>
  <c r="T1625" i="1"/>
  <c r="S1576" i="1"/>
  <c r="S1559" i="1"/>
  <c r="S1554" i="1"/>
  <c r="T1556" i="1"/>
  <c r="S1534" i="1"/>
  <c r="S1638" i="1"/>
  <c r="S1509" i="1"/>
  <c r="S1545" i="1"/>
  <c r="T1530" i="1"/>
  <c r="S1514" i="1"/>
  <c r="T1512" i="1"/>
  <c r="T1519" i="1"/>
  <c r="S1503" i="1"/>
  <c r="T1705" i="1"/>
  <c r="T1524" i="1"/>
  <c r="S1508" i="1"/>
  <c r="T1474" i="1"/>
  <c r="T1359" i="1"/>
  <c r="S1462" i="1"/>
  <c r="T1325" i="1"/>
  <c r="S1357" i="1"/>
  <c r="S1380" i="1"/>
  <c r="S1403" i="1"/>
  <c r="T1433" i="1"/>
  <c r="T2001" i="1"/>
  <c r="S2118" i="1"/>
  <c r="S2036" i="1"/>
  <c r="S2050" i="1"/>
  <c r="T2039" i="1"/>
  <c r="T2037" i="1"/>
  <c r="T1924" i="1"/>
  <c r="S1892" i="1"/>
  <c r="S1851" i="1"/>
  <c r="T1897" i="1"/>
  <c r="S1945" i="1"/>
  <c r="T1973" i="1"/>
  <c r="S1957" i="1"/>
  <c r="S1829" i="1"/>
  <c r="S1852" i="1"/>
  <c r="T1937" i="1"/>
  <c r="S1968" i="1"/>
  <c r="T1864" i="1"/>
  <c r="T1942" i="1"/>
  <c r="T1901" i="1"/>
  <c r="S1788" i="1"/>
  <c r="T1818" i="1"/>
  <c r="T1895" i="1"/>
  <c r="S1738" i="1"/>
  <c r="T1752" i="1"/>
  <c r="S1800" i="1"/>
  <c r="S1823" i="1"/>
  <c r="S1870" i="1"/>
  <c r="S1918" i="1"/>
  <c r="S1741" i="1"/>
  <c r="T1739" i="1"/>
  <c r="T1794" i="1"/>
  <c r="T1898" i="1"/>
  <c r="S1730" i="1"/>
  <c r="S1753" i="1"/>
  <c r="T1767" i="1"/>
  <c r="T1742" i="1"/>
  <c r="T1749" i="1"/>
  <c r="S1781" i="1"/>
  <c r="S1673" i="1"/>
  <c r="S1694" i="1"/>
  <c r="T1557" i="1"/>
  <c r="T1683" i="1"/>
  <c r="S1706" i="1"/>
  <c r="T1578" i="1"/>
  <c r="S1594" i="1"/>
  <c r="S1649" i="1"/>
  <c r="S1652" i="1"/>
  <c r="T1634" i="1"/>
  <c r="T1720" i="1"/>
  <c r="T1559" i="1"/>
  <c r="T1554" i="1"/>
  <c r="S1536" i="1"/>
  <c r="T1534" i="1"/>
  <c r="T1525" i="1"/>
  <c r="S1611" i="1"/>
  <c r="T1500" i="1"/>
  <c r="S1543" i="1"/>
  <c r="S1523" i="1"/>
  <c r="T1505" i="1"/>
  <c r="S1505" i="1"/>
  <c r="S1512" i="1"/>
  <c r="T1494" i="1"/>
  <c r="T80" i="1"/>
  <c r="T2072" i="1"/>
  <c r="T2109" i="1"/>
  <c r="T2027" i="1"/>
  <c r="S2034" i="1"/>
  <c r="T2007" i="1"/>
  <c r="S2030" i="1"/>
  <c r="S1917" i="1"/>
  <c r="T112" i="1"/>
  <c r="T2008" i="1"/>
  <c r="T1997" i="1"/>
  <c r="T2130" i="1"/>
  <c r="S2121" i="1"/>
  <c r="S1984" i="1"/>
  <c r="S2124" i="1"/>
  <c r="T1892" i="1"/>
  <c r="T1835" i="1"/>
  <c r="T2108" i="1"/>
  <c r="T1865" i="1"/>
  <c r="T1904" i="1"/>
  <c r="S1927" i="1"/>
  <c r="S1925" i="1"/>
  <c r="S1948" i="1"/>
  <c r="T2124" i="1"/>
  <c r="T1905" i="1"/>
  <c r="T1960" i="1"/>
  <c r="T1832" i="1"/>
  <c r="T1910" i="1"/>
  <c r="T1869" i="1"/>
  <c r="S1756" i="1"/>
  <c r="T1786" i="1"/>
  <c r="T1831" i="1"/>
  <c r="T1941" i="1"/>
  <c r="S1952" i="1"/>
  <c r="S1768" i="1"/>
  <c r="S1791" i="1"/>
  <c r="S1798" i="1"/>
  <c r="T1861" i="1"/>
  <c r="S1709" i="1"/>
  <c r="T1707" i="1"/>
  <c r="T1762" i="1"/>
  <c r="S1839" i="1"/>
  <c r="S1887" i="1"/>
  <c r="T1943" i="1"/>
  <c r="T1882" i="1"/>
  <c r="S1886" i="1"/>
  <c r="S1907" i="1"/>
  <c r="S1749" i="1"/>
  <c r="S1641" i="1"/>
  <c r="S1662" i="1"/>
  <c r="T1692" i="1"/>
  <c r="T1651" i="1"/>
  <c r="S1683" i="1"/>
  <c r="T1697" i="1"/>
  <c r="S1562" i="1"/>
  <c r="T1608" i="1"/>
  <c r="S1620" i="1"/>
  <c r="T1710" i="1"/>
  <c r="T1679" i="1"/>
  <c r="S1679" i="1"/>
  <c r="T1504" i="1"/>
  <c r="S1504" i="1"/>
  <c r="T1502" i="1"/>
  <c r="T1493" i="1"/>
  <c r="T1570" i="1"/>
  <c r="S1605" i="1"/>
  <c r="S1516" i="1"/>
  <c r="S1491" i="1"/>
  <c r="T1661" i="1"/>
  <c r="S1693" i="1"/>
  <c r="S1480" i="1"/>
  <c r="S1672" i="1"/>
  <c r="S1629" i="1"/>
  <c r="S1728" i="1"/>
  <c r="T1595" i="1"/>
  <c r="S1448" i="1"/>
  <c r="S1522" i="1"/>
  <c r="T1421" i="1"/>
  <c r="T1444" i="1"/>
  <c r="S2000" i="1"/>
  <c r="S1929" i="1"/>
  <c r="S1914" i="1"/>
  <c r="S1811" i="1"/>
  <c r="S1807" i="1"/>
  <c r="S1771" i="1"/>
  <c r="S1742" i="1"/>
  <c r="T1667" i="1"/>
  <c r="T1627" i="1"/>
  <c r="S1527" i="1"/>
  <c r="S1507" i="1"/>
  <c r="T1590" i="1"/>
  <c r="T1508" i="1"/>
  <c r="S1467" i="1"/>
  <c r="T1453" i="1"/>
  <c r="T1348" i="1"/>
  <c r="S1477" i="1"/>
  <c r="S1442" i="1"/>
  <c r="T1456" i="1"/>
  <c r="T1328" i="1"/>
  <c r="T1351" i="1"/>
  <c r="S1399" i="1"/>
  <c r="T1413" i="1"/>
  <c r="T1469" i="1"/>
  <c r="S1333" i="1"/>
  <c r="T1471" i="1"/>
  <c r="S1331" i="1"/>
  <c r="S1361" i="1"/>
  <c r="T1229" i="1"/>
  <c r="S1261" i="1"/>
  <c r="S1284" i="1"/>
  <c r="T1282" i="1"/>
  <c r="S1282" i="1"/>
  <c r="S1289" i="1"/>
  <c r="S1296" i="1"/>
  <c r="S1340" i="1"/>
  <c r="T1182" i="1"/>
  <c r="T1189" i="1"/>
  <c r="T1228" i="1"/>
  <c r="S1276" i="1"/>
  <c r="T1306" i="1"/>
  <c r="S1343" i="1"/>
  <c r="T1201" i="1"/>
  <c r="T1224" i="1"/>
  <c r="T1270" i="1"/>
  <c r="T1116" i="1"/>
  <c r="T1123" i="1"/>
  <c r="S1139" i="1"/>
  <c r="T1169" i="1"/>
  <c r="T1041" i="1"/>
  <c r="T1096" i="1"/>
  <c r="S1112" i="1"/>
  <c r="S1177" i="1"/>
  <c r="T1046" i="1"/>
  <c r="T1053" i="1"/>
  <c r="T1060" i="1"/>
  <c r="T1115" i="1"/>
  <c r="T1138" i="1"/>
  <c r="S1154" i="1"/>
  <c r="T1247" i="1"/>
  <c r="S1049" i="1"/>
  <c r="T1111" i="1"/>
  <c r="T1125" i="1"/>
  <c r="S987" i="1"/>
  <c r="S1036" i="1"/>
  <c r="T905" i="1"/>
  <c r="T944" i="1"/>
  <c r="S1008" i="1"/>
  <c r="T1006" i="1"/>
  <c r="S1022" i="1"/>
  <c r="S894" i="1"/>
  <c r="S917" i="1"/>
  <c r="T915" i="1"/>
  <c r="S931" i="1"/>
  <c r="S970" i="1"/>
  <c r="S993" i="1"/>
  <c r="S1111" i="1"/>
  <c r="T911" i="1"/>
  <c r="T918" i="1"/>
  <c r="S950" i="1"/>
  <c r="S862" i="1"/>
  <c r="T860" i="1"/>
  <c r="T907" i="1"/>
  <c r="S780" i="1"/>
  <c r="T810" i="1"/>
  <c r="S826" i="1"/>
  <c r="T824" i="1"/>
  <c r="T831" i="1"/>
  <c r="T1991" i="1"/>
  <c r="S1913" i="1"/>
  <c r="S1966" i="1"/>
  <c r="T1802" i="1"/>
  <c r="T1798" i="1"/>
  <c r="T1887" i="1"/>
  <c r="T1733" i="1"/>
  <c r="S1660" i="1"/>
  <c r="S1627" i="1"/>
  <c r="T1518" i="1"/>
  <c r="T1498" i="1"/>
  <c r="T1526" i="1"/>
  <c r="S1501" i="1"/>
  <c r="S1478" i="1"/>
  <c r="S1446" i="1"/>
  <c r="T1332" i="1"/>
  <c r="S1451" i="1"/>
  <c r="S1426" i="1"/>
  <c r="S1449" i="1"/>
  <c r="S1321" i="1"/>
  <c r="S1344" i="1"/>
  <c r="T1390" i="1"/>
  <c r="S1406" i="1"/>
  <c r="S1461" i="1"/>
  <c r="T1324" i="1"/>
  <c r="S1459" i="1"/>
  <c r="T1322" i="1"/>
  <c r="T1352" i="1"/>
  <c r="S1222" i="1"/>
  <c r="T1252" i="1"/>
  <c r="T1275" i="1"/>
  <c r="S1275" i="1"/>
  <c r="T1273" i="1"/>
  <c r="T1280" i="1"/>
  <c r="T1287" i="1"/>
  <c r="T1334" i="1"/>
  <c r="S1471" i="1"/>
  <c r="S1182" i="1"/>
  <c r="S1221" i="1"/>
  <c r="T1267" i="1"/>
  <c r="S1299" i="1"/>
  <c r="S1338" i="1"/>
  <c r="T1457" i="1"/>
  <c r="S1217" i="1"/>
  <c r="S1263" i="1"/>
  <c r="S1109" i="1"/>
  <c r="S1116" i="1"/>
  <c r="T1130" i="1"/>
  <c r="S1162" i="1"/>
  <c r="T1295" i="1"/>
  <c r="S1089" i="1"/>
  <c r="T1103" i="1"/>
  <c r="S1167" i="1"/>
  <c r="S1039" i="1"/>
  <c r="S1046" i="1"/>
  <c r="S1053" i="1"/>
  <c r="S1108" i="1"/>
  <c r="S1131" i="1"/>
  <c r="T1145" i="1"/>
  <c r="S1176" i="1"/>
  <c r="T1040" i="1"/>
  <c r="S1104" i="1"/>
  <c r="S1118" i="1"/>
  <c r="T978" i="1"/>
  <c r="T1028" i="1"/>
  <c r="S898" i="1"/>
  <c r="S937" i="1"/>
  <c r="T999" i="1"/>
  <c r="S999" i="1"/>
  <c r="T1013" i="1"/>
  <c r="T885" i="1"/>
  <c r="T908" i="1"/>
  <c r="S908" i="1"/>
  <c r="T922" i="1"/>
  <c r="T961" i="1"/>
  <c r="T984" i="1"/>
  <c r="T1038" i="1"/>
  <c r="S904" i="1"/>
  <c r="S911" i="1"/>
  <c r="T941" i="1"/>
  <c r="T853" i="1"/>
  <c r="S853" i="1"/>
  <c r="T900" i="1"/>
  <c r="T771" i="1"/>
  <c r="S803" i="1"/>
  <c r="T817" i="1"/>
  <c r="T2021" i="1"/>
  <c r="T1950" i="1"/>
  <c r="S1964" i="1"/>
  <c r="S1795" i="1"/>
  <c r="T1821" i="1"/>
  <c r="T1855" i="1"/>
  <c r="T1717" i="1"/>
  <c r="T1701" i="1"/>
  <c r="T1618" i="1"/>
  <c r="S1511" i="1"/>
  <c r="S1498" i="1"/>
  <c r="S1487" i="1"/>
  <c r="T1492" i="1"/>
  <c r="T1464" i="1"/>
  <c r="T1437" i="1"/>
  <c r="S1325" i="1"/>
  <c r="T1442" i="1"/>
  <c r="T1417" i="1"/>
  <c r="T1440" i="1"/>
  <c r="S1490" i="1"/>
  <c r="T1335" i="1"/>
  <c r="S1383" i="1"/>
  <c r="T1397" i="1"/>
  <c r="S1445" i="1"/>
  <c r="T1489" i="1"/>
  <c r="S1443" i="1"/>
  <c r="S1506" i="1"/>
  <c r="S1345" i="1"/>
  <c r="T1197" i="1"/>
  <c r="S1245" i="1"/>
  <c r="S1268" i="1"/>
  <c r="T1266" i="1"/>
  <c r="S1266" i="1"/>
  <c r="S1273" i="1"/>
  <c r="S1280" i="1"/>
  <c r="T1310" i="1"/>
  <c r="T1441" i="1"/>
  <c r="T1173" i="1"/>
  <c r="T1212" i="1"/>
  <c r="S1260" i="1"/>
  <c r="T1290" i="1"/>
  <c r="T1327" i="1"/>
  <c r="T1409" i="1"/>
  <c r="S1201" i="1"/>
  <c r="T1254" i="1"/>
  <c r="T1100" i="1"/>
  <c r="T1107" i="1"/>
  <c r="S1123" i="1"/>
  <c r="T1153" i="1"/>
  <c r="T1263" i="1"/>
  <c r="T1080" i="1"/>
  <c r="S1096" i="1"/>
  <c r="T1158" i="1"/>
  <c r="S1179" i="1"/>
  <c r="T1037" i="1"/>
  <c r="T1044" i="1"/>
  <c r="T1099" i="1"/>
  <c r="T1122" i="1"/>
  <c r="S1138" i="1"/>
  <c r="T1168" i="1"/>
  <c r="S1033" i="1"/>
  <c r="T1095" i="1"/>
  <c r="T1109" i="1"/>
  <c r="S971" i="1"/>
  <c r="T1017" i="1"/>
  <c r="S1256" i="1"/>
  <c r="T928" i="1"/>
  <c r="S992" i="1"/>
  <c r="T990" i="1"/>
  <c r="S1006" i="1"/>
  <c r="S1063" i="1"/>
  <c r="S901" i="1"/>
  <c r="T899" i="1"/>
  <c r="S915" i="1"/>
  <c r="S954" i="1"/>
  <c r="S977" i="1"/>
  <c r="S1025" i="1"/>
  <c r="T1989" i="1"/>
  <c r="S1943" i="1"/>
  <c r="S1962" i="1"/>
  <c r="T1871" i="1"/>
  <c r="S1814" i="1"/>
  <c r="S1843" i="1"/>
  <c r="T1772" i="1"/>
  <c r="S1699" i="1"/>
  <c r="S1721" i="1"/>
  <c r="S1518" i="1"/>
  <c r="T1693" i="1"/>
  <c r="S1744" i="1"/>
  <c r="S1485" i="1"/>
  <c r="T1455" i="1"/>
  <c r="S1430" i="1"/>
  <c r="T1529" i="1"/>
  <c r="T1426" i="1"/>
  <c r="S1410" i="1"/>
  <c r="S1433" i="1"/>
  <c r="S1456" i="1"/>
  <c r="S1328" i="1"/>
  <c r="T1374" i="1"/>
  <c r="S1390" i="1"/>
  <c r="T1436" i="1"/>
  <c r="T1485" i="1"/>
  <c r="T1434" i="1"/>
  <c r="T1478" i="1"/>
  <c r="T1336" i="1"/>
  <c r="S1190" i="1"/>
  <c r="T1236" i="1"/>
  <c r="T1259" i="1"/>
  <c r="S1259" i="1"/>
  <c r="T1257" i="1"/>
  <c r="T1264" i="1"/>
  <c r="T1271" i="1"/>
  <c r="S1303" i="1"/>
  <c r="S1310" i="1"/>
  <c r="T1395" i="1"/>
  <c r="T1196" i="1"/>
  <c r="T1251" i="1"/>
  <c r="S1283" i="1"/>
  <c r="T1313" i="1"/>
  <c r="S1327" i="1"/>
  <c r="T1192" i="1"/>
  <c r="S1247" i="1"/>
  <c r="S1093" i="1"/>
  <c r="S1100" i="1"/>
  <c r="T1114" i="1"/>
  <c r="S1146" i="1"/>
  <c r="T1231" i="1"/>
  <c r="S1073" i="1"/>
  <c r="T1087" i="1"/>
  <c r="S1151" i="1"/>
  <c r="T1165" i="1"/>
  <c r="S1030" i="1"/>
  <c r="S1037" i="1"/>
  <c r="T1067" i="1"/>
  <c r="S1115" i="1"/>
  <c r="T1129" i="1"/>
  <c r="S1161" i="1"/>
  <c r="T1024" i="1"/>
  <c r="S1088" i="1"/>
  <c r="S1102" i="1"/>
  <c r="T962" i="1"/>
  <c r="S1010" i="1"/>
  <c r="S1178" i="1"/>
  <c r="S921" i="1"/>
  <c r="T983" i="1"/>
  <c r="S983" i="1"/>
  <c r="T997" i="1"/>
  <c r="T1020" i="1"/>
  <c r="S1020" i="1"/>
  <c r="S892" i="1"/>
  <c r="T906" i="1"/>
  <c r="T945" i="1"/>
  <c r="T968" i="1"/>
  <c r="T1023" i="1"/>
  <c r="S1023" i="1"/>
  <c r="S895" i="1"/>
  <c r="T925" i="1"/>
  <c r="T837" i="1"/>
  <c r="S837" i="1"/>
  <c r="S882" i="1"/>
  <c r="T755" i="1"/>
  <c r="S787" i="1"/>
  <c r="T801" i="1"/>
  <c r="T1908" i="1"/>
  <c r="T1934" i="1"/>
  <c r="S1857" i="1"/>
  <c r="T1841" i="1"/>
  <c r="T1805" i="1"/>
  <c r="T1721" i="1"/>
  <c r="S1765" i="1"/>
  <c r="T1690" i="1"/>
  <c r="T1704" i="1"/>
  <c r="T1509" i="1"/>
  <c r="T1677" i="1"/>
  <c r="S1688" i="1"/>
  <c r="S1705" i="1"/>
  <c r="T1439" i="1"/>
  <c r="S1414" i="1"/>
  <c r="T1491" i="1"/>
  <c r="T1394" i="1"/>
  <c r="T1401" i="1"/>
  <c r="T1424" i="1"/>
  <c r="T1447" i="1"/>
  <c r="T1542" i="1"/>
  <c r="S1367" i="1"/>
  <c r="T1381" i="1"/>
  <c r="S1429" i="1"/>
  <c r="S1482" i="1"/>
  <c r="S1427" i="1"/>
  <c r="S1473" i="1"/>
  <c r="S1329" i="1"/>
  <c r="S1455" i="1"/>
  <c r="S1229" i="1"/>
  <c r="S1252" i="1"/>
  <c r="T1250" i="1"/>
  <c r="S1250" i="1"/>
  <c r="S1257" i="1"/>
  <c r="S1264" i="1"/>
  <c r="T1294" i="1"/>
  <c r="T1301" i="1"/>
  <c r="T1363" i="1"/>
  <c r="S1418" i="1"/>
  <c r="S1244" i="1"/>
  <c r="T1274" i="1"/>
  <c r="S1306" i="1"/>
  <c r="S1322" i="1"/>
  <c r="S1185" i="1"/>
  <c r="T1238" i="1"/>
  <c r="T1084" i="1"/>
  <c r="T1091" i="1"/>
  <c r="S1107" i="1"/>
  <c r="T1137" i="1"/>
  <c r="T1195" i="1"/>
  <c r="T1064" i="1"/>
  <c r="S1080" i="1"/>
  <c r="T1142" i="1"/>
  <c r="S1158" i="1"/>
  <c r="T1186" i="1"/>
  <c r="T1446" i="1"/>
  <c r="S1060" i="1"/>
  <c r="T1106" i="1"/>
  <c r="S1122" i="1"/>
  <c r="T1152" i="1"/>
  <c r="T1199" i="1"/>
  <c r="S1072" i="1"/>
  <c r="T1093" i="1"/>
  <c r="S955" i="1"/>
  <c r="T1001" i="1"/>
  <c r="T1030" i="1"/>
  <c r="T912" i="1"/>
  <c r="S976" i="1"/>
  <c r="T974" i="1"/>
  <c r="S990" i="1"/>
  <c r="S1013" i="1"/>
  <c r="S1901" i="1"/>
  <c r="T1948" i="1"/>
  <c r="T1848" i="1"/>
  <c r="S1834" i="1"/>
  <c r="S1904" i="1"/>
  <c r="S1714" i="1"/>
  <c r="T1756" i="1"/>
  <c r="S1571" i="1"/>
  <c r="T1695" i="1"/>
  <c r="S1502" i="1"/>
  <c r="S1588" i="1"/>
  <c r="S1656" i="1"/>
  <c r="T1668" i="1"/>
  <c r="T1423" i="1"/>
  <c r="S1398" i="1"/>
  <c r="S1460" i="1"/>
  <c r="S1387" i="1"/>
  <c r="S1394" i="1"/>
  <c r="S1417" i="1"/>
  <c r="S1440" i="1"/>
  <c r="S1526" i="1"/>
  <c r="T1358" i="1"/>
  <c r="S1374" i="1"/>
  <c r="T1420" i="1"/>
  <c r="T1476" i="1"/>
  <c r="T1418" i="1"/>
  <c r="S1457" i="1"/>
  <c r="T1320" i="1"/>
  <c r="S1423" i="1"/>
  <c r="T1220" i="1"/>
  <c r="T1243" i="1"/>
  <c r="S1243" i="1"/>
  <c r="T1241" i="1"/>
  <c r="T1248" i="1"/>
  <c r="T1255" i="1"/>
  <c r="S1287" i="1"/>
  <c r="S1294" i="1"/>
  <c r="S1317" i="1"/>
  <c r="S1402" i="1"/>
  <c r="T1235" i="1"/>
  <c r="S1267" i="1"/>
  <c r="T1297" i="1"/>
  <c r="S1313" i="1"/>
  <c r="T1176" i="1"/>
  <c r="S1231" i="1"/>
  <c r="S1077" i="1"/>
  <c r="S1084" i="1"/>
  <c r="T1098" i="1"/>
  <c r="S1130" i="1"/>
  <c r="T1184" i="1"/>
  <c r="S1057" i="1"/>
  <c r="T1071" i="1"/>
  <c r="S1135" i="1"/>
  <c r="T1149" i="1"/>
  <c r="T1181" i="1"/>
  <c r="T1193" i="1"/>
  <c r="T1051" i="1"/>
  <c r="S1099" i="1"/>
  <c r="T1113" i="1"/>
  <c r="S1145" i="1"/>
  <c r="S1192" i="1"/>
  <c r="T1063" i="1"/>
  <c r="S1086" i="1"/>
  <c r="T946" i="1"/>
  <c r="S994" i="1"/>
  <c r="S1028" i="1"/>
  <c r="S905" i="1"/>
  <c r="T967" i="1"/>
  <c r="S967" i="1"/>
  <c r="T981" i="1"/>
  <c r="T1004" i="1"/>
  <c r="S1004" i="1"/>
  <c r="T1018" i="1"/>
  <c r="T890" i="1"/>
  <c r="T929" i="1"/>
  <c r="T952" i="1"/>
  <c r="T1007" i="1"/>
  <c r="S1007" i="1"/>
  <c r="S1127" i="1"/>
  <c r="T909" i="1"/>
  <c r="T821" i="1"/>
  <c r="S821" i="1"/>
  <c r="T867" i="1"/>
  <c r="T1867" i="1"/>
  <c r="S1941" i="1"/>
  <c r="S1841" i="1"/>
  <c r="T1729" i="1"/>
  <c r="S1888" i="1"/>
  <c r="S1989" i="1"/>
  <c r="T1664" i="1"/>
  <c r="T1712" i="1"/>
  <c r="T1687" i="1"/>
  <c r="T1599" i="1"/>
  <c r="S1537" i="1"/>
  <c r="S1590" i="1"/>
  <c r="S1615" i="1"/>
  <c r="T1407" i="1"/>
  <c r="S1382" i="1"/>
  <c r="S1444" i="1"/>
  <c r="T1378" i="1"/>
  <c r="T1385" i="1"/>
  <c r="T1408" i="1"/>
  <c r="T1431" i="1"/>
  <c r="S1474" i="1"/>
  <c r="S1351" i="1"/>
  <c r="T1365" i="1"/>
  <c r="S1413" i="1"/>
  <c r="S1469" i="1"/>
  <c r="S1411" i="1"/>
  <c r="T1448" i="1"/>
  <c r="T1309" i="1"/>
  <c r="S1407" i="1"/>
  <c r="T1204" i="1"/>
  <c r="S1236" i="1"/>
  <c r="T1234" i="1"/>
  <c r="S1234" i="1"/>
  <c r="S1241" i="1"/>
  <c r="S1248" i="1"/>
  <c r="T1278" i="1"/>
  <c r="T1285" i="1"/>
  <c r="T1308" i="1"/>
  <c r="S1388" i="1"/>
  <c r="S1228" i="1"/>
  <c r="T1258" i="1"/>
  <c r="S1290" i="1"/>
  <c r="T1304" i="1"/>
  <c r="T1393" i="1"/>
  <c r="T1222" i="1"/>
  <c r="T1068" i="1"/>
  <c r="T1075" i="1"/>
  <c r="S1091" i="1"/>
  <c r="T1121" i="1"/>
  <c r="T1175" i="1"/>
  <c r="S1184" i="1"/>
  <c r="S1064" i="1"/>
  <c r="T1126" i="1"/>
  <c r="S1142" i="1"/>
  <c r="S1165" i="1"/>
  <c r="S1189" i="1"/>
  <c r="S1044" i="1"/>
  <c r="T1074" i="1"/>
  <c r="S1106" i="1"/>
  <c r="T1136" i="1"/>
  <c r="S1188" i="1"/>
  <c r="S1056" i="1"/>
  <c r="T1077" i="1"/>
  <c r="S939" i="1"/>
  <c r="T985" i="1"/>
  <c r="T1026" i="1"/>
  <c r="T896" i="1"/>
  <c r="S960" i="1"/>
  <c r="T958" i="1"/>
  <c r="S974" i="1"/>
  <c r="S997" i="1"/>
  <c r="T995" i="1"/>
  <c r="S1011" i="1"/>
  <c r="T1102" i="1"/>
  <c r="S922" i="1"/>
  <c r="S945" i="1"/>
  <c r="S1000" i="1"/>
  <c r="T998" i="1"/>
  <c r="T1086" i="1"/>
  <c r="S902" i="1"/>
  <c r="S814" i="1"/>
  <c r="T812" i="1"/>
  <c r="S860" i="1"/>
  <c r="T895" i="1"/>
  <c r="T762" i="1"/>
  <c r="S778" i="1"/>
  <c r="S1860" i="1"/>
  <c r="T1932" i="1"/>
  <c r="S1935" i="1"/>
  <c r="S1722" i="1"/>
  <c r="T1879" i="1"/>
  <c r="T1744" i="1"/>
  <c r="S1657" i="1"/>
  <c r="T1703" i="1"/>
  <c r="S1704" i="1"/>
  <c r="T1586" i="1"/>
  <c r="T1496" i="1"/>
  <c r="T1564" i="1"/>
  <c r="S1540" i="1"/>
  <c r="S1384" i="1"/>
  <c r="T1357" i="1"/>
  <c r="S1428" i="1"/>
  <c r="S1371" i="1"/>
  <c r="S1378" i="1"/>
  <c r="S1401" i="1"/>
  <c r="S1424" i="1"/>
  <c r="T1465" i="1"/>
  <c r="T1342" i="1"/>
  <c r="S1358" i="1"/>
  <c r="T1404" i="1"/>
  <c r="T1459" i="1"/>
  <c r="T1402" i="1"/>
  <c r="S1441" i="1"/>
  <c r="S1302" i="1"/>
  <c r="T1379" i="1"/>
  <c r="S1197" i="1"/>
  <c r="T1227" i="1"/>
  <c r="S1227" i="1"/>
  <c r="T1225" i="1"/>
  <c r="T1232" i="1"/>
  <c r="T1239" i="1"/>
  <c r="S1271" i="1"/>
  <c r="S1278" i="1"/>
  <c r="S1301" i="1"/>
  <c r="T1382" i="1"/>
  <c r="T1219" i="1"/>
  <c r="S1251" i="1"/>
  <c r="T1281" i="1"/>
  <c r="S1297" i="1"/>
  <c r="S1386" i="1"/>
  <c r="S1215" i="1"/>
  <c r="S1061" i="1"/>
  <c r="S1068" i="1"/>
  <c r="T1082" i="1"/>
  <c r="S1114" i="1"/>
  <c r="S1169" i="1"/>
  <c r="T1177" i="1"/>
  <c r="T1055" i="1"/>
  <c r="S1119" i="1"/>
  <c r="T1133" i="1"/>
  <c r="T1156" i="1"/>
  <c r="S1186" i="1"/>
  <c r="T1035" i="1"/>
  <c r="S1067" i="1"/>
  <c r="T1097" i="1"/>
  <c r="S1129" i="1"/>
  <c r="T1185" i="1"/>
  <c r="T1047" i="1"/>
  <c r="S1070" i="1"/>
  <c r="T930" i="1"/>
  <c r="S978" i="1"/>
  <c r="S1017" i="1"/>
  <c r="S1224" i="1"/>
  <c r="T951" i="1"/>
  <c r="S951" i="1"/>
  <c r="T965" i="1"/>
  <c r="T988" i="1"/>
  <c r="S2065" i="1"/>
  <c r="T1851" i="1"/>
  <c r="S1997" i="1"/>
  <c r="T1926" i="1"/>
  <c r="T1959" i="1"/>
  <c r="T1732" i="1"/>
  <c r="S1737" i="1"/>
  <c r="T1648" i="1"/>
  <c r="T1585" i="1"/>
  <c r="S1695" i="1"/>
  <c r="T1583" i="1"/>
  <c r="S1489" i="1"/>
  <c r="S1696" i="1"/>
  <c r="T1499" i="1"/>
  <c r="S1352" i="1"/>
  <c r="S1318" i="1"/>
  <c r="T1419" i="1"/>
  <c r="T1362" i="1"/>
  <c r="T1369" i="1"/>
  <c r="T1392" i="1"/>
  <c r="T1415" i="1"/>
  <c r="S1463" i="1"/>
  <c r="S1335" i="1"/>
  <c r="T1349" i="1"/>
  <c r="S1397" i="1"/>
  <c r="T1443" i="1"/>
  <c r="S1395" i="1"/>
  <c r="T1432" i="1"/>
  <c r="T1293" i="1"/>
  <c r="T1347" i="1"/>
  <c r="T1188" i="1"/>
  <c r="S1220" i="1"/>
  <c r="T1202" i="1"/>
  <c r="S1202" i="1"/>
  <c r="S1225" i="1"/>
  <c r="S1232" i="1"/>
  <c r="T1262" i="1"/>
  <c r="T1269" i="1"/>
  <c r="T1292" i="1"/>
  <c r="S1356" i="1"/>
  <c r="S1212" i="1"/>
  <c r="T1242" i="1"/>
  <c r="S1274" i="1"/>
  <c r="T1288" i="1"/>
  <c r="T1361" i="1"/>
  <c r="S1199" i="1"/>
  <c r="T1052" i="1"/>
  <c r="T1059" i="1"/>
  <c r="S1075" i="1"/>
  <c r="T1105" i="1"/>
  <c r="T1160" i="1"/>
  <c r="S1175" i="1"/>
  <c r="S1048" i="1"/>
  <c r="T1110" i="1"/>
  <c r="S1126" i="1"/>
  <c r="S1149" i="1"/>
  <c r="S1181" i="1"/>
  <c r="T1430" i="1"/>
  <c r="T1058" i="1"/>
  <c r="S1074" i="1"/>
  <c r="T1120" i="1"/>
  <c r="T1178" i="1"/>
  <c r="S1040" i="1"/>
  <c r="T1061" i="1"/>
  <c r="S923" i="1"/>
  <c r="T969" i="1"/>
  <c r="T1008" i="1"/>
  <c r="T1166" i="1"/>
  <c r="S944" i="1"/>
  <c r="T942" i="1"/>
  <c r="S958" i="1"/>
  <c r="S981" i="1"/>
  <c r="T979" i="1"/>
  <c r="S995" i="1"/>
  <c r="S1029" i="1"/>
  <c r="S906" i="1"/>
  <c r="T920" i="1"/>
  <c r="S984" i="1"/>
  <c r="T982" i="1"/>
  <c r="S1014" i="1"/>
  <c r="S886" i="1"/>
  <c r="S798" i="1"/>
  <c r="T796" i="1"/>
  <c r="S844" i="1"/>
  <c r="T874" i="1"/>
  <c r="T746" i="1"/>
  <c r="T753" i="1"/>
  <c r="S753" i="1"/>
  <c r="T2056" i="1"/>
  <c r="T1842" i="1"/>
  <c r="S1978" i="1"/>
  <c r="S1919" i="1"/>
  <c r="S1745" i="1"/>
  <c r="S1725" i="1"/>
  <c r="T1728" i="1"/>
  <c r="T1685" i="1"/>
  <c r="S1578" i="1"/>
  <c r="S1687" i="1"/>
  <c r="S1493" i="1"/>
  <c r="T1480" i="1"/>
  <c r="S1680" i="1"/>
  <c r="S1492" i="1"/>
  <c r="T1343" i="1"/>
  <c r="T1470" i="1"/>
  <c r="T1403" i="1"/>
  <c r="S1355" i="1"/>
  <c r="S1362" i="1"/>
  <c r="S1385" i="1"/>
  <c r="S1408" i="1"/>
  <c r="T1454" i="1"/>
  <c r="T1467" i="1"/>
  <c r="S1342" i="1"/>
  <c r="T1388" i="1"/>
  <c r="S1436" i="1"/>
  <c r="T1386" i="1"/>
  <c r="T1416" i="1"/>
  <c r="S1286" i="1"/>
  <c r="T1316" i="1"/>
  <c r="S1372" i="1"/>
  <c r="S1204" i="1"/>
  <c r="S1195" i="1"/>
  <c r="T1473" i="1"/>
  <c r="T1216" i="1"/>
  <c r="T1223" i="1"/>
  <c r="S1255" i="1"/>
  <c r="S1262" i="1"/>
  <c r="S1285" i="1"/>
  <c r="T1350" i="1"/>
  <c r="T1203" i="1"/>
  <c r="S1235" i="1"/>
  <c r="T1265" i="1"/>
  <c r="S1281" i="1"/>
  <c r="S1354" i="1"/>
  <c r="T1190" i="1"/>
  <c r="S1045" i="1"/>
  <c r="S1052" i="1"/>
  <c r="T1066" i="1"/>
  <c r="S1098" i="1"/>
  <c r="S1153" i="1"/>
  <c r="T1167" i="1"/>
  <c r="T1039" i="1"/>
  <c r="S1103" i="1"/>
  <c r="S1110" i="1"/>
  <c r="T1140" i="1"/>
  <c r="T1172" i="1"/>
  <c r="T1183" i="1"/>
  <c r="S1051" i="1"/>
  <c r="T1065" i="1"/>
  <c r="S1113" i="1"/>
  <c r="S1168" i="1"/>
  <c r="T1031" i="1"/>
  <c r="S1054" i="1"/>
  <c r="T914" i="1"/>
  <c r="S962" i="1"/>
  <c r="S1001" i="1"/>
  <c r="T1134" i="1"/>
  <c r="T935" i="1"/>
  <c r="S935" i="1"/>
  <c r="T949" i="1"/>
  <c r="T972" i="1"/>
  <c r="S972" i="1"/>
  <c r="T986" i="1"/>
  <c r="T1027" i="1"/>
  <c r="T897" i="1"/>
  <c r="S913" i="1"/>
  <c r="T975" i="1"/>
  <c r="S975" i="1"/>
  <c r="T1005" i="1"/>
  <c r="S932" i="1"/>
  <c r="T789" i="1"/>
  <c r="S789" i="1"/>
  <c r="T835" i="1"/>
  <c r="S867" i="1"/>
  <c r="S884" i="1"/>
  <c r="T1043" i="1"/>
  <c r="T744" i="1"/>
  <c r="S760" i="1"/>
  <c r="S815" i="1"/>
  <c r="T829" i="1"/>
  <c r="T2061" i="1"/>
  <c r="S1835" i="1"/>
  <c r="T1955" i="1"/>
  <c r="S1894" i="1"/>
  <c r="T1736" i="1"/>
  <c r="T1716" i="1"/>
  <c r="S1760" i="1"/>
  <c r="S1678" i="1"/>
  <c r="T1569" i="1"/>
  <c r="T1536" i="1"/>
  <c r="T1623" i="1"/>
  <c r="S1613" i="1"/>
  <c r="S1664" i="1"/>
  <c r="T1612" i="1"/>
  <c r="S1336" i="1"/>
  <c r="T1460" i="1"/>
  <c r="T1371" i="1"/>
  <c r="S1339" i="1"/>
  <c r="T1353" i="1"/>
  <c r="T1376" i="1"/>
  <c r="T1399" i="1"/>
  <c r="S1447" i="1"/>
  <c r="T1461" i="1"/>
  <c r="T1333" i="1"/>
  <c r="S1381" i="1"/>
  <c r="T1427" i="1"/>
  <c r="S1379" i="1"/>
  <c r="S1409" i="1"/>
  <c r="T1277" i="1"/>
  <c r="S1309" i="1"/>
  <c r="T1366" i="1"/>
  <c r="T1414" i="1"/>
  <c r="S1391" i="1"/>
  <c r="S1434" i="1"/>
  <c r="T1200" i="1"/>
  <c r="S1216" i="1"/>
  <c r="T1246" i="1"/>
  <c r="T1253" i="1"/>
  <c r="T1276" i="1"/>
  <c r="T1319" i="1"/>
  <c r="S1196" i="1"/>
  <c r="T1226" i="1"/>
  <c r="S1258" i="1"/>
  <c r="T1272" i="1"/>
  <c r="T1326" i="1"/>
  <c r="T1164" i="1"/>
  <c r="T1036" i="1"/>
  <c r="T1215" i="1"/>
  <c r="S1059" i="1"/>
  <c r="T1089" i="1"/>
  <c r="T1144" i="1"/>
  <c r="S1160" i="1"/>
  <c r="S1032" i="1"/>
  <c r="T1094" i="1"/>
  <c r="T1101" i="1"/>
  <c r="S1133" i="1"/>
  <c r="T1163" i="1"/>
  <c r="T1174" i="1"/>
  <c r="T1042" i="1"/>
  <c r="S1058" i="1"/>
  <c r="T1104" i="1"/>
  <c r="T1159" i="1"/>
  <c r="T1180" i="1"/>
  <c r="T1045" i="1"/>
  <c r="S907" i="1"/>
  <c r="T953" i="1"/>
  <c r="T992" i="1"/>
  <c r="S1095" i="1"/>
  <c r="S928" i="1"/>
  <c r="T926" i="1"/>
  <c r="S942" i="1"/>
  <c r="S965" i="1"/>
  <c r="T963" i="1"/>
  <c r="S979" i="1"/>
  <c r="S1018" i="1"/>
  <c r="S1031" i="1"/>
  <c r="T904" i="1"/>
  <c r="S968" i="1"/>
  <c r="T966" i="1"/>
  <c r="S998" i="1"/>
  <c r="S916" i="1"/>
  <c r="S782" i="1"/>
  <c r="T780" i="1"/>
  <c r="S828" i="1"/>
  <c r="T858" i="1"/>
  <c r="S874" i="1"/>
  <c r="T872" i="1"/>
  <c r="S2038" i="1"/>
  <c r="T1826" i="1"/>
  <c r="T1843" i="1"/>
  <c r="T1885" i="1"/>
  <c r="S1729" i="1"/>
  <c r="S1732" i="1"/>
  <c r="S1969" i="1"/>
  <c r="T1669" i="1"/>
  <c r="T1640" i="1"/>
  <c r="S1529" i="1"/>
  <c r="T1620" i="1"/>
  <c r="S1555" i="1"/>
  <c r="S1648" i="1"/>
  <c r="S1606" i="1"/>
  <c r="S1538" i="1"/>
  <c r="S1453" i="1"/>
  <c r="S1364" i="1"/>
  <c r="T1330" i="1"/>
  <c r="S1346" i="1"/>
  <c r="S1369" i="1"/>
  <c r="S1392" i="1"/>
  <c r="T1438" i="1"/>
  <c r="S1454" i="1"/>
  <c r="S1326" i="1"/>
  <c r="T1372" i="1"/>
  <c r="S1420" i="1"/>
  <c r="T1370" i="1"/>
  <c r="T1400" i="1"/>
  <c r="S1270" i="1"/>
  <c r="T1300" i="1"/>
  <c r="T1318" i="1"/>
  <c r="T1398" i="1"/>
  <c r="S1359" i="1"/>
  <c r="T1329" i="1"/>
  <c r="S1193" i="1"/>
  <c r="S1200" i="1"/>
  <c r="S1239" i="1"/>
  <c r="S1246" i="1"/>
  <c r="S1269" i="1"/>
  <c r="T1315" i="1"/>
  <c r="T1187" i="1"/>
  <c r="S1219" i="1"/>
  <c r="T1249" i="1"/>
  <c r="S1265" i="1"/>
  <c r="S1311" i="1"/>
  <c r="S1157" i="1"/>
  <c r="S1164" i="1"/>
  <c r="S1187" i="1"/>
  <c r="T1050" i="1"/>
  <c r="S1082" i="1"/>
  <c r="S1137" i="1"/>
  <c r="T1151" i="1"/>
  <c r="S1304" i="1"/>
  <c r="S1087" i="1"/>
  <c r="S1094" i="1"/>
  <c r="T1124" i="1"/>
  <c r="S1156" i="1"/>
  <c r="S1172" i="1"/>
  <c r="S1035" i="1"/>
  <c r="T1049" i="1"/>
  <c r="S1097" i="1"/>
  <c r="S1152" i="1"/>
  <c r="S1166" i="1"/>
  <c r="S1038" i="1"/>
  <c r="T898" i="1"/>
  <c r="S946" i="1"/>
  <c r="S985" i="1"/>
  <c r="S1047" i="1"/>
  <c r="T919" i="1"/>
  <c r="S919" i="1"/>
  <c r="T933" i="1"/>
  <c r="T956" i="1"/>
  <c r="S956" i="1"/>
  <c r="T970" i="1"/>
  <c r="T1009" i="1"/>
  <c r="S1027" i="1"/>
  <c r="S897" i="1"/>
  <c r="T1995" i="1"/>
  <c r="S1890" i="1"/>
  <c r="S1836" i="1"/>
  <c r="S1878" i="1"/>
  <c r="T1791" i="1"/>
  <c r="T1723" i="1"/>
  <c r="S1902" i="1"/>
  <c r="S1550" i="1"/>
  <c r="T1624" i="1"/>
  <c r="T1520" i="1"/>
  <c r="T1539" i="1"/>
  <c r="T1503" i="1"/>
  <c r="T1615" i="1"/>
  <c r="T1579" i="1"/>
  <c r="T1484" i="1"/>
  <c r="S1437" i="1"/>
  <c r="T1355" i="1"/>
  <c r="S1323" i="1"/>
  <c r="T1337" i="1"/>
  <c r="T1360" i="1"/>
  <c r="T1383" i="1"/>
  <c r="S1431" i="1"/>
  <c r="T1445" i="1"/>
  <c r="T1317" i="1"/>
  <c r="S1365" i="1"/>
  <c r="T1411" i="1"/>
  <c r="S1363" i="1"/>
  <c r="S1393" i="1"/>
  <c r="T1261" i="1"/>
  <c r="S1293" i="1"/>
  <c r="S1316" i="1"/>
  <c r="T1314" i="1"/>
  <c r="S1314" i="1"/>
  <c r="S1320" i="1"/>
  <c r="S1500" i="1"/>
  <c r="T1191" i="1"/>
  <c r="T1230" i="1"/>
  <c r="T1237" i="1"/>
  <c r="T1260" i="1"/>
  <c r="S1308" i="1"/>
  <c r="S1180" i="1"/>
  <c r="S1203" i="1"/>
  <c r="S1242" i="1"/>
  <c r="T1256" i="1"/>
  <c r="T1302" i="1"/>
  <c r="T1148" i="1"/>
  <c r="T1155" i="1"/>
  <c r="S1171" i="1"/>
  <c r="S1043" i="1"/>
  <c r="T1073" i="1"/>
  <c r="T1128" i="1"/>
  <c r="S1144" i="1"/>
  <c r="S1272" i="1"/>
  <c r="T1078" i="1"/>
  <c r="T1085" i="1"/>
  <c r="T1108" i="1"/>
  <c r="T1147" i="1"/>
  <c r="T1170" i="1"/>
  <c r="S1183" i="1"/>
  <c r="S1042" i="1"/>
  <c r="T1088" i="1"/>
  <c r="T1143" i="1"/>
  <c r="T1157" i="1"/>
  <c r="S1019" i="1"/>
  <c r="S891" i="1"/>
  <c r="T937" i="1"/>
  <c r="T976" i="1"/>
  <c r="S1041" i="1"/>
  <c r="S912" i="1"/>
  <c r="T910" i="1"/>
  <c r="S926" i="1"/>
  <c r="S949" i="1"/>
  <c r="T947" i="1"/>
  <c r="S963" i="1"/>
  <c r="S1002" i="1"/>
  <c r="T1025" i="1"/>
  <c r="T888" i="1"/>
  <c r="S952" i="1"/>
  <c r="T950" i="1"/>
  <c r="S982" i="1"/>
  <c r="S887" i="1"/>
  <c r="S766" i="1"/>
  <c r="T2128" i="1"/>
  <c r="T1936" i="1"/>
  <c r="T1921" i="1"/>
  <c r="T1763" i="1"/>
  <c r="T1814" i="1"/>
  <c r="T1778" i="1"/>
  <c r="S1955" i="1"/>
  <c r="S1676" i="1"/>
  <c r="S1636" i="1"/>
  <c r="T1511" i="1"/>
  <c r="T1514" i="1"/>
  <c r="S1632" i="1"/>
  <c r="S1542" i="1"/>
  <c r="S1499" i="1"/>
  <c r="S1484" i="1"/>
  <c r="T1380" i="1"/>
  <c r="S1332" i="1"/>
  <c r="S1458" i="1"/>
  <c r="S1510" i="1"/>
  <c r="S1337" i="1"/>
  <c r="S1360" i="1"/>
  <c r="T1406" i="1"/>
  <c r="S1422" i="1"/>
  <c r="S1479" i="1"/>
  <c r="T1340" i="1"/>
  <c r="S1476" i="1"/>
  <c r="T1338" i="1"/>
  <c r="T1368" i="1"/>
  <c r="S1238" i="1"/>
  <c r="T1268" i="1"/>
  <c r="T1291" i="1"/>
  <c r="S1291" i="1"/>
  <c r="T1289" i="1"/>
  <c r="T1296" i="1"/>
  <c r="T1303" i="1"/>
  <c r="T1345" i="1"/>
  <c r="S1191" i="1"/>
  <c r="S1198" i="1"/>
  <c r="S1237" i="1"/>
  <c r="T1283" i="1"/>
  <c r="S1315" i="1"/>
  <c r="S1375" i="1"/>
  <c r="T1217" i="1"/>
  <c r="S1233" i="1"/>
  <c r="S1279" i="1"/>
  <c r="S1125" i="1"/>
  <c r="S1132" i="1"/>
  <c r="T1146" i="1"/>
  <c r="S1173" i="1"/>
  <c r="S1050" i="1"/>
  <c r="S1105" i="1"/>
  <c r="T1119" i="1"/>
  <c r="T1179" i="1"/>
  <c r="S1055" i="1"/>
  <c r="S1062" i="1"/>
  <c r="S1069" i="1"/>
  <c r="S1124" i="1"/>
  <c r="S1147" i="1"/>
  <c r="T1161" i="1"/>
  <c r="T1279" i="1"/>
  <c r="T1056" i="1"/>
  <c r="S1120" i="1"/>
  <c r="S1134" i="1"/>
  <c r="T994" i="1"/>
  <c r="T1048" i="1"/>
  <c r="S914" i="1"/>
  <c r="S953" i="1"/>
  <c r="T1015" i="1"/>
  <c r="S1015" i="1"/>
  <c r="T1032" i="1"/>
  <c r="T901" i="1"/>
  <c r="T924" i="1"/>
  <c r="S924" i="1"/>
  <c r="T938" i="1"/>
  <c r="T977" i="1"/>
  <c r="T1000" i="1"/>
  <c r="T1118" i="1"/>
  <c r="S920" i="1"/>
  <c r="S927" i="1"/>
  <c r="T957" i="1"/>
  <c r="T869" i="1"/>
  <c r="S869" i="1"/>
  <c r="T923" i="1"/>
  <c r="T1541" i="1"/>
  <c r="S1421" i="1"/>
  <c r="T1533" i="1"/>
  <c r="S1307" i="1"/>
  <c r="T1299" i="1"/>
  <c r="T1162" i="1"/>
  <c r="S1101" i="1"/>
  <c r="T1010" i="1"/>
  <c r="T940" i="1"/>
  <c r="T1016" i="1"/>
  <c r="T934" i="1"/>
  <c r="T773" i="1"/>
  <c r="S796" i="1"/>
  <c r="S858" i="1"/>
  <c r="T792" i="1"/>
  <c r="S776" i="1"/>
  <c r="T822" i="1"/>
  <c r="S822" i="1"/>
  <c r="S879" i="1"/>
  <c r="T756" i="1"/>
  <c r="T811" i="1"/>
  <c r="S827" i="1"/>
  <c r="T939" i="1"/>
  <c r="S770" i="1"/>
  <c r="S793" i="1"/>
  <c r="T830" i="1"/>
  <c r="T741" i="1"/>
  <c r="S611" i="1"/>
  <c r="S634" i="1"/>
  <c r="S657" i="1"/>
  <c r="T671" i="1"/>
  <c r="T694" i="1"/>
  <c r="T717" i="1"/>
  <c r="T839" i="1"/>
  <c r="S637" i="1"/>
  <c r="S660" i="1"/>
  <c r="T722" i="1"/>
  <c r="T594" i="1"/>
  <c r="T633" i="1"/>
  <c r="T672" i="1"/>
  <c r="S688" i="1"/>
  <c r="S695" i="1"/>
  <c r="S702" i="1"/>
  <c r="S732" i="1"/>
  <c r="S604" i="1"/>
  <c r="S496" i="1"/>
  <c r="S535" i="1"/>
  <c r="S542" i="1"/>
  <c r="S549" i="1"/>
  <c r="T579" i="1"/>
  <c r="T570" i="1"/>
  <c r="T442" i="1"/>
  <c r="S506" i="1"/>
  <c r="T536" i="1"/>
  <c r="S584" i="1"/>
  <c r="S456" i="1"/>
  <c r="S495" i="1"/>
  <c r="S502" i="1"/>
  <c r="S525" i="1"/>
  <c r="S580" i="1"/>
  <c r="T578" i="1"/>
  <c r="T450" i="1"/>
  <c r="S505" i="1"/>
  <c r="S410" i="1"/>
  <c r="S444" i="1"/>
  <c r="T312" i="1"/>
  <c r="S328" i="1"/>
  <c r="T342" i="1"/>
  <c r="T349" i="1"/>
  <c r="S413" i="1"/>
  <c r="T473" i="1"/>
  <c r="S356" i="1"/>
  <c r="T386" i="1"/>
  <c r="T393" i="1"/>
  <c r="S409" i="1"/>
  <c r="T451" i="1"/>
  <c r="S320" i="1"/>
  <c r="T350" i="1"/>
  <c r="S366" i="1"/>
  <c r="T396" i="1"/>
  <c r="S428" i="1"/>
  <c r="S300" i="1"/>
  <c r="S182" i="1"/>
  <c r="S253" i="1"/>
  <c r="T267" i="1"/>
  <c r="S323" i="1"/>
  <c r="T1713" i="1"/>
  <c r="S1405" i="1"/>
  <c r="T1501" i="1"/>
  <c r="T1298" i="1"/>
  <c r="S1292" i="1"/>
  <c r="S1155" i="1"/>
  <c r="S1085" i="1"/>
  <c r="S1003" i="1"/>
  <c r="S933" i="1"/>
  <c r="S1009" i="1"/>
  <c r="T902" i="1"/>
  <c r="S889" i="1"/>
  <c r="T787" i="1"/>
  <c r="T849" i="1"/>
  <c r="S785" i="1"/>
  <c r="T767" i="1"/>
  <c r="T806" i="1"/>
  <c r="T813" i="1"/>
  <c r="S877" i="1"/>
  <c r="S749" i="1"/>
  <c r="S804" i="1"/>
  <c r="T818" i="1"/>
  <c r="S893" i="1"/>
  <c r="T761" i="1"/>
  <c r="T784" i="1"/>
  <c r="S823" i="1"/>
  <c r="S739" i="1"/>
  <c r="T602" i="1"/>
  <c r="T625" i="1"/>
  <c r="T648" i="1"/>
  <c r="S664" i="1"/>
  <c r="S687" i="1"/>
  <c r="S710" i="1"/>
  <c r="T807" i="1"/>
  <c r="T628" i="1"/>
  <c r="T651" i="1"/>
  <c r="S715" i="1"/>
  <c r="T742" i="1"/>
  <c r="S626" i="1"/>
  <c r="S665" i="1"/>
  <c r="T679" i="1"/>
  <c r="T686" i="1"/>
  <c r="T693" i="1"/>
  <c r="T723" i="1"/>
  <c r="T595" i="1"/>
  <c r="T487" i="1"/>
  <c r="T526" i="1"/>
  <c r="T533" i="1"/>
  <c r="T540" i="1"/>
  <c r="S572" i="1"/>
  <c r="S563" i="1"/>
  <c r="S435" i="1"/>
  <c r="T497" i="1"/>
  <c r="S529" i="1"/>
  <c r="T575" i="1"/>
  <c r="T447" i="1"/>
  <c r="T486" i="1"/>
  <c r="T493" i="1"/>
  <c r="T516" i="1"/>
  <c r="T571" i="1"/>
  <c r="S571" i="1"/>
  <c r="S443" i="1"/>
  <c r="T496" i="1"/>
  <c r="T401" i="1"/>
  <c r="S441" i="1"/>
  <c r="S305" i="1"/>
  <c r="T319" i="1"/>
  <c r="S335" i="1"/>
  <c r="S342" i="1"/>
  <c r="T404" i="1"/>
  <c r="S455" i="1"/>
  <c r="T347" i="1"/>
  <c r="S379" i="1"/>
  <c r="T1979" i="1"/>
  <c r="S1617" i="1"/>
  <c r="S1348" i="1"/>
  <c r="T1356" i="1"/>
  <c r="T1305" i="1"/>
  <c r="T1171" i="1"/>
  <c r="T1034" i="1"/>
  <c r="S1140" i="1"/>
  <c r="T882" i="1"/>
  <c r="T1011" i="1"/>
  <c r="S961" i="1"/>
  <c r="S1159" i="1"/>
  <c r="T876" i="1"/>
  <c r="S764" i="1"/>
  <c r="S842" i="1"/>
  <c r="T776" i="1"/>
  <c r="T751" i="1"/>
  <c r="S799" i="1"/>
  <c r="S806" i="1"/>
  <c r="T868" i="1"/>
  <c r="S1012" i="1"/>
  <c r="T795" i="1"/>
  <c r="S811" i="1"/>
  <c r="S890" i="1"/>
  <c r="S754" i="1"/>
  <c r="S777" i="1"/>
  <c r="T814" i="1"/>
  <c r="T730" i="1"/>
  <c r="S595" i="1"/>
  <c r="S618" i="1"/>
  <c r="S641" i="1"/>
  <c r="T655" i="1"/>
  <c r="T678" i="1"/>
  <c r="T701" i="1"/>
  <c r="T775" i="1"/>
  <c r="S621" i="1"/>
  <c r="S644" i="1"/>
  <c r="T706" i="1"/>
  <c r="S740" i="1"/>
  <c r="T617" i="1"/>
  <c r="T656" i="1"/>
  <c r="S672" i="1"/>
  <c r="S679" i="1"/>
  <c r="S686" i="1"/>
  <c r="S716" i="1"/>
  <c r="S588" i="1"/>
  <c r="S480" i="1"/>
  <c r="S519" i="1"/>
  <c r="S526" i="1"/>
  <c r="S533" i="1"/>
  <c r="T563" i="1"/>
  <c r="T554" i="1"/>
  <c r="T855" i="1"/>
  <c r="S490" i="1"/>
  <c r="T520" i="1"/>
  <c r="S568" i="1"/>
  <c r="S440" i="1"/>
  <c r="S479" i="1"/>
  <c r="S486" i="1"/>
  <c r="S509" i="1"/>
  <c r="S564" i="1"/>
  <c r="T562" i="1"/>
  <c r="T620" i="1"/>
  <c r="S489" i="1"/>
  <c r="S394" i="1"/>
  <c r="T424" i="1"/>
  <c r="T296" i="1"/>
  <c r="S312" i="1"/>
  <c r="T326" i="1"/>
  <c r="T333" i="1"/>
  <c r="S397" i="1"/>
  <c r="S449" i="1"/>
  <c r="S340" i="1"/>
  <c r="T370" i="1"/>
  <c r="T377" i="1"/>
  <c r="S393" i="1"/>
  <c r="S437" i="1"/>
  <c r="S304" i="1"/>
  <c r="T334" i="1"/>
  <c r="S350" i="1"/>
  <c r="T380" i="1"/>
  <c r="S412" i="1"/>
  <c r="S287" i="1"/>
  <c r="S166" i="1"/>
  <c r="S237" i="1"/>
  <c r="T2009" i="1"/>
  <c r="T1643" i="1"/>
  <c r="T1339" i="1"/>
  <c r="S1349" i="1"/>
  <c r="S1298" i="1"/>
  <c r="S1319" i="1"/>
  <c r="T1331" i="1"/>
  <c r="T1131" i="1"/>
  <c r="S1288" i="1"/>
  <c r="S988" i="1"/>
  <c r="S929" i="1"/>
  <c r="T1021" i="1"/>
  <c r="T844" i="1"/>
  <c r="S748" i="1"/>
  <c r="T833" i="1"/>
  <c r="T760" i="1"/>
  <c r="S744" i="1"/>
  <c r="T790" i="1"/>
  <c r="T797" i="1"/>
  <c r="S861" i="1"/>
  <c r="S996" i="1"/>
  <c r="S788" i="1"/>
  <c r="T802" i="1"/>
  <c r="T873" i="1"/>
  <c r="S925" i="1"/>
  <c r="T768" i="1"/>
  <c r="S807" i="1"/>
  <c r="S723" i="1"/>
  <c r="S741" i="1"/>
  <c r="T609" i="1"/>
  <c r="T632" i="1"/>
  <c r="S648" i="1"/>
  <c r="S671" i="1"/>
  <c r="S694" i="1"/>
  <c r="S768" i="1"/>
  <c r="T612" i="1"/>
  <c r="T635" i="1"/>
  <c r="S699" i="1"/>
  <c r="S738" i="1"/>
  <c r="S610" i="1"/>
  <c r="S649" i="1"/>
  <c r="T663" i="1"/>
  <c r="T670" i="1"/>
  <c r="T677" i="1"/>
  <c r="T707" i="1"/>
  <c r="T589" i="1"/>
  <c r="T471" i="1"/>
  <c r="T510" i="1"/>
  <c r="T517" i="1"/>
  <c r="S517" i="1"/>
  <c r="S556" i="1"/>
  <c r="S547" i="1"/>
  <c r="S725" i="1"/>
  <c r="T481" i="1"/>
  <c r="S513" i="1"/>
  <c r="T559" i="1"/>
  <c r="S613" i="1"/>
  <c r="T470" i="1"/>
  <c r="T477" i="1"/>
  <c r="T500" i="1"/>
  <c r="T555" i="1"/>
  <c r="S555" i="1"/>
  <c r="S593" i="1"/>
  <c r="T480" i="1"/>
  <c r="T385" i="1"/>
  <c r="S417" i="1"/>
  <c r="S289" i="1"/>
  <c r="T303" i="1"/>
  <c r="S319" i="1"/>
  <c r="S326" i="1"/>
  <c r="T388" i="1"/>
  <c r="S446" i="1"/>
  <c r="T331" i="1"/>
  <c r="S363" i="1"/>
  <c r="S370" i="1"/>
  <c r="T384" i="1"/>
  <c r="T423" i="1"/>
  <c r="T295" i="1"/>
  <c r="S327" i="1"/>
  <c r="T341" i="1"/>
  <c r="S373" i="1"/>
  <c r="T1881" i="1"/>
  <c r="T1527" i="1"/>
  <c r="T1497" i="1"/>
  <c r="S1404" i="1"/>
  <c r="T1312" i="1"/>
  <c r="T1194" i="1"/>
  <c r="S1066" i="1"/>
  <c r="S1163" i="1"/>
  <c r="S930" i="1"/>
  <c r="S940" i="1"/>
  <c r="S881" i="1"/>
  <c r="T989" i="1"/>
  <c r="T828" i="1"/>
  <c r="S900" i="1"/>
  <c r="S810" i="1"/>
  <c r="T891" i="1"/>
  <c r="S1021" i="1"/>
  <c r="S783" i="1"/>
  <c r="S790" i="1"/>
  <c r="T852" i="1"/>
  <c r="S980" i="1"/>
  <c r="T779" i="1"/>
  <c r="S795" i="1"/>
  <c r="S866" i="1"/>
  <c r="S909" i="1"/>
  <c r="S761" i="1"/>
  <c r="T798" i="1"/>
  <c r="T714" i="1"/>
  <c r="T737" i="1"/>
  <c r="S602" i="1"/>
  <c r="S625" i="1"/>
  <c r="T639" i="1"/>
  <c r="T662" i="1"/>
  <c r="T685" i="1"/>
  <c r="S733" i="1"/>
  <c r="S605" i="1"/>
  <c r="S628" i="1"/>
  <c r="T690" i="1"/>
  <c r="T729" i="1"/>
  <c r="T601" i="1"/>
  <c r="T640" i="1"/>
  <c r="S656" i="1"/>
  <c r="S663" i="1"/>
  <c r="S670" i="1"/>
  <c r="S700" i="1"/>
  <c r="S587" i="1"/>
  <c r="S464" i="1"/>
  <c r="S503" i="1"/>
  <c r="S510" i="1"/>
  <c r="T508" i="1"/>
  <c r="T547" i="1"/>
  <c r="T538" i="1"/>
  <c r="S693" i="1"/>
  <c r="S474" i="1"/>
  <c r="T504" i="1"/>
  <c r="S552" i="1"/>
  <c r="T604" i="1"/>
  <c r="S463" i="1"/>
  <c r="S470" i="1"/>
  <c r="S493" i="1"/>
  <c r="S548" i="1"/>
  <c r="T546" i="1"/>
  <c r="S591" i="1"/>
  <c r="S473" i="1"/>
  <c r="S378" i="1"/>
  <c r="T408" i="1"/>
  <c r="S546" i="1"/>
  <c r="S709" i="1"/>
  <c r="T310" i="1"/>
  <c r="T317" i="1"/>
  <c r="S381" i="1"/>
  <c r="T440" i="1"/>
  <c r="S324" i="1"/>
  <c r="T354" i="1"/>
  <c r="T361" i="1"/>
  <c r="S377" i="1"/>
  <c r="S416" i="1"/>
  <c r="T569" i="1"/>
  <c r="T318" i="1"/>
  <c r="S334" i="1"/>
  <c r="T364" i="1"/>
  <c r="S396" i="1"/>
  <c r="S278" i="1"/>
  <c r="S150" i="1"/>
  <c r="T212" i="1"/>
  <c r="S1874" i="1"/>
  <c r="S1520" i="1"/>
  <c r="T1483" i="1"/>
  <c r="S1494" i="1"/>
  <c r="S1305" i="1"/>
  <c r="S1439" i="1"/>
  <c r="T1057" i="1"/>
  <c r="T1154" i="1"/>
  <c r="T921" i="1"/>
  <c r="T931" i="1"/>
  <c r="T1150" i="1"/>
  <c r="T973" i="1"/>
  <c r="S805" i="1"/>
  <c r="T884" i="1"/>
  <c r="S794" i="1"/>
  <c r="T886" i="1"/>
  <c r="S1005" i="1"/>
  <c r="T774" i="1"/>
  <c r="T781" i="1"/>
  <c r="S845" i="1"/>
  <c r="S964" i="1"/>
  <c r="S772" i="1"/>
  <c r="T786" i="1"/>
  <c r="T857" i="1"/>
  <c r="S885" i="1"/>
  <c r="T932" i="1"/>
  <c r="S791" i="1"/>
  <c r="S707" i="1"/>
  <c r="S730" i="1"/>
  <c r="T743" i="1"/>
  <c r="T616" i="1"/>
  <c r="S632" i="1"/>
  <c r="S655" i="1"/>
  <c r="S678" i="1"/>
  <c r="T724" i="1"/>
  <c r="T596" i="1"/>
  <c r="T619" i="1"/>
  <c r="S683" i="1"/>
  <c r="S722" i="1"/>
  <c r="S864" i="1"/>
  <c r="S633" i="1"/>
  <c r="T647" i="1"/>
  <c r="T654" i="1"/>
  <c r="T661" i="1"/>
  <c r="T691" i="1"/>
  <c r="S585" i="1"/>
  <c r="T455" i="1"/>
  <c r="T494" i="1"/>
  <c r="T501" i="1"/>
  <c r="S501" i="1"/>
  <c r="S540" i="1"/>
  <c r="S531" i="1"/>
  <c r="S661" i="1"/>
  <c r="T465" i="1"/>
  <c r="S497" i="1"/>
  <c r="T543" i="1"/>
  <c r="T582" i="1"/>
  <c r="T791" i="1"/>
  <c r="T461" i="1"/>
  <c r="T484" i="1"/>
  <c r="T539" i="1"/>
  <c r="S539" i="1"/>
  <c r="T587" i="1"/>
  <c r="T464" i="1"/>
  <c r="T369" i="1"/>
  <c r="S401" i="1"/>
  <c r="S424" i="1"/>
  <c r="T553" i="1"/>
  <c r="S677" i="1"/>
  <c r="S310" i="1"/>
  <c r="T372" i="1"/>
  <c r="S433" i="1"/>
  <c r="T315" i="1"/>
  <c r="S347" i="1"/>
  <c r="T1827" i="1"/>
  <c r="S1532" i="1"/>
  <c r="S1330" i="1"/>
  <c r="T1354" i="1"/>
  <c r="S1324" i="1"/>
  <c r="T1233" i="1"/>
  <c r="S1121" i="1"/>
  <c r="S1174" i="1"/>
  <c r="S969" i="1"/>
  <c r="T1029" i="1"/>
  <c r="S1016" i="1"/>
  <c r="S966" i="1"/>
  <c r="S773" i="1"/>
  <c r="S851" i="1"/>
  <c r="T785" i="1"/>
  <c r="S872" i="1"/>
  <c r="S989" i="1"/>
  <c r="S767" i="1"/>
  <c r="S774" i="1"/>
  <c r="T836" i="1"/>
  <c r="S948" i="1"/>
  <c r="T763" i="1"/>
  <c r="S779" i="1"/>
  <c r="S850" i="1"/>
  <c r="S873" i="1"/>
  <c r="T916" i="1"/>
  <c r="T782" i="1"/>
  <c r="T698" i="1"/>
  <c r="T721" i="1"/>
  <c r="S737" i="1"/>
  <c r="S609" i="1"/>
  <c r="T623" i="1"/>
  <c r="T646" i="1"/>
  <c r="T669" i="1"/>
  <c r="S717" i="1"/>
  <c r="S589" i="1"/>
  <c r="S612" i="1"/>
  <c r="T674" i="1"/>
  <c r="T713" i="1"/>
  <c r="T747" i="1"/>
  <c r="T624" i="1"/>
  <c r="S640" i="1"/>
  <c r="S647" i="1"/>
  <c r="S654" i="1"/>
  <c r="S684" i="1"/>
  <c r="T583" i="1"/>
  <c r="S448" i="1"/>
  <c r="S487" i="1"/>
  <c r="S494" i="1"/>
  <c r="T492" i="1"/>
  <c r="T531" i="1"/>
  <c r="T522" i="1"/>
  <c r="T592" i="1"/>
  <c r="S458" i="1"/>
  <c r="T488" i="1"/>
  <c r="S536" i="1"/>
  <c r="S575" i="1"/>
  <c r="S582" i="1"/>
  <c r="S454" i="1"/>
  <c r="S477" i="1"/>
  <c r="S532" i="1"/>
  <c r="T530" i="1"/>
  <c r="T585" i="1"/>
  <c r="S457" i="1"/>
  <c r="S362" i="1"/>
  <c r="T392" i="1"/>
  <c r="T415" i="1"/>
  <c r="T438" i="1"/>
  <c r="T431" i="1"/>
  <c r="T301" i="1"/>
  <c r="S365" i="1"/>
  <c r="S429" i="1"/>
  <c r="S308" i="1"/>
  <c r="T338" i="1"/>
  <c r="T345" i="1"/>
  <c r="S361" i="1"/>
  <c r="S400" i="1"/>
  <c r="S442" i="1"/>
  <c r="T302" i="1"/>
  <c r="S318" i="1"/>
  <c r="T348" i="1"/>
  <c r="S380" i="1"/>
  <c r="S262" i="1"/>
  <c r="S134" i="1"/>
  <c r="T196" i="1"/>
  <c r="S1930" i="1"/>
  <c r="T1523" i="1"/>
  <c r="T1321" i="1"/>
  <c r="S1347" i="1"/>
  <c r="S1312" i="1"/>
  <c r="S1226" i="1"/>
  <c r="T1112" i="1"/>
  <c r="S1170" i="1"/>
  <c r="T960" i="1"/>
  <c r="T1002" i="1"/>
  <c r="T991" i="1"/>
  <c r="S934" i="1"/>
  <c r="T764" i="1"/>
  <c r="T842" i="1"/>
  <c r="S762" i="1"/>
  <c r="S856" i="1"/>
  <c r="S973" i="1"/>
  <c r="T758" i="1"/>
  <c r="T765" i="1"/>
  <c r="S829" i="1"/>
  <c r="T883" i="1"/>
  <c r="S756" i="1"/>
  <c r="T770" i="1"/>
  <c r="T841" i="1"/>
  <c r="T864" i="1"/>
  <c r="S896" i="1"/>
  <c r="S775" i="1"/>
  <c r="S691" i="1"/>
  <c r="S714" i="1"/>
  <c r="T728" i="1"/>
  <c r="T600" i="1"/>
  <c r="S616" i="1"/>
  <c r="S639" i="1"/>
  <c r="S662" i="1"/>
  <c r="T708" i="1"/>
  <c r="T731" i="1"/>
  <c r="T603" i="1"/>
  <c r="S667" i="1"/>
  <c r="S706" i="1"/>
  <c r="S742" i="1"/>
  <c r="S617" i="1"/>
  <c r="S624" i="1"/>
  <c r="T638" i="1"/>
  <c r="T645" i="1"/>
  <c r="T675" i="1"/>
  <c r="S576" i="1"/>
  <c r="T439" i="1"/>
  <c r="T478" i="1"/>
  <c r="T485" i="1"/>
  <c r="S485" i="1"/>
  <c r="T515" i="1"/>
  <c r="S515" i="1"/>
  <c r="T577" i="1"/>
  <c r="S592" i="1"/>
  <c r="S481" i="1"/>
  <c r="T527" i="1"/>
  <c r="T566" i="1"/>
  <c r="T573" i="1"/>
  <c r="T445" i="1"/>
  <c r="T468" i="1"/>
  <c r="T523" i="1"/>
  <c r="S523" i="1"/>
  <c r="T576" i="1"/>
  <c r="T537" i="1"/>
  <c r="T353" i="1"/>
  <c r="S385" i="1"/>
  <c r="S408" i="1"/>
  <c r="T422" i="1"/>
  <c r="S422" i="1"/>
  <c r="S562" i="1"/>
  <c r="T356" i="1"/>
  <c r="T427" i="1"/>
  <c r="T299" i="1"/>
  <c r="S331" i="1"/>
  <c r="S338" i="1"/>
  <c r="T352" i="1"/>
  <c r="T391" i="1"/>
  <c r="S423" i="1"/>
  <c r="S295" i="1"/>
  <c r="T309" i="1"/>
  <c r="S341" i="1"/>
  <c r="T1779" i="1"/>
  <c r="S1496" i="1"/>
  <c r="S1353" i="1"/>
  <c r="T1384" i="1"/>
  <c r="T1377" i="1"/>
  <c r="S1249" i="1"/>
  <c r="T1135" i="1"/>
  <c r="T1033" i="1"/>
  <c r="S1026" i="1"/>
  <c r="T954" i="1"/>
  <c r="T959" i="1"/>
  <c r="S918" i="1"/>
  <c r="S757" i="1"/>
  <c r="S835" i="1"/>
  <c r="S865" i="1"/>
  <c r="T847" i="1"/>
  <c r="S957" i="1"/>
  <c r="S888" i="1"/>
  <c r="S758" i="1"/>
  <c r="T820" i="1"/>
  <c r="T875" i="1"/>
  <c r="T903" i="1"/>
  <c r="S763" i="1"/>
  <c r="S834" i="1"/>
  <c r="S857" i="1"/>
  <c r="T887" i="1"/>
  <c r="T766" i="1"/>
  <c r="T682" i="1"/>
  <c r="T705" i="1"/>
  <c r="S721" i="1"/>
  <c r="T735" i="1"/>
  <c r="T607" i="1"/>
  <c r="T630" i="1"/>
  <c r="T653" i="1"/>
  <c r="S701" i="1"/>
  <c r="S724" i="1"/>
  <c r="S596" i="1"/>
  <c r="T658" i="1"/>
  <c r="T697" i="1"/>
  <c r="T736" i="1"/>
  <c r="T608" i="1"/>
  <c r="T615" i="1"/>
  <c r="T622" i="1"/>
  <c r="S638" i="1"/>
  <c r="S668" i="1"/>
  <c r="T567" i="1"/>
  <c r="S432" i="1"/>
  <c r="S471" i="1"/>
  <c r="S478" i="1"/>
  <c r="T476" i="1"/>
  <c r="S508" i="1"/>
  <c r="T506" i="1"/>
  <c r="S570" i="1"/>
  <c r="T590" i="1"/>
  <c r="T472" i="1"/>
  <c r="S520" i="1"/>
  <c r="S559" i="1"/>
  <c r="S566" i="1"/>
  <c r="S438" i="1"/>
  <c r="S461" i="1"/>
  <c r="S516" i="1"/>
  <c r="T514" i="1"/>
  <c r="S569" i="1"/>
  <c r="S498" i="1"/>
  <c r="S346" i="1"/>
  <c r="T376" i="1"/>
  <c r="T399" i="1"/>
  <c r="S415" i="1"/>
  <c r="T413" i="1"/>
  <c r="S452" i="1"/>
  <c r="S349" i="1"/>
  <c r="S420" i="1"/>
  <c r="S292" i="1"/>
  <c r="T322" i="1"/>
  <c r="T329" i="1"/>
  <c r="S345" i="1"/>
  <c r="S384" i="1"/>
  <c r="T414" i="1"/>
  <c r="T432" i="1"/>
  <c r="S302" i="1"/>
  <c r="T332" i="1"/>
  <c r="S364" i="1"/>
  <c r="S246" i="1"/>
  <c r="T346" i="1"/>
  <c r="T180" i="1"/>
  <c r="S196" i="1"/>
  <c r="T226" i="1"/>
  <c r="S1772" i="1"/>
  <c r="T1487" i="1"/>
  <c r="T1344" i="1"/>
  <c r="S1377" i="1"/>
  <c r="S1370" i="1"/>
  <c r="T1240" i="1"/>
  <c r="S1128" i="1"/>
  <c r="T1311" i="1"/>
  <c r="S1024" i="1"/>
  <c r="S947" i="1"/>
  <c r="T943" i="1"/>
  <c r="T893" i="1"/>
  <c r="T748" i="1"/>
  <c r="T826" i="1"/>
  <c r="T856" i="1"/>
  <c r="S840" i="1"/>
  <c r="S941" i="1"/>
  <c r="T879" i="1"/>
  <c r="T749" i="1"/>
  <c r="S813" i="1"/>
  <c r="S868" i="1"/>
  <c r="S883" i="1"/>
  <c r="T754" i="1"/>
  <c r="T825" i="1"/>
  <c r="T848" i="1"/>
  <c r="T880" i="1"/>
  <c r="S759" i="1"/>
  <c r="S675" i="1"/>
  <c r="S698" i="1"/>
  <c r="T712" i="1"/>
  <c r="S728" i="1"/>
  <c r="T759" i="1"/>
  <c r="S623" i="1"/>
  <c r="S646" i="1"/>
  <c r="T692" i="1"/>
  <c r="T715" i="1"/>
  <c r="S848" i="1"/>
  <c r="S651" i="1"/>
  <c r="S690" i="1"/>
  <c r="S729" i="1"/>
  <c r="S601" i="1"/>
  <c r="S608" i="1"/>
  <c r="S615" i="1"/>
  <c r="T629" i="1"/>
  <c r="T659" i="1"/>
  <c r="S560" i="1"/>
  <c r="T636" i="1"/>
  <c r="T462" i="1"/>
  <c r="T469" i="1"/>
  <c r="S469" i="1"/>
  <c r="T499" i="1"/>
  <c r="S499" i="1"/>
  <c r="T561" i="1"/>
  <c r="T586" i="1"/>
  <c r="S465" i="1"/>
  <c r="T511" i="1"/>
  <c r="T550" i="1"/>
  <c r="T557" i="1"/>
  <c r="T580" i="1"/>
  <c r="T452" i="1"/>
  <c r="T507" i="1"/>
  <c r="S507" i="1"/>
  <c r="T560" i="1"/>
  <c r="S466" i="1"/>
  <c r="T337" i="1"/>
  <c r="S369" i="1"/>
  <c r="S392" i="1"/>
  <c r="T406" i="1"/>
  <c r="S406" i="1"/>
  <c r="T449" i="1"/>
  <c r="T340" i="1"/>
  <c r="T411" i="1"/>
  <c r="T593" i="1"/>
  <c r="S315" i="1"/>
  <c r="S322" i="1"/>
  <c r="T336" i="1"/>
  <c r="T375" i="1"/>
  <c r="S407" i="1"/>
  <c r="T430" i="1"/>
  <c r="S578" i="1"/>
  <c r="S325" i="1"/>
  <c r="T355" i="1"/>
  <c r="T237" i="1"/>
  <c r="T314" i="1"/>
  <c r="S173" i="1"/>
  <c r="T187" i="1"/>
  <c r="S219" i="1"/>
  <c r="T281" i="1"/>
  <c r="S1784" i="1"/>
  <c r="T1582" i="1"/>
  <c r="S1376" i="1"/>
  <c r="S1254" i="1"/>
  <c r="S1223" i="1"/>
  <c r="S1295" i="1"/>
  <c r="S1240" i="1"/>
  <c r="T1072" i="1"/>
  <c r="T1054" i="1"/>
  <c r="S899" i="1"/>
  <c r="T927" i="1"/>
  <c r="T889" i="1"/>
  <c r="T892" i="1"/>
  <c r="S819" i="1"/>
  <c r="S849" i="1"/>
  <c r="S824" i="1"/>
  <c r="T894" i="1"/>
  <c r="T877" i="1"/>
  <c r="T1012" i="1"/>
  <c r="T804" i="1"/>
  <c r="T859" i="1"/>
  <c r="S875" i="1"/>
  <c r="S747" i="1"/>
  <c r="S818" i="1"/>
  <c r="S841" i="1"/>
  <c r="T878" i="1"/>
  <c r="T750" i="1"/>
  <c r="T666" i="1"/>
  <c r="T689" i="1"/>
  <c r="S705" i="1"/>
  <c r="T719" i="1"/>
  <c r="T745" i="1"/>
  <c r="T614" i="1"/>
  <c r="T637" i="1"/>
  <c r="S685" i="1"/>
  <c r="S708" i="1"/>
  <c r="S816" i="1"/>
  <c r="T642" i="1"/>
  <c r="T681" i="1"/>
  <c r="T720" i="1"/>
  <c r="S736" i="1"/>
  <c r="S751" i="1"/>
  <c r="T606" i="1"/>
  <c r="S622" i="1"/>
  <c r="S652" i="1"/>
  <c r="S544" i="1"/>
  <c r="S629" i="1"/>
  <c r="S600" i="1"/>
  <c r="S462" i="1"/>
  <c r="T460" i="1"/>
  <c r="S492" i="1"/>
  <c r="T490" i="1"/>
  <c r="S554" i="1"/>
  <c r="T584" i="1"/>
  <c r="T456" i="1"/>
  <c r="S504" i="1"/>
  <c r="S543" i="1"/>
  <c r="S550" i="1"/>
  <c r="S573" i="1"/>
  <c r="S445" i="1"/>
  <c r="S500" i="1"/>
  <c r="T498" i="1"/>
  <c r="S553" i="1"/>
  <c r="T457" i="1"/>
  <c r="S330" i="1"/>
  <c r="T360" i="1"/>
  <c r="T383" i="1"/>
  <c r="S399" i="1"/>
  <c r="T397" i="1"/>
  <c r="T446" i="1"/>
  <c r="S333" i="1"/>
  <c r="S404" i="1"/>
  <c r="T435" i="1"/>
  <c r="S514" i="1"/>
  <c r="T313" i="1"/>
  <c r="S329" i="1"/>
  <c r="S368" i="1"/>
  <c r="T398" i="1"/>
  <c r="S414" i="1"/>
  <c r="S439" i="1"/>
  <c r="T316" i="1"/>
  <c r="S348" i="1"/>
  <c r="T1775" i="1"/>
  <c r="S1548" i="1"/>
  <c r="T1367" i="1"/>
  <c r="T1245" i="1"/>
  <c r="T1198" i="1"/>
  <c r="T1286" i="1"/>
  <c r="S1194" i="1"/>
  <c r="S1065" i="1"/>
  <c r="T1022" i="1"/>
  <c r="S1034" i="1"/>
  <c r="T1070" i="1"/>
  <c r="S880" i="1"/>
  <c r="S876" i="1"/>
  <c r="T794" i="1"/>
  <c r="T840" i="1"/>
  <c r="T815" i="1"/>
  <c r="T870" i="1"/>
  <c r="S870" i="1"/>
  <c r="T996" i="1"/>
  <c r="S797" i="1"/>
  <c r="S852" i="1"/>
  <c r="T866" i="1"/>
  <c r="T1019" i="1"/>
  <c r="T809" i="1"/>
  <c r="T832" i="1"/>
  <c r="S871" i="1"/>
  <c r="S743" i="1"/>
  <c r="S659" i="1"/>
  <c r="S682" i="1"/>
  <c r="T696" i="1"/>
  <c r="S712" i="1"/>
  <c r="S735" i="1"/>
  <c r="S607" i="1"/>
  <c r="S630" i="1"/>
  <c r="T676" i="1"/>
  <c r="T699" i="1"/>
  <c r="S784" i="1"/>
  <c r="S635" i="1"/>
  <c r="S674" i="1"/>
  <c r="S713" i="1"/>
  <c r="T727" i="1"/>
  <c r="T734" i="1"/>
  <c r="S599" i="1"/>
  <c r="T613" i="1"/>
  <c r="T643" i="1"/>
  <c r="T535" i="1"/>
  <c r="S583" i="1"/>
  <c r="T581" i="1"/>
  <c r="S645" i="1"/>
  <c r="S453" i="1"/>
  <c r="T483" i="1"/>
  <c r="S483" i="1"/>
  <c r="T545" i="1"/>
  <c r="S577" i="1"/>
  <c r="T823" i="1"/>
  <c r="T495" i="1"/>
  <c r="T534" i="1"/>
  <c r="T541" i="1"/>
  <c r="T564" i="1"/>
  <c r="T436" i="1"/>
  <c r="T491" i="1"/>
  <c r="S491" i="1"/>
  <c r="T544" i="1"/>
  <c r="S447" i="1"/>
  <c r="T321" i="1"/>
  <c r="S353" i="1"/>
  <c r="S376" i="1"/>
  <c r="T390" i="1"/>
  <c r="S390" i="1"/>
  <c r="T443" i="1"/>
  <c r="T324" i="1"/>
  <c r="T395" i="1"/>
  <c r="S427" i="1"/>
  <c r="S482" i="1"/>
  <c r="S306" i="1"/>
  <c r="T320" i="1"/>
  <c r="T359" i="1"/>
  <c r="S391" i="1"/>
  <c r="T405" i="1"/>
  <c r="T434" i="1"/>
  <c r="S1716" i="1"/>
  <c r="S1552" i="1"/>
  <c r="T1422" i="1"/>
  <c r="T1284" i="1"/>
  <c r="S1230" i="1"/>
  <c r="S1141" i="1"/>
  <c r="S1071" i="1"/>
  <c r="S1136" i="1"/>
  <c r="S903" i="1"/>
  <c r="T993" i="1"/>
  <c r="T1014" i="1"/>
  <c r="S878" i="1"/>
  <c r="T851" i="1"/>
  <c r="T778" i="1"/>
  <c r="S833" i="1"/>
  <c r="S808" i="1"/>
  <c r="T854" i="1"/>
  <c r="T861" i="1"/>
  <c r="T980" i="1"/>
  <c r="T788" i="1"/>
  <c r="T843" i="1"/>
  <c r="S859" i="1"/>
  <c r="T1003" i="1"/>
  <c r="S802" i="1"/>
  <c r="S825" i="1"/>
  <c r="T862" i="1"/>
  <c r="T871" i="1"/>
  <c r="S643" i="1"/>
  <c r="T673" i="1"/>
  <c r="S689" i="1"/>
  <c r="T703" i="1"/>
  <c r="T726" i="1"/>
  <c r="T598" i="1"/>
  <c r="T621" i="1"/>
  <c r="S669" i="1"/>
  <c r="S692" i="1"/>
  <c r="T757" i="1"/>
  <c r="T626" i="1"/>
  <c r="T665" i="1"/>
  <c r="T704" i="1"/>
  <c r="S720" i="1"/>
  <c r="S727" i="1"/>
  <c r="S734" i="1"/>
  <c r="S606" i="1"/>
  <c r="S636" i="1"/>
  <c r="S528" i="1"/>
  <c r="T574" i="1"/>
  <c r="S574" i="1"/>
  <c r="S581" i="1"/>
  <c r="T444" i="1"/>
  <c r="S476" i="1"/>
  <c r="T474" i="1"/>
  <c r="S538" i="1"/>
  <c r="T568" i="1"/>
  <c r="S594" i="1"/>
  <c r="S488" i="1"/>
  <c r="S527" i="1"/>
  <c r="S534" i="1"/>
  <c r="S557" i="1"/>
  <c r="T732" i="1"/>
  <c r="S484" i="1"/>
  <c r="T482" i="1"/>
  <c r="S537" i="1"/>
  <c r="T441" i="1"/>
  <c r="S314" i="1"/>
  <c r="T344" i="1"/>
  <c r="T367" i="1"/>
  <c r="S383" i="1"/>
  <c r="T381" i="1"/>
  <c r="T433" i="1"/>
  <c r="S317" i="1"/>
  <c r="S388" i="1"/>
  <c r="T418" i="1"/>
  <c r="T425" i="1"/>
  <c r="T297" i="1"/>
  <c r="S313" i="1"/>
  <c r="S352" i="1"/>
  <c r="T382" i="1"/>
  <c r="S398" i="1"/>
  <c r="S430" i="1"/>
  <c r="S1719" i="1"/>
  <c r="T1466" i="1"/>
  <c r="T1429" i="1"/>
  <c r="S1300" i="1"/>
  <c r="T1244" i="1"/>
  <c r="T1139" i="1"/>
  <c r="T1069" i="1"/>
  <c r="T1141" i="1"/>
  <c r="S910" i="1"/>
  <c r="T913" i="1"/>
  <c r="S943" i="1"/>
  <c r="T805" i="1"/>
  <c r="T803" i="1"/>
  <c r="T865" i="1"/>
  <c r="S801" i="1"/>
  <c r="T783" i="1"/>
  <c r="S831" i="1"/>
  <c r="S838" i="1"/>
  <c r="T881" i="1"/>
  <c r="S765" i="1"/>
  <c r="S820" i="1"/>
  <c r="T834" i="1"/>
  <c r="T955" i="1"/>
  <c r="T777" i="1"/>
  <c r="T800" i="1"/>
  <c r="S839" i="1"/>
  <c r="S750" i="1"/>
  <c r="T618" i="1"/>
  <c r="T641" i="1"/>
  <c r="T664" i="1"/>
  <c r="S680" i="1"/>
  <c r="S703" i="1"/>
  <c r="S726" i="1"/>
  <c r="S598" i="1"/>
  <c r="T644" i="1"/>
  <c r="T667" i="1"/>
  <c r="S731" i="1"/>
  <c r="S603" i="1"/>
  <c r="S642" i="1"/>
  <c r="S681" i="1"/>
  <c r="T695" i="1"/>
  <c r="T702" i="1"/>
  <c r="T709" i="1"/>
  <c r="T739" i="1"/>
  <c r="T611" i="1"/>
  <c r="T503" i="1"/>
  <c r="T542" i="1"/>
  <c r="T549" i="1"/>
  <c r="T556" i="1"/>
  <c r="T652" i="1"/>
  <c r="S579" i="1"/>
  <c r="S451" i="1"/>
  <c r="T513" i="1"/>
  <c r="S545" i="1"/>
  <c r="S586" i="1"/>
  <c r="T463" i="1"/>
  <c r="T502" i="1"/>
  <c r="T509" i="1"/>
  <c r="T532" i="1"/>
  <c r="S597" i="1"/>
  <c r="T459" i="1"/>
  <c r="S459" i="1"/>
  <c r="T512" i="1"/>
  <c r="T417" i="1"/>
  <c r="T289" i="1"/>
  <c r="S321" i="1"/>
  <c r="T335" i="1"/>
  <c r="T358" i="1"/>
  <c r="S358" i="1"/>
  <c r="T420" i="1"/>
  <c r="T505" i="1"/>
  <c r="T363" i="1"/>
  <c r="S395" i="1"/>
  <c r="S402" i="1"/>
  <c r="T416" i="1"/>
  <c r="S460" i="1"/>
  <c r="T327" i="1"/>
  <c r="S359" i="1"/>
  <c r="T373" i="1"/>
  <c r="S405" i="1"/>
  <c r="S1787" i="1"/>
  <c r="S1143" i="1"/>
  <c r="S847" i="1"/>
  <c r="T816" i="1"/>
  <c r="S745" i="1"/>
  <c r="T711" i="1"/>
  <c r="T572" i="1"/>
  <c r="T518" i="1"/>
  <c r="T305" i="1"/>
  <c r="S411" i="1"/>
  <c r="T311" i="1"/>
  <c r="T521" i="1"/>
  <c r="S230" i="1"/>
  <c r="T244" i="1"/>
  <c r="T203" i="1"/>
  <c r="T194" i="1"/>
  <c r="T249" i="1"/>
  <c r="T272" i="1"/>
  <c r="S137" i="1"/>
  <c r="S176" i="1"/>
  <c r="S199" i="1"/>
  <c r="T229" i="1"/>
  <c r="T290" i="1"/>
  <c r="S181" i="1"/>
  <c r="T227" i="1"/>
  <c r="T266" i="1"/>
  <c r="T138" i="1"/>
  <c r="S202" i="1"/>
  <c r="T232" i="1"/>
  <c r="T262" i="1"/>
  <c r="T134" i="1"/>
  <c r="S387" i="1"/>
  <c r="S1735" i="1"/>
  <c r="T917" i="1"/>
  <c r="T838" i="1"/>
  <c r="S809" i="1"/>
  <c r="T733" i="1"/>
  <c r="S704" i="1"/>
  <c r="S565" i="1"/>
  <c r="S511" i="1"/>
  <c r="S298" i="1"/>
  <c r="T402" i="1"/>
  <c r="T454" i="1"/>
  <c r="T489" i="1"/>
  <c r="T221" i="1"/>
  <c r="S221" i="1"/>
  <c r="S180" i="1"/>
  <c r="S187" i="1"/>
  <c r="S242" i="1"/>
  <c r="S265" i="1"/>
  <c r="T128" i="1"/>
  <c r="S160" i="1"/>
  <c r="T190" i="1"/>
  <c r="S222" i="1"/>
  <c r="S288" i="1"/>
  <c r="T172" i="1"/>
  <c r="S220" i="1"/>
  <c r="S259" i="1"/>
  <c r="S131" i="1"/>
  <c r="T193" i="1"/>
  <c r="S225" i="1"/>
  <c r="S255" i="1"/>
  <c r="S127" i="1"/>
  <c r="S1531" i="1"/>
  <c r="S986" i="1"/>
  <c r="S854" i="1"/>
  <c r="S855" i="1"/>
  <c r="S614" i="1"/>
  <c r="T718" i="1"/>
  <c r="T716" i="1"/>
  <c r="T525" i="1"/>
  <c r="S337" i="1"/>
  <c r="S418" i="1"/>
  <c r="S375" i="1"/>
  <c r="S434" i="1"/>
  <c r="S214" i="1"/>
  <c r="S205" i="1"/>
  <c r="T171" i="1"/>
  <c r="T178" i="1"/>
  <c r="T233" i="1"/>
  <c r="T256" i="1"/>
  <c r="S403" i="1"/>
  <c r="T151" i="1"/>
  <c r="S183" i="1"/>
  <c r="T213" i="1"/>
  <c r="S286" i="1"/>
  <c r="S165" i="1"/>
  <c r="T211" i="1"/>
  <c r="T250" i="1"/>
  <c r="T122" i="1"/>
  <c r="S186" i="1"/>
  <c r="T216" i="1"/>
  <c r="T246" i="1"/>
  <c r="S2" i="1"/>
  <c r="S34" i="1"/>
  <c r="S66" i="1"/>
  <c r="S98" i="1"/>
  <c r="T1475" i="1"/>
  <c r="S938" i="1"/>
  <c r="T845" i="1"/>
  <c r="T846" i="1"/>
  <c r="T605" i="1"/>
  <c r="S711" i="1"/>
  <c r="T684" i="1"/>
  <c r="S518" i="1"/>
  <c r="T328" i="1"/>
  <c r="T409" i="1"/>
  <c r="T366" i="1"/>
  <c r="T419" i="1"/>
  <c r="T205" i="1"/>
  <c r="S189" i="1"/>
  <c r="S164" i="1"/>
  <c r="S171" i="1"/>
  <c r="S226" i="1"/>
  <c r="S249" i="1"/>
  <c r="S371" i="1"/>
  <c r="S144" i="1"/>
  <c r="T174" i="1"/>
  <c r="S206" i="1"/>
  <c r="T284" i="1"/>
  <c r="T156" i="1"/>
  <c r="S204" i="1"/>
  <c r="S243" i="1"/>
  <c r="T410" i="1"/>
  <c r="T177" i="1"/>
  <c r="S209" i="1"/>
  <c r="S239" i="1"/>
  <c r="S1415" i="1"/>
  <c r="S991" i="1"/>
  <c r="T964" i="1"/>
  <c r="S832" i="1"/>
  <c r="T660" i="1"/>
  <c r="T725" i="1"/>
  <c r="T467" i="1"/>
  <c r="T548" i="1"/>
  <c r="S360" i="1"/>
  <c r="S386" i="1"/>
  <c r="S343" i="1"/>
  <c r="T403" i="1"/>
  <c r="S198" i="1"/>
  <c r="T164" i="1"/>
  <c r="T155" i="1"/>
  <c r="T162" i="1"/>
  <c r="T217" i="1"/>
  <c r="T240" i="1"/>
  <c r="T279" i="1"/>
  <c r="T135" i="1"/>
  <c r="T158" i="1"/>
  <c r="T197" i="1"/>
  <c r="S277" i="1"/>
  <c r="S149" i="1"/>
  <c r="T195" i="1"/>
  <c r="T234" i="1"/>
  <c r="T378" i="1"/>
  <c r="S170" i="1"/>
  <c r="T200" i="1"/>
  <c r="T230" i="1"/>
  <c r="S1438" i="1"/>
  <c r="S959" i="1"/>
  <c r="T948" i="1"/>
  <c r="S800" i="1"/>
  <c r="S653" i="1"/>
  <c r="S718" i="1"/>
  <c r="T599" i="1"/>
  <c r="S541" i="1"/>
  <c r="S344" i="1"/>
  <c r="S354" i="1"/>
  <c r="S311" i="1"/>
  <c r="T387" i="1"/>
  <c r="T189" i="1"/>
  <c r="S157" i="1"/>
  <c r="S148" i="1"/>
  <c r="S155" i="1"/>
  <c r="S210" i="1"/>
  <c r="S233" i="1"/>
  <c r="S272" i="1"/>
  <c r="S128" i="1"/>
  <c r="S151" i="1"/>
  <c r="S190" i="1"/>
  <c r="T268" i="1"/>
  <c r="T453" i="1"/>
  <c r="S188" i="1"/>
  <c r="S227" i="1"/>
  <c r="T298" i="1"/>
  <c r="T161" i="1"/>
  <c r="S193" i="1"/>
  <c r="S223" i="1"/>
  <c r="T9" i="1"/>
  <c r="T41" i="1"/>
  <c r="T73" i="1"/>
  <c r="T105" i="1"/>
  <c r="S1277" i="1"/>
  <c r="S846" i="1"/>
  <c r="S781" i="1"/>
  <c r="T634" i="1"/>
  <c r="T683" i="1"/>
  <c r="T597" i="1"/>
  <c r="S467" i="1"/>
  <c r="T700" i="1"/>
  <c r="T374" i="1"/>
  <c r="T437" i="1"/>
  <c r="T389" i="1"/>
  <c r="T371" i="1"/>
  <c r="T173" i="1"/>
  <c r="T148" i="1"/>
  <c r="S132" i="1"/>
  <c r="T146" i="1"/>
  <c r="T201" i="1"/>
  <c r="T224" i="1"/>
  <c r="T263" i="1"/>
  <c r="S279" i="1"/>
  <c r="T142" i="1"/>
  <c r="T181" i="1"/>
  <c r="S261" i="1"/>
  <c r="T304" i="1"/>
  <c r="T179" i="1"/>
  <c r="T218" i="1"/>
  <c r="S282" i="1"/>
  <c r="S154" i="1"/>
  <c r="T184" i="1"/>
  <c r="T214" i="1"/>
  <c r="T1307" i="1"/>
  <c r="S830" i="1"/>
  <c r="T772" i="1"/>
  <c r="S627" i="1"/>
  <c r="S676" i="1"/>
  <c r="S746" i="1"/>
  <c r="T458" i="1"/>
  <c r="T668" i="1"/>
  <c r="S367" i="1"/>
  <c r="S425" i="1"/>
  <c r="S382" i="1"/>
  <c r="T339" i="1"/>
  <c r="T157" i="1"/>
  <c r="S291" i="1"/>
  <c r="S283" i="1"/>
  <c r="T130" i="1"/>
  <c r="S194" i="1"/>
  <c r="S217" i="1"/>
  <c r="S256" i="1"/>
  <c r="T270" i="1"/>
  <c r="S135" i="1"/>
  <c r="S174" i="1"/>
  <c r="T252" i="1"/>
  <c r="T292" i="1"/>
  <c r="S172" i="1"/>
  <c r="S211" i="1"/>
  <c r="T273" i="1"/>
  <c r="T145" i="1"/>
  <c r="S177" i="1"/>
  <c r="S207" i="1"/>
  <c r="T1221" i="1"/>
  <c r="T819" i="1"/>
  <c r="S836" i="1"/>
  <c r="S666" i="1"/>
  <c r="T740" i="1"/>
  <c r="T627" i="1"/>
  <c r="T529" i="1"/>
  <c r="T475" i="1"/>
  <c r="S374" i="1"/>
  <c r="T400" i="1"/>
  <c r="T357" i="1"/>
  <c r="S332" i="1"/>
  <c r="T141" i="1"/>
  <c r="T283" i="1"/>
  <c r="T274" i="1"/>
  <c r="T394" i="1"/>
  <c r="T185" i="1"/>
  <c r="T208" i="1"/>
  <c r="T247" i="1"/>
  <c r="S263" i="1"/>
  <c r="T288" i="1"/>
  <c r="T165" i="1"/>
  <c r="S245" i="1"/>
  <c r="S290" i="1"/>
  <c r="T163" i="1"/>
  <c r="T202" i="1"/>
  <c r="S266" i="1"/>
  <c r="S303" i="1"/>
  <c r="T168" i="1"/>
  <c r="T198" i="1"/>
  <c r="S1253" i="1"/>
  <c r="S812" i="1"/>
  <c r="T827" i="1"/>
  <c r="T657" i="1"/>
  <c r="T738" i="1"/>
  <c r="S620" i="1"/>
  <c r="S522" i="1"/>
  <c r="S468" i="1"/>
  <c r="T365" i="1"/>
  <c r="T368" i="1"/>
  <c r="T325" i="1"/>
  <c r="T323" i="1"/>
  <c r="T125" i="1"/>
  <c r="S276" i="1"/>
  <c r="S267" i="1"/>
  <c r="T362" i="1"/>
  <c r="S178" i="1"/>
  <c r="S201" i="1"/>
  <c r="S240" i="1"/>
  <c r="T254" i="1"/>
  <c r="T286" i="1"/>
  <c r="S158" i="1"/>
  <c r="T236" i="1"/>
  <c r="S284" i="1"/>
  <c r="S156" i="1"/>
  <c r="S195" i="1"/>
  <c r="T257" i="1"/>
  <c r="T294" i="1"/>
  <c r="S161" i="1"/>
  <c r="S191" i="1"/>
  <c r="S114" i="1"/>
  <c r="T1132" i="1"/>
  <c r="S771" i="1"/>
  <c r="T850" i="1"/>
  <c r="T680" i="1"/>
  <c r="S619" i="1"/>
  <c r="T519" i="1"/>
  <c r="S561" i="1"/>
  <c r="S475" i="1"/>
  <c r="S431" i="1"/>
  <c r="T591" i="1"/>
  <c r="T428" i="1"/>
  <c r="S316" i="1"/>
  <c r="S307" i="1"/>
  <c r="S260" i="1"/>
  <c r="T258" i="1"/>
  <c r="T306" i="1"/>
  <c r="T169" i="1"/>
  <c r="S185" i="1"/>
  <c r="T231" i="1"/>
  <c r="S247" i="1"/>
  <c r="T277" i="1"/>
  <c r="T149" i="1"/>
  <c r="S229" i="1"/>
  <c r="T275" i="1"/>
  <c r="T147" i="1"/>
  <c r="T186" i="1"/>
  <c r="S250" i="1"/>
  <c r="T280" i="1"/>
  <c r="S145" i="1"/>
  <c r="T182" i="1"/>
  <c r="S18" i="1"/>
  <c r="S50" i="1"/>
  <c r="S82" i="1"/>
  <c r="S1148" i="1"/>
  <c r="S755" i="1"/>
  <c r="S843" i="1"/>
  <c r="S673" i="1"/>
  <c r="T610" i="1"/>
  <c r="S512" i="1"/>
  <c r="T552" i="1"/>
  <c r="T466" i="1"/>
  <c r="T429" i="1"/>
  <c r="S530" i="1"/>
  <c r="T412" i="1"/>
  <c r="T307" i="1"/>
  <c r="T291" i="1"/>
  <c r="T251" i="1"/>
  <c r="S251" i="1"/>
  <c r="S296" i="1"/>
  <c r="S162" i="1"/>
  <c r="T176" i="1"/>
  <c r="S224" i="1"/>
  <c r="T238" i="1"/>
  <c r="S270" i="1"/>
  <c r="S142" i="1"/>
  <c r="T220" i="1"/>
  <c r="S268" i="1"/>
  <c r="S140" i="1"/>
  <c r="S179" i="1"/>
  <c r="T241" i="1"/>
  <c r="S273" i="1"/>
  <c r="T136" i="1"/>
  <c r="S175" i="1"/>
  <c r="T1062" i="1"/>
  <c r="S817" i="1"/>
  <c r="T987" i="1"/>
  <c r="S696" i="1"/>
  <c r="S658" i="1"/>
  <c r="S567" i="1"/>
  <c r="S590" i="1"/>
  <c r="T528" i="1"/>
  <c r="T308" i="1"/>
  <c r="T448" i="1"/>
  <c r="S389" i="1"/>
  <c r="S297" i="1"/>
  <c r="S285" i="1"/>
  <c r="S244" i="1"/>
  <c r="T242" i="1"/>
  <c r="T293" i="1"/>
  <c r="T153" i="1"/>
  <c r="S169" i="1"/>
  <c r="T215" i="1"/>
  <c r="S231" i="1"/>
  <c r="T261" i="1"/>
  <c r="T133" i="1"/>
  <c r="S213" i="1"/>
  <c r="T259" i="1"/>
  <c r="T131" i="1"/>
  <c r="T170" i="1"/>
  <c r="S234" i="1"/>
  <c r="T264" i="1"/>
  <c r="S129" i="1"/>
  <c r="T166" i="1"/>
  <c r="T124" i="1"/>
  <c r="S1150" i="1"/>
  <c r="S792" i="1"/>
  <c r="S786" i="1"/>
  <c r="T710" i="1"/>
  <c r="T688" i="1"/>
  <c r="S558" i="1"/>
  <c r="S472" i="1"/>
  <c r="S426" i="1"/>
  <c r="S372" i="1"/>
  <c r="S336" i="1"/>
  <c r="T300" i="1"/>
  <c r="T253" i="1"/>
  <c r="T260" i="1"/>
  <c r="S212" i="1"/>
  <c r="S203" i="1"/>
  <c r="S258" i="1"/>
  <c r="S281" i="1"/>
  <c r="T144" i="1"/>
  <c r="T183" i="1"/>
  <c r="T206" i="1"/>
  <c r="S238" i="1"/>
  <c r="S299" i="1"/>
  <c r="T188" i="1"/>
  <c r="S236" i="1"/>
  <c r="S275" i="1"/>
  <c r="S147" i="1"/>
  <c r="T209" i="1"/>
  <c r="S241" i="1"/>
  <c r="S271" i="1"/>
  <c r="S143" i="1"/>
  <c r="S1078" i="1"/>
  <c r="S301" i="1"/>
  <c r="S146" i="1"/>
  <c r="S339" i="1"/>
  <c r="T89" i="1"/>
  <c r="T191" i="1"/>
  <c r="S20" i="1"/>
  <c r="S52" i="1"/>
  <c r="T1127" i="1"/>
  <c r="T379" i="1"/>
  <c r="S293" i="1"/>
  <c r="T282" i="1"/>
  <c r="T808" i="1"/>
  <c r="T407" i="1"/>
  <c r="T160" i="1"/>
  <c r="S163" i="1"/>
  <c r="T799" i="1"/>
  <c r="T343" i="1"/>
  <c r="S153" i="1"/>
  <c r="T154" i="1"/>
  <c r="S11" i="1"/>
  <c r="S43" i="1"/>
  <c r="S75" i="1"/>
  <c r="S107" i="1"/>
  <c r="T971" i="1"/>
  <c r="S357" i="1"/>
  <c r="S208" i="1"/>
  <c r="T225" i="1"/>
  <c r="T793" i="1"/>
  <c r="S309" i="1"/>
  <c r="T199" i="1"/>
  <c r="S218" i="1"/>
  <c r="T687" i="1"/>
  <c r="T285" i="1"/>
  <c r="T222" i="1"/>
  <c r="S257" i="1"/>
  <c r="T18" i="1"/>
  <c r="T50" i="1"/>
  <c r="T82" i="1"/>
  <c r="S719" i="1"/>
  <c r="T269" i="1"/>
  <c r="S215" i="1"/>
  <c r="T248" i="1"/>
  <c r="T649" i="1"/>
  <c r="T276" i="1"/>
  <c r="S254" i="1"/>
  <c r="T287" i="1"/>
  <c r="S4" i="1"/>
  <c r="S36" i="1"/>
  <c r="S697" i="1"/>
  <c r="S269" i="1"/>
  <c r="T245" i="1"/>
  <c r="T278" i="1"/>
  <c r="S280" i="1"/>
  <c r="T558" i="1"/>
  <c r="T235" i="1"/>
  <c r="S126" i="1"/>
  <c r="S159" i="1"/>
  <c r="T565" i="1"/>
  <c r="T219" i="1"/>
  <c r="T330" i="1"/>
  <c r="T150" i="1"/>
  <c r="T588" i="1"/>
  <c r="S235" i="1"/>
  <c r="T204" i="1"/>
  <c r="T25" i="1"/>
  <c r="S436" i="1"/>
  <c r="T265" i="1"/>
  <c r="T243" i="1"/>
  <c r="T479" i="1"/>
  <c r="S521" i="1"/>
  <c r="T210" i="1"/>
  <c r="T91" i="1"/>
  <c r="S274" i="1"/>
  <c r="T59" i="1"/>
  <c r="S197" i="1"/>
  <c r="S27" i="1"/>
  <c r="S252" i="1"/>
  <c r="S91" i="1"/>
  <c r="T27" i="1"/>
  <c r="S248" i="1"/>
  <c r="T57" i="1"/>
  <c r="T34" i="1"/>
  <c r="S100" i="1"/>
  <c r="S68" i="1"/>
  <c r="T107" i="1"/>
  <c r="T98" i="1"/>
  <c r="T75" i="1"/>
  <c r="S59" i="1"/>
  <c r="S419" i="1"/>
  <c r="T43" i="1"/>
  <c r="T66" i="1"/>
  <c r="T114" i="1"/>
  <c r="T11" i="1"/>
  <c r="S84" i="1"/>
  <c r="S122" i="1"/>
  <c r="T45" i="1"/>
  <c r="T77" i="1"/>
  <c r="T109" i="1"/>
  <c r="T271" i="1"/>
  <c r="S13" i="1"/>
  <c r="S45" i="1"/>
  <c r="S77" i="1"/>
  <c r="S109" i="1"/>
  <c r="S116" i="1"/>
  <c r="T20" i="1"/>
  <c r="T52" i="1"/>
  <c r="T84" i="1"/>
  <c r="T116" i="1"/>
  <c r="S22" i="1"/>
  <c r="S54" i="1"/>
  <c r="S86" i="1"/>
  <c r="S118" i="1"/>
  <c r="S120" i="1"/>
  <c r="T29" i="1"/>
  <c r="T61" i="1"/>
  <c r="T93" i="1"/>
  <c r="S29" i="1"/>
  <c r="S61" i="1"/>
  <c r="S93" i="1"/>
  <c r="S136" i="1"/>
  <c r="T4" i="1"/>
  <c r="T36" i="1"/>
  <c r="T239" i="1"/>
  <c r="T68" i="1"/>
  <c r="T100" i="1"/>
  <c r="T6" i="1"/>
  <c r="T2" i="1"/>
  <c r="S38" i="1"/>
  <c r="S15" i="1"/>
  <c r="S70" i="1"/>
  <c r="W91" i="1"/>
  <c r="Y210" i="1"/>
  <c r="Y107" i="1"/>
  <c r="Y140" i="1"/>
  <c r="Y91" i="1"/>
  <c r="Y11" i="1"/>
  <c r="Y27" i="1"/>
  <c r="Y43" i="1"/>
  <c r="Y59" i="1"/>
  <c r="Y75" i="1"/>
  <c r="Y2" i="1"/>
  <c r="Y34" i="1"/>
  <c r="Y66" i="1"/>
  <c r="Y98" i="1"/>
  <c r="Y297" i="1"/>
  <c r="Y18" i="1"/>
  <c r="Y50" i="1"/>
  <c r="Y82" i="1"/>
  <c r="Y114" i="1"/>
  <c r="Y132" i="1"/>
  <c r="Y4" i="1"/>
  <c r="Y36" i="1"/>
  <c r="Y68" i="1"/>
  <c r="Y100" i="1"/>
  <c r="Y274" i="1"/>
  <c r="Y13" i="1"/>
  <c r="Y45" i="1"/>
  <c r="Y77" i="1"/>
  <c r="Y109" i="1"/>
  <c r="Y194" i="1"/>
  <c r="Y118" i="1"/>
  <c r="Y123" i="1"/>
  <c r="Y120" i="1"/>
  <c r="Y86" i="1"/>
  <c r="Y104" i="1"/>
  <c r="Y226" i="1"/>
  <c r="Y61" i="1"/>
  <c r="Y47" i="1"/>
  <c r="Y72" i="1"/>
  <c r="Y38" i="1"/>
  <c r="Y40" i="1"/>
  <c r="Y33" i="1"/>
  <c r="Y65" i="1"/>
  <c r="Y97" i="1"/>
  <c r="Y95" i="1"/>
  <c r="Y242" i="1"/>
  <c r="Y8" i="1"/>
  <c r="Y20" i="1"/>
  <c r="Y84" i="1"/>
  <c r="Y102" i="1"/>
  <c r="Y54" i="1"/>
  <c r="Y15" i="1"/>
  <c r="Y63" i="1"/>
  <c r="Y111" i="1"/>
  <c r="Y88" i="1"/>
  <c r="Y29" i="1"/>
  <c r="Y93" i="1"/>
  <c r="Y6" i="1"/>
  <c r="Y56" i="1"/>
  <c r="Y129" i="1"/>
  <c r="Y49" i="1"/>
  <c r="Y81" i="1"/>
  <c r="Y113" i="1"/>
  <c r="Y70" i="1"/>
  <c r="Y24" i="1"/>
  <c r="Y17" i="1"/>
  <c r="Y31" i="1"/>
  <c r="Y79" i="1"/>
  <c r="Y52" i="1"/>
  <c r="Y116" i="1"/>
  <c r="Y22" i="1"/>
  <c r="Y26" i="1"/>
  <c r="Y58" i="1"/>
  <c r="Y90" i="1"/>
  <c r="Y178" i="1"/>
  <c r="Y10" i="1"/>
  <c r="Y42" i="1"/>
  <c r="Y74" i="1"/>
  <c r="Y106" i="1"/>
  <c r="Y19" i="1"/>
  <c r="Y51" i="1"/>
  <c r="Y83" i="1"/>
  <c r="Y115" i="1"/>
  <c r="Y3" i="1"/>
  <c r="Y35" i="1"/>
  <c r="Y67" i="1"/>
  <c r="Y99" i="1"/>
  <c r="Y12" i="1"/>
  <c r="Y44" i="1"/>
  <c r="Y76" i="1"/>
  <c r="Y108" i="1"/>
  <c r="Y28" i="1"/>
  <c r="Y60" i="1"/>
  <c r="Y92" i="1"/>
  <c r="Y162" i="1"/>
  <c r="Y37" i="1"/>
  <c r="Y69" i="1"/>
  <c r="Y101" i="1"/>
  <c r="Y130" i="1"/>
  <c r="Y21" i="1"/>
  <c r="Y53" i="1"/>
  <c r="Y85" i="1"/>
  <c r="Y117" i="1"/>
  <c r="Y14" i="1"/>
  <c r="Y127" i="1"/>
  <c r="Y135" i="1"/>
  <c r="Y94" i="1"/>
  <c r="Y62" i="1"/>
  <c r="Y30" i="1"/>
  <c r="Y258" i="1"/>
  <c r="Y110" i="1"/>
  <c r="Y78" i="1"/>
  <c r="Y2052" i="1"/>
  <c r="Y2098" i="1"/>
  <c r="Y2128" i="1"/>
  <c r="Y2039" i="1"/>
  <c r="Y2085" i="1"/>
  <c r="Y1980" i="1"/>
  <c r="Y2026" i="1"/>
  <c r="Y2088" i="1"/>
  <c r="Y1971" i="1"/>
  <c r="Y1886" i="1"/>
  <c r="Y1932" i="1"/>
  <c r="Y1993" i="1"/>
  <c r="Y1935" i="1"/>
  <c r="Y1846" i="1"/>
  <c r="Y1867" i="1"/>
  <c r="Y1963" i="1"/>
  <c r="Y1798" i="1"/>
  <c r="Y1709" i="1"/>
  <c r="Y1787" i="1"/>
  <c r="Y1753" i="1"/>
  <c r="Y1783" i="1"/>
  <c r="Y1758" i="1"/>
  <c r="Y1788" i="1"/>
  <c r="Y1731" i="1"/>
  <c r="Y1713" i="1"/>
  <c r="Y1791" i="1"/>
  <c r="Y1754" i="1"/>
  <c r="Y1686" i="1"/>
  <c r="Y1581" i="1"/>
  <c r="Y1627" i="1"/>
  <c r="Y1637" i="1"/>
  <c r="Y1523" i="1"/>
  <c r="Y1682" i="1"/>
  <c r="Y1583" i="1"/>
  <c r="Y1689" i="1"/>
  <c r="Y1649" i="1"/>
  <c r="Y1548" i="1"/>
  <c r="Y1664" i="1"/>
  <c r="Y1554" i="1"/>
  <c r="Y46" i="1"/>
  <c r="Y2125" i="1"/>
  <c r="Y2036" i="1"/>
  <c r="Y2082" i="1"/>
  <c r="Y2112" i="1"/>
  <c r="Y2023" i="1"/>
  <c r="Y2069" i="1"/>
  <c r="Y2131" i="1"/>
  <c r="Y2010" i="1"/>
  <c r="Y2072" i="1"/>
  <c r="Y1959" i="1"/>
  <c r="Y1870" i="1"/>
  <c r="Y1916" i="1"/>
  <c r="Y2127" i="1"/>
  <c r="Y16" i="1"/>
  <c r="Y48" i="1"/>
  <c r="Y80" i="1"/>
  <c r="Y112" i="1"/>
  <c r="Y2109" i="1"/>
  <c r="Y2020" i="1"/>
  <c r="Y2066" i="1"/>
  <c r="Y2096" i="1"/>
  <c r="Y2007" i="1"/>
  <c r="Y2053" i="1"/>
  <c r="Y2115" i="1"/>
  <c r="Y1994" i="1"/>
  <c r="Y2056" i="1"/>
  <c r="Y1943" i="1"/>
  <c r="Y1854" i="1"/>
  <c r="Y1900" i="1"/>
  <c r="Y2095" i="1"/>
  <c r="Y1903" i="1"/>
  <c r="Y1977" i="1"/>
  <c r="Y1835" i="1"/>
  <c r="Y1952" i="1"/>
  <c r="Y1766" i="1"/>
  <c r="Y1930" i="1"/>
  <c r="Y1755" i="1"/>
  <c r="Y1721" i="1"/>
  <c r="Y1751" i="1"/>
  <c r="Y1726" i="1"/>
  <c r="Y1756" i="1"/>
  <c r="Y1818" i="1"/>
  <c r="Y1896" i="1"/>
  <c r="Y1759" i="1"/>
  <c r="Y1688" i="1"/>
  <c r="Y1654" i="1"/>
  <c r="Y1684" i="1"/>
  <c r="Y1595" i="1"/>
  <c r="Y1704" i="1"/>
  <c r="Y1491" i="1"/>
  <c r="Y1650" i="1"/>
  <c r="Y1528" i="1"/>
  <c r="Y1657" i="1"/>
  <c r="Y1610" i="1"/>
  <c r="Y1531" i="1"/>
  <c r="Y1566" i="1"/>
  <c r="Y1600" i="1"/>
  <c r="Y2093" i="1"/>
  <c r="Y2004" i="1"/>
  <c r="Y2050" i="1"/>
  <c r="Y2080" i="1"/>
  <c r="Y2126" i="1"/>
  <c r="Y2037" i="1"/>
  <c r="Y2099" i="1"/>
  <c r="Y1978" i="1"/>
  <c r="Y2040" i="1"/>
  <c r="Y1927" i="1"/>
  <c r="Y1838" i="1"/>
  <c r="Y1884" i="1"/>
  <c r="Y2063" i="1"/>
  <c r="Y1887" i="1"/>
  <c r="Y1956" i="1"/>
  <c r="Y1974" i="1"/>
  <c r="Y1936" i="1"/>
  <c r="Y1750" i="1"/>
  <c r="Y1880" i="1"/>
  <c r="Y1739" i="1"/>
  <c r="Y1824" i="1"/>
  <c r="Y1735" i="1"/>
  <c r="Y1710" i="1"/>
  <c r="Y1740" i="1"/>
  <c r="Y1802" i="1"/>
  <c r="Y1816" i="1"/>
  <c r="Y1743" i="1"/>
  <c r="Y1672" i="1"/>
  <c r="Y1638" i="1"/>
  <c r="Y1668" i="1"/>
  <c r="Y1579" i="1"/>
  <c r="Y1692" i="1"/>
  <c r="Y1475" i="1"/>
  <c r="Y1594" i="1"/>
  <c r="Y1512" i="1"/>
  <c r="Y1641" i="1"/>
  <c r="Y1585" i="1"/>
  <c r="Y1515" i="1"/>
  <c r="Y1529" i="1"/>
  <c r="Y1568" i="1"/>
  <c r="Y119" i="1"/>
  <c r="Y2061" i="1"/>
  <c r="Y2107" i="1"/>
  <c r="Y2018" i="1"/>
  <c r="Y2048" i="1"/>
  <c r="Y2094" i="1"/>
  <c r="Y2005" i="1"/>
  <c r="Y2067" i="1"/>
  <c r="Y2113" i="1"/>
  <c r="Y2008" i="1"/>
  <c r="Y1895" i="1"/>
  <c r="Y1957" i="1"/>
  <c r="Y1852" i="1"/>
  <c r="Y1962" i="1"/>
  <c r="Y1855" i="1"/>
  <c r="Y1924" i="1"/>
  <c r="Y2111" i="1"/>
  <c r="Y1904" i="1"/>
  <c r="Y1718" i="1"/>
  <c r="Y1812" i="1"/>
  <c r="Y1810" i="1"/>
  <c r="Y1792" i="1"/>
  <c r="Y1703" i="1"/>
  <c r="Y1917" i="1"/>
  <c r="Y2006" i="1"/>
  <c r="Y1770" i="1"/>
  <c r="Y1784" i="1"/>
  <c r="Y1711" i="1"/>
  <c r="Y1640" i="1"/>
  <c r="Y1606" i="1"/>
  <c r="Y1636" i="1"/>
  <c r="Y1707" i="1"/>
  <c r="Y1660" i="1"/>
  <c r="Y2045" i="1"/>
  <c r="Y2091" i="1"/>
  <c r="Y2002" i="1"/>
  <c r="Y2032" i="1"/>
  <c r="Y2078" i="1"/>
  <c r="Y1989" i="1"/>
  <c r="Y2051" i="1"/>
  <c r="Y2097" i="1"/>
  <c r="Y1992" i="1"/>
  <c r="Y1879" i="1"/>
  <c r="Y1941" i="1"/>
  <c r="Y1836" i="1"/>
  <c r="Y1953" i="1"/>
  <c r="Y1839" i="1"/>
  <c r="Y1908" i="1"/>
  <c r="Y2079" i="1"/>
  <c r="Y1888" i="1"/>
  <c r="Y1702" i="1"/>
  <c r="Y1796" i="1"/>
  <c r="Y1794" i="1"/>
  <c r="Y1776" i="1"/>
  <c r="Y1944" i="1"/>
  <c r="Y1813" i="1"/>
  <c r="Y1949" i="1"/>
  <c r="Y1988" i="1"/>
  <c r="Y1768" i="1"/>
  <c r="Y1699" i="1"/>
  <c r="Y1624" i="1"/>
  <c r="Y1590" i="1"/>
  <c r="Y1620" i="1"/>
  <c r="Y1694" i="1"/>
  <c r="Y1644" i="1"/>
  <c r="Y1602" i="1"/>
  <c r="Y1575" i="1"/>
  <c r="Y1623" i="1"/>
  <c r="Y1577" i="1"/>
  <c r="Y1540" i="1"/>
  <c r="Y1552" i="1"/>
  <c r="Y1481" i="1"/>
  <c r="Y1495" i="1"/>
  <c r="Y23" i="1"/>
  <c r="Y55" i="1"/>
  <c r="Y87" i="1"/>
  <c r="Y2029" i="1"/>
  <c r="Y2075" i="1"/>
  <c r="Y124" i="1"/>
  <c r="Y2013" i="1"/>
  <c r="Y2059" i="1"/>
  <c r="Y2121" i="1"/>
  <c r="Y2000" i="1"/>
  <c r="Y2046" i="1"/>
  <c r="Y2108" i="1"/>
  <c r="Y2019" i="1"/>
  <c r="Y2065" i="1"/>
  <c r="Y2102" i="1"/>
  <c r="Y1847" i="1"/>
  <c r="Y1909" i="1"/>
  <c r="Y1939" i="1"/>
  <c r="Y1921" i="1"/>
  <c r="Y2015" i="1"/>
  <c r="Y1876" i="1"/>
  <c r="Y1987" i="1"/>
  <c r="Y1856" i="1"/>
  <c r="Y1890" i="1"/>
  <c r="Y1764" i="1"/>
  <c r="Y1762" i="1"/>
  <c r="Y1744" i="1"/>
  <c r="Y1914" i="1"/>
  <c r="Y1781" i="1"/>
  <c r="Y1922" i="1"/>
  <c r="Y1828" i="1"/>
  <c r="Y1736" i="1"/>
  <c r="Y1667" i="1"/>
  <c r="Y1592" i="1"/>
  <c r="Y1558" i="1"/>
  <c r="Y1588" i="1"/>
  <c r="Y1662" i="1"/>
  <c r="Y1586" i="1"/>
  <c r="Y1551" i="1"/>
  <c r="Y1521" i="1"/>
  <c r="Y1997" i="1"/>
  <c r="Y2043" i="1"/>
  <c r="Y2105" i="1"/>
  <c r="Y1984" i="1"/>
  <c r="Y2030" i="1"/>
  <c r="Y2092" i="1"/>
  <c r="Y2003" i="1"/>
  <c r="Y2049" i="1"/>
  <c r="Y2086" i="1"/>
  <c r="Y1831" i="1"/>
  <c r="Y1893" i="1"/>
  <c r="Y1923" i="1"/>
  <c r="Y1905" i="1"/>
  <c r="Y1958" i="1"/>
  <c r="Y1860" i="1"/>
  <c r="Y1945" i="1"/>
  <c r="Y1840" i="1"/>
  <c r="Y1821" i="1"/>
  <c r="Y1748" i="1"/>
  <c r="Y1746" i="1"/>
  <c r="Y1728" i="1"/>
  <c r="Y1898" i="1"/>
  <c r="Y1765" i="1"/>
  <c r="Y1882" i="1"/>
  <c r="Y1825" i="1"/>
  <c r="Y1720" i="1"/>
  <c r="Y1651" i="1"/>
  <c r="Y1576" i="1"/>
  <c r="Y1693" i="1"/>
  <c r="Y1572" i="1"/>
  <c r="Y1646" i="1"/>
  <c r="Y1570" i="1"/>
  <c r="Y1530" i="1"/>
  <c r="Y1505" i="1"/>
  <c r="Y1519" i="1"/>
  <c r="Y1517" i="1"/>
  <c r="Y1492" i="1"/>
  <c r="Y1522" i="1"/>
  <c r="Y1618" i="1"/>
  <c r="Y146" i="1"/>
  <c r="Y32" i="1"/>
  <c r="Y64" i="1"/>
  <c r="Y96" i="1"/>
  <c r="Y1981" i="1"/>
  <c r="Y2027" i="1"/>
  <c r="Y2089" i="1"/>
  <c r="Y1968" i="1"/>
  <c r="Y2014" i="1"/>
  <c r="Y2076" i="1"/>
  <c r="Y2122" i="1"/>
  <c r="Y2033" i="1"/>
  <c r="Y2070" i="1"/>
  <c r="Y2031" i="1"/>
  <c r="Y1877" i="1"/>
  <c r="Y1907" i="1"/>
  <c r="Y1889" i="1"/>
  <c r="Y1942" i="1"/>
  <c r="Y1844" i="1"/>
  <c r="Y1929" i="1"/>
  <c r="Y1975" i="1"/>
  <c r="Y1805" i="1"/>
  <c r="Y1732" i="1"/>
  <c r="Y1730" i="1"/>
  <c r="Y1712" i="1"/>
  <c r="Y1874" i="1"/>
  <c r="Y1749" i="1"/>
  <c r="Y1850" i="1"/>
  <c r="Y1809" i="1"/>
  <c r="Y1901" i="1"/>
  <c r="Y1635" i="1"/>
  <c r="Y1560" i="1"/>
  <c r="Y1677" i="1"/>
  <c r="Y1556" i="1"/>
  <c r="Y1630" i="1"/>
  <c r="Y1547" i="1"/>
  <c r="Y1514" i="1"/>
  <c r="Y1489" i="1"/>
  <c r="Y1503" i="1"/>
  <c r="Y1501" i="1"/>
  <c r="Y1632" i="1"/>
  <c r="Y1506" i="1"/>
  <c r="Y1615" i="1"/>
  <c r="Y2132" i="1"/>
  <c r="Y2011" i="1"/>
  <c r="Y2073" i="1"/>
  <c r="Y2119" i="1"/>
  <c r="Y1998" i="1"/>
  <c r="Y2060" i="1"/>
  <c r="Y2106" i="1"/>
  <c r="Y2017" i="1"/>
  <c r="Y2054" i="1"/>
  <c r="Y1990" i="1"/>
  <c r="Y1861" i="1"/>
  <c r="Y1891" i="1"/>
  <c r="Y1873" i="1"/>
  <c r="Y2116" i="1"/>
  <c r="Y1995" i="1"/>
  <c r="Y2057" i="1"/>
  <c r="Y2103" i="1"/>
  <c r="Y1982" i="1"/>
  <c r="Y2044" i="1"/>
  <c r="Y2090" i="1"/>
  <c r="Y2001" i="1"/>
  <c r="Y2038" i="1"/>
  <c r="Y1950" i="1"/>
  <c r="Y1845" i="1"/>
  <c r="Y1875" i="1"/>
  <c r="Y7" i="1"/>
  <c r="Y39" i="1"/>
  <c r="Y71" i="1"/>
  <c r="Y103" i="1"/>
  <c r="Y2068" i="1"/>
  <c r="Y2114" i="1"/>
  <c r="Y2009" i="1"/>
  <c r="Y2055" i="1"/>
  <c r="Y2101" i="1"/>
  <c r="Y1996" i="1"/>
  <c r="Y2042" i="1"/>
  <c r="Y2104" i="1"/>
  <c r="Y1976" i="1"/>
  <c r="Y1902" i="1"/>
  <c r="Y1948" i="1"/>
  <c r="Y1827" i="1"/>
  <c r="Y1951" i="1"/>
  <c r="Y1862" i="1"/>
  <c r="Y1883" i="1"/>
  <c r="Y1965" i="1"/>
  <c r="Y1814" i="1"/>
  <c r="Y1725" i="1"/>
  <c r="Y1803" i="1"/>
  <c r="Y1769" i="1"/>
  <c r="Y1799" i="1"/>
  <c r="Y1774" i="1"/>
  <c r="Y1804" i="1"/>
  <c r="Y1747" i="1"/>
  <c r="Y1729" i="1"/>
  <c r="Y1807" i="1"/>
  <c r="Y1555" i="1"/>
  <c r="Y1647" i="1"/>
  <c r="Y1597" i="1"/>
  <c r="Y1643" i="1"/>
  <c r="Y1653" i="1"/>
  <c r="Y1539" i="1"/>
  <c r="Y1698" i="1"/>
  <c r="Y1599" i="1"/>
  <c r="Y2071" i="1"/>
  <c r="Y2120" i="1"/>
  <c r="Y1843" i="1"/>
  <c r="Y1947" i="1"/>
  <c r="Y1858" i="1"/>
  <c r="Y1771" i="1"/>
  <c r="Y1928" i="1"/>
  <c r="Y1795" i="1"/>
  <c r="Y1823" i="1"/>
  <c r="Y1622" i="1"/>
  <c r="Y1614" i="1"/>
  <c r="Y1482" i="1"/>
  <c r="Y1616" i="1"/>
  <c r="Y1569" i="1"/>
  <c r="Y1705" i="1"/>
  <c r="Y1631" i="1"/>
  <c r="Y1426" i="1"/>
  <c r="Y1376" i="1"/>
  <c r="Y1474" i="1"/>
  <c r="Y1413" i="1"/>
  <c r="Y1486" i="1"/>
  <c r="Y1402" i="1"/>
  <c r="Y1416" i="1"/>
  <c r="Y1359" i="1"/>
  <c r="Y1389" i="1"/>
  <c r="Y1366" i="1"/>
  <c r="Y1271" i="1"/>
  <c r="Y1301" i="1"/>
  <c r="Y1334" i="1"/>
  <c r="Y1258" i="1"/>
  <c r="Y1185" i="1"/>
  <c r="Y1263" i="1"/>
  <c r="Y1293" i="1"/>
  <c r="Y1204" i="1"/>
  <c r="Y1241" i="1"/>
  <c r="Y1126" i="1"/>
  <c r="Y1124" i="1"/>
  <c r="Y1170" i="1"/>
  <c r="Y1065" i="1"/>
  <c r="Y1040" i="1"/>
  <c r="Y1070" i="1"/>
  <c r="Y1132" i="1"/>
  <c r="Y1043" i="1"/>
  <c r="Y1175" i="1"/>
  <c r="Y917" i="1"/>
  <c r="Y947" i="1"/>
  <c r="Y977" i="1"/>
  <c r="Y904" i="1"/>
  <c r="Y966" i="1"/>
  <c r="Y893" i="1"/>
  <c r="Y923" i="1"/>
  <c r="Y953" i="1"/>
  <c r="Y884" i="1"/>
  <c r="Y783" i="1"/>
  <c r="Y951" i="1"/>
  <c r="Y788" i="1"/>
  <c r="Y811" i="1"/>
  <c r="Y898" i="1"/>
  <c r="Y752" i="1"/>
  <c r="Y814" i="1"/>
  <c r="Y757" i="1"/>
  <c r="Y787" i="1"/>
  <c r="Y653" i="1"/>
  <c r="Y731" i="1"/>
  <c r="Y626" i="1"/>
  <c r="Y688" i="1"/>
  <c r="Y718" i="1"/>
  <c r="Y613" i="1"/>
  <c r="Y691" i="1"/>
  <c r="Y618" i="1"/>
  <c r="Y664" i="1"/>
  <c r="Y570" i="1"/>
  <c r="Y465" i="1"/>
  <c r="Y559" i="1"/>
  <c r="Y594" i="1"/>
  <c r="Y484" i="1"/>
  <c r="Y530" i="1"/>
  <c r="Y591" i="1"/>
  <c r="Y567" i="1"/>
  <c r="Y494" i="1"/>
  <c r="Y563" i="1"/>
  <c r="Y308" i="1"/>
  <c r="Y446" i="1"/>
  <c r="Y393" i="1"/>
  <c r="Y407" i="1"/>
  <c r="Y451" i="1"/>
  <c r="Y332" i="1"/>
  <c r="Y378" i="1"/>
  <c r="Y424" i="1"/>
  <c r="Y335" i="1"/>
  <c r="Y256" i="1"/>
  <c r="Y183" i="1"/>
  <c r="Y277" i="1"/>
  <c r="Y220" i="1"/>
  <c r="Y266" i="1"/>
  <c r="Y241" i="1"/>
  <c r="Y136" i="1"/>
  <c r="Y182" i="1"/>
  <c r="Y349" i="1"/>
  <c r="Y235" i="1"/>
  <c r="Y169" i="1"/>
  <c r="Y25" i="1"/>
  <c r="Y2110" i="1"/>
  <c r="Y2024" i="1"/>
  <c r="Y1964" i="1"/>
  <c r="Y1931" i="1"/>
  <c r="Y1853" i="1"/>
  <c r="Y1833" i="1"/>
  <c r="Y1869" i="1"/>
  <c r="Y1779" i="1"/>
  <c r="Y1775" i="1"/>
  <c r="Y1574" i="1"/>
  <c r="Y1715" i="1"/>
  <c r="Y1466" i="1"/>
  <c r="Y1596" i="1"/>
  <c r="Y1542" i="1"/>
  <c r="Y1696" i="1"/>
  <c r="Y1534" i="1"/>
  <c r="Y1410" i="1"/>
  <c r="Y1360" i="1"/>
  <c r="Y1463" i="1"/>
  <c r="Y1397" i="1"/>
  <c r="Y1459" i="1"/>
  <c r="Y1386" i="1"/>
  <c r="Y1400" i="1"/>
  <c r="Y1343" i="1"/>
  <c r="Y1373" i="1"/>
  <c r="Y1312" i="1"/>
  <c r="Y1255" i="1"/>
  <c r="Y1285" i="1"/>
  <c r="Y1315" i="1"/>
  <c r="Y1242" i="1"/>
  <c r="Y1382" i="1"/>
  <c r="Y1247" i="1"/>
  <c r="Y1277" i="1"/>
  <c r="Y1318" i="1"/>
  <c r="Y1225" i="1"/>
  <c r="Y1110" i="1"/>
  <c r="Y1108" i="1"/>
  <c r="Y1154" i="1"/>
  <c r="Y1049" i="1"/>
  <c r="Y1202" i="1"/>
  <c r="Y1054" i="1"/>
  <c r="Y1116" i="1"/>
  <c r="Y1027" i="1"/>
  <c r="Y1160" i="1"/>
  <c r="Y901" i="1"/>
  <c r="Y931" i="1"/>
  <c r="Y961" i="1"/>
  <c r="Y888" i="1"/>
  <c r="Y950" i="1"/>
  <c r="Y1051" i="1"/>
  <c r="Y907" i="1"/>
  <c r="Y937" i="1"/>
  <c r="Y872" i="1"/>
  <c r="Y767" i="1"/>
  <c r="Y879" i="1"/>
  <c r="Y772" i="1"/>
  <c r="Y795" i="1"/>
  <c r="Y873" i="1"/>
  <c r="Y935" i="1"/>
  <c r="Y798" i="1"/>
  <c r="Y741" i="1"/>
  <c r="Y771" i="1"/>
  <c r="Y637" i="1"/>
  <c r="Y715" i="1"/>
  <c r="Y610" i="1"/>
  <c r="Y672" i="1"/>
  <c r="Y702" i="1"/>
  <c r="Y597" i="1"/>
  <c r="Y675" i="1"/>
  <c r="Y755" i="1"/>
  <c r="Y648" i="1"/>
  <c r="Y554" i="1"/>
  <c r="Y607" i="1"/>
  <c r="Y543" i="1"/>
  <c r="Y573" i="1"/>
  <c r="Y468" i="1"/>
  <c r="Y514" i="1"/>
  <c r="Y576" i="1"/>
  <c r="Y551" i="1"/>
  <c r="Y478" i="1"/>
  <c r="Y547" i="1"/>
  <c r="Y292" i="1"/>
  <c r="Y418" i="1"/>
  <c r="Y377" i="1"/>
  <c r="Y391" i="1"/>
  <c r="Y421" i="1"/>
  <c r="Y316" i="1"/>
  <c r="Y362" i="1"/>
  <c r="Y408" i="1"/>
  <c r="Y319" i="1"/>
  <c r="Y240" i="1"/>
  <c r="Y167" i="1"/>
  <c r="Y261" i="1"/>
  <c r="Y2062" i="1"/>
  <c r="Y2118" i="1"/>
  <c r="Y1937" i="1"/>
  <c r="Y1915" i="1"/>
  <c r="Y1782" i="1"/>
  <c r="Y1778" i="1"/>
  <c r="Y1822" i="1"/>
  <c r="Y1763" i="1"/>
  <c r="Y1727" i="1"/>
  <c r="Y1661" i="1"/>
  <c r="Y1685" i="1"/>
  <c r="Y1738" i="1"/>
  <c r="Y1580" i="1"/>
  <c r="Y1524" i="1"/>
  <c r="Y1680" i="1"/>
  <c r="Y1518" i="1"/>
  <c r="Y1394" i="1"/>
  <c r="Y1344" i="1"/>
  <c r="Y1454" i="1"/>
  <c r="Y1381" i="1"/>
  <c r="Y1443" i="1"/>
  <c r="Y1370" i="1"/>
  <c r="Y1384" i="1"/>
  <c r="Y1327" i="1"/>
  <c r="Y1357" i="1"/>
  <c r="Y1296" i="1"/>
  <c r="Y1239" i="1"/>
  <c r="Y1269" i="1"/>
  <c r="Y1299" i="1"/>
  <c r="Y1226" i="1"/>
  <c r="Y1350" i="1"/>
  <c r="Y1231" i="1"/>
  <c r="Y1261" i="1"/>
  <c r="Y1307" i="1"/>
  <c r="Y1209" i="1"/>
  <c r="Y1094" i="1"/>
  <c r="Y1092" i="1"/>
  <c r="Y1138" i="1"/>
  <c r="Y1380" i="1"/>
  <c r="Y1159" i="1"/>
  <c r="Y1038" i="1"/>
  <c r="Y1100" i="1"/>
  <c r="Y1182" i="1"/>
  <c r="Y1144" i="1"/>
  <c r="Y885" i="1"/>
  <c r="Y915" i="1"/>
  <c r="Y945" i="1"/>
  <c r="Y1153" i="1"/>
  <c r="Y934" i="1"/>
  <c r="Y1012" i="1"/>
  <c r="Y891" i="1"/>
  <c r="Y921" i="1"/>
  <c r="Y856" i="1"/>
  <c r="Y751" i="1"/>
  <c r="Y877" i="1"/>
  <c r="Y756" i="1"/>
  <c r="Y779" i="1"/>
  <c r="Y857" i="1"/>
  <c r="Y919" i="1"/>
  <c r="Y782" i="1"/>
  <c r="Y876" i="1"/>
  <c r="Y892" i="1"/>
  <c r="Y621" i="1"/>
  <c r="Y699" i="1"/>
  <c r="Y740" i="1"/>
  <c r="Y656" i="1"/>
  <c r="Y686" i="1"/>
  <c r="Y858" i="1"/>
  <c r="Y659" i="1"/>
  <c r="Y746" i="1"/>
  <c r="Y632" i="1"/>
  <c r="Y538" i="1"/>
  <c r="Y592" i="1"/>
  <c r="Y527" i="1"/>
  <c r="Y557" i="1"/>
  <c r="Y735" i="1"/>
  <c r="Y498" i="1"/>
  <c r="Y560" i="1"/>
  <c r="Y535" i="1"/>
  <c r="Y462" i="1"/>
  <c r="Y531" i="1"/>
  <c r="Y508" i="1"/>
  <c r="Y402" i="1"/>
  <c r="Y361" i="1"/>
  <c r="Y375" i="1"/>
  <c r="Y405" i="1"/>
  <c r="Y300" i="1"/>
  <c r="Y346" i="1"/>
  <c r="Y392" i="1"/>
  <c r="Y303" i="1"/>
  <c r="Y224" i="1"/>
  <c r="Y151" i="1"/>
  <c r="Y245" i="1"/>
  <c r="Y188" i="1"/>
  <c r="Y234" i="1"/>
  <c r="Y209" i="1"/>
  <c r="Y255" i="1"/>
  <c r="Y150" i="1"/>
  <c r="Y285" i="1"/>
  <c r="Y203" i="1"/>
  <c r="Y137" i="1"/>
  <c r="Y2077" i="1"/>
  <c r="Y1966" i="1"/>
  <c r="Y2022" i="1"/>
  <c r="Y1857" i="1"/>
  <c r="Y1899" i="1"/>
  <c r="Y1734" i="1"/>
  <c r="Y1714" i="1"/>
  <c r="Y1806" i="1"/>
  <c r="Y1832" i="1"/>
  <c r="Y1683" i="1"/>
  <c r="Y1645" i="1"/>
  <c r="Y1669" i="1"/>
  <c r="Y1666" i="1"/>
  <c r="Y1526" i="1"/>
  <c r="Y1508" i="1"/>
  <c r="Y1648" i="1"/>
  <c r="Y1502" i="1"/>
  <c r="Y1378" i="1"/>
  <c r="Y1328" i="1"/>
  <c r="Y1438" i="1"/>
  <c r="Y1365" i="1"/>
  <c r="Y1427" i="1"/>
  <c r="Y1354" i="1"/>
  <c r="Y1368" i="1"/>
  <c r="Y1494" i="1"/>
  <c r="Y1341" i="1"/>
  <c r="Y1280" i="1"/>
  <c r="Y1223" i="1"/>
  <c r="Y1253" i="1"/>
  <c r="Y1283" i="1"/>
  <c r="Y1210" i="1"/>
  <c r="Y1304" i="1"/>
  <c r="Y1215" i="1"/>
  <c r="Y1245" i="1"/>
  <c r="Y1291" i="1"/>
  <c r="Y1193" i="1"/>
  <c r="Y1078" i="1"/>
  <c r="Y1076" i="1"/>
  <c r="Y1122" i="1"/>
  <c r="Y1314" i="1"/>
  <c r="Y1143" i="1"/>
  <c r="Y1348" i="1"/>
  <c r="Y1084" i="1"/>
  <c r="Y1171" i="1"/>
  <c r="Y1128" i="1"/>
  <c r="Y1041" i="1"/>
  <c r="Y899" i="1"/>
  <c r="Y929" i="1"/>
  <c r="Y1121" i="1"/>
  <c r="Y918" i="1"/>
  <c r="Y996" i="1"/>
  <c r="Y1010" i="1"/>
  <c r="Y905" i="1"/>
  <c r="Y840" i="1"/>
  <c r="Y886" i="1"/>
  <c r="Y861" i="1"/>
  <c r="Y1169" i="1"/>
  <c r="Y763" i="1"/>
  <c r="Y841" i="1"/>
  <c r="Y903" i="1"/>
  <c r="Y766" i="1"/>
  <c r="Y860" i="1"/>
  <c r="Y865" i="1"/>
  <c r="Y605" i="1"/>
  <c r="Y683" i="1"/>
  <c r="Y729" i="1"/>
  <c r="Y640" i="1"/>
  <c r="Y670" i="1"/>
  <c r="Y826" i="1"/>
  <c r="Y643" i="1"/>
  <c r="Y737" i="1"/>
  <c r="Y616" i="1"/>
  <c r="Y522" i="1"/>
  <c r="Y590" i="1"/>
  <c r="Y511" i="1"/>
  <c r="Y541" i="1"/>
  <c r="Y703" i="1"/>
  <c r="Y482" i="1"/>
  <c r="Y544" i="1"/>
  <c r="Y519" i="1"/>
  <c r="Y581" i="1"/>
  <c r="Y515" i="1"/>
  <c r="Y476" i="1"/>
  <c r="Y386" i="1"/>
  <c r="Y345" i="1"/>
  <c r="Y359" i="1"/>
  <c r="Y389" i="1"/>
  <c r="Y492" i="1"/>
  <c r="Y330" i="1"/>
  <c r="Y376" i="1"/>
  <c r="Y556" i="1"/>
  <c r="Y208" i="1"/>
  <c r="Y301" i="1"/>
  <c r="Y229" i="1"/>
  <c r="Y172" i="1"/>
  <c r="Y218" i="1"/>
  <c r="Y193" i="1"/>
  <c r="Y239" i="1"/>
  <c r="Y134" i="1"/>
  <c r="Y276" i="1"/>
  <c r="Y187" i="1"/>
  <c r="Y121" i="1"/>
  <c r="Y2100" i="1"/>
  <c r="Y2117" i="1"/>
  <c r="Y1983" i="1"/>
  <c r="Y1841" i="1"/>
  <c r="Y1851" i="1"/>
  <c r="Y1906" i="1"/>
  <c r="Y1817" i="1"/>
  <c r="Y1790" i="1"/>
  <c r="Y1786" i="1"/>
  <c r="Y1619" i="1"/>
  <c r="Y1629" i="1"/>
  <c r="Y1621" i="1"/>
  <c r="Y1591" i="1"/>
  <c r="Y1510" i="1"/>
  <c r="Y1601" i="1"/>
  <c r="Y1513" i="1"/>
  <c r="Y1687" i="1"/>
  <c r="Y1362" i="1"/>
  <c r="Y1504" i="1"/>
  <c r="Y1422" i="1"/>
  <c r="Y1349" i="1"/>
  <c r="Y1411" i="1"/>
  <c r="Y1338" i="1"/>
  <c r="Y1352" i="1"/>
  <c r="Y1462" i="1"/>
  <c r="Y1325" i="1"/>
  <c r="Y1264" i="1"/>
  <c r="Y1207" i="1"/>
  <c r="Y1237" i="1"/>
  <c r="Y1267" i="1"/>
  <c r="Y1194" i="1"/>
  <c r="Y1288" i="1"/>
  <c r="Y1199" i="1"/>
  <c r="Y1229" i="1"/>
  <c r="Y1275" i="1"/>
  <c r="Y1177" i="1"/>
  <c r="Y1062" i="1"/>
  <c r="Y1060" i="1"/>
  <c r="Y1106" i="1"/>
  <c r="Y1282" i="1"/>
  <c r="Y1127" i="1"/>
  <c r="Y1178" i="1"/>
  <c r="Y1068" i="1"/>
  <c r="Y1162" i="1"/>
  <c r="Y1112" i="1"/>
  <c r="Y1020" i="1"/>
  <c r="Y1035" i="1"/>
  <c r="Y913" i="1"/>
  <c r="Y1023" i="1"/>
  <c r="Y902" i="1"/>
  <c r="Y980" i="1"/>
  <c r="Y994" i="1"/>
  <c r="Y889" i="1"/>
  <c r="Y824" i="1"/>
  <c r="Y870" i="1"/>
  <c r="Y845" i="1"/>
  <c r="Y1022" i="1"/>
  <c r="Y747" i="1"/>
  <c r="Y825" i="1"/>
  <c r="Y890" i="1"/>
  <c r="Y750" i="1"/>
  <c r="Y844" i="1"/>
  <c r="Y849" i="1"/>
  <c r="Y842" i="1"/>
  <c r="Y667" i="1"/>
  <c r="Y713" i="1"/>
  <c r="Y624" i="1"/>
  <c r="Y654" i="1"/>
  <c r="Y794" i="1"/>
  <c r="Y627" i="1"/>
  <c r="Y721" i="1"/>
  <c r="Y600" i="1"/>
  <c r="Y506" i="1"/>
  <c r="Y568" i="1"/>
  <c r="Y495" i="1"/>
  <c r="Y525" i="1"/>
  <c r="Y671" i="1"/>
  <c r="Y2084" i="1"/>
  <c r="Y2021" i="1"/>
  <c r="Y1911" i="1"/>
  <c r="Y1970" i="1"/>
  <c r="Y1954" i="1"/>
  <c r="Y1789" i="1"/>
  <c r="Y1801" i="1"/>
  <c r="Y1742" i="1"/>
  <c r="Y1842" i="1"/>
  <c r="Y1603" i="1"/>
  <c r="Y1613" i="1"/>
  <c r="Y1676" i="1"/>
  <c r="Y1578" i="1"/>
  <c r="Y1673" i="1"/>
  <c r="Y1598" i="1"/>
  <c r="Y1497" i="1"/>
  <c r="Y1671" i="1"/>
  <c r="Y1346" i="1"/>
  <c r="Y1447" i="1"/>
  <c r="Y1406" i="1"/>
  <c r="Y1333" i="1"/>
  <c r="Y1395" i="1"/>
  <c r="Y1322" i="1"/>
  <c r="Y1336" i="1"/>
  <c r="Y1446" i="1"/>
  <c r="Y1484" i="1"/>
  <c r="Y1248" i="1"/>
  <c r="Y1191" i="1"/>
  <c r="Y1221" i="1"/>
  <c r="Y1251" i="1"/>
  <c r="Y1460" i="1"/>
  <c r="Y1272" i="1"/>
  <c r="Y1302" i="1"/>
  <c r="Y1213" i="1"/>
  <c r="Y1259" i="1"/>
  <c r="Y1167" i="1"/>
  <c r="Y1165" i="1"/>
  <c r="Y1044" i="1"/>
  <c r="Y1090" i="1"/>
  <c r="Y1250" i="1"/>
  <c r="Y1111" i="1"/>
  <c r="Y1157" i="1"/>
  <c r="Y1052" i="1"/>
  <c r="Y1146" i="1"/>
  <c r="Y1096" i="1"/>
  <c r="Y1004" i="1"/>
  <c r="Y1018" i="1"/>
  <c r="Y897" i="1"/>
  <c r="Y1007" i="1"/>
  <c r="Y1173" i="1"/>
  <c r="Y964" i="1"/>
  <c r="Y978" i="1"/>
  <c r="Y1030" i="1"/>
  <c r="Y808" i="1"/>
  <c r="Y854" i="1"/>
  <c r="Y829" i="1"/>
  <c r="Y1006" i="1"/>
  <c r="Y1057" i="1"/>
  <c r="Y809" i="1"/>
  <c r="Y871" i="1"/>
  <c r="Y926" i="1"/>
  <c r="Y828" i="1"/>
  <c r="Y833" i="1"/>
  <c r="Y810" i="1"/>
  <c r="Y651" i="1"/>
  <c r="Y697" i="1"/>
  <c r="Y608" i="1"/>
  <c r="Y638" i="1"/>
  <c r="Y732" i="1"/>
  <c r="Y611" i="1"/>
  <c r="Y705" i="1"/>
  <c r="Y882" i="1"/>
  <c r="Y490" i="1"/>
  <c r="Y552" i="1"/>
  <c r="Y479" i="1"/>
  <c r="Y509" i="1"/>
  <c r="Y571" i="1"/>
  <c r="Y450" i="1"/>
  <c r="Y512" i="1"/>
  <c r="Y487" i="1"/>
  <c r="Y549" i="1"/>
  <c r="Y483" i="1"/>
  <c r="Y427" i="1"/>
  <c r="Y354" i="1"/>
  <c r="Y313" i="1"/>
  <c r="Y327" i="1"/>
  <c r="Y357" i="1"/>
  <c r="Y428" i="1"/>
  <c r="Y298" i="1"/>
  <c r="Y344" i="1"/>
  <c r="Y422" i="1"/>
  <c r="Y176" i="1"/>
  <c r="Y254" i="1"/>
  <c r="Y197" i="1"/>
  <c r="Y275" i="1"/>
  <c r="Y186" i="1"/>
  <c r="Y161" i="1"/>
  <c r="Y207" i="1"/>
  <c r="Y287" i="1"/>
  <c r="Y244" i="1"/>
  <c r="Y155" i="1"/>
  <c r="Y2123" i="1"/>
  <c r="Y2124" i="1"/>
  <c r="Y1863" i="1"/>
  <c r="Y1919" i="1"/>
  <c r="Y1991" i="1"/>
  <c r="Y1773" i="1"/>
  <c r="Y1785" i="1"/>
  <c r="Y1933" i="1"/>
  <c r="Y1793" i="1"/>
  <c r="Y1587" i="1"/>
  <c r="Y1708" i="1"/>
  <c r="Y1628" i="1"/>
  <c r="Y1537" i="1"/>
  <c r="Y1607" i="1"/>
  <c r="Y1582" i="1"/>
  <c r="Y1634" i="1"/>
  <c r="Y1655" i="1"/>
  <c r="Y1330" i="1"/>
  <c r="Y1431" i="1"/>
  <c r="Y1390" i="1"/>
  <c r="Y1469" i="1"/>
  <c r="Y1379" i="1"/>
  <c r="Y1457" i="1"/>
  <c r="Y1320" i="1"/>
  <c r="Y1430" i="1"/>
  <c r="Y1468" i="1"/>
  <c r="Y1232" i="1"/>
  <c r="Y1310" i="1"/>
  <c r="Y1205" i="1"/>
  <c r="Y1235" i="1"/>
  <c r="Y1449" i="1"/>
  <c r="Y1256" i="1"/>
  <c r="Y1286" i="1"/>
  <c r="Y1197" i="1"/>
  <c r="Y1243" i="1"/>
  <c r="Y1151" i="1"/>
  <c r="Y1149" i="1"/>
  <c r="Y1181" i="1"/>
  <c r="Y1074" i="1"/>
  <c r="Y1218" i="1"/>
  <c r="Y1095" i="1"/>
  <c r="Y1141" i="1"/>
  <c r="Y1036" i="1"/>
  <c r="Y1130" i="1"/>
  <c r="Y1080" i="1"/>
  <c r="Y988" i="1"/>
  <c r="Y1002" i="1"/>
  <c r="Y1046" i="1"/>
  <c r="Y991" i="1"/>
  <c r="Y1089" i="1"/>
  <c r="Y948" i="1"/>
  <c r="Y962" i="1"/>
  <c r="Y1026" i="1"/>
  <c r="Y792" i="1"/>
  <c r="Y838" i="1"/>
  <c r="Y813" i="1"/>
  <c r="Y990" i="1"/>
  <c r="Y883" i="1"/>
  <c r="Y793" i="1"/>
  <c r="Y855" i="1"/>
  <c r="Y910" i="1"/>
  <c r="Y812" i="1"/>
  <c r="Y817" i="1"/>
  <c r="Y778" i="1"/>
  <c r="Y635" i="1"/>
  <c r="Y681" i="1"/>
  <c r="Y727" i="1"/>
  <c r="Y622" i="1"/>
  <c r="Y716" i="1"/>
  <c r="Y595" i="1"/>
  <c r="Y689" i="1"/>
  <c r="Y762" i="1"/>
  <c r="Y474" i="1"/>
  <c r="Y536" i="1"/>
  <c r="Y463" i="1"/>
  <c r="Y493" i="1"/>
  <c r="Y555" i="1"/>
  <c r="Y434" i="1"/>
  <c r="Y496" i="1"/>
  <c r="Y471" i="1"/>
  <c r="Y533" i="1"/>
  <c r="Y467" i="1"/>
  <c r="Y411" i="1"/>
  <c r="Y338" i="1"/>
  <c r="Y416" i="1"/>
  <c r="Y311" i="1"/>
  <c r="Y341" i="1"/>
  <c r="Y419" i="1"/>
  <c r="Y540" i="1"/>
  <c r="Y328" i="1"/>
  <c r="Y406" i="1"/>
  <c r="Y160" i="1"/>
  <c r="Y238" i="1"/>
  <c r="Y181" i="1"/>
  <c r="Y259" i="1"/>
  <c r="Y170" i="1"/>
  <c r="Y145" i="1"/>
  <c r="Y191" i="1"/>
  <c r="Y269" i="1"/>
  <c r="Y228" i="1"/>
  <c r="Y139" i="1"/>
  <c r="Y1979" i="1"/>
  <c r="Y2028" i="1"/>
  <c r="Y1934" i="1"/>
  <c r="Y1871" i="1"/>
  <c r="Y1913" i="1"/>
  <c r="Y1757" i="1"/>
  <c r="Y1737" i="1"/>
  <c r="Y1797" i="1"/>
  <c r="Y1777" i="1"/>
  <c r="Y1571" i="1"/>
  <c r="Y1652" i="1"/>
  <c r="Y1545" i="1"/>
  <c r="Y1690" i="1"/>
  <c r="Y1593" i="1"/>
  <c r="Y1564" i="1"/>
  <c r="Y1625" i="1"/>
  <c r="Y1639" i="1"/>
  <c r="Y1470" i="1"/>
  <c r="Y1415" i="1"/>
  <c r="Y1374" i="1"/>
  <c r="Y1452" i="1"/>
  <c r="Y1363" i="1"/>
  <c r="Y1441" i="1"/>
  <c r="Y1541" i="1"/>
  <c r="Y1414" i="1"/>
  <c r="Y1451" i="1"/>
  <c r="Y1216" i="1"/>
  <c r="Y1294" i="1"/>
  <c r="Y1317" i="1"/>
  <c r="Y1219" i="1"/>
  <c r="Y1433" i="1"/>
  <c r="Y1240" i="1"/>
  <c r="Y1270" i="1"/>
  <c r="Y1417" i="1"/>
  <c r="Y1227" i="1"/>
  <c r="Y1135" i="1"/>
  <c r="Y1133" i="1"/>
  <c r="Y1163" i="1"/>
  <c r="Y1058" i="1"/>
  <c r="Y1183" i="1"/>
  <c r="Y1079" i="1"/>
  <c r="Y1125" i="1"/>
  <c r="Y1337" i="1"/>
  <c r="Y1114" i="1"/>
  <c r="Y1064" i="1"/>
  <c r="Y972" i="1"/>
  <c r="Y986" i="1"/>
  <c r="Y1029" i="1"/>
  <c r="Y975" i="1"/>
  <c r="Y1031" i="1"/>
  <c r="Y932" i="1"/>
  <c r="Y946" i="1"/>
  <c r="Y1008" i="1"/>
  <c r="Y776" i="1"/>
  <c r="Y822" i="1"/>
  <c r="Y797" i="1"/>
  <c r="Y974" i="1"/>
  <c r="Y866" i="1"/>
  <c r="Y777" i="1"/>
  <c r="Y839" i="1"/>
  <c r="Y887" i="1"/>
  <c r="Y796" i="1"/>
  <c r="Y801" i="1"/>
  <c r="Y745" i="1"/>
  <c r="Y619" i="1"/>
  <c r="Y665" i="1"/>
  <c r="Y711" i="1"/>
  <c r="Y606" i="1"/>
  <c r="Y700" i="1"/>
  <c r="Y874" i="1"/>
  <c r="Y673" i="1"/>
  <c r="Y726" i="1"/>
  <c r="Y458" i="1"/>
  <c r="Y520" i="1"/>
  <c r="Y447" i="1"/>
  <c r="Y477" i="1"/>
  <c r="Y2130" i="1"/>
  <c r="Y2012" i="1"/>
  <c r="Y1918" i="1"/>
  <c r="Y2047" i="1"/>
  <c r="Y1897" i="1"/>
  <c r="Y1741" i="1"/>
  <c r="Y1808" i="1"/>
  <c r="Y1733" i="1"/>
  <c r="Y1761" i="1"/>
  <c r="Y1706" i="1"/>
  <c r="Y1604" i="1"/>
  <c r="Y1543" i="1"/>
  <c r="Y1674" i="1"/>
  <c r="Y1562" i="1"/>
  <c r="Y1557" i="1"/>
  <c r="Y1612" i="1"/>
  <c r="Y1589" i="1"/>
  <c r="Y1516" i="1"/>
  <c r="Y1399" i="1"/>
  <c r="Y1358" i="1"/>
  <c r="Y1436" i="1"/>
  <c r="Y1347" i="1"/>
  <c r="Y1425" i="1"/>
  <c r="Y1473" i="1"/>
  <c r="Y1398" i="1"/>
  <c r="Y1435" i="1"/>
  <c r="Y1200" i="1"/>
  <c r="Y1278" i="1"/>
  <c r="Y1308" i="1"/>
  <c r="Y1203" i="1"/>
  <c r="Y1313" i="1"/>
  <c r="Y1224" i="1"/>
  <c r="Y1254" i="1"/>
  <c r="Y1401" i="1"/>
  <c r="Y1211" i="1"/>
  <c r="Y1119" i="1"/>
  <c r="Y1117" i="1"/>
  <c r="Y1147" i="1"/>
  <c r="Y1042" i="1"/>
  <c r="Y1168" i="1"/>
  <c r="Y1063" i="1"/>
  <c r="Y1109" i="1"/>
  <c r="Y1180" i="1"/>
  <c r="Y1098" i="1"/>
  <c r="Y1048" i="1"/>
  <c r="Y956" i="1"/>
  <c r="Y970" i="1"/>
  <c r="Y1025" i="1"/>
  <c r="Y959" i="1"/>
  <c r="Y1021" i="1"/>
  <c r="Y916" i="1"/>
  <c r="Y930" i="1"/>
  <c r="Y992" i="1"/>
  <c r="Y760" i="1"/>
  <c r="Y806" i="1"/>
  <c r="Y781" i="1"/>
  <c r="Y958" i="1"/>
  <c r="Y850" i="1"/>
  <c r="Y761" i="1"/>
  <c r="Y823" i="1"/>
  <c r="Y878" i="1"/>
  <c r="Y780" i="1"/>
  <c r="Y785" i="1"/>
  <c r="Y724" i="1"/>
  <c r="Y603" i="1"/>
  <c r="Y649" i="1"/>
  <c r="Y695" i="1"/>
  <c r="Y744" i="1"/>
  <c r="Y684" i="1"/>
  <c r="Y739" i="1"/>
  <c r="Y657" i="1"/>
  <c r="Y710" i="1"/>
  <c r="Y442" i="1"/>
  <c r="Y504" i="1"/>
  <c r="Y582" i="1"/>
  <c r="Y461" i="1"/>
  <c r="Y523" i="1"/>
  <c r="Y553" i="1"/>
  <c r="Y464" i="1"/>
  <c r="Y439" i="1"/>
  <c r="Y501" i="1"/>
  <c r="Y429" i="1"/>
  <c r="Y379" i="1"/>
  <c r="Y306" i="1"/>
  <c r="Y384" i="1"/>
  <c r="Y414" i="1"/>
  <c r="Y454" i="1"/>
  <c r="Y387" i="1"/>
  <c r="Y401" i="1"/>
  <c r="Y296" i="1"/>
  <c r="Y374" i="1"/>
  <c r="Y128" i="1"/>
  <c r="Y206" i="1"/>
  <c r="Y149" i="1"/>
  <c r="Y227" i="1"/>
  <c r="Y138" i="1"/>
  <c r="Y264" i="1"/>
  <c r="Y159" i="1"/>
  <c r="Y237" i="1"/>
  <c r="Y196" i="1"/>
  <c r="Y365" i="1"/>
  <c r="Y9" i="1"/>
  <c r="Y5" i="1"/>
  <c r="Y2034" i="1"/>
  <c r="Y2083" i="1"/>
  <c r="Y1999" i="1"/>
  <c r="Y1926" i="1"/>
  <c r="Y1969" i="1"/>
  <c r="Y1946" i="1"/>
  <c r="Y1760" i="1"/>
  <c r="Y1717" i="1"/>
  <c r="Y1745" i="1"/>
  <c r="Y1656" i="1"/>
  <c r="Y1700" i="1"/>
  <c r="Y1633" i="1"/>
  <c r="Y1658" i="1"/>
  <c r="Y1533" i="1"/>
  <c r="Y1546" i="1"/>
  <c r="Y1609" i="1"/>
  <c r="Y1573" i="1"/>
  <c r="Y1487" i="1"/>
  <c r="Y1383" i="1"/>
  <c r="Y1342" i="1"/>
  <c r="Y1420" i="1"/>
  <c r="Y1331" i="1"/>
  <c r="Y1409" i="1"/>
  <c r="Y1464" i="1"/>
  <c r="Y1532" i="1"/>
  <c r="Y1419" i="1"/>
  <c r="Y1184" i="1"/>
  <c r="Y1262" i="1"/>
  <c r="Y1292" i="1"/>
  <c r="Y1187" i="1"/>
  <c r="Y1297" i="1"/>
  <c r="Y1208" i="1"/>
  <c r="Y1238" i="1"/>
  <c r="Y1316" i="1"/>
  <c r="Y1195" i="1"/>
  <c r="Y1103" i="1"/>
  <c r="Y1101" i="1"/>
  <c r="Y1131" i="1"/>
  <c r="Y1189" i="1"/>
  <c r="Y1152" i="1"/>
  <c r="Y1047" i="1"/>
  <c r="Y1093" i="1"/>
  <c r="Y1155" i="1"/>
  <c r="Y1082" i="1"/>
  <c r="Y1032" i="1"/>
  <c r="Y940" i="1"/>
  <c r="Y954" i="1"/>
  <c r="Y1016" i="1"/>
  <c r="Y943" i="1"/>
  <c r="Y1005" i="1"/>
  <c r="Y900" i="1"/>
  <c r="Y914" i="1"/>
  <c r="Y976" i="1"/>
  <c r="Y1024" i="1"/>
  <c r="Y790" i="1"/>
  <c r="Y765" i="1"/>
  <c r="Y942" i="1"/>
  <c r="Y834" i="1"/>
  <c r="Y864" i="1"/>
  <c r="Y807" i="1"/>
  <c r="Y869" i="1"/>
  <c r="Y764" i="1"/>
  <c r="Y769" i="1"/>
  <c r="Y708" i="1"/>
  <c r="Y738" i="1"/>
  <c r="Y633" i="1"/>
  <c r="Y679" i="1"/>
  <c r="Y725" i="1"/>
  <c r="Y668" i="1"/>
  <c r="Y730" i="1"/>
  <c r="Y641" i="1"/>
  <c r="Y694" i="1"/>
  <c r="Y577" i="1"/>
  <c r="Y488" i="1"/>
  <c r="Y566" i="1"/>
  <c r="Y445" i="1"/>
  <c r="Y507" i="1"/>
  <c r="Y537" i="1"/>
  <c r="Y448" i="1"/>
  <c r="Y639" i="1"/>
  <c r="Y485" i="1"/>
  <c r="Y420" i="1"/>
  <c r="Y363" i="1"/>
  <c r="Y596" i="1"/>
  <c r="Y368" i="1"/>
  <c r="Y398" i="1"/>
  <c r="Y432" i="1"/>
  <c r="Y371" i="1"/>
  <c r="Y385" i="1"/>
  <c r="Y444" i="1"/>
  <c r="Y358" i="1"/>
  <c r="Y293" i="1"/>
  <c r="Y190" i="1"/>
  <c r="Y133" i="1"/>
  <c r="Y211" i="1"/>
  <c r="Y122" i="1"/>
  <c r="Y248" i="1"/>
  <c r="Y143" i="1"/>
  <c r="Y221" i="1"/>
  <c r="Y180" i="1"/>
  <c r="Y281" i="1"/>
  <c r="Y1986" i="1"/>
  <c r="Y2035" i="1"/>
  <c r="Y1925" i="1"/>
  <c r="Y1910" i="1"/>
  <c r="Y1967" i="1"/>
  <c r="Y1848" i="1"/>
  <c r="Y1972" i="1"/>
  <c r="Y1864" i="1"/>
  <c r="Y1912" i="1"/>
  <c r="Y1608" i="1"/>
  <c r="Y1691" i="1"/>
  <c r="Y1549" i="1"/>
  <c r="Y1642" i="1"/>
  <c r="Y1485" i="1"/>
  <c r="Y1499" i="1"/>
  <c r="Y1584" i="1"/>
  <c r="Y1525" i="1"/>
  <c r="Y1472" i="1"/>
  <c r="Y1367" i="1"/>
  <c r="Y1326" i="1"/>
  <c r="Y1404" i="1"/>
  <c r="Y1479" i="1"/>
  <c r="Y1393" i="1"/>
  <c r="Y1455" i="1"/>
  <c r="Y1500" i="1"/>
  <c r="Y1403" i="1"/>
  <c r="Y1444" i="1"/>
  <c r="Y1246" i="1"/>
  <c r="Y1276" i="1"/>
  <c r="Y1412" i="1"/>
  <c r="Y1281" i="1"/>
  <c r="Y1192" i="1"/>
  <c r="Y1222" i="1"/>
  <c r="Y1300" i="1"/>
  <c r="Y1179" i="1"/>
  <c r="Y1087" i="1"/>
  <c r="Y1085" i="1"/>
  <c r="Y1115" i="1"/>
  <c r="Y1161" i="1"/>
  <c r="Y1136" i="1"/>
  <c r="Y1166" i="1"/>
  <c r="Y1077" i="1"/>
  <c r="Y1139" i="1"/>
  <c r="Y1066" i="1"/>
  <c r="Y1013" i="1"/>
  <c r="Y924" i="1"/>
  <c r="Y938" i="1"/>
  <c r="Y1000" i="1"/>
  <c r="Y927" i="1"/>
  <c r="Y989" i="1"/>
  <c r="Y1019" i="1"/>
  <c r="Y1033" i="1"/>
  <c r="Y960" i="1"/>
  <c r="Y895" i="1"/>
  <c r="Y774" i="1"/>
  <c r="Y749" i="1"/>
  <c r="Y894" i="1"/>
  <c r="Y818" i="1"/>
  <c r="Y848" i="1"/>
  <c r="Y791" i="1"/>
  <c r="Y853" i="1"/>
  <c r="Y748" i="1"/>
  <c r="Y753" i="1"/>
  <c r="Y692" i="1"/>
  <c r="Y722" i="1"/>
  <c r="Y617" i="1"/>
  <c r="Y663" i="1"/>
  <c r="Y709" i="1"/>
  <c r="Y652" i="1"/>
  <c r="Y714" i="1"/>
  <c r="Y625" i="1"/>
  <c r="Y678" i="1"/>
  <c r="Y561" i="1"/>
  <c r="Y472" i="1"/>
  <c r="Y550" i="1"/>
  <c r="Y580" i="1"/>
  <c r="Y491" i="1"/>
  <c r="Y521" i="1"/>
  <c r="Y743" i="1"/>
  <c r="Y602" i="1"/>
  <c r="Y469" i="1"/>
  <c r="Y404" i="1"/>
  <c r="Y347" i="1"/>
  <c r="Y524" i="1"/>
  <c r="Y352" i="1"/>
  <c r="Y382" i="1"/>
  <c r="Y430" i="1"/>
  <c r="Y355" i="1"/>
  <c r="Y369" i="1"/>
  <c r="Y436" i="1"/>
  <c r="Y342" i="1"/>
  <c r="Y279" i="1"/>
  <c r="Y174" i="1"/>
  <c r="Y333" i="1"/>
  <c r="Y195" i="1"/>
  <c r="Y431" i="1"/>
  <c r="Y232" i="1"/>
  <c r="Y278" i="1"/>
  <c r="Y205" i="1"/>
  <c r="Y164" i="1"/>
  <c r="Y265" i="1"/>
  <c r="Y2041" i="1"/>
  <c r="Y2074" i="1"/>
  <c r="Y1829" i="1"/>
  <c r="Y1894" i="1"/>
  <c r="Y1961" i="1"/>
  <c r="Y1780" i="1"/>
  <c r="Y1865" i="1"/>
  <c r="Y1820" i="1"/>
  <c r="Y1800" i="1"/>
  <c r="Y1544" i="1"/>
  <c r="Y1675" i="1"/>
  <c r="Y1507" i="1"/>
  <c r="Y1553" i="1"/>
  <c r="Y1701" i="1"/>
  <c r="Y1483" i="1"/>
  <c r="Y1561" i="1"/>
  <c r="Y1509" i="1"/>
  <c r="Y1456" i="1"/>
  <c r="Y1351" i="1"/>
  <c r="Y1467" i="1"/>
  <c r="Y1388" i="1"/>
  <c r="Y1476" i="1"/>
  <c r="Y1377" i="1"/>
  <c r="Y1439" i="1"/>
  <c r="Y1478" i="1"/>
  <c r="Y1387" i="1"/>
  <c r="Y1428" i="1"/>
  <c r="Y1230" i="1"/>
  <c r="Y1260" i="1"/>
  <c r="Y1396" i="1"/>
  <c r="Y1265" i="1"/>
  <c r="Y1176" i="1"/>
  <c r="Y1206" i="1"/>
  <c r="Y1284" i="1"/>
  <c r="Y1321" i="1"/>
  <c r="Y1071" i="1"/>
  <c r="Y1069" i="1"/>
  <c r="Y1099" i="1"/>
  <c r="Y1145" i="1"/>
  <c r="Y1120" i="1"/>
  <c r="Y1150" i="1"/>
  <c r="Y1061" i="1"/>
  <c r="Y1123" i="1"/>
  <c r="Y1050" i="1"/>
  <c r="Y997" i="1"/>
  <c r="Y908" i="1"/>
  <c r="Y922" i="1"/>
  <c r="Y984" i="1"/>
  <c r="Y911" i="1"/>
  <c r="Y973" i="1"/>
  <c r="Y1003" i="1"/>
  <c r="Y1028" i="1"/>
  <c r="Y944" i="1"/>
  <c r="Y863" i="1"/>
  <c r="Y758" i="1"/>
  <c r="Y868" i="1"/>
  <c r="Y881" i="1"/>
  <c r="Y802" i="1"/>
  <c r="Y832" i="1"/>
  <c r="Y775" i="1"/>
  <c r="Y837" i="1"/>
  <c r="Y867" i="1"/>
  <c r="Y733" i="1"/>
  <c r="Y676" i="1"/>
  <c r="Y706" i="1"/>
  <c r="Y601" i="1"/>
  <c r="Y647" i="1"/>
  <c r="Y693" i="1"/>
  <c r="Y636" i="1"/>
  <c r="Y698" i="1"/>
  <c r="Y609" i="1"/>
  <c r="Y662" i="1"/>
  <c r="Y545" i="1"/>
  <c r="Y456" i="1"/>
  <c r="Y534" i="1"/>
  <c r="Y564" i="1"/>
  <c r="Y475" i="1"/>
  <c r="Y505" i="1"/>
  <c r="Y593" i="1"/>
  <c r="Y574" i="1"/>
  <c r="Y453" i="1"/>
  <c r="Y388" i="1"/>
  <c r="Y331" i="1"/>
  <c r="Y443" i="1"/>
  <c r="Y336" i="1"/>
  <c r="Y366" i="1"/>
  <c r="Y412" i="1"/>
  <c r="Y339" i="1"/>
  <c r="Y353" i="1"/>
  <c r="Y415" i="1"/>
  <c r="Y326" i="1"/>
  <c r="Y263" i="1"/>
  <c r="Y158" i="1"/>
  <c r="Y290" i="1"/>
  <c r="Y179" i="1"/>
  <c r="Y413" i="1"/>
  <c r="Y216" i="1"/>
  <c r="Y262" i="1"/>
  <c r="Y189" i="1"/>
  <c r="Y148" i="1"/>
  <c r="Y249" i="1"/>
  <c r="Y2025" i="1"/>
  <c r="Y2058" i="1"/>
  <c r="Y1973" i="1"/>
  <c r="Y1878" i="1"/>
  <c r="Y1920" i="1"/>
  <c r="Y1716" i="1"/>
  <c r="Y1826" i="1"/>
  <c r="Y1772" i="1"/>
  <c r="Y1752" i="1"/>
  <c r="Y1695" i="1"/>
  <c r="Y1659" i="1"/>
  <c r="Y1617" i="1"/>
  <c r="Y1496" i="1"/>
  <c r="Y1697" i="1"/>
  <c r="Y1550" i="1"/>
  <c r="Y1559" i="1"/>
  <c r="Y1493" i="1"/>
  <c r="Y1440" i="1"/>
  <c r="Y1335" i="1"/>
  <c r="Y1465" i="1"/>
  <c r="Y1372" i="1"/>
  <c r="Y1471" i="1"/>
  <c r="Y1361" i="1"/>
  <c r="Y1423" i="1"/>
  <c r="Y1453" i="1"/>
  <c r="Y1371" i="1"/>
  <c r="Y1385" i="1"/>
  <c r="Y1214" i="1"/>
  <c r="Y1244" i="1"/>
  <c r="Y1364" i="1"/>
  <c r="Y1249" i="1"/>
  <c r="Y1369" i="1"/>
  <c r="Y1190" i="1"/>
  <c r="Y1268" i="1"/>
  <c r="Y1305" i="1"/>
  <c r="Y1055" i="1"/>
  <c r="Y1053" i="1"/>
  <c r="Y1083" i="1"/>
  <c r="Y1129" i="1"/>
  <c r="Y1104" i="1"/>
  <c r="Y1134" i="1"/>
  <c r="Y1045" i="1"/>
  <c r="Y1107" i="1"/>
  <c r="Y1034" i="1"/>
  <c r="Y981" i="1"/>
  <c r="Y1011" i="1"/>
  <c r="Y906" i="1"/>
  <c r="Y968" i="1"/>
  <c r="Y1073" i="1"/>
  <c r="Y957" i="1"/>
  <c r="Y987" i="1"/>
  <c r="Y1017" i="1"/>
  <c r="Y928" i="1"/>
  <c r="Y847" i="1"/>
  <c r="Y1015" i="1"/>
  <c r="Y852" i="1"/>
  <c r="Y875" i="1"/>
  <c r="Y786" i="1"/>
  <c r="Y816" i="1"/>
  <c r="Y759" i="1"/>
  <c r="Y821" i="1"/>
  <c r="Y851" i="1"/>
  <c r="Y717" i="1"/>
  <c r="Y660" i="1"/>
  <c r="Y690" i="1"/>
  <c r="Y742" i="1"/>
  <c r="Y631" i="1"/>
  <c r="Y677" i="1"/>
  <c r="Y620" i="1"/>
  <c r="Y682" i="1"/>
  <c r="Y728" i="1"/>
  <c r="Y646" i="1"/>
  <c r="Y529" i="1"/>
  <c r="Y588" i="1"/>
  <c r="Y518" i="1"/>
  <c r="Y548" i="1"/>
  <c r="Y459" i="1"/>
  <c r="Y489" i="1"/>
  <c r="Y589" i="1"/>
  <c r="Y558" i="1"/>
  <c r="Y719" i="1"/>
  <c r="Y372" i="1"/>
  <c r="Y315" i="1"/>
  <c r="Y440" i="1"/>
  <c r="Y320" i="1"/>
  <c r="Y350" i="1"/>
  <c r="Y396" i="1"/>
  <c r="Y323" i="1"/>
  <c r="Y337" i="1"/>
  <c r="Y399" i="1"/>
  <c r="Y310" i="1"/>
  <c r="Y247" i="1"/>
  <c r="Y142" i="1"/>
  <c r="Y2087" i="1"/>
  <c r="Y1985" i="1"/>
  <c r="Y1859" i="1"/>
  <c r="Y1892" i="1"/>
  <c r="Y1885" i="1"/>
  <c r="Y1819" i="1"/>
  <c r="Y1719" i="1"/>
  <c r="Y1811" i="1"/>
  <c r="Y1834" i="1"/>
  <c r="Y1670" i="1"/>
  <c r="Y1678" i="1"/>
  <c r="Y1498" i="1"/>
  <c r="Y1535" i="1"/>
  <c r="Y1626" i="1"/>
  <c r="Y1723" i="1"/>
  <c r="Y1511" i="1"/>
  <c r="Y1442" i="1"/>
  <c r="Y1392" i="1"/>
  <c r="Y1520" i="1"/>
  <c r="Y1429" i="1"/>
  <c r="Y1324" i="1"/>
  <c r="Y1418" i="1"/>
  <c r="Y1432" i="1"/>
  <c r="Y1375" i="1"/>
  <c r="Y1405" i="1"/>
  <c r="Y1323" i="1"/>
  <c r="Y1287" i="1"/>
  <c r="Y1329" i="1"/>
  <c r="Y1196" i="1"/>
  <c r="Y1274" i="1"/>
  <c r="Y1201" i="1"/>
  <c r="Y1279" i="1"/>
  <c r="Y1309" i="1"/>
  <c r="Y1220" i="1"/>
  <c r="Y1257" i="1"/>
  <c r="Y1142" i="1"/>
  <c r="Y1140" i="1"/>
  <c r="Y1172" i="1"/>
  <c r="Y1081" i="1"/>
  <c r="Y1056" i="1"/>
  <c r="Y1086" i="1"/>
  <c r="Y1148" i="1"/>
  <c r="Y1059" i="1"/>
  <c r="Y1234" i="1"/>
  <c r="Y933" i="1"/>
  <c r="Y963" i="1"/>
  <c r="Y993" i="1"/>
  <c r="Y920" i="1"/>
  <c r="Y982" i="1"/>
  <c r="Y909" i="1"/>
  <c r="Y939" i="1"/>
  <c r="Y969" i="1"/>
  <c r="Y880" i="1"/>
  <c r="Y799" i="1"/>
  <c r="Y967" i="1"/>
  <c r="Y804" i="1"/>
  <c r="Y827" i="1"/>
  <c r="Y1137" i="1"/>
  <c r="Y768" i="1"/>
  <c r="Y830" i="1"/>
  <c r="Y773" i="1"/>
  <c r="Y803" i="1"/>
  <c r="Y669" i="1"/>
  <c r="Y612" i="1"/>
  <c r="Y642" i="1"/>
  <c r="Y704" i="1"/>
  <c r="Y734" i="1"/>
  <c r="Y629" i="1"/>
  <c r="Y707" i="1"/>
  <c r="Y634" i="1"/>
  <c r="Y680" i="1"/>
  <c r="Y598" i="1"/>
  <c r="Y481" i="1"/>
  <c r="Y575" i="1"/>
  <c r="Y470" i="1"/>
  <c r="Y500" i="1"/>
  <c r="Y546" i="1"/>
  <c r="Y623" i="1"/>
  <c r="Y583" i="1"/>
  <c r="Y510" i="1"/>
  <c r="Y579" i="1"/>
  <c r="Y324" i="1"/>
  <c r="Y449" i="1"/>
  <c r="Y409" i="1"/>
  <c r="Y423" i="1"/>
  <c r="Y302" i="1"/>
  <c r="Y348" i="1"/>
  <c r="Y394" i="1"/>
  <c r="Y289" i="1"/>
  <c r="Y351" i="1"/>
  <c r="Y272" i="1"/>
  <c r="Y199" i="1"/>
  <c r="Y286" i="1"/>
  <c r="Y236" i="1"/>
  <c r="Y282" i="1"/>
  <c r="Y257" i="1"/>
  <c r="Y152" i="1"/>
  <c r="Y198" i="1"/>
  <c r="Y125" i="1"/>
  <c r="Y251" i="1"/>
  <c r="Y185" i="1"/>
  <c r="W122" i="1"/>
  <c r="Y89" i="1"/>
  <c r="Y57" i="1"/>
  <c r="V20" i="1"/>
  <c r="Y317" i="1"/>
  <c r="Y280" i="1"/>
  <c r="Y268" i="1"/>
  <c r="Y367" i="1"/>
  <c r="Y318" i="1"/>
  <c r="Y340" i="1"/>
  <c r="Y457" i="1"/>
  <c r="Y630" i="1"/>
  <c r="Y644" i="1"/>
  <c r="Y836" i="1"/>
  <c r="Y952" i="1"/>
  <c r="Y1088" i="1"/>
  <c r="Y1311" i="1"/>
  <c r="Y1407" i="1"/>
  <c r="Y1722" i="1"/>
  <c r="Y1724" i="1"/>
  <c r="X73" i="1"/>
  <c r="V15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<sst xmlns="http://schemas.openxmlformats.org/spreadsheetml/2006/main" count="48192" uniqueCount="12670">
  <si>
    <t>BBG Ticker</t>
  </si>
  <si>
    <t>Count</t>
  </si>
  <si>
    <t>Ticker</t>
  </si>
  <si>
    <t>Fund Name</t>
  </si>
  <si>
    <t>Delisting Date</t>
  </si>
  <si>
    <t>Unique</t>
  </si>
  <si>
    <t>ISIN</t>
  </si>
  <si>
    <t>CUSIP</t>
  </si>
  <si>
    <t>Mgmt Fee</t>
  </si>
  <si>
    <t>MER (%)</t>
  </si>
  <si>
    <t>Inception</t>
  </si>
  <si>
    <t>Structure</t>
  </si>
  <si>
    <t>Category</t>
  </si>
  <si>
    <t>Secondary Category</t>
  </si>
  <si>
    <t>Blank</t>
  </si>
  <si>
    <t>ETF Provider</t>
  </si>
  <si>
    <t>ETF Name (Ticker)</t>
  </si>
  <si>
    <t>AUM</t>
  </si>
  <si>
    <t>Weekly Flow</t>
  </si>
  <si>
    <t>Last Week</t>
  </si>
  <si>
    <t>2 Weeks Prior Flow</t>
  </si>
  <si>
    <t>3 Weeks Prior Flow</t>
  </si>
  <si>
    <t>YTD Flow</t>
  </si>
  <si>
    <t># of Trades</t>
  </si>
  <si>
    <t>Turnover</t>
  </si>
  <si>
    <t>Segment</t>
  </si>
  <si>
    <t>XIU CN Equity</t>
  </si>
  <si>
    <t>XIU</t>
  </si>
  <si>
    <t>iShares S&amp;P/TSX 60 Index ETF</t>
  </si>
  <si>
    <t>Active</t>
  </si>
  <si>
    <t>CA46428D1087</t>
  </si>
  <si>
    <t>46428D108</t>
  </si>
  <si>
    <t>ETF</t>
  </si>
  <si>
    <t>CANADA BROAD/LARGE CAP EQUITY</t>
  </si>
  <si>
    <t>Cap-Weighted: Broad/Large</t>
  </si>
  <si>
    <t>iShares</t>
  </si>
  <si>
    <t>iShares S&amp;P/TSX 60 Index ETF (XIU)</t>
  </si>
  <si>
    <t>XBB CN Equity</t>
  </si>
  <si>
    <t>XBB</t>
  </si>
  <si>
    <t>iShares Core Canadian Universe Bond Index ETF</t>
  </si>
  <si>
    <t>CA46430T1093</t>
  </si>
  <si>
    <t>46430T109</t>
  </si>
  <si>
    <t>CANADA AGGREGATE FIXED INCOME</t>
  </si>
  <si>
    <t>Broad/Mixed</t>
  </si>
  <si>
    <t>iShares Core Canadian Universe Bond Index ETF (XBB)</t>
  </si>
  <si>
    <t>XSB CN Equity</t>
  </si>
  <si>
    <t>XSB</t>
  </si>
  <si>
    <t>iShares Core Canadian Short Term Bond Index ETF</t>
  </si>
  <si>
    <t>CA46431A1093</t>
  </si>
  <si>
    <t>46431A109</t>
  </si>
  <si>
    <t>Short Term</t>
  </si>
  <si>
    <t>iShares Core Canadian Short Term Bond Index ETF (XSB)</t>
  </si>
  <si>
    <t>XIC CN Equity</t>
  </si>
  <si>
    <t>XIC</t>
  </si>
  <si>
    <t>iShares Core S&amp;P/TSX Capped Composite</t>
  </si>
  <si>
    <t>CA46430J1012</t>
  </si>
  <si>
    <t>46430J101</t>
  </si>
  <si>
    <t>iShares Core S&amp;P/TSX Capped Composite (XIC)</t>
  </si>
  <si>
    <t>XMD CN Equity</t>
  </si>
  <si>
    <t>XMD</t>
  </si>
  <si>
    <t>iShares S&amp;P/TSX Completion Index ETF</t>
  </si>
  <si>
    <t>CA46430H1055</t>
  </si>
  <si>
    <t>46430H105</t>
  </si>
  <si>
    <t>CANADA SMALL/MID CAP EQUITY</t>
  </si>
  <si>
    <t>Cap-Weighted: Mid/Small</t>
  </si>
  <si>
    <t>iShares S&amp;P/TSX Completion Index ETF (XMD)</t>
  </si>
  <si>
    <t>XEG CN Equity</t>
  </si>
  <si>
    <t>XEG</t>
  </si>
  <si>
    <t>iShares S&amp;P/TSX Capped Energy Index ETF</t>
  </si>
  <si>
    <t>CA46428C1005</t>
  </si>
  <si>
    <t>46428C100</t>
  </si>
  <si>
    <t>CANADA SECTOR EQUITY</t>
  </si>
  <si>
    <t>Energy</t>
  </si>
  <si>
    <t>iShares S&amp;P/TSX Capped Energy Index ETF (XEG)</t>
  </si>
  <si>
    <t>XIT CN Equity</t>
  </si>
  <si>
    <t>XIT</t>
  </si>
  <si>
    <t>iShares S&amp;P/TSX Capped Information Technology</t>
  </si>
  <si>
    <t>CA46428N1069</t>
  </si>
  <si>
    <t>46428N106</t>
  </si>
  <si>
    <t>Technology</t>
  </si>
  <si>
    <t>iShares S&amp;P/TSX Capped Information Technology (XIT)</t>
  </si>
  <si>
    <t>XFN CN Equity</t>
  </si>
  <si>
    <t>XFN</t>
  </si>
  <si>
    <t>iShares S&amp;P/TSX Capped Financials Index ETF</t>
  </si>
  <si>
    <t>CA46431B1076</t>
  </si>
  <si>
    <t>46431B107</t>
  </si>
  <si>
    <t>Canada Sector Equity</t>
  </si>
  <si>
    <t>Financials</t>
  </si>
  <si>
    <t>iShares S&amp;P/TSX Capped Financials Index ETF (XFN)</t>
  </si>
  <si>
    <t>XGD CN Equity</t>
  </si>
  <si>
    <t>XGD</t>
  </si>
  <si>
    <t>iShares S&amp;P/TSX Global Gold Index ETF</t>
  </si>
  <si>
    <t>CA46428M1086</t>
  </si>
  <si>
    <t>46428M108</t>
  </si>
  <si>
    <t>GLOBAL SECTOR EQUITY</t>
  </si>
  <si>
    <t>Materials</t>
  </si>
  <si>
    <t>iShares S&amp;P/TSX Global Gold Index ETF (XGD)</t>
  </si>
  <si>
    <t>XSP CN Equity</t>
  </si>
  <si>
    <t>XSP</t>
  </si>
  <si>
    <t>iShares Core S&amp;P 500 Index ETF Curr-H</t>
  </si>
  <si>
    <t>CA46428J1057</t>
  </si>
  <si>
    <t>46428J105</t>
  </si>
  <si>
    <t>U.S.EQUITY - CURRENCY-HEDGED</t>
  </si>
  <si>
    <t>iShares Core S&amp;P 500 Index ETF Curr-H (XSP)</t>
  </si>
  <si>
    <t>XIN CN Equity</t>
  </si>
  <si>
    <t>XIN</t>
  </si>
  <si>
    <t>iShares MSCI EAFE Index ETF Curr-H</t>
  </si>
  <si>
    <t>CA46428L1004</t>
  </si>
  <si>
    <t>46428L100</t>
  </si>
  <si>
    <t>INTERNATIONAL DEVELOPED EQUITY</t>
  </si>
  <si>
    <t>iShares MSCI EAFE Index ETF Curr-H (XIN)</t>
  </si>
  <si>
    <t>FST CN Equity</t>
  </si>
  <si>
    <t>FST</t>
  </si>
  <si>
    <t>First Trust Canadian Capital Strength ETF</t>
  </si>
  <si>
    <t>CA3373311024</t>
  </si>
  <si>
    <t>Pure Active</t>
  </si>
  <si>
    <t>FT Portfolios Canada Co</t>
  </si>
  <si>
    <t>First Trust Canadian Capital Strength ETF (FST)</t>
  </si>
  <si>
    <t>FST/A CN Equity</t>
  </si>
  <si>
    <t>FST/A</t>
  </si>
  <si>
    <t>CA3373312014</t>
  </si>
  <si>
    <t>337331201</t>
  </si>
  <si>
    <t>First Trust Canadian Capital Strength ETF (FST/A)</t>
  </si>
  <si>
    <t>XRE CN Equity</t>
  </si>
  <si>
    <t>XRE</t>
  </si>
  <si>
    <t>iShares S&amp;P/TSX Capped REIT Index ETF</t>
  </si>
  <si>
    <t>CA46431D1033</t>
  </si>
  <si>
    <t>46431D103</t>
  </si>
  <si>
    <t>Real Estate</t>
  </si>
  <si>
    <t>iShares S&amp;P/TSX Capped REIT Index ETF (XRE)</t>
  </si>
  <si>
    <t>RIT CN Equity</t>
  </si>
  <si>
    <t>RIT</t>
  </si>
  <si>
    <t>CI Canadian REIT ETF</t>
  </si>
  <si>
    <t>CA12554R1055</t>
  </si>
  <si>
    <t>12554R105</t>
  </si>
  <si>
    <t>CI Global Asset Management</t>
  </si>
  <si>
    <t>CI Canadian REIT ETF (RIT)</t>
  </si>
  <si>
    <t>FAI CN Equity</t>
  </si>
  <si>
    <t>FAI</t>
  </si>
  <si>
    <t>CI Active Utility &amp; Infrastructure ETF</t>
  </si>
  <si>
    <t>CA12554G1090</t>
  </si>
  <si>
    <t>12554G109</t>
  </si>
  <si>
    <t>THEMATICEQUITY</t>
  </si>
  <si>
    <t>Infrastructure</t>
  </si>
  <si>
    <t>CI Active Utility &amp; Infrastructure ETF (FAI)</t>
  </si>
  <si>
    <t>XDV CN Equity</t>
  </si>
  <si>
    <t>XDV</t>
  </si>
  <si>
    <t>iShares Canadian Select Dividend Index ETF</t>
  </si>
  <si>
    <t>CA46430W1023</t>
  </si>
  <si>
    <t>46430W102</t>
  </si>
  <si>
    <t>Dividend/Income</t>
  </si>
  <si>
    <t>iShares Canadian Select Dividend Index ETF (XDV)</t>
  </si>
  <si>
    <t>XMA CN Equity</t>
  </si>
  <si>
    <t>XMA</t>
  </si>
  <si>
    <t>iShares S&amp;P/TSX Capped Materials Index ETF</t>
  </si>
  <si>
    <t>CA46431E1016</t>
  </si>
  <si>
    <t>iShares S&amp;P/TSX Capped Materials Index ETF (XMA)</t>
  </si>
  <si>
    <t>XRB CN Equity</t>
  </si>
  <si>
    <t>XRB</t>
  </si>
  <si>
    <t>iShares Canadian Real Return Bond Index ETF</t>
  </si>
  <si>
    <t>CA46431C1059</t>
  </si>
  <si>
    <t>46431C105</t>
  </si>
  <si>
    <t>CANADA GOVERNMENT FIXED INCOME</t>
  </si>
  <si>
    <t>Real Return</t>
  </si>
  <si>
    <t>iShares Canadian Real Return Bond Index ETF (XRB)</t>
  </si>
  <si>
    <t>XTR CN Equity</t>
  </si>
  <si>
    <t>XTR</t>
  </si>
  <si>
    <t>iShares Diversified Monthly Income ETF</t>
  </si>
  <si>
    <t>CA46431F1080</t>
  </si>
  <si>
    <t>46431F108</t>
  </si>
  <si>
    <t>ASSET ALLOCATION PORTFOLIO</t>
  </si>
  <si>
    <t>Yield Focus</t>
  </si>
  <si>
    <t>iShares Diversified Monthly Income ETF (XTR)</t>
  </si>
  <si>
    <t>CRQ CN Equity</t>
  </si>
  <si>
    <t>CRQ</t>
  </si>
  <si>
    <t>iShares Canadian Fundamental Index ETF</t>
  </si>
  <si>
    <t>CA46430Q3035</t>
  </si>
  <si>
    <t>46430Q303</t>
  </si>
  <si>
    <t>Factor: Value</t>
  </si>
  <si>
    <t>iShares Canadian Fundamental Index ETF (CRQ)</t>
  </si>
  <si>
    <t>CDZ CN Equity</t>
  </si>
  <si>
    <t>CDZ</t>
  </si>
  <si>
    <t>iShares S&amp;P/TSX Canadian Dividend Aristocrats</t>
  </si>
  <si>
    <t>CA46433F1062</t>
  </si>
  <si>
    <t>46433F106</t>
  </si>
  <si>
    <t>iShares S&amp;P/TSX Canadian Dividend Aristocrats (CDZ)</t>
  </si>
  <si>
    <t>CLU CN Equity</t>
  </si>
  <si>
    <t>CLU</t>
  </si>
  <si>
    <t>iShares US Fundamental Index ETF Curr-H</t>
  </si>
  <si>
    <t>CA46433B2049</t>
  </si>
  <si>
    <t>46433B204</t>
  </si>
  <si>
    <t>iShares US Fundamental Index ETF Curr-H (CLU)</t>
  </si>
  <si>
    <t>XCV CN Equity</t>
  </si>
  <si>
    <t>XCV</t>
  </si>
  <si>
    <t>iShares Canadian Value Index ETF</t>
  </si>
  <si>
    <t>CA46430U1066</t>
  </si>
  <si>
    <t>46430U106</t>
  </si>
  <si>
    <t>iShares Canadian Value Index ETF (XCV)</t>
  </si>
  <si>
    <t>XCG CN Equity</t>
  </si>
  <si>
    <t>XCG</t>
  </si>
  <si>
    <t>iShares Canadian Growth Index ETF</t>
  </si>
  <si>
    <t>CA46430X1006</t>
  </si>
  <si>
    <t>46430X100</t>
  </si>
  <si>
    <t>Factor: Growth</t>
  </si>
  <si>
    <t>iShares Canadian Growth Index ETF (XCG)</t>
  </si>
  <si>
    <t>XLB CN Equity</t>
  </si>
  <si>
    <t>XLB</t>
  </si>
  <si>
    <t>iShares Core Canadian Long Term Bond Index ETF</t>
  </si>
  <si>
    <t>CA46430M1041</t>
  </si>
  <si>
    <t>46430M104</t>
  </si>
  <si>
    <t>Long Term</t>
  </si>
  <si>
    <t>iShares Core Canadian Long Term Bond Index ETF (XLB)</t>
  </si>
  <si>
    <t>XGB CN Equity</t>
  </si>
  <si>
    <t>XGB</t>
  </si>
  <si>
    <t>iShares Canadian Government Bond Index ETF</t>
  </si>
  <si>
    <t>CA46430L1067</t>
  </si>
  <si>
    <t>46430L106</t>
  </si>
  <si>
    <t>iShares Canadian Government Bond Index ETF (XGB)</t>
  </si>
  <si>
    <t>XCB CN Equity</t>
  </si>
  <si>
    <t>XCB</t>
  </si>
  <si>
    <t>iShares Canadian Corporate Bond Index ETF</t>
  </si>
  <si>
    <t>CA46430K1084</t>
  </si>
  <si>
    <t>46430K108</t>
  </si>
  <si>
    <t>CANADA INVEST. GRADE CORPORATE FIXED INCOME</t>
  </si>
  <si>
    <t>iShares Canadian Corporate Bond Index ETF (XCB)</t>
  </si>
  <si>
    <t>HXD CN Equity</t>
  </si>
  <si>
    <t>HXD</t>
  </si>
  <si>
    <t>BetaPro S&amp;P/TSX 60 -2x Daily</t>
  </si>
  <si>
    <t>CA08660R2037</t>
  </si>
  <si>
    <t>08660R203</t>
  </si>
  <si>
    <t>Corp (Swap)</t>
  </si>
  <si>
    <t>LEVERAGED INVERSE EQUITY</t>
  </si>
  <si>
    <t>Canada</t>
  </si>
  <si>
    <t>Global X Investments Canada Inc</t>
  </si>
  <si>
    <t>BetaPro S&amp;P/TSX 60 -2x Daily (HXD)</t>
  </si>
  <si>
    <t>HXU CN Equity</t>
  </si>
  <si>
    <t>HXU</t>
  </si>
  <si>
    <t>BetaPro S&amp;P/TSX 60 2x Daily Bull ETF</t>
  </si>
  <si>
    <t>CA08662W2004</t>
  </si>
  <si>
    <t>08662W200</t>
  </si>
  <si>
    <t>LEVERAGED LONG EQUITY</t>
  </si>
  <si>
    <t>BetaPro S&amp;P/TSX 60 2x Daily Bull ETF (HXU)</t>
  </si>
  <si>
    <t>CIE CN Equity</t>
  </si>
  <si>
    <t>CIE</t>
  </si>
  <si>
    <t>iShares International Fundamental Index ETF</t>
  </si>
  <si>
    <t>CA46432Y2050</t>
  </si>
  <si>
    <t>46432Y205</t>
  </si>
  <si>
    <t>iShares International Fundamental Index ETF (CIE)</t>
  </si>
  <si>
    <t>CJP CN Equity</t>
  </si>
  <si>
    <t>CJP</t>
  </si>
  <si>
    <t>iShares Japan Fundamental Index ETF Curr-H</t>
  </si>
  <si>
    <t>CA46433V2003</t>
  </si>
  <si>
    <t>46433V200</t>
  </si>
  <si>
    <t>SINGLE COUNTRY EQUITY</t>
  </si>
  <si>
    <t>Japan</t>
  </si>
  <si>
    <t>iShares Japan Fundamental Index ETF Curr-H (CJP)</t>
  </si>
  <si>
    <t>CPD CN Equity</t>
  </si>
  <si>
    <t>CPD</t>
  </si>
  <si>
    <t>iShares S&amp;P/TSX Canadian Preferred Share</t>
  </si>
  <si>
    <t>CA46431G2053</t>
  </si>
  <si>
    <t>46431G205</t>
  </si>
  <si>
    <t>PREFERREDSHARE</t>
  </si>
  <si>
    <t>iShares S&amp;P/TSX Canadian Preferred Share (CPD)</t>
  </si>
  <si>
    <t>FIE CN Equity</t>
  </si>
  <si>
    <t>FIE</t>
  </si>
  <si>
    <t>iShares Canadian Financial Monthly Income ETF</t>
  </si>
  <si>
    <t>CA46433H1029</t>
  </si>
  <si>
    <t>46433H102</t>
  </si>
  <si>
    <t>iShares Canadian Financial Monthly Income ETF (FIE)</t>
  </si>
  <si>
    <t>XCS CN Equity</t>
  </si>
  <si>
    <t>XCS</t>
  </si>
  <si>
    <t>iShares S&amp;P/TSX SmallCap Index ETF</t>
  </si>
  <si>
    <t>CA46428G2009</t>
  </si>
  <si>
    <t>46428G200</t>
  </si>
  <si>
    <t>iShares S&amp;P/TSX SmallCap Index ETF (XCS)</t>
  </si>
  <si>
    <t>XSU CN Equity</t>
  </si>
  <si>
    <t>XSU</t>
  </si>
  <si>
    <t>iShares U.S. Small Cap Index ETF Curr-H</t>
  </si>
  <si>
    <t>CA46430R2028</t>
  </si>
  <si>
    <t>46430R202</t>
  </si>
  <si>
    <t>iShares U.S. Small Cap Index ETF Curr-H (XSU)</t>
  </si>
  <si>
    <t>XEN CN Equity</t>
  </si>
  <si>
    <t>XEN</t>
  </si>
  <si>
    <t>iShares Jantzi Social Index ETF</t>
  </si>
  <si>
    <t>CA46430F1099</t>
  </si>
  <si>
    <t>46430F109</t>
  </si>
  <si>
    <t>ESGEQUITY</t>
  </si>
  <si>
    <t>Broad - Canada</t>
  </si>
  <si>
    <t>iShares Jantzi Social Index ETF (XEN)</t>
  </si>
  <si>
    <t>CWW CN Equity</t>
  </si>
  <si>
    <t>CWW</t>
  </si>
  <si>
    <t>iShares Global Water Index ETF</t>
  </si>
  <si>
    <t>CA46430V1040</t>
  </si>
  <si>
    <t>46430V104</t>
  </si>
  <si>
    <t>Water</t>
  </si>
  <si>
    <t>iShares Global Water Index ETF (CWW)</t>
  </si>
  <si>
    <t>HFD CN Equity</t>
  </si>
  <si>
    <t>HFD</t>
  </si>
  <si>
    <t>BetaPro S&amp;P/TSX Capped Financial -2X Daily</t>
  </si>
  <si>
    <t>CA08660X3094</t>
  </si>
  <si>
    <t>08660X309</t>
  </si>
  <si>
    <t>BetaPro S&amp;P/TSX Capped Financial -2X Daily (HFD)</t>
  </si>
  <si>
    <t>HFU CN Equity</t>
  </si>
  <si>
    <t>HFU</t>
  </si>
  <si>
    <t>BetaPro S&amp;P/TSX Capped Financials 2X Daily</t>
  </si>
  <si>
    <t>CA08660V1058</t>
  </si>
  <si>
    <t>08660V105</t>
  </si>
  <si>
    <t>BetaPro S&amp;P/TSX Capped Financials 2X Daily (HFU)</t>
  </si>
  <si>
    <t>HED CN Equity</t>
  </si>
  <si>
    <t>HED</t>
  </si>
  <si>
    <t>BetaPro S&amp;P/TSX Capped Energy -2X Daily</t>
  </si>
  <si>
    <t>CA08661A3082</t>
  </si>
  <si>
    <t>08661A308</t>
  </si>
  <si>
    <t>BetaPro S&amp;P/TSX Capped Energy -2X Daily (HED)</t>
  </si>
  <si>
    <t>HEU CN Equity</t>
  </si>
  <si>
    <t>HEU</t>
  </si>
  <si>
    <t>BetaPro S&amp;P/TSX Capped Energy 2x Daily Bull ETF</t>
  </si>
  <si>
    <t>CA08660Y2087</t>
  </si>
  <si>
    <t>08660Y208</t>
  </si>
  <si>
    <t>BetaPro S&amp;P/TSX Capped Energy 2x Daily Bull ETF (HEU)</t>
  </si>
  <si>
    <t>XBAL CN Equity</t>
  </si>
  <si>
    <t>XBAL</t>
  </si>
  <si>
    <t>iShares Core Balanced ETF Portfolio</t>
  </si>
  <si>
    <t>CA46428Y1025</t>
  </si>
  <si>
    <t>46428Y102</t>
  </si>
  <si>
    <t>Balanced</t>
  </si>
  <si>
    <t>iShares Core Balanced ETF Portfolio (XBAL)</t>
  </si>
  <si>
    <t>XGRO CN Equity</t>
  </si>
  <si>
    <t>XGRO</t>
  </si>
  <si>
    <t>iShares Core Growth ETF Portfolio</t>
  </si>
  <si>
    <t>CA46429U1093</t>
  </si>
  <si>
    <t>46429U109</t>
  </si>
  <si>
    <t>Growth</t>
  </si>
  <si>
    <t>iShares Core Growth ETF Portfolio (XGRO)</t>
  </si>
  <si>
    <t>HGD CN Equity</t>
  </si>
  <si>
    <t>HGD</t>
  </si>
  <si>
    <t>BetaPro Canadian Gold Miners -2x Daily Bear ETF</t>
  </si>
  <si>
    <t>CA08661P3051</t>
  </si>
  <si>
    <t>08661P305</t>
  </si>
  <si>
    <t>BetaPro Canadian Gold Miners -2x Daily Bear ETF (HGD)</t>
  </si>
  <si>
    <t>HGU CN Equity</t>
  </si>
  <si>
    <t>HGU</t>
  </si>
  <si>
    <t>BetaPro Canadian Gold Miners 2x Daily Bull ETF</t>
  </si>
  <si>
    <t>CA08661V1040</t>
  </si>
  <si>
    <t>08661V104</t>
  </si>
  <si>
    <t>BetaPro Canadian Gold Miners 2x Daily Bull ETF (HGU)</t>
  </si>
  <si>
    <t>COW CN Equity</t>
  </si>
  <si>
    <t>COW</t>
  </si>
  <si>
    <t>iShares Global Agriculture Index ETF</t>
  </si>
  <si>
    <t>CA46433W1095</t>
  </si>
  <si>
    <t>46433W109</t>
  </si>
  <si>
    <t>Agriculture</t>
  </si>
  <si>
    <t>iShares Global Agriculture Index ETF (COW)</t>
  </si>
  <si>
    <t>CYH CN Equity</t>
  </si>
  <si>
    <t>CYH</t>
  </si>
  <si>
    <t>iShares Global Monthly Dividend Index ETF Curr-H</t>
  </si>
  <si>
    <t>CA46433E1097</t>
  </si>
  <si>
    <t>GLOBAL EQUITY</t>
  </si>
  <si>
    <t>iShares Global Monthly Dividend Index ETF Curr-H (CYH)</t>
  </si>
  <si>
    <t>HND CN Equity</t>
  </si>
  <si>
    <t>HND</t>
  </si>
  <si>
    <t>BetaPro Natural Gas Inverse Leveraged Daily Bear</t>
  </si>
  <si>
    <t>CA0866313061</t>
  </si>
  <si>
    <t>086631306</t>
  </si>
  <si>
    <t>LEVERAGED INVERSE COMMODITY</t>
  </si>
  <si>
    <t>Natural Gas</t>
  </si>
  <si>
    <t>BetaPro Natural Gas Inverse Leveraged Daily Bear (HND)</t>
  </si>
  <si>
    <t>HOD CN Equity</t>
  </si>
  <si>
    <t>HOD</t>
  </si>
  <si>
    <t>BetaPro Crude Oil Inverse Leveraged Daily Bear</t>
  </si>
  <si>
    <t>CA08664K3038</t>
  </si>
  <si>
    <t>08664K303</t>
  </si>
  <si>
    <t>Crude Oil</t>
  </si>
  <si>
    <t>BetaPro Crude Oil Inverse Leveraged Daily Bear (HOD)</t>
  </si>
  <si>
    <t>HOU CN Equity</t>
  </si>
  <si>
    <t>HOU</t>
  </si>
  <si>
    <t>BetaPro Crude Oil Leveraged Daily Bull ETF</t>
  </si>
  <si>
    <t>CA08665B1040</t>
  </si>
  <si>
    <t>08665B104</t>
  </si>
  <si>
    <t>LEVERAGED LONG COMMODITY</t>
  </si>
  <si>
    <t>BetaPro Crude Oil Leveraged Daily Bull ETF (HOU)</t>
  </si>
  <si>
    <t>HNU CN Equity</t>
  </si>
  <si>
    <t>HNU</t>
  </si>
  <si>
    <t>BetaPro Natural Gas Leveraged Daily Bull ETF</t>
  </si>
  <si>
    <t>CA0866372042</t>
  </si>
  <si>
    <t>086637204</t>
  </si>
  <si>
    <t>BetaPro Natural Gas Leveraged Daily Bull ETF (HNU)</t>
  </si>
  <si>
    <t>HBD CN Equity</t>
  </si>
  <si>
    <t>HBD</t>
  </si>
  <si>
    <t>BetaPro Gold Bullion -2x Daily</t>
  </si>
  <si>
    <t>CA08663T2065</t>
  </si>
  <si>
    <t>08663T206</t>
  </si>
  <si>
    <t>Gold</t>
  </si>
  <si>
    <t>BetaPro Gold Bullion -2x Daily (HBD)</t>
  </si>
  <si>
    <t>HBU CN Equity</t>
  </si>
  <si>
    <t>HBU</t>
  </si>
  <si>
    <t>BetaPro Gold Bullion 2x Daily Bull ETF</t>
  </si>
  <si>
    <t>CA08660T1003</t>
  </si>
  <si>
    <t>08660T100</t>
  </si>
  <si>
    <t>BetaPro Gold Bullion 2x Daily Bull ETF (HBU)</t>
  </si>
  <si>
    <t>CLF CN Equity</t>
  </si>
  <si>
    <t>CLF</t>
  </si>
  <si>
    <t>iShares 1-5 Year Laddered Govt Index ETF</t>
  </si>
  <si>
    <t>CA46432E1007</t>
  </si>
  <si>
    <t>iShares 1-5 Year Laddered Govt Index ETF (CLF)</t>
  </si>
  <si>
    <t>CEW CN Equity</t>
  </si>
  <si>
    <t>CEW</t>
  </si>
  <si>
    <t>iShares Equal Weight Banc &amp; Lifeco ETF</t>
  </si>
  <si>
    <t>CA46433J1084</t>
  </si>
  <si>
    <t>46433J108</t>
  </si>
  <si>
    <t>iShares Equal Weight Banc &amp; Lifeco ETF (CEW)</t>
  </si>
  <si>
    <t>CMR CN Equity</t>
  </si>
  <si>
    <t>CMR</t>
  </si>
  <si>
    <t>iShares Premium Money Market ETF</t>
  </si>
  <si>
    <t>CA46433M1014</t>
  </si>
  <si>
    <t>46433M101</t>
  </si>
  <si>
    <t>Money Market</t>
  </si>
  <si>
    <t>iShares Premium Money Market ETF (CMR)</t>
  </si>
  <si>
    <t>HSD CN Equity</t>
  </si>
  <si>
    <t>HSD</t>
  </si>
  <si>
    <t>BetaPro S&amp;P 500 -2x Daily Bear ETF</t>
  </si>
  <si>
    <t>CA08664D3094</t>
  </si>
  <si>
    <t>08664D309</t>
  </si>
  <si>
    <t>U.S.</t>
  </si>
  <si>
    <t>BetaPro S&amp;P 500 -2x Daily Bear ETF (HSD)</t>
  </si>
  <si>
    <t>HQD CN Equity</t>
  </si>
  <si>
    <t>HQD</t>
  </si>
  <si>
    <t>BetaPro NASDAQ-100 -2x Daily Bear ETF</t>
  </si>
  <si>
    <t>CA08662N4084</t>
  </si>
  <si>
    <t>08662N408</t>
  </si>
  <si>
    <t>BetaPro NASDAQ-100 -2x Daily Bear ETF (HQD)</t>
  </si>
  <si>
    <t>HQU CN Equity</t>
  </si>
  <si>
    <t>HQU</t>
  </si>
  <si>
    <t>BetaPro NASDAQ-100 2x Daily Bull ETF</t>
  </si>
  <si>
    <t>CA08662F1080</t>
  </si>
  <si>
    <t>08662F108</t>
  </si>
  <si>
    <t>BetaPro NASDAQ-100 2x Daily Bull ETF (HQU)</t>
  </si>
  <si>
    <t>HSU CN Equity</t>
  </si>
  <si>
    <t>HSU</t>
  </si>
  <si>
    <t>BetaPro S&amp;P 500 2x Daily Bull ETF</t>
  </si>
  <si>
    <t>CA08663L1040</t>
  </si>
  <si>
    <t>08663L104</t>
  </si>
  <si>
    <t>BetaPro S&amp;P 500 2x Daily Bull ETF (HSU)</t>
  </si>
  <si>
    <t>CGR CN Equity</t>
  </si>
  <si>
    <t>CGR</t>
  </si>
  <si>
    <t>iShares Global Real Estate Index ETF</t>
  </si>
  <si>
    <t>CA46433A2065</t>
  </si>
  <si>
    <t>46433A206</t>
  </si>
  <si>
    <t>iShares Global Real Estate Index ETF (CGR)</t>
  </si>
  <si>
    <t>CIF CN Equity</t>
  </si>
  <si>
    <t>CIF</t>
  </si>
  <si>
    <t>iShares Global Infrastructure Index ETF</t>
  </si>
  <si>
    <t>CA46433R1001</t>
  </si>
  <si>
    <t>46433R100</t>
  </si>
  <si>
    <t>iShares Global Infrastructure Index ETF (CIF)</t>
  </si>
  <si>
    <t>CBO CN Equity</t>
  </si>
  <si>
    <t>CBO</t>
  </si>
  <si>
    <t>iShares 1-5 Year Laddered Corp Index ETF</t>
  </si>
  <si>
    <t>CA46433Q1028</t>
  </si>
  <si>
    <t>46433Q102</t>
  </si>
  <si>
    <t>iShares 1-5 Year Laddered Corp Index ETF (CBO)</t>
  </si>
  <si>
    <t>HIX CN Equity</t>
  </si>
  <si>
    <t>HIX</t>
  </si>
  <si>
    <t>BetaPro S&amp;P/TSX 60 Daily Inverse ETF</t>
  </si>
  <si>
    <t>CA08663E3086</t>
  </si>
  <si>
    <t>08663E308</t>
  </si>
  <si>
    <t>INVERSE EQUITY</t>
  </si>
  <si>
    <t>BetaPro S&amp;P/TSX 60 Daily Inverse ETF (HIX)</t>
  </si>
  <si>
    <t>CWO CN Equity</t>
  </si>
  <si>
    <t>CWO</t>
  </si>
  <si>
    <t>iShares Emerging Markets Fundamental Index ETF</t>
  </si>
  <si>
    <t>CA46433C1032</t>
  </si>
  <si>
    <t>46433C103</t>
  </si>
  <si>
    <t>EMERGINGMARKETS EQUITY</t>
  </si>
  <si>
    <t>iShares Emerging Markets Fundamental Index ETF (CWO)</t>
  </si>
  <si>
    <t>CLU/C CN Equity</t>
  </si>
  <si>
    <t>CLU/C</t>
  </si>
  <si>
    <t>iShares US Fundamental Index ETF</t>
  </si>
  <si>
    <t>CA46433B1058</t>
  </si>
  <si>
    <t>46433B105</t>
  </si>
  <si>
    <t>U.S.EQUITY - CURRENCY NON-HEDGED</t>
  </si>
  <si>
    <t>iShares US Fundamental Index ETF (CLU/C)</t>
  </si>
  <si>
    <t>CGL CN Equity</t>
  </si>
  <si>
    <t>CGL</t>
  </si>
  <si>
    <t>iShares Gold Bullion ETF Curr-H</t>
  </si>
  <si>
    <t>CA46432D2014</t>
  </si>
  <si>
    <t>46432D201</t>
  </si>
  <si>
    <t>COMMODITY</t>
  </si>
  <si>
    <t>iShares Gold Bullion ETF Curr-H (CGL)</t>
  </si>
  <si>
    <t>ZCN CN Equity</t>
  </si>
  <si>
    <t>ZCN</t>
  </si>
  <si>
    <t>BMO S&amp;P/TSX Capped Composite Index ETF</t>
  </si>
  <si>
    <t>CA05574G1090</t>
  </si>
  <si>
    <t>05574G109</t>
  </si>
  <si>
    <t>BMO Asset Management Inc</t>
  </si>
  <si>
    <t>BMO S&amp;P/TSX Capped Composite Index ETF (ZCN)</t>
  </si>
  <si>
    <t>ZUE CN Equity</t>
  </si>
  <si>
    <t>ZUE</t>
  </si>
  <si>
    <t>BMO S&amp;P 500 Curr-H Index ETF</t>
  </si>
  <si>
    <t>CA05574C1086</t>
  </si>
  <si>
    <t>05574C108</t>
  </si>
  <si>
    <t>BMO S&amp;P 500 Curr-H Index ETF (ZUE)</t>
  </si>
  <si>
    <t>ZDJ CN Equity</t>
  </si>
  <si>
    <t>ZDJ</t>
  </si>
  <si>
    <t>BMO DJIA Curr-H Index ETF</t>
  </si>
  <si>
    <t>CA05560D1024</t>
  </si>
  <si>
    <t>05560D102</t>
  </si>
  <si>
    <t>Other</t>
  </si>
  <si>
    <t>BMO DJIA Curr-H Index ETF (ZDJ)</t>
  </si>
  <si>
    <t>ZFM CN Equity</t>
  </si>
  <si>
    <t>ZFM</t>
  </si>
  <si>
    <t>BMO Mid Federal Bond Index ETF</t>
  </si>
  <si>
    <t>CA05590L1085</t>
  </si>
  <si>
    <t>05590L108</t>
  </si>
  <si>
    <t>Mid Term</t>
  </si>
  <si>
    <t>BMO Mid Federal Bond Index ETF (ZFM)</t>
  </si>
  <si>
    <t>SBT/B CN Equity</t>
  </si>
  <si>
    <t>SBT/B</t>
  </si>
  <si>
    <t>Purpose Silver Bullion Fund</t>
  </si>
  <si>
    <t>CA74641C2022</t>
  </si>
  <si>
    <t>74641C202</t>
  </si>
  <si>
    <t>Silver</t>
  </si>
  <si>
    <t>Purpose Investments Inc.</t>
  </si>
  <si>
    <t>Purpose Silver Bullion Fund (SBT/B)</t>
  </si>
  <si>
    <t>SBT/U CN Equity</t>
  </si>
  <si>
    <t>SBT/U</t>
  </si>
  <si>
    <t>Purpose Silver Bullion Fund (US$)</t>
  </si>
  <si>
    <t>Purpose Silver Bullion Fund (US$) (SBT/U)</t>
  </si>
  <si>
    <t>XWD CN Equity</t>
  </si>
  <si>
    <t>XWD</t>
  </si>
  <si>
    <t>iShares MSCI World Index ETF</t>
  </si>
  <si>
    <t>CA46430Y1088</t>
  </si>
  <si>
    <t>46430Y108</t>
  </si>
  <si>
    <t>iShares MSCI World Index ETF (XWD)</t>
  </si>
  <si>
    <t>XEM CN Equity</t>
  </si>
  <si>
    <t>XEM</t>
  </si>
  <si>
    <t>iShares MSCI Emerging Markets Index ETF</t>
  </si>
  <si>
    <t>CA46430E1025</t>
  </si>
  <si>
    <t>iShares MSCI Emerging Markets Index ETF (XEM)</t>
  </si>
  <si>
    <t>HUC CN Equity</t>
  </si>
  <si>
    <t>HUC</t>
  </si>
  <si>
    <t>Global X Crude Oil ETF Curr-H</t>
  </si>
  <si>
    <t>CA37963Y1025</t>
  </si>
  <si>
    <t>37963Y102</t>
  </si>
  <si>
    <t>Corp (Forward)</t>
  </si>
  <si>
    <t>Global X Crude Oil ETF Curr-H (HUC)</t>
  </si>
  <si>
    <t>HUG CN Equity</t>
  </si>
  <si>
    <t>HUG</t>
  </si>
  <si>
    <t>Global X Gold ETF Curr-H</t>
  </si>
  <si>
    <t>CA37964E1051</t>
  </si>
  <si>
    <t>37964E105</t>
  </si>
  <si>
    <t>Global X Gold ETF Curr-H (HUG)</t>
  </si>
  <si>
    <t>HUN CN Equity</t>
  </si>
  <si>
    <t>HUN</t>
  </si>
  <si>
    <t>Global X Natural Gas ETF Curr-H</t>
  </si>
  <si>
    <t>CA37964L1094</t>
  </si>
  <si>
    <t>37964L109</t>
  </si>
  <si>
    <t>Global X Natural Gas ETF Curr-H (HUN)</t>
  </si>
  <si>
    <t>HUZ CN Equity</t>
  </si>
  <si>
    <t>HUZ</t>
  </si>
  <si>
    <t>Global X Silver ETF Curr-H</t>
  </si>
  <si>
    <t>CA37964K1012</t>
  </si>
  <si>
    <t>37964K101</t>
  </si>
  <si>
    <t>Global X Silver ETF Curr-H (HUZ)</t>
  </si>
  <si>
    <t>HZU CN Equity</t>
  </si>
  <si>
    <t>HZU</t>
  </si>
  <si>
    <t>BetaPro Silver 2x Daily Bull ETF</t>
  </si>
  <si>
    <t>CA08662T2074</t>
  </si>
  <si>
    <t>08662T207</t>
  </si>
  <si>
    <t>BetaPro Silver 2x Daily Bull ETF (HZU)</t>
  </si>
  <si>
    <t>HZD CN Equity</t>
  </si>
  <si>
    <t>HZD</t>
  </si>
  <si>
    <t>BetaPro Silver -2x Daily Bear ETF</t>
  </si>
  <si>
    <t>CA08662X4066</t>
  </si>
  <si>
    <t>08662X406</t>
  </si>
  <si>
    <t>BetaPro Silver -2x Daily Bear ETF (HZD)</t>
  </si>
  <si>
    <t>SVR CN Equity</t>
  </si>
  <si>
    <t>SVR</t>
  </si>
  <si>
    <t>iShares Silver Bullion ETF Curr-H</t>
  </si>
  <si>
    <t>CA46434E1088</t>
  </si>
  <si>
    <t>iShares Silver Bullion ETF Curr-H (SVR)</t>
  </si>
  <si>
    <t>HAF CN Equity</t>
  </si>
  <si>
    <t>HAF</t>
  </si>
  <si>
    <t>Global X Active Global Fixed Income ETF</t>
  </si>
  <si>
    <t>CA37892Y1088</t>
  </si>
  <si>
    <t>37892Y108</t>
  </si>
  <si>
    <t>GLOBAL FIXED INCOME</t>
  </si>
  <si>
    <t>Universe</t>
  </si>
  <si>
    <t>Global X Active Global Fixed Income ETF (HAF)</t>
  </si>
  <si>
    <t>ZFS CN Equity</t>
  </si>
  <si>
    <t>ZFS</t>
  </si>
  <si>
    <t>BMO Short Federal Bond Index ETF</t>
  </si>
  <si>
    <t>CA0969111024</t>
  </si>
  <si>
    <t>BMO Short Federal Bond Index ETF (ZFS)</t>
  </si>
  <si>
    <t>ZPS CN Equity</t>
  </si>
  <si>
    <t>ZPS</t>
  </si>
  <si>
    <t>BMO Short Provincial Bond Index ETF</t>
  </si>
  <si>
    <t>CA0559751064</t>
  </si>
  <si>
    <t>BMO Short Provincial Bond Index ETF (ZPS)</t>
  </si>
  <si>
    <t>ZCS CN Equity</t>
  </si>
  <si>
    <t>ZCS</t>
  </si>
  <si>
    <t>BMO Short Corporate Bond Index ETF</t>
  </si>
  <si>
    <t>CA0559761048</t>
  </si>
  <si>
    <t>BMO Short Corporate Bond Index ETF (ZCS)</t>
  </si>
  <si>
    <t>FIG CN Equity</t>
  </si>
  <si>
    <t>FIG</t>
  </si>
  <si>
    <t>CI Investment Grade Bond ETF Curr-H</t>
  </si>
  <si>
    <t>CA12556J1012</t>
  </si>
  <si>
    <t>12556J101</t>
  </si>
  <si>
    <t>OTHER FOREIGN FIXED INCOME</t>
  </si>
  <si>
    <t>North America</t>
  </si>
  <si>
    <t>CI Investment Grade Bond ETF Curr-H (FIG)</t>
  </si>
  <si>
    <t>ZEO CN Equity</t>
  </si>
  <si>
    <t>ZEO</t>
  </si>
  <si>
    <t>BMO Equal Weight Oil &amp; Gas Index ETF</t>
  </si>
  <si>
    <t>CA05585A2083</t>
  </si>
  <si>
    <t>05585A208</t>
  </si>
  <si>
    <t>BMO Equal Weight Oil &amp; Gas Index ETF (ZEO)</t>
  </si>
  <si>
    <t>ZEB CN Equity</t>
  </si>
  <si>
    <t>ZEB</t>
  </si>
  <si>
    <t>BMO Equal Weight Banks Index ETF</t>
  </si>
  <si>
    <t>CA0556851016</t>
  </si>
  <si>
    <t>BMO Equal Weight Banks Index ETF (ZEB)</t>
  </si>
  <si>
    <t>ZMT CN Equity</t>
  </si>
  <si>
    <t>ZMT</t>
  </si>
  <si>
    <t>BMO Equal Weight Global Base Metals Curr-H</t>
  </si>
  <si>
    <t>CA05584E2015</t>
  </si>
  <si>
    <t>BMO Equal Weight Global Base Metals Curr-H (ZMT)</t>
  </si>
  <si>
    <t>ZDM CN Equity</t>
  </si>
  <si>
    <t>ZDM</t>
  </si>
  <si>
    <t>BMO MSCI EAFE Curr-H Index ETF</t>
  </si>
  <si>
    <t>CA05577N1015</t>
  </si>
  <si>
    <t>05577N101</t>
  </si>
  <si>
    <t>BMO MSCI EAFE Curr-H Index ETF (ZDM)</t>
  </si>
  <si>
    <t>ZEM CN Equity</t>
  </si>
  <si>
    <t>ZEM</t>
  </si>
  <si>
    <t>BMO MSCI Emerging Markets Index ETF</t>
  </si>
  <si>
    <t>CA05576Y1088</t>
  </si>
  <si>
    <t>05576Y108</t>
  </si>
  <si>
    <t>BMO MSCI Emerging Markets Index ETF (ZEM)</t>
  </si>
  <si>
    <t>ZHY CN Equity</t>
  </si>
  <si>
    <t>ZHY</t>
  </si>
  <si>
    <t>BMO High Yield US Corp Curr-H Index ETF</t>
  </si>
  <si>
    <t>CA05590B1004</t>
  </si>
  <si>
    <t>05590B100</t>
  </si>
  <si>
    <t>HIGH YIELDFIXED INCOME</t>
  </si>
  <si>
    <t>High Yield</t>
  </si>
  <si>
    <t>BMO High Yield US Corp Curr-H Index ETF (ZHY)</t>
  </si>
  <si>
    <t>XQB CN Equity</t>
  </si>
  <si>
    <t>XQB</t>
  </si>
  <si>
    <t>iShares High Quality Canadian Bond Index ETF</t>
  </si>
  <si>
    <t>CA46432H1038</t>
  </si>
  <si>
    <t>46432H103</t>
  </si>
  <si>
    <t>iShares High Quality Canadian Bond Index ETF (XQB)</t>
  </si>
  <si>
    <t>HAC CN Equity</t>
  </si>
  <si>
    <t>HAC</t>
  </si>
  <si>
    <t>Global X Seasonal Rotation ETF</t>
  </si>
  <si>
    <t>CA3799491004</t>
  </si>
  <si>
    <t>379949100</t>
  </si>
  <si>
    <t>ALTERNATIVE INVESTMENT</t>
  </si>
  <si>
    <t>Multi-Strategy</t>
  </si>
  <si>
    <t>Global X Seasonal Rotation ETF (HAC)</t>
  </si>
  <si>
    <t>CHB CN Equity</t>
  </si>
  <si>
    <t>CHB</t>
  </si>
  <si>
    <t>iShares US High Yield F/I Index ETF Curr-H</t>
  </si>
  <si>
    <t>CA46432G1054</t>
  </si>
  <si>
    <t>46432G105</t>
  </si>
  <si>
    <t>iShares US High Yield F/I Index ETF Curr-H (CHB)</t>
  </si>
  <si>
    <t>ZJG CN Equity</t>
  </si>
  <si>
    <t>ZJG</t>
  </si>
  <si>
    <t>BMO Junior Gold Index ETF</t>
  </si>
  <si>
    <t>CA05571L3092</t>
  </si>
  <si>
    <t>05571L309</t>
  </si>
  <si>
    <t>BMO Junior Gold Index ETF (ZJG)</t>
  </si>
  <si>
    <t>ZUT CN Equity</t>
  </si>
  <si>
    <t>ZUT</t>
  </si>
  <si>
    <t>BMO Equal Weight Utilities Index ETF</t>
  </si>
  <si>
    <t>CA05590D1069</t>
  </si>
  <si>
    <t>05590D106</t>
  </si>
  <si>
    <t>Utilities</t>
  </si>
  <si>
    <t>BMO Equal Weight Utilities Index ETF (ZUT)</t>
  </si>
  <si>
    <t>ZQQ CN Equity</t>
  </si>
  <si>
    <t>ZQQ</t>
  </si>
  <si>
    <t>BMO Nasdaq 100 Equity Curr-H Index ETF</t>
  </si>
  <si>
    <t>CA05571N1078</t>
  </si>
  <si>
    <t>05571N107</t>
  </si>
  <si>
    <t>BMO Nasdaq 100 Equity Curr-H Index ETF (ZQQ)</t>
  </si>
  <si>
    <t>XCH CN Equity</t>
  </si>
  <si>
    <t>XCH</t>
  </si>
  <si>
    <t>iShares China Index ETF</t>
  </si>
  <si>
    <t>CA46429X1033</t>
  </si>
  <si>
    <t>46429X103</t>
  </si>
  <si>
    <t>China</t>
  </si>
  <si>
    <t>iShares China Index ETF (XCH)</t>
  </si>
  <si>
    <t>ZCH CN Equity</t>
  </si>
  <si>
    <t>ZCH</t>
  </si>
  <si>
    <t>BMO MSCI China ESG Leaders Index ETF</t>
  </si>
  <si>
    <t>CA05575H1064</t>
  </si>
  <si>
    <t>05575H106</t>
  </si>
  <si>
    <t>Broad - EM</t>
  </si>
  <si>
    <t>BMO MSCI China ESG Leaders Index ETF (ZCH)</t>
  </si>
  <si>
    <t>ZID CN Equity</t>
  </si>
  <si>
    <t>ZID</t>
  </si>
  <si>
    <t>BMO MSCI India ESG Leaders Index</t>
  </si>
  <si>
    <t>CA05575G1081</t>
  </si>
  <si>
    <t>05575G108</t>
  </si>
  <si>
    <t>BMO MSCI India ESG Leaders Index (ZID)</t>
  </si>
  <si>
    <t>XID CN Equity</t>
  </si>
  <si>
    <t>XID</t>
  </si>
  <si>
    <t>iShares India Index ETF</t>
  </si>
  <si>
    <t>CA46429R1064</t>
  </si>
  <si>
    <t>46429R106</t>
  </si>
  <si>
    <t>India</t>
  </si>
  <si>
    <t>iShares India Index ETF (XID)</t>
  </si>
  <si>
    <t>ZGI CN Equity</t>
  </si>
  <si>
    <t>ZGI</t>
  </si>
  <si>
    <t>BMO Global Infrastructure Index ETF</t>
  </si>
  <si>
    <t>CA05590G1090</t>
  </si>
  <si>
    <t>05590G109</t>
  </si>
  <si>
    <t>BMO Global Infrastructure Index ETF (ZGI)</t>
  </si>
  <si>
    <t>ZAG CN Equity</t>
  </si>
  <si>
    <t>ZAG</t>
  </si>
  <si>
    <t>BMO Aggregate Bond Index ETF</t>
  </si>
  <si>
    <t>CA05590C1086</t>
  </si>
  <si>
    <t>05590C108</t>
  </si>
  <si>
    <t>BMO Aggregate Bond Index ETF (ZAG)</t>
  </si>
  <si>
    <t>ZLC CN Equity</t>
  </si>
  <si>
    <t>ZLC</t>
  </si>
  <si>
    <t>BMO Long Corporate Bond Index ETF</t>
  </si>
  <si>
    <t>CA05571J1066</t>
  </si>
  <si>
    <t>05571J106</t>
  </si>
  <si>
    <t>BMO Long Corporate Bond Index ETF (ZLC)</t>
  </si>
  <si>
    <t>ZCM CN Equity</t>
  </si>
  <si>
    <t>ZCM</t>
  </si>
  <si>
    <t>BMO Mid Corporate Bond Index ETF</t>
  </si>
  <si>
    <t>CA05571K1030</t>
  </si>
  <si>
    <t>05571K103</t>
  </si>
  <si>
    <t>BMO Mid Corporate Bond Index ETF (ZCM)</t>
  </si>
  <si>
    <t>XIG CN Equity</t>
  </si>
  <si>
    <t>XIG</t>
  </si>
  <si>
    <t>iShares US IG Corporate Bond Index ETF Curr-H</t>
  </si>
  <si>
    <t>CA46429Q1081</t>
  </si>
  <si>
    <t>46429Q108</t>
  </si>
  <si>
    <t>U.S. INVEST. GRADE CORPORATE FIXED INCOME</t>
  </si>
  <si>
    <t>iShares US IG Corporate Bond Index ETF Curr-H (XIG)</t>
  </si>
  <si>
    <t>XHY CN Equity</t>
  </si>
  <si>
    <t>XHY</t>
  </si>
  <si>
    <t>iShares US High Yield Bond Index ETF Curr-H</t>
  </si>
  <si>
    <t>CA46430D1042</t>
  </si>
  <si>
    <t>46430D104</t>
  </si>
  <si>
    <t>iShares US High Yield Bond Index ETF Curr-H (XHY)</t>
  </si>
  <si>
    <t>HIU CN Equity</t>
  </si>
  <si>
    <t>HIU</t>
  </si>
  <si>
    <t>BetaPro S&amp;P 500 Daily Inverse ETF</t>
  </si>
  <si>
    <t>CA08660P1080</t>
  </si>
  <si>
    <t>08660P108</t>
  </si>
  <si>
    <t>BetaPro S&amp;P 500 Daily Inverse ETF (HIU)</t>
  </si>
  <si>
    <t>HAL CN Equity</t>
  </si>
  <si>
    <t>HAL</t>
  </si>
  <si>
    <t>Global X Active Canadian Dividend ETF</t>
  </si>
  <si>
    <t>CA37892J1012</t>
  </si>
  <si>
    <t>37892J101</t>
  </si>
  <si>
    <t>Global X Active Canadian Dividend ETF (HAL)</t>
  </si>
  <si>
    <t>ZRE CN Equity</t>
  </si>
  <si>
    <t>ZRE</t>
  </si>
  <si>
    <t>BMO Equal Weight REITs Index ETF</t>
  </si>
  <si>
    <t>CA05560G1054</t>
  </si>
  <si>
    <t>05560G105</t>
  </si>
  <si>
    <t>BMO Equal Weight REITs Index ETF (ZRE)</t>
  </si>
  <si>
    <t>ZUB CN Equity</t>
  </si>
  <si>
    <t>ZUB</t>
  </si>
  <si>
    <t>BMO Equal Weight US Banks Curr-H Index ETF</t>
  </si>
  <si>
    <t>CA05560J1093</t>
  </si>
  <si>
    <t>05560J109</t>
  </si>
  <si>
    <t>U.S.SECTOR EQUITY</t>
  </si>
  <si>
    <t>BMO Equal Weight US Banks Curr-H Index ETF (ZUB)</t>
  </si>
  <si>
    <t>ZUH CN Equity</t>
  </si>
  <si>
    <t>ZUH</t>
  </si>
  <si>
    <t>BMO Equal Weight US Health Care Curr-H Index ETF</t>
  </si>
  <si>
    <t>CA05560R1010</t>
  </si>
  <si>
    <t>05560R101</t>
  </si>
  <si>
    <t>Health Care</t>
  </si>
  <si>
    <t>BMO Equal Weight US Health Care Curr-H Index ETF (ZUH)</t>
  </si>
  <si>
    <t>ZFL CN Equity</t>
  </si>
  <si>
    <t>ZFL</t>
  </si>
  <si>
    <t>BMO Long Federal Bond Index ETF</t>
  </si>
  <si>
    <t>CA05590K1003</t>
  </si>
  <si>
    <t>05590K100</t>
  </si>
  <si>
    <t>BMO Long Federal Bond Index ETF (ZFL)</t>
  </si>
  <si>
    <t>ZRR CN Equity</t>
  </si>
  <si>
    <t>ZRR</t>
  </si>
  <si>
    <t>BMO Real Return Bond Index ETF</t>
  </si>
  <si>
    <t>CA05571V1094</t>
  </si>
  <si>
    <t>05571V109</t>
  </si>
  <si>
    <t>BMO Real Return Bond Index ETF (ZRR)</t>
  </si>
  <si>
    <t>ZEF CN Equity</t>
  </si>
  <si>
    <t>ZEF</t>
  </si>
  <si>
    <t>BMO Emerging Markets Bond Curr-H Index ETF</t>
  </si>
  <si>
    <t>CA05560F1071</t>
  </si>
  <si>
    <t>05560F107</t>
  </si>
  <si>
    <t>Emerging Markets</t>
  </si>
  <si>
    <t>BMO Emerging Markets Bond Curr-H Index ETF (ZEF)</t>
  </si>
  <si>
    <t>HAB CN Equity</t>
  </si>
  <si>
    <t>HAB</t>
  </si>
  <si>
    <t>Global X Active Corporate Bond ETF</t>
  </si>
  <si>
    <t>CA37892T1093</t>
  </si>
  <si>
    <t>37892T109</t>
  </si>
  <si>
    <t>Global X Active Corporate Bond ETF (HAB)</t>
  </si>
  <si>
    <t>HAZ CN Equity</t>
  </si>
  <si>
    <t>HAZ</t>
  </si>
  <si>
    <t>Global X Active Global Dividend ETF</t>
  </si>
  <si>
    <t>CA37892U1066</t>
  </si>
  <si>
    <t>37892U106</t>
  </si>
  <si>
    <t>Global X Active Global Dividend ETF (HAZ)</t>
  </si>
  <si>
    <t>CIC CN Equity</t>
  </si>
  <si>
    <t>CIC</t>
  </si>
  <si>
    <t>CI Canadian Banks Income Class ETF</t>
  </si>
  <si>
    <t>CA17163X4012</t>
  </si>
  <si>
    <t>17163X401</t>
  </si>
  <si>
    <t>Corp Class</t>
  </si>
  <si>
    <t>SECTOR COVERED CALL</t>
  </si>
  <si>
    <t>CI Canadian Banks Income Class ETF (CIC)</t>
  </si>
  <si>
    <t>CSY CN Equity</t>
  </si>
  <si>
    <t>CSY</t>
  </si>
  <si>
    <t>CI Core Canadian Equity Income Class ETF</t>
  </si>
  <si>
    <t>CA17163X2032</t>
  </si>
  <si>
    <t>17163X203</t>
  </si>
  <si>
    <t>CI Core Canadian Equity Income Class ETF (CSY)</t>
  </si>
  <si>
    <t>HXT CN Equity</t>
  </si>
  <si>
    <t>HXT</t>
  </si>
  <si>
    <t>Global X S&amp;P/TSX 60 Index Corporate Class ETF</t>
  </si>
  <si>
    <t>CA37963M1086</t>
  </si>
  <si>
    <t>37963M108</t>
  </si>
  <si>
    <t>Global X S&amp;P/TSX 60 Index Corporate Class ETF (HXT)</t>
  </si>
  <si>
    <t>XHB CN Equity</t>
  </si>
  <si>
    <t>XHB</t>
  </si>
  <si>
    <t>iShares Canadian HYBrid Corporate Bond Index ETF</t>
  </si>
  <si>
    <t>CA46431N1015</t>
  </si>
  <si>
    <t>46431N101</t>
  </si>
  <si>
    <t>iShares Canadian HYBrid Corporate Bond Index ETF (XHB)</t>
  </si>
  <si>
    <t>HPR CN Equity</t>
  </si>
  <si>
    <t>HPR</t>
  </si>
  <si>
    <t>Global X Active Preferred Share ETF</t>
  </si>
  <si>
    <t>CA37892R1038</t>
  </si>
  <si>
    <t>37892R103</t>
  </si>
  <si>
    <t>Global X Active Preferred Share ETF (HPR)</t>
  </si>
  <si>
    <t>XPF CN Equity</t>
  </si>
  <si>
    <t>XPF</t>
  </si>
  <si>
    <t>iShares S&amp;P/TSX N. Am Preferred Stock Curr-H</t>
  </si>
  <si>
    <t>CA46431J1003</t>
  </si>
  <si>
    <t>46431J100</t>
  </si>
  <si>
    <t>iShares S&amp;P/TSX N. Am Preferred Stock Curr-H (XPF)</t>
  </si>
  <si>
    <t>HXS CN Equity</t>
  </si>
  <si>
    <t>HXS</t>
  </si>
  <si>
    <t>Global X S&amp;P 500 Index Corporate Class ETF</t>
  </si>
  <si>
    <t>CA37964P1009</t>
  </si>
  <si>
    <t>37964P100</t>
  </si>
  <si>
    <t>Global X S&amp;P 500 Index Corporate Class ETF (HXS)</t>
  </si>
  <si>
    <t>HFR CN Equity</t>
  </si>
  <si>
    <t>HFR</t>
  </si>
  <si>
    <t>Global X Active Ultra-Short Term I.G. Bond ETF</t>
  </si>
  <si>
    <t>CA37892V1040</t>
  </si>
  <si>
    <t>37892V104</t>
  </si>
  <si>
    <t>Ultra Short Term</t>
  </si>
  <si>
    <t>Global X Active Ultra-Short Term I.G. Bond ETF (HFR)</t>
  </si>
  <si>
    <t>HUV CN Equity</t>
  </si>
  <si>
    <t>HUV</t>
  </si>
  <si>
    <t>BetaPro S&amp;P 500 VIX Short-Term Futures ETF</t>
  </si>
  <si>
    <t>CA08664B3039</t>
  </si>
  <si>
    <t>08664B303</t>
  </si>
  <si>
    <t>VOLATILITY</t>
  </si>
  <si>
    <t>Volatility</t>
  </si>
  <si>
    <t>BetaPro S&amp;P 500 VIX Short-Term Futures ETF (HUV)</t>
  </si>
  <si>
    <t>HGY CN Equity</t>
  </si>
  <si>
    <t>HGY</t>
  </si>
  <si>
    <t>Global X Gold Yield ETF Curr-H</t>
  </si>
  <si>
    <t>CA3799501083</t>
  </si>
  <si>
    <t>379950108</t>
  </si>
  <si>
    <t>COVERED CALL</t>
  </si>
  <si>
    <t>Global</t>
  </si>
  <si>
    <t>Global X Gold Yield ETF Curr-H (HGY)</t>
  </si>
  <si>
    <t>PMIF CN Equity</t>
  </si>
  <si>
    <t>PMIF</t>
  </si>
  <si>
    <t>PIMCO Monthly Income Fund</t>
  </si>
  <si>
    <t>CA72203R1047</t>
  </si>
  <si>
    <t>72203R104</t>
  </si>
  <si>
    <t>Picton Mahoney Asset Management</t>
  </si>
  <si>
    <t>PIMCO Monthly Income Fund (PMIF)</t>
  </si>
  <si>
    <t>PMIF/U CN Equity</t>
  </si>
  <si>
    <t>PMIF/U</t>
  </si>
  <si>
    <t>PIMCO Monthly Income Fund (US$)</t>
  </si>
  <si>
    <t>CA72203R2037</t>
  </si>
  <si>
    <t>72203R203</t>
  </si>
  <si>
    <t>PIMCO Monthly Income Fund (US$) (PMIF/U)</t>
  </si>
  <si>
    <t>ZMI CN Equity</t>
  </si>
  <si>
    <t>ZMI</t>
  </si>
  <si>
    <t>BMO Monthly Income ETF</t>
  </si>
  <si>
    <t>CA05572P1018</t>
  </si>
  <si>
    <t>05572P101</t>
  </si>
  <si>
    <t>BMO Monthly Income ETF (ZMI)</t>
  </si>
  <si>
    <t>ZWB CN Equity</t>
  </si>
  <si>
    <t>ZWB</t>
  </si>
  <si>
    <t>BMO Covered Call Canadian Banks ETF</t>
  </si>
  <si>
    <t>CA05560U1049</t>
  </si>
  <si>
    <t>05560U104</t>
  </si>
  <si>
    <t>BMO Covered Call Canadian Banks ETF (ZWB)</t>
  </si>
  <si>
    <t>CSD CN Equity</t>
  </si>
  <si>
    <t>CSD</t>
  </si>
  <si>
    <t>iShares Short Duration High Income ETF Curr-H</t>
  </si>
  <si>
    <t>CA46430G4043</t>
  </si>
  <si>
    <t>46430G404</t>
  </si>
  <si>
    <t>iShares Short Duration High Income ETF Curr-H (CSD)</t>
  </si>
  <si>
    <t>SVR/C CN Equity</t>
  </si>
  <si>
    <t>SVR/C</t>
  </si>
  <si>
    <t>iShares Silver Bullion ETF</t>
  </si>
  <si>
    <t>CA46434E1161</t>
  </si>
  <si>
    <t>iShares Silver Bullion ETF (SVR/C)</t>
  </si>
  <si>
    <t>CNCC CN Equity</t>
  </si>
  <si>
    <t>CNCC</t>
  </si>
  <si>
    <t>Global X S&amp;P/TSX 60 Covered Call ETF</t>
  </si>
  <si>
    <t>CA37964D1078</t>
  </si>
  <si>
    <t>37964D107</t>
  </si>
  <si>
    <t>Global X S&amp;P/TSX 60 Covered Call ETF (CNCC)</t>
  </si>
  <si>
    <t>HXT/U CN Equity</t>
  </si>
  <si>
    <t>HXT/U</t>
  </si>
  <si>
    <t>Global X S&amp;P/TSX 60 Index Corporate Class ETF (US$)</t>
  </si>
  <si>
    <t>Global X S&amp;P/TSX 60 Index Corporate Class ETF (US$) (HXT/U)</t>
  </si>
  <si>
    <t>CGL/C CN Equity</t>
  </si>
  <si>
    <t>CGL/C</t>
  </si>
  <si>
    <t>iShares Gold Bullion ETF</t>
  </si>
  <si>
    <t>CA46432D1024</t>
  </si>
  <si>
    <t>46432D102</t>
  </si>
  <si>
    <t>iShares Gold Bullion ETF (CGL/C)</t>
  </si>
  <si>
    <t>DLR CN Equity</t>
  </si>
  <si>
    <t>DLR</t>
  </si>
  <si>
    <t>Global X US Dollar Currency ETF</t>
  </si>
  <si>
    <t>CA3799481021</t>
  </si>
  <si>
    <t>379948102</t>
  </si>
  <si>
    <t>CURRENCY</t>
  </si>
  <si>
    <t>Global X US Dollar Currency ETF (DLR)</t>
  </si>
  <si>
    <t>ENCC CN Equity</t>
  </si>
  <si>
    <t>ENCC</t>
  </si>
  <si>
    <t>Global X Cdn Oil and Gas Equity Covered Call ETF</t>
  </si>
  <si>
    <t>CA37964B1013</t>
  </si>
  <si>
    <t>37964B101</t>
  </si>
  <si>
    <t>Global X Cdn Oil and Gas Equity Covered Call ETF (ENCC)</t>
  </si>
  <si>
    <t>GLCC CN Equity</t>
  </si>
  <si>
    <t>GLCC</t>
  </si>
  <si>
    <t>Global X Gold Producer Equity Covered Call Curr-H</t>
  </si>
  <si>
    <t>CA37964M1077</t>
  </si>
  <si>
    <t>37964M107</t>
  </si>
  <si>
    <t>Global X Gold Producer Equity Covered Call Curr-H (GLCC)</t>
  </si>
  <si>
    <t>XEI CN Equity</t>
  </si>
  <si>
    <t>XEI</t>
  </si>
  <si>
    <t>iShares S&amp;P/TSX Composite High Div ETF</t>
  </si>
  <si>
    <t>CA46431L1132</t>
  </si>
  <si>
    <t>46431L113</t>
  </si>
  <si>
    <t>iShares S&amp;P/TSX Composite High Div ETF (XEI)</t>
  </si>
  <si>
    <t>XST CN Equity</t>
  </si>
  <si>
    <t>XST</t>
  </si>
  <si>
    <t>iShares S&amp;P/TSX Capped Consumer Staples</t>
  </si>
  <si>
    <t>CA46431P1062</t>
  </si>
  <si>
    <t>46431P106</t>
  </si>
  <si>
    <t>Consumer Staples</t>
  </si>
  <si>
    <t>iShares S&amp;P/TSX Capped Consumer Staples (XST)</t>
  </si>
  <si>
    <t>XUT CN Equity</t>
  </si>
  <si>
    <t>XUT</t>
  </si>
  <si>
    <t>iShares S&amp;P/TSX Capped Utilities Index ETF</t>
  </si>
  <si>
    <t>CA46431M1032</t>
  </si>
  <si>
    <t>46431M103</t>
  </si>
  <si>
    <t>iShares S&amp;P/TSX Capped Utilities Index ETF (XUT)</t>
  </si>
  <si>
    <t>XHC CN Equity</t>
  </si>
  <si>
    <t>XHC</t>
  </si>
  <si>
    <t>iShares Global Healthcare Index ETF Curr-H</t>
  </si>
  <si>
    <t>CA46431R1029</t>
  </si>
  <si>
    <t>46431R102</t>
  </si>
  <si>
    <t>iShares Global Healthcare Index ETF Curr-H (XHC)</t>
  </si>
  <si>
    <t>XBM CN Equity</t>
  </si>
  <si>
    <t>XBM</t>
  </si>
  <si>
    <t>iShares S&amp;P/TSX Global Base Metals Index ETF</t>
  </si>
  <si>
    <t>CA46431T1084</t>
  </si>
  <si>
    <t>46431T108</t>
  </si>
  <si>
    <t>iShares S&amp;P/TSX Global Base Metals Index ETF (XBM)</t>
  </si>
  <si>
    <t>XEB CN Equity</t>
  </si>
  <si>
    <t>XEB</t>
  </si>
  <si>
    <t>iShares JP Morgan USD Emerg Mkts Bond Curr-H</t>
  </si>
  <si>
    <t>CA46432A1084</t>
  </si>
  <si>
    <t>46432A108</t>
  </si>
  <si>
    <t>iShares JP Morgan USD Emerg Mkts Bond Curr-H (XEB)</t>
  </si>
  <si>
    <t>MREL CN Equity</t>
  </si>
  <si>
    <t>MREL</t>
  </si>
  <si>
    <t>Middlefield Real Estate Dividend ETF</t>
  </si>
  <si>
    <t>CA59635B1040</t>
  </si>
  <si>
    <t>59635B104</t>
  </si>
  <si>
    <t>Middlefield Limited</t>
  </si>
  <si>
    <t>Middlefield Real Estate Dividend ETF (MREL)</t>
  </si>
  <si>
    <t>XQQ CN Equity</t>
  </si>
  <si>
    <t>XQQ</t>
  </si>
  <si>
    <t>iShares Nasdaq 100 Index ETF Curr-H</t>
  </si>
  <si>
    <t>CA46431V1031</t>
  </si>
  <si>
    <t>46431V103</t>
  </si>
  <si>
    <t>iShares Nasdaq 100 Index ETF Curr-H (XQQ)</t>
  </si>
  <si>
    <t>DLR/U CN Equity</t>
  </si>
  <si>
    <t>DLR/U</t>
  </si>
  <si>
    <t>Global X US Dollar Currency ETF (US$)</t>
  </si>
  <si>
    <t>Global X US Dollar Currency ETF (US$) (DLR/U)</t>
  </si>
  <si>
    <t>BKCC CN Equity</t>
  </si>
  <si>
    <t>BKCC</t>
  </si>
  <si>
    <t>Global X Equal Weight Cdn Bank Covered Call ETF</t>
  </si>
  <si>
    <t>CA3799441017</t>
  </si>
  <si>
    <t>379944101</t>
  </si>
  <si>
    <t>Global X Equal Weight Cdn Bank Covered Call ETF (BKCC)</t>
  </si>
  <si>
    <t>TLF CN Equity</t>
  </si>
  <si>
    <t>TLF</t>
  </si>
  <si>
    <t>Brompton Tech Leaders Income ETF Curr-H</t>
  </si>
  <si>
    <t>CA11222A1066</t>
  </si>
  <si>
    <t>11222A106</t>
  </si>
  <si>
    <t>Brompton Funds Limited</t>
  </si>
  <si>
    <t>Brompton Tech Leaders Income ETF Curr-H (TLF)</t>
  </si>
  <si>
    <t>CGXF CN Equity</t>
  </si>
  <si>
    <t>CGXF</t>
  </si>
  <si>
    <t>CI Gold Giants Covered Call ETF</t>
  </si>
  <si>
    <t>CA12558N1006</t>
  </si>
  <si>
    <t>12558N100</t>
  </si>
  <si>
    <t>CI Gold Giants Covered Call ETF (CGXF)</t>
  </si>
  <si>
    <t>CXF CN Equity</t>
  </si>
  <si>
    <t>CXF</t>
  </si>
  <si>
    <t>CI Canadian Convertible Bond ETF</t>
  </si>
  <si>
    <t>CA12554K1003</t>
  </si>
  <si>
    <t>12554K100</t>
  </si>
  <si>
    <t>CONVERTIBLE</t>
  </si>
  <si>
    <t>CI Canadian Convertible Bond ETF (CXF)</t>
  </si>
  <si>
    <t>CVD CN Equity</t>
  </si>
  <si>
    <t>CVD</t>
  </si>
  <si>
    <t>iShares Convertible Bond Index ETF</t>
  </si>
  <si>
    <t>CA46432K2056</t>
  </si>
  <si>
    <t>46432K205</t>
  </si>
  <si>
    <t>iShares Convertible Bond Index ETF (CVD)</t>
  </si>
  <si>
    <t>PGL CN Equity</t>
  </si>
  <si>
    <t>PGL</t>
  </si>
  <si>
    <t>Invesco Long Term Government Bond Index ETF</t>
  </si>
  <si>
    <t>CA46137Q1019</t>
  </si>
  <si>
    <t>46137Q101</t>
  </si>
  <si>
    <t>Invesco Canada Ltd</t>
  </si>
  <si>
    <t>Invesco Long Term Government Bond Index ETF (PGL)</t>
  </si>
  <si>
    <t>PSB CN Equity</t>
  </si>
  <si>
    <t>PSB</t>
  </si>
  <si>
    <t>Invesco 1-5 Year Laddered I.G. Corp Index ETF</t>
  </si>
  <si>
    <t>CA46138N1078</t>
  </si>
  <si>
    <t>46138N107</t>
  </si>
  <si>
    <t>Invesco 1-5 Year Laddered I.G. Corp Index ETF (PSB)</t>
  </si>
  <si>
    <t>PDC CN Equity</t>
  </si>
  <si>
    <t>PDC</t>
  </si>
  <si>
    <t>Invesco Canadian Dividend Index ETF</t>
  </si>
  <si>
    <t>CA46141H1055</t>
  </si>
  <si>
    <t>46141H105</t>
  </si>
  <si>
    <t>Invesco Canadian Dividend Index ETF (PDC)</t>
  </si>
  <si>
    <t>QQC/F CN Equity</t>
  </si>
  <si>
    <t>QQC/F</t>
  </si>
  <si>
    <t>Invesco Nasdaq 100 Index ETF Curr-H</t>
  </si>
  <si>
    <t>CA46090T1003</t>
  </si>
  <si>
    <t>46090T100</t>
  </si>
  <si>
    <t>Invesco Nasdaq 100 Index ETF Curr-H (QQC/F)</t>
  </si>
  <si>
    <t>PPS CN Equity</t>
  </si>
  <si>
    <t>PPS</t>
  </si>
  <si>
    <t>Invesco Canadian Preferred Share Index</t>
  </si>
  <si>
    <t>CA46138Q1000</t>
  </si>
  <si>
    <t>46138Q100</t>
  </si>
  <si>
    <t>Invesco Canadian Preferred Share Index (PPS)</t>
  </si>
  <si>
    <t>FLX CN Equity</t>
  </si>
  <si>
    <t>FLX</t>
  </si>
  <si>
    <t>Purpose Global Flexible Credit Curr-H</t>
  </si>
  <si>
    <t>CA74643C1014</t>
  </si>
  <si>
    <t>74643C101</t>
  </si>
  <si>
    <t>Purpose Global Flexible Credit Curr-H (FLX)</t>
  </si>
  <si>
    <t>FLX/U CN Equity</t>
  </si>
  <si>
    <t>FLX/U</t>
  </si>
  <si>
    <t>Purpose Global Flexible Credit (US$)</t>
  </si>
  <si>
    <t>CA74643C3093</t>
  </si>
  <si>
    <t>74643C309</t>
  </si>
  <si>
    <t>Purpose Global Flexible Credit (US$) (FLX/U)</t>
  </si>
  <si>
    <t>PFH/F CN Equity</t>
  </si>
  <si>
    <t>PFH/F</t>
  </si>
  <si>
    <t>Invesco Fundamental HY Index ETF Curr-H</t>
  </si>
  <si>
    <t>CA46141M1041</t>
  </si>
  <si>
    <t>46141M104</t>
  </si>
  <si>
    <t>Invesco Fundamental HY Index ETF Curr-H (PFH/F)</t>
  </si>
  <si>
    <t>CUD CN Equity</t>
  </si>
  <si>
    <t>CUD</t>
  </si>
  <si>
    <t>iShares US Dividend Growers Index ETF Curr-H</t>
  </si>
  <si>
    <t>CA46433G1046</t>
  </si>
  <si>
    <t>46433G104</t>
  </si>
  <si>
    <t>iShares US Dividend Growers Index ETF Curr-H (CUD)</t>
  </si>
  <si>
    <t>USCC/U CN Equity</t>
  </si>
  <si>
    <t>USCC/U</t>
  </si>
  <si>
    <t>Global X S&amp;P 500 Covered Call ETF (US$)</t>
  </si>
  <si>
    <t>CA37964A1030</t>
  </si>
  <si>
    <t>37964A103</t>
  </si>
  <si>
    <t>Global X S&amp;P 500 Covered Call ETF (US$) (USCC/U)</t>
  </si>
  <si>
    <t>QQCC CN Equity</t>
  </si>
  <si>
    <t>QQCC</t>
  </si>
  <si>
    <t>Global X Nasdaq-100 Covered Call ETF</t>
  </si>
  <si>
    <t>CA37962P1027</t>
  </si>
  <si>
    <t>37962P102</t>
  </si>
  <si>
    <t>Global X Nasdaq-100 Covered Call ETF (QQCC)</t>
  </si>
  <si>
    <t>XSH CN Equity</t>
  </si>
  <si>
    <t>XSH</t>
  </si>
  <si>
    <t>iShares Core Canadian Short Term Corp Index ETF</t>
  </si>
  <si>
    <t>CA46431X1096</t>
  </si>
  <si>
    <t>46431X109</t>
  </si>
  <si>
    <t>iShares Core Canadian Short Term Corp Index ETF (XSH)</t>
  </si>
  <si>
    <t>CLG CN Equity</t>
  </si>
  <si>
    <t>CLG</t>
  </si>
  <si>
    <t>iShares 1-10 Year Laddered Govt Index ETF</t>
  </si>
  <si>
    <t>CA46431U1057</t>
  </si>
  <si>
    <t>46431U105</t>
  </si>
  <si>
    <t>iShares 1-10 Year Laddered Govt Index ETF (CLG)</t>
  </si>
  <si>
    <t>CBH CN Equity</t>
  </si>
  <si>
    <t>CBH</t>
  </si>
  <si>
    <t>iShares 1-10 Year Laddered Corp Index ETF</t>
  </si>
  <si>
    <t>CA46432J1093</t>
  </si>
  <si>
    <t>46432J109</t>
  </si>
  <si>
    <t>iShares 1-10 Year Laddered Corp Index ETF (CBH)</t>
  </si>
  <si>
    <t>TXF CN Equity</t>
  </si>
  <si>
    <t>TXF</t>
  </si>
  <si>
    <t>CI Tech Giants Covered Call ETF Curr-H</t>
  </si>
  <si>
    <t>CA12555E1034</t>
  </si>
  <si>
    <t>CI Tech Giants Covered Call ETF Curr-H (TXF)</t>
  </si>
  <si>
    <t>ZDV CN Equity</t>
  </si>
  <si>
    <t>ZDV</t>
  </si>
  <si>
    <t>BMO Canadian Dividend ETF</t>
  </si>
  <si>
    <t>CA05590R1055</t>
  </si>
  <si>
    <t>05590R105</t>
  </si>
  <si>
    <t>BMO Canadian Dividend ETF (ZDV)</t>
  </si>
  <si>
    <t>ZLB CN Equity</t>
  </si>
  <si>
    <t>ZLB</t>
  </si>
  <si>
    <t>BMO Low Volatility Canadian Equity ETF</t>
  </si>
  <si>
    <t>CA05573T1021</t>
  </si>
  <si>
    <t>05573T102</t>
  </si>
  <si>
    <t>Risk</t>
  </si>
  <si>
    <t>BMO Low Volatility Canadian Equity ETF (ZLB)</t>
  </si>
  <si>
    <t>ZWA CN Equity</t>
  </si>
  <si>
    <t>ZWA</t>
  </si>
  <si>
    <t>BMO Covered Call DJIA Curr-H ETF</t>
  </si>
  <si>
    <t>CA05573X1033</t>
  </si>
  <si>
    <t>05573X103</t>
  </si>
  <si>
    <t>BMO Covered Call DJIA Curr-H ETF (ZWA)</t>
  </si>
  <si>
    <t>ZWU CN Equity</t>
  </si>
  <si>
    <t>ZWU</t>
  </si>
  <si>
    <t>BMO Covered Call Utilities ETF</t>
  </si>
  <si>
    <t>CA05590N1042</t>
  </si>
  <si>
    <t>05590N104</t>
  </si>
  <si>
    <t>BMO Covered Call Utilities ETF (ZWU)</t>
  </si>
  <si>
    <t>MNT CN Equity</t>
  </si>
  <si>
    <t>MNT</t>
  </si>
  <si>
    <t>Royal Canadian Mint - Canadian Gold Reserves</t>
  </si>
  <si>
    <t>CA7799211056</t>
  </si>
  <si>
    <t>Royal Canadian Mint</t>
  </si>
  <si>
    <t>Royal Canadian Mint - Canadian Gold Reserves (MNT)</t>
  </si>
  <si>
    <t>MNT/U CN Equity</t>
  </si>
  <si>
    <t>MNT/U</t>
  </si>
  <si>
    <t>Royal Cdn Mint - Canadian Gold Reserves (US$)</t>
  </si>
  <si>
    <t>Royal Cdn Mint - Canadian Gold Reserves (US$) (MNT/U)</t>
  </si>
  <si>
    <t>VCE CN Equity</t>
  </si>
  <si>
    <t>VCE</t>
  </si>
  <si>
    <t>Vanguard FTSE Canada Index ETF</t>
  </si>
  <si>
    <t>CA92203U1057</t>
  </si>
  <si>
    <t>92203U105</t>
  </si>
  <si>
    <t>Vanguard Investments Canada Inc</t>
  </si>
  <si>
    <t>Vanguard FTSE Canada Index ETF (VCE)</t>
  </si>
  <si>
    <t>VUS CN Equity</t>
  </si>
  <si>
    <t>VUS</t>
  </si>
  <si>
    <t>Vanguard US Total Market Index ETF Curr-H</t>
  </si>
  <si>
    <t>CA92206B1040</t>
  </si>
  <si>
    <t>92206B104</t>
  </si>
  <si>
    <t>Vanguard US Total Market Index ETF Curr-H (VUS)</t>
  </si>
  <si>
    <t>VEF CN Equity</t>
  </si>
  <si>
    <t>VEF</t>
  </si>
  <si>
    <t>Vanguard FTSE Developed All Cap Ex US Curr-H</t>
  </si>
  <si>
    <t>CA92207G1028</t>
  </si>
  <si>
    <t>92207G102</t>
  </si>
  <si>
    <t>Vanguard FTSE Developed All Cap Ex US Curr-H (VEF)</t>
  </si>
  <si>
    <t>VEE CN Equity</t>
  </si>
  <si>
    <t>VEE</t>
  </si>
  <si>
    <t>Vanguard FTSE Emerging Markets All Cap Index ETF</t>
  </si>
  <si>
    <t>CA92205X1078</t>
  </si>
  <si>
    <t>92205X107</t>
  </si>
  <si>
    <t>Vanguard FTSE Emerging Markets All Cap Index ETF (VEE)</t>
  </si>
  <si>
    <t>VAB CN Equity</t>
  </si>
  <si>
    <t>VAB</t>
  </si>
  <si>
    <t>Vanguard Canadian Aggregate Bond Index ETF</t>
  </si>
  <si>
    <t>CA92203E1016</t>
  </si>
  <si>
    <t>Vanguard Canadian Aggregate Bond Index ETF (VAB)</t>
  </si>
  <si>
    <t>VSB CN Equity</t>
  </si>
  <si>
    <t>VSB</t>
  </si>
  <si>
    <t>Vanguard Canadian Short-Term Bond Index ETF</t>
  </si>
  <si>
    <t>CA92203G1063</t>
  </si>
  <si>
    <t>92203G106</t>
  </si>
  <si>
    <t>Vanguard Canadian Short-Term Bond Index ETF (VSB)</t>
  </si>
  <si>
    <t>XFR CN Equity</t>
  </si>
  <si>
    <t>XFR</t>
  </si>
  <si>
    <t>iShares Floating Rate Index ETF</t>
  </si>
  <si>
    <t>CA46432B1067</t>
  </si>
  <si>
    <t>46432B106</t>
  </si>
  <si>
    <t>iShares Floating Rate Index ETF (XFR)</t>
  </si>
  <si>
    <t>ULV/F CN Equity</t>
  </si>
  <si>
    <t>ULV/F</t>
  </si>
  <si>
    <t>Invesco S&amp;P 500 Low Volatility Index ETF Curr-H</t>
  </si>
  <si>
    <t>CA46139X1208</t>
  </si>
  <si>
    <t>46139X120</t>
  </si>
  <si>
    <t>Invesco S&amp;P 500 Low Volatility Index ETF Curr-H (ULV/F)</t>
  </si>
  <si>
    <t>PXC CN Equity</t>
  </si>
  <si>
    <t>PXC</t>
  </si>
  <si>
    <t>Invesco FTSE RAFI Canadian Fundamental Index</t>
  </si>
  <si>
    <t>CA46140K1093</t>
  </si>
  <si>
    <t>46140K109</t>
  </si>
  <si>
    <t>Invesco FTSE RAFI Canadian Fundamental Index (PXC)</t>
  </si>
  <si>
    <t>PXU/F CN Equity</t>
  </si>
  <si>
    <t>PXU/F</t>
  </si>
  <si>
    <t>Invesco FTSE RAFI US Index ETF Curr-H</t>
  </si>
  <si>
    <t>CA46140T1003</t>
  </si>
  <si>
    <t>46140T100</t>
  </si>
  <si>
    <t>Invesco FTSE RAFI US Index ETF Curr-H (PXU/F)</t>
  </si>
  <si>
    <t>QXM CN Equity</t>
  </si>
  <si>
    <t>QXM</t>
  </si>
  <si>
    <t>CI Morningstar National Bank Quebec Index ETF</t>
  </si>
  <si>
    <t>CA1255021042</t>
  </si>
  <si>
    <t>CI Morningstar National Bank Quebec Index ETF (QXM)</t>
  </si>
  <si>
    <t>FXM CN Equity</t>
  </si>
  <si>
    <t>FXM</t>
  </si>
  <si>
    <t>CI Morningstar Canada Value Index ETF</t>
  </si>
  <si>
    <t>CA12554N1042</t>
  </si>
  <si>
    <t>12554N104</t>
  </si>
  <si>
    <t>CI Morningstar Canada Value Index ETF (FXM)</t>
  </si>
  <si>
    <t>WXM CN Equity</t>
  </si>
  <si>
    <t>WXM</t>
  </si>
  <si>
    <t>CI Morningstar Canada Momentum Index ETF</t>
  </si>
  <si>
    <t>CA12554M1068</t>
  </si>
  <si>
    <t>12554M106</t>
  </si>
  <si>
    <t>Factor: Momentum</t>
  </si>
  <si>
    <t>CI Morningstar Canada Momentum Index ETF (WXM)</t>
  </si>
  <si>
    <t>HUF/U CN Equity</t>
  </si>
  <si>
    <t>HUF/U</t>
  </si>
  <si>
    <t>Global X Active Ultra-Short Term US IG Bond (US$)</t>
  </si>
  <si>
    <t>CA44051R1148</t>
  </si>
  <si>
    <t>44051R114</t>
  </si>
  <si>
    <t>Global X Active Ultra-Short Term US IG Bond (US$) (HUF/U)</t>
  </si>
  <si>
    <t>HYI CN Equity</t>
  </si>
  <si>
    <t>HYI</t>
  </si>
  <si>
    <t>Global X Active High Yield Bond ETF Curr-H</t>
  </si>
  <si>
    <t>CA43990B2066</t>
  </si>
  <si>
    <t>43990B206</t>
  </si>
  <si>
    <t>Global X Active High Yield Bond ETF Curr-H (HYI)</t>
  </si>
  <si>
    <t>BKL/F CN Equity</t>
  </si>
  <si>
    <t>BKL/F</t>
  </si>
  <si>
    <t>Invesco Senior Loan Index ETF Curr-H</t>
  </si>
  <si>
    <t>CA46138D1096</t>
  </si>
  <si>
    <t>46138D109</t>
  </si>
  <si>
    <t>Senior Loan</t>
  </si>
  <si>
    <t>Invesco Senior Loan Index ETF Curr-H (BKL/F)</t>
  </si>
  <si>
    <t>TLV CN Equity</t>
  </si>
  <si>
    <t>TLV</t>
  </si>
  <si>
    <t>Invesco S&amp;P/TSX Composite Low Vol Index ETF</t>
  </si>
  <si>
    <t>CA46139Y1025</t>
  </si>
  <si>
    <t>46139Y102</t>
  </si>
  <si>
    <t>Invesco S&amp;P/TSX Composite Low Vol Index ETF (TLV)</t>
  </si>
  <si>
    <t>XMV CN Equity</t>
  </si>
  <si>
    <t>XMV</t>
  </si>
  <si>
    <t>iShares MSCI Min Vol Canada Index ETF</t>
  </si>
  <si>
    <t>CA46433N1096</t>
  </si>
  <si>
    <t>46433N109</t>
  </si>
  <si>
    <t>iShares MSCI Min Vol Canada Index ETF (XMV)</t>
  </si>
  <si>
    <t>XMU CN Equity</t>
  </si>
  <si>
    <t>XMU</t>
  </si>
  <si>
    <t>iShares MSCI Min Vol USA Index ETF</t>
  </si>
  <si>
    <t>CA46433S1083</t>
  </si>
  <si>
    <t>46433S108</t>
  </si>
  <si>
    <t>iShares MSCI Min Vol USA Index ETF (XMU)</t>
  </si>
  <si>
    <t>XMW CN Equity</t>
  </si>
  <si>
    <t>XMW</t>
  </si>
  <si>
    <t>iShares MSCI Min Vol Global Index ETF</t>
  </si>
  <si>
    <t>CA46434A1066</t>
  </si>
  <si>
    <t>46434A106</t>
  </si>
  <si>
    <t>iShares MSCI Min Vol Global Index ETF (XMW)</t>
  </si>
  <si>
    <t>XMI CN Equity</t>
  </si>
  <si>
    <t>XMI</t>
  </si>
  <si>
    <t>iShares MSCI Min Vol EAFE Index</t>
  </si>
  <si>
    <t>CA46433U1030</t>
  </si>
  <si>
    <t>46433U103</t>
  </si>
  <si>
    <t>iShares MSCI Min Vol EAFE Index (XMI)</t>
  </si>
  <si>
    <t>XMM CN Equity</t>
  </si>
  <si>
    <t>XMM</t>
  </si>
  <si>
    <t>iShares MSCI Min Vol Emerging Markets Index ETF</t>
  </si>
  <si>
    <t>CA46433Y1051</t>
  </si>
  <si>
    <t>46433Y105</t>
  </si>
  <si>
    <t>iShares MSCI Min Vol Emerging Markets Index ETF (XMM)</t>
  </si>
  <si>
    <t>XHD CN Equity</t>
  </si>
  <si>
    <t>XHD</t>
  </si>
  <si>
    <t>iShares US High Dividend Equity Index ETF Curr-H</t>
  </si>
  <si>
    <t>CA46434B1040</t>
  </si>
  <si>
    <t>46434B104</t>
  </si>
  <si>
    <t>iShares US High Dividend Equity Index ETF Curr-H (XHD)</t>
  </si>
  <si>
    <t>BESG CN Equity</t>
  </si>
  <si>
    <t>BESG</t>
  </si>
  <si>
    <t>Invesco ESG Canadian Core Plus</t>
  </si>
  <si>
    <t>CA46137U1021</t>
  </si>
  <si>
    <t>46137U102</t>
  </si>
  <si>
    <t>ESGFIXEDINCOME</t>
  </si>
  <si>
    <t>Invesco ESG Canadian Core Plus (BESG)</t>
  </si>
  <si>
    <t>HAD CN Equity</t>
  </si>
  <si>
    <t>HAD</t>
  </si>
  <si>
    <t>Global X Active Cdn Bond ETF</t>
  </si>
  <si>
    <t>CA37892W1023</t>
  </si>
  <si>
    <t>37892W102</t>
  </si>
  <si>
    <t>Global X Active Cdn Bond ETF (HAD)</t>
  </si>
  <si>
    <t>MNS/U CN Equity</t>
  </si>
  <si>
    <t>MNS/U</t>
  </si>
  <si>
    <t>Royal Cdn Mint - Canadian Silver Reserves (US$)</t>
  </si>
  <si>
    <t>CA7799211130</t>
  </si>
  <si>
    <t>Royal Cdn Mint - Canadian Silver Reserves (US$) (MNS/U)</t>
  </si>
  <si>
    <t>VDY CN Equity</t>
  </si>
  <si>
    <t>VDY</t>
  </si>
  <si>
    <t>Vanguard FTSE Canadian High-Div Yld Index ETF</t>
  </si>
  <si>
    <t>CA92203Q1046</t>
  </si>
  <si>
    <t>92203Q104</t>
  </si>
  <si>
    <t>Vanguard FTSE Canadian High-Div Yld Index ETF (VDY)</t>
  </si>
  <si>
    <t>VRE CN Equity</t>
  </si>
  <si>
    <t>VRE</t>
  </si>
  <si>
    <t>Vanguard FTSE Canadian Capped REIT Index ETF</t>
  </si>
  <si>
    <t>CA92203B1076</t>
  </si>
  <si>
    <t>92203B107</t>
  </si>
  <si>
    <t>Vanguard FTSE Canadian Capped REIT Index ETF (VRE)</t>
  </si>
  <si>
    <t>VFV CN Equity</t>
  </si>
  <si>
    <t>VFV</t>
  </si>
  <si>
    <t>Vanguard S&amp;P 500 Index ETF</t>
  </si>
  <si>
    <t>CA92205Y1051</t>
  </si>
  <si>
    <t>92205Y105</t>
  </si>
  <si>
    <t>Vanguard S&amp;P 500 Index ETF (VFV)</t>
  </si>
  <si>
    <t>VSP CN Equity</t>
  </si>
  <si>
    <t>VSP</t>
  </si>
  <si>
    <t>Vanguard S&amp;P 500 Index ETF Curr-H</t>
  </si>
  <si>
    <t>CA92206A1066</t>
  </si>
  <si>
    <t>92206A106</t>
  </si>
  <si>
    <t>Vanguard S&amp;P 500 Index ETF Curr-H (VSP)</t>
  </si>
  <si>
    <t>VSC CN Equity</t>
  </si>
  <si>
    <t>VSC</t>
  </si>
  <si>
    <t>Vanguard Canadian Short-Term Corp Index ETF</t>
  </si>
  <si>
    <t>CA92203N1015</t>
  </si>
  <si>
    <t>92203N101</t>
  </si>
  <si>
    <t>Vanguard Canadian Short-Term Corp Index ETF (VSC)</t>
  </si>
  <si>
    <t>ZIN CN Equity</t>
  </si>
  <si>
    <t>ZIN</t>
  </si>
  <si>
    <t>BMO S&amp;P/TSX Equal Weight Industrials Index ETF</t>
  </si>
  <si>
    <t>CA05584D1042</t>
  </si>
  <si>
    <t>05584D104</t>
  </si>
  <si>
    <t>Industrials</t>
  </si>
  <si>
    <t>BMO S&amp;P/TSX Equal Weight Industrials Index ETF (ZIN)</t>
  </si>
  <si>
    <t>ZSP CN Equity</t>
  </si>
  <si>
    <t>ZSP</t>
  </si>
  <si>
    <t>BMO S&amp;P 500 Index ETF</t>
  </si>
  <si>
    <t>CA05575T1003</t>
  </si>
  <si>
    <t>05575T100</t>
  </si>
  <si>
    <t>BMO S&amp;P 500 Index ETF (ZSP)</t>
  </si>
  <si>
    <t>ZSP/U CN Equity</t>
  </si>
  <si>
    <t>ZSP/U</t>
  </si>
  <si>
    <t>BMO S&amp;P 500 Index ETF (US$)</t>
  </si>
  <si>
    <t>CA05575T1185</t>
  </si>
  <si>
    <t>05575T118</t>
  </si>
  <si>
    <t>BMO S&amp;P 500 Index ETF (US$) (ZSP/U)</t>
  </si>
  <si>
    <t>ZGD CN Equity</t>
  </si>
  <si>
    <t>ZGD</t>
  </si>
  <si>
    <t>BMO Equal Weight Global Gold Index ETF</t>
  </si>
  <si>
    <t>CA0556952095</t>
  </si>
  <si>
    <t>BMO Equal Weight Global Gold Index ETF (ZGD)</t>
  </si>
  <si>
    <t>ZPR CN Equity</t>
  </si>
  <si>
    <t>ZPR</t>
  </si>
  <si>
    <t>BMO Laddered Preferred Share Index ETF</t>
  </si>
  <si>
    <t>CA05581T1021</t>
  </si>
  <si>
    <t>05581T102</t>
  </si>
  <si>
    <t>BMO Laddered Preferred Share Index ETF (ZPR)</t>
  </si>
  <si>
    <t>MNS CN Equity</t>
  </si>
  <si>
    <t>MNS</t>
  </si>
  <si>
    <t>Royal Canadian Mint - Canadian Silver Reserves</t>
  </si>
  <si>
    <t>Royal Canadian Mint - Canadian Silver Reserves (MNS)</t>
  </si>
  <si>
    <t>ZST CN Equity</t>
  </si>
  <si>
    <t>ZST</t>
  </si>
  <si>
    <t>BMO Ultra Short-Term Bond ETF</t>
  </si>
  <si>
    <t>CA05579A1075</t>
  </si>
  <si>
    <t>05579A107</t>
  </si>
  <si>
    <t>BMO Ultra Short-Term Bond ETF (ZST)</t>
  </si>
  <si>
    <t>MDIV CN Equity</t>
  </si>
  <si>
    <t>MDIV</t>
  </si>
  <si>
    <t>Middlefield Sustainable Global Dividend ETF</t>
  </si>
  <si>
    <t>CA59636Q1000</t>
  </si>
  <si>
    <t>59636Q100</t>
  </si>
  <si>
    <t>Broad - Global</t>
  </si>
  <si>
    <t>Middlefield Sustainable Global Dividend ETF (MDIV)</t>
  </si>
  <si>
    <t>ZDY CN Equity</t>
  </si>
  <si>
    <t>ZDY</t>
  </si>
  <si>
    <t>BMO US Dividend ETF</t>
  </si>
  <si>
    <t>CA05575X1197</t>
  </si>
  <si>
    <t>05575X119</t>
  </si>
  <si>
    <t>BMO US Dividend ETF (ZDY)</t>
  </si>
  <si>
    <t>ZDY/U CN Equity</t>
  </si>
  <si>
    <t>ZDY/U</t>
  </si>
  <si>
    <t>BMO US Dividend ETF (US$)</t>
  </si>
  <si>
    <t>CA05575X1015</t>
  </si>
  <si>
    <t>05575X101</t>
  </si>
  <si>
    <t>BMO US Dividend ETF (US$) (ZDY/U)</t>
  </si>
  <si>
    <t>ZLU CN Equity</t>
  </si>
  <si>
    <t>ZLU</t>
  </si>
  <si>
    <t>BMO Low Volatility US Equity ETF</t>
  </si>
  <si>
    <t>CA05577D1033</t>
  </si>
  <si>
    <t>05577D103</t>
  </si>
  <si>
    <t>BMO Low Volatility US Equity ETF (ZLU)</t>
  </si>
  <si>
    <t>ZLU/U CN Equity</t>
  </si>
  <si>
    <t>ZLU/U</t>
  </si>
  <si>
    <t>BMO Low Volatility US Equity ETF (US$)</t>
  </si>
  <si>
    <t>CA05577D2023</t>
  </si>
  <si>
    <t>05577D202</t>
  </si>
  <si>
    <t>BMO Low Volatility US Equity ETF (US$) (ZLU/U)</t>
  </si>
  <si>
    <t>ZUD CN Equity</t>
  </si>
  <si>
    <t>ZUD</t>
  </si>
  <si>
    <t>BMO US Dividend Curr-H ETF</t>
  </si>
  <si>
    <t>CA05576C1068</t>
  </si>
  <si>
    <t>05576C106</t>
  </si>
  <si>
    <t>BMO US Dividend Curr-H ETF (ZUD)</t>
  </si>
  <si>
    <t>ZPL CN Equity</t>
  </si>
  <si>
    <t>ZPL</t>
  </si>
  <si>
    <t>BMO Long Provincial Bond Index ETF</t>
  </si>
  <si>
    <t>CA05577K1075</t>
  </si>
  <si>
    <t>05577K107</t>
  </si>
  <si>
    <t>BMO Long Provincial Bond Index ETF (ZPL)</t>
  </si>
  <si>
    <t>ZMP CN Equity</t>
  </si>
  <si>
    <t>ZMP</t>
  </si>
  <si>
    <t>BMO Mid Provincial Bond Index ETF</t>
  </si>
  <si>
    <t>CA05576Q1054</t>
  </si>
  <si>
    <t>05576Q105</t>
  </si>
  <si>
    <t>BMO Mid Provincial Bond Index ETF (ZMP)</t>
  </si>
  <si>
    <t>ZIC CN Equity</t>
  </si>
  <si>
    <t>ZIC</t>
  </si>
  <si>
    <t>BMO Mid-Term US IG Corporate Bond Index ETF</t>
  </si>
  <si>
    <t>CA05577M1032</t>
  </si>
  <si>
    <t>05577M103</t>
  </si>
  <si>
    <t>BMO Mid-Term US IG Corporate Bond Index ETF (ZIC)</t>
  </si>
  <si>
    <t>ZMU CN Equity</t>
  </si>
  <si>
    <t>ZMU</t>
  </si>
  <si>
    <t>BMO Mid-Term US IG Corp Curr-H Index ETF</t>
  </si>
  <si>
    <t>CA05575W1032</t>
  </si>
  <si>
    <t>05575W103</t>
  </si>
  <si>
    <t>BMO Mid-Term US IG Corp Curr-H Index ETF (ZMU)</t>
  </si>
  <si>
    <t>ZIC/U CN Equity</t>
  </si>
  <si>
    <t>ZIC/U</t>
  </si>
  <si>
    <t>BMO Mid-Term US IG Corp Index ETF (US$)</t>
  </si>
  <si>
    <t>CA05577M1115</t>
  </si>
  <si>
    <t>05577M111</t>
  </si>
  <si>
    <t>BMO Mid-Term US IG Corp Index ETF (US$) (ZIC/U)</t>
  </si>
  <si>
    <t>HXS/U CN Equity</t>
  </si>
  <si>
    <t>HXS/U</t>
  </si>
  <si>
    <t>Global X S&amp;P 500 Index Corporate Class ETF (US$)</t>
  </si>
  <si>
    <t>Global X S&amp;P 500 Index Corporate Class ETF (US$) (HXS/U)</t>
  </si>
  <si>
    <t>XCD CN Equity</t>
  </si>
  <si>
    <t>XCD</t>
  </si>
  <si>
    <t>iShares S&amp;P Global Cons Disc Index ETF Curr-H</t>
  </si>
  <si>
    <t>CA46434P1036</t>
  </si>
  <si>
    <t>46434P103</t>
  </si>
  <si>
    <t>Consumer Discretionary</t>
  </si>
  <si>
    <t>iShares S&amp;P Global Cons Disc Index ETF Curr-H (XCD)</t>
  </si>
  <si>
    <t>XGI CN Equity</t>
  </si>
  <si>
    <t>XGI</t>
  </si>
  <si>
    <t>iShares S&amp;P Global Industrials Index ETF Curr-H</t>
  </si>
  <si>
    <t>CA46434Q1019</t>
  </si>
  <si>
    <t>46434Q101</t>
  </si>
  <si>
    <t>iShares S&amp;P Global Industrials Index ETF Curr-H (XGI)</t>
  </si>
  <si>
    <t>XUS CN Equity</t>
  </si>
  <si>
    <t>XUS</t>
  </si>
  <si>
    <t>iShares Core S&amp;P 500 Index ETF</t>
  </si>
  <si>
    <t>CA46434R1091</t>
  </si>
  <si>
    <t>46434R109</t>
  </si>
  <si>
    <t>iShares Core S&amp;P 500 Index ETF (XUS)</t>
  </si>
  <si>
    <t>XEF CN Equity</t>
  </si>
  <si>
    <t>XEF</t>
  </si>
  <si>
    <t>iShares Core MSCI EAFE IMI Index ETF</t>
  </si>
  <si>
    <t>CA46434T1057</t>
  </si>
  <si>
    <t>46434T105</t>
  </si>
  <si>
    <t>iShares Core MSCI EAFE IMI Index ETF (XEF)</t>
  </si>
  <si>
    <t>XEC CN Equity</t>
  </si>
  <si>
    <t>XEC</t>
  </si>
  <si>
    <t>iShares Core MSCI Emerging Markets IMI Index ETF</t>
  </si>
  <si>
    <t>CA46434U1021</t>
  </si>
  <si>
    <t>46434U102</t>
  </si>
  <si>
    <t>iShares Core MSCI Emerging Markets IMI Index ETF (XEC)</t>
  </si>
  <si>
    <t>FUD CN Equity</t>
  </si>
  <si>
    <t>FUD</t>
  </si>
  <si>
    <t>First Trust Value Line Dividend Index ETF Curr-H</t>
  </si>
  <si>
    <t>CA33740H1082</t>
  </si>
  <si>
    <t>33740H108</t>
  </si>
  <si>
    <t>First Trust Value Line Dividend Index ETF Curr-H (FUD)</t>
  </si>
  <si>
    <t>FDE CN Equity</t>
  </si>
  <si>
    <t>FDE</t>
  </si>
  <si>
    <t>First Trust AlphaDEX Emerg Mkts Div Curr-H</t>
  </si>
  <si>
    <t>CA33737G1054</t>
  </si>
  <si>
    <t>33737G105</t>
  </si>
  <si>
    <t>First Trust AlphaDEX Emerg Mkts Div Curr-H (FDE)</t>
  </si>
  <si>
    <t>FDE/A CN Equity</t>
  </si>
  <si>
    <t>FDE/A</t>
  </si>
  <si>
    <t>First Trust AlphaDEX Emerging Market Dividend ETF</t>
  </si>
  <si>
    <t>CA33737G2045</t>
  </si>
  <si>
    <t>33737G204</t>
  </si>
  <si>
    <t>First Trust AlphaDEX Emerging Market Dividend ETF (FDE/A)</t>
  </si>
  <si>
    <t>FUD/A CN Equity</t>
  </si>
  <si>
    <t>FUD/A</t>
  </si>
  <si>
    <t>First Trust Value Line Dividend Index ETF CAD Hedged</t>
  </si>
  <si>
    <t>CA33740H2072</t>
  </si>
  <si>
    <t>33740H207</t>
  </si>
  <si>
    <t>First Trust Value Line Dividend Index ETF CAD Hedged (FUD/A)</t>
  </si>
  <si>
    <t>BXF CN Equity</t>
  </si>
  <si>
    <t>BXF</t>
  </si>
  <si>
    <t>CI 1-5 Year Laddered Government Strip Bond</t>
  </si>
  <si>
    <t>CA12555C1077</t>
  </si>
  <si>
    <t>12555C107</t>
  </si>
  <si>
    <t>CI 1-5 Year Laddered Government Strip Bond (BXF)</t>
  </si>
  <si>
    <t>VCN CN Equity</t>
  </si>
  <si>
    <t>VCN</t>
  </si>
  <si>
    <t>Vanguard FTSE Canada All Cap Index ETF</t>
  </si>
  <si>
    <t>CA92205P1045</t>
  </si>
  <si>
    <t>92205P104</t>
  </si>
  <si>
    <t>Vanguard FTSE Canada All Cap Index ETF (VCN)</t>
  </si>
  <si>
    <t>VUN CN Equity</t>
  </si>
  <si>
    <t>VUN</t>
  </si>
  <si>
    <t>Vanguard US Total Market Index ETF</t>
  </si>
  <si>
    <t>CA92206D1006</t>
  </si>
  <si>
    <t>92206D100</t>
  </si>
  <si>
    <t>Vanguard US Total Market Index ETF (VUN)</t>
  </si>
  <si>
    <t>VGG CN Equity</t>
  </si>
  <si>
    <t>VGG</t>
  </si>
  <si>
    <t>Vanguard US Dividend Appreciation Index ETF</t>
  </si>
  <si>
    <t>CA92206F1053</t>
  </si>
  <si>
    <t>92206F105</t>
  </si>
  <si>
    <t>Vanguard US Dividend Appreciation Index ETF (VGG)</t>
  </si>
  <si>
    <t>VGH CN Equity</t>
  </si>
  <si>
    <t>VGH</t>
  </si>
  <si>
    <t>Vanguard US Dividend Appreciation Curr-H</t>
  </si>
  <si>
    <t>CA92206E1088</t>
  </si>
  <si>
    <t>Vanguard US Dividend Appreciation Curr-H (VGH)</t>
  </si>
  <si>
    <t>VDU CN Equity</t>
  </si>
  <si>
    <t>VDU</t>
  </si>
  <si>
    <t>Vanguard FTSE Developed All Cap Ex US Index ETF</t>
  </si>
  <si>
    <t>CA92206W1086</t>
  </si>
  <si>
    <t>92206W108</t>
  </si>
  <si>
    <t>Vanguard FTSE Developed All Cap Ex US Index ETF (VDU)</t>
  </si>
  <si>
    <t>FLI CN Equity</t>
  </si>
  <si>
    <t>FLI</t>
  </si>
  <si>
    <t>CI U.S. &amp; Canada Lifeco Covered Call ETF</t>
  </si>
  <si>
    <t>CA12555K1093</t>
  </si>
  <si>
    <t>12555K109</t>
  </si>
  <si>
    <t>CI U.S. &amp; Canada Lifeco Covered Call ETF (FLI)</t>
  </si>
  <si>
    <t>FSL CN Equity</t>
  </si>
  <si>
    <t>FSL</t>
  </si>
  <si>
    <t>First Trust Senior Loan ETF Curr-H</t>
  </si>
  <si>
    <t>CA33739J1075</t>
  </si>
  <si>
    <t>33739J107</t>
  </si>
  <si>
    <t>First Trust Senior Loan ETF Curr-H (FSL)</t>
  </si>
  <si>
    <t>FSL/A CN Equity</t>
  </si>
  <si>
    <t>FSL/A</t>
  </si>
  <si>
    <t>First Trust Senior Loan ETF CAD Hedge</t>
  </si>
  <si>
    <t>CA33739J2065</t>
  </si>
  <si>
    <t>33739J206</t>
  </si>
  <si>
    <t>First Trust Senior Loan ETF CAD Hedge (FSL/A)</t>
  </si>
  <si>
    <t>PHE CN Equity</t>
  </si>
  <si>
    <t>PHE</t>
  </si>
  <si>
    <t>Purpose Tactical Hedged Equity Fund Curr-H</t>
  </si>
  <si>
    <t>CA74639Y2087</t>
  </si>
  <si>
    <t>74639Y208</t>
  </si>
  <si>
    <t>Purpose Tactical Hedged Equity Fund Curr-H (PHE)</t>
  </si>
  <si>
    <t>PDF CN Equity</t>
  </si>
  <si>
    <t>PDF</t>
  </si>
  <si>
    <t>Purpose Core Dividend Fund</t>
  </si>
  <si>
    <t>CA74639Y1097</t>
  </si>
  <si>
    <t>74639Y109</t>
  </si>
  <si>
    <t>REGIONALEQUITY</t>
  </si>
  <si>
    <t>Purpose Core Dividend Fund (PDF)</t>
  </si>
  <si>
    <t>PBD CN Equity</t>
  </si>
  <si>
    <t>PBD</t>
  </si>
  <si>
    <t>Purpose Total Return Bond Fund</t>
  </si>
  <si>
    <t>CA74639Y5056</t>
  </si>
  <si>
    <t>74639Y505</t>
  </si>
  <si>
    <t>Purpose Total Return Bond Fund (PBD)</t>
  </si>
  <si>
    <t>PRA CN Equity</t>
  </si>
  <si>
    <t>PRA</t>
  </si>
  <si>
    <t>Purpose Diversified Real Asset Fund</t>
  </si>
  <si>
    <t>CA74639Y4067</t>
  </si>
  <si>
    <t>74639Y406</t>
  </si>
  <si>
    <t>Real Asset &amp; Infrastructure</t>
  </si>
  <si>
    <t>Purpose Diversified Real Asset Fund (PRA)</t>
  </si>
  <si>
    <t>PIN CN Equity</t>
  </si>
  <si>
    <t>PIN</t>
  </si>
  <si>
    <t>Purpose Monthly Income Fund</t>
  </si>
  <si>
    <t>CA74639Y3077</t>
  </si>
  <si>
    <t>74639Y307</t>
  </si>
  <si>
    <t>Purpose Monthly Income Fund (PIN)</t>
  </si>
  <si>
    <t>HXE CN Equity</t>
  </si>
  <si>
    <t>HXE</t>
  </si>
  <si>
    <t>Global X S&amp;P/TSX Capped Energy Index Corporate Class ETF</t>
  </si>
  <si>
    <t>CA37963N1069</t>
  </si>
  <si>
    <t>37963N106</t>
  </si>
  <si>
    <t>Global X S&amp;P/TSX Capped Energy Index Corporate Class ETF (HXE)</t>
  </si>
  <si>
    <t>HXF CN Equity</t>
  </si>
  <si>
    <t>HXF</t>
  </si>
  <si>
    <t>Global X S&amp;P/TSX Capped Financials Index Corporate Class ETF</t>
  </si>
  <si>
    <t>CA37962R1082</t>
  </si>
  <si>
    <t>37962R108</t>
  </si>
  <si>
    <t>Global X S&amp;P/TSX Capped Financials Index Corporate Class ETF (HXF)</t>
  </si>
  <si>
    <t>HUF CN Equity</t>
  </si>
  <si>
    <t>HUF</t>
  </si>
  <si>
    <t>Global X Active Ultra-Short Term US IG Bond</t>
  </si>
  <si>
    <t>Global X Active Ultra-Short Term US IG Bond (HUF)</t>
  </si>
  <si>
    <t>HYBR CN Equity</t>
  </si>
  <si>
    <t>HYBR</t>
  </si>
  <si>
    <t>Global X Active Hybrid Bond and Preferred Share</t>
  </si>
  <si>
    <t>CA37892X1006</t>
  </si>
  <si>
    <t>37892X100</t>
  </si>
  <si>
    <t>Global X Active Hybrid Bond and Preferred Share (HYBR)</t>
  </si>
  <si>
    <t>PSA CN Equity</t>
  </si>
  <si>
    <t>PSA</t>
  </si>
  <si>
    <t>Purpose High Interest Savings Fund</t>
  </si>
  <si>
    <t>CA74640A1084</t>
  </si>
  <si>
    <t>74640A108</t>
  </si>
  <si>
    <t>CANADIAN CASH ALTERNATIVE</t>
  </si>
  <si>
    <t>HISA</t>
  </si>
  <si>
    <t>Purpose High Interest Savings Fund (PSA)</t>
  </si>
  <si>
    <t>XXM/B CN Equity</t>
  </si>
  <si>
    <t>XXM/B</t>
  </si>
  <si>
    <t>CI Morningstar US Value Index ETF</t>
  </si>
  <si>
    <t>CA12554J2020</t>
  </si>
  <si>
    <t>12554J202</t>
  </si>
  <si>
    <t>CI Morningstar US Value Index ETF (XXM/B)</t>
  </si>
  <si>
    <t>YXM/B CN Equity</t>
  </si>
  <si>
    <t>YXM/B</t>
  </si>
  <si>
    <t>CI Morningstar US Momentum Index ETF</t>
  </si>
  <si>
    <t>CA17161P1119</t>
  </si>
  <si>
    <t>17161P111</t>
  </si>
  <si>
    <t>CI Morningstar US Momentum Index ETF (YXM/B)</t>
  </si>
  <si>
    <t>XXM CN Equity</t>
  </si>
  <si>
    <t>XXM</t>
  </si>
  <si>
    <t>CI Morningstar US Value Index ETF Curr-H</t>
  </si>
  <si>
    <t>CA12554J1030</t>
  </si>
  <si>
    <t>12554J103</t>
  </si>
  <si>
    <t>CI Morningstar US Value Index ETF Curr-H (XXM)</t>
  </si>
  <si>
    <t>YXM CN Equity</t>
  </si>
  <si>
    <t>YXM</t>
  </si>
  <si>
    <t>CI Morningstar US Momentum Index ETF Curr-H</t>
  </si>
  <si>
    <t>CA17161P1036</t>
  </si>
  <si>
    <t>17161P103</t>
  </si>
  <si>
    <t>CI Morningstar US Momentum Index ETF Curr-H (YXM)</t>
  </si>
  <si>
    <t>MUSA CN Equity</t>
  </si>
  <si>
    <t>MUSA</t>
  </si>
  <si>
    <t>Middlefield US Equity Dividend ETF</t>
  </si>
  <si>
    <t>CA59636R1082</t>
  </si>
  <si>
    <t>59636R108</t>
  </si>
  <si>
    <t>Middlefield US Equity Dividend ETF (MUSA)</t>
  </si>
  <si>
    <t>RCD CN Equity</t>
  </si>
  <si>
    <t>RCD</t>
  </si>
  <si>
    <t>RBC Quant Canadian Dividend Leaders ETF</t>
  </si>
  <si>
    <t>CA74930H1029</t>
  </si>
  <si>
    <t>74930H102</t>
  </si>
  <si>
    <t>RBC Global Asset Management Inc.</t>
  </si>
  <si>
    <t>RBC Quant Canadian Dividend Leaders ETF (RCD)</t>
  </si>
  <si>
    <t>RUD CN Equity</t>
  </si>
  <si>
    <t>RUD</t>
  </si>
  <si>
    <t>RBC Quant US Dividend Leaders ETF</t>
  </si>
  <si>
    <t>CA74930L1031</t>
  </si>
  <si>
    <t>74930L103</t>
  </si>
  <si>
    <t>RBC Quant US Dividend Leaders ETF (RUD)</t>
  </si>
  <si>
    <t>RUD/U CN Equity</t>
  </si>
  <si>
    <t>RUD/U</t>
  </si>
  <si>
    <t>RBC Quant US Dividend Leaders ETF (US$)</t>
  </si>
  <si>
    <t>CA74930L2021</t>
  </si>
  <si>
    <t>74930L202</t>
  </si>
  <si>
    <t>RBC Quant US Dividend Leaders ETF (US$) (RUD/U)</t>
  </si>
  <si>
    <t>RID CN Equity</t>
  </si>
  <si>
    <t>RID</t>
  </si>
  <si>
    <t>RBC Quant EAFE Dividend Leaders ETF</t>
  </si>
  <si>
    <t>CA74931R1091</t>
  </si>
  <si>
    <t>74931R109</t>
  </si>
  <si>
    <t>RBC Quant EAFE Dividend Leaders ETF (RID)</t>
  </si>
  <si>
    <t>RID/U CN Equity</t>
  </si>
  <si>
    <t>RID/U</t>
  </si>
  <si>
    <t>RBC Quant EAFE Dividend Leaders ETF (US$)</t>
  </si>
  <si>
    <t>CA74931R2081</t>
  </si>
  <si>
    <t>74931R208</t>
  </si>
  <si>
    <t>RBC Quant EAFE Dividend Leaders ETF (US$) (RID/U)</t>
  </si>
  <si>
    <t>RBO CN Equity</t>
  </si>
  <si>
    <t>RBO</t>
  </si>
  <si>
    <t>RBC 1-5 Year Laddered Corporate Bond ETF</t>
  </si>
  <si>
    <t>CA74932K1030</t>
  </si>
  <si>
    <t>74932K103</t>
  </si>
  <si>
    <t>RBC 1-5 Year Laddered Corporate Bond ETF (RBO)</t>
  </si>
  <si>
    <t>USCC CN Equity</t>
  </si>
  <si>
    <t>USCC</t>
  </si>
  <si>
    <t>Global X S&amp;P 500 Covered Call ETF</t>
  </si>
  <si>
    <t>Global X S&amp;P 500 Covered Call ETF (USCC)</t>
  </si>
  <si>
    <t>EUR CN Equity</t>
  </si>
  <si>
    <t>EUR</t>
  </si>
  <si>
    <t>First Trust AlphaDEX European Div ETF Curr-H</t>
  </si>
  <si>
    <t>CA33732H2072</t>
  </si>
  <si>
    <t>33732H207</t>
  </si>
  <si>
    <t>Europe</t>
  </si>
  <si>
    <t>First Trust AlphaDEX European Div ETF Curr-H (EUR)</t>
  </si>
  <si>
    <t>EUR/A CN Equity</t>
  </si>
  <si>
    <t>EUR/A</t>
  </si>
  <si>
    <t>First Trust AlphaDEX European Dividend Index ETF CAD-Hedged</t>
  </si>
  <si>
    <t>CA33732H1082</t>
  </si>
  <si>
    <t>33732H108</t>
  </si>
  <si>
    <t>First Trust AlphaDEX European Dividend Index ETF CAD-Hedged (EUR/A)</t>
  </si>
  <si>
    <t>RWE/B CN Equity</t>
  </si>
  <si>
    <t>RWE/B</t>
  </si>
  <si>
    <t>CI MSCI Europe Low Risk Weighted ETF</t>
  </si>
  <si>
    <t>CA12555F2098</t>
  </si>
  <si>
    <t>12555F209</t>
  </si>
  <si>
    <t>CI MSCI Europe Low Risk Weighted ETF (RWE/B)</t>
  </si>
  <si>
    <t>RWE CN Equity</t>
  </si>
  <si>
    <t>RWE</t>
  </si>
  <si>
    <t>CI MSCI Europe Low Risk Weighted ETF Curr-H</t>
  </si>
  <si>
    <t>CA12555F1009</t>
  </si>
  <si>
    <t>12555F100</t>
  </si>
  <si>
    <t>CI MSCI Europe Low Risk Weighted ETF Curr-H (RWE)</t>
  </si>
  <si>
    <t>RWU CN Equity</t>
  </si>
  <si>
    <t>RWU</t>
  </si>
  <si>
    <t>CI MSCI USA Low Risk Weighted ETF</t>
  </si>
  <si>
    <t>CA1254971072</t>
  </si>
  <si>
    <t>125497107</t>
  </si>
  <si>
    <t>CI MSCI USA Low Risk Weighted ETF (RWU)</t>
  </si>
  <si>
    <t>RWU/B CN Equity</t>
  </si>
  <si>
    <t>RWU/B</t>
  </si>
  <si>
    <t>CA1254972062</t>
  </si>
  <si>
    <t>125497206</t>
  </si>
  <si>
    <t>CI MSCI USA Low Risk Weighted ETF (RWU/B)</t>
  </si>
  <si>
    <t>ZBK CN Equity</t>
  </si>
  <si>
    <t>ZBK</t>
  </si>
  <si>
    <t>BMO Equal Weight US Banks Index ETF</t>
  </si>
  <si>
    <t>CA05590V1067</t>
  </si>
  <si>
    <t>05590V106</t>
  </si>
  <si>
    <t>BMO Equal Weight US Banks Index ETF (ZBK)</t>
  </si>
  <si>
    <t>ZEA CN Equity</t>
  </si>
  <si>
    <t>ZEA</t>
  </si>
  <si>
    <t>BMO MSCI EAFE Index ETF</t>
  </si>
  <si>
    <t>CA05579E1097</t>
  </si>
  <si>
    <t>BMO MSCI EAFE Index ETF (ZEA)</t>
  </si>
  <si>
    <t>ZEQ CN Equity</t>
  </si>
  <si>
    <t>ZEQ</t>
  </si>
  <si>
    <t>BMO MSCI Europe High Quality Curr-H Index ETF</t>
  </si>
  <si>
    <t>CA05579B1058</t>
  </si>
  <si>
    <t>05579B105</t>
  </si>
  <si>
    <t>BMO MSCI Europe High Quality Curr-H Index ETF (ZEQ)</t>
  </si>
  <si>
    <t>ZDB CN Equity</t>
  </si>
  <si>
    <t>ZDB</t>
  </si>
  <si>
    <t>BMO Discount Bond Index ETF</t>
  </si>
  <si>
    <t>CA05590X1024</t>
  </si>
  <si>
    <t>05590X102</t>
  </si>
  <si>
    <t>BMO Discount Bond Index ETF (ZDB)</t>
  </si>
  <si>
    <t>ZSU CN Equity</t>
  </si>
  <si>
    <t>ZSU</t>
  </si>
  <si>
    <t>BMO Short-Term US IG Corp Curr-H Index ETF</t>
  </si>
  <si>
    <t>CA05579D1015</t>
  </si>
  <si>
    <t>05579D101</t>
  </si>
  <si>
    <t>BMO Short-Term US IG Corp Curr-H Index ETF (ZSU)</t>
  </si>
  <si>
    <t>ZFH CN Equity</t>
  </si>
  <si>
    <t>ZFH</t>
  </si>
  <si>
    <t>BMO Floating Rate High Yield ETF</t>
  </si>
  <si>
    <t>CA05579G1046</t>
  </si>
  <si>
    <t>05579G104</t>
  </si>
  <si>
    <t>CDS</t>
  </si>
  <si>
    <t>BMO Floating Rate High Yield ETF (ZFH)</t>
  </si>
  <si>
    <t>ZWH CN Equity</t>
  </si>
  <si>
    <t>ZWH</t>
  </si>
  <si>
    <t>BMO US High Dividend Covered Call ETF</t>
  </si>
  <si>
    <t>CA05579F1062</t>
  </si>
  <si>
    <t>05579F106</t>
  </si>
  <si>
    <t>BMO US High Dividend Covered Call ETF (ZWH)</t>
  </si>
  <si>
    <t>RWW CN Equity</t>
  </si>
  <si>
    <t>RWW</t>
  </si>
  <si>
    <t>CI MSCI World Low Risk Weighted ETF Curr-H</t>
  </si>
  <si>
    <t>CA1254991039</t>
  </si>
  <si>
    <t>CI MSCI World Low Risk Weighted ETF Curr-H (RWW)</t>
  </si>
  <si>
    <t>RWW/B CN Equity</t>
  </si>
  <si>
    <t>RWW/B</t>
  </si>
  <si>
    <t>CI MSCI World Low Risk Weighted ETF</t>
  </si>
  <si>
    <t>CA1254992029</t>
  </si>
  <si>
    <t>CI MSCI World Low Risk Weighted ETF (RWW/B)</t>
  </si>
  <si>
    <t>RWC CN Equity</t>
  </si>
  <si>
    <t>RWC</t>
  </si>
  <si>
    <t>CI MSCI Canada Low Risk Weighted ETF</t>
  </si>
  <si>
    <t>CA12555U1075</t>
  </si>
  <si>
    <t>12555U107</t>
  </si>
  <si>
    <t>CI MSCI Canada Low Risk Weighted ETF (RWC)</t>
  </si>
  <si>
    <t>XEU CN Equity</t>
  </si>
  <si>
    <t>XEU</t>
  </si>
  <si>
    <t>iShares MSCI Europe IMI Index ETF</t>
  </si>
  <si>
    <t>CA46434W1086</t>
  </si>
  <si>
    <t>46434W108</t>
  </si>
  <si>
    <t>iShares MSCI Europe IMI Index ETF (XEU)</t>
  </si>
  <si>
    <t>XEH CN Equity</t>
  </si>
  <si>
    <t>XEH</t>
  </si>
  <si>
    <t>iShares MSCI Europe IMI Index ETF Curr-H</t>
  </si>
  <si>
    <t>CA46434X1069</t>
  </si>
  <si>
    <t>46434X106</t>
  </si>
  <si>
    <t>iShares MSCI Europe IMI Index ETF Curr-H (XEH)</t>
  </si>
  <si>
    <t>PHE/B CN Equity</t>
  </si>
  <si>
    <t>PHE/B</t>
  </si>
  <si>
    <t>Purpose Tactical Hedged Equity Fund</t>
  </si>
  <si>
    <t>CA74640M1023</t>
  </si>
  <si>
    <t>74640M102</t>
  </si>
  <si>
    <t>Purpose Tactical Hedged Equity Fund (PHE/B)</t>
  </si>
  <si>
    <t>PHR CN Equity</t>
  </si>
  <si>
    <t>PHR</t>
  </si>
  <si>
    <t>Purpose Real Estate Income Fund</t>
  </si>
  <si>
    <t>CA74640L1040</t>
  </si>
  <si>
    <t>74640L104</t>
  </si>
  <si>
    <t>Purpose Real Estate Income Fund (PHR)</t>
  </si>
  <si>
    <t>PBI CN Equity</t>
  </si>
  <si>
    <t>PBI</t>
  </si>
  <si>
    <t>Purpose Best Ideas Fund Curr-H</t>
  </si>
  <si>
    <t>CA74640J1093</t>
  </si>
  <si>
    <t>74640J109</t>
  </si>
  <si>
    <t>Purpose Best Ideas Fund Curr-H (PBI)</t>
  </si>
  <si>
    <t>HBB CN Equity</t>
  </si>
  <si>
    <t>HBB</t>
  </si>
  <si>
    <t>Global X Canadian Select Universe Bond Index Corporate Class ETF</t>
  </si>
  <si>
    <t>CA37963J1057</t>
  </si>
  <si>
    <t>37963J105</t>
  </si>
  <si>
    <t>Global X Canadian Select Universe Bond Index Corporate Class ETF (HBB)</t>
  </si>
  <si>
    <t>VXC CN Equity</t>
  </si>
  <si>
    <t>VXC</t>
  </si>
  <si>
    <t>Vanguard FTSE Global All Cap ex Canada Index ETF</t>
  </si>
  <si>
    <t>CA92206Q1019</t>
  </si>
  <si>
    <t>92206Q101</t>
  </si>
  <si>
    <t>Vanguard FTSE Global All Cap ex Canada Index ETF (VXC)</t>
  </si>
  <si>
    <t>VA CN Equity</t>
  </si>
  <si>
    <t>VA</t>
  </si>
  <si>
    <t>Vanguard FTSE Dev Asia Pacific All Cap Index ETF</t>
  </si>
  <si>
    <t>CA92206N1087</t>
  </si>
  <si>
    <t>92206N108</t>
  </si>
  <si>
    <t>Asia Pacific</t>
  </si>
  <si>
    <t>Vanguard FTSE Dev Asia Pacific All Cap Index ETF (VA)</t>
  </si>
  <si>
    <t>VE CN Equity</t>
  </si>
  <si>
    <t>VE</t>
  </si>
  <si>
    <t>Vanguard FTSE Developed Europe All Cap Index ETF</t>
  </si>
  <si>
    <t>CA92206M1005</t>
  </si>
  <si>
    <t>92206M100</t>
  </si>
  <si>
    <t>Vanguard FTSE Developed Europe All Cap Index ETF (VE)</t>
  </si>
  <si>
    <t>VBU CN Equity</t>
  </si>
  <si>
    <t>VBU</t>
  </si>
  <si>
    <t>Vanguard US Aggregate Bond Index ETF Curr-H</t>
  </si>
  <si>
    <t>CA92206G1037</t>
  </si>
  <si>
    <t>92206G103</t>
  </si>
  <si>
    <t>U.S. AGGREGATE FIXED INCOME</t>
  </si>
  <si>
    <t>Vanguard US Aggregate Bond Index ETF Curr-H (VBU)</t>
  </si>
  <si>
    <t>VBG CN Equity</t>
  </si>
  <si>
    <t>VBG</t>
  </si>
  <si>
    <t>Vanguard Global ex-U.S. Aggr ETF Curr-H</t>
  </si>
  <si>
    <t>CA92206H1010</t>
  </si>
  <si>
    <t>92206H101</t>
  </si>
  <si>
    <t>Global ex U.S.</t>
  </si>
  <si>
    <t>Vanguard Global ex-U.S. Aggr ETF Curr-H (VBG)</t>
  </si>
  <si>
    <t>PPLN CN Equity</t>
  </si>
  <si>
    <t>PPLN</t>
  </si>
  <si>
    <t>Global X Equal Weight Canadian Pipelines Index ETF</t>
  </si>
  <si>
    <t>CA37963K1021</t>
  </si>
  <si>
    <t>37963K102</t>
  </si>
  <si>
    <t>Global X Equal Weight Canadian Pipelines Index ETF (PPLN)</t>
  </si>
  <si>
    <t>XSQ CN Equity</t>
  </si>
  <si>
    <t>XSQ</t>
  </si>
  <si>
    <t>iShares Short Term High Quality Canadian Bond</t>
  </si>
  <si>
    <t>CA46435A1057</t>
  </si>
  <si>
    <t>46435A105</t>
  </si>
  <si>
    <t>iShares Short Term High Quality Canadian Bond (XSQ)</t>
  </si>
  <si>
    <t>PFL CN Equity</t>
  </si>
  <si>
    <t>PFL</t>
  </si>
  <si>
    <t>Invesco 1-3 Year Laddered Floating Rate Note</t>
  </si>
  <si>
    <t>CA46140U1075</t>
  </si>
  <si>
    <t>46140U107</t>
  </si>
  <si>
    <t>Invesco 1-3 Year Laddered Floating Rate Note (PFL)</t>
  </si>
  <si>
    <t>USB/U CN Equity</t>
  </si>
  <si>
    <t>USB/U</t>
  </si>
  <si>
    <t>Invesco LadderRite US 0-5 Year Corp (US$)</t>
  </si>
  <si>
    <t>CA46090P2070</t>
  </si>
  <si>
    <t>46090P207</t>
  </si>
  <si>
    <t>Invesco LadderRite US 0-5 Year Corp (US$) (USB/U)</t>
  </si>
  <si>
    <t>USB CN Equity</t>
  </si>
  <si>
    <t>USB</t>
  </si>
  <si>
    <t>Invesco LadderRite US 0-5 Year Corp Index ETF</t>
  </si>
  <si>
    <t>CA46090P1080</t>
  </si>
  <si>
    <t>46090P108</t>
  </si>
  <si>
    <t>Invesco LadderRite US 0-5 Year Corp Index ETF (USB)</t>
  </si>
  <si>
    <t>ETP CN Equity</t>
  </si>
  <si>
    <t>ETP</t>
  </si>
  <si>
    <t>First Trust Global Risk Managed Income Index ETF</t>
  </si>
  <si>
    <t>CA33739T1057</t>
  </si>
  <si>
    <t>33739T105</t>
  </si>
  <si>
    <t>First Trust Global Risk Managed Income Index ETF (ETP)</t>
  </si>
  <si>
    <t>HBF CN Equity</t>
  </si>
  <si>
    <t>HBF</t>
  </si>
  <si>
    <t>Harvest Brand Leaders Plus Income ETF Curr-H</t>
  </si>
  <si>
    <t>CA41753L1067</t>
  </si>
  <si>
    <t>41753L106</t>
  </si>
  <si>
    <t>Harvest Portfolios Group Inc.</t>
  </si>
  <si>
    <t>Harvest Brand Leaders Plus Income ETF Curr-H (HBF)</t>
  </si>
  <si>
    <t>ETP/A CN Equity</t>
  </si>
  <si>
    <t>ETP/A</t>
  </si>
  <si>
    <t>CA33739T2048</t>
  </si>
  <si>
    <t>33739T204</t>
  </si>
  <si>
    <t>First Trust Global Risk Managed Income Index ETF (ETP/A)</t>
  </si>
  <si>
    <t>ILV CN Equity</t>
  </si>
  <si>
    <t>ILV</t>
  </si>
  <si>
    <t>Invesco S&amp;P Intl Developed Low Vol Index ETF</t>
  </si>
  <si>
    <t>CA46142R1029</t>
  </si>
  <si>
    <t>46142R102</t>
  </si>
  <si>
    <t>Invesco S&amp;P Intl Developed Low Vol Index ETF (ILV)</t>
  </si>
  <si>
    <t>ELV CN Equity</t>
  </si>
  <si>
    <t>ELV</t>
  </si>
  <si>
    <t>Invesco S&amp;P Emerg Mkts Low Volatility Index ETF</t>
  </si>
  <si>
    <t>CA46141U1066</t>
  </si>
  <si>
    <t>46141U106</t>
  </si>
  <si>
    <t>Invesco S&amp;P Emerg Mkts Low Volatility Index ETF (ELV)</t>
  </si>
  <si>
    <t>FDV CN Equity</t>
  </si>
  <si>
    <t>FDV</t>
  </si>
  <si>
    <t>CI Active Canadian Dividend ETF</t>
  </si>
  <si>
    <t>CA12554Q1072</t>
  </si>
  <si>
    <t>12554Q107</t>
  </si>
  <si>
    <t>CI Active Canadian Dividend ETF (FDV)</t>
  </si>
  <si>
    <t>PMM CN Equity</t>
  </si>
  <si>
    <t>PMM</t>
  </si>
  <si>
    <t>Purpose Multi-Strategy Market Neutral Fund-ETF</t>
  </si>
  <si>
    <t>CA74640H1038</t>
  </si>
  <si>
    <t>74640H103</t>
  </si>
  <si>
    <t>Purpose Multi-Strategy Market Neutral Fund-ETF (PMM)</t>
  </si>
  <si>
    <t>HSL CN Equity</t>
  </si>
  <si>
    <t>HSL</t>
  </si>
  <si>
    <t>Global X Active Floating Rate Senior Loan Curr-H</t>
  </si>
  <si>
    <t>CA44052L2075</t>
  </si>
  <si>
    <t>44052L207</t>
  </si>
  <si>
    <t>Global X Active Floating Rate Senior Loan Curr-H (HSL)</t>
  </si>
  <si>
    <t>HPF CN Equity</t>
  </si>
  <si>
    <t>HPF</t>
  </si>
  <si>
    <t>Harvest Energy Leaders Plus Income ETF Curr-H</t>
  </si>
  <si>
    <t>CA41753Y1088</t>
  </si>
  <si>
    <t>41753Y108</t>
  </si>
  <si>
    <t>Harvest Energy Leaders Plus Income ETF Curr-H (HPF)</t>
  </si>
  <si>
    <t>RUDH CN Equity</t>
  </si>
  <si>
    <t>RUDH</t>
  </si>
  <si>
    <t>RBC Quant US Dividend Leaders Curr-H ETF</t>
  </si>
  <si>
    <t>CA74933A1049</t>
  </si>
  <si>
    <t>74933A104</t>
  </si>
  <si>
    <t>RBC Quant US Dividend Leaders Curr-H ETF (RUDH)</t>
  </si>
  <si>
    <t>RIDH CN Equity</t>
  </si>
  <si>
    <t>RIDH</t>
  </si>
  <si>
    <t>RBC Quant EAFE Dividend Leaders Curr-H ETF</t>
  </si>
  <si>
    <t>CA74932R1082</t>
  </si>
  <si>
    <t>74932R108</t>
  </si>
  <si>
    <t>RBC Quant EAFE Dividend Leaders Curr-H ETF (RIDH)</t>
  </si>
  <si>
    <t>RXD CN Equity</t>
  </si>
  <si>
    <t>RXD</t>
  </si>
  <si>
    <t>RBC Quant Emerging Markets Dividend Leaders ETF</t>
  </si>
  <si>
    <t>CA74932U1012</t>
  </si>
  <si>
    <t>74932U101</t>
  </si>
  <si>
    <t>RBC Quant Emerging Markets Dividend Leaders ETF (RXD)</t>
  </si>
  <si>
    <t>RXD/U CN Equity</t>
  </si>
  <si>
    <t>RXD/U</t>
  </si>
  <si>
    <t>RBC Quant Emerg Mkts Dividend Leaders ETF (US$)</t>
  </si>
  <si>
    <t>CA74932U2002</t>
  </si>
  <si>
    <t>74932U200</t>
  </si>
  <si>
    <t>RBC Quant Emerg Mkts Dividend Leaders ETF (US$) (RXD/U)</t>
  </si>
  <si>
    <t>RPD CN Equity</t>
  </si>
  <si>
    <t>RPD</t>
  </si>
  <si>
    <t>RBC Quant European Dividend Leaders ETF</t>
  </si>
  <si>
    <t>CA74932V2084</t>
  </si>
  <si>
    <t>74932V208</t>
  </si>
  <si>
    <t>RBC Quant European Dividend Leaders ETF (RPD)</t>
  </si>
  <si>
    <t>RPDH CN Equity</t>
  </si>
  <si>
    <t>RPDH</t>
  </si>
  <si>
    <t>RBC Quant European Dividend Leaders Curr-H ETF</t>
  </si>
  <si>
    <t>CA74933B1022</t>
  </si>
  <si>
    <t>74933B102</t>
  </si>
  <si>
    <t>RBC Quant European Dividend Leaders Curr-H ETF (RPDH)</t>
  </si>
  <si>
    <t>RPD/U CN Equity</t>
  </si>
  <si>
    <t>RPD/U</t>
  </si>
  <si>
    <t>RBC Quant European Dividend Leaders ETF (US$)</t>
  </si>
  <si>
    <t>CA74932V1094</t>
  </si>
  <si>
    <t>74932V109</t>
  </si>
  <si>
    <t>RBC Quant European Dividend Leaders ETF (US$) (RPD/U)</t>
  </si>
  <si>
    <t>FDN CN Equity</t>
  </si>
  <si>
    <t>FDN</t>
  </si>
  <si>
    <t>First Trust Dow Jones Internet ETF</t>
  </si>
  <si>
    <t>CA33742F1009</t>
  </si>
  <si>
    <t>33742F100</t>
  </si>
  <si>
    <t>Communication Services</t>
  </si>
  <si>
    <t>First Trust Dow Jones Internet ETF (FDN)</t>
  </si>
  <si>
    <t>NXTG CN Equity</t>
  </si>
  <si>
    <t>NXTG</t>
  </si>
  <si>
    <t>FirstTrust Indxx NextG ETF - CAD</t>
  </si>
  <si>
    <t>CA33743D1042</t>
  </si>
  <si>
    <t>33743D104</t>
  </si>
  <si>
    <t>FirstTrust Indxx NextG ETF - CAD (NXTG)</t>
  </si>
  <si>
    <t>FHH CN Equity</t>
  </si>
  <si>
    <t>FHH</t>
  </si>
  <si>
    <t>First Trust AlphaDEX US Health Care Sector</t>
  </si>
  <si>
    <t>CA33718X1015</t>
  </si>
  <si>
    <t>33718X101</t>
  </si>
  <si>
    <t>First Trust AlphaDEX US Health Care Sector (FHH)</t>
  </si>
  <si>
    <t>FBT CN Equity</t>
  </si>
  <si>
    <t>FBT</t>
  </si>
  <si>
    <t>First Trust NYSE Arca Biotechnology ETF</t>
  </si>
  <si>
    <t>CA33742D1050</t>
  </si>
  <si>
    <t>33742D105</t>
  </si>
  <si>
    <t>First Trust NYSE Arca Biotechnology ETF (FBT)</t>
  </si>
  <si>
    <t>FHG CN Equity</t>
  </si>
  <si>
    <t>FHG</t>
  </si>
  <si>
    <t>First Trust AlphaDEX US Industrials Sector</t>
  </si>
  <si>
    <t>CA33732Q1081</t>
  </si>
  <si>
    <t>33732Q108</t>
  </si>
  <si>
    <t>First Trust AlphaDEX US Industrials Sector (FHG)</t>
  </si>
  <si>
    <t>FHQ CN Equity</t>
  </si>
  <si>
    <t>FHQ</t>
  </si>
  <si>
    <t>First Trust AlphaDEX US Technology Sector</t>
  </si>
  <si>
    <t>CA33732K1012</t>
  </si>
  <si>
    <t>33732K101</t>
  </si>
  <si>
    <t>First Trust AlphaDEX US Technology Sector (FHQ)</t>
  </si>
  <si>
    <t>SKYY CN Equity</t>
  </si>
  <si>
    <t>SKYY</t>
  </si>
  <si>
    <t>FirstTrust Cloud Computing ETF</t>
  </si>
  <si>
    <t>CA33745D1024</t>
  </si>
  <si>
    <t>33745D102</t>
  </si>
  <si>
    <t>Cloud Computing &amp; Big Data</t>
  </si>
  <si>
    <t>FirstTrust Cloud Computing ETF (SKYY)</t>
  </si>
  <si>
    <t>CIBR CN Equity</t>
  </si>
  <si>
    <t>CIBR</t>
  </si>
  <si>
    <t>FirstTrust Nasdaq Cybersecurity ETF - CAD</t>
  </si>
  <si>
    <t>CA33742B1094</t>
  </si>
  <si>
    <t>33742B109</t>
  </si>
  <si>
    <t>Cybersecurity</t>
  </si>
  <si>
    <t>FirstTrust Nasdaq Cybersecurity ETF - CAD (CIBR)</t>
  </si>
  <si>
    <t>PBI/B CN Equity</t>
  </si>
  <si>
    <t>PBI/B</t>
  </si>
  <si>
    <t>Purpose Best Ideas Fund</t>
  </si>
  <si>
    <t>CA74640J2083</t>
  </si>
  <si>
    <t>74640J208</t>
  </si>
  <si>
    <t>Purpose Best Ideas Fund (PBI/B)</t>
  </si>
  <si>
    <t>QCLN CN Equity</t>
  </si>
  <si>
    <t>QCLN</t>
  </si>
  <si>
    <t>First Trust Nasdaq Clean Edge Green Energy ETF</t>
  </si>
  <si>
    <t>CA33741N1042</t>
  </si>
  <si>
    <t>33741N104</t>
  </si>
  <si>
    <t>Clean Energy</t>
  </si>
  <si>
    <t>First Trust Nasdaq Clean Edge Green Energy ETF (QCLN)</t>
  </si>
  <si>
    <t>ZUQ CN Equity</t>
  </si>
  <si>
    <t>ZUQ</t>
  </si>
  <si>
    <t>BMO MSCI USA High Quality Index ETF</t>
  </si>
  <si>
    <t>CA05580L1004</t>
  </si>
  <si>
    <t>05580L100</t>
  </si>
  <si>
    <t>Factor: Quality</t>
  </si>
  <si>
    <t>BMO MSCI USA High Quality Index ETF (ZUQ)</t>
  </si>
  <si>
    <t>ZGQ CN Equity</t>
  </si>
  <si>
    <t>ZGQ</t>
  </si>
  <si>
    <t>BMO MSCI All Country World High Quality Index ETF</t>
  </si>
  <si>
    <t>CA05580K1021</t>
  </si>
  <si>
    <t>05580K102</t>
  </si>
  <si>
    <t>BMO MSCI All Country World High Quality Index ETF (ZGQ)</t>
  </si>
  <si>
    <t>ZDI CN Equity</t>
  </si>
  <si>
    <t>ZDI</t>
  </si>
  <si>
    <t>BMO International Dividend ETF</t>
  </si>
  <si>
    <t>CA09658Q1081</t>
  </si>
  <si>
    <t>09658Q108</t>
  </si>
  <si>
    <t>BMO International Dividend ETF (ZDI)</t>
  </si>
  <si>
    <t>VXM/B CN Equity</t>
  </si>
  <si>
    <t>VXM/B</t>
  </si>
  <si>
    <t>CI Morningstar International Value Index ETF</t>
  </si>
  <si>
    <t>CA12555N2023</t>
  </si>
  <si>
    <t>12555N202</t>
  </si>
  <si>
    <t>CI Morningstar International Value Index ETF (VXM/B)</t>
  </si>
  <si>
    <t>VXM CN Equity</t>
  </si>
  <si>
    <t>VXM</t>
  </si>
  <si>
    <t>CI Morningstar International Value Index Curr-H</t>
  </si>
  <si>
    <t>CA12555N1033</t>
  </si>
  <si>
    <t>12555N103</t>
  </si>
  <si>
    <t>CI Morningstar International Value Index Curr-H (VXM)</t>
  </si>
  <si>
    <t>ZXM CN Equity</t>
  </si>
  <si>
    <t>ZXM</t>
  </si>
  <si>
    <t>CI Morningstar Intl Momentum Index ETF Curr-H</t>
  </si>
  <si>
    <t>CA12555J2011</t>
  </si>
  <si>
    <t>12555J201</t>
  </si>
  <si>
    <t>CI Morningstar Intl Momentum Index ETF Curr-H (ZXM)</t>
  </si>
  <si>
    <t>ZXM/B CN Equity</t>
  </si>
  <si>
    <t>ZXM/B</t>
  </si>
  <si>
    <t>CI Morningstar International Momentum Index ETF</t>
  </si>
  <si>
    <t>CA12555J1021</t>
  </si>
  <si>
    <t>12555J102</t>
  </si>
  <si>
    <t>CI Morningstar International Momentum Index ETF (ZXM/B)</t>
  </si>
  <si>
    <t>FSF CN Equity</t>
  </si>
  <si>
    <t>FSF</t>
  </si>
  <si>
    <t>CI Global Financial Sector ETF</t>
  </si>
  <si>
    <t>CA12556H1055</t>
  </si>
  <si>
    <t>12556H105</t>
  </si>
  <si>
    <t>CI Global Financial Sector ETF (FSF)</t>
  </si>
  <si>
    <t>PUD/B CN Equity</t>
  </si>
  <si>
    <t>PUD/B</t>
  </si>
  <si>
    <t>Purpose US Dividend Fund</t>
  </si>
  <si>
    <t>CA74640K2056</t>
  </si>
  <si>
    <t>74640K205</t>
  </si>
  <si>
    <t>Purpose US Dividend Fund (PUD/B)</t>
  </si>
  <si>
    <t>PUD CN Equity</t>
  </si>
  <si>
    <t>PUD</t>
  </si>
  <si>
    <t>Purpose US Dividend Fund Curr-H</t>
  </si>
  <si>
    <t>CA74640K1066</t>
  </si>
  <si>
    <t>74640K106</t>
  </si>
  <si>
    <t>Purpose US Dividend Fund Curr-H (PUD)</t>
  </si>
  <si>
    <t>HHL CN Equity</t>
  </si>
  <si>
    <t>HHL</t>
  </si>
  <si>
    <t>Harvest Healthcare Leaders Income ETF Curr-H</t>
  </si>
  <si>
    <t>CA41755F1071</t>
  </si>
  <si>
    <t>41755F107</t>
  </si>
  <si>
    <t>Harvest Healthcare Leaders Income ETF Curr-H (HHL)</t>
  </si>
  <si>
    <t>FAO CN Equity</t>
  </si>
  <si>
    <t>FAO</t>
  </si>
  <si>
    <t>CI Active Credit ETF</t>
  </si>
  <si>
    <t>CA12554P1099</t>
  </si>
  <si>
    <t>12554P109</t>
  </si>
  <si>
    <t>HY / Loan</t>
  </si>
  <si>
    <t>CI Active Credit ETF (FAO)</t>
  </si>
  <si>
    <t>FAO/U CN Equity</t>
  </si>
  <si>
    <t>FAO/U</t>
  </si>
  <si>
    <t>CA12554P2089</t>
  </si>
  <si>
    <t>12554P208</t>
  </si>
  <si>
    <t>CI Active Credit ETF (FAO/U)</t>
  </si>
  <si>
    <t>XSI CN Equity</t>
  </si>
  <si>
    <t>XSI</t>
  </si>
  <si>
    <t>iShares Short Term Strategic Curr-H</t>
  </si>
  <si>
    <t>CA46435B1031</t>
  </si>
  <si>
    <t>46435B103</t>
  </si>
  <si>
    <t>iShares Short Term Strategic Curr-H (XSI)</t>
  </si>
  <si>
    <t>NXF/B CN Equity</t>
  </si>
  <si>
    <t>NXF/B</t>
  </si>
  <si>
    <t>CI Energy Giants Covered Call ETF</t>
  </si>
  <si>
    <t>CA12555B2084</t>
  </si>
  <si>
    <t>12555B208</t>
  </si>
  <si>
    <t>CI Energy Giants Covered Call ETF (NXF/B)</t>
  </si>
  <si>
    <t>NXF CN Equity</t>
  </si>
  <si>
    <t>NXF</t>
  </si>
  <si>
    <t>CI Energy Giants Covered Call ETF Curr-H</t>
  </si>
  <si>
    <t>CA12555B1094</t>
  </si>
  <si>
    <t>12555B109</t>
  </si>
  <si>
    <t>CI Energy Giants Covered Call ETF Curr-H (NXF)</t>
  </si>
  <si>
    <t>ZWH/U CN Equity</t>
  </si>
  <si>
    <t>ZWH/U</t>
  </si>
  <si>
    <t>BMO US High Dividend Covered Call ETF (US$)</t>
  </si>
  <si>
    <t>CA05579F1146</t>
  </si>
  <si>
    <t>05579F114</t>
  </si>
  <si>
    <t>BMO US High Dividend Covered Call ETF (US$) (ZWH/U)</t>
  </si>
  <si>
    <t>XUU CN Equity</t>
  </si>
  <si>
    <t>XUU</t>
  </si>
  <si>
    <t>iShares Core S&amp;P US Total Market Index ETF</t>
  </si>
  <si>
    <t>CA46435C1014</t>
  </si>
  <si>
    <t>46435C101</t>
  </si>
  <si>
    <t>iShares Core S&amp;P US Total Market Index ETF (XUU)</t>
  </si>
  <si>
    <t>XHU CN Equity</t>
  </si>
  <si>
    <t>XHU</t>
  </si>
  <si>
    <t>iShares US High Dividend Equity Index ETF</t>
  </si>
  <si>
    <t>CA46434Y1043</t>
  </si>
  <si>
    <t>46434Y104</t>
  </si>
  <si>
    <t>iShares US High Dividend Equity Index ETF (XHU)</t>
  </si>
  <si>
    <t>XAW CN Equity</t>
  </si>
  <si>
    <t>XAW</t>
  </si>
  <si>
    <t>iShares Core MSCI All Country World ex CAN</t>
  </si>
  <si>
    <t>CA46435D1096</t>
  </si>
  <si>
    <t>46435D109</t>
  </si>
  <si>
    <t>iShares Core MSCI All Country World ex CAN (XAW)</t>
  </si>
  <si>
    <t>XFH CN Equity</t>
  </si>
  <si>
    <t>XFH</t>
  </si>
  <si>
    <t>iShares Core MSCI EAFE IMI Index ETF Curr-H</t>
  </si>
  <si>
    <t>CA46435E1079</t>
  </si>
  <si>
    <t>iShares Core MSCI EAFE IMI Index ETF Curr-H (XFH)</t>
  </si>
  <si>
    <t>XUH CN Equity</t>
  </si>
  <si>
    <t>XUH</t>
  </si>
  <si>
    <t>iShares Core S&amp;PUS Total Market Index ETF Curr-H</t>
  </si>
  <si>
    <t>CA46435F1045</t>
  </si>
  <si>
    <t>46435F104</t>
  </si>
  <si>
    <t>iShares Core S&amp;PUS Total Market Index ETF Curr-H (XUH)</t>
  </si>
  <si>
    <t>HUL CN Equity</t>
  </si>
  <si>
    <t>HUL</t>
  </si>
  <si>
    <t>Harvest US Equity Plus Income ETF</t>
  </si>
  <si>
    <t>CA41756A1075</t>
  </si>
  <si>
    <t>41756A107</t>
  </si>
  <si>
    <t>Harvest US Equity Plus Income ETF (HUL)</t>
  </si>
  <si>
    <t>HTB CN Equity</t>
  </si>
  <si>
    <t>HTB</t>
  </si>
  <si>
    <t>Global X US 7-10 Year Treasury Bond Index Corporate Class ETF</t>
  </si>
  <si>
    <t>CA37963U1003</t>
  </si>
  <si>
    <t>37963U100</t>
  </si>
  <si>
    <t>U.S. GOVERNMENT FIXED INCOME</t>
  </si>
  <si>
    <t>Global X US 7-10 Year Treasury Bond Index Corporate Class ETF (HTB)</t>
  </si>
  <si>
    <t>HTB/U CN Equity</t>
  </si>
  <si>
    <t>HTB/U</t>
  </si>
  <si>
    <t>Global X US 7-10 Year Treasury Bond Index Corporate Class ETF (US$)</t>
  </si>
  <si>
    <t>Global X US 7-10 Year Treasury Bond Index Corporate Class ETF (US$) (HTB/U)</t>
  </si>
  <si>
    <t>PZC CN Equity</t>
  </si>
  <si>
    <t>PZC</t>
  </si>
  <si>
    <t>Invesco FTSE RAFI Canadian Small-Mid Index ETF</t>
  </si>
  <si>
    <t>CA46140M1059</t>
  </si>
  <si>
    <t>46140M105</t>
  </si>
  <si>
    <t>Factor: Multi-Factor</t>
  </si>
  <si>
    <t>Invesco FTSE RAFI Canadian Small-Mid Index ETF (PZC)</t>
  </si>
  <si>
    <t>PXS CN Equity</t>
  </si>
  <si>
    <t>PXS</t>
  </si>
  <si>
    <t>Invesco FTSE RAFI US Index ETF II</t>
  </si>
  <si>
    <t>CA46141V1040</t>
  </si>
  <si>
    <t>46141V104</t>
  </si>
  <si>
    <t>Invesco FTSE RAFI US Index ETF II (PXS)</t>
  </si>
  <si>
    <t>PXS/U CN Equity</t>
  </si>
  <si>
    <t>PXS/U</t>
  </si>
  <si>
    <t>Invesco FTSE RAFI US Index ETF II (US$)</t>
  </si>
  <si>
    <t>CA46141V2030</t>
  </si>
  <si>
    <t>46141V203</t>
  </si>
  <si>
    <t>Invesco FTSE RAFI US Index ETF II (US$) (PXS/U)</t>
  </si>
  <si>
    <t>PXG CN Equity</t>
  </si>
  <si>
    <t>PXG</t>
  </si>
  <si>
    <t>Invesco FTSE RAFI Global+ Index ETF</t>
  </si>
  <si>
    <t>CA46142L1058</t>
  </si>
  <si>
    <t>46142L105</t>
  </si>
  <si>
    <t>Invesco FTSE RAFI Global+ Index ETF (PXG)</t>
  </si>
  <si>
    <t>PXG/U CN Equity</t>
  </si>
  <si>
    <t>PXG/U</t>
  </si>
  <si>
    <t>Invesco FTSE RAFI Global+ Index ETF (US$)</t>
  </si>
  <si>
    <t>CA46142L2049</t>
  </si>
  <si>
    <t>46142L204</t>
  </si>
  <si>
    <t>Invesco FTSE RAFI Global+ Index ETF (US$) (PXG/U)</t>
  </si>
  <si>
    <t>PID CN Equity</t>
  </si>
  <si>
    <t>PID</t>
  </si>
  <si>
    <t>Purpose International Dividend Fund</t>
  </si>
  <si>
    <t>CA74640N1006</t>
  </si>
  <si>
    <t>74640N100</t>
  </si>
  <si>
    <t>Purpose International Dividend Fund (PID)</t>
  </si>
  <si>
    <t>PHW CN Equity</t>
  </si>
  <si>
    <t>PHW</t>
  </si>
  <si>
    <t>Purpose International Tactical Hedged Equity Fund</t>
  </si>
  <si>
    <t>CA74640P1053</t>
  </si>
  <si>
    <t>74640P105</t>
  </si>
  <si>
    <t>Purpose International Tactical Hedged Equity Fund (PHW)</t>
  </si>
  <si>
    <t>PSY/U CN Equity</t>
  </si>
  <si>
    <t>PSY/U</t>
  </si>
  <si>
    <t>Invesco Global Shareholder Yield ETF (US$)</t>
  </si>
  <si>
    <t>CA46139T2020</t>
  </si>
  <si>
    <t>46139T202</t>
  </si>
  <si>
    <t>Invesco Global Shareholder Yield ETF (US$) (PSY/U)</t>
  </si>
  <si>
    <t>PZW CN Equity</t>
  </si>
  <si>
    <t>PZW</t>
  </si>
  <si>
    <t>Invesco FTSE RAFI Global Small</t>
  </si>
  <si>
    <t>CA46140D1050</t>
  </si>
  <si>
    <t>46140D105</t>
  </si>
  <si>
    <t>Invesco FTSE RAFI Global Small (PZW)</t>
  </si>
  <si>
    <t>PZW/U CN Equity</t>
  </si>
  <si>
    <t>PZW/U</t>
  </si>
  <si>
    <t>Invesco FTSE RAFI Global Small (US$)</t>
  </si>
  <si>
    <t>CA46140D2041</t>
  </si>
  <si>
    <t>46140D204</t>
  </si>
  <si>
    <t>Invesco FTSE RAFI Global Small (US$) (PZW/U)</t>
  </si>
  <si>
    <t>PSY CN Equity</t>
  </si>
  <si>
    <t>PSY</t>
  </si>
  <si>
    <t>Invesco Global Shareholder Yield ETF</t>
  </si>
  <si>
    <t>CA46139T1030</t>
  </si>
  <si>
    <t>46139T103</t>
  </si>
  <si>
    <t>Invesco Global Shareholder Yield ETF (PSY)</t>
  </si>
  <si>
    <t>PLV CN Equity</t>
  </si>
  <si>
    <t>PLV</t>
  </si>
  <si>
    <t>Invesco Low Volatility Portfolio ETF</t>
  </si>
  <si>
    <t>CA46140L1076</t>
  </si>
  <si>
    <t>46140L107</t>
  </si>
  <si>
    <t>Conservative</t>
  </si>
  <si>
    <t>Invesco Low Volatility Portfolio ETF (PLV)</t>
  </si>
  <si>
    <t>RCE CN Equity</t>
  </si>
  <si>
    <t>RCE</t>
  </si>
  <si>
    <t>RBC Quant Canadian Equity Leaders ETF</t>
  </si>
  <si>
    <t>CA74933C1005</t>
  </si>
  <si>
    <t>74933C100</t>
  </si>
  <si>
    <t>RBC Quant Canadian Equity Leaders ETF (RCE)</t>
  </si>
  <si>
    <t>RUE CN Equity</t>
  </si>
  <si>
    <t>RUE</t>
  </si>
  <si>
    <t>RBC Quant US Equity Leaders ETF</t>
  </si>
  <si>
    <t>CA74933K1104</t>
  </si>
  <si>
    <t>74933K110</t>
  </si>
  <si>
    <t>RBC Quant US Equity Leaders ETF (RUE)</t>
  </si>
  <si>
    <t>RUE/U CN Equity</t>
  </si>
  <si>
    <t>RUE/U</t>
  </si>
  <si>
    <t>RBC Quant US Equity Leaders ETF (US$)</t>
  </si>
  <si>
    <t>CA74933K1021</t>
  </si>
  <si>
    <t>74933K102</t>
  </si>
  <si>
    <t>RBC Quant US Equity Leaders ETF (US$) (RUE/U)</t>
  </si>
  <si>
    <t>RUEH CN Equity</t>
  </si>
  <si>
    <t>RUEH</t>
  </si>
  <si>
    <t>RBC Quant US Equity Leaders Curr-H ETF</t>
  </si>
  <si>
    <t>CA74933E1060</t>
  </si>
  <si>
    <t>RBC Quant US Equity Leaders Curr-H ETF (RUEH)</t>
  </si>
  <si>
    <t>RIE CN Equity</t>
  </si>
  <si>
    <t>RIE</t>
  </si>
  <si>
    <t>RBC Quant EAFE Equity Leaders ETF</t>
  </si>
  <si>
    <t>CA74933F1036</t>
  </si>
  <si>
    <t>74933F103</t>
  </si>
  <si>
    <t>RBC Quant EAFE Equity Leaders ETF (RIE)</t>
  </si>
  <si>
    <t>RIEH CN Equity</t>
  </si>
  <si>
    <t>RIEH</t>
  </si>
  <si>
    <t>RBC Quant EAFE Equity Leaders Curr-H ETF</t>
  </si>
  <si>
    <t>CA74933G1019</t>
  </si>
  <si>
    <t>74933G101</t>
  </si>
  <si>
    <t>RBC Quant EAFE Equity Leaders Curr-H ETF (RIEH)</t>
  </si>
  <si>
    <t>RIE/U CN Equity</t>
  </si>
  <si>
    <t>RIE/U</t>
  </si>
  <si>
    <t>RBC Quant EAFE Equity Leaders ETF (US$)</t>
  </si>
  <si>
    <t>CA74933F2026</t>
  </si>
  <si>
    <t>74933F202</t>
  </si>
  <si>
    <t>RBC Quant EAFE Equity Leaders ETF (US$) (RIE/U)</t>
  </si>
  <si>
    <t>HTA CN Equity</t>
  </si>
  <si>
    <t>HTA</t>
  </si>
  <si>
    <t>Harvest Tech Achievers Growth &amp; Income Curr-H</t>
  </si>
  <si>
    <t>CA41755D1024</t>
  </si>
  <si>
    <t>41755D102</t>
  </si>
  <si>
    <t>Harvest Tech Achievers Growth &amp; Income Curr-H (HTA)</t>
  </si>
  <si>
    <t>UDA CN Equity</t>
  </si>
  <si>
    <t>UDA</t>
  </si>
  <si>
    <t>Caldwell US Dividend Advantage Fund</t>
  </si>
  <si>
    <t>CA1292472018</t>
  </si>
  <si>
    <t>Caldwell Investment Management Ltd</t>
  </si>
  <si>
    <t>Caldwell US Dividend Advantage Fund (UDA)</t>
  </si>
  <si>
    <t>FTB CN Equity</t>
  </si>
  <si>
    <t>FTB</t>
  </si>
  <si>
    <t>First Trust Tactical Bond Index ETF</t>
  </si>
  <si>
    <t>CA33739D1006</t>
  </si>
  <si>
    <t>33739D100</t>
  </si>
  <si>
    <t>First Trust Tactical Bond Index ETF (FTB)</t>
  </si>
  <si>
    <t>XMC CN Equity</t>
  </si>
  <si>
    <t>XMC</t>
  </si>
  <si>
    <t>iShares S&amp;P U.S. Mid-Cap Index ETF</t>
  </si>
  <si>
    <t>CA46435J1066</t>
  </si>
  <si>
    <t>46435J106</t>
  </si>
  <si>
    <t>iShares S&amp;P U.S. Mid-Cap Index ETF (XMC)</t>
  </si>
  <si>
    <t>XMH CN Equity</t>
  </si>
  <si>
    <t>XMH</t>
  </si>
  <si>
    <t>iShares S&amp;P US Mid-Cap Index ETF Curr-H</t>
  </si>
  <si>
    <t>CA46435K1030</t>
  </si>
  <si>
    <t>46435K103</t>
  </si>
  <si>
    <t>iShares S&amp;P US Mid-Cap Index ETF Curr-H (XMH)</t>
  </si>
  <si>
    <t>HMP CN Equity</t>
  </si>
  <si>
    <t>HMP</t>
  </si>
  <si>
    <t>Global X Active Canadian Municipal Bond ETF</t>
  </si>
  <si>
    <t>CA37893A1093</t>
  </si>
  <si>
    <t>37893A109</t>
  </si>
  <si>
    <t>Global X Active Canadian Municipal Bond ETF (HMP)</t>
  </si>
  <si>
    <t>PR CN Equity</t>
  </si>
  <si>
    <t>PR</t>
  </si>
  <si>
    <t>Lysander-Slater Preferred Share ActivETF</t>
  </si>
  <si>
    <t>CA5523741000</t>
  </si>
  <si>
    <t>Lysander Funds Ltd.</t>
  </si>
  <si>
    <t>Lysander-Slater Preferred Share ActivETF (PR)</t>
  </si>
  <si>
    <t>ZDH CN Equity</t>
  </si>
  <si>
    <t>ZDH</t>
  </si>
  <si>
    <t>BMO International Dividend Curr-H ETF</t>
  </si>
  <si>
    <t>CA05581A1030</t>
  </si>
  <si>
    <t>05581A103</t>
  </si>
  <si>
    <t>BMO International Dividend Curr-H ETF (ZDH)</t>
  </si>
  <si>
    <t>ZLI CN Equity</t>
  </si>
  <si>
    <t>ZLI</t>
  </si>
  <si>
    <t>BMO Low Volatility International Equity ETF</t>
  </si>
  <si>
    <t>CA05581C1095</t>
  </si>
  <si>
    <t>05581C109</t>
  </si>
  <si>
    <t>BMO Low Volatility International Equity ETF (ZLI)</t>
  </si>
  <si>
    <t>ZWE CN Equity</t>
  </si>
  <si>
    <t>ZWE</t>
  </si>
  <si>
    <t>BMO Europe High Dividend Covered Call Curr-H ETF</t>
  </si>
  <si>
    <t>CA05580X1042</t>
  </si>
  <si>
    <t>05580X104</t>
  </si>
  <si>
    <t>Regional</t>
  </si>
  <si>
    <t>BMO Europe High Dividend Covered Call Curr-H ETF (ZWE)</t>
  </si>
  <si>
    <t>ZPW CN Equity</t>
  </si>
  <si>
    <t>ZPW</t>
  </si>
  <si>
    <t>BMO US Put Write ETF</t>
  </si>
  <si>
    <t>CA05581B1013</t>
  </si>
  <si>
    <t>05581B101</t>
  </si>
  <si>
    <t>OTHER OPTION STRATEGIES</t>
  </si>
  <si>
    <t>Put Write</t>
  </si>
  <si>
    <t>BMO US Put Write ETF (ZPW)</t>
  </si>
  <si>
    <t>ZPW/U CN Equity</t>
  </si>
  <si>
    <t>ZPW/U</t>
  </si>
  <si>
    <t>BMO US Put Write ETF (US$)</t>
  </si>
  <si>
    <t>CA05581B2003</t>
  </si>
  <si>
    <t>05581B200</t>
  </si>
  <si>
    <t>BMO US Put Write ETF (US$) (ZPW/U)</t>
  </si>
  <si>
    <t>XSE CN Equity</t>
  </si>
  <si>
    <t>XSE</t>
  </si>
  <si>
    <t>iShares Conservative Strategic Curr-H</t>
  </si>
  <si>
    <t>CA4642911032</t>
  </si>
  <si>
    <t>iShares Conservative Strategic Curr-H (XSE)</t>
  </si>
  <si>
    <t>XSC CN Equity</t>
  </si>
  <si>
    <t>XSC</t>
  </si>
  <si>
    <t>iShares Conservative Short Term Strategic Curr-H</t>
  </si>
  <si>
    <t>CA46435H1001</t>
  </si>
  <si>
    <t>46435H100</t>
  </si>
  <si>
    <t>iShares Conservative Short Term Strategic Curr-H (XSC)</t>
  </si>
  <si>
    <t>IGCF CN Equity</t>
  </si>
  <si>
    <t>IGCF</t>
  </si>
  <si>
    <t>PIMCO Investment Grade Credit Fund</t>
  </si>
  <si>
    <t>CA72203B1094</t>
  </si>
  <si>
    <t>72203B109</t>
  </si>
  <si>
    <t>Investment Grade</t>
  </si>
  <si>
    <t>PIMCO Investment Grade Credit Fund (IGCF)</t>
  </si>
  <si>
    <t>HIG CN Equity</t>
  </si>
  <si>
    <t>HIG</t>
  </si>
  <si>
    <t>Brompton Gbl Healthcare Income&amp;Growth Curr-H</t>
  </si>
  <si>
    <t>CA11222T1057</t>
  </si>
  <si>
    <t>11222T105</t>
  </si>
  <si>
    <t>Brompton Gbl Healthcare Income&amp;Growth Curr-H (HIG)</t>
  </si>
  <si>
    <t>ONEQ CN Equity</t>
  </si>
  <si>
    <t>ONEQ</t>
  </si>
  <si>
    <t>CI ONE Global Equity ETF</t>
  </si>
  <si>
    <t>CA12556K1084</t>
  </si>
  <si>
    <t>12556K108</t>
  </si>
  <si>
    <t>CI ONE Global Equity ETF (ONEQ)</t>
  </si>
  <si>
    <t>XFC CN Equity</t>
  </si>
  <si>
    <t>XFC</t>
  </si>
  <si>
    <t>iShares MSCI Multifactor Canada Index ETF</t>
  </si>
  <si>
    <t>CA46435M1095</t>
  </si>
  <si>
    <t>46435M109</t>
  </si>
  <si>
    <t>iShares MSCI Multifactor Canada Index ETF (XFC)</t>
  </si>
  <si>
    <t>XFS CN Equity</t>
  </si>
  <si>
    <t>XFS</t>
  </si>
  <si>
    <t>iShares MSCI Multifactor USA Index ETF</t>
  </si>
  <si>
    <t>CA46435R1082</t>
  </si>
  <si>
    <t>46435R108</t>
  </si>
  <si>
    <t>iShares MSCI Multifactor USA Index ETF (XFS)</t>
  </si>
  <si>
    <t>XFI CN Equity</t>
  </si>
  <si>
    <t>XFI</t>
  </si>
  <si>
    <t>iShares MSCI Multifactor EAFE Index ETF</t>
  </si>
  <si>
    <t>CA46435L1013</t>
  </si>
  <si>
    <t>46435L101</t>
  </si>
  <si>
    <t>iShares MSCI Multifactor EAFE Index ETF (XFI)</t>
  </si>
  <si>
    <t>XFA CN Equity</t>
  </si>
  <si>
    <t>XFA</t>
  </si>
  <si>
    <t>iShares MSCI Multifactor USA Index ETF Curr-H</t>
  </si>
  <si>
    <t>CA46435N1078</t>
  </si>
  <si>
    <t>46435N107</t>
  </si>
  <si>
    <t>iShares MSCI Multifactor USA Index ETF Curr-H (XFA)</t>
  </si>
  <si>
    <t>XFF CN Equity</t>
  </si>
  <si>
    <t>XFF</t>
  </si>
  <si>
    <t>iShares MSCI Multifactor EAFE Index ETF Curr-H</t>
  </si>
  <si>
    <t>CA46435P1027</t>
  </si>
  <si>
    <t>46435P102</t>
  </si>
  <si>
    <t>iShares MSCI Multifactor EAFE Index ETF Curr-H (XFF)</t>
  </si>
  <si>
    <t>BND CN Equity</t>
  </si>
  <si>
    <t>BND</t>
  </si>
  <si>
    <t>Purpose Global Bond Fund</t>
  </si>
  <si>
    <t>CA74641B1058</t>
  </si>
  <si>
    <t>74641B105</t>
  </si>
  <si>
    <t>Purpose Global Bond Fund (BND)</t>
  </si>
  <si>
    <t>VIU CN Equity</t>
  </si>
  <si>
    <t>VIU</t>
  </si>
  <si>
    <t>Vanguard FTSE Developed All Cap ex-N. Am</t>
  </si>
  <si>
    <t>CA92204G1054</t>
  </si>
  <si>
    <t>92204G105</t>
  </si>
  <si>
    <t>Vanguard FTSE Developed All Cap ex-N. Am (VIU)</t>
  </si>
  <si>
    <t>VI CN Equity</t>
  </si>
  <si>
    <t>VI</t>
  </si>
  <si>
    <t>Vanguard FTSE Developed All Cap ex N. Am Curr-H</t>
  </si>
  <si>
    <t>CA92206P1036</t>
  </si>
  <si>
    <t>92206P103</t>
  </si>
  <si>
    <t>Vanguard FTSE Developed All Cap ex N. Am Curr-H (VI)</t>
  </si>
  <si>
    <t>PYF CN Equity</t>
  </si>
  <si>
    <t>PYF</t>
  </si>
  <si>
    <t>Purpose Premium Yield Fund Curr-H</t>
  </si>
  <si>
    <t>CA74641L1031</t>
  </si>
  <si>
    <t>74641L103</t>
  </si>
  <si>
    <t>Put and Call Write</t>
  </si>
  <si>
    <t>Purpose Premium Yield Fund Curr-H (PYF)</t>
  </si>
  <si>
    <t>RXE CN Equity</t>
  </si>
  <si>
    <t>RXE</t>
  </si>
  <si>
    <t>RBC Quant Emerging Markets Equity Leaders ETF</t>
  </si>
  <si>
    <t>CA74933H1091</t>
  </si>
  <si>
    <t>74933H109</t>
  </si>
  <si>
    <t>RBC Quant Emerging Markets Equity Leaders ETF (RXE)</t>
  </si>
  <si>
    <t>RXE/U CN Equity</t>
  </si>
  <si>
    <t>RXE/U</t>
  </si>
  <si>
    <t>RBC Quant Emerg Mkts Equity Leaders ETF (US$)</t>
  </si>
  <si>
    <t>CA74933H2081</t>
  </si>
  <si>
    <t>74933H208</t>
  </si>
  <si>
    <t>RBC Quant Emerg Mkts Equity Leaders ETF (US$) (RXE/U)</t>
  </si>
  <si>
    <t>RLB CN Equity</t>
  </si>
  <si>
    <t>RLB</t>
  </si>
  <si>
    <t>RBC 1-5 Year Laddered Canadian Bond ETF</t>
  </si>
  <si>
    <t>CA74933L1004</t>
  </si>
  <si>
    <t>74933L100</t>
  </si>
  <si>
    <t>RBC 1-5 Year Laddered Canadian Bond ETF (RLB)</t>
  </si>
  <si>
    <t>ZLH CN Equity</t>
  </si>
  <si>
    <t>ZLH</t>
  </si>
  <si>
    <t>BMO Low Volatility US Equity Curr-H ETF</t>
  </si>
  <si>
    <t>CA05581U1093</t>
  </si>
  <si>
    <t>05581U109</t>
  </si>
  <si>
    <t>BMO Low Volatility US Equity Curr-H ETF (ZLH)</t>
  </si>
  <si>
    <t>ZLD CN Equity</t>
  </si>
  <si>
    <t>ZLD</t>
  </si>
  <si>
    <t>BMO Low Volatility International Equity Curr-H ETF</t>
  </si>
  <si>
    <t>CA05582R1055</t>
  </si>
  <si>
    <t>05582R105</t>
  </si>
  <si>
    <t>BMO Low Volatility International Equity Curr-H ETF (ZLD)</t>
  </si>
  <si>
    <t>NCG CN Equity</t>
  </si>
  <si>
    <t>NCG</t>
  </si>
  <si>
    <t>NCM Core Global ETF</t>
  </si>
  <si>
    <t>CA62887P1027</t>
  </si>
  <si>
    <t>62887P102</t>
  </si>
  <si>
    <t>NCM Asset Management Ltd.</t>
  </si>
  <si>
    <t>NCM Core Global ETF (NCG)</t>
  </si>
  <si>
    <t>PSU/U CN Equity</t>
  </si>
  <si>
    <t>PSU/U</t>
  </si>
  <si>
    <t>Purpose US Cash ETF (US$)</t>
  </si>
  <si>
    <t>CA74642V1004</t>
  </si>
  <si>
    <t>74642V100</t>
  </si>
  <si>
    <t>U.S. CASH ALTERNATIVE</t>
  </si>
  <si>
    <t>Purpose US Cash ETF (US$) (PSU/U)</t>
  </si>
  <si>
    <t>FGB CN Equity</t>
  </si>
  <si>
    <t>FGB</t>
  </si>
  <si>
    <t>CI Short Term Government Bond Index Class</t>
  </si>
  <si>
    <t>CA17163X1042</t>
  </si>
  <si>
    <t>17163X104</t>
  </si>
  <si>
    <t>CI Short Term Government Bond Index Class (FGB)</t>
  </si>
  <si>
    <t>MOM CN Equity</t>
  </si>
  <si>
    <t>MOM</t>
  </si>
  <si>
    <t>Invesco S&amp;P 500 Momentum Index ETF</t>
  </si>
  <si>
    <t>CA46140P1080</t>
  </si>
  <si>
    <t>46140P108</t>
  </si>
  <si>
    <t>Invesco S&amp;P 500 Momentum Index ETF (MOM)</t>
  </si>
  <si>
    <t>TTP CN Equity</t>
  </si>
  <si>
    <t>TTP</t>
  </si>
  <si>
    <t>TD Canadian Equity Index ETF</t>
  </si>
  <si>
    <t>CA87240Y1025</t>
  </si>
  <si>
    <t>87240Y102</t>
  </si>
  <si>
    <t>TD Asset Management Inc</t>
  </si>
  <si>
    <t>TD Canadian Equity Index ETF (TTP)</t>
  </si>
  <si>
    <t>TPU CN Equity</t>
  </si>
  <si>
    <t>TPU</t>
  </si>
  <si>
    <t>TD US Equity Index ETF</t>
  </si>
  <si>
    <t>CA87239X1078</t>
  </si>
  <si>
    <t>87239X107</t>
  </si>
  <si>
    <t>TD US Equity Index ETF (TPU)</t>
  </si>
  <si>
    <t>THU CN Equity</t>
  </si>
  <si>
    <t>THU</t>
  </si>
  <si>
    <t>TD US Equity Curr-H Index ETF</t>
  </si>
  <si>
    <t>CA87239W1095</t>
  </si>
  <si>
    <t>87239W109</t>
  </si>
  <si>
    <t>TD US Equity Curr-H Index ETF (THU)</t>
  </si>
  <si>
    <t>TPE CN Equity</t>
  </si>
  <si>
    <t>TPE</t>
  </si>
  <si>
    <t>TD International Equity Index ETF</t>
  </si>
  <si>
    <t>CA87809R1001</t>
  </si>
  <si>
    <t>87809R100</t>
  </si>
  <si>
    <t>TD International Equity Index ETF (TPE)</t>
  </si>
  <si>
    <t>THE CN Equity</t>
  </si>
  <si>
    <t>THE</t>
  </si>
  <si>
    <t>TD International Equity Curr-H Index ETF</t>
  </si>
  <si>
    <t>CA87809T1066</t>
  </si>
  <si>
    <t>87809T106</t>
  </si>
  <si>
    <t>TD International Equity Curr-H Index ETF (THE)</t>
  </si>
  <si>
    <t>TDB CN Equity</t>
  </si>
  <si>
    <t>TDB</t>
  </si>
  <si>
    <t>TD Canadian Aggregate Bond Index ETF</t>
  </si>
  <si>
    <t>CA87818P1036</t>
  </si>
  <si>
    <t>87818P103</t>
  </si>
  <si>
    <t>TD Canadian Aggregate Bond Index ETF (TDB)</t>
  </si>
  <si>
    <t>HXH CN Equity</t>
  </si>
  <si>
    <t>HXH</t>
  </si>
  <si>
    <t>Global X Canadian High Dividend Index Corporate Class ETF</t>
  </si>
  <si>
    <t>CA37963D1087</t>
  </si>
  <si>
    <t>37963D108</t>
  </si>
  <si>
    <t>Global X Canadian High Dividend Index Corporate Class ETF (HXH)</t>
  </si>
  <si>
    <t>XMS CN Equity</t>
  </si>
  <si>
    <t>XMS</t>
  </si>
  <si>
    <t>iShares MSCI Min Vol USA Index ETF Curr-H</t>
  </si>
  <si>
    <t>CA46436R1073</t>
  </si>
  <si>
    <t>46436R107</t>
  </si>
  <si>
    <t>iShares MSCI Min Vol USA Index ETF Curr-H (XMS)</t>
  </si>
  <si>
    <t>XMY CN Equity</t>
  </si>
  <si>
    <t>XMY</t>
  </si>
  <si>
    <t>iShares MSCI Min Vol Global Index ETF Curr-H</t>
  </si>
  <si>
    <t>CA46436T1030</t>
  </si>
  <si>
    <t>46436T103</t>
  </si>
  <si>
    <t>iShares MSCI Min Vol Global Index ETF Curr-H (XMY)</t>
  </si>
  <si>
    <t>XML CN Equity</t>
  </si>
  <si>
    <t>XML</t>
  </si>
  <si>
    <t>iShares MSCI Min Vol EAFE Index ETF Curr-H</t>
  </si>
  <si>
    <t>CA46436B1022</t>
  </si>
  <si>
    <t>46436B102</t>
  </si>
  <si>
    <t>iShares MSCI Min Vol EAFE Index ETF Curr-H (XML)</t>
  </si>
  <si>
    <t>MKB CN Equity</t>
  </si>
  <si>
    <t>MKB</t>
  </si>
  <si>
    <t>Mackenzie Core Plus Canadian Fixed Income ETF</t>
  </si>
  <si>
    <t>CA55452R1073</t>
  </si>
  <si>
    <t>55452R107</t>
  </si>
  <si>
    <t>Mackenzie Investments</t>
  </si>
  <si>
    <t>Mackenzie Core Plus Canadian Fixed Income ETF (MKB)</t>
  </si>
  <si>
    <t>MUB CN Equity</t>
  </si>
  <si>
    <t>MUB</t>
  </si>
  <si>
    <t>Mackenzie Unconstrained Bond ETF</t>
  </si>
  <si>
    <t>CA55454N1042</t>
  </si>
  <si>
    <t>55454N104</t>
  </si>
  <si>
    <t>Mackenzie Unconstrained Bond ETF (MUB)</t>
  </si>
  <si>
    <t>MGB CN Equity</t>
  </si>
  <si>
    <t>MGB</t>
  </si>
  <si>
    <t>Mackenzie Core Plus Global Fixed Income ETF</t>
  </si>
  <si>
    <t>CA55452P1018</t>
  </si>
  <si>
    <t>55452P101</t>
  </si>
  <si>
    <t>Mackenzie Core Plus Global Fixed Income ETF (MGB)</t>
  </si>
  <si>
    <t>MFT CN Equity</t>
  </si>
  <si>
    <t>MFT</t>
  </si>
  <si>
    <t>Mackenzie Floating Rate Income ETF</t>
  </si>
  <si>
    <t>CA55453X1033</t>
  </si>
  <si>
    <t>55453X103</t>
  </si>
  <si>
    <t>Mackenzie Floating Rate Income ETF (MFT)</t>
  </si>
  <si>
    <t>HXQ CN Equity</t>
  </si>
  <si>
    <t>HXQ</t>
  </si>
  <si>
    <t>Global X Nasdaq-100 Index Corporate Class ETF</t>
  </si>
  <si>
    <t>CA37963X1042</t>
  </si>
  <si>
    <t>37963X104</t>
  </si>
  <si>
    <t>Global X Nasdaq-100 Index Corporate Class ETF (HXQ)</t>
  </si>
  <si>
    <t>HXQ/U CN Equity</t>
  </si>
  <si>
    <t>HXQ/U</t>
  </si>
  <si>
    <t>Global X Nasdaq-100 Index Corporate Class ETF (US$)</t>
  </si>
  <si>
    <t>Global X Nasdaq-100 Index Corporate Class ETF (US$) (HXQ/U)</t>
  </si>
  <si>
    <t>FQC CN Equity</t>
  </si>
  <si>
    <t>FQC</t>
  </si>
  <si>
    <t>CI MSCI Canada Quality Index Class ETF</t>
  </si>
  <si>
    <t>CA17163X3022</t>
  </si>
  <si>
    <t>17163X302</t>
  </si>
  <si>
    <t>CI MSCI Canada Quality Index Class ETF (FQC)</t>
  </si>
  <si>
    <t>ZLE CN Equity</t>
  </si>
  <si>
    <t>ZLE</t>
  </si>
  <si>
    <t>BMO Low Volatilty Emerging Markets Equity ETF</t>
  </si>
  <si>
    <t>CA05581X1033</t>
  </si>
  <si>
    <t>05581X103</t>
  </si>
  <si>
    <t>BMO Low Volatilty Emerging Markets Equity ETF (ZLE)</t>
  </si>
  <si>
    <t>FPR CN Equity</t>
  </si>
  <si>
    <t>FPR</t>
  </si>
  <si>
    <t>CI Preferred Share ETF</t>
  </si>
  <si>
    <t>CA17162D1096</t>
  </si>
  <si>
    <t>17162D109</t>
  </si>
  <si>
    <t>CI Preferred Share ETF (FPR)</t>
  </si>
  <si>
    <t>SBT CN Equity</t>
  </si>
  <si>
    <t>SBT</t>
  </si>
  <si>
    <t>Purpose Silver Bullion Fund Curr-H</t>
  </si>
  <si>
    <t>CA74641C1032</t>
  </si>
  <si>
    <t>74641C103</t>
  </si>
  <si>
    <t>Purpose Silver Bullion Fund Curr-H (SBT)</t>
  </si>
  <si>
    <t>MKC CN Equity</t>
  </si>
  <si>
    <t>MKC</t>
  </si>
  <si>
    <t>Mackenzie Max Diversification Canada Index ETF</t>
  </si>
  <si>
    <t>CA55453L1094</t>
  </si>
  <si>
    <t>55453L109</t>
  </si>
  <si>
    <t>Mackenzie Max Diversification Canada Index ETF (MKC)</t>
  </si>
  <si>
    <t>MUS CN Equity</t>
  </si>
  <si>
    <t>MUS</t>
  </si>
  <si>
    <t>Mackenzie Maximum Diversification US Index ETF</t>
  </si>
  <si>
    <t>CA55453M1077</t>
  </si>
  <si>
    <t>55453M107</t>
  </si>
  <si>
    <t>Mackenzie Maximum Diversification US Index ETF (MUS)</t>
  </si>
  <si>
    <t>VVL CN Equity</t>
  </si>
  <si>
    <t>VVL</t>
  </si>
  <si>
    <t>Vanguard Global Value Factor ETF</t>
  </si>
  <si>
    <t>CA92207U1012</t>
  </si>
  <si>
    <t>92207U101</t>
  </si>
  <si>
    <t>Vanguard Global Value Factor ETF (VVL)</t>
  </si>
  <si>
    <t>VMO CN Equity</t>
  </si>
  <si>
    <t>VMO</t>
  </si>
  <si>
    <t>Vanguard Global Momentum Factor ETF</t>
  </si>
  <si>
    <t>CA92207T1049</t>
  </si>
  <si>
    <t>92207T104</t>
  </si>
  <si>
    <t>Vanguard Global Momentum Factor ETF (VMO)</t>
  </si>
  <si>
    <t>VVO CN Equity</t>
  </si>
  <si>
    <t>VVO</t>
  </si>
  <si>
    <t>Vanguard Global Minimum Volatility ETF Curr-H</t>
  </si>
  <si>
    <t>CA92207Q1000</t>
  </si>
  <si>
    <t>92207Q100</t>
  </si>
  <si>
    <t>Vanguard Global Minimum Volatility ETF Curr-H (VVO)</t>
  </si>
  <si>
    <t>DGR/B CN Equity</t>
  </si>
  <si>
    <t>DGR/B</t>
  </si>
  <si>
    <t>CI WisdomTree International Quality Div Growth</t>
  </si>
  <si>
    <t>CA12559L1031</t>
  </si>
  <si>
    <t>12559L103</t>
  </si>
  <si>
    <t>CI WisdomTree International Quality Div Growth (DGR/B)</t>
  </si>
  <si>
    <t>DGR CN Equity</t>
  </si>
  <si>
    <t>DGR</t>
  </si>
  <si>
    <t>CI WisdomTree US Div Grwth Index ETF Curr-H</t>
  </si>
  <si>
    <t>CA12559L2021</t>
  </si>
  <si>
    <t>12559L202</t>
  </si>
  <si>
    <t>CI WisdomTree US Div Grwth Index ETF Curr-H (DGR)</t>
  </si>
  <si>
    <t>DQD CN Equity</t>
  </si>
  <si>
    <t>DQD</t>
  </si>
  <si>
    <t>CI WisdomTree U.S. Div Grwth Variably Hedged</t>
  </si>
  <si>
    <t>CA17166Q1063</t>
  </si>
  <si>
    <t>17166Q106</t>
  </si>
  <si>
    <t>CI WisdomTree U.S. Div Grwth Variably Hedged (DQD)</t>
  </si>
  <si>
    <t>IQD/B CN Equity</t>
  </si>
  <si>
    <t>IQD/B</t>
  </si>
  <si>
    <t>CA17165X2014</t>
  </si>
  <si>
    <t>17165X201</t>
  </si>
  <si>
    <t>CI WisdomTree International Quality Div Growth (IQD/B)</t>
  </si>
  <si>
    <t>IQD CN Equity</t>
  </si>
  <si>
    <t>IQD</t>
  </si>
  <si>
    <t>CI WisdomTree Intl Quality Div Growth Curr-H</t>
  </si>
  <si>
    <t>CA17165X1024</t>
  </si>
  <si>
    <t>17165X102</t>
  </si>
  <si>
    <t>CI WisdomTree Intl Quality Div Growth Curr-H (IQD)</t>
  </si>
  <si>
    <t>DQI CN Equity</t>
  </si>
  <si>
    <t>DQI</t>
  </si>
  <si>
    <t>CI WisdomTree Intl Div Grwth Variably Hedged</t>
  </si>
  <si>
    <t>CA17166R1047</t>
  </si>
  <si>
    <t>17166R104</t>
  </si>
  <si>
    <t>CI WisdomTree Intl Div Grwth Variably Hedged (DQI)</t>
  </si>
  <si>
    <t>EHE CN Equity</t>
  </si>
  <si>
    <t>EHE</t>
  </si>
  <si>
    <t>CI WisdomTree Europe Hedged Equity Curr-H</t>
  </si>
  <si>
    <t>CA17166N1033</t>
  </si>
  <si>
    <t>17166N103</t>
  </si>
  <si>
    <t>CI WisdomTree Europe Hedged Equity Curr-H (EHE)</t>
  </si>
  <si>
    <t>MWD CN Equity</t>
  </si>
  <si>
    <t>MWD</t>
  </si>
  <si>
    <t>Mackenzie Max Diversification All World Developed</t>
  </si>
  <si>
    <t>CA55453N1050</t>
  </si>
  <si>
    <t>55453N105</t>
  </si>
  <si>
    <t>Mackenzie Max Diversification All World Developed (MWD)</t>
  </si>
  <si>
    <t>MXU CN Equity</t>
  </si>
  <si>
    <t>MXU</t>
  </si>
  <si>
    <t>Mackenzie Max Diver. All World Dev EX North Am</t>
  </si>
  <si>
    <t>CA55454L1085</t>
  </si>
  <si>
    <t>55454L108</t>
  </si>
  <si>
    <t>Mackenzie Max Diver. All World Dev EX North Am (MXU)</t>
  </si>
  <si>
    <t>MEU CN Equity</t>
  </si>
  <si>
    <t>MEU</t>
  </si>
  <si>
    <t>Mackenzie Max Diversification Developed Europe</t>
  </si>
  <si>
    <t>CA55453P1009</t>
  </si>
  <si>
    <t>55453P100</t>
  </si>
  <si>
    <t>Mackenzie Max Diversification Developed Europe (MEU)</t>
  </si>
  <si>
    <t>HSH CN Equity</t>
  </si>
  <si>
    <t>HSH</t>
  </si>
  <si>
    <t>Global X S&amp;P 500 CAD Hedged Index Corporate Class ETF</t>
  </si>
  <si>
    <t>CA37963P1018</t>
  </si>
  <si>
    <t>37963P101</t>
  </si>
  <si>
    <t>Global X S&amp;P 500 CAD Hedged Index Corporate Class ETF (HSH)</t>
  </si>
  <si>
    <t>RQK CN Equity</t>
  </si>
  <si>
    <t>RQK</t>
  </si>
  <si>
    <t>RBC Target 2023 Corporate Bond Index ETF</t>
  </si>
  <si>
    <t>CA74934C1095</t>
  </si>
  <si>
    <t>74934C109</t>
  </si>
  <si>
    <t>Target Maturity</t>
  </si>
  <si>
    <t>RBC Target 2023 Corporate Bond Index ETF (RQK)</t>
  </si>
  <si>
    <t>RQJ CN Equity</t>
  </si>
  <si>
    <t>RQJ</t>
  </si>
  <si>
    <t>RBC Target 2022 Corporate Bond Index ETF</t>
  </si>
  <si>
    <t>CA74934W1059</t>
  </si>
  <si>
    <t>74934W105</t>
  </si>
  <si>
    <t>RBC Target 2022 Corporate Bond Index ETF (RQJ)</t>
  </si>
  <si>
    <t>RPF CN Equity</t>
  </si>
  <si>
    <t>RPF</t>
  </si>
  <si>
    <t>RBC Canadian Preferred Share ETF</t>
  </si>
  <si>
    <t>CA74934A1030</t>
  </si>
  <si>
    <t>74934A103</t>
  </si>
  <si>
    <t>RBC Canadian Preferred Share ETF (RPF)</t>
  </si>
  <si>
    <t>FDL CN Equity</t>
  </si>
  <si>
    <t>FDL</t>
  </si>
  <si>
    <t>First Trust Mgstar Dividend Leaders ETF Curr-H</t>
  </si>
  <si>
    <t>CA33740X1033</t>
  </si>
  <si>
    <t>33740X103</t>
  </si>
  <si>
    <t>First Trust Mgstar Dividend Leaders ETF Curr-H (FDL)</t>
  </si>
  <si>
    <t>HWF CN Equity</t>
  </si>
  <si>
    <t>HWF</t>
  </si>
  <si>
    <t>Middlefield Health and Wellness ETF</t>
  </si>
  <si>
    <t>CA59633P1053</t>
  </si>
  <si>
    <t>59633P105</t>
  </si>
  <si>
    <t>Middlefield Health and Wellness ETF (HWF)</t>
  </si>
  <si>
    <t>HBF/U CN Equity</t>
  </si>
  <si>
    <t>HBF/U</t>
  </si>
  <si>
    <t>Harvest Brand Leaders Plus Income ETF (US$)</t>
  </si>
  <si>
    <t>CA41753L1141</t>
  </si>
  <si>
    <t>41753L114</t>
  </si>
  <si>
    <t>Harvest Brand Leaders Plus Income ETF (US$) (HBF/U)</t>
  </si>
  <si>
    <t>HPF/U CN Equity</t>
  </si>
  <si>
    <t>HPF/U</t>
  </si>
  <si>
    <t>Harvest Energy Leaders Plus Income ETF (US$)</t>
  </si>
  <si>
    <t>CA41753Y1161</t>
  </si>
  <si>
    <t>41753Y116</t>
  </si>
  <si>
    <t>Harvest Energy Leaders Plus Income ETF (US$) (HPF/U)</t>
  </si>
  <si>
    <t>HUL/U CN Equity</t>
  </si>
  <si>
    <t>HUL/U</t>
  </si>
  <si>
    <t>CA41756A2065</t>
  </si>
  <si>
    <t>41756A206</t>
  </si>
  <si>
    <t>Harvest US Equity Plus Income ETF (HUL/U)</t>
  </si>
  <si>
    <t>PRP CN Equity</t>
  </si>
  <si>
    <t>PRP</t>
  </si>
  <si>
    <t>Purpose Conservative Income Fund</t>
  </si>
  <si>
    <t>CA74641W1095</t>
  </si>
  <si>
    <t>74641W109</t>
  </si>
  <si>
    <t>Purpose Conservative Income Fund (PRP)</t>
  </si>
  <si>
    <t>BNC CN Equity</t>
  </si>
  <si>
    <t>BNC</t>
  </si>
  <si>
    <t>Purpose Canadian Financial Income Fund</t>
  </si>
  <si>
    <t>CA74641F1062</t>
  </si>
  <si>
    <t>74641F106</t>
  </si>
  <si>
    <t>Purpose Canadian Financial Income Fund (BNC)</t>
  </si>
  <si>
    <t>HXX CN Equity</t>
  </si>
  <si>
    <t>HXX</t>
  </si>
  <si>
    <t>Global X Europe 50 Index Corporate Class ETF</t>
  </si>
  <si>
    <t>CA37964C1095</t>
  </si>
  <si>
    <t>37964C109</t>
  </si>
  <si>
    <t>Global X Europe 50 Index Corporate Class ETF (HXX)</t>
  </si>
  <si>
    <t>HARC CN Equity</t>
  </si>
  <si>
    <t>HARC</t>
  </si>
  <si>
    <t>Global X Absolute Return Global Currency ETF</t>
  </si>
  <si>
    <t>CA44053H2054</t>
  </si>
  <si>
    <t>44053H205</t>
  </si>
  <si>
    <t>Global X Absolute Return Global Currency ETF (HARC)</t>
  </si>
  <si>
    <t>MEE CN Equity</t>
  </si>
  <si>
    <t>MEE</t>
  </si>
  <si>
    <t>Mackenzie Max Diversification Emerg Mkts</t>
  </si>
  <si>
    <t>CA55453Q1081</t>
  </si>
  <si>
    <t>55453Q108</t>
  </si>
  <si>
    <t>Mackenzie Max Diversification Emerg Mkts (MEE)</t>
  </si>
  <si>
    <t>DXC CN Equity</t>
  </si>
  <si>
    <t>DXC</t>
  </si>
  <si>
    <t>Dynamic Active Canadian Dividend ETF</t>
  </si>
  <si>
    <t>CA26788T1093</t>
  </si>
  <si>
    <t>26788T109</t>
  </si>
  <si>
    <t>Dynamic Funds</t>
  </si>
  <si>
    <t>Dynamic Active Canadian Dividend ETF (DXC)</t>
  </si>
  <si>
    <t>DXU CN Equity</t>
  </si>
  <si>
    <t>DXU</t>
  </si>
  <si>
    <t>Dynamic Active US Dividend ETF</t>
  </si>
  <si>
    <t>CA26801J1049</t>
  </si>
  <si>
    <t>26801J104</t>
  </si>
  <si>
    <t>Dynamic Active US Dividend ETF (DXU)</t>
  </si>
  <si>
    <t>DXG CN Equity</t>
  </si>
  <si>
    <t>DXG</t>
  </si>
  <si>
    <t>Dynamic Active Global Dividend ETF</t>
  </si>
  <si>
    <t>CA26800B1022</t>
  </si>
  <si>
    <t>26800B102</t>
  </si>
  <si>
    <t>Dynamic Active Global Dividend ETF (DXG)</t>
  </si>
  <si>
    <t>DXO CN Equity</t>
  </si>
  <si>
    <t>DXO</t>
  </si>
  <si>
    <t>Dynamic Active Crossover Bond ETF</t>
  </si>
  <si>
    <t>CA26789J1003</t>
  </si>
  <si>
    <t>26789J100</t>
  </si>
  <si>
    <t>Dynamic Active Crossover Bond ETF (DXO)</t>
  </si>
  <si>
    <t>DXP CN Equity</t>
  </si>
  <si>
    <t>DXP</t>
  </si>
  <si>
    <t>Dynamic Active Preferred Shares ETF</t>
  </si>
  <si>
    <t>CA26800U1003</t>
  </si>
  <si>
    <t>26800U100</t>
  </si>
  <si>
    <t>Dynamic Active Preferred Shares ETF (DXP)</t>
  </si>
  <si>
    <t>QCD CN Equity</t>
  </si>
  <si>
    <t>QCD</t>
  </si>
  <si>
    <t>AGF Systematic Canadian Equity</t>
  </si>
  <si>
    <t>CA00848G1000</t>
  </si>
  <si>
    <t>00848G100</t>
  </si>
  <si>
    <t>AGF Investments Inc.</t>
  </si>
  <si>
    <t>AGF Systematic Canadian Equity (QCD)</t>
  </si>
  <si>
    <t>QUS CN Equity</t>
  </si>
  <si>
    <t>QUS</t>
  </si>
  <si>
    <t>AGF Systematic US Equity ETF</t>
  </si>
  <si>
    <t>CA00850E1007</t>
  </si>
  <si>
    <t>AGF Systematic US Equity ETF (QUS)</t>
  </si>
  <si>
    <t>QIE CN Equity</t>
  </si>
  <si>
    <t>QIE</t>
  </si>
  <si>
    <t>AGF Systematic International Equity ETF</t>
  </si>
  <si>
    <t>CA00851M1014</t>
  </si>
  <si>
    <t>00851M101</t>
  </si>
  <si>
    <t>AGF Systematic International Equity ETF (QIE)</t>
  </si>
  <si>
    <t>QEM CN Equity</t>
  </si>
  <si>
    <t>QEM</t>
  </si>
  <si>
    <t>AGF Systematic Emerging Market</t>
  </si>
  <si>
    <t>CA00850F1071</t>
  </si>
  <si>
    <t>00850F107</t>
  </si>
  <si>
    <t>AGF Systematic Emerging Market (QEM)</t>
  </si>
  <si>
    <t>MOM/U CN Equity</t>
  </si>
  <si>
    <t>MOM/U</t>
  </si>
  <si>
    <t>Invesco S&amp;P 500 Momentum Index ETF (US$)</t>
  </si>
  <si>
    <t>CA46140P3060</t>
  </si>
  <si>
    <t>46140P306</t>
  </si>
  <si>
    <t>Invesco S&amp;P 500 Momentum Index ETF (US$) (MOM/U)</t>
  </si>
  <si>
    <t>ULV/C CN Equity</t>
  </si>
  <si>
    <t>ULV/C</t>
  </si>
  <si>
    <t>Invesco S&amp;P 500 Low Volatility Index ETF</t>
  </si>
  <si>
    <t>CA46139X1042</t>
  </si>
  <si>
    <t>46139X104</t>
  </si>
  <si>
    <t>Invesco S&amp;P 500 Low Volatility Index ETF (ULV/C)</t>
  </si>
  <si>
    <t>ULV/U CN Equity</t>
  </si>
  <si>
    <t>ULV/U</t>
  </si>
  <si>
    <t>Invesco S&amp;P 500 Low Volatility Index ETF (US$)</t>
  </si>
  <si>
    <t>CA46139X1125</t>
  </si>
  <si>
    <t>46139X112</t>
  </si>
  <si>
    <t>Invesco S&amp;P 500 Low Volatility Index ETF (US$) (ULV/U)</t>
  </si>
  <si>
    <t>MOM/F CN Equity</t>
  </si>
  <si>
    <t>MOM/F</t>
  </si>
  <si>
    <t>Invesco S&amp;P 500 Momentum Index ETF Curr-H</t>
  </si>
  <si>
    <t>CA46140P2070</t>
  </si>
  <si>
    <t>46140P207</t>
  </si>
  <si>
    <t>Invesco S&amp;P 500 Momentum Index ETF Curr-H (MOM/F)</t>
  </si>
  <si>
    <t>VLB CN Equity</t>
  </si>
  <si>
    <t>VLB</t>
  </si>
  <si>
    <t>Vanguard Canadian Long-Term Bond Index ETF</t>
  </si>
  <si>
    <t>CA92211H1047</t>
  </si>
  <si>
    <t>92211H104</t>
  </si>
  <si>
    <t>Vanguard Canadian Long-Term Bond Index ETF (VLB)</t>
  </si>
  <si>
    <t>VGV CN Equity</t>
  </si>
  <si>
    <t>VGV</t>
  </si>
  <si>
    <t>Vanguard Canadian Government Bond Index ETF</t>
  </si>
  <si>
    <t>CA92210N1024</t>
  </si>
  <si>
    <t>92210N102</t>
  </si>
  <si>
    <t>Vanguard Canadian Government Bond Index ETF (VGV)</t>
  </si>
  <si>
    <t>VCB CN Equity</t>
  </si>
  <si>
    <t>VCB</t>
  </si>
  <si>
    <t>Vanguard Canadian Corporate Bond Index ETF</t>
  </si>
  <si>
    <t>CA92210P1071</t>
  </si>
  <si>
    <t>92210P107</t>
  </si>
  <si>
    <t>Vanguard Canadian Corporate Bond Index ETF (VCB)</t>
  </si>
  <si>
    <t>ZFS/L CN Equity</t>
  </si>
  <si>
    <t>ZFS/L</t>
  </si>
  <si>
    <t>BMO Short Federal Bond Index ETF - Acc</t>
  </si>
  <si>
    <t>CA0969113004</t>
  </si>
  <si>
    <t>BMO Short Federal Bond Index ETF - Acc (ZFS/L)</t>
  </si>
  <si>
    <t>ZPS/L CN Equity</t>
  </si>
  <si>
    <t>ZPS/L</t>
  </si>
  <si>
    <t>BMO Short Provincial Bond Index ETF - Acc</t>
  </si>
  <si>
    <t>CA0559753045</t>
  </si>
  <si>
    <t>BMO Short Provincial Bond Index ETF - Acc (ZPS/L)</t>
  </si>
  <si>
    <t>ZCS/L CN Equity</t>
  </si>
  <si>
    <t>ZCS/L</t>
  </si>
  <si>
    <t>BMO Short Corporate Bond Index - Acc</t>
  </si>
  <si>
    <t>CA0559763028</t>
  </si>
  <si>
    <t>BMO Short Corporate Bond Index - Acc (ZCS/L)</t>
  </si>
  <si>
    <t>ZST/L CN Equity</t>
  </si>
  <si>
    <t>ZST/L</t>
  </si>
  <si>
    <t>BMO Ultra Short-Term Bond ETF - Acc</t>
  </si>
  <si>
    <t>CA05579A3055</t>
  </si>
  <si>
    <t>05579A305</t>
  </si>
  <si>
    <t>BMO Ultra Short-Term Bond ETF - Acc (ZST/L)</t>
  </si>
  <si>
    <t>ZUP CN Equity</t>
  </si>
  <si>
    <t>ZUP</t>
  </si>
  <si>
    <t>BMO US Preferred Share Index ETF</t>
  </si>
  <si>
    <t>CA05591C1077</t>
  </si>
  <si>
    <t>05591C107</t>
  </si>
  <si>
    <t>BMO US Preferred Share Index ETF (ZUP)</t>
  </si>
  <si>
    <t>ZHP CN Equity</t>
  </si>
  <si>
    <t>ZHP</t>
  </si>
  <si>
    <t>BMO US Preferred Share Curr-H Index ETF</t>
  </si>
  <si>
    <t>CA09661J1093</t>
  </si>
  <si>
    <t>09661J109</t>
  </si>
  <si>
    <t>BMO US Preferred Share Curr-H Index ETF (ZHP)</t>
  </si>
  <si>
    <t>ZUP/U CN Equity</t>
  </si>
  <si>
    <t>ZUP/U</t>
  </si>
  <si>
    <t>BMO US Preferred Share Index ETF (US$)</t>
  </si>
  <si>
    <t>CA05591C1150</t>
  </si>
  <si>
    <t>05591C115</t>
  </si>
  <si>
    <t>BMO US Preferred Share Index ETF (US$) (ZUP/U)</t>
  </si>
  <si>
    <t>ZWC CN Equity</t>
  </si>
  <si>
    <t>ZWC</t>
  </si>
  <si>
    <t>BMO Canadian High Dividend Covered Call ETF</t>
  </si>
  <si>
    <t>CA05591D1050</t>
  </si>
  <si>
    <t>05591D105</t>
  </si>
  <si>
    <t>BMO Canadian High Dividend Covered Call ETF (ZWC)</t>
  </si>
  <si>
    <t>HHL/U CN Equity</t>
  </si>
  <si>
    <t>HHL/U</t>
  </si>
  <si>
    <t>Harvest Healthcare Leaders Income ETF (US$)</t>
  </si>
  <si>
    <t>CA41755F2061</t>
  </si>
  <si>
    <t>41755F206</t>
  </si>
  <si>
    <t>Harvest Healthcare Leaders Income ETF (US$) (HHL/U)</t>
  </si>
  <si>
    <t>ZPH CN Equity</t>
  </si>
  <si>
    <t>ZPH</t>
  </si>
  <si>
    <t>BMO US Put Write Curr-H ETF</t>
  </si>
  <si>
    <t>CA05583V1058</t>
  </si>
  <si>
    <t>05583V105</t>
  </si>
  <si>
    <t>BMO US Put Write Curr-H ETF (ZPH)</t>
  </si>
  <si>
    <t>ZTL CN Equity</t>
  </si>
  <si>
    <t>ZTL</t>
  </si>
  <si>
    <t>BMO Long-Term US Treasury Bond Index ETF</t>
  </si>
  <si>
    <t>CA05582Y1007</t>
  </si>
  <si>
    <t>05582Y100</t>
  </si>
  <si>
    <t>BMO Long-Term US Treasury Bond Index ETF (ZTL)</t>
  </si>
  <si>
    <t>ZTL/U CN Equity</t>
  </si>
  <si>
    <t>ZTL/U</t>
  </si>
  <si>
    <t>BMO Long-Term US Treasury Bond Index ETF (US$)</t>
  </si>
  <si>
    <t>CA05582Y2096</t>
  </si>
  <si>
    <t>05582Y209</t>
  </si>
  <si>
    <t>BMO Long-Term US Treasury Bond Index ETF (US$) (ZTL/U)</t>
  </si>
  <si>
    <t>ZTM/U CN Equity</t>
  </si>
  <si>
    <t>ZTM/U</t>
  </si>
  <si>
    <t>BMO Mid-Term US Treasury Bond Index ETF (US$)</t>
  </si>
  <si>
    <t>CA05583N2023</t>
  </si>
  <si>
    <t>05583N202</t>
  </si>
  <si>
    <t>BMO Mid-Term US Treasury Bond Index ETF (US$) (ZTM/U)</t>
  </si>
  <si>
    <t>ZTM CN Equity</t>
  </si>
  <si>
    <t>ZTM</t>
  </si>
  <si>
    <t>BMO Mid-Term US Treasury Bond Index ETF</t>
  </si>
  <si>
    <t>CA05583N1033</t>
  </si>
  <si>
    <t>05583N103</t>
  </si>
  <si>
    <t>BMO Mid-Term US Treasury Bond Index ETF (ZTM)</t>
  </si>
  <si>
    <t>ZTS/U CN Equity</t>
  </si>
  <si>
    <t>ZTS/U</t>
  </si>
  <si>
    <t>BMO Short-Term US Treasury Bond (US$)</t>
  </si>
  <si>
    <t>CA09660C2040</t>
  </si>
  <si>
    <t>09660C204</t>
  </si>
  <si>
    <t>BMO Short-Term US Treasury Bond (US$) (ZTS/U)</t>
  </si>
  <si>
    <t>ZTS CN Equity</t>
  </si>
  <si>
    <t>ZTS</t>
  </si>
  <si>
    <t>BMO Short-Term US Treasury Bond Index ETF</t>
  </si>
  <si>
    <t>CA09660C1059</t>
  </si>
  <si>
    <t>09660C105</t>
  </si>
  <si>
    <t>BMO Short-Term US Treasury Bond Index ETF (ZTS)</t>
  </si>
  <si>
    <t>UHD CN Equity</t>
  </si>
  <si>
    <t>UHD</t>
  </si>
  <si>
    <t>Invesco S&amp;P 500 High Dividend Low Vol Index ETF</t>
  </si>
  <si>
    <t>CA46141J3091</t>
  </si>
  <si>
    <t>46141J309</t>
  </si>
  <si>
    <t>Invesco S&amp;P 500 High Dividend Low Vol Index ETF (UHD)</t>
  </si>
  <si>
    <t>UHD/U CN Equity</t>
  </si>
  <si>
    <t>UHD/U</t>
  </si>
  <si>
    <t>Invesco S&amp;P 500 Hi-Div Low Vol Index ETF (US$)</t>
  </si>
  <si>
    <t>CA46141J2002</t>
  </si>
  <si>
    <t>46141J200</t>
  </si>
  <si>
    <t>Invesco S&amp;P 500 Hi-Div Low Vol Index ETF (US$) (UHD/U)</t>
  </si>
  <si>
    <t>UHD/F CN Equity</t>
  </si>
  <si>
    <t>UHD/F</t>
  </si>
  <si>
    <t>Invesco S&amp;P 500 Hi-Div Low Vol Index ETF Curr-H</t>
  </si>
  <si>
    <t>CA46141J1012</t>
  </si>
  <si>
    <t>46141J101</t>
  </si>
  <si>
    <t>Invesco S&amp;P 500 Hi-Div Low Vol Index ETF Curr-H (UHD/F)</t>
  </si>
  <si>
    <t>GHD/F CN Equity</t>
  </si>
  <si>
    <t>GHD/F</t>
  </si>
  <si>
    <t>Invesco S&amp;P Glbl ex. Cad High Div Low Vol Curr-H</t>
  </si>
  <si>
    <t>CA46142B1159</t>
  </si>
  <si>
    <t>46142B115</t>
  </si>
  <si>
    <t>Invesco S&amp;P Glbl ex. Cad High Div Low Vol Curr-H (GHD/F)</t>
  </si>
  <si>
    <t>GHD CN Equity</t>
  </si>
  <si>
    <t>GHD</t>
  </si>
  <si>
    <t>Invesco S&amp;P Glbl ex. Cad High Div Low Vol</t>
  </si>
  <si>
    <t>CA46142B1076</t>
  </si>
  <si>
    <t>46142B107</t>
  </si>
  <si>
    <t>Invesco S&amp;P Glbl ex. Cad High Div Low Vol (GHD)</t>
  </si>
  <si>
    <t>RPS CN Equity</t>
  </si>
  <si>
    <t>RPS</t>
  </si>
  <si>
    <t>Purpose Canadian Preferred Share Fund</t>
  </si>
  <si>
    <t>CA74642D1006</t>
  </si>
  <si>
    <t>74642D100</t>
  </si>
  <si>
    <t>Purpose Canadian Preferred Share Fund (RPS)</t>
  </si>
  <si>
    <t>RPU CN Equity</t>
  </si>
  <si>
    <t>RPU</t>
  </si>
  <si>
    <t>Purpose US Preferred Share Fund Curr-H</t>
  </si>
  <si>
    <t>CA74641R1001</t>
  </si>
  <si>
    <t>74641R100</t>
  </si>
  <si>
    <t>Purpose US Preferred Share Fund Curr-H (RPU)</t>
  </si>
  <si>
    <t>RPU/B CN Equity</t>
  </si>
  <si>
    <t>RPU/B</t>
  </si>
  <si>
    <t>Purpose US Preferred Share Fund</t>
  </si>
  <si>
    <t>CA74641R3080</t>
  </si>
  <si>
    <t>74641R308</t>
  </si>
  <si>
    <t>Purpose US Preferred Share Fund (RPU/B)</t>
  </si>
  <si>
    <t>DISC CN Equity</t>
  </si>
  <si>
    <t>DISC</t>
  </si>
  <si>
    <t>BMO Global Cons Disc Curr-H Index ETF</t>
  </si>
  <si>
    <t>CA05584F1099</t>
  </si>
  <si>
    <t>05584F109</t>
  </si>
  <si>
    <t>BMO Global Cons Disc Curr-H Index ETF (DISC)</t>
  </si>
  <si>
    <t>DCU CN Equity</t>
  </si>
  <si>
    <t>DCU</t>
  </si>
  <si>
    <t>Desjardins Canadian Universe Bond Index ETF</t>
  </si>
  <si>
    <t>CA25059M1086</t>
  </si>
  <si>
    <t>25059M108</t>
  </si>
  <si>
    <t>Desjardins Global Asset Management Inc</t>
  </si>
  <si>
    <t>Desjardins Canadian Universe Bond Index ETF (DCU)</t>
  </si>
  <si>
    <t>DCS CN Equity</t>
  </si>
  <si>
    <t>DCS</t>
  </si>
  <si>
    <t>Desjardins Canadian Short Term Bond Index ETF</t>
  </si>
  <si>
    <t>CA25059L1004</t>
  </si>
  <si>
    <t>25059L100</t>
  </si>
  <si>
    <t>Desjardins Canadian Short Term Bond Index ETF (DCS)</t>
  </si>
  <si>
    <t>DCG CN Equity</t>
  </si>
  <si>
    <t>DCG</t>
  </si>
  <si>
    <t>Desjardins 1-5 year Laddered Canadian Govt</t>
  </si>
  <si>
    <t>CA25058L1013</t>
  </si>
  <si>
    <t>25058L101</t>
  </si>
  <si>
    <t>Desjardins 1-5 year Laddered Canadian Govt (DCG)</t>
  </si>
  <si>
    <t>DCC CN Equity</t>
  </si>
  <si>
    <t>DCC</t>
  </si>
  <si>
    <t>Desjardins 1-5 year Laddered Canadian Corp</t>
  </si>
  <si>
    <t>CA25058M1095</t>
  </si>
  <si>
    <t>25058M109</t>
  </si>
  <si>
    <t>Desjardins 1-5 year Laddered Canadian Corp (DCC)</t>
  </si>
  <si>
    <t>DCP CN Equity</t>
  </si>
  <si>
    <t>DCP</t>
  </si>
  <si>
    <t>Desjardins Canadian Preferred Share ETF</t>
  </si>
  <si>
    <t>CA25058Y1034</t>
  </si>
  <si>
    <t>25058Y103</t>
  </si>
  <si>
    <t>Desjardins Canadian Preferred Share ETF (DCP)</t>
  </si>
  <si>
    <t>HMMJ CN Equity</t>
  </si>
  <si>
    <t>HMMJ</t>
  </si>
  <si>
    <t>Global X Marijuana Life Sciences Index ETF</t>
  </si>
  <si>
    <t>CA37991D1042</t>
  </si>
  <si>
    <t>37991D104</t>
  </si>
  <si>
    <t>Marijuana</t>
  </si>
  <si>
    <t>Global X Marijuana Life Sciences Index ETF (HMMJ)</t>
  </si>
  <si>
    <t>STPL CN Equity</t>
  </si>
  <si>
    <t>STPL</t>
  </si>
  <si>
    <t>BMO Global Consumer Staples Curr-H Index ETF</t>
  </si>
  <si>
    <t>CA09659R1055</t>
  </si>
  <si>
    <t>09659R105</t>
  </si>
  <si>
    <t>BMO Global Consumer Staples Curr-H Index ETF (STPL)</t>
  </si>
  <si>
    <t>MCLC CN Equity</t>
  </si>
  <si>
    <t>MCLC</t>
  </si>
  <si>
    <t>Manulife Multifactor Canadian Large Cap Index ETF</t>
  </si>
  <si>
    <t>CA56502H1073</t>
  </si>
  <si>
    <t>56502H107</t>
  </si>
  <si>
    <t>Manulife Investment Management</t>
  </si>
  <si>
    <t>Manulife Multifactor Canadian Large Cap Index ETF (MCLC)</t>
  </si>
  <si>
    <t>MULC/B CN Equity</t>
  </si>
  <si>
    <t>MULC/B</t>
  </si>
  <si>
    <t>Manulife Multifactor US Large Cap Index ETF</t>
  </si>
  <si>
    <t>CA56502J1030</t>
  </si>
  <si>
    <t>56502J103</t>
  </si>
  <si>
    <t>Manulife Multifactor US Large Cap Index ETF (MULC/B)</t>
  </si>
  <si>
    <t>MUMC/B CN Equity</t>
  </si>
  <si>
    <t>MUMC/B</t>
  </si>
  <si>
    <t>Manulife Multifactor US Mid Cap Index ETF</t>
  </si>
  <si>
    <t>CA56502K1003</t>
  </si>
  <si>
    <t>56502K100</t>
  </si>
  <si>
    <t>Manulife Multifactor US Mid Cap Index ETF (MUMC/B)</t>
  </si>
  <si>
    <t>MUMC CN Equity</t>
  </si>
  <si>
    <t>MUMC</t>
  </si>
  <si>
    <t>Manulife Multifactor US Mid Cap Index ETF Curr-H</t>
  </si>
  <si>
    <t>CA56502K2092</t>
  </si>
  <si>
    <t>56502K209</t>
  </si>
  <si>
    <t>Manulife Multifactor US Mid Cap Index ETF Curr-H (MUMC)</t>
  </si>
  <si>
    <t>MULC CN Equity</t>
  </si>
  <si>
    <t>MULC</t>
  </si>
  <si>
    <t>Manulife Multifactor US Large Cap Index Curr-H</t>
  </si>
  <si>
    <t>CA56502J1113</t>
  </si>
  <si>
    <t>56502J111</t>
  </si>
  <si>
    <t>Manulife Multifactor US Large Cap Index Curr-H (MULC)</t>
  </si>
  <si>
    <t>MINT/B CN Equity</t>
  </si>
  <si>
    <t>MINT/B</t>
  </si>
  <si>
    <t>Manulife Multifactor Developed Intl Index ETF</t>
  </si>
  <si>
    <t>CA56502M2058</t>
  </si>
  <si>
    <t>56502M205</t>
  </si>
  <si>
    <t>Manulife Multifactor Developed Intl Index ETF (MINT/B)</t>
  </si>
  <si>
    <t>MINT CN Equity</t>
  </si>
  <si>
    <t>MINT</t>
  </si>
  <si>
    <t>Manulife Multifactor Developed Intl Curr-H</t>
  </si>
  <si>
    <t>CA56502M1068</t>
  </si>
  <si>
    <t>56502M106</t>
  </si>
  <si>
    <t>Manulife Multifactor Developed Intl Curr-H (MINT)</t>
  </si>
  <si>
    <t>MHYB CN Equity</t>
  </si>
  <si>
    <t>MHYB</t>
  </si>
  <si>
    <t>Mackenzie Global High Yield Fixed Income ETF</t>
  </si>
  <si>
    <t>CA55454M1068</t>
  </si>
  <si>
    <t>55454M106</t>
  </si>
  <si>
    <t>Mackenzie Global High Yield Fixed Income ETF (MHYB)</t>
  </si>
  <si>
    <t>BKL/C CN Equity</t>
  </si>
  <si>
    <t>BKL/C</t>
  </si>
  <si>
    <t>Invesco Senior Loan Index ETF</t>
  </si>
  <si>
    <t>CA46138D1179</t>
  </si>
  <si>
    <t>46138D117</t>
  </si>
  <si>
    <t>Invesco Senior Loan Index ETF (BKL/C)</t>
  </si>
  <si>
    <t>BKL/U CN Equity</t>
  </si>
  <si>
    <t>BKL/U</t>
  </si>
  <si>
    <t>Invesco Senior Loan Index ETF (US$)</t>
  </si>
  <si>
    <t>CA46138D1252</t>
  </si>
  <si>
    <t>46138D125</t>
  </si>
  <si>
    <t>Invesco Senior Loan Index ETF (US$) (BKL/U)</t>
  </si>
  <si>
    <t>RDE CN Equity</t>
  </si>
  <si>
    <t>RDE</t>
  </si>
  <si>
    <t>Purpose Core Equity Income Fund</t>
  </si>
  <si>
    <t>CA74642L1022</t>
  </si>
  <si>
    <t>74642L102</t>
  </si>
  <si>
    <t>Purpose Core Equity Income Fund (RDE)</t>
  </si>
  <si>
    <t>RTA CN Equity</t>
  </si>
  <si>
    <t>RTA</t>
  </si>
  <si>
    <t>Purpose Tactical Asset Allocation Fund ETF</t>
  </si>
  <si>
    <t>CA74642G1037</t>
  </si>
  <si>
    <t>74642G103</t>
  </si>
  <si>
    <t>Tactical</t>
  </si>
  <si>
    <t>Purpose Tactical Asset Allocation Fund ETF (RTA)</t>
  </si>
  <si>
    <t>FLRM CN Equity</t>
  </si>
  <si>
    <t>FLRM</t>
  </si>
  <si>
    <t>Franklin Risk Managed Canadian Equity Active ETF</t>
  </si>
  <si>
    <t>CA3537691022</t>
  </si>
  <si>
    <t>Franklin Templeton Investments Corp</t>
  </si>
  <si>
    <t>Franklin Risk Managed Canadian Equity Active ETF (FLRM)</t>
  </si>
  <si>
    <t>FLCI CN Equity</t>
  </si>
  <si>
    <t>FLCI</t>
  </si>
  <si>
    <t>Franklin Bissett Corporate Bond Fund</t>
  </si>
  <si>
    <t>CA3537681049</t>
  </si>
  <si>
    <t>Franklin Bissett Corporate Bond Fund (FLCI)</t>
  </si>
  <si>
    <t>FLUS CN Equity</t>
  </si>
  <si>
    <t>FLUS</t>
  </si>
  <si>
    <t>Franklin US Large Cap Multifactor Index</t>
  </si>
  <si>
    <t>CA35376P1062</t>
  </si>
  <si>
    <t>35376P106</t>
  </si>
  <si>
    <t>Franklin US Large Cap Multifactor Index (FLUS)</t>
  </si>
  <si>
    <t>FLDM CN Equity</t>
  </si>
  <si>
    <t>FLDM</t>
  </si>
  <si>
    <t>Franklin International Multifactor Index ETF</t>
  </si>
  <si>
    <t>CA3537711085</t>
  </si>
  <si>
    <t>Franklin International Multifactor Index ETF (FLDM)</t>
  </si>
  <si>
    <t>XDIV CN Equity</t>
  </si>
  <si>
    <t>XDIV</t>
  </si>
  <si>
    <t>iShares Core MSCI Canadian Quality Div ETF</t>
  </si>
  <si>
    <t>CA46435V1094</t>
  </si>
  <si>
    <t>46435V109</t>
  </si>
  <si>
    <t>iShares Core MSCI Canadian Quality Div ETF (XDIV)</t>
  </si>
  <si>
    <t>XDU CN Equity</t>
  </si>
  <si>
    <t>XDU</t>
  </si>
  <si>
    <t>iShares Core MSCI US Quality Dividend Index ETF</t>
  </si>
  <si>
    <t>CA46435Q1000</t>
  </si>
  <si>
    <t>46435Q100</t>
  </si>
  <si>
    <t>iShares Core MSCI US Quality Dividend Index ETF (XDU)</t>
  </si>
  <si>
    <t>XDG CN Equity</t>
  </si>
  <si>
    <t>XDG</t>
  </si>
  <si>
    <t>iShares Core MSCI Global Quality Div ETF</t>
  </si>
  <si>
    <t>CA46436K1021</t>
  </si>
  <si>
    <t>46436K102</t>
  </si>
  <si>
    <t>iShares Core MSCI Global Quality Div ETF (XDG)</t>
  </si>
  <si>
    <t>XDUH CN Equity</t>
  </si>
  <si>
    <t>XDUH</t>
  </si>
  <si>
    <t>iShares Core MSCI US Quality Div ETF Curr-H</t>
  </si>
  <si>
    <t>CA46435T1049</t>
  </si>
  <si>
    <t>46435T104</t>
  </si>
  <si>
    <t>iShares Core MSCI US Quality Div ETF Curr-H (XDUH)</t>
  </si>
  <si>
    <t>XDGH CN Equity</t>
  </si>
  <si>
    <t>XDGH</t>
  </si>
  <si>
    <t>iShares Core MSCI Global Quality Div ETF Curr-H</t>
  </si>
  <si>
    <t>CA46437B1013</t>
  </si>
  <si>
    <t>46437B101</t>
  </si>
  <si>
    <t>iShares Core MSCI Global Quality Div ETF Curr-H (XDGH)</t>
  </si>
  <si>
    <t>HMMJ/U CN Equity</t>
  </si>
  <si>
    <t>HMMJ/U</t>
  </si>
  <si>
    <t>Global X Marijuana Life Sciences Index ETF (US$)</t>
  </si>
  <si>
    <t>Global X Marijuana Life Sciences Index ETF (US$) (HMMJ/U)</t>
  </si>
  <si>
    <t>HTA/U CN Equity</t>
  </si>
  <si>
    <t>HTA/U</t>
  </si>
  <si>
    <t>Harvest Tech Achievers Growth &amp; Income ETF (US$)</t>
  </si>
  <si>
    <t>CA41755D2014</t>
  </si>
  <si>
    <t>41755D201</t>
  </si>
  <si>
    <t>Harvest Tech Achievers Growth &amp; Income ETF (US$) (HTA/U)</t>
  </si>
  <si>
    <t>HGR CN Equity</t>
  </si>
  <si>
    <t>HGR</t>
  </si>
  <si>
    <t>Harvest Global REIT Leaders Income ETF Curr-H</t>
  </si>
  <si>
    <t>CA41754X1096</t>
  </si>
  <si>
    <t>41754X109</t>
  </si>
  <si>
    <t>Harvest Global REIT Leaders Income ETF Curr-H (HGR)</t>
  </si>
  <si>
    <t>CAGG CN Equity</t>
  </si>
  <si>
    <t>CAGG</t>
  </si>
  <si>
    <t>CI Yield Enhanced Canada Aggr ETF</t>
  </si>
  <si>
    <t>CA17167D1042</t>
  </si>
  <si>
    <t>17167D104</t>
  </si>
  <si>
    <t>CI Yield Enhanced Canada Aggr ETF (CAGG)</t>
  </si>
  <si>
    <t>CAGS CN Equity</t>
  </si>
  <si>
    <t>CAGS</t>
  </si>
  <si>
    <t>CI Yield Enhanced Canada Short Term Aggr ETF</t>
  </si>
  <si>
    <t>CA17166P1080</t>
  </si>
  <si>
    <t>17166P108</t>
  </si>
  <si>
    <t>CI Yield Enhanced Canada Short Term Aggr ETF (CAGS)</t>
  </si>
  <si>
    <t>SID CN Equity</t>
  </si>
  <si>
    <t>SID</t>
  </si>
  <si>
    <t>CI US TrendLeaders Index ETF Curr-H</t>
  </si>
  <si>
    <t>CA12558J1093</t>
  </si>
  <si>
    <t>12558J109</t>
  </si>
  <si>
    <t>CI US TrendLeaders Index ETF Curr-H (SID)</t>
  </si>
  <si>
    <t>MHCD CN Equity</t>
  </si>
  <si>
    <t>MHCD</t>
  </si>
  <si>
    <t>Middlefield Healthcare Dividend ETF</t>
  </si>
  <si>
    <t>CA59633Q1037</t>
  </si>
  <si>
    <t>59633Q103</t>
  </si>
  <si>
    <t>Middlefield Healthcare Dividend ETF (MHCD)</t>
  </si>
  <si>
    <t>EDGF CN Equity</t>
  </si>
  <si>
    <t>EDGF</t>
  </si>
  <si>
    <t>Brompton European Dividend Growth ETF</t>
  </si>
  <si>
    <t>CA11222M1005</t>
  </si>
  <si>
    <t>11222M100</t>
  </si>
  <si>
    <t>Brompton European Dividend Growth ETF (EDGF)</t>
  </si>
  <si>
    <t>RPU/U CN Equity</t>
  </si>
  <si>
    <t>RPU/U</t>
  </si>
  <si>
    <t>Purpose US Preferred Share Fund (US$)</t>
  </si>
  <si>
    <t>CA74641R2090</t>
  </si>
  <si>
    <t>74641R209</t>
  </si>
  <si>
    <t>Purpose US Preferred Share Fund (US$) (RPU/U)</t>
  </si>
  <si>
    <t>EHE/B CN Equity</t>
  </si>
  <si>
    <t>EHE/B</t>
  </si>
  <si>
    <t>CI WisdomTree Europe Hedged Equity</t>
  </si>
  <si>
    <t>CA17166N2023</t>
  </si>
  <si>
    <t>17166N202</t>
  </si>
  <si>
    <t>CI WisdomTree Europe Hedged Equity (EHE/B)</t>
  </si>
  <si>
    <t>REM CN Equity</t>
  </si>
  <si>
    <t>REM</t>
  </si>
  <si>
    <t>Purpose Emerging Markets Dividend Fund</t>
  </si>
  <si>
    <t>CA74641E1097</t>
  </si>
  <si>
    <t>Purpose Emerging Markets Dividend Fund (REM)</t>
  </si>
  <si>
    <t>RWX CN Equity</t>
  </si>
  <si>
    <t>RWX</t>
  </si>
  <si>
    <t>CI MSCI International Low Risk Weighted Curr-H</t>
  </si>
  <si>
    <t>CA12558K2056</t>
  </si>
  <si>
    <t>12558K205</t>
  </si>
  <si>
    <t>CI MSCI International Low Risk Weighted Curr-H (RWX)</t>
  </si>
  <si>
    <t>RWX/B CN Equity</t>
  </si>
  <si>
    <t>RWX/B</t>
  </si>
  <si>
    <t>CI MSCI International Low Risk Weighted ETF</t>
  </si>
  <si>
    <t>CA12558K1066</t>
  </si>
  <si>
    <t>12558K106</t>
  </si>
  <si>
    <t>CI MSCI International Low Risk Weighted ETF (RWX/B)</t>
  </si>
  <si>
    <t>TXF/B CN Equity</t>
  </si>
  <si>
    <t>TXF/B</t>
  </si>
  <si>
    <t>CI Tech Giants Covered Call ETF</t>
  </si>
  <si>
    <t>CA12555E2024</t>
  </si>
  <si>
    <t>CI Tech Giants Covered Call ETF (TXF/B)</t>
  </si>
  <si>
    <t>REIT CN Equity</t>
  </si>
  <si>
    <t>REIT</t>
  </si>
  <si>
    <t>Invesco S&amp;P/TSX REIT Income Index ETF</t>
  </si>
  <si>
    <t>CA46142E1016</t>
  </si>
  <si>
    <t>Invesco S&amp;P/TSX REIT Income Index ETF (REIT)</t>
  </si>
  <si>
    <t>PIB CN Equity</t>
  </si>
  <si>
    <t>PIB</t>
  </si>
  <si>
    <t>Invesco 1-10 Year Laddered I.G. Corp Index ETF</t>
  </si>
  <si>
    <t>CA46140J1021</t>
  </si>
  <si>
    <t>46140J102</t>
  </si>
  <si>
    <t>Invesco 1-10 Year Laddered I.G. Corp Index ETF (PIB)</t>
  </si>
  <si>
    <t>FSB CN Equity</t>
  </si>
  <si>
    <t>FSB</t>
  </si>
  <si>
    <t>CI Enhanced Short Duration Bond</t>
  </si>
  <si>
    <t>CA12559E1097</t>
  </si>
  <si>
    <t>CI Enhanced Short Duration Bond (FSB)</t>
  </si>
  <si>
    <t>CYBR CN Equity</t>
  </si>
  <si>
    <t>CYBR</t>
  </si>
  <si>
    <t>Evolve Cyber Security Index Fund Curr-H</t>
  </si>
  <si>
    <t>CA30051R1055</t>
  </si>
  <si>
    <t>30051R105</t>
  </si>
  <si>
    <t>Evolve Funds Group Inc</t>
  </si>
  <si>
    <t>Evolve Cyber Security Index Fund Curr-H (CYBR)</t>
  </si>
  <si>
    <t>CYBR/B CN Equity</t>
  </si>
  <si>
    <t>CYBR/B</t>
  </si>
  <si>
    <t>Evolve Cyber Security Index Fund</t>
  </si>
  <si>
    <t>CA30051R2046</t>
  </si>
  <si>
    <t>30051R204</t>
  </si>
  <si>
    <t>Evolve Cyber Security Index Fund (CYBR/B)</t>
  </si>
  <si>
    <t>DGRC CN Equity</t>
  </si>
  <si>
    <t>DGRC</t>
  </si>
  <si>
    <t>CI WisdomTree Canada Div Growth Index ETF</t>
  </si>
  <si>
    <t>CA17165G1090</t>
  </si>
  <si>
    <t>17165G109</t>
  </si>
  <si>
    <t>CI WisdomTree Canada Div Growth Index ETF (DGRC)</t>
  </si>
  <si>
    <t>UMI/B CN Equity</t>
  </si>
  <si>
    <t>UMI/B</t>
  </si>
  <si>
    <t>CI WisdomTree US MidCap Dividend Index ETF</t>
  </si>
  <si>
    <t>CA12559H2019</t>
  </si>
  <si>
    <t>12559H201</t>
  </si>
  <si>
    <t>CI WisdomTree US MidCap Dividend Index ETF (UMI/B)</t>
  </si>
  <si>
    <t>UMI CN Equity</t>
  </si>
  <si>
    <t>UMI</t>
  </si>
  <si>
    <t>CI WisdomTree US MidCap Div ETF Curr-H</t>
  </si>
  <si>
    <t>CA12559H1029</t>
  </si>
  <si>
    <t>12559H102</t>
  </si>
  <si>
    <t>CI WisdomTree US MidCap Div ETF Curr-H (UMI)</t>
  </si>
  <si>
    <t>EMV/B CN Equity</t>
  </si>
  <si>
    <t>EMV/B</t>
  </si>
  <si>
    <t>CI WisdomTree Emerg Mkts Dividend Index ETF</t>
  </si>
  <si>
    <t>CA17165Y1007</t>
  </si>
  <si>
    <t>17165Y100</t>
  </si>
  <si>
    <t>CI WisdomTree Emerg Mkts Dividend Index ETF (EMV/B)</t>
  </si>
  <si>
    <t>XGGB CN Equity</t>
  </si>
  <si>
    <t>XGGB</t>
  </si>
  <si>
    <t>iShares Global Government Bond Index ETF Curr-H</t>
  </si>
  <si>
    <t>CA46436C1005</t>
  </si>
  <si>
    <t>46436C100</t>
  </si>
  <si>
    <t>Passive</t>
  </si>
  <si>
    <t>iShares Global Government Bond Index ETF Curr-H (XGGB)</t>
  </si>
  <si>
    <t>DXZ CN Equity</t>
  </si>
  <si>
    <t>DXZ</t>
  </si>
  <si>
    <t>Dynamic Active US Mid-Cap ETF</t>
  </si>
  <si>
    <t>CA26802A1021</t>
  </si>
  <si>
    <t>26802A102</t>
  </si>
  <si>
    <t>Dynamic Active US Mid-Cap ETF (DXZ)</t>
  </si>
  <si>
    <t>DXF CN Equity</t>
  </si>
  <si>
    <t>DXF</t>
  </si>
  <si>
    <t>Dynamic Active Global Financial Services ETF</t>
  </si>
  <si>
    <t>CA26800W1068</t>
  </si>
  <si>
    <t>26800W106</t>
  </si>
  <si>
    <t>Dynamic Active Global Financial Services ETF (DXF)</t>
  </si>
  <si>
    <t>HXDM CN Equity</t>
  </si>
  <si>
    <t>HXDM</t>
  </si>
  <si>
    <t>Global X Intl Developed Markets Equity Index Corporate Class ETF</t>
  </si>
  <si>
    <t>CA37963V1085</t>
  </si>
  <si>
    <t>37963V108</t>
  </si>
  <si>
    <t>Global X Intl Developed Markets Equity Index Corporate Class ETF (HXDM)</t>
  </si>
  <si>
    <t>HXDM/U CN Equity</t>
  </si>
  <si>
    <t>HXDM/U</t>
  </si>
  <si>
    <t>Global X Intl Developed Markets Equity Index Corporate Class ETF (US$)</t>
  </si>
  <si>
    <t>Global X Intl Developed Markets Equity Index Corporate Class ETF (US$) (HXDM/U)</t>
  </si>
  <si>
    <t>DXB CN Equity</t>
  </si>
  <si>
    <t>DXB</t>
  </si>
  <si>
    <t>Dynamic Active Tactical Bond ETF</t>
  </si>
  <si>
    <t>CA26801K1012</t>
  </si>
  <si>
    <t>26801K101</t>
  </si>
  <si>
    <t>Dynamic Active Tactical Bond ETF (DXB)</t>
  </si>
  <si>
    <t>CARS CN Equity</t>
  </si>
  <si>
    <t>CARS</t>
  </si>
  <si>
    <t>Evolve Automobile Innovation Index Fund Curr-H</t>
  </si>
  <si>
    <t>CA30052J1021</t>
  </si>
  <si>
    <t>30052J102</t>
  </si>
  <si>
    <t>Auto &amp; Robotics</t>
  </si>
  <si>
    <t>Evolve Automobile Innovation Index Fund Curr-H (CARS)</t>
  </si>
  <si>
    <t>CARS/B CN Equity</t>
  </si>
  <si>
    <t>CARS/B</t>
  </si>
  <si>
    <t>Evolve Automobile Innovation Index Fund</t>
  </si>
  <si>
    <t>CA30052J2011</t>
  </si>
  <si>
    <t>30052J201</t>
  </si>
  <si>
    <t>Evolve Automobile Innovation Index Fund (CARS/B)</t>
  </si>
  <si>
    <t>DIVS CN Equity</t>
  </si>
  <si>
    <t>DIVS</t>
  </si>
  <si>
    <t>Evolve Active Canadian Preferred Share Fund</t>
  </si>
  <si>
    <t>CA30052A1012</t>
  </si>
  <si>
    <t>30052A101</t>
  </si>
  <si>
    <t>Evolve Active Canadian Preferred Share Fund (DIVS)</t>
  </si>
  <si>
    <t>ZVC CN Equity</t>
  </si>
  <si>
    <t>ZVC</t>
  </si>
  <si>
    <t>BMO MSCI Canada Value Index ETF</t>
  </si>
  <si>
    <t>CA05584R1038</t>
  </si>
  <si>
    <t>05584R103</t>
  </si>
  <si>
    <t>BMO MSCI Canada Value Index ETF (ZVC)</t>
  </si>
  <si>
    <t>ZVU CN Equity</t>
  </si>
  <si>
    <t>ZVU</t>
  </si>
  <si>
    <t>BMO MSCI USA Value Index ETF</t>
  </si>
  <si>
    <t>CA05584G1072</t>
  </si>
  <si>
    <t>05584G107</t>
  </si>
  <si>
    <t>BMO MSCI USA Value Index ETF (ZVU)</t>
  </si>
  <si>
    <t>FSB/U CN Equity</t>
  </si>
  <si>
    <t>FSB/U</t>
  </si>
  <si>
    <t>CI Enhanced Short Duration Bond ETF (US$)</t>
  </si>
  <si>
    <t>CA12559E2087</t>
  </si>
  <si>
    <t>CI Enhanced Short Duration Bond ETF (US$) (FSB/U)</t>
  </si>
  <si>
    <t>ZJK CN Equity</t>
  </si>
  <si>
    <t>ZJK</t>
  </si>
  <si>
    <t>BMO High Yield US Corporate Bond Index ETF</t>
  </si>
  <si>
    <t>CA05584J1012</t>
  </si>
  <si>
    <t>05584J101</t>
  </si>
  <si>
    <t>BMO High Yield US Corporate Bond Index ETF (ZJK)</t>
  </si>
  <si>
    <t>CALL CN Equity</t>
  </si>
  <si>
    <t>CALL</t>
  </si>
  <si>
    <t>Evolve US Banks Enhanced Yield Fund Curr-H</t>
  </si>
  <si>
    <t>CA30051C1086</t>
  </si>
  <si>
    <t>30051C108</t>
  </si>
  <si>
    <t>Evolve US Banks Enhanced Yield Fund Curr-H (CALL)</t>
  </si>
  <si>
    <t>CALL/B CN Equity</t>
  </si>
  <si>
    <t>CALL/B</t>
  </si>
  <si>
    <t>Evolve US Banks Enhanced Yield Fund</t>
  </si>
  <si>
    <t>CA30051C2076</t>
  </si>
  <si>
    <t>30051C207</t>
  </si>
  <si>
    <t>Evolve US Banks Enhanced Yield Fund (CALL/B)</t>
  </si>
  <si>
    <t>RBNK CN Equity</t>
  </si>
  <si>
    <t>RBNK</t>
  </si>
  <si>
    <t>RBC Canadian Bank Yield Index ETF</t>
  </si>
  <si>
    <t>CA75525D1096</t>
  </si>
  <si>
    <t>75525D109</t>
  </si>
  <si>
    <t>RBC Canadian Bank Yield Index ETF (RBNK)</t>
  </si>
  <si>
    <t>RPSB CN Equity</t>
  </si>
  <si>
    <t>RPSB</t>
  </si>
  <si>
    <t>RBC PH&amp;N Short Term Canadian Bond ETF</t>
  </si>
  <si>
    <t>CA74934P1009</t>
  </si>
  <si>
    <t>74934P100</t>
  </si>
  <si>
    <t>RBC PH&amp;N Short Term Canadian Bond ETF (RPSB)</t>
  </si>
  <si>
    <t>RUSB/U CN Equity</t>
  </si>
  <si>
    <t>RUSB/U</t>
  </si>
  <si>
    <t>RBC Short Term US Corporate Bond ETF (US$)</t>
  </si>
  <si>
    <t>CA74934F2017</t>
  </si>
  <si>
    <t>74934F201</t>
  </si>
  <si>
    <t>RBC Short Term US Corporate Bond ETF (US$) (RUSB/U)</t>
  </si>
  <si>
    <t>RUSB CN Equity</t>
  </si>
  <si>
    <t>RUSB</t>
  </si>
  <si>
    <t>RBC Short Term US Corporate Bond ETF</t>
  </si>
  <si>
    <t>CA74934F1027</t>
  </si>
  <si>
    <t>74934F102</t>
  </si>
  <si>
    <t>RBC Short Term US Corporate Bond ETF (RUSB)</t>
  </si>
  <si>
    <t>RBDI CN Equity</t>
  </si>
  <si>
    <t>RBDI</t>
  </si>
  <si>
    <t>RBC Bluebay Global Diversified Income CAD Hedged ETF</t>
  </si>
  <si>
    <t>CA74933Y1025</t>
  </si>
  <si>
    <t>74933Y102</t>
  </si>
  <si>
    <t>RBC Bluebay Global Diversified Income CAD Hedged ETF (RBDI)</t>
  </si>
  <si>
    <t>LIFE CN Equity</t>
  </si>
  <si>
    <t>LIFE</t>
  </si>
  <si>
    <t>Evolve Global Healthcare Enhanced Yield Curr-H</t>
  </si>
  <si>
    <t>CA30051T1012</t>
  </si>
  <si>
    <t>30051T101</t>
  </si>
  <si>
    <t>Evolve Global Healthcare Enhanced Yield Curr-H (LIFE)</t>
  </si>
  <si>
    <t>LIFE/B CN Equity</t>
  </si>
  <si>
    <t>LIFE/B</t>
  </si>
  <si>
    <t>Evolve Global Healthcare Enhanced Yield Fund</t>
  </si>
  <si>
    <t>CA30051T2002</t>
  </si>
  <si>
    <t>30051T200</t>
  </si>
  <si>
    <t>Evolve Global Healthcare Enhanced Yield Fund (LIFE/B)</t>
  </si>
  <si>
    <t>MIND CN Equity</t>
  </si>
  <si>
    <t>MIND</t>
  </si>
  <si>
    <t>Horizons Active AI Global Equity Etf</t>
  </si>
  <si>
    <t>CA44054Q1054</t>
  </si>
  <si>
    <t>44054Q105</t>
  </si>
  <si>
    <t>Horizons Active AI Global Equity Etf (MIND)</t>
  </si>
  <si>
    <t>CARS/U CN Equity</t>
  </si>
  <si>
    <t>CARS/U</t>
  </si>
  <si>
    <t>Evolve Automobile Innovation Index Fund (US$)</t>
  </si>
  <si>
    <t>CA30052J3001</t>
  </si>
  <si>
    <t>30052J300</t>
  </si>
  <si>
    <t>Evolve Automobile Innovation Index Fund (US$) (CARS/U)</t>
  </si>
  <si>
    <t>INOC CN Equity</t>
  </si>
  <si>
    <t>INOC</t>
  </si>
  <si>
    <t>Global X Inovestor Canadian Equity Index ETF</t>
  </si>
  <si>
    <t>CA37991C1068</t>
  </si>
  <si>
    <t>37991C106</t>
  </si>
  <si>
    <t>Global X Inovestor Canadian Equity Index ETF (INOC)</t>
  </si>
  <si>
    <t>MIVG CN Equity</t>
  </si>
  <si>
    <t>MIVG</t>
  </si>
  <si>
    <t>Mackenzie Ivy Global Equity ETF</t>
  </si>
  <si>
    <t>CA55454E1043</t>
  </si>
  <si>
    <t>Mackenzie Ivy Global Equity ETF (MIVG)</t>
  </si>
  <si>
    <t>MCSB CN Equity</t>
  </si>
  <si>
    <t>MCSB</t>
  </si>
  <si>
    <t>Mackenzie Canadian Short Term Fixed Income ETF</t>
  </si>
  <si>
    <t>CA55452Q1090</t>
  </si>
  <si>
    <t>55452Q109</t>
  </si>
  <si>
    <t>Mackenzie Canadian Short Term Fixed Income ETF (MCSB)</t>
  </si>
  <si>
    <t>MPCF CN Equity</t>
  </si>
  <si>
    <t>MPCF</t>
  </si>
  <si>
    <t>Mackenzie Portfolio Completion ETF</t>
  </si>
  <si>
    <t>CA55454D1069</t>
  </si>
  <si>
    <t>55454D106</t>
  </si>
  <si>
    <t>Mackenzie Portfolio Completion ETF (MPCF)</t>
  </si>
  <si>
    <t>MCSM CN Equity</t>
  </si>
  <si>
    <t>MCSM</t>
  </si>
  <si>
    <t>Manulife Multifactor Canadian SMID Cap Index ETF</t>
  </si>
  <si>
    <t>CA56502P2089</t>
  </si>
  <si>
    <t>56502P208</t>
  </si>
  <si>
    <t>Manulife Multifactor Canadian SMID Cap Index ETF (MCSM)</t>
  </si>
  <si>
    <t>MUSC/B CN Equity</t>
  </si>
  <si>
    <t>MUSC/B</t>
  </si>
  <si>
    <t>Manulife Multifactor US Small Cap Index ETF</t>
  </si>
  <si>
    <t>CA56502T2002</t>
  </si>
  <si>
    <t>56502T200</t>
  </si>
  <si>
    <t>Manulife Multifactor US Small Cap Index ETF (MUSC/B)</t>
  </si>
  <si>
    <t>MUSC CN Equity</t>
  </si>
  <si>
    <t>MUSC</t>
  </si>
  <si>
    <t>Manulife Multifactor US Small Cap Index ETF Curr-H</t>
  </si>
  <si>
    <t>CA56502T1012</t>
  </si>
  <si>
    <t>56502T101</t>
  </si>
  <si>
    <t>Manulife Multifactor US Small Cap Index ETF Curr-H (MUSC)</t>
  </si>
  <si>
    <t>RBOT CN Equity</t>
  </si>
  <si>
    <t>RBOT</t>
  </si>
  <si>
    <t>Global X Robotics and AI Index Curr-H</t>
  </si>
  <si>
    <t>CA37893B1076</t>
  </si>
  <si>
    <t>37893B107</t>
  </si>
  <si>
    <t>AI</t>
  </si>
  <si>
    <t>Global X Robotics and AI Index Curr-H (RBOT)</t>
  </si>
  <si>
    <t>MWMN CN Equity</t>
  </si>
  <si>
    <t>MWMN</t>
  </si>
  <si>
    <t>Mackenzie Global Women's Leadership ETF</t>
  </si>
  <si>
    <t>CA55455C2067</t>
  </si>
  <si>
    <t>55455C206</t>
  </si>
  <si>
    <t>Social - Global</t>
  </si>
  <si>
    <t>Mackenzie Global Women's Leadership ETF (MWMN)</t>
  </si>
  <si>
    <t>FDN/F CN Equity</t>
  </si>
  <si>
    <t>FDN/F</t>
  </si>
  <si>
    <t>First Trust Dow Jones Internet ETF Curr-H</t>
  </si>
  <si>
    <t>CA33742F2098</t>
  </si>
  <si>
    <t>33742F209</t>
  </si>
  <si>
    <t>First Trust Dow Jones Internet ETF Curr-H (FDN/F)</t>
  </si>
  <si>
    <t>FHH/F CN Equity</t>
  </si>
  <si>
    <t>FHH/F</t>
  </si>
  <si>
    <t>First Trust AlphaDEX US Health Care Sector Curr-H</t>
  </si>
  <si>
    <t>CA33718X2005</t>
  </si>
  <si>
    <t>33718X200</t>
  </si>
  <si>
    <t>First Trust AlphaDEX US Health Care Sector Curr-H (FHH/F)</t>
  </si>
  <si>
    <t>FHG/F CN Equity</t>
  </si>
  <si>
    <t>FHG/F</t>
  </si>
  <si>
    <t>First Trust AlphaDEX US Industrials Sector Curr-H</t>
  </si>
  <si>
    <t>CA33732Q2071</t>
  </si>
  <si>
    <t>33732Q207</t>
  </si>
  <si>
    <t>First Trust AlphaDEX US Industrials Sector Curr-H (FHG/F)</t>
  </si>
  <si>
    <t>FHQ/F CN Equity</t>
  </si>
  <si>
    <t>FHQ/F</t>
  </si>
  <si>
    <t>First Trust AlphaDEX US Technology Sector Curr-H</t>
  </si>
  <si>
    <t>CA33732K2002</t>
  </si>
  <si>
    <t>33732K200</t>
  </si>
  <si>
    <t>First Trust AlphaDEX US Technology Sector Curr-H (FHQ/F)</t>
  </si>
  <si>
    <t>FIG/U CN Equity</t>
  </si>
  <si>
    <t>FIG/U</t>
  </si>
  <si>
    <t>CI Investment Grade Bond ETF (US$)</t>
  </si>
  <si>
    <t>CA12556J2002</t>
  </si>
  <si>
    <t>12556J200</t>
  </si>
  <si>
    <t>CI Investment Grade Bond ETF (US$) (FIG/U)</t>
  </si>
  <si>
    <t>PDIV CN Equity</t>
  </si>
  <si>
    <t>PDIV</t>
  </si>
  <si>
    <t>Purpose Enhanced Dividend Fund Curr-H</t>
  </si>
  <si>
    <t>CA74640V1022</t>
  </si>
  <si>
    <t>74640V102</t>
  </si>
  <si>
    <t>Purpose Enhanced Dividend Fund Curr-H (PDIV)</t>
  </si>
  <si>
    <t>BHAV CN Equity</t>
  </si>
  <si>
    <t>BHAV</t>
  </si>
  <si>
    <t>Purpose Behavioural Opportunities Fund</t>
  </si>
  <si>
    <t>CA74642A1066</t>
  </si>
  <si>
    <t>74642A106</t>
  </si>
  <si>
    <t>Purpose Behavioural Opportunities Fund (BHAV)</t>
  </si>
  <si>
    <t>QCN CN Equity</t>
  </si>
  <si>
    <t>QCN</t>
  </si>
  <si>
    <t>Mackenzie Canadian Equity Index ETF</t>
  </si>
  <si>
    <t>CA55453U1093</t>
  </si>
  <si>
    <t>55453U109</t>
  </si>
  <si>
    <t>Mackenzie Canadian Equity Index ETF (QCN)</t>
  </si>
  <si>
    <t>QCE CN Equity</t>
  </si>
  <si>
    <t>QCE</t>
  </si>
  <si>
    <t>Mackenzie Canadian Large Cap Equity Index ETF</t>
  </si>
  <si>
    <t>CA55454W1041</t>
  </si>
  <si>
    <t>55454W104</t>
  </si>
  <si>
    <t>Mackenzie Canadian Large Cap Equity Index ETF (QCE)</t>
  </si>
  <si>
    <t>QUU CN Equity</t>
  </si>
  <si>
    <t>QUU</t>
  </si>
  <si>
    <t>Mackenzie US Large Cap Equity Index ETF</t>
  </si>
  <si>
    <t>CA55454T1012</t>
  </si>
  <si>
    <t>55454T101</t>
  </si>
  <si>
    <t>Mackenzie US Large Cap Equity Index ETF (QUU)</t>
  </si>
  <si>
    <t>QDX CN Equity</t>
  </si>
  <si>
    <t>QDX</t>
  </si>
  <si>
    <t>Mackenzie International Equity Index ETF</t>
  </si>
  <si>
    <t>CA55455T1003</t>
  </si>
  <si>
    <t>55455T100</t>
  </si>
  <si>
    <t>Mackenzie International Equity Index ETF (QDX)</t>
  </si>
  <si>
    <t>QTIP CN Equity</t>
  </si>
  <si>
    <t>QTIP</t>
  </si>
  <si>
    <t>Mackenzie US TIPS Index ETF Curr-H</t>
  </si>
  <si>
    <t>CA55456B1085</t>
  </si>
  <si>
    <t>55456B108</t>
  </si>
  <si>
    <t>Mackenzie US TIPS Index ETF Curr-H (QTIP)</t>
  </si>
  <si>
    <t>QHY CN Equity</t>
  </si>
  <si>
    <t>QHY</t>
  </si>
  <si>
    <t>Mackenzie US High Yield Bond Index ETF Curr-H</t>
  </si>
  <si>
    <t>CA55455K1093</t>
  </si>
  <si>
    <t>55455K109</t>
  </si>
  <si>
    <t>Mackenzie US High Yield Bond Index ETF Curr-H (QHY)</t>
  </si>
  <si>
    <t>QAH CN Equity</t>
  </si>
  <si>
    <t>QAH</t>
  </si>
  <si>
    <t>Mackenzie US Large Cap Equity Index ETF Curr-H</t>
  </si>
  <si>
    <t>CA55455M1059</t>
  </si>
  <si>
    <t>55455M105</t>
  </si>
  <si>
    <t>Mackenzie US Large Cap Equity Index ETF Curr-H (QAH)</t>
  </si>
  <si>
    <t>PZW/F CN Equity</t>
  </si>
  <si>
    <t>PZW/F</t>
  </si>
  <si>
    <t>Invesco FTSE RAFI Global Small Curr-H</t>
  </si>
  <si>
    <t>CA46140D3031</t>
  </si>
  <si>
    <t>46140D303</t>
  </si>
  <si>
    <t>Invesco FTSE RAFI Global Small Curr-H (PZW/F)</t>
  </si>
  <si>
    <t>FLGD CN Equity</t>
  </si>
  <si>
    <t>FLGD</t>
  </si>
  <si>
    <t>Franklin Global Dividend Quality Index ETF</t>
  </si>
  <si>
    <t>CA35376A1093</t>
  </si>
  <si>
    <t>35376A109</t>
  </si>
  <si>
    <t>Franklin Global Dividend Quality Index ETF (FLGD)</t>
  </si>
  <si>
    <t>QDXH CN Equity</t>
  </si>
  <si>
    <t>QDXH</t>
  </si>
  <si>
    <t>Mackenzie International Equity Index ETF Curr-H</t>
  </si>
  <si>
    <t>CA55455Y1097</t>
  </si>
  <si>
    <t>55455Y109</t>
  </si>
  <si>
    <t>Mackenzie International Equity Index ETF Curr-H (QDXH)</t>
  </si>
  <si>
    <t>FLEM CN Equity</t>
  </si>
  <si>
    <t>FLEM</t>
  </si>
  <si>
    <t>Franklin Emerging Market Equity Index ETF</t>
  </si>
  <si>
    <t>CA35376C1059</t>
  </si>
  <si>
    <t>35376C105</t>
  </si>
  <si>
    <t>Franklin Emerging Market Equity Index ETF (FLEM)</t>
  </si>
  <si>
    <t>QBB CN Equity</t>
  </si>
  <si>
    <t>QBB</t>
  </si>
  <si>
    <t>Mackenzie Canadian Aggregate Bond Index ETF</t>
  </si>
  <si>
    <t>CA55452S1056</t>
  </si>
  <si>
    <t>55452S105</t>
  </si>
  <si>
    <t>Mackenzie Canadian Aggregate Bond Index ETF (QBB)</t>
  </si>
  <si>
    <t>QSB CN Equity</t>
  </si>
  <si>
    <t>QSB</t>
  </si>
  <si>
    <t>Mackenzie Canadian Short-Term Bond Index ETF</t>
  </si>
  <si>
    <t>CA55453K1012</t>
  </si>
  <si>
    <t>55453K101</t>
  </si>
  <si>
    <t>Mackenzie Canadian Short-Term Bond Index ETF (QSB)</t>
  </si>
  <si>
    <t>QCB CN Equity</t>
  </si>
  <si>
    <t>QCB</t>
  </si>
  <si>
    <t>Mackenzie Canadian All Corporate Bond Index ETF</t>
  </si>
  <si>
    <t>CA55454A1021</t>
  </si>
  <si>
    <t>55454A102</t>
  </si>
  <si>
    <t>Mackenzie Canadian All Corporate Bond Index ETF (QCB)</t>
  </si>
  <si>
    <t>QUIG CN Equity</t>
  </si>
  <si>
    <t>QUIG</t>
  </si>
  <si>
    <t>Mackenzie US I.G. Corp Index ETF Curr-H</t>
  </si>
  <si>
    <t>CA55455H1064</t>
  </si>
  <si>
    <t>55455H106</t>
  </si>
  <si>
    <t>Mackenzie US I.G. Corp Index ETF Curr-H (QUIG)</t>
  </si>
  <si>
    <t>FLBA CN Equity</t>
  </si>
  <si>
    <t>FLBA</t>
  </si>
  <si>
    <t>Franklin Core Balanced Active ETF</t>
  </si>
  <si>
    <t>CA35376K1075</t>
  </si>
  <si>
    <t>35376K107</t>
  </si>
  <si>
    <t>Franklin Core Balanced Active ETF (FLBA)</t>
  </si>
  <si>
    <t>QCH CN Equity</t>
  </si>
  <si>
    <t>QCH</t>
  </si>
  <si>
    <t>Mackenzie China A-Shares CSI 300 Index ETF</t>
  </si>
  <si>
    <t>CA55454U1084</t>
  </si>
  <si>
    <t>55454U108</t>
  </si>
  <si>
    <t>Mackenzie China A-Shares CSI 300 Index ETF (QCH)</t>
  </si>
  <si>
    <t>MJJ CN Equity</t>
  </si>
  <si>
    <t>MJJ</t>
  </si>
  <si>
    <t>Purpose Marijuana Opportunities Fund</t>
  </si>
  <si>
    <t>CA74641T1066</t>
  </si>
  <si>
    <t>74641T106</t>
  </si>
  <si>
    <t>Purpose Marijuana Opportunities Fund (MJJ)</t>
  </si>
  <si>
    <t>VBAL CN Equity</t>
  </si>
  <si>
    <t>VBAL</t>
  </si>
  <si>
    <t>Vanguard Balanced ETF Portfolio</t>
  </si>
  <si>
    <t>CA92207E1079</t>
  </si>
  <si>
    <t>Vanguard Balanced ETF Portfolio (VBAL)</t>
  </si>
  <si>
    <t>VCNS CN Equity</t>
  </si>
  <si>
    <t>VCNS</t>
  </si>
  <si>
    <t>Vanguard Conservative ETF Portfolio</t>
  </si>
  <si>
    <t>CA92207C1014</t>
  </si>
  <si>
    <t>92207C101</t>
  </si>
  <si>
    <t>Vanguard Conservative ETF Portfolio (VCNS)</t>
  </si>
  <si>
    <t>VGRO CN Equity</t>
  </si>
  <si>
    <t>VGRO</t>
  </si>
  <si>
    <t>Vanguard Growth ETF Portfolio</t>
  </si>
  <si>
    <t>CA92207X1050</t>
  </si>
  <si>
    <t>92207X105</t>
  </si>
  <si>
    <t>Vanguard Growth ETF Portfolio (VGRO)</t>
  </si>
  <si>
    <t>HUBL CN Equity</t>
  </si>
  <si>
    <t>HUBL</t>
  </si>
  <si>
    <t>Harvest US Bank Leaders Income ETF Curr-H</t>
  </si>
  <si>
    <t>CA41755H1038</t>
  </si>
  <si>
    <t>41755H103</t>
  </si>
  <si>
    <t>Harvest US Bank Leaders Income ETF Curr-H (HUBL)</t>
  </si>
  <si>
    <t>HUBL/U CN Equity</t>
  </si>
  <si>
    <t>HUBL/U</t>
  </si>
  <si>
    <t>Harvest US Bank Leaders Income ETF (US$)</t>
  </si>
  <si>
    <t>CA41755H2028</t>
  </si>
  <si>
    <t>41755H202</t>
  </si>
  <si>
    <t>Harvest US Bank Leaders Income ETF (US$) (HUBL/U)</t>
  </si>
  <si>
    <t>HBLK CN Equity</t>
  </si>
  <si>
    <t>HBLK</t>
  </si>
  <si>
    <t>Harvest Blockchain Technologies ETF</t>
  </si>
  <si>
    <t>CA09369T1021</t>
  </si>
  <si>
    <t>09369T102</t>
  </si>
  <si>
    <t>Blockchain Technology</t>
  </si>
  <si>
    <t>Harvest Blockchain Technologies ETF (HBLK)</t>
  </si>
  <si>
    <t>QIF CN Equity</t>
  </si>
  <si>
    <t>QIF</t>
  </si>
  <si>
    <t>AGF Systematic Global Infrastructure</t>
  </si>
  <si>
    <t>CA00851N1096</t>
  </si>
  <si>
    <t>00851N109</t>
  </si>
  <si>
    <t>AGF Systematic Global Infrastructure (QIF)</t>
  </si>
  <si>
    <t>QEF CN Equity</t>
  </si>
  <si>
    <t>QEF</t>
  </si>
  <si>
    <t>AGF Systematic Global ESG Fact</t>
  </si>
  <si>
    <t>CA00851P1045</t>
  </si>
  <si>
    <t>00851P104</t>
  </si>
  <si>
    <t>AGF Systematic Global ESG Fact (QEF)</t>
  </si>
  <si>
    <t>BGC CN Equity</t>
  </si>
  <si>
    <t>BGC</t>
  </si>
  <si>
    <t>Bristol Gate Concentrated Canadian Equity ETF</t>
  </si>
  <si>
    <t>CA11004B1085</t>
  </si>
  <si>
    <t>11004B108</t>
  </si>
  <si>
    <t>Bristol Gate Capital Partners</t>
  </si>
  <si>
    <t>Bristol Gate Concentrated Canadian Equity ETF (BGC)</t>
  </si>
  <si>
    <t>BGU CN Equity</t>
  </si>
  <si>
    <t>BGU</t>
  </si>
  <si>
    <t>Bristol Gate Concentrated US Equity ETF</t>
  </si>
  <si>
    <t>CA11004A1003</t>
  </si>
  <si>
    <t>11004A100</t>
  </si>
  <si>
    <t>Bristol Gate Concentrated US Equity ETF (BGU)</t>
  </si>
  <si>
    <t>BGU/U CN Equity</t>
  </si>
  <si>
    <t>BGU/U</t>
  </si>
  <si>
    <t>Bristol Gate Concentrated US Equity ETF (US$)</t>
  </si>
  <si>
    <t>CA11004A2092</t>
  </si>
  <si>
    <t>11004A209</t>
  </si>
  <si>
    <t>Bristol Gate Concentrated US Equity ETF (US$) (BGU/U)</t>
  </si>
  <si>
    <t>PGB CN Equity</t>
  </si>
  <si>
    <t>PGB</t>
  </si>
  <si>
    <t>Invesco 1-5 Year Laddered All Govt Index ETF</t>
  </si>
  <si>
    <t>CA46140V1058</t>
  </si>
  <si>
    <t>46140V105</t>
  </si>
  <si>
    <t>Invesco 1-5 Year Laddered All Govt Index ETF (PGB)</t>
  </si>
  <si>
    <t>ZSB CN Equity</t>
  </si>
  <si>
    <t>ZSB</t>
  </si>
  <si>
    <t>BMO Short-Term Bond Index ETF</t>
  </si>
  <si>
    <t>CA09660M1032</t>
  </si>
  <si>
    <t>09660M103</t>
  </si>
  <si>
    <t>BMO Short-Term Bond Index ETF (ZSB)</t>
  </si>
  <si>
    <t>ZGB CN Equity</t>
  </si>
  <si>
    <t>ZGB</t>
  </si>
  <si>
    <t>BMO Government Bond Index ETF</t>
  </si>
  <si>
    <t>CA09660R1029</t>
  </si>
  <si>
    <t>09660R102</t>
  </si>
  <si>
    <t>BMO Government Bond Index ETF (ZGB)</t>
  </si>
  <si>
    <t>ZCB CN Equity</t>
  </si>
  <si>
    <t>ZCB</t>
  </si>
  <si>
    <t>BMO Corporate Bond Index ETF</t>
  </si>
  <si>
    <t>CA05585M1032</t>
  </si>
  <si>
    <t>05585M103</t>
  </si>
  <si>
    <t>BMO Corporate Bond Index ETF (ZCB)</t>
  </si>
  <si>
    <t>ZWP CN Equity</t>
  </si>
  <si>
    <t>ZWP</t>
  </si>
  <si>
    <t>BMO Europe High Dividend Covered Call ETF</t>
  </si>
  <si>
    <t>CA05585L1058</t>
  </si>
  <si>
    <t>05585L105</t>
  </si>
  <si>
    <t>BMO Europe High Dividend Covered Call ETF (ZWP)</t>
  </si>
  <si>
    <t>ZWS CN Equity</t>
  </si>
  <si>
    <t>ZWS</t>
  </si>
  <si>
    <t>BMO US High Dividend Covered Call Curr-H ETF</t>
  </si>
  <si>
    <t>CA09661N1006</t>
  </si>
  <si>
    <t>09661N100</t>
  </si>
  <si>
    <t>BMO US High Dividend Covered Call Curr-H ETF (ZWS)</t>
  </si>
  <si>
    <t>RLDR CN Equity</t>
  </si>
  <si>
    <t>RLDR</t>
  </si>
  <si>
    <t>RBC Vision Women's Leadership MSCI Canada</t>
  </si>
  <si>
    <t>CA74935J1030</t>
  </si>
  <si>
    <t>74935J103</t>
  </si>
  <si>
    <t>Social - Canada</t>
  </si>
  <si>
    <t>RBC Vision Women's Leadership MSCI Canada (RLDR)</t>
  </si>
  <si>
    <t>BLCK CN Equity</t>
  </si>
  <si>
    <t>BLCK</t>
  </si>
  <si>
    <t>First Trust Inno Transaction &amp; Process</t>
  </si>
  <si>
    <t>CA33740T1021</t>
  </si>
  <si>
    <t>33740T102</t>
  </si>
  <si>
    <t>First Trust Inno Transaction &amp; Process (BLCK)</t>
  </si>
  <si>
    <t>MINN CN Equity</t>
  </si>
  <si>
    <t>MINN</t>
  </si>
  <si>
    <t>Middlefield Innovation Dividend ETF</t>
  </si>
  <si>
    <t>CA5963391019</t>
  </si>
  <si>
    <t>Innovation</t>
  </si>
  <si>
    <t>Middlefield Innovation Dividend ETF (MINN)</t>
  </si>
  <si>
    <t>DXV CN Equity</t>
  </si>
  <si>
    <t>DXV</t>
  </si>
  <si>
    <t>Dynamic Active Investment Grade Floating Rate ETF</t>
  </si>
  <si>
    <t>CA26801N1050</t>
  </si>
  <si>
    <t>26801N105</t>
  </si>
  <si>
    <t>Dynamic Active Investment Grade Floating Rate ETF (DXV)</t>
  </si>
  <si>
    <t>FIXD CN Equity</t>
  </si>
  <si>
    <t>FIXD</t>
  </si>
  <si>
    <t>Evolve Active Core Fixed Income Fund</t>
  </si>
  <si>
    <t>CA30053A1003</t>
  </si>
  <si>
    <t>30053A100</t>
  </si>
  <si>
    <t>Evolve Active Core Fixed Income Fund (FIXD)</t>
  </si>
  <si>
    <t>HIG/U CN Equity</t>
  </si>
  <si>
    <t>HIG/U</t>
  </si>
  <si>
    <t>Brompton Gbl Healthcare Income&amp;Growth (US$)</t>
  </si>
  <si>
    <t>CA11222T2048</t>
  </si>
  <si>
    <t>11222T204</t>
  </si>
  <si>
    <t>Brompton Gbl Healthcare Income&amp;Growth (US$) (HIG/U)</t>
  </si>
  <si>
    <t>PINV CN Equity</t>
  </si>
  <si>
    <t>PINV</t>
  </si>
  <si>
    <t>Purpose Global Innovators Fund</t>
  </si>
  <si>
    <t>CA74641A1075</t>
  </si>
  <si>
    <t>74641A107</t>
  </si>
  <si>
    <t>Purpose Global Innovators Fund (PINV)</t>
  </si>
  <si>
    <t>SYLD CN Equity</t>
  </si>
  <si>
    <t>SYLD</t>
  </si>
  <si>
    <t>Purpose Strategic Yield Fund</t>
  </si>
  <si>
    <t>CA74641N1096</t>
  </si>
  <si>
    <t>74641N109</t>
  </si>
  <si>
    <t>Purpose Strategic Yield Fund (SYLD)</t>
  </si>
  <si>
    <t>PINC CN Equity</t>
  </si>
  <si>
    <t>PINC</t>
  </si>
  <si>
    <t>Purpose Multi-Asset Income Fund</t>
  </si>
  <si>
    <t>CA74641M1014</t>
  </si>
  <si>
    <t>74641M101</t>
  </si>
  <si>
    <t>Purpose Multi-Asset Income Fund (PINC)</t>
  </si>
  <si>
    <t>RBOT/U CN Equity</t>
  </si>
  <si>
    <t>RBOT/U</t>
  </si>
  <si>
    <t>Global X Robotics and AI Index ETF (US$)</t>
  </si>
  <si>
    <t>Global X Robotics and AI Index ETF (US$) (RBOT/U)</t>
  </si>
  <si>
    <t>COMM CN Equity</t>
  </si>
  <si>
    <t>COMM</t>
  </si>
  <si>
    <t>BMO Global Communications Index ETF</t>
  </si>
  <si>
    <t>CA05585R1029</t>
  </si>
  <si>
    <t>05585R102</t>
  </si>
  <si>
    <t>BMO Global Communications Index ETF (COMM)</t>
  </si>
  <si>
    <t>EDGE CN Equity</t>
  </si>
  <si>
    <t>EDGE</t>
  </si>
  <si>
    <t>Evolve Innovation Index Fund Curr-H</t>
  </si>
  <si>
    <t>CA30052W1032</t>
  </si>
  <si>
    <t>30052W103</t>
  </si>
  <si>
    <t>Evolve Innovation Index Fund Curr-H (EDGE)</t>
  </si>
  <si>
    <t>FLUI CN Equity</t>
  </si>
  <si>
    <t>FLUI</t>
  </si>
  <si>
    <t>Franklin Liberty US I.G. Corporate ETF Curr-H</t>
  </si>
  <si>
    <t>CA3537701003</t>
  </si>
  <si>
    <t>Franklin Liberty US I.G. Corporate ETF Curr-H (FLUI)</t>
  </si>
  <si>
    <t>FLGA CN Equity</t>
  </si>
  <si>
    <t>FLGA</t>
  </si>
  <si>
    <t>Franklin Global Core Bond Fund ETF Curr-H</t>
  </si>
  <si>
    <t>CA35377B1067</t>
  </si>
  <si>
    <t>35377B106</t>
  </si>
  <si>
    <t>Franklin Global Core Bond Fund ETF Curr-H (FLGA)</t>
  </si>
  <si>
    <t>RUBY CN Equity</t>
  </si>
  <si>
    <t>RUBY</t>
  </si>
  <si>
    <t>RBC US Banks Yield Index ETF</t>
  </si>
  <si>
    <t>CA75528P1099</t>
  </si>
  <si>
    <t>75528P109</t>
  </si>
  <si>
    <t>RBC US Banks Yield Index ETF (RUBY)</t>
  </si>
  <si>
    <t>RUBH CN Equity</t>
  </si>
  <si>
    <t>RUBH</t>
  </si>
  <si>
    <t>RBC US Banks Yield Curr-H Index ETF</t>
  </si>
  <si>
    <t>CA74935D1069</t>
  </si>
  <si>
    <t>74935D106</t>
  </si>
  <si>
    <t>RBC US Banks Yield Curr-H Index ETF (RUBH)</t>
  </si>
  <si>
    <t>RUBY/U CN Equity</t>
  </si>
  <si>
    <t>RUBY/U</t>
  </si>
  <si>
    <t>RBC US Banks Yield Index ETF (US$)</t>
  </si>
  <si>
    <t>CA75528P2089</t>
  </si>
  <si>
    <t>75528P208</t>
  </si>
  <si>
    <t>RBC US Banks Yield Index ETF (US$) (RUBY/U)</t>
  </si>
  <si>
    <t>FINT CN Equity</t>
  </si>
  <si>
    <t>FINT</t>
  </si>
  <si>
    <t>First Trust International Capital Strength ETF</t>
  </si>
  <si>
    <t>CA33741A1021</t>
  </si>
  <si>
    <t>33741A102</t>
  </si>
  <si>
    <t>First Trust International Capital Strength ETF (FINT)</t>
  </si>
  <si>
    <t>EQL CN Equity</t>
  </si>
  <si>
    <t>EQL</t>
  </si>
  <si>
    <t>Invesco S&amp;P 500 Equal Weighted Index ETF</t>
  </si>
  <si>
    <t>CA46137P1036</t>
  </si>
  <si>
    <t>46137P103</t>
  </si>
  <si>
    <t>Equal-Weight</t>
  </si>
  <si>
    <t>Invesco S&amp;P 500 Equal Weighted Index ETF (EQL)</t>
  </si>
  <si>
    <t>EQL/U CN Equity</t>
  </si>
  <si>
    <t>EQL/U</t>
  </si>
  <si>
    <t>Invesco S&amp;P 500 Equal Weighted Index ETF (US$)</t>
  </si>
  <si>
    <t>CA46137P3016</t>
  </si>
  <si>
    <t>46137P301</t>
  </si>
  <si>
    <t>Invesco S&amp;P 500 Equal Weighted Index ETF (US$) (EQL/U)</t>
  </si>
  <si>
    <t>EQL/F CN Equity</t>
  </si>
  <si>
    <t>EQL/F</t>
  </si>
  <si>
    <t>Invesco S&amp;P 500 Equal Weighted Index ETF Curr-H</t>
  </si>
  <si>
    <t>CA46137P2026</t>
  </si>
  <si>
    <t>46137P202</t>
  </si>
  <si>
    <t>Invesco S&amp;P 500 Equal Weighted Index ETF Curr-H (EQL/F)</t>
  </si>
  <si>
    <t>WOMN CN Equity</t>
  </si>
  <si>
    <t>WOMN</t>
  </si>
  <si>
    <t>BMO Women In Leadership Fund ETF Curr-H</t>
  </si>
  <si>
    <t>CA05586T1075</t>
  </si>
  <si>
    <t>05586T107</t>
  </si>
  <si>
    <t>Social - DM</t>
  </si>
  <si>
    <t>BMO Women In Leadership Fund ETF Curr-H (WOMN)</t>
  </si>
  <si>
    <t>ZCPB CN Equity</t>
  </si>
  <si>
    <t>ZCPB</t>
  </si>
  <si>
    <t>BMO Core Plus Bond Fund ETF</t>
  </si>
  <si>
    <t>CA0556561029</t>
  </si>
  <si>
    <t>BMO Core Plus Bond Fund ETF (ZCPB)</t>
  </si>
  <si>
    <t>ZGSB CN Equity</t>
  </si>
  <si>
    <t>ZGSB</t>
  </si>
  <si>
    <t>BMO Global Strategic Bond Fund ETF</t>
  </si>
  <si>
    <t>CA09660D1033</t>
  </si>
  <si>
    <t>09660D103</t>
  </si>
  <si>
    <t>BMO Global Strategic Bond Fund ETF (ZGSB)</t>
  </si>
  <si>
    <t>ZMSB CN Equity</t>
  </si>
  <si>
    <t>ZMSB</t>
  </si>
  <si>
    <t>BMO Sustainable Global Multi-Sector Bond Fund</t>
  </si>
  <si>
    <t>CA05585W1014</t>
  </si>
  <si>
    <t>05585W101</t>
  </si>
  <si>
    <t>BMO Sustainable Global Multi-Sector Bond Fund (ZMSB)</t>
  </si>
  <si>
    <t>FHI CN Equity</t>
  </si>
  <si>
    <t>FHI</t>
  </si>
  <si>
    <t>CI Health Care Giants Covered Call ETF Curr-H</t>
  </si>
  <si>
    <t>CA17162H1001</t>
  </si>
  <si>
    <t>17162H100</t>
  </si>
  <si>
    <t>CI Health Care Giants Covered Call ETF Curr-H (FHI)</t>
  </si>
  <si>
    <t>FHI/B CN Equity</t>
  </si>
  <si>
    <t>FHI/B</t>
  </si>
  <si>
    <t>CI Health Care Giants Covered Call ETF</t>
  </si>
  <si>
    <t>CA17162H2090</t>
  </si>
  <si>
    <t>17162H209</t>
  </si>
  <si>
    <t>CI Health Care Giants Covered Call ETF (FHI/B)</t>
  </si>
  <si>
    <t>HBGD CN Equity</t>
  </si>
  <si>
    <t>HBGD</t>
  </si>
  <si>
    <t>Global X Big Data &amp; Hardware Index ETF Curr-H</t>
  </si>
  <si>
    <t>CA37893C1059</t>
  </si>
  <si>
    <t>37893C105</t>
  </si>
  <si>
    <t>Global X Big Data &amp; Hardware Index ETF Curr-H (HBGD)</t>
  </si>
  <si>
    <t>HBGD/U CN Equity</t>
  </si>
  <si>
    <t>HBGD/U</t>
  </si>
  <si>
    <t>Global X Big Data &amp; Hardware Index ETF (US$)</t>
  </si>
  <si>
    <t>Global X Big Data &amp; Hardware Index ETF (US$) (HBGD/U)</t>
  </si>
  <si>
    <t>IGB CN Equity</t>
  </si>
  <si>
    <t>IGB</t>
  </si>
  <si>
    <t>Purpose Global Bond Class</t>
  </si>
  <si>
    <t>CA74642H1010</t>
  </si>
  <si>
    <t>74642H101</t>
  </si>
  <si>
    <t>Purpose Global Bond Class (IGB)</t>
  </si>
  <si>
    <t>EGIF CN Equity</t>
  </si>
  <si>
    <t>EGIF</t>
  </si>
  <si>
    <t>Arrow Capital Exemplar Growth and Income Fund</t>
  </si>
  <si>
    <t>CA30170L1040</t>
  </si>
  <si>
    <t>30170L104</t>
  </si>
  <si>
    <t>Arrow Capital Management Inc</t>
  </si>
  <si>
    <t>Arrow Capital Exemplar Growth and Income Fund (EGIF)</t>
  </si>
  <si>
    <t>FGO CN Equity</t>
  </si>
  <si>
    <t>FGO</t>
  </si>
  <si>
    <t>CI Enhanced Government Bond ETF Curr-H</t>
  </si>
  <si>
    <t>CA12558H1038</t>
  </si>
  <si>
    <t>12558H103</t>
  </si>
  <si>
    <t>Government</t>
  </si>
  <si>
    <t>CI Enhanced Government Bond ETF Curr-H (FGO)</t>
  </si>
  <si>
    <t>FGO/U CN Equity</t>
  </si>
  <si>
    <t>FGO/U</t>
  </si>
  <si>
    <t>CI Enhanced Government Bond ETF (US$)</t>
  </si>
  <si>
    <t>CA12558H2028</t>
  </si>
  <si>
    <t>12558H202</t>
  </si>
  <si>
    <t>CI Enhanced Government Bond ETF (US$) (FGO/U)</t>
  </si>
  <si>
    <t>HEMB CN Equity</t>
  </si>
  <si>
    <t>HEMB</t>
  </si>
  <si>
    <t>Horizons Active Emerging Markets Bond Etf</t>
  </si>
  <si>
    <t>CA44054T1093</t>
  </si>
  <si>
    <t>44054T109</t>
  </si>
  <si>
    <t>Horizons Active Emerging Markets Bond Etf (HEMB)</t>
  </si>
  <si>
    <t>HBAL CN Equity</t>
  </si>
  <si>
    <t>HBAL</t>
  </si>
  <si>
    <t>Global X Balanced Asset Allocation ETF</t>
  </si>
  <si>
    <t>CA37962W1077</t>
  </si>
  <si>
    <t>37962W107</t>
  </si>
  <si>
    <t>Global X Balanced Asset Allocation ETF (HBAL)</t>
  </si>
  <si>
    <t>HCON CN Equity</t>
  </si>
  <si>
    <t>HCON</t>
  </si>
  <si>
    <t>Global X Balanced Asset Allocation ETF Curr-H</t>
  </si>
  <si>
    <t>CA37963F1036</t>
  </si>
  <si>
    <t>37963F103</t>
  </si>
  <si>
    <t>Global X Balanced Asset Allocation ETF Curr-H (HCON)</t>
  </si>
  <si>
    <t>CHNA/B CN Equity</t>
  </si>
  <si>
    <t>CHNA/B</t>
  </si>
  <si>
    <t>CI ICBCCS S&amp;P China 500 Index ETF</t>
  </si>
  <si>
    <t>CA17164T1021</t>
  </si>
  <si>
    <t>17164T102</t>
  </si>
  <si>
    <t>CI ICBCCS S&amp;P China 500 Index ETF (CHNA/B)</t>
  </si>
  <si>
    <t>JAPN/B CN Equity</t>
  </si>
  <si>
    <t>JAPN/B</t>
  </si>
  <si>
    <t>CI WisdomTree Japan Equity Index ETF</t>
  </si>
  <si>
    <t>CA12559J1084</t>
  </si>
  <si>
    <t>12559J108</t>
  </si>
  <si>
    <t>CI WisdomTree Japan Equity Index ETF (JAPN/B)</t>
  </si>
  <si>
    <t>JAPN CN Equity</t>
  </si>
  <si>
    <t>JAPN</t>
  </si>
  <si>
    <t>CI WisdomTree Japan Equity Index ETF Curr-H</t>
  </si>
  <si>
    <t>CA12559J2074</t>
  </si>
  <si>
    <t>12559J207</t>
  </si>
  <si>
    <t>CI WisdomTree Japan Equity Index ETF Curr-H (JAPN)</t>
  </si>
  <si>
    <t>FLX/B CN Equity</t>
  </si>
  <si>
    <t>FLX/B</t>
  </si>
  <si>
    <t>Purpose Global Flexible Credit</t>
  </si>
  <si>
    <t>CA74643C2004</t>
  </si>
  <si>
    <t>74643C200</t>
  </si>
  <si>
    <t>Purpose Global Flexible Credit (FLX/B)</t>
  </si>
  <si>
    <t>VIDY CN Equity</t>
  </si>
  <si>
    <t>VIDY</t>
  </si>
  <si>
    <t>Vanguard FTSE Developed EX NA High-Div Yield</t>
  </si>
  <si>
    <t>CA92202A1003</t>
  </si>
  <si>
    <t>92202A100</t>
  </si>
  <si>
    <t>Vanguard FTSE Developed EX NA High-Div Yield (VIDY)</t>
  </si>
  <si>
    <t>RQN CN Equity</t>
  </si>
  <si>
    <t>RQN</t>
  </si>
  <si>
    <t>RBC Target 2025 Corporate Bond Index ETF</t>
  </si>
  <si>
    <t>CA74935C1086</t>
  </si>
  <si>
    <t>74935C108</t>
  </si>
  <si>
    <t>RBC Target 2025 Corporate Bond Index ETF (RQN)</t>
  </si>
  <si>
    <t>RQL CN Equity</t>
  </si>
  <si>
    <t>RQL</t>
  </si>
  <si>
    <t>RBC Target 2024 Corporate Bond Index ETF</t>
  </si>
  <si>
    <t>CA74935E1043</t>
  </si>
  <si>
    <t>RBC Target 2024 Corporate Bond Index ETF (RQL)</t>
  </si>
  <si>
    <t>FCCD CN Equity</t>
  </si>
  <si>
    <t>FCCD</t>
  </si>
  <si>
    <t>Fidelity Canadian High Dividend Index ETF</t>
  </si>
  <si>
    <t>CA31608M1023</t>
  </si>
  <si>
    <t>31608M102</t>
  </si>
  <si>
    <t>Fidelity Investments Canada ULC</t>
  </si>
  <si>
    <t>Fidelity Canadian High Dividend Index ETF (FCCD)</t>
  </si>
  <si>
    <t>FCUD CN Equity</t>
  </si>
  <si>
    <t>FCUD</t>
  </si>
  <si>
    <t>Fidelity US High Dividend Index ETF</t>
  </si>
  <si>
    <t>CA31645M1077</t>
  </si>
  <si>
    <t>31645M107</t>
  </si>
  <si>
    <t>Fidelity US High Dividend Index ETF (FCUD)</t>
  </si>
  <si>
    <t>FCRR CN Equity</t>
  </si>
  <si>
    <t>FCRR</t>
  </si>
  <si>
    <t>Fidelity US Dividend For Rising Rates Index ETF</t>
  </si>
  <si>
    <t>CA31644M1086</t>
  </si>
  <si>
    <t>31644M108</t>
  </si>
  <si>
    <t>Fidelity US Dividend For Rising Rates Index ETF (FCRR)</t>
  </si>
  <si>
    <t>FCUH CN Equity</t>
  </si>
  <si>
    <t>FCUH</t>
  </si>
  <si>
    <t>Fidelity US High-Div Curr Neutral Index Curr-H</t>
  </si>
  <si>
    <t>CA3157401009</t>
  </si>
  <si>
    <t>Fidelity US High-Div Curr Neutral Index Curr-H (FCUH)</t>
  </si>
  <si>
    <t>FCRH CN Equity</t>
  </si>
  <si>
    <t>FCRH</t>
  </si>
  <si>
    <t>Fidelity US Div For Rising Rates Curncy Neu Curr-H</t>
  </si>
  <si>
    <t>CA31644P1018</t>
  </si>
  <si>
    <t>31644P101</t>
  </si>
  <si>
    <t>Fidelity US Div For Rising Rates Curncy Neu Curr-H (FCRH)</t>
  </si>
  <si>
    <t>FCID CN Equity</t>
  </si>
  <si>
    <t>FCID</t>
  </si>
  <si>
    <t>Fidelity International High Dividend Index ETF</t>
  </si>
  <si>
    <t>CA31623D1033</t>
  </si>
  <si>
    <t>31623D103</t>
  </si>
  <si>
    <t>Fidelity International High Dividend Index ETF (FCID)</t>
  </si>
  <si>
    <t>EQE CN Equity</t>
  </si>
  <si>
    <t>EQE</t>
  </si>
  <si>
    <t>Invesco S&amp;P Europe 350 Equal Weight Index</t>
  </si>
  <si>
    <t>CA46142W1014</t>
  </si>
  <si>
    <t>46142W101</t>
  </si>
  <si>
    <t>Invesco S&amp;P Europe 350 Equal Weight Index (EQE)</t>
  </si>
  <si>
    <t>EQE/F CN Equity</t>
  </si>
  <si>
    <t>EQE/F</t>
  </si>
  <si>
    <t>Invesco S&amp;P Europe 350 Equal Weight Curr-H</t>
  </si>
  <si>
    <t>CA46142W2004</t>
  </si>
  <si>
    <t>46142W200</t>
  </si>
  <si>
    <t>Invesco S&amp;P Europe 350 Equal Weight Curr-H (EQE/F)</t>
  </si>
  <si>
    <t>DRFC CN Equity</t>
  </si>
  <si>
    <t>DRFC</t>
  </si>
  <si>
    <t>Desjardins RI Canada Multifactor - Low CO2 ETF</t>
  </si>
  <si>
    <t>CA25059K1021</t>
  </si>
  <si>
    <t>25059K102</t>
  </si>
  <si>
    <t>Environment - Canada</t>
  </si>
  <si>
    <t>Desjardins RI Canada Multifactor - Low CO2 ETF (DRFC)</t>
  </si>
  <si>
    <t>DRMC CN Equity</t>
  </si>
  <si>
    <t>DRMC</t>
  </si>
  <si>
    <t>Desjardins RI Canada - Low CO2 Index ETF</t>
  </si>
  <si>
    <t>CA25060H1064</t>
  </si>
  <si>
    <t>25060H106</t>
  </si>
  <si>
    <t>Desjardins RI Canada - Low CO2 Index ETF (DRMC)</t>
  </si>
  <si>
    <t>DRFD CN Equity</t>
  </si>
  <si>
    <t>DRFD</t>
  </si>
  <si>
    <t>Desjardins RI Developed Int'l Multifactor Low CO2</t>
  </si>
  <si>
    <t>CA25059J1057</t>
  </si>
  <si>
    <t>25059J105</t>
  </si>
  <si>
    <t>Environment - DM</t>
  </si>
  <si>
    <t>Desjardins RI Developed Int'l Multifactor Low CO2 (DRFD)</t>
  </si>
  <si>
    <t>DRFU CN Equity</t>
  </si>
  <si>
    <t>DRFU</t>
  </si>
  <si>
    <t>Desjardins RI USA Multifactor - Low CO2 ETF</t>
  </si>
  <si>
    <t>CA25061M1041</t>
  </si>
  <si>
    <t>25061M104</t>
  </si>
  <si>
    <t>Environment - U.S.</t>
  </si>
  <si>
    <t>Desjardins RI USA Multifactor - Low CO2 ETF (DRFU)</t>
  </si>
  <si>
    <t>DRMU CN Equity</t>
  </si>
  <si>
    <t>DRMU</t>
  </si>
  <si>
    <t>Desjardins RI USA - Low CO2 Index ETF</t>
  </si>
  <si>
    <t>CA25060W1032</t>
  </si>
  <si>
    <t>25060W103</t>
  </si>
  <si>
    <t>Desjardins RI USA - Low CO2 Index ETF (DRMU)</t>
  </si>
  <si>
    <t>DRCU CN Equity</t>
  </si>
  <si>
    <t>DRCU</t>
  </si>
  <si>
    <t>Desjardins RI Active Canadian Bond - Low CO2 ETF</t>
  </si>
  <si>
    <t>CA25059Q1090</t>
  </si>
  <si>
    <t>25059Q109</t>
  </si>
  <si>
    <t>Desjardins RI Active Canadian Bond - Low CO2 ETF (DRCU)</t>
  </si>
  <si>
    <t>SCGR CN Equity</t>
  </si>
  <si>
    <t>SCGR</t>
  </si>
  <si>
    <t>Starlight Global Real Estate Fund</t>
  </si>
  <si>
    <t>CA85554A1084</t>
  </si>
  <si>
    <t>85554A108</t>
  </si>
  <si>
    <t>Starlight Investments Capital LP</t>
  </si>
  <si>
    <t>Starlight Global Real Estate Fund (SCGR)</t>
  </si>
  <si>
    <t>SCGI CN Equity</t>
  </si>
  <si>
    <t>SCGI</t>
  </si>
  <si>
    <t>Starlight Global Infrastructure Fund</t>
  </si>
  <si>
    <t>CA85553Y1079</t>
  </si>
  <si>
    <t>85553Y107</t>
  </si>
  <si>
    <t>Starlight Global Infrastructure Fund (SCGI)</t>
  </si>
  <si>
    <t>ONEB CN Equity</t>
  </si>
  <si>
    <t>ONEB</t>
  </si>
  <si>
    <t>CI ONE North American Core Plus Bond ETF</t>
  </si>
  <si>
    <t>CA12555Y1097</t>
  </si>
  <si>
    <t>12555Y109</t>
  </si>
  <si>
    <t>CI ONE North American Core Plus Bond ETF (ONEB)</t>
  </si>
  <si>
    <t>BPRF CN Equity</t>
  </si>
  <si>
    <t>BPRF</t>
  </si>
  <si>
    <t>Brompton Flaherty &amp; Crumrine I.G. Pref Curr-H</t>
  </si>
  <si>
    <t>CA11221N1096</t>
  </si>
  <si>
    <t>11221N109</t>
  </si>
  <si>
    <t>Brompton Flaherty &amp; Crumrine I.G. Pref Curr-H (BPRF)</t>
  </si>
  <si>
    <t>BDIV CN Equity</t>
  </si>
  <si>
    <t>BDIV</t>
  </si>
  <si>
    <t>Brompton Global Dividend Growth ETF Curr-H</t>
  </si>
  <si>
    <t>CA11221W1095</t>
  </si>
  <si>
    <t>11221W109</t>
  </si>
  <si>
    <t>Brompton Global Dividend Growth ETF Curr-H (BDIV)</t>
  </si>
  <si>
    <t>BFIN CN Equity</t>
  </si>
  <si>
    <t>BFIN</t>
  </si>
  <si>
    <t>Brompton N. Am Financials Dividend ETF Curr-H</t>
  </si>
  <si>
    <t>CA11221X1078</t>
  </si>
  <si>
    <t>11221X107</t>
  </si>
  <si>
    <t>Brompton N. Am Financials Dividend ETF Curr-H (BFIN)</t>
  </si>
  <si>
    <t>QGB CN Equity</t>
  </si>
  <si>
    <t>QGB</t>
  </si>
  <si>
    <t>AGF Systematic Global Multi-Se Curr-H</t>
  </si>
  <si>
    <t>CA00851Q1028</t>
  </si>
  <si>
    <t>00851Q102</t>
  </si>
  <si>
    <t>AGF Systematic Global Multi-Se Curr-H (QGB)</t>
  </si>
  <si>
    <t>ICPB CN Equity</t>
  </si>
  <si>
    <t>ICPB</t>
  </si>
  <si>
    <t>iA Clarington Core Plus Bond Fund - ETF</t>
  </si>
  <si>
    <t>CA44931X1096</t>
  </si>
  <si>
    <t>44931X109</t>
  </si>
  <si>
    <t>IA Clarington Investments Inc</t>
  </si>
  <si>
    <t>iA Clarington Core Plus Bond Fund - ETF (ICPB)</t>
  </si>
  <si>
    <t>KILO CN Equity</t>
  </si>
  <si>
    <t>KILO</t>
  </si>
  <si>
    <t>Purpose Gold Bullion Fund Curr-H</t>
  </si>
  <si>
    <t>CA74642E3068</t>
  </si>
  <si>
    <t>74642E306</t>
  </si>
  <si>
    <t>Purpose Gold Bullion Fund Curr-H (KILO)</t>
  </si>
  <si>
    <t>KILO/B CN Equity</t>
  </si>
  <si>
    <t>KILO/B</t>
  </si>
  <si>
    <t>Purpose Gold Bullion Fund</t>
  </si>
  <si>
    <t>CA74642E1088</t>
  </si>
  <si>
    <t>Purpose Gold Bullion Fund (KILO/B)</t>
  </si>
  <si>
    <t>KILO/U CN Equity</t>
  </si>
  <si>
    <t>KILO/U</t>
  </si>
  <si>
    <t>Purpose Gold Bullion Fund (US$)</t>
  </si>
  <si>
    <t>CA74642E2078</t>
  </si>
  <si>
    <t>Purpose Gold Bullion Fund (US$) (KILO/U)</t>
  </si>
  <si>
    <t>FOUR CN Equity</t>
  </si>
  <si>
    <t>FOUR</t>
  </si>
  <si>
    <t>Global X Industry 4.0 Index ETF Curr-H</t>
  </si>
  <si>
    <t>CA37962Q1000</t>
  </si>
  <si>
    <t>37962Q100</t>
  </si>
  <si>
    <t>Global X Industry 4.0 Index ETF Curr-H (FOUR)</t>
  </si>
  <si>
    <t>ETHI CN Equity</t>
  </si>
  <si>
    <t>ETHI</t>
  </si>
  <si>
    <t>Global X Global Sustainability Leaders Curr-H</t>
  </si>
  <si>
    <t>CA37991B1085</t>
  </si>
  <si>
    <t>37991B108</t>
  </si>
  <si>
    <t>Environment - Global</t>
  </si>
  <si>
    <t>Global X Global Sustainability Leaders Curr-H (ETHI)</t>
  </si>
  <si>
    <t>TCSB CN Equity</t>
  </si>
  <si>
    <t>TCSB</t>
  </si>
  <si>
    <t>TD Select Short Term Corporate Bond Ladder ETF</t>
  </si>
  <si>
    <t>CA87241D1078</t>
  </si>
  <si>
    <t>87241D107</t>
  </si>
  <si>
    <t>TD Select Short Term Corporate Bond Ladder ETF (TCSB)</t>
  </si>
  <si>
    <t>TUSB/U CN Equity</t>
  </si>
  <si>
    <t>TUSB/U</t>
  </si>
  <si>
    <t>TD Select U.S. Short Term Corp Ladder ETF (US$)</t>
  </si>
  <si>
    <t>CA87241W2040</t>
  </si>
  <si>
    <t>87241W204</t>
  </si>
  <si>
    <t>TD Select U.S. Short Term Corp Ladder ETF (US$) (TUSB/U)</t>
  </si>
  <si>
    <t>TUSB CN Equity</t>
  </si>
  <si>
    <t>TUSB</t>
  </si>
  <si>
    <t>TD Select U.S. Short Term Corp Ladder ETF</t>
  </si>
  <si>
    <t>CA87241W1059</t>
  </si>
  <si>
    <t>87241W105</t>
  </si>
  <si>
    <t>TD Select U.S. Short Term Corp Ladder ETF (TUSB)</t>
  </si>
  <si>
    <t>EARN CN Equity</t>
  </si>
  <si>
    <t>EARN</t>
  </si>
  <si>
    <t>Evolve Active Global Fixed Income Fund Curr-H</t>
  </si>
  <si>
    <t>CA30053B1085</t>
  </si>
  <si>
    <t>30053B108</t>
  </si>
  <si>
    <t>Evolve Active Global Fixed Income Fund Curr-H (EARN)</t>
  </si>
  <si>
    <t>TPRF CN Equity</t>
  </si>
  <si>
    <t>TPRF</t>
  </si>
  <si>
    <t>TD Active Preferred Share ETF</t>
  </si>
  <si>
    <t>CA87808Q1037</t>
  </si>
  <si>
    <t>87808Q103</t>
  </si>
  <si>
    <t>TD Active Preferred Share ETF (TPRF)</t>
  </si>
  <si>
    <t>PYF/U CN Equity</t>
  </si>
  <si>
    <t>PYF/U</t>
  </si>
  <si>
    <t>Purpose Premium Yield Fund (US$)</t>
  </si>
  <si>
    <t>CA74641L3011</t>
  </si>
  <si>
    <t>74641L301</t>
  </si>
  <si>
    <t>Purpose Premium Yield Fund (US$) (PYF/U)</t>
  </si>
  <si>
    <t>PYF/B CN Equity</t>
  </si>
  <si>
    <t>PYF/B</t>
  </si>
  <si>
    <t>Purpose Premium Yield Fund</t>
  </si>
  <si>
    <t>CA74641L2021</t>
  </si>
  <si>
    <t>74641L202</t>
  </si>
  <si>
    <t>Purpose Premium Yield Fund (PYF/B)</t>
  </si>
  <si>
    <t>MEME/B CN Equity</t>
  </si>
  <si>
    <t>MEME/B</t>
  </si>
  <si>
    <t>Manulife Multifactor Emerging Markets Index ETF</t>
  </si>
  <si>
    <t>CA56503M2040</t>
  </si>
  <si>
    <t>56503M204</t>
  </si>
  <si>
    <t>Manulife Multifactor Emerging Markets Index ETF (MEME/B)</t>
  </si>
  <si>
    <t>ZFN CN Equity</t>
  </si>
  <si>
    <t>ZFN</t>
  </si>
  <si>
    <t>BMO SIA Focused N. Am Equity Fund ETF Series</t>
  </si>
  <si>
    <t>CA09661G1054</t>
  </si>
  <si>
    <t>09661G105</t>
  </si>
  <si>
    <t>BMO SIA Focused N. Am Equity Fund ETF Series (ZFN)</t>
  </si>
  <si>
    <t>ZFC CN Equity</t>
  </si>
  <si>
    <t>ZFC</t>
  </si>
  <si>
    <t>BMO SIA Focused Canadian Equity Fund ETF Series</t>
  </si>
  <si>
    <t>CA09661H1038</t>
  </si>
  <si>
    <t>09661H103</t>
  </si>
  <si>
    <t>BMO SIA Focused Canadian Equity Fund ETF Series (ZFC)</t>
  </si>
  <si>
    <t>ZZZD CN Equity</t>
  </si>
  <si>
    <t>ZZZD</t>
  </si>
  <si>
    <t>BMO Tactical Dividend ETF Fund ETF Serie</t>
  </si>
  <si>
    <t>CA05586E1007</t>
  </si>
  <si>
    <t>BMO Tactical Dividend ETF Fund ETF Serie (ZZZD)</t>
  </si>
  <si>
    <t>HGGG CN Equity</t>
  </si>
  <si>
    <t>HGGG</t>
  </si>
  <si>
    <t>Harvest Global Gold Giants Index ETF</t>
  </si>
  <si>
    <t>CA41755C1041</t>
  </si>
  <si>
    <t>41755C104</t>
  </si>
  <si>
    <t>Harvest Global Gold Giants Index ETF (HGGG)</t>
  </si>
  <si>
    <t>NPRF CN Equity</t>
  </si>
  <si>
    <t>NPRF</t>
  </si>
  <si>
    <t>NBI Active Canadian Preferred Shares ETF</t>
  </si>
  <si>
    <t>CA62877E1097</t>
  </si>
  <si>
    <t>National Bank Investments Inc</t>
  </si>
  <si>
    <t>NBI Active Canadian Preferred Shares ETF (NPRF)</t>
  </si>
  <si>
    <t>HUTL CN Equity</t>
  </si>
  <si>
    <t>HUTL</t>
  </si>
  <si>
    <t>Harvest Eql Weight Global Utilities Income Curr-H</t>
  </si>
  <si>
    <t>CA41754C1059</t>
  </si>
  <si>
    <t>41754C105</t>
  </si>
  <si>
    <t>Harvest Eql Weight Global Utilities Income Curr-H (HUTL)</t>
  </si>
  <si>
    <t>FCCQ CN Equity</t>
  </si>
  <si>
    <t>FCCQ</t>
  </si>
  <si>
    <t>Fidelity Canadian High Quality Index ETF</t>
  </si>
  <si>
    <t>CA31610C1005</t>
  </si>
  <si>
    <t>31610C100</t>
  </si>
  <si>
    <t>Fidelity Canadian High Quality Index ETF (FCCQ)</t>
  </si>
  <si>
    <t>FCCL CN Equity</t>
  </si>
  <si>
    <t>FCCL</t>
  </si>
  <si>
    <t>Fidelity Canadian Low Volatility Index ETF</t>
  </si>
  <si>
    <t>CA31608H1038</t>
  </si>
  <si>
    <t>31608H103</t>
  </si>
  <si>
    <t>Fidelity Canadian Low Volatility Index ETF (FCCL)</t>
  </si>
  <si>
    <t>FCUQ CN Equity</t>
  </si>
  <si>
    <t>FCUQ</t>
  </si>
  <si>
    <t>Fidelity US High Quality Index ETF</t>
  </si>
  <si>
    <t>CA31647C1077</t>
  </si>
  <si>
    <t>31647C107</t>
  </si>
  <si>
    <t>Fidelity US High Quality Index ETF (FCUQ)</t>
  </si>
  <si>
    <t>FCUL CN Equity</t>
  </si>
  <si>
    <t>FCUL</t>
  </si>
  <si>
    <t>Fidelity US Low Volatility Index ETF</t>
  </si>
  <si>
    <t>CA31647B1094</t>
  </si>
  <si>
    <t>31647B109</t>
  </si>
  <si>
    <t>Fidelity US Low Volatility Index ETF (FCUL)</t>
  </si>
  <si>
    <t>FCQH CN Equity</t>
  </si>
  <si>
    <t>FCQH</t>
  </si>
  <si>
    <t>Fidelity US High Quality Currency Neutral Curr-H</t>
  </si>
  <si>
    <t>CA31648J1012</t>
  </si>
  <si>
    <t>31648J101</t>
  </si>
  <si>
    <t>Fidelity US High Quality Currency Neutral Curr-H (FCQH)</t>
  </si>
  <si>
    <t>FCLH CN Equity</t>
  </si>
  <si>
    <t>FCLH</t>
  </si>
  <si>
    <t>Fidelity US Low Vol Currency Neutral Curr-H</t>
  </si>
  <si>
    <t>CA31647N1033</t>
  </si>
  <si>
    <t>31647N103</t>
  </si>
  <si>
    <t>Fidelity US Low Vol Currency Neutral Curr-H (FCLH)</t>
  </si>
  <si>
    <t>FCIQ CN Equity</t>
  </si>
  <si>
    <t>FCIQ</t>
  </si>
  <si>
    <t>Fidelity International High Quality Index ETF</t>
  </si>
  <si>
    <t>CA31623X1096</t>
  </si>
  <si>
    <t>31623X109</t>
  </si>
  <si>
    <t>Fidelity International High Quality Index ETF (FCIQ)</t>
  </si>
  <si>
    <t>FCIL CN Equity</t>
  </si>
  <si>
    <t>FCIL</t>
  </si>
  <si>
    <t>Fidelity International Low Volatility Index ETF</t>
  </si>
  <si>
    <t>CA31624M1023</t>
  </si>
  <si>
    <t>31624M102</t>
  </si>
  <si>
    <t>Fidelity International Low Volatility Index ETF (FCIL)</t>
  </si>
  <si>
    <t>CACB CN Equity</t>
  </si>
  <si>
    <t>CACB</t>
  </si>
  <si>
    <t>CIBC Active Investment Grade Corporate Bond ETF</t>
  </si>
  <si>
    <t>CA12545W1068</t>
  </si>
  <si>
    <t>12545W106</t>
  </si>
  <si>
    <t>CIBC Asset Management Inc</t>
  </si>
  <si>
    <t>CIBC Active Investment Grade Corporate Bond ETF (CACB)</t>
  </si>
  <si>
    <t>CAFR CN Equity</t>
  </si>
  <si>
    <t>CAFR</t>
  </si>
  <si>
    <t>CIBC Active Investment Grade Floating Rate ETF</t>
  </si>
  <si>
    <t>CA12546T1021</t>
  </si>
  <si>
    <t>12546T102</t>
  </si>
  <si>
    <t>CIBC Active Investment Grade Floating Rate ETF (CAFR)</t>
  </si>
  <si>
    <t>CMCE CN Equity</t>
  </si>
  <si>
    <t>CMCE</t>
  </si>
  <si>
    <t>CIBC Multifactor Canadian Equity ETF</t>
  </si>
  <si>
    <t>CA12545N1069</t>
  </si>
  <si>
    <t>12545N106</t>
  </si>
  <si>
    <t>CIBC Multifactor Canadian Equity ETF (CMCE)</t>
  </si>
  <si>
    <t>CMUE CN Equity</t>
  </si>
  <si>
    <t>CMUE</t>
  </si>
  <si>
    <t>CIBC Multifactor US Equity ETF</t>
  </si>
  <si>
    <t>CA17165P1099</t>
  </si>
  <si>
    <t>17165P109</t>
  </si>
  <si>
    <t>CIBC Multifactor US Equity ETF (CMUE)</t>
  </si>
  <si>
    <t>CMUE/F CN Equity</t>
  </si>
  <si>
    <t>CMUE/F</t>
  </si>
  <si>
    <t>CA17165P1172</t>
  </si>
  <si>
    <t>17165P117</t>
  </si>
  <si>
    <t>CIBC Multifactor US Equity ETF (CMUE/F)</t>
  </si>
  <si>
    <t>HEWB CN Equity</t>
  </si>
  <si>
    <t>HEWB</t>
  </si>
  <si>
    <t>Global X Equal Weight Canada Banks Index Corporate Class ETF</t>
  </si>
  <si>
    <t>CA37964Q1081</t>
  </si>
  <si>
    <t>37964Q108</t>
  </si>
  <si>
    <t>Global X Equal Weight Canada Banks Index Corporate Class ETF (HEWB)</t>
  </si>
  <si>
    <t>HCRE CN Equity</t>
  </si>
  <si>
    <t>HCRE</t>
  </si>
  <si>
    <t>Global X Equal Weight Canada REIT Index Corporate Class ETF</t>
  </si>
  <si>
    <t>CA37963L1004</t>
  </si>
  <si>
    <t>37963L100</t>
  </si>
  <si>
    <t>Global X Equal Weight Canada REIT Index Corporate Class ETF (HCRE)</t>
  </si>
  <si>
    <t>DANC CN Equity</t>
  </si>
  <si>
    <t>DANC</t>
  </si>
  <si>
    <t>Desjardins Alt Long/Short Eqy Mkt Neutral (US$)</t>
  </si>
  <si>
    <t>CA25058P1027</t>
  </si>
  <si>
    <t>25058P102</t>
  </si>
  <si>
    <t>Market Neutral</t>
  </si>
  <si>
    <t>Desjardins Alt Long/Short Eqy Mkt Neutral (US$) (DANC)</t>
  </si>
  <si>
    <t>PMNT CN Equity</t>
  </si>
  <si>
    <t>PMNT</t>
  </si>
  <si>
    <t>PIMCO Global Short Maturity Fund</t>
  </si>
  <si>
    <t>CA72203K1093</t>
  </si>
  <si>
    <t>72203K109</t>
  </si>
  <si>
    <t>Short Duration</t>
  </si>
  <si>
    <t>PIMCO Global Short Maturity Fund (PMNT)</t>
  </si>
  <si>
    <t>PLDI CN Equity</t>
  </si>
  <si>
    <t>PLDI</t>
  </si>
  <si>
    <t>PIMCO Low Duration Monthly Income</t>
  </si>
  <si>
    <t>CA72203C1077</t>
  </si>
  <si>
    <t>72203C107</t>
  </si>
  <si>
    <t>PIMCO Low Duration Monthly Income (PLDI)</t>
  </si>
  <si>
    <t>VEQT CN Equity</t>
  </si>
  <si>
    <t>VEQT</t>
  </si>
  <si>
    <t>Vanguard All-Equity ETF Portfolio</t>
  </si>
  <si>
    <t>CA92201C1077</t>
  </si>
  <si>
    <t>92201C107</t>
  </si>
  <si>
    <t>All Equity</t>
  </si>
  <si>
    <t>Vanguard All-Equity ETF Portfolio (VEQT)</t>
  </si>
  <si>
    <t>VCIP CN Equity</t>
  </si>
  <si>
    <t>VCIP</t>
  </si>
  <si>
    <t>Vanguard Conservative Income ETF Portfolio</t>
  </si>
  <si>
    <t>CA92208H1091</t>
  </si>
  <si>
    <t>92208H109</t>
  </si>
  <si>
    <t>Vanguard Conservative Income ETF Portfolio (VCIP)</t>
  </si>
  <si>
    <t>NFAM CN Equity</t>
  </si>
  <si>
    <t>NFAM</t>
  </si>
  <si>
    <t>NBI Canadian Family Business ETF</t>
  </si>
  <si>
    <t>CA62878G1037</t>
  </si>
  <si>
    <t>62878G103</t>
  </si>
  <si>
    <t>NBI Canadian Family Business ETF (NFAM)</t>
  </si>
  <si>
    <t>NALT CN Equity</t>
  </si>
  <si>
    <t>NALT</t>
  </si>
  <si>
    <t>NBI Liquid Alternatives ETF Curr-H</t>
  </si>
  <si>
    <t>CA62877T1066</t>
  </si>
  <si>
    <t>62877T106</t>
  </si>
  <si>
    <t>NBI Liquid Alternatives ETF Curr-H (NALT)</t>
  </si>
  <si>
    <t>ILV/F CN Equity</t>
  </si>
  <si>
    <t>ILV/F</t>
  </si>
  <si>
    <t>Invesco S&amp;P Intl Developed Low Vol Curr-H</t>
  </si>
  <si>
    <t>CA46142R2019</t>
  </si>
  <si>
    <t>46142R201</t>
  </si>
  <si>
    <t>Invesco S&amp;P Intl Developed Low Vol Curr-H (ILV/F)</t>
  </si>
  <si>
    <t>ZNQ CN Equity</t>
  </si>
  <si>
    <t>ZNQ</t>
  </si>
  <si>
    <t>BMO Nasdaq 100 Equity Index ETF</t>
  </si>
  <si>
    <t>CA05586P1053</t>
  </si>
  <si>
    <t>05586P105</t>
  </si>
  <si>
    <t>BMO Nasdaq 100 Equity Index ETF (ZNQ)</t>
  </si>
  <si>
    <t>ZHU CN Equity</t>
  </si>
  <si>
    <t>ZHU</t>
  </si>
  <si>
    <t>BMO Equal Weight US Health Care Index ETF</t>
  </si>
  <si>
    <t>CA05586K1066</t>
  </si>
  <si>
    <t>05586K106</t>
  </si>
  <si>
    <t>BMO Equal Weight US Health Care Index ETF (ZHU)</t>
  </si>
  <si>
    <t>ZUS/U CN Equity</t>
  </si>
  <si>
    <t>ZUS/U</t>
  </si>
  <si>
    <t>BMO Ultra Short-Term US Bond ETF (US$)</t>
  </si>
  <si>
    <t>CA05586U1049</t>
  </si>
  <si>
    <t>05586U104</t>
  </si>
  <si>
    <t>BMO Ultra Short-Term US Bond ETF (US$) (ZUS/U)</t>
  </si>
  <si>
    <t>ZUS/V CN Equity</t>
  </si>
  <si>
    <t>ZUS/V</t>
  </si>
  <si>
    <t>BMO Ultra Short-Term US Bond ETF (US$) - Acc</t>
  </si>
  <si>
    <t>CA05586U2039</t>
  </si>
  <si>
    <t>05586U203</t>
  </si>
  <si>
    <t>BMO Ultra Short-Term US Bond ETF (US$) - Acc (ZUS/V)</t>
  </si>
  <si>
    <t>ZBAL CN Equity</t>
  </si>
  <si>
    <t>ZBAL</t>
  </si>
  <si>
    <t>BMO Balanced ETF</t>
  </si>
  <si>
    <t>CA05591E1034</t>
  </si>
  <si>
    <t>BMO Balanced ETF (ZBAL)</t>
  </si>
  <si>
    <t>ZCON CN Equity</t>
  </si>
  <si>
    <t>ZCON</t>
  </si>
  <si>
    <t>BMO Conservative ETF</t>
  </si>
  <si>
    <t>CA05587M1014</t>
  </si>
  <si>
    <t>05587M101</t>
  </si>
  <si>
    <t>BMO Conservative ETF (ZCON)</t>
  </si>
  <si>
    <t>ZGRO CN Equity</t>
  </si>
  <si>
    <t>ZGRO</t>
  </si>
  <si>
    <t>BMO Growth ETF</t>
  </si>
  <si>
    <t>CA05587J1084</t>
  </si>
  <si>
    <t>05587J108</t>
  </si>
  <si>
    <t>BMO Growth ETF (ZGRO)</t>
  </si>
  <si>
    <t>ZWK CN Equity</t>
  </si>
  <si>
    <t>ZWK</t>
  </si>
  <si>
    <t>BMO Covered Call US Banks ETF</t>
  </si>
  <si>
    <t>CA05586H1038</t>
  </si>
  <si>
    <t>05586H103</t>
  </si>
  <si>
    <t>BMO Covered Call US Banks ETF (ZWK)</t>
  </si>
  <si>
    <t>FLCD CN Equity</t>
  </si>
  <si>
    <t>FLCD</t>
  </si>
  <si>
    <t>Franklin FTSE Canada All Cap Index ETF</t>
  </si>
  <si>
    <t>CA35351E1007</t>
  </si>
  <si>
    <t>35351E108</t>
  </si>
  <si>
    <t>Franklin FTSE Canada All Cap Index ETF (FLCD)</t>
  </si>
  <si>
    <t>FLAM CN Equity</t>
  </si>
  <si>
    <t>FLAM</t>
  </si>
  <si>
    <t>Franklin FTSE US Index ETF</t>
  </si>
  <si>
    <t>CA3535101008</t>
  </si>
  <si>
    <t>Franklin FTSE US Index ETF (FLAM)</t>
  </si>
  <si>
    <t>FLUR CN Equity</t>
  </si>
  <si>
    <t>FLUR</t>
  </si>
  <si>
    <t>Franklin International Equity Index ETF</t>
  </si>
  <si>
    <t>CA35351C1041</t>
  </si>
  <si>
    <t>35351C104</t>
  </si>
  <si>
    <t>Franklin International Equity Index ETF (FLUR)</t>
  </si>
  <si>
    <t>FLJA CN Equity</t>
  </si>
  <si>
    <t>FLJA</t>
  </si>
  <si>
    <t>Franklin FTSE Japan Index ETF</t>
  </si>
  <si>
    <t>CA35351A1084</t>
  </si>
  <si>
    <t>35351A108</t>
  </si>
  <si>
    <t>Franklin FTSE Japan Index ETF (FLJA)</t>
  </si>
  <si>
    <t>HLPR CN Equity</t>
  </si>
  <si>
    <t>HLPR</t>
  </si>
  <si>
    <t>Global X Laddered Canadian Preferred Share Index Corporate Class ETF</t>
  </si>
  <si>
    <t>CA37965E1043</t>
  </si>
  <si>
    <t>37965E104</t>
  </si>
  <si>
    <t>Global X Laddered Canadian Preferred Share Index Corporate Class ETF (HLPR)</t>
  </si>
  <si>
    <t>NREA CN Equity</t>
  </si>
  <si>
    <t>NREA</t>
  </si>
  <si>
    <t>NBI Global Real Assets Income ETF</t>
  </si>
  <si>
    <t>CA62877G1046</t>
  </si>
  <si>
    <t>62877G104</t>
  </si>
  <si>
    <t>NBI Global Real Assets Income ETF (NREA)</t>
  </si>
  <si>
    <t>DRFE CN Equity</t>
  </si>
  <si>
    <t>DRFE</t>
  </si>
  <si>
    <t>Desjardins RI Emerg Mkts Multifactor - Low CO2</t>
  </si>
  <si>
    <t>CA25060F1009</t>
  </si>
  <si>
    <t>25060F100</t>
  </si>
  <si>
    <t>Environment - EM</t>
  </si>
  <si>
    <t>Desjardins RI Emerg Mkts Multifactor - Low CO2 (DRFE)</t>
  </si>
  <si>
    <t>DRFG CN Equity</t>
  </si>
  <si>
    <t>DRFG</t>
  </si>
  <si>
    <t>Desjardins RI Global Multifactor - Fossil Free</t>
  </si>
  <si>
    <t>CA25061T1093</t>
  </si>
  <si>
    <t>25061T109</t>
  </si>
  <si>
    <t>Desjardins RI Global Multifactor - Fossil Free (DRFG)</t>
  </si>
  <si>
    <t>XESG CN Equity</t>
  </si>
  <si>
    <t>XESG</t>
  </si>
  <si>
    <t>iShares ESG Aware MSCI Canada</t>
  </si>
  <si>
    <t>CA46437H1082</t>
  </si>
  <si>
    <t>46437H108</t>
  </si>
  <si>
    <t>iShares ESG Aware MSCI Canada (XESG)</t>
  </si>
  <si>
    <t>XSEA CN Equity</t>
  </si>
  <si>
    <t>XSEA</t>
  </si>
  <si>
    <t>iShares ESG Aware MSCI EAFE Index ETF</t>
  </si>
  <si>
    <t>CA46436M1086</t>
  </si>
  <si>
    <t>46436M108</t>
  </si>
  <si>
    <t>Broad - DM</t>
  </si>
  <si>
    <t>iShares ESG Aware MSCI EAFE Index ETF (XSEA)</t>
  </si>
  <si>
    <t>XSEM CN Equity</t>
  </si>
  <si>
    <t>XSEM</t>
  </si>
  <si>
    <t>iShares ESG Aware MSCI Emerg Mkts Index ETF</t>
  </si>
  <si>
    <t>CA46437F1027</t>
  </si>
  <si>
    <t>46437F102</t>
  </si>
  <si>
    <t>iShares ESG Aware MSCI Emerg Mkts Index ETF (XSEM)</t>
  </si>
  <si>
    <t>XSUS CN Equity</t>
  </si>
  <si>
    <t>XSUS</t>
  </si>
  <si>
    <t>iShares ESG Aware MSCI USA Index ETF</t>
  </si>
  <si>
    <t>CA46437X1033</t>
  </si>
  <si>
    <t>46437X103</t>
  </si>
  <si>
    <t>Broad - U.S.</t>
  </si>
  <si>
    <t>iShares ESG Aware MSCI USA Index ETF (XSUS)</t>
  </si>
  <si>
    <t>XSAB CN Equity</t>
  </si>
  <si>
    <t>XSAB</t>
  </si>
  <si>
    <t>iShares ESG Canadian Aggregate Bond Index ETF</t>
  </si>
  <si>
    <t>CA46436P1018</t>
  </si>
  <si>
    <t>46436P101</t>
  </si>
  <si>
    <t>iShares ESG Canadian Aggregate Bond Index ETF (XSAB)</t>
  </si>
  <si>
    <t>XSTB CN Equity</t>
  </si>
  <si>
    <t>XSTB</t>
  </si>
  <si>
    <t>iShares ESG Aware Canadian Short Term Bond</t>
  </si>
  <si>
    <t>CA46436N1069</t>
  </si>
  <si>
    <t>46436N106</t>
  </si>
  <si>
    <t>iShares ESG Aware Canadian Short Term Bond (XSTB)</t>
  </si>
  <si>
    <t>HMUS CN Equity</t>
  </si>
  <si>
    <t>HMUS</t>
  </si>
  <si>
    <t>Global X US Marijuana Index ETF</t>
  </si>
  <si>
    <t>CA44055B3056</t>
  </si>
  <si>
    <t>44055B305</t>
  </si>
  <si>
    <t>Global X US Marijuana Index ETF (HMUS)</t>
  </si>
  <si>
    <t>HMUS/U CN Equity</t>
  </si>
  <si>
    <t>HMUS/U</t>
  </si>
  <si>
    <t>Global X US Marijuana Index ETF (US$)</t>
  </si>
  <si>
    <t>Global X US Marijuana Index ETF (US$) (HMUS/U)</t>
  </si>
  <si>
    <t>TGED CN Equity</t>
  </si>
  <si>
    <t>TGED</t>
  </si>
  <si>
    <t>TD Active Global Enhanced Dividend ETF</t>
  </si>
  <si>
    <t>CA87241P1009</t>
  </si>
  <si>
    <t>87241P100</t>
  </si>
  <si>
    <t>TD Active Global Enhanced Dividend ETF (TGED)</t>
  </si>
  <si>
    <t>TEC CN Equity</t>
  </si>
  <si>
    <t>TEC</t>
  </si>
  <si>
    <t>TD Global Technology Leaders Index ETF</t>
  </si>
  <si>
    <t>CA87241G1000</t>
  </si>
  <si>
    <t>87241G100</t>
  </si>
  <si>
    <t>TD Global Technology Leaders Index ETF (TEC)</t>
  </si>
  <si>
    <t>TILV CN Equity</t>
  </si>
  <si>
    <t>TILV</t>
  </si>
  <si>
    <t>TD Q International Low Volatility ETF</t>
  </si>
  <si>
    <t>CA87241K1012</t>
  </si>
  <si>
    <t>87241K101</t>
  </si>
  <si>
    <t>TD Q International Low Volatility ETF (TILV)</t>
  </si>
  <si>
    <t>HDGE CN Equity</t>
  </si>
  <si>
    <t>HDGE</t>
  </si>
  <si>
    <t>Accelerate Absolute Return Hedge Fund</t>
  </si>
  <si>
    <t>CA00435W1041</t>
  </si>
  <si>
    <t>00435W104</t>
  </si>
  <si>
    <t>Equity Focused</t>
  </si>
  <si>
    <t>Accelerate Financial Technologies Inc</t>
  </si>
  <si>
    <t>Accelerate Absolute Return Hedge Fund (HDGE)</t>
  </si>
  <si>
    <t>ATSX CN Equity</t>
  </si>
  <si>
    <t>ATSX</t>
  </si>
  <si>
    <t>Accelerate Enhanced Canadian Benchmark Alt Fund</t>
  </si>
  <si>
    <t>CA00436P1080</t>
  </si>
  <si>
    <t>00436P108</t>
  </si>
  <si>
    <t>Accelerate Enhanced Canadian Benchmark Alt Fund (ATSX)</t>
  </si>
  <si>
    <t>HURA CN Equity</t>
  </si>
  <si>
    <t>HURA</t>
  </si>
  <si>
    <t>Global X Uranium Index ETF</t>
  </si>
  <si>
    <t>CA37963R1073</t>
  </si>
  <si>
    <t>37963R107</t>
  </si>
  <si>
    <t>Global X Uranium Index ETF (HURA)</t>
  </si>
  <si>
    <t>CYBR/U CN Equity</t>
  </si>
  <si>
    <t>CYBR/U</t>
  </si>
  <si>
    <t>Evolve Cyber Security Index Fund (US$)</t>
  </si>
  <si>
    <t>CA30051R3036</t>
  </si>
  <si>
    <t>30051R303</t>
  </si>
  <si>
    <t>Evolve Cyber Security Index Fund (US$) (CYBR/U)</t>
  </si>
  <si>
    <t>PAYF CN Equity</t>
  </si>
  <si>
    <t>PAYF</t>
  </si>
  <si>
    <t>Purpose Enhanced Premium Yield Fund/ETF</t>
  </si>
  <si>
    <t>CA74642M1005</t>
  </si>
  <si>
    <t>74642M100</t>
  </si>
  <si>
    <t>Purpose Enhanced Premium Yield Fund/ETF (PAYF)</t>
  </si>
  <si>
    <t>HMJI CN Equity</t>
  </si>
  <si>
    <t>HMJI</t>
  </si>
  <si>
    <t>BetaPro Marijuana Companies Inverse ETF</t>
  </si>
  <si>
    <t>CA08664J1084</t>
  </si>
  <si>
    <t>08664J108</t>
  </si>
  <si>
    <t>BetaPro Marijuana Companies Inverse ETF (HMJI)</t>
  </si>
  <si>
    <t>HMJU CN Equity</t>
  </si>
  <si>
    <t>HMJU</t>
  </si>
  <si>
    <t>BetaPro Marijuana Companies 2x Daily Bull ETF</t>
  </si>
  <si>
    <t>CA08663R6068</t>
  </si>
  <si>
    <t>08663R606</t>
  </si>
  <si>
    <t>BetaPro Marijuana Companies 2x Daily Bull ETF (HMJU)</t>
  </si>
  <si>
    <t>FCSW CN Equity</t>
  </si>
  <si>
    <t>FCSW</t>
  </si>
  <si>
    <t>Fidelity Sustainable World ETF</t>
  </si>
  <si>
    <t>CA31642F1053</t>
  </si>
  <si>
    <t>31642F105</t>
  </si>
  <si>
    <t>Fidelity Sustainable World ETF (FCSW)</t>
  </si>
  <si>
    <t>RCDB CN Equity</t>
  </si>
  <si>
    <t>RCDB</t>
  </si>
  <si>
    <t>RBC Canadian Discount Bond ETF</t>
  </si>
  <si>
    <t>CA75526D1087</t>
  </si>
  <si>
    <t>75526D108</t>
  </si>
  <si>
    <t>RBC Canadian Discount Bond ETF (RCDB)</t>
  </si>
  <si>
    <t>BASE CN Equity</t>
  </si>
  <si>
    <t>BASE</t>
  </si>
  <si>
    <t>Evolve Global Materials &amp; Mining Yield Curr-H</t>
  </si>
  <si>
    <t>CA30053C1068</t>
  </si>
  <si>
    <t>30053C106</t>
  </si>
  <si>
    <t>Evolve Global Materials &amp; Mining Yield Curr-H (BASE)</t>
  </si>
  <si>
    <t>BASE/B CN Equity</t>
  </si>
  <si>
    <t>BASE/B</t>
  </si>
  <si>
    <t>Evolve Global Materials &amp; Mining Yield</t>
  </si>
  <si>
    <t>CA30053C2058</t>
  </si>
  <si>
    <t>30053C205</t>
  </si>
  <si>
    <t>Evolve Global Materials &amp; Mining Yield (BASE/B)</t>
  </si>
  <si>
    <t>HERO CN Equity</t>
  </si>
  <si>
    <t>HERO</t>
  </si>
  <si>
    <t>Evolve E-Gaming Index ETF Curr-H</t>
  </si>
  <si>
    <t>CA30052Y1097</t>
  </si>
  <si>
    <t>30052Y109</t>
  </si>
  <si>
    <t>Evolve E-Gaming Index ETF Curr-H (HERO)</t>
  </si>
  <si>
    <t>CSAV CN Equity</t>
  </si>
  <si>
    <t>CSAV</t>
  </si>
  <si>
    <t>CI High Interest Savings ETF</t>
  </si>
  <si>
    <t>CA12558L1040</t>
  </si>
  <si>
    <t>12558L104</t>
  </si>
  <si>
    <t>CI High Interest Savings ETF (CSAV)</t>
  </si>
  <si>
    <t>HQD/U CN Equity</t>
  </si>
  <si>
    <t>HQD/U</t>
  </si>
  <si>
    <t>BetaPro NASDAQ-100 -2x Daily Bear ETF (US$)</t>
  </si>
  <si>
    <t>BetaPro NASDAQ-100 -2x Daily Bear ETF (US$) (HQD/U)</t>
  </si>
  <si>
    <t>FLCP CN Equity</t>
  </si>
  <si>
    <t>FLCP</t>
  </si>
  <si>
    <t>Franklin Bisset Core Plus Bond Fund</t>
  </si>
  <si>
    <t>CA35377L1040</t>
  </si>
  <si>
    <t>35377L104</t>
  </si>
  <si>
    <t>Franklin Bisset Core Plus Bond Fund (FLCP)</t>
  </si>
  <si>
    <t>FLSD CN Equity</t>
  </si>
  <si>
    <t>FLSD</t>
  </si>
  <si>
    <t>Franklin Bissett Short Duration Bond Fund</t>
  </si>
  <si>
    <t>CA35377H1038</t>
  </si>
  <si>
    <t>35377H103</t>
  </si>
  <si>
    <t>Franklin Bissett Short Duration Bond Fund (FLSD)</t>
  </si>
  <si>
    <t>PFIA CN Equity</t>
  </si>
  <si>
    <t>PFIA</t>
  </si>
  <si>
    <t>Picton Mahoney Fortified Income Alt Fund Curr-H</t>
  </si>
  <si>
    <t>CA71989F1027</t>
  </si>
  <si>
    <t>71989F102</t>
  </si>
  <si>
    <t>Credit Focused</t>
  </si>
  <si>
    <t>Picton Mahoney Fortified Income Alt Fund Curr-H (PFIA)</t>
  </si>
  <si>
    <t>PFAE CN Equity</t>
  </si>
  <si>
    <t>PFAE</t>
  </si>
  <si>
    <t>Picton Mahoney Fortified Active Extension Alt ETF</t>
  </si>
  <si>
    <t>CA72000M1005</t>
  </si>
  <si>
    <t>72000M100</t>
  </si>
  <si>
    <t>Picton Mahoney Fortified Active Extension Alt ETF (PFAE)</t>
  </si>
  <si>
    <t>PFMN CN Equity</t>
  </si>
  <si>
    <t>PFMN</t>
  </si>
  <si>
    <t>Picton Mahoney Fortified Market Netural Alt Fund</t>
  </si>
  <si>
    <t>CA71989M1077</t>
  </si>
  <si>
    <t>71989M107</t>
  </si>
  <si>
    <t>Picton Mahoney Fortified Market Netural Alt Fund (PFMN)</t>
  </si>
  <si>
    <t>PFMS CN Equity</t>
  </si>
  <si>
    <t>PFMS</t>
  </si>
  <si>
    <t>Picton Mahoney Fortified Multi Strategy Alt Fund</t>
  </si>
  <si>
    <t>CA72000L1022</t>
  </si>
  <si>
    <t>72000L102</t>
  </si>
  <si>
    <t>Picton Mahoney Fortified Multi Strategy Alt Fund (PFMS)</t>
  </si>
  <si>
    <t>QEBH CN Equity</t>
  </si>
  <si>
    <t>QEBH</t>
  </si>
  <si>
    <t>Mackenzie Emerg Mkts Bond Index ETF Curr-H</t>
  </si>
  <si>
    <t>CA55454J1030</t>
  </si>
  <si>
    <t>55454J103</t>
  </si>
  <si>
    <t>Mackenzie Emerg Mkts Bond Index ETF Curr-H (QEBH)</t>
  </si>
  <si>
    <t>EAUT CN Equity</t>
  </si>
  <si>
    <t>EAUT</t>
  </si>
  <si>
    <t>Emerge ARK Autonomous Tech &amp; Robotics ETF</t>
  </si>
  <si>
    <t>CA29103X1024</t>
  </si>
  <si>
    <t>29103X102</t>
  </si>
  <si>
    <t>Emerge Canada Inc.</t>
  </si>
  <si>
    <t>Emerge ARK Autonomous Tech &amp; Robotics ETF (EAUT)</t>
  </si>
  <si>
    <t>EAUT/U CN Equity</t>
  </si>
  <si>
    <t>EAUT/U</t>
  </si>
  <si>
    <t>Emerge ARK Autonomous Tech &amp; Robotics ETF (US$)</t>
  </si>
  <si>
    <t>CA29103X2014</t>
  </si>
  <si>
    <t>29103X201</t>
  </si>
  <si>
    <t>Emerge ARK Autonomous Tech &amp; Robotics ETF (US$) (EAUT/U)</t>
  </si>
  <si>
    <t>EAAI CN Equity</t>
  </si>
  <si>
    <t>EAAI</t>
  </si>
  <si>
    <t>Emerge ARK AI &amp; Big Data ETF</t>
  </si>
  <si>
    <t>CA29103F1018</t>
  </si>
  <si>
    <t>29103F101</t>
  </si>
  <si>
    <t>Emerge ARK AI &amp; Big Data ETF (EAAI)</t>
  </si>
  <si>
    <t>EAAI/U CN Equity</t>
  </si>
  <si>
    <t>EAAI/U</t>
  </si>
  <si>
    <t>Emerge ARK AI &amp; Big Data ETF (US$)</t>
  </si>
  <si>
    <t>CA29103F2008</t>
  </si>
  <si>
    <t>29103F200</t>
  </si>
  <si>
    <t>Emerge ARK AI &amp; Big Data ETF (US$) (EAAI/U)</t>
  </si>
  <si>
    <t>EAFT CN Equity</t>
  </si>
  <si>
    <t>EAFT</t>
  </si>
  <si>
    <t>Emerge ARK Fintech Innovation ETF</t>
  </si>
  <si>
    <t>CA29104M1059</t>
  </si>
  <si>
    <t>29104M105</t>
  </si>
  <si>
    <t>Fintech</t>
  </si>
  <si>
    <t>Emerge ARK Fintech Innovation ETF (EAFT)</t>
  </si>
  <si>
    <t>EAFT/U CN Equity</t>
  </si>
  <si>
    <t>EAFT/U</t>
  </si>
  <si>
    <t>Emerge ARK Fintech Innovation ETF (US$)</t>
  </si>
  <si>
    <t>CA29104M2040</t>
  </si>
  <si>
    <t>29104M204</t>
  </si>
  <si>
    <t>Emerge ARK Fintech Innovation ETF (US$) (EAFT/U)</t>
  </si>
  <si>
    <t>EAGB CN Equity</t>
  </si>
  <si>
    <t>EAGB</t>
  </si>
  <si>
    <t>Emerge ARK Genomics &amp; Biotech ETF</t>
  </si>
  <si>
    <t>CA2910041094</t>
  </si>
  <si>
    <t>Genomics</t>
  </si>
  <si>
    <t>Emerge ARK Genomics &amp; Biotech ETF (EAGB)</t>
  </si>
  <si>
    <t>EAGB/U CN Equity</t>
  </si>
  <si>
    <t>EAGB/U</t>
  </si>
  <si>
    <t>Emerge ARK Genomics &amp; Biotech ETF (US$)</t>
  </si>
  <si>
    <t>CA2910042084</t>
  </si>
  <si>
    <t>Emerge ARK Genomics &amp; Biotech ETF (US$) (EAGB/U)</t>
  </si>
  <si>
    <t>EARK CN Equity</t>
  </si>
  <si>
    <t>EARK</t>
  </si>
  <si>
    <t>Emerge ARK Global Disruptive Innovation ETF</t>
  </si>
  <si>
    <t>CA2910061043</t>
  </si>
  <si>
    <t>Emerge ARK Global Disruptive Innovation ETF (EARK)</t>
  </si>
  <si>
    <t>EARK/U CN Equity</t>
  </si>
  <si>
    <t>EARK/U</t>
  </si>
  <si>
    <t>Emerge ARK Global Disruptive Innovation ETF (US$)</t>
  </si>
  <si>
    <t>CA2910062033</t>
  </si>
  <si>
    <t>Emerge ARK Global Disruptive Innovation ETF (US$) (EARK/U)</t>
  </si>
  <si>
    <t>BPRF/U CN Equity</t>
  </si>
  <si>
    <t>BPRF/U</t>
  </si>
  <si>
    <t>Brompton Flaherty &amp; Crumrine I.G. Pref (US$)</t>
  </si>
  <si>
    <t>CA11221N2086</t>
  </si>
  <si>
    <t>11221N208</t>
  </si>
  <si>
    <t>Brompton Flaherty &amp; Crumrine I.G. Pref (US$) (BPRF/U)</t>
  </si>
  <si>
    <t>CGAA CN Equity</t>
  </si>
  <si>
    <t>CGAA</t>
  </si>
  <si>
    <t>CI Global Asset Allocation Private Pool ETF</t>
  </si>
  <si>
    <t>CA12558P1053</t>
  </si>
  <si>
    <t>12558P105</t>
  </si>
  <si>
    <t>CI Global Asset Allocation Private Pool ETF (CGAA)</t>
  </si>
  <si>
    <t>BFIN/U CN Equity</t>
  </si>
  <si>
    <t>BFIN/U</t>
  </si>
  <si>
    <t>Brompton N. Am Financials Dividend ETF (US$)</t>
  </si>
  <si>
    <t>CA11221X2068</t>
  </si>
  <si>
    <t>11221X206</t>
  </si>
  <si>
    <t>Brompton N. Am Financials Dividend ETF (US$) (BFIN/U)</t>
  </si>
  <si>
    <t>TLF/U CN Equity</t>
  </si>
  <si>
    <t>TLF/U</t>
  </si>
  <si>
    <t>Brompton Tech Leaders Income ETF (US$)</t>
  </si>
  <si>
    <t>CA11222A2056</t>
  </si>
  <si>
    <t>11222A205</t>
  </si>
  <si>
    <t>Brompton Tech Leaders Income ETF (US$) (TLF/U)</t>
  </si>
  <si>
    <t>XEQT CN Equity</t>
  </si>
  <si>
    <t>XEQT</t>
  </si>
  <si>
    <t>iShares Core Equity ETF Portfolio</t>
  </si>
  <si>
    <t>CA46436D1087</t>
  </si>
  <si>
    <t>46436D108</t>
  </si>
  <si>
    <t>iShares Core Equity ETF Portfolio (XEQT)</t>
  </si>
  <si>
    <t>XCNS CN Equity</t>
  </si>
  <si>
    <t>XCNS</t>
  </si>
  <si>
    <t>iShares Core Conservative Balanced ETF Portfolio</t>
  </si>
  <si>
    <t>CA46436G1019</t>
  </si>
  <si>
    <t>46436G101</t>
  </si>
  <si>
    <t>iShares Core Conservative Balanced ETF Portfolio (XCNS)</t>
  </si>
  <si>
    <t>XINC CN Equity</t>
  </si>
  <si>
    <t>XINC</t>
  </si>
  <si>
    <t>iShares Core Income Balanced ETF Portfolio</t>
  </si>
  <si>
    <t>CA46435Y1034</t>
  </si>
  <si>
    <t>46435Y103</t>
  </si>
  <si>
    <t>iShares Core Income Balanced ETF Portfolio (XINC)</t>
  </si>
  <si>
    <t>AUGB/F CN Equity</t>
  </si>
  <si>
    <t>AUGB/F</t>
  </si>
  <si>
    <t>First Trust CbOE Vest U.S. Eq. Buffer - Aug Curr-H</t>
  </si>
  <si>
    <t>CA33732U1093</t>
  </si>
  <si>
    <t>33732U109</t>
  </si>
  <si>
    <t>Equity Buffer</t>
  </si>
  <si>
    <t>First Trust CbOE Vest U.S. Eq. Buffer - Aug Curr-H (AUGB/F)</t>
  </si>
  <si>
    <t>XSMC CN Equity</t>
  </si>
  <si>
    <t>XSMC</t>
  </si>
  <si>
    <t>iShares S&amp;P US Small-Cap Index ETF</t>
  </si>
  <si>
    <t>CA46437K1012</t>
  </si>
  <si>
    <t>46437K101</t>
  </si>
  <si>
    <t>iShares S&amp;P US Small-Cap Index ETF (XSMC)</t>
  </si>
  <si>
    <t>XQLT CN Equity</t>
  </si>
  <si>
    <t>XQLT</t>
  </si>
  <si>
    <t>iShares MSCI USA Quality Factor Index ETF</t>
  </si>
  <si>
    <t>CA46436J1057</t>
  </si>
  <si>
    <t>46436J105</t>
  </si>
  <si>
    <t>iShares MSCI USA Quality Factor Index ETF (XQLT)</t>
  </si>
  <si>
    <t>XVLU CN Equity</t>
  </si>
  <si>
    <t>XVLU</t>
  </si>
  <si>
    <t>iShares MSCI USA Value Factor Index ETF</t>
  </si>
  <si>
    <t>CA46437L1094</t>
  </si>
  <si>
    <t>46437L109</t>
  </si>
  <si>
    <t>iShares MSCI USA Value Factor Index ETF (XVLU)</t>
  </si>
  <si>
    <t>XMTM CN Equity</t>
  </si>
  <si>
    <t>XMTM</t>
  </si>
  <si>
    <t>iShares MSCI USA Momentum Factor Index ETF</t>
  </si>
  <si>
    <t>CA46436L1004</t>
  </si>
  <si>
    <t>46436L100</t>
  </si>
  <si>
    <t>iShares MSCI USA Momentum Factor Index ETF (XMTM)</t>
  </si>
  <si>
    <t>XSMH CN Equity</t>
  </si>
  <si>
    <t>XSMH</t>
  </si>
  <si>
    <t>iShares S&amp;P US Small-Cap Index ETF Curr-H</t>
  </si>
  <si>
    <t>CA46436H1091</t>
  </si>
  <si>
    <t>46436H109</t>
  </si>
  <si>
    <t>iShares S&amp;P US Small-Cap Index ETF Curr-H (XSMH)</t>
  </si>
  <si>
    <t>CESG/B CN Equity</t>
  </si>
  <si>
    <t>CESG/B</t>
  </si>
  <si>
    <t>CI MSCI World ESG Impact Index ETF</t>
  </si>
  <si>
    <t>CA12554W2031</t>
  </si>
  <si>
    <t>12554W203</t>
  </si>
  <si>
    <t>CI MSCI World ESG Impact Index ETF (CESG/B)</t>
  </si>
  <si>
    <t>CESG CN Equity</t>
  </si>
  <si>
    <t>CESG</t>
  </si>
  <si>
    <t>CI MSCI World ESG Impact Index ETF Curr-H</t>
  </si>
  <si>
    <t>CA12554W1041</t>
  </si>
  <si>
    <t>12554W104</t>
  </si>
  <si>
    <t>CI MSCI World ESG Impact Index ETF Curr-H (CESG)</t>
  </si>
  <si>
    <t>HEQT CN Equity</t>
  </si>
  <si>
    <t>HEQT</t>
  </si>
  <si>
    <t>Global X All-Equity Asset Allocation ETF</t>
  </si>
  <si>
    <t>CA37962N1078</t>
  </si>
  <si>
    <t>37962N107</t>
  </si>
  <si>
    <t>Global X All-Equity Asset Allocation ETF (HEQT)</t>
  </si>
  <si>
    <t>FCCB CN Equity</t>
  </si>
  <si>
    <t>FCCB</t>
  </si>
  <si>
    <t>Fidelity Systematic Canadian Bond Index ETF</t>
  </si>
  <si>
    <t>CA31644F1036</t>
  </si>
  <si>
    <t>31644F103</t>
  </si>
  <si>
    <t>Fidelity Systematic Canadian Bond Index ETF (FCCB)</t>
  </si>
  <si>
    <t>FCSB CN Equity</t>
  </si>
  <si>
    <t>FCSB</t>
  </si>
  <si>
    <t>Fidelity Canadian Short Term Corporate Bond ETF</t>
  </si>
  <si>
    <t>CA31608N1006</t>
  </si>
  <si>
    <t>31608N100</t>
  </si>
  <si>
    <t>Fidelity Canadian Short Term Corporate Bond ETF (FCSB)</t>
  </si>
  <si>
    <t>FCGB CN Equity</t>
  </si>
  <si>
    <t>FCGB</t>
  </si>
  <si>
    <t>Fidelity Global Core Plus Bond ETF</t>
  </si>
  <si>
    <t>CA31623G1063</t>
  </si>
  <si>
    <t>31623G106</t>
  </si>
  <si>
    <t>Fidelity Global Core Plus Bond ETF (FCGB)</t>
  </si>
  <si>
    <t>FCHY CN Equity</t>
  </si>
  <si>
    <t>FCHY</t>
  </si>
  <si>
    <t>Fidelity Systematic US High Yield Bond ETF</t>
  </si>
  <si>
    <t>CA31615L1058</t>
  </si>
  <si>
    <t>31615L105</t>
  </si>
  <si>
    <t>Fidelity Systematic US High Yield Bond ETF (FCHY)</t>
  </si>
  <si>
    <t>FCHH CN Equity</t>
  </si>
  <si>
    <t>FCHH</t>
  </si>
  <si>
    <t>Fidelity Systematic US High Yield Bond Currency Neutral Etf Fund</t>
  </si>
  <si>
    <t>CA31615M1032</t>
  </si>
  <si>
    <t>31615M103</t>
  </si>
  <si>
    <t>Fidelity Systematic US High Yield Bond Currency Neutral Etf Fund (FCHH)</t>
  </si>
  <si>
    <t>QBTL CN Equity</t>
  </si>
  <si>
    <t>QBTL</t>
  </si>
  <si>
    <t>AGF US Market Neutral Anti-Bet Curr-H</t>
  </si>
  <si>
    <t>CA00111C1095</t>
  </si>
  <si>
    <t>00111C109</t>
  </si>
  <si>
    <t>AGF US Market Neutral Anti-Bet Curr-H (QBTL)</t>
  </si>
  <si>
    <t>XUS/U CN Equity</t>
  </si>
  <si>
    <t>XUS/U</t>
  </si>
  <si>
    <t>iShares Core S&amp;P 500 Index ETF (US$)</t>
  </si>
  <si>
    <t>CA46434R2081</t>
  </si>
  <si>
    <t>46434R208</t>
  </si>
  <si>
    <t>iShares Core S&amp;P 500 Index ETF (US$) (XUS/U)</t>
  </si>
  <si>
    <t>XEF/U CN Equity</t>
  </si>
  <si>
    <t>XEF/U</t>
  </si>
  <si>
    <t>iShares Core MSCI EAFE IMI Index ETF (US$)</t>
  </si>
  <si>
    <t>CA46434T2048</t>
  </si>
  <si>
    <t>46434T204</t>
  </si>
  <si>
    <t>iShares Core MSCI EAFE IMI Index ETF (US$) (XEF/U)</t>
  </si>
  <si>
    <t>NUBF CN Equity</t>
  </si>
  <si>
    <t>NUBF</t>
  </si>
  <si>
    <t>NBI Unconstrained Fixed Income ETF</t>
  </si>
  <si>
    <t>CA62877X1078</t>
  </si>
  <si>
    <t>62877X107</t>
  </si>
  <si>
    <t>NBI Unconstrained Fixed Income ETF (NUBF)</t>
  </si>
  <si>
    <t>QEBL CN Equity</t>
  </si>
  <si>
    <t>QEBL</t>
  </si>
  <si>
    <t>Mackenzie Emerg Mkts Local Currency Bond</t>
  </si>
  <si>
    <t>CA55455J1021</t>
  </si>
  <si>
    <t>55455J102</t>
  </si>
  <si>
    <t>Mackenzie Emerg Mkts Local Currency Bond (QEBL)</t>
  </si>
  <si>
    <t>XUU/U CN Equity</t>
  </si>
  <si>
    <t>XUU/U</t>
  </si>
  <si>
    <t>iShares Core S&amp;P US Total Market Index ETF (US$)</t>
  </si>
  <si>
    <t>CA46435C2004</t>
  </si>
  <si>
    <t>46435C200</t>
  </si>
  <si>
    <t>iShares Core S&amp;P US Total Market Index ETF (US$) (XUU/U)</t>
  </si>
  <si>
    <t>XMC/U CN Equity</t>
  </si>
  <si>
    <t>XMC/U</t>
  </si>
  <si>
    <t>iShares S&amp;P U.S. Mid-Cap Index ETF (US$)</t>
  </si>
  <si>
    <t>CA46435J1140</t>
  </si>
  <si>
    <t>46435J114</t>
  </si>
  <si>
    <t>iShares S&amp;P U.S. Mid-Cap Index ETF (US$) (XMC/U)</t>
  </si>
  <si>
    <t>XDU/U CN Equity</t>
  </si>
  <si>
    <t>XDU/U</t>
  </si>
  <si>
    <t>iShares Core MSCI US Quality Div ETF (US$)</t>
  </si>
  <si>
    <t>CA46435Q1182</t>
  </si>
  <si>
    <t>46435Q118</t>
  </si>
  <si>
    <t>iShares Core MSCI US Quality Div ETF (US$) (XDU/U)</t>
  </si>
  <si>
    <t>XFS/U CN Equity</t>
  </si>
  <si>
    <t>XFS/U</t>
  </si>
  <si>
    <t>iShares MSCI Multifactor USA Index ETF (US$)</t>
  </si>
  <si>
    <t>CA46435R2072</t>
  </si>
  <si>
    <t>46435R207</t>
  </si>
  <si>
    <t>iShares MSCI Multifactor USA Index ETF (US$) (XFS/U)</t>
  </si>
  <si>
    <t>XMU/U CN Equity</t>
  </si>
  <si>
    <t>XMU/U</t>
  </si>
  <si>
    <t>iShares MSCI Min Vol USA Index ETF (US$)</t>
  </si>
  <si>
    <t>CA46433S2073</t>
  </si>
  <si>
    <t>46433S207</t>
  </si>
  <si>
    <t>iShares MSCI Min Vol USA Index ETF (US$) (XMU/U)</t>
  </si>
  <si>
    <t>XAW/U CN Equity</t>
  </si>
  <si>
    <t>XAW/U</t>
  </si>
  <si>
    <t>iShares Core MSCI All Country World ex CAN (US$)</t>
  </si>
  <si>
    <t>CA46435D2086</t>
  </si>
  <si>
    <t>46435D208</t>
  </si>
  <si>
    <t>iShares Core MSCI All Country World ex CAN (US$) (XAW/U)</t>
  </si>
  <si>
    <t>XDG/U CN Equity</t>
  </si>
  <si>
    <t>XDG/U</t>
  </si>
  <si>
    <t>iShares Core MSCI Global Quality Div ETF (US$)</t>
  </si>
  <si>
    <t>CA46436K1104</t>
  </si>
  <si>
    <t>46436K110</t>
  </si>
  <si>
    <t>iShares Core MSCI Global Quality Div ETF (US$) (XDG/U)</t>
  </si>
  <si>
    <t>XEC/U CN Equity</t>
  </si>
  <si>
    <t>XEC/U</t>
  </si>
  <si>
    <t>iShares Core MSCI Emerg Mkts IMI Index ETF (US$)</t>
  </si>
  <si>
    <t>CA46434U2011</t>
  </si>
  <si>
    <t>46434U201</t>
  </si>
  <si>
    <t>iShares Core MSCI Emerg Mkts IMI Index ETF (US$) (XEC/U)</t>
  </si>
  <si>
    <t>IFRF CN Equity</t>
  </si>
  <si>
    <t>IFRF</t>
  </si>
  <si>
    <t>iA Clarington Floating Rate Income Fund - ETF</t>
  </si>
  <si>
    <t>CA44932R1010</t>
  </si>
  <si>
    <t>44932R101</t>
  </si>
  <si>
    <t>iA Clarington Floating Rate Income Fund - ETF (IFRF)</t>
  </si>
  <si>
    <t>IGAF CN Equity</t>
  </si>
  <si>
    <t>IGAF</t>
  </si>
  <si>
    <t>iA Clarington Loomis Global Allocation Fund ETF</t>
  </si>
  <si>
    <t>CA45075W1041</t>
  </si>
  <si>
    <t>45075W104</t>
  </si>
  <si>
    <t>iA Clarington Loomis Global Allocation Fund ETF (IGAF)</t>
  </si>
  <si>
    <t>ISIF CN Equity</t>
  </si>
  <si>
    <t>ISIF</t>
  </si>
  <si>
    <t>iA Clarington Strategic Income Fund - ETF</t>
  </si>
  <si>
    <t>CA44933N1096</t>
  </si>
  <si>
    <t>44933N109</t>
  </si>
  <si>
    <t>iA Clarington Strategic Income Fund - ETF (ISIF)</t>
  </si>
  <si>
    <t>HISA CN Equity</t>
  </si>
  <si>
    <t>Evolve High Interest Savings Account Fund</t>
  </si>
  <si>
    <t>CA42970H1001</t>
  </si>
  <si>
    <t>42970H100</t>
  </si>
  <si>
    <t>Evolve High Interest Savings Account Fund (HISA)</t>
  </si>
  <si>
    <t>TQCD CN Equity</t>
  </si>
  <si>
    <t>TQCD</t>
  </si>
  <si>
    <t>TD Q Canadian Dividend ETF</t>
  </si>
  <si>
    <t>CA87241H1082</t>
  </si>
  <si>
    <t>87241H108</t>
  </si>
  <si>
    <t>TD Q Canadian Dividend ETF (TQCD)</t>
  </si>
  <si>
    <t>TQSM CN Equity</t>
  </si>
  <si>
    <t>TQSM</t>
  </si>
  <si>
    <t>TD Q U.S. Small-Mid-Cap Equity ETF</t>
  </si>
  <si>
    <t>CA8723551021</t>
  </si>
  <si>
    <t>TD Q U.S. Small-Mid-Cap Equity ETF (TQSM)</t>
  </si>
  <si>
    <t>TQGD CN Equity</t>
  </si>
  <si>
    <t>TQGD</t>
  </si>
  <si>
    <t>TD Q Global Dividend ETF</t>
  </si>
  <si>
    <t>CA87241X1033</t>
  </si>
  <si>
    <t>87241X103</t>
  </si>
  <si>
    <t>TD Q Global Dividend ETF (TQGD)</t>
  </si>
  <si>
    <t>TQGM CN Equity</t>
  </si>
  <si>
    <t>TQGM</t>
  </si>
  <si>
    <t>TD Q Global Multifactor ETF</t>
  </si>
  <si>
    <t>CA87241Q1081</t>
  </si>
  <si>
    <t>87241Q108</t>
  </si>
  <si>
    <t>TD Q Global Multifactor ETF (TQGM)</t>
  </si>
  <si>
    <t>TGRE CN Equity</t>
  </si>
  <si>
    <t>TGRE</t>
  </si>
  <si>
    <t>TD Active Global Real Estate Equity ETF</t>
  </si>
  <si>
    <t>CA87808T1075</t>
  </si>
  <si>
    <t>87808T107</t>
  </si>
  <si>
    <t>TD Active Global Real Estate Equity ETF (TGRE)</t>
  </si>
  <si>
    <t>TCLB CN Equity</t>
  </si>
  <si>
    <t>TCLB</t>
  </si>
  <si>
    <t>TD Canadian Long Term Federal Bond ETF</t>
  </si>
  <si>
    <t>CA87242V2057</t>
  </si>
  <si>
    <t>87242V205</t>
  </si>
  <si>
    <t>TD Canadian Long Term Federal Bond ETF (TCLB)</t>
  </si>
  <si>
    <t>TULB CN Equity</t>
  </si>
  <si>
    <t>TULB</t>
  </si>
  <si>
    <t>TD US Long Term Treasury Bond ETF</t>
  </si>
  <si>
    <t>CA87242E2033</t>
  </si>
  <si>
    <t>TD US Long Term Treasury Bond ETF (TULB)</t>
  </si>
  <si>
    <t>TPAY CN Equity</t>
  </si>
  <si>
    <t>TPAY</t>
  </si>
  <si>
    <t>TD Income Builder ETF</t>
  </si>
  <si>
    <t>CA87242J1030</t>
  </si>
  <si>
    <t>87242J103</t>
  </si>
  <si>
    <t>TD Income Builder ETF (TPAY)</t>
  </si>
  <si>
    <t>TGFI CN Equity</t>
  </si>
  <si>
    <t>TGFI</t>
  </si>
  <si>
    <t>TD Active Global Income ETF</t>
  </si>
  <si>
    <t>CA87241T1021</t>
  </si>
  <si>
    <t>87241T102</t>
  </si>
  <si>
    <t>TD Active Global Income ETF (TGFI)</t>
  </si>
  <si>
    <t>TUHY CN Equity</t>
  </si>
  <si>
    <t>TUHY</t>
  </si>
  <si>
    <t>TD Active US High Yield Bond ETF</t>
  </si>
  <si>
    <t>CA87241U1093</t>
  </si>
  <si>
    <t>87241U109</t>
  </si>
  <si>
    <t>TD Active US High Yield Bond ETF (TUHY)</t>
  </si>
  <si>
    <t>CALL/U CN Equity</t>
  </si>
  <si>
    <t>CALL/U</t>
  </si>
  <si>
    <t>Evolve US Banks Enhanced Yield Fund (US$)</t>
  </si>
  <si>
    <t>CA30051C3066</t>
  </si>
  <si>
    <t>30051C306</t>
  </si>
  <si>
    <t>Evolve US Banks Enhanced Yield Fund (US$) (CALL/U)</t>
  </si>
  <si>
    <t>LIFE/U CN Equity</t>
  </si>
  <si>
    <t>LIFE/U</t>
  </si>
  <si>
    <t>Evolve Global Healthcare Enhanced Yield Fund (US$)</t>
  </si>
  <si>
    <t>CA30051T3091</t>
  </si>
  <si>
    <t>30051T309</t>
  </si>
  <si>
    <t>Evolve Global Healthcare Enhanced Yield Fund (US$) (LIFE/U)</t>
  </si>
  <si>
    <t>ESGA CN Equity</t>
  </si>
  <si>
    <t>ESGA</t>
  </si>
  <si>
    <t>BMO MSCI Canada ESG Leaders Index ETF</t>
  </si>
  <si>
    <t>CA05587Y1051</t>
  </si>
  <si>
    <t>05587Y105</t>
  </si>
  <si>
    <t>BMO MSCI Canada ESG Leaders Index ETF (ESGA)</t>
  </si>
  <si>
    <t>ESGE CN Equity</t>
  </si>
  <si>
    <t>ESGE</t>
  </si>
  <si>
    <t>BMO MSCI EAFE ESG Leaders Index ETF</t>
  </si>
  <si>
    <t>CA05600J1012</t>
  </si>
  <si>
    <t>05600J101</t>
  </si>
  <si>
    <t>BMO MSCI EAFE ESG Leaders Index ETF (ESGE)</t>
  </si>
  <si>
    <t>ESGG CN Equity</t>
  </si>
  <si>
    <t>ESGG</t>
  </si>
  <si>
    <t>BMO MSCI Global ESG Leaders Index ETF</t>
  </si>
  <si>
    <t>CA09662J1084</t>
  </si>
  <si>
    <t>09662J108</t>
  </si>
  <si>
    <t>BMO MSCI Global ESG Leaders Index ETF (ESGG)</t>
  </si>
  <si>
    <t>ESGY CN Equity</t>
  </si>
  <si>
    <t>ESGY</t>
  </si>
  <si>
    <t>BMO MSCI USA ESG Leaders Index ETF</t>
  </si>
  <si>
    <t>CA05600C1068</t>
  </si>
  <si>
    <t>05600C106</t>
  </si>
  <si>
    <t>BMO MSCI USA ESG Leaders Index ETF (ESGY)</t>
  </si>
  <si>
    <t>ESGB CN Equity</t>
  </si>
  <si>
    <t>ESGB</t>
  </si>
  <si>
    <t>BMO ESG Corporate Bond Index ETF</t>
  </si>
  <si>
    <t>CA05600D1042</t>
  </si>
  <si>
    <t>05600D104</t>
  </si>
  <si>
    <t>BMO ESG Corporate Bond Index ETF (ESGB)</t>
  </si>
  <si>
    <t>ESGF CN Equity</t>
  </si>
  <si>
    <t>ESGF</t>
  </si>
  <si>
    <t>BMO ESG US Corporate Bond Curr-H Index ETF</t>
  </si>
  <si>
    <t>CA05589Y1034</t>
  </si>
  <si>
    <t>05589Y103</t>
  </si>
  <si>
    <t>BMO ESG US Corporate Bond Curr-H Index ETF (ESGF)</t>
  </si>
  <si>
    <t>ZESG CN Equity</t>
  </si>
  <si>
    <t>ZESG</t>
  </si>
  <si>
    <t>BMO Balanced ESG ETF</t>
  </si>
  <si>
    <t>CA05601T1084</t>
  </si>
  <si>
    <t>05601T108</t>
  </si>
  <si>
    <t>ESG</t>
  </si>
  <si>
    <t>BMO Balanced ESG ETF (ZESG)</t>
  </si>
  <si>
    <t>ZWG CN Equity</t>
  </si>
  <si>
    <t>ZWG</t>
  </si>
  <si>
    <t>BMO Global High Dividend Covered Call ETF</t>
  </si>
  <si>
    <t>CA05600B1085</t>
  </si>
  <si>
    <t>05600B108</t>
  </si>
  <si>
    <t>BMO Global High Dividend Covered Call ETF (ZWG)</t>
  </si>
  <si>
    <t>ZPAY CN Equity</t>
  </si>
  <si>
    <t>ZPAY</t>
  </si>
  <si>
    <t>BMO Premium Yield ETF</t>
  </si>
  <si>
    <t>CA05600A2092</t>
  </si>
  <si>
    <t>05600A209</t>
  </si>
  <si>
    <t>BMO Premium Yield ETF (ZPAY)</t>
  </si>
  <si>
    <t>ZPAY/F CN Equity</t>
  </si>
  <si>
    <t>ZPAY/F</t>
  </si>
  <si>
    <t>BMO Premium Yield ETF Curr-H</t>
  </si>
  <si>
    <t>CA05600A3082</t>
  </si>
  <si>
    <t>05600A308</t>
  </si>
  <si>
    <t>BMO Premium Yield ETF Curr-H (ZPAY/F)</t>
  </si>
  <si>
    <t>ZPAY/U CN Equity</t>
  </si>
  <si>
    <t>ZPAY/U</t>
  </si>
  <si>
    <t>BMO Premium Yield ETF (US$)</t>
  </si>
  <si>
    <t>CA05600A1003</t>
  </si>
  <si>
    <t>05600A100</t>
  </si>
  <si>
    <t>BMO Premium Yield ETF (US$) (ZPAY/U)</t>
  </si>
  <si>
    <t>RIFI CN Equity</t>
  </si>
  <si>
    <t>RIFI</t>
  </si>
  <si>
    <t>Russell Investments Fixed Income Pool ETF</t>
  </si>
  <si>
    <t>CA78249T1030</t>
  </si>
  <si>
    <t>78249T103</t>
  </si>
  <si>
    <t>Russell Investments Canada Limited</t>
  </si>
  <si>
    <t>Russell Investments Fixed Income Pool ETF (RIFI)</t>
  </si>
  <si>
    <t>FCGI CN Equity</t>
  </si>
  <si>
    <t>FCGI</t>
  </si>
  <si>
    <t>Fidelity Global Monthly High Income ETF</t>
  </si>
  <si>
    <t>CA31623K1075</t>
  </si>
  <si>
    <t>31623K107</t>
  </si>
  <si>
    <t>Fidelity Global Monthly High Income ETF (FCGI)</t>
  </si>
  <si>
    <t>FCMI CN Equity</t>
  </si>
  <si>
    <t>FCMI</t>
  </si>
  <si>
    <t>Fidelity Canadian Monthly High Income ETF</t>
  </si>
  <si>
    <t>CA31609T1066</t>
  </si>
  <si>
    <t>31609T106</t>
  </si>
  <si>
    <t>Fidelity Canadian Monthly High Income ETF (FCMI)</t>
  </si>
  <si>
    <t>RIRA CN Equity</t>
  </si>
  <si>
    <t>RIRA</t>
  </si>
  <si>
    <t>Russell Investments Real Assets ETF</t>
  </si>
  <si>
    <t>CA78250P1071</t>
  </si>
  <si>
    <t>78250P107</t>
  </si>
  <si>
    <t>Russell Investments Real Assets ETF (RIRA)</t>
  </si>
  <si>
    <t>RIIN CN Equity</t>
  </si>
  <si>
    <t>RIIN</t>
  </si>
  <si>
    <t>Russell Investments Global Infrastructure Pool ETF</t>
  </si>
  <si>
    <t>CA78250R1038</t>
  </si>
  <si>
    <t>78250R103</t>
  </si>
  <si>
    <t>Russell Investments Global Infrastructure Pool ETF (RIIN)</t>
  </si>
  <si>
    <t>VGAB CN Equity</t>
  </si>
  <si>
    <t>VGAB</t>
  </si>
  <si>
    <t>Vanguard Global Aggregate Bond Index ETF Curr-H</t>
  </si>
  <si>
    <t>CA92211F1080</t>
  </si>
  <si>
    <t>92211F108</t>
  </si>
  <si>
    <t>Vanguard Global Aggregate Bond Index ETF Curr-H (VGAB)</t>
  </si>
  <si>
    <t>CFLX CN Equity</t>
  </si>
  <si>
    <t>CFLX</t>
  </si>
  <si>
    <t>CIBC Flexible Yield ETF Curr-H</t>
  </si>
  <si>
    <t>CA12546R1064</t>
  </si>
  <si>
    <t>12546R106</t>
  </si>
  <si>
    <t>CIBC Flexible Yield ETF Curr-H (CFLX)</t>
  </si>
  <si>
    <t>CMAR CN Equity</t>
  </si>
  <si>
    <t>CMAR</t>
  </si>
  <si>
    <t>CI Marret Alternative Absolute</t>
  </si>
  <si>
    <t>CA12560B1022</t>
  </si>
  <si>
    <t>12560B102</t>
  </si>
  <si>
    <t>CI Marret Alternative Absolute (CMAR)</t>
  </si>
  <si>
    <t>CRED CN Equity</t>
  </si>
  <si>
    <t>CRED</t>
  </si>
  <si>
    <t>CI Alternative Investment Grade Credit Fund</t>
  </si>
  <si>
    <t>CA17164R1064</t>
  </si>
  <si>
    <t>17164R106</t>
  </si>
  <si>
    <t>CI Alternative Investment Grade Credit Fund (CRED)</t>
  </si>
  <si>
    <t>CMAR/U CN Equity</t>
  </si>
  <si>
    <t>CMAR/U</t>
  </si>
  <si>
    <t>CI Marret Alternative Absolute (US$)</t>
  </si>
  <si>
    <t>CA12560B2012</t>
  </si>
  <si>
    <t>12560B201</t>
  </si>
  <si>
    <t>CI Marret Alternative Absolute (US$) (CMAR/U)</t>
  </si>
  <si>
    <t>CRED/U CN Equity</t>
  </si>
  <si>
    <t>CRED/U</t>
  </si>
  <si>
    <t>CI Alternative Investment Grade Credit Fund (US$)</t>
  </si>
  <si>
    <t>CA17164R2054</t>
  </si>
  <si>
    <t>17164R205</t>
  </si>
  <si>
    <t>CI Alternative Investment Grade Credit Fund (US$) (CRED/U)</t>
  </si>
  <si>
    <t>CMAG CN Equity</t>
  </si>
  <si>
    <t>CMAG</t>
  </si>
  <si>
    <t>CI Munro Alternative Global Growth</t>
  </si>
  <si>
    <t>CA1255311039</t>
  </si>
  <si>
    <t>CI Munro Alternative Global Growth (CMAG)</t>
  </si>
  <si>
    <t>NOVB/F CN Equity</t>
  </si>
  <si>
    <t>NOVB/F</t>
  </si>
  <si>
    <t>First Trust Cboe Vest US Eq. Buffer - Nov Curr-H</t>
  </si>
  <si>
    <t>CA33740Q2071</t>
  </si>
  <si>
    <t>33740Q207</t>
  </si>
  <si>
    <t>First Trust Cboe Vest US Eq. Buffer - Nov Curr-H (NOVB/F)</t>
  </si>
  <si>
    <t>HXCN CN Equity</t>
  </si>
  <si>
    <t>HXCN</t>
  </si>
  <si>
    <t>Global X S&amp;P/TSX Capped Composite Index Corporate Class ETF</t>
  </si>
  <si>
    <t>CA37964T1021</t>
  </si>
  <si>
    <t>37964T102</t>
  </si>
  <si>
    <t>Global X S&amp;P/TSX Capped Composite Index Corporate Class ETF (HXCN)</t>
  </si>
  <si>
    <t>HULC CN Equity</t>
  </si>
  <si>
    <t>HULC</t>
  </si>
  <si>
    <t>Global X US Large Cap Index Corporate Class ETF</t>
  </si>
  <si>
    <t>CA37963W1068</t>
  </si>
  <si>
    <t>37963W106</t>
  </si>
  <si>
    <t>Global X US Large Cap Index Corporate Class ETF (HULC)</t>
  </si>
  <si>
    <t>HULC/U CN Equity</t>
  </si>
  <si>
    <t>HULC/U</t>
  </si>
  <si>
    <t>Global X US Large Cap Index Corporate Class ETF (US$)</t>
  </si>
  <si>
    <t>Global X US Large Cap Index Corporate Class ETF (US$) (HULC/U)</t>
  </si>
  <si>
    <t>HSAV CN Equity</t>
  </si>
  <si>
    <t>HSAV</t>
  </si>
  <si>
    <t>Global X Cash Maximizer Corporate Class ETF</t>
  </si>
  <si>
    <t>CA3799391014</t>
  </si>
  <si>
    <t>379939101</t>
  </si>
  <si>
    <t>Global X Cash Maximizer Corporate Class ETF (HSAV)</t>
  </si>
  <si>
    <t>ZMID CN Equity</t>
  </si>
  <si>
    <t>ZMID</t>
  </si>
  <si>
    <t>BMO S&amp;P US Mid Cap Index ETF</t>
  </si>
  <si>
    <t>CA05589X1050</t>
  </si>
  <si>
    <t>05589X105</t>
  </si>
  <si>
    <t>BMO S&amp;P US Mid Cap Index ETF (ZMID)</t>
  </si>
  <si>
    <t>ZSML CN Equity</t>
  </si>
  <si>
    <t>ZSML</t>
  </si>
  <si>
    <t>BMO S&amp;P US Small Cap Index ETF</t>
  </si>
  <si>
    <t>CA05589W2067</t>
  </si>
  <si>
    <t>05589W206</t>
  </si>
  <si>
    <t>BMO S&amp;P US Small Cap Index ETF (ZSML)</t>
  </si>
  <si>
    <t>ZMID/U CN Equity</t>
  </si>
  <si>
    <t>ZMID/U</t>
  </si>
  <si>
    <t>BMO S&amp;P US Mid Cap Index ETF (US$)</t>
  </si>
  <si>
    <t>CA05589X2041</t>
  </si>
  <si>
    <t>05589X204</t>
  </si>
  <si>
    <t>BMO S&amp;P US Mid Cap Index ETF (US$) (ZMID/U)</t>
  </si>
  <si>
    <t>ZSML/U CN Equity</t>
  </si>
  <si>
    <t>ZSML/U</t>
  </si>
  <si>
    <t>BMO S&amp;P US Small Cap Index ETF (US$)</t>
  </si>
  <si>
    <t>CA05589W1077</t>
  </si>
  <si>
    <t>05589W107</t>
  </si>
  <si>
    <t>BMO S&amp;P US Small Cap Index ETF (US$) (ZSML/U)</t>
  </si>
  <si>
    <t>ZSML/F CN Equity</t>
  </si>
  <si>
    <t>ZSML/F</t>
  </si>
  <si>
    <t>BMO S&amp;P US Small Cap Index ETF Curr-H</t>
  </si>
  <si>
    <t>CA05589W3057</t>
  </si>
  <si>
    <t>05589W305</t>
  </si>
  <si>
    <t>BMO S&amp;P US Small Cap Index ETF Curr-H (ZSML/F)</t>
  </si>
  <si>
    <t>ZMID/F CN Equity</t>
  </si>
  <si>
    <t>ZMID/F</t>
  </si>
  <si>
    <t>BMO S&amp;P US Mid Cap Index ETF Curr-H</t>
  </si>
  <si>
    <t>CA05589X3031</t>
  </si>
  <si>
    <t>05589X303</t>
  </si>
  <si>
    <t>BMO S&amp;P US Mid Cap Index ETF Curr-H (ZMID/F)</t>
  </si>
  <si>
    <t>ZMBS CN Equity</t>
  </si>
  <si>
    <t>ZMBS</t>
  </si>
  <si>
    <t>BMO Canadian MBS Index ETF</t>
  </si>
  <si>
    <t>CA05591H1064</t>
  </si>
  <si>
    <t>05591H106</t>
  </si>
  <si>
    <t>BMO Canadian MBS Index ETF (ZMBS)</t>
  </si>
  <si>
    <t>ZQB CN Equity</t>
  </si>
  <si>
    <t>ZQB</t>
  </si>
  <si>
    <t>BMO High Quality Corporate Bond Index ETF</t>
  </si>
  <si>
    <t>CA05589H1001</t>
  </si>
  <si>
    <t>05589H100</t>
  </si>
  <si>
    <t>BMO High Quality Corporate Bond Index ETF (ZQB)</t>
  </si>
  <si>
    <t>ZBBB CN Equity</t>
  </si>
  <si>
    <t>ZBBB</t>
  </si>
  <si>
    <t>BMO BBB Corporate Bond Index ETF</t>
  </si>
  <si>
    <t>CA05601B1076</t>
  </si>
  <si>
    <t>05601B107</t>
  </si>
  <si>
    <t>BMO BBB Corporate Bond Index ETF (ZBBB)</t>
  </si>
  <si>
    <t>ZTL/F CN Equity</t>
  </si>
  <si>
    <t>ZTL/F</t>
  </si>
  <si>
    <t>BMO Long-Term US Treasury Bond Curr-H</t>
  </si>
  <si>
    <t>CA05582Y3086</t>
  </si>
  <si>
    <t>05582Y308</t>
  </si>
  <si>
    <t>BMO Long-Term US Treasury Bond Curr-H (ZTL/F)</t>
  </si>
  <si>
    <t>PCOR CN Equity</t>
  </si>
  <si>
    <t>PCOR</t>
  </si>
  <si>
    <t>PIMCO Managed Core Bond Pool Curr-H</t>
  </si>
  <si>
    <t>CA72203V1058</t>
  </si>
  <si>
    <t>72203V105</t>
  </si>
  <si>
    <t>PIMCO Managed Core Bond Pool Curr-H (PCOR)</t>
  </si>
  <si>
    <t>PCON CN Equity</t>
  </si>
  <si>
    <t>PCON</t>
  </si>
  <si>
    <t>PIMCO Managed Conservative Bond Pool Curr-H</t>
  </si>
  <si>
    <t>CA72203P1080</t>
  </si>
  <si>
    <t>72203P108</t>
  </si>
  <si>
    <t>PIMCO Managed Conservative Bond Pool Curr-H (PCON)</t>
  </si>
  <si>
    <t>DXW CN Equity</t>
  </si>
  <si>
    <t>DXW</t>
  </si>
  <si>
    <t>Dynamic Active International Dividend ETF</t>
  </si>
  <si>
    <t>CA26784G1019</t>
  </si>
  <si>
    <t>26784G101</t>
  </si>
  <si>
    <t>Dynamic Active International Dividend ETF (DXW)</t>
  </si>
  <si>
    <t>DXN CN Equity</t>
  </si>
  <si>
    <t>DXN</t>
  </si>
  <si>
    <t>Dynamic Active Global Infrastructure ETF</t>
  </si>
  <si>
    <t>CA26784H1091</t>
  </si>
  <si>
    <t>26784H109</t>
  </si>
  <si>
    <t>Dynamic Active Global Infrastructure ETF (DXN)</t>
  </si>
  <si>
    <t>FEBB/F CN Equity</t>
  </si>
  <si>
    <t>FEBB/F</t>
  </si>
  <si>
    <t>First Trust Cboe Vest US Eq. Buffer - Feb Curr-H</t>
  </si>
  <si>
    <t>CA33732W2040</t>
  </si>
  <si>
    <t>33732W204</t>
  </si>
  <si>
    <t>First Trust Cboe Vest US Eq. Buffer - Feb Curr-H (FEBB/F)</t>
  </si>
  <si>
    <t>NGPE CN Equity</t>
  </si>
  <si>
    <t>NGPE</t>
  </si>
  <si>
    <t>NBI Global Private Equity ETF</t>
  </si>
  <si>
    <t>CA63946J1030</t>
  </si>
  <si>
    <t>63946J103</t>
  </si>
  <si>
    <t>NBI Global Private Equity ETF (NGPE)</t>
  </si>
  <si>
    <t>NSCE CN Equity</t>
  </si>
  <si>
    <t>NSCE</t>
  </si>
  <si>
    <t>NBI Sustainable Canadian Equity ETF</t>
  </si>
  <si>
    <t>CA62878E1088</t>
  </si>
  <si>
    <t>NBI Sustainable Canadian Equity ETF (NSCE)</t>
  </si>
  <si>
    <t>NSGE CN Equity</t>
  </si>
  <si>
    <t>NSGE</t>
  </si>
  <si>
    <t>NBI Sustainable Global Equity ETF</t>
  </si>
  <si>
    <t>CA62877W1095</t>
  </si>
  <si>
    <t>62877W109</t>
  </si>
  <si>
    <t>NBI Sustainable Global Equity ETF (NSGE)</t>
  </si>
  <si>
    <t>NSCB CN Equity</t>
  </si>
  <si>
    <t>NSCB</t>
  </si>
  <si>
    <t>NBI Sustainable Canadian Bond ETF</t>
  </si>
  <si>
    <t>CA62878C1023</t>
  </si>
  <si>
    <t>62878C102</t>
  </si>
  <si>
    <t>NBI Sustainable Canadian Bond ETF (NSCB)</t>
  </si>
  <si>
    <t>NHYB CN Equity</t>
  </si>
  <si>
    <t>NHYB</t>
  </si>
  <si>
    <t>NBI High Yield Bond ETF</t>
  </si>
  <si>
    <t>CA62878A1066</t>
  </si>
  <si>
    <t>62878A106</t>
  </si>
  <si>
    <t>NBI High Yield Bond ETF (NHYB)</t>
  </si>
  <si>
    <t>ESG CN Equity</t>
  </si>
  <si>
    <t>Invesco S&amp;P 500 ESG Index ETF</t>
  </si>
  <si>
    <t>CA46143V2012</t>
  </si>
  <si>
    <t>46143V201</t>
  </si>
  <si>
    <t>Invesco S&amp;P 500 ESG Index ETF (ESG)</t>
  </si>
  <si>
    <t>ESG/F CN Equity</t>
  </si>
  <si>
    <t>ESG/F</t>
  </si>
  <si>
    <t>Invesco S&amp;P 500 ESG Index ETF Curr-H</t>
  </si>
  <si>
    <t>CA46143V1022</t>
  </si>
  <si>
    <t>46143V102</t>
  </si>
  <si>
    <t>Invesco S&amp;P 500 ESG Index ETF Curr-H (ESG/F)</t>
  </si>
  <si>
    <t>HBF/B CN Equity</t>
  </si>
  <si>
    <t>HBF/B</t>
  </si>
  <si>
    <t>Harvest Brand Leaders Plus Income ETF</t>
  </si>
  <si>
    <t>CA41753L1224</t>
  </si>
  <si>
    <t>41753L122</t>
  </si>
  <si>
    <t>Harvest Brand Leaders Plus Income ETF (HBF/B)</t>
  </si>
  <si>
    <t>HHL/B CN Equity</t>
  </si>
  <si>
    <t>HHL/B</t>
  </si>
  <si>
    <t>Harvest Healthcare Leaders Income ETF</t>
  </si>
  <si>
    <t>CA41755F3051</t>
  </si>
  <si>
    <t>41755F305</t>
  </si>
  <si>
    <t>Harvest Healthcare Leaders Income ETF (HHL/B)</t>
  </si>
  <si>
    <t>HTA/B CN Equity</t>
  </si>
  <si>
    <t>HTA/B</t>
  </si>
  <si>
    <t>Harvest Tech Achievers Growth &amp; Income ETF</t>
  </si>
  <si>
    <t>CA41755D3004</t>
  </si>
  <si>
    <t>41755D300</t>
  </si>
  <si>
    <t>Harvest Tech Achievers Growth &amp; Income ETF (HTA/B)</t>
  </si>
  <si>
    <t>MINF CN Equity</t>
  </si>
  <si>
    <t>MINF</t>
  </si>
  <si>
    <t>Middlefield Sustainable Infrastructure Dividend ETF</t>
  </si>
  <si>
    <t>CA59637E1060</t>
  </si>
  <si>
    <t>Middlefield Sustainable Infrastructure Dividend ETF (MINF)</t>
  </si>
  <si>
    <t>ARB CN Equity</t>
  </si>
  <si>
    <t>ARB</t>
  </si>
  <si>
    <t>Accelerate Arbitrage Fund</t>
  </si>
  <si>
    <t>CA00437K1084</t>
  </si>
  <si>
    <t>00437K108</t>
  </si>
  <si>
    <t>Accelerate Arbitrage Fund (ARB)</t>
  </si>
  <si>
    <t>XCSR CN Equity</t>
  </si>
  <si>
    <t>XCSR</t>
  </si>
  <si>
    <t>iShares ESG Advanced MSCI Canada Index ETF</t>
  </si>
  <si>
    <t>CA46436U1003</t>
  </si>
  <si>
    <t>46436U100</t>
  </si>
  <si>
    <t>iShares ESG Advanced MSCI Canada Index ETF (XCSR)</t>
  </si>
  <si>
    <t>XDSR CN Equity</t>
  </si>
  <si>
    <t>XDSR</t>
  </si>
  <si>
    <t>iShares ESG Advanced MSCI EAFE Index ETF</t>
  </si>
  <si>
    <t>CA46438D1069</t>
  </si>
  <si>
    <t>46438D106</t>
  </si>
  <si>
    <t>iShares ESG Advanced MSCI EAFE Index ETF (XDSR)</t>
  </si>
  <si>
    <t>XUSR CN Equity</t>
  </si>
  <si>
    <t>XUSR</t>
  </si>
  <si>
    <t>iShares ESG Advanced MSCI USA Index ETF</t>
  </si>
  <si>
    <t>CA46437Q1081</t>
  </si>
  <si>
    <t>46437Q108</t>
  </si>
  <si>
    <t>iShares ESG Advanced MSCI USA Index ETF (XUSR)</t>
  </si>
  <si>
    <t>TCLV CN Equity</t>
  </si>
  <si>
    <t>TCLV</t>
  </si>
  <si>
    <t>TD Q Canadian Low Volatility ETF</t>
  </si>
  <si>
    <t>CA87249K1030</t>
  </si>
  <si>
    <t>87249K103</t>
  </si>
  <si>
    <t>TD Q Canadian Low Volatility ETF (TCLV)</t>
  </si>
  <si>
    <t>TULV CN Equity</t>
  </si>
  <si>
    <t>TULV</t>
  </si>
  <si>
    <t>TD Q US Low Volatility ETF Curr-H</t>
  </si>
  <si>
    <t>CA87249E1079</t>
  </si>
  <si>
    <t>TD Q US Low Volatility ETF Curr-H (TULV)</t>
  </si>
  <si>
    <t>TGGR CN Equity</t>
  </si>
  <si>
    <t>TGGR</t>
  </si>
  <si>
    <t>TD Active Global Equity Growth ETF</t>
  </si>
  <si>
    <t>CA87242F1018</t>
  </si>
  <si>
    <t>87242F101</t>
  </si>
  <si>
    <t>TD Active Global Equity Growth ETF (TGGR)</t>
  </si>
  <si>
    <t>TINF CN Equity</t>
  </si>
  <si>
    <t>TINF</t>
  </si>
  <si>
    <t>TD Active Global Infrastructure Equity ETF</t>
  </si>
  <si>
    <t>CA87242G1090</t>
  </si>
  <si>
    <t>87242G109</t>
  </si>
  <si>
    <t>TD Active Global Infrastructure Equity ETF (TINF)</t>
  </si>
  <si>
    <t>DRMD CN Equity</t>
  </si>
  <si>
    <t>DRMD</t>
  </si>
  <si>
    <t>Desjardins RI Developed ex-US ex-Canada Low CO2</t>
  </si>
  <si>
    <t>CA25060L1076</t>
  </si>
  <si>
    <t>25060L107</t>
  </si>
  <si>
    <t>Desjardins RI Developed ex-US ex-Canada Low CO2 (DRMD)</t>
  </si>
  <si>
    <t>BLOV CN Equity</t>
  </si>
  <si>
    <t>BLOV</t>
  </si>
  <si>
    <t>Brompton N. Am Low Vol Dividend ETF Curr-H</t>
  </si>
  <si>
    <t>CA11222V1004</t>
  </si>
  <si>
    <t>11222V100</t>
  </si>
  <si>
    <t>Brompton N. Am Low Vol Dividend ETF Curr-H (BLOV)</t>
  </si>
  <si>
    <t>BREA CN Equity</t>
  </si>
  <si>
    <t>BREA</t>
  </si>
  <si>
    <t>Brompton Sustainable Real Assets Div Curr-H</t>
  </si>
  <si>
    <t>CA11223H1001</t>
  </si>
  <si>
    <t>11223H100</t>
  </si>
  <si>
    <t>Thematic</t>
  </si>
  <si>
    <t>Brompton Sustainable Real Assets Div Curr-H (BREA)</t>
  </si>
  <si>
    <t>CDLB CN Equity</t>
  </si>
  <si>
    <t>CDLB</t>
  </si>
  <si>
    <t>CI Doubleline Total Return Bond US$ Fund Curr-H</t>
  </si>
  <si>
    <t>CA12560C1005</t>
  </si>
  <si>
    <t>12560C100</t>
  </si>
  <si>
    <t>CI Doubleline Total Return Bond US$ Fund Curr-H (CDLB)</t>
  </si>
  <si>
    <t>CDLB/U CN Equity</t>
  </si>
  <si>
    <t>CDLB/U</t>
  </si>
  <si>
    <t>CI Doubleline Total Return Bond US$ Fund (US$)</t>
  </si>
  <si>
    <t>CA12560C1260</t>
  </si>
  <si>
    <t>12560C126</t>
  </si>
  <si>
    <t>CI Doubleline Total Return Bond US$ Fund (US$) (CDLB/U)</t>
  </si>
  <si>
    <t>CDLB/B CN Equity</t>
  </si>
  <si>
    <t>CDLB/B</t>
  </si>
  <si>
    <t>CI Doubleline Total Return Bond US$ Fund</t>
  </si>
  <si>
    <t>CA12560C1187</t>
  </si>
  <si>
    <t>12560C118</t>
  </si>
  <si>
    <t>CI Doubleline Total Return Bond US$ Fund (CDLB/B)</t>
  </si>
  <si>
    <t>CCOR CN Equity</t>
  </si>
  <si>
    <t>CCOR</t>
  </si>
  <si>
    <t>CI DoubleLine Core Plus F/I US$ Fund Curr-H</t>
  </si>
  <si>
    <t>CA12548Q1063</t>
  </si>
  <si>
    <t>12548Q106</t>
  </si>
  <si>
    <t>CI DoubleLine Core Plus F/I US$ Fund Curr-H (CCOR)</t>
  </si>
  <si>
    <t>CCOR/U CN Equity</t>
  </si>
  <si>
    <t>CCOR/U</t>
  </si>
  <si>
    <t>CI DoubleLine Core Plus F/I US$ Fund (US$)</t>
  </si>
  <si>
    <t>CA12548Q3044</t>
  </si>
  <si>
    <t>12548Q304</t>
  </si>
  <si>
    <t>CI DoubleLine Core Plus F/I US$ Fund (US$) (CCOR/U)</t>
  </si>
  <si>
    <t>CCOR/B CN Equity</t>
  </si>
  <si>
    <t>CCOR/B</t>
  </si>
  <si>
    <t>CI DoubleLine Core Plus Fixed Income US$ Fund</t>
  </si>
  <si>
    <t>CA12548Q2053</t>
  </si>
  <si>
    <t>12548Q205</t>
  </si>
  <si>
    <t>CI DoubleLine Core Plus Fixed Income US$ Fund (CCOR/B)</t>
  </si>
  <si>
    <t>CINC CN Equity</t>
  </si>
  <si>
    <t>CINC</t>
  </si>
  <si>
    <t>CI Doubleline Income US$ Fund Curr-H</t>
  </si>
  <si>
    <t>CA12558U1049</t>
  </si>
  <si>
    <t>12558U104</t>
  </si>
  <si>
    <t>CI Doubleline Income US$ Fund Curr-H (CINC)</t>
  </si>
  <si>
    <t>CINC/U CN Equity</t>
  </si>
  <si>
    <t>CINC/U</t>
  </si>
  <si>
    <t>CI Doubleline Income US$ Fund (US$)</t>
  </si>
  <si>
    <t>CA12558U3029</t>
  </si>
  <si>
    <t>12558U302</t>
  </si>
  <si>
    <t>CI Doubleline Income US$ Fund (US$) (CINC/U)</t>
  </si>
  <si>
    <t>CINC/B CN Equity</t>
  </si>
  <si>
    <t>CINC/B</t>
  </si>
  <si>
    <t>CI Doubleline Income US$ Fund</t>
  </si>
  <si>
    <t>CA12558U2039</t>
  </si>
  <si>
    <t>12558U203</t>
  </si>
  <si>
    <t>CI Doubleline Income US$ Fund (CINC/B)</t>
  </si>
  <si>
    <t>CMEY CN Equity</t>
  </si>
  <si>
    <t>CMEY</t>
  </si>
  <si>
    <t>CI Marret Alternative Enhanced Yield Fund Curr-H</t>
  </si>
  <si>
    <t>CA12560F1036</t>
  </si>
  <si>
    <t>12560F103</t>
  </si>
  <si>
    <t>CI Marret Alternative Enhanced Yield Fund Curr-H (CMEY)</t>
  </si>
  <si>
    <t>CMEY/U CN Equity</t>
  </si>
  <si>
    <t>CMEY/U</t>
  </si>
  <si>
    <t>CI Marret Alternative Enhanced Yield Fund (US$)</t>
  </si>
  <si>
    <t>CA12560F2026</t>
  </si>
  <si>
    <t>12560F202</t>
  </si>
  <si>
    <t>CI Marret Alternative Enhanced Yield Fund (US$) (CMEY/U)</t>
  </si>
  <si>
    <t>MAYB/F CN Equity</t>
  </si>
  <si>
    <t>MAYB/F</t>
  </si>
  <si>
    <t>First Trust CBOE Vest US Eq. Buffer - May Curr-H</t>
  </si>
  <si>
    <t>CA33743X2095</t>
  </si>
  <si>
    <t>33743X209</t>
  </si>
  <si>
    <t>First Trust CBOE Vest US Eq. Buffer - May Curr-H (MAYB/F)</t>
  </si>
  <si>
    <t>CGRE CN Equity</t>
  </si>
  <si>
    <t>CGRE</t>
  </si>
  <si>
    <t>CI Global REIT Private Pool ETF</t>
  </si>
  <si>
    <t>CA17164X1033</t>
  </si>
  <si>
    <t>17164X103</t>
  </si>
  <si>
    <t>CI Global REIT Private Pool ETF (CGRE)</t>
  </si>
  <si>
    <t>CINF CN Equity</t>
  </si>
  <si>
    <t>CINF</t>
  </si>
  <si>
    <t>CI Global Infrastructure Private Pool ETF</t>
  </si>
  <si>
    <t>CA12559B1058</t>
  </si>
  <si>
    <t>12559B105</t>
  </si>
  <si>
    <t>CI Global Infrastructure Private Pool ETF (CINF)</t>
  </si>
  <si>
    <t>CGRA CN Equity</t>
  </si>
  <si>
    <t>CGRA</t>
  </si>
  <si>
    <t>CI Global Real Asset Private Pool ETF</t>
  </si>
  <si>
    <t>CA12559R1001</t>
  </si>
  <si>
    <t>12559R100</t>
  </si>
  <si>
    <t>CI Global Real Asset Private Pool ETF (CGRA)</t>
  </si>
  <si>
    <t>HFT CN Equity</t>
  </si>
  <si>
    <t>HFT</t>
  </si>
  <si>
    <t>Hamilton Financials Innovation ETF</t>
  </si>
  <si>
    <t>CA40736R1073</t>
  </si>
  <si>
    <t>40736R107</t>
  </si>
  <si>
    <t>Hamilton Capital Partners Inc.</t>
  </si>
  <si>
    <t>Hamilton Financials Innovation ETF (HFT)</t>
  </si>
  <si>
    <t>TUED CN Equity</t>
  </si>
  <si>
    <t>TUED</t>
  </si>
  <si>
    <t>TD Active US Enhanced Dividend ETF</t>
  </si>
  <si>
    <t>CA87250Q1063</t>
  </si>
  <si>
    <t>87250Q106</t>
  </si>
  <si>
    <t>TD Active US Enhanced Dividend ETF (TUED)</t>
  </si>
  <si>
    <t>FCCV CN Equity</t>
  </si>
  <si>
    <t>FCCV</t>
  </si>
  <si>
    <t>Fidelity Canadian Value Index ETF</t>
  </si>
  <si>
    <t>CA31609U1030</t>
  </si>
  <si>
    <t>31609U103</t>
  </si>
  <si>
    <t>Fidelity Canadian Value Index ETF (FCCV)</t>
  </si>
  <si>
    <t>FCCM CN Equity</t>
  </si>
  <si>
    <t>FCCM</t>
  </si>
  <si>
    <t>Fidelity Canadian Momentum Index ETF</t>
  </si>
  <si>
    <t>CA31609W1095</t>
  </si>
  <si>
    <t>31609W109</t>
  </si>
  <si>
    <t>Fidelity Canadian Momentum Index ETF (FCCM)</t>
  </si>
  <si>
    <t>FCUV CN Equity</t>
  </si>
  <si>
    <t>FCUV</t>
  </si>
  <si>
    <t>Fidelity US Value Index ETF</t>
  </si>
  <si>
    <t>CA31647E1034</t>
  </si>
  <si>
    <t>Fidelity US Value Index ETF (FCUV)</t>
  </si>
  <si>
    <t>FCMO CN Equity</t>
  </si>
  <si>
    <t>FCMO</t>
  </si>
  <si>
    <t>Fidelity US Momentum Index ETF</t>
  </si>
  <si>
    <t>CA31649P1062</t>
  </si>
  <si>
    <t>31649P106</t>
  </si>
  <si>
    <t>Fidelity US Momentum Index ETF (FCMO)</t>
  </si>
  <si>
    <t>FCVH CN Equity</t>
  </si>
  <si>
    <t>FCVH</t>
  </si>
  <si>
    <t>Fidelity US Value Currency Neutral Index Curr-H</t>
  </si>
  <si>
    <t>CA31646E1043</t>
  </si>
  <si>
    <t>Fidelity US Value Currency Neutral Index Curr-H (FCVH)</t>
  </si>
  <si>
    <t>FCMH CN Equity</t>
  </si>
  <si>
    <t>FCMH</t>
  </si>
  <si>
    <t>Fidelity US Momentum Currency Neutral Curr-H</t>
  </si>
  <si>
    <t>CA31649R1029</t>
  </si>
  <si>
    <t>31649R102</t>
  </si>
  <si>
    <t>Fidelity US Momentum Currency Neutral Curr-H (FCMH)</t>
  </si>
  <si>
    <t>FCIV CN Equity</t>
  </si>
  <si>
    <t>FCIV</t>
  </si>
  <si>
    <t>Fidelity International Value Index ETF</t>
  </si>
  <si>
    <t>CA31622Y1088</t>
  </si>
  <si>
    <t>31622Y108</t>
  </si>
  <si>
    <t>Fidelity International Value Index ETF (FCIV)</t>
  </si>
  <si>
    <t>FCIM CN Equity</t>
  </si>
  <si>
    <t>FCIM</t>
  </si>
  <si>
    <t>Fidelity International Momentum Index ETF</t>
  </si>
  <si>
    <t>CA31623V1031</t>
  </si>
  <si>
    <t>31623V103</t>
  </si>
  <si>
    <t>Fidelity International Momentum Index ETF (FCIM)</t>
  </si>
  <si>
    <t>FCIG CN Equity</t>
  </si>
  <si>
    <t>FCIG</t>
  </si>
  <si>
    <t>Fidelity Global Investment Grade Bond ETF Curr-H</t>
  </si>
  <si>
    <t>CA31624P1053</t>
  </si>
  <si>
    <t>31624P105</t>
  </si>
  <si>
    <t>Fidelity Global Investment Grade Bond ETF Curr-H (FCIG)</t>
  </si>
  <si>
    <t>LONG CN Equity</t>
  </si>
  <si>
    <t>LONG</t>
  </si>
  <si>
    <t>CI Global Longevity Economy Fund</t>
  </si>
  <si>
    <t>CA12558X1087</t>
  </si>
  <si>
    <t>12558X108</t>
  </si>
  <si>
    <t>CI Global Longevity Economy Fund (LONG)</t>
  </si>
  <si>
    <t>WSRI CN Equity</t>
  </si>
  <si>
    <t>WSRI</t>
  </si>
  <si>
    <t>Wealthsimple NA Socially Responsible Index ETF</t>
  </si>
  <si>
    <t>CA94701L1085</t>
  </si>
  <si>
    <t>94701L108</t>
  </si>
  <si>
    <t>Wealthsimple NA Socially Responsible Index ETF (WSRI)</t>
  </si>
  <si>
    <t>WSRD CN Equity</t>
  </si>
  <si>
    <t>WSRD</t>
  </si>
  <si>
    <t>Wealthsimple Dev. Mkts ex NA Socially Responsible</t>
  </si>
  <si>
    <t>CA94701J1030</t>
  </si>
  <si>
    <t>94701J103</t>
  </si>
  <si>
    <t>Wealthsimple Dev. Mkts ex NA Socially Responsible (WSRD)</t>
  </si>
  <si>
    <t>HCA CN Equity</t>
  </si>
  <si>
    <t>HCA</t>
  </si>
  <si>
    <t>Hamilton Canadian Bank Mean Reversion Index ETF</t>
  </si>
  <si>
    <t>CA40704K1003</t>
  </si>
  <si>
    <t>40704K100</t>
  </si>
  <si>
    <t>Hamilton Canadian Bank Mean Reversion Index ETF (HCA)</t>
  </si>
  <si>
    <t>HUM CN Equity</t>
  </si>
  <si>
    <t>HUM</t>
  </si>
  <si>
    <t>Hamilton US Mid/small-Cap Financials ETF</t>
  </si>
  <si>
    <t>CA4078661028</t>
  </si>
  <si>
    <t>Hamilton US Mid/small-Cap Financials ETF (HUM)</t>
  </si>
  <si>
    <t>HUM/U CN Equity</t>
  </si>
  <si>
    <t>HUM/U</t>
  </si>
  <si>
    <t>Hamilton US Mid/small-Cap Financials ETF (US$)</t>
  </si>
  <si>
    <t>Hamilton US Mid/small-Cap Financials ETF (US$) (HUM/U)</t>
  </si>
  <si>
    <t>HFG CN Equity</t>
  </si>
  <si>
    <t>HFG</t>
  </si>
  <si>
    <t>Hamilton Global Financials ETF</t>
  </si>
  <si>
    <t>CA40739A1012</t>
  </si>
  <si>
    <t>40739A101</t>
  </si>
  <si>
    <t>Hamilton Global Financials ETF (HFG)</t>
  </si>
  <si>
    <t>HBA CN Equity</t>
  </si>
  <si>
    <t>HBA</t>
  </si>
  <si>
    <t>Hamilton Australian Bank Equal-Weight Index ETF</t>
  </si>
  <si>
    <t>CA40701D1096</t>
  </si>
  <si>
    <t>40701D109</t>
  </si>
  <si>
    <t>Australia</t>
  </si>
  <si>
    <t>Hamilton Australian Bank Equal-Weight Index ETF (HBA)</t>
  </si>
  <si>
    <t>HSUV/U CN Equity</t>
  </si>
  <si>
    <t>HSUV/U</t>
  </si>
  <si>
    <t>Global X USD Cash Maximizer Corporate Class ETF (US$)</t>
  </si>
  <si>
    <t>CA3799381031</t>
  </si>
  <si>
    <t>379938103</t>
  </si>
  <si>
    <t>Global X USD Cash Maximizer Corporate Class ETF (US$) (HSUV/U)</t>
  </si>
  <si>
    <t>PFLS CN Equity</t>
  </si>
  <si>
    <t>PFLS</t>
  </si>
  <si>
    <t>Picton Mahoney Fortified Long Short Alt ETF</t>
  </si>
  <si>
    <t>CA72001B1031</t>
  </si>
  <si>
    <t>72001B103</t>
  </si>
  <si>
    <t>Picton Mahoney Fortified Long Short Alt ETF (PFLS)</t>
  </si>
  <si>
    <t>ZUQ/U CN Equity</t>
  </si>
  <si>
    <t>ZUQ/U</t>
  </si>
  <si>
    <t>BMO MSCI USA High Quality Index ETF (US$)</t>
  </si>
  <si>
    <t>CA05580L2093</t>
  </si>
  <si>
    <t>05580L209</t>
  </si>
  <si>
    <t>BMO MSCI USA High Quality Index ETF (US$) (ZUQ/U)</t>
  </si>
  <si>
    <t>ZUQ/F CN Equity</t>
  </si>
  <si>
    <t>ZUQ/F</t>
  </si>
  <si>
    <t>BMO MSCI USA High Quality Index ETF Curr-H</t>
  </si>
  <si>
    <t>CA05580L3083</t>
  </si>
  <si>
    <t>05580L308</t>
  </si>
  <si>
    <t>BMO MSCI USA High Quality Index ETF Curr-H (ZUQ/F)</t>
  </si>
  <si>
    <t>CGLO CN Equity</t>
  </si>
  <si>
    <t>CGLO</t>
  </si>
  <si>
    <t>CIBC Global Growth ETF</t>
  </si>
  <si>
    <t>CA12547N1042</t>
  </si>
  <si>
    <t>12547N104</t>
  </si>
  <si>
    <t>CIBC Global Growth ETF (CGLO)</t>
  </si>
  <si>
    <t>CINT CN Equity</t>
  </si>
  <si>
    <t>CINT</t>
  </si>
  <si>
    <t>CIBC International Equity ETF</t>
  </si>
  <si>
    <t>CA12547M1068</t>
  </si>
  <si>
    <t>12547M106</t>
  </si>
  <si>
    <t>CIBC International Equity ETF (CINT)</t>
  </si>
  <si>
    <t>HRAA CN Equity</t>
  </si>
  <si>
    <t>HRAA</t>
  </si>
  <si>
    <t>Global X ReSolve Adaptive Asset Allocation Corporate Class ETF</t>
  </si>
  <si>
    <t>CA37964H1082</t>
  </si>
  <si>
    <t>37964H108</t>
  </si>
  <si>
    <t>Global X ReSolve Adaptive Asset Allocation Corporate Class ETF (HRAA)</t>
  </si>
  <si>
    <t>HXEM CN Equity</t>
  </si>
  <si>
    <t>HXEM</t>
  </si>
  <si>
    <t>Global X Emerging Markets Equity Index Corporate Class ETF</t>
  </si>
  <si>
    <t>CA37963T1030</t>
  </si>
  <si>
    <t>37963T103</t>
  </si>
  <si>
    <t>Global X Emerging Markets Equity Index Corporate Class ETF (HXEM)</t>
  </si>
  <si>
    <t>GIQU/B CN Equity</t>
  </si>
  <si>
    <t>GIQU/B</t>
  </si>
  <si>
    <t>Guardian I3 US Quality Growth ETF</t>
  </si>
  <si>
    <t>CA40090C2094</t>
  </si>
  <si>
    <t>40090C209</t>
  </si>
  <si>
    <t>Guardian Capital Group Ltd</t>
  </si>
  <si>
    <t>Guardian I3 US Quality Growth ETF (GIQU/B)</t>
  </si>
  <si>
    <t>GIQU CN Equity</t>
  </si>
  <si>
    <t>GIQU</t>
  </si>
  <si>
    <t>Guardian I3 US Quality Growth ETF Curr-H</t>
  </si>
  <si>
    <t>CA40090C1005</t>
  </si>
  <si>
    <t>40090C100</t>
  </si>
  <si>
    <t>Guardian I3 US Quality Growth ETF Curr-H (GIQU)</t>
  </si>
  <si>
    <t>GIQG CN Equity</t>
  </si>
  <si>
    <t>GIQG</t>
  </si>
  <si>
    <t>Guardian I3 Global Quality Growth ETF Curr-H</t>
  </si>
  <si>
    <t>CA40136W1023</t>
  </si>
  <si>
    <t>40136W102</t>
  </si>
  <si>
    <t>Guardian I3 Global Quality Growth ETF Curr-H (GIQG)</t>
  </si>
  <si>
    <t>GIQG/B CN Equity</t>
  </si>
  <si>
    <t>GIQG/B</t>
  </si>
  <si>
    <t>Guardian I3 Global Quality Growth ETF</t>
  </si>
  <si>
    <t>CA40136W2013</t>
  </si>
  <si>
    <t>40136W201</t>
  </si>
  <si>
    <t>Guardian I3 Global Quality Growth ETF (GIQG/B)</t>
  </si>
  <si>
    <t>GIGR CN Equity</t>
  </si>
  <si>
    <t>GIGR</t>
  </si>
  <si>
    <t>Guardian I3 Global REIT ETF Curr-H</t>
  </si>
  <si>
    <t>CA40139R1001</t>
  </si>
  <si>
    <t>40139R100</t>
  </si>
  <si>
    <t>Guardian I3 Global REIT ETF Curr-H (GIGR)</t>
  </si>
  <si>
    <t>GIGR/B CN Equity</t>
  </si>
  <si>
    <t>GIGR/B</t>
  </si>
  <si>
    <t>Guardian I3 Global REIT ETF</t>
  </si>
  <si>
    <t>CA40139R2090</t>
  </si>
  <si>
    <t>40139R209</t>
  </si>
  <si>
    <t>Guardian I3 Global REIT ETF (GIGR/B)</t>
  </si>
  <si>
    <t>GDPY CN Equity</t>
  </si>
  <si>
    <t>GDPY</t>
  </si>
  <si>
    <t>Guardian Directed Premium Yield ETF</t>
  </si>
  <si>
    <t>CA40138D1024</t>
  </si>
  <si>
    <t>40138D102</t>
  </si>
  <si>
    <t>Guardian Directed Premium Yield ETF (GDPY)</t>
  </si>
  <si>
    <t>GDPY/B CN Equity</t>
  </si>
  <si>
    <t>GDPY/B</t>
  </si>
  <si>
    <t>Guardian Directed Premium Yield ETF Unhedged</t>
  </si>
  <si>
    <t>CA40138D2014</t>
  </si>
  <si>
    <t>40138D201</t>
  </si>
  <si>
    <t>Guardian Directed Premium Yield ETF Unhedged (GDPY/B)</t>
  </si>
  <si>
    <t>GDEP/B CN Equity</t>
  </si>
  <si>
    <t>GDEP/B</t>
  </si>
  <si>
    <t>Guardian Directed Equity Path ETF</t>
  </si>
  <si>
    <t>CA40090B2012</t>
  </si>
  <si>
    <t>40090B201</t>
  </si>
  <si>
    <t>Collar Strategy</t>
  </si>
  <si>
    <t>Guardian Directed Equity Path ETF (GDEP/B)</t>
  </si>
  <si>
    <t>GDEP CN Equity</t>
  </si>
  <si>
    <t>GDEP</t>
  </si>
  <si>
    <t>Guardian Directed Equity Path ETF Curr-H</t>
  </si>
  <si>
    <t>CA40090B1022</t>
  </si>
  <si>
    <t>40090B102</t>
  </si>
  <si>
    <t>Guardian Directed Equity Path ETF Curr-H (GDEP)</t>
  </si>
  <si>
    <t>TBAL CN Equity</t>
  </si>
  <si>
    <t>TBAL</t>
  </si>
  <si>
    <t>TD Balanced ETF Portfolio</t>
  </si>
  <si>
    <t>CA87251M1041</t>
  </si>
  <si>
    <t>87251M104</t>
  </si>
  <si>
    <t>TD Balanced ETF Portfolio (TBAL)</t>
  </si>
  <si>
    <t>TCON CN Equity</t>
  </si>
  <si>
    <t>TCON</t>
  </si>
  <si>
    <t>TD Conservative ETF Portfolio</t>
  </si>
  <si>
    <t>CA87251H1055</t>
  </si>
  <si>
    <t>87251H105</t>
  </si>
  <si>
    <t>TD Conservative ETF Portfolio (TCON)</t>
  </si>
  <si>
    <t>TGRO CN Equity</t>
  </si>
  <si>
    <t>TGRO</t>
  </si>
  <si>
    <t>TD Growth ETF Portfolio</t>
  </si>
  <si>
    <t>CA87251D1042</t>
  </si>
  <si>
    <t>87251D104</t>
  </si>
  <si>
    <t>TD Growth ETF Portfolio (TGRO)</t>
  </si>
  <si>
    <t>GGRO CN Equity</t>
  </si>
  <si>
    <t>GGRO</t>
  </si>
  <si>
    <t>iShares ESG Growth ETF Portfolio</t>
  </si>
  <si>
    <t>CA46438K1003</t>
  </si>
  <si>
    <t>46438K100</t>
  </si>
  <si>
    <t>iShares ESG Growth ETF Portfolio (GGRO)</t>
  </si>
  <si>
    <t>GEQT CN Equity</t>
  </si>
  <si>
    <t>GEQT</t>
  </si>
  <si>
    <t>iShares ESG Equity ETF Portfolio</t>
  </si>
  <si>
    <t>CA46436Q1090</t>
  </si>
  <si>
    <t>46436Q109</t>
  </si>
  <si>
    <t>iShares ESG Equity ETF Portfolio (GEQT)</t>
  </si>
  <si>
    <t>GBAL CN Equity</t>
  </si>
  <si>
    <t>GBAL</t>
  </si>
  <si>
    <t>iShares ESG Balanced ETF Portfolio</t>
  </si>
  <si>
    <t>CA46436W1068</t>
  </si>
  <si>
    <t>46436W106</t>
  </si>
  <si>
    <t>iShares ESG Balanced ETF Portfolio (GBAL)</t>
  </si>
  <si>
    <t>GCNS CN Equity</t>
  </si>
  <si>
    <t>GCNS</t>
  </si>
  <si>
    <t>iShares ESG Conservative Balanced ETF Portfolio</t>
  </si>
  <si>
    <t>CA46437R1064</t>
  </si>
  <si>
    <t>46437R106</t>
  </si>
  <si>
    <t>iShares ESG Conservative Balanced ETF Portfolio (GCNS)</t>
  </si>
  <si>
    <t>LEAD/B CN Equity</t>
  </si>
  <si>
    <t>LEAD/B</t>
  </si>
  <si>
    <t>Evolve Future Leadership Fund</t>
  </si>
  <si>
    <t>CA3005432040</t>
  </si>
  <si>
    <t>Evolve Future Leadership Fund (LEAD/B)</t>
  </si>
  <si>
    <t>LEAD CN Equity</t>
  </si>
  <si>
    <t>LEAD</t>
  </si>
  <si>
    <t>Evolve Future Leadership Fund Curr-H</t>
  </si>
  <si>
    <t>CA3005431059</t>
  </si>
  <si>
    <t>Evolve Future Leadership Fund Curr-H (LEAD)</t>
  </si>
  <si>
    <t>LEAD/U CN Equity</t>
  </si>
  <si>
    <t>LEAD/U</t>
  </si>
  <si>
    <t>Evolve Future Leadership Fund (US$)</t>
  </si>
  <si>
    <t>CA3005433030</t>
  </si>
  <si>
    <t>Evolve Future Leadership Fund (US$) (LEAD/U)</t>
  </si>
  <si>
    <t>VRIF CN Equity</t>
  </si>
  <si>
    <t>VRIF</t>
  </si>
  <si>
    <t>Vanguard Retirement Income ETF Portfolio</t>
  </si>
  <si>
    <t>CA92211X1096</t>
  </si>
  <si>
    <t>92211X109</t>
  </si>
  <si>
    <t>Vanguard Retirement Income ETF Portfolio (VRIF)</t>
  </si>
  <si>
    <t>RQO CN Equity</t>
  </si>
  <si>
    <t>RQO</t>
  </si>
  <si>
    <t>RBC Target 2026 Corporate Bond Index ETF</t>
  </si>
  <si>
    <t>CA7493851009</t>
  </si>
  <si>
    <t>RBC Target 2026 Corporate Bond Index ETF (RQO)</t>
  </si>
  <si>
    <t>RQP CN Equity</t>
  </si>
  <si>
    <t>RQP</t>
  </si>
  <si>
    <t>RBC Target 2027 Corporate Bond Index ETF</t>
  </si>
  <si>
    <t>CA7493341084</t>
  </si>
  <si>
    <t>RBC Target 2027 Corporate Bond Index ETF (RQP)</t>
  </si>
  <si>
    <t>QRET CN Equity</t>
  </si>
  <si>
    <t>QRET</t>
  </si>
  <si>
    <t>Mackenzie Developed Markets Real Estate Index ETF</t>
  </si>
  <si>
    <t>CA55454K1003</t>
  </si>
  <si>
    <t>55454K100</t>
  </si>
  <si>
    <t>Mackenzie Developed Markets Real Estate Index ETF (QRET)</t>
  </si>
  <si>
    <t>QUB CN Equity</t>
  </si>
  <si>
    <t>QUB</t>
  </si>
  <si>
    <t>Mackenzie US Aggregate Bond Index ETF Curr-H</t>
  </si>
  <si>
    <t>CA5545571088</t>
  </si>
  <si>
    <t>Mackenzie US Aggregate Bond Index ETF Curr-H (QUB)</t>
  </si>
  <si>
    <t>QDXB CN Equity</t>
  </si>
  <si>
    <t>QDXB</t>
  </si>
  <si>
    <t>Mackenzie Developed Ex-N. Am Aggr ETF Curr-H</t>
  </si>
  <si>
    <t>CA55454P1099</t>
  </si>
  <si>
    <t>55454P109</t>
  </si>
  <si>
    <t>International</t>
  </si>
  <si>
    <t>Mackenzie Developed Ex-N. Am Aggr ETF Curr-H (QDXB)</t>
  </si>
  <si>
    <t>MGAB CN Equity</t>
  </si>
  <si>
    <t>MGAB</t>
  </si>
  <si>
    <t>Mackenzie Global Fixed Income Allocation ETF</t>
  </si>
  <si>
    <t>CA5545522081</t>
  </si>
  <si>
    <t>Mackenzie Global Fixed Income Allocation ETF (MGAB)</t>
  </si>
  <si>
    <t>MBAL CN Equity</t>
  </si>
  <si>
    <t>MBAL</t>
  </si>
  <si>
    <t>Mackenzie Balanced Allocation ETF</t>
  </si>
  <si>
    <t>CA5545511019</t>
  </si>
  <si>
    <t>Mackenzie Balanced Allocation ETF (MBAL)</t>
  </si>
  <si>
    <t>MCON CN Equity</t>
  </si>
  <si>
    <t>MCON</t>
  </si>
  <si>
    <t>Mackenzie Conservative Allocation ETF</t>
  </si>
  <si>
    <t>CA5545671078</t>
  </si>
  <si>
    <t>Mackenzie Conservative Allocation ETF (MCON)</t>
  </si>
  <si>
    <t>MGRW CN Equity</t>
  </si>
  <si>
    <t>MGRW</t>
  </si>
  <si>
    <t>Mackenzie Growth Allocation ETF</t>
  </si>
  <si>
    <t>CA5545701016</t>
  </si>
  <si>
    <t>Mackenzie Growth Allocation ETF (MGRW)</t>
  </si>
  <si>
    <t>HCAL CN Equity</t>
  </si>
  <si>
    <t>HCAL</t>
  </si>
  <si>
    <t>Hamilton Enhanced (1.25x) Canadian Bank ETF</t>
  </si>
  <si>
    <t>CA4073631000</t>
  </si>
  <si>
    <t>Lightly Leveraged</t>
  </si>
  <si>
    <t>Hamilton Enhanced (1.25x) Canadian Bank ETF (HCAL)</t>
  </si>
  <si>
    <t>QUU/U CN Equity</t>
  </si>
  <si>
    <t>QUU/U</t>
  </si>
  <si>
    <t>Mackenzie US Large Cap Equity Index ETF (US$)</t>
  </si>
  <si>
    <t>CA55454T2002</t>
  </si>
  <si>
    <t>55454T200</t>
  </si>
  <si>
    <t>Mackenzie US Large Cap Equity Index ETF (US$) (QUU/U)</t>
  </si>
  <si>
    <t>MDVD CN Equity</t>
  </si>
  <si>
    <t>MDVD</t>
  </si>
  <si>
    <t>Mackenzie Global Sustainable Dividend Index ETF</t>
  </si>
  <si>
    <t>CA5545691035</t>
  </si>
  <si>
    <t>Mackenzie Global Sustainable Dividend Index ETF (MDVD)</t>
  </si>
  <si>
    <t>MDVD/U CN Equity</t>
  </si>
  <si>
    <t>MDVD/U</t>
  </si>
  <si>
    <t>Mackenzie Global Sustainable Div ETF (US$)</t>
  </si>
  <si>
    <t>CA5545692025</t>
  </si>
  <si>
    <t>Mackenzie Global Sustainable Div ETF (US$) (MDVD/U)</t>
  </si>
  <si>
    <t>FGGE CN Equity</t>
  </si>
  <si>
    <t>FGGE</t>
  </si>
  <si>
    <t>Franklin Global Growth Fund</t>
  </si>
  <si>
    <t>CA3535471021</t>
  </si>
  <si>
    <t>Franklin Global Growth Fund (FGGE)</t>
  </si>
  <si>
    <t>QINF CN Equity</t>
  </si>
  <si>
    <t>QINF</t>
  </si>
  <si>
    <t>Mackenzie Global Infrastructure Index ETF</t>
  </si>
  <si>
    <t>CA5545471099</t>
  </si>
  <si>
    <t>Mackenzie Global Infrastructure Index ETF (QINF)</t>
  </si>
  <si>
    <t>ESGC CN Equity</t>
  </si>
  <si>
    <t>ESGC</t>
  </si>
  <si>
    <t>Invesco S&amp;P/TSX Composite ESG Index ETF</t>
  </si>
  <si>
    <t>CA46143X1087</t>
  </si>
  <si>
    <t>46143X108</t>
  </si>
  <si>
    <t>Invesco S&amp;P/TSX Composite ESG Index ETF (ESGC)</t>
  </si>
  <si>
    <t>AGSG CN Equity</t>
  </si>
  <si>
    <t>AGSG</t>
  </si>
  <si>
    <t>AGF Global Sustainable Growth Equity ETF</t>
  </si>
  <si>
    <t>CA00110M1086</t>
  </si>
  <si>
    <t>00110M108</t>
  </si>
  <si>
    <t>AGF Global Sustainable Growth Equity ETF (AGSG)</t>
  </si>
  <si>
    <t>AGLB CN Equity</t>
  </si>
  <si>
    <t>AGLB</t>
  </si>
  <si>
    <t>AGF Global Opportunities Bond ETF</t>
  </si>
  <si>
    <t>CA00110Q1090</t>
  </si>
  <si>
    <t>00110Q109</t>
  </si>
  <si>
    <t>AGF Global Opportunities Bond ETF (AGLB)</t>
  </si>
  <si>
    <t>CPLS CN Equity</t>
  </si>
  <si>
    <t>CPLS</t>
  </si>
  <si>
    <t>CIBC Core Plus Fixed Income Pool ETF</t>
  </si>
  <si>
    <t>CA12547X1024</t>
  </si>
  <si>
    <t>12547X102</t>
  </si>
  <si>
    <t>CIBC Core Plus Fixed Income Pool ETF (CPLS)</t>
  </si>
  <si>
    <t>CCRE CN Equity</t>
  </si>
  <si>
    <t>CCRE</t>
  </si>
  <si>
    <t>CIBC Core Fixed Income ETF</t>
  </si>
  <si>
    <t>CA12546V1076</t>
  </si>
  <si>
    <t>12546V107</t>
  </si>
  <si>
    <t>CIBC Core Fixed Income ETF (CCRE)</t>
  </si>
  <si>
    <t>CCNS CN Equity</t>
  </si>
  <si>
    <t>CCNS</t>
  </si>
  <si>
    <t>CIBC Conservative Fixed Income Pool ETF</t>
  </si>
  <si>
    <t>CA12546Q1081</t>
  </si>
  <si>
    <t>12546Q108</t>
  </si>
  <si>
    <t>CIBC Conservative Fixed Income Pool ETF (CCNS)</t>
  </si>
  <si>
    <t>SITC CN Equity</t>
  </si>
  <si>
    <t>SITC</t>
  </si>
  <si>
    <t>Scotia Cdn Large Cap Equity Index Tracker ETF</t>
  </si>
  <si>
    <t>CA80925K1093</t>
  </si>
  <si>
    <t>80925K109</t>
  </si>
  <si>
    <t>1832 Asset Management L.P</t>
  </si>
  <si>
    <t>Scotia Cdn Large Cap Equity Index Tracker ETF (SITC)</t>
  </si>
  <si>
    <t>SITU CN Equity</t>
  </si>
  <si>
    <t>SITU</t>
  </si>
  <si>
    <t>Scotia US Equity Index Tracker ETF</t>
  </si>
  <si>
    <t>CA80929R1001</t>
  </si>
  <si>
    <t>80929R100</t>
  </si>
  <si>
    <t>Scotia US Equity Index Tracker ETF (SITU)</t>
  </si>
  <si>
    <t>SITI CN Equity</t>
  </si>
  <si>
    <t>SITI</t>
  </si>
  <si>
    <t>Scotia International Equity Index Tracker ETF</t>
  </si>
  <si>
    <t>CA80928J1093</t>
  </si>
  <si>
    <t>80928J109</t>
  </si>
  <si>
    <t>Scotia International Equity Index Tracker ETF (SITI)</t>
  </si>
  <si>
    <t>SITB CN Equity</t>
  </si>
  <si>
    <t>SITB</t>
  </si>
  <si>
    <t>Scotia Canadian Bond Index Tracker ETF</t>
  </si>
  <si>
    <t>CA8092541058</t>
  </si>
  <si>
    <t>Scotia Canadian Bond Index Tracker ETF (SITB)</t>
  </si>
  <si>
    <t>NSAV CN Equity</t>
  </si>
  <si>
    <t>NSAV</t>
  </si>
  <si>
    <t>Ninepoint High Interest Savings Fund ETF Series</t>
  </si>
  <si>
    <t>CA65443X1050</t>
  </si>
  <si>
    <t>65443X105</t>
  </si>
  <si>
    <t>Ninepoint Partners LP</t>
  </si>
  <si>
    <t>Ninepoint High Interest Savings Fund ETF Series (NSAV)</t>
  </si>
  <si>
    <t>NBND CN Equity</t>
  </si>
  <si>
    <t>NBND</t>
  </si>
  <si>
    <t>Ninepoint Diversified Bond Fund ETF Series</t>
  </si>
  <si>
    <t>CA65443H1001</t>
  </si>
  <si>
    <t>65443H100</t>
  </si>
  <si>
    <t>Ninepoint Diversified Bond Fund ETF Series (NBND)</t>
  </si>
  <si>
    <t>SLVE CN Equity</t>
  </si>
  <si>
    <t>SLVE</t>
  </si>
  <si>
    <t>Ninepoint Silver Equities Fund</t>
  </si>
  <si>
    <t>CA65445L1094</t>
  </si>
  <si>
    <t>65445L109</t>
  </si>
  <si>
    <t>Commodity</t>
  </si>
  <si>
    <t>Ninepoint Silver Equities Fund (SLVE)</t>
  </si>
  <si>
    <t>GLDE CN Equity</t>
  </si>
  <si>
    <t>GLDE</t>
  </si>
  <si>
    <t>Ninepoint Gold and Precious Minerals ETF</t>
  </si>
  <si>
    <t>CA65443Y1034</t>
  </si>
  <si>
    <t>65443Y103</t>
  </si>
  <si>
    <t>Ninepoint Gold and Precious Minerals ETF (GLDE)</t>
  </si>
  <si>
    <t>CDIV CN Equity</t>
  </si>
  <si>
    <t>CDIV</t>
  </si>
  <si>
    <t>Manulife Smart Dividend ETF</t>
  </si>
  <si>
    <t>CA56502U1084</t>
  </si>
  <si>
    <t>56502U108</t>
  </si>
  <si>
    <t>Manulife Smart Dividend ETF (CDIV)</t>
  </si>
  <si>
    <t>UDIV/B CN Equity</t>
  </si>
  <si>
    <t>UDIV/B</t>
  </si>
  <si>
    <t>Manulife Smart US Dividend ETF</t>
  </si>
  <si>
    <t>CA56503P1080</t>
  </si>
  <si>
    <t>56503P108</t>
  </si>
  <si>
    <t>Manulife Smart US Dividend ETF (UDIV/B)</t>
  </si>
  <si>
    <t>UDIV CN Equity</t>
  </si>
  <si>
    <t>UDIV</t>
  </si>
  <si>
    <t>Manulife Smart US Dividend ETF Curr-H</t>
  </si>
  <si>
    <t>CA56503P1163</t>
  </si>
  <si>
    <t>56503P116</t>
  </si>
  <si>
    <t>Manulife Smart US Dividend ETF Curr-H (UDIV)</t>
  </si>
  <si>
    <t>BSKT CN Equity</t>
  </si>
  <si>
    <t>BSKT</t>
  </si>
  <si>
    <t>Manulife Smart Core Bond ETF</t>
  </si>
  <si>
    <t>CA56502V1067</t>
  </si>
  <si>
    <t>56502V106</t>
  </si>
  <si>
    <t>Manulife Smart Core Bond ETF (BSKT)</t>
  </si>
  <si>
    <t>CBND CN Equity</t>
  </si>
  <si>
    <t>CBND</t>
  </si>
  <si>
    <t>Manulife Smart Corporate Bond ETF</t>
  </si>
  <si>
    <t>CA56502X1024</t>
  </si>
  <si>
    <t>56502X102</t>
  </si>
  <si>
    <t>Manulife Smart Corporate Bond ETF (CBND)</t>
  </si>
  <si>
    <t>TERM CN Equity</t>
  </si>
  <si>
    <t>TERM</t>
  </si>
  <si>
    <t>Manulife Smart Short-Term Bond ETF</t>
  </si>
  <si>
    <t>CA56502Q1072</t>
  </si>
  <si>
    <t>56502Q107</t>
  </si>
  <si>
    <t>Manulife Smart Short-Term Bond ETF (TERM)</t>
  </si>
  <si>
    <t>TMEC CN Equity</t>
  </si>
  <si>
    <t>TMEC</t>
  </si>
  <si>
    <t>TD Morningstar ESG Canada Equity Index ETF</t>
  </si>
  <si>
    <t>CA87190F1036</t>
  </si>
  <si>
    <t>87190F103</t>
  </si>
  <si>
    <t>TD Morningstar ESG Canada Equity Index ETF (TMEC)</t>
  </si>
  <si>
    <t>TMEI CN Equity</t>
  </si>
  <si>
    <t>TMEI</t>
  </si>
  <si>
    <t>TD Morningstar ESG International Equity Index ETF</t>
  </si>
  <si>
    <t>CA87250X1015</t>
  </si>
  <si>
    <t>87250X101</t>
  </si>
  <si>
    <t>TD Morningstar ESG International Equity Index ETF (TMEI)</t>
  </si>
  <si>
    <t>TMEU CN Equity</t>
  </si>
  <si>
    <t>TMEU</t>
  </si>
  <si>
    <t>TD Morningstar ESG U.S. Equity Index ETF</t>
  </si>
  <si>
    <t>CA87190E1060</t>
  </si>
  <si>
    <t>TD Morningstar ESG U.S. Equity Index ETF (TMEU)</t>
  </si>
  <si>
    <t>HARB CN Equity</t>
  </si>
  <si>
    <t>HARB</t>
  </si>
  <si>
    <t>Global X Tactical Absolute Return Bond ETF</t>
  </si>
  <si>
    <t>CA44056M1023</t>
  </si>
  <si>
    <t>44056M102</t>
  </si>
  <si>
    <t>Global X Tactical Absolute Return Bond ETF (HARB)</t>
  </si>
  <si>
    <t>HARB/J CN Equity</t>
  </si>
  <si>
    <t>HARB/J</t>
  </si>
  <si>
    <t>CA44056M2013</t>
  </si>
  <si>
    <t>44056M201</t>
  </si>
  <si>
    <t>Global X Tactical Absolute Return Bond ETF (HARB/J)</t>
  </si>
  <si>
    <t>TRVL CN Equity</t>
  </si>
  <si>
    <t>TRVL</t>
  </si>
  <si>
    <t>Harvest Travel &amp; Leisure Index ETF</t>
  </si>
  <si>
    <t>CA41756M1014</t>
  </si>
  <si>
    <t>41756M101</t>
  </si>
  <si>
    <t>Travel</t>
  </si>
  <si>
    <t>Harvest Travel &amp; Leisure Index ETF (TRVL)</t>
  </si>
  <si>
    <t>TRVL/U CN Equity</t>
  </si>
  <si>
    <t>TRVL/U</t>
  </si>
  <si>
    <t>Harvest Travel &amp; Leisure Index ETF (US$)</t>
  </si>
  <si>
    <t>CA41756M2004</t>
  </si>
  <si>
    <t>41756M200</t>
  </si>
  <si>
    <t>Harvest Travel &amp; Leisure Index ETF (US$) (TRVL/U)</t>
  </si>
  <si>
    <t>HCLN CN Equity</t>
  </si>
  <si>
    <t>HCLN</t>
  </si>
  <si>
    <t>Harvest Clean Energy ETF</t>
  </si>
  <si>
    <t>CA41754G1063</t>
  </si>
  <si>
    <t>41754G106</t>
  </si>
  <si>
    <t>Harvest Clean Energy ETF (HCLN)</t>
  </si>
  <si>
    <t>DATA CN Equity</t>
  </si>
  <si>
    <t>DATA</t>
  </si>
  <si>
    <t>Evolve Cloud Computing Index Fund Curr-H</t>
  </si>
  <si>
    <t>CA3005321086</t>
  </si>
  <si>
    <t>Evolve Cloud Computing Index Fund Curr-H (DATA)</t>
  </si>
  <si>
    <t>DATA/B CN Equity</t>
  </si>
  <si>
    <t>DATA/B</t>
  </si>
  <si>
    <t>Evolve Cloud Computing Index Fund</t>
  </si>
  <si>
    <t>CA3005322076</t>
  </si>
  <si>
    <t>Evolve Cloud Computing Index Fund (DATA/B)</t>
  </si>
  <si>
    <t>EDGE/U CN Equity</t>
  </si>
  <si>
    <t>EDGE/U</t>
  </si>
  <si>
    <t>Evolve Innovation Index Fund (US$)</t>
  </si>
  <si>
    <t>CA30052W1115</t>
  </si>
  <si>
    <t>30052W111</t>
  </si>
  <si>
    <t>Evolve Innovation Index Fund (US$) (EDGE/U)</t>
  </si>
  <si>
    <t>CMGG CN Equity</t>
  </si>
  <si>
    <t>CMGG</t>
  </si>
  <si>
    <t>CI Munro Global Growth Equity Fund - ETF</t>
  </si>
  <si>
    <t>CA12561Q1081</t>
  </si>
  <si>
    <t>12561Q108</t>
  </si>
  <si>
    <t>CI Munro Global Growth Equity Fund - ETF (CMGG)</t>
  </si>
  <si>
    <t>CMGG/U CN Equity</t>
  </si>
  <si>
    <t>CMGG/U</t>
  </si>
  <si>
    <t>CI Munro Global Growth Equity Fund (US$)</t>
  </si>
  <si>
    <t>CA12561Q2071</t>
  </si>
  <si>
    <t>12561Q207</t>
  </si>
  <si>
    <t>CI Munro Global Growth Equity Fund (US$) (CMGG/U)</t>
  </si>
  <si>
    <t>VALT/U CN Equity</t>
  </si>
  <si>
    <t>VALT/U</t>
  </si>
  <si>
    <t>CI Gold Bullion Fund (US$)</t>
  </si>
  <si>
    <t>CA12562B2093</t>
  </si>
  <si>
    <t>12562B209</t>
  </si>
  <si>
    <t>CI Gold Bullion Fund (US$) (VALT/U)</t>
  </si>
  <si>
    <t>VALT CN Equity</t>
  </si>
  <si>
    <t>VALT</t>
  </si>
  <si>
    <t>CI Gold Bullion Fund Curr-H</t>
  </si>
  <si>
    <t>CA12562B1004</t>
  </si>
  <si>
    <t>12562B100</t>
  </si>
  <si>
    <t>CI Gold Bullion Fund Curr-H (VALT)</t>
  </si>
  <si>
    <t>ESGH CN Equity</t>
  </si>
  <si>
    <t>ESGH</t>
  </si>
  <si>
    <t>BMO ESG High Yield US Corporate Bond Index ETF</t>
  </si>
  <si>
    <t>CA05601M2022</t>
  </si>
  <si>
    <t>05601M202</t>
  </si>
  <si>
    <t>BMO ESG High Yield US Corporate Bond Index ETF (ESGH)</t>
  </si>
  <si>
    <t>CMAG/U CN Equity</t>
  </si>
  <si>
    <t>CMAG/U</t>
  </si>
  <si>
    <t>CI Munro Alternative Global Growth (US$)</t>
  </si>
  <si>
    <t>CA1255312029</t>
  </si>
  <si>
    <t>CI Munro Alternative Global Growth (US$) (CMAG/U)</t>
  </si>
  <si>
    <t>FBAL CN Equity</t>
  </si>
  <si>
    <t>FBAL</t>
  </si>
  <si>
    <t>Fidelity All-in-One Balanced ETF</t>
  </si>
  <si>
    <t>CA3158181048</t>
  </si>
  <si>
    <t>Fidelity All-in-One Balanced ETF (FBAL)</t>
  </si>
  <si>
    <t>FGRO CN Equity</t>
  </si>
  <si>
    <t>FGRO</t>
  </si>
  <si>
    <t>Fidelity All-in-One Growth ETF</t>
  </si>
  <si>
    <t>CA31581P1062</t>
  </si>
  <si>
    <t>31581P106</t>
  </si>
  <si>
    <t>Fidelity All-in-One Growth ETF (FGRO)</t>
  </si>
  <si>
    <t>ZFIN CN Equity</t>
  </si>
  <si>
    <t>ZFIN</t>
  </si>
  <si>
    <t>BMO MSCI Fintech Innovation Index ETF</t>
  </si>
  <si>
    <t>CA05591P1080</t>
  </si>
  <si>
    <t>05591P108</t>
  </si>
  <si>
    <t>BMO MSCI Fintech Innovation Index ETF (ZFIN)</t>
  </si>
  <si>
    <t>ZGEN CN Equity</t>
  </si>
  <si>
    <t>ZGEN</t>
  </si>
  <si>
    <t>BMO MSCI Genomic Innovation Index ETF</t>
  </si>
  <si>
    <t>CA05591N1033</t>
  </si>
  <si>
    <t>05591N103</t>
  </si>
  <si>
    <t>BMO MSCI Genomic Innovation Index ETF (ZGEN)</t>
  </si>
  <si>
    <t>ZINN CN Equity</t>
  </si>
  <si>
    <t>ZINN</t>
  </si>
  <si>
    <t>BMO MSCI Innovation Index ETF</t>
  </si>
  <si>
    <t>CA05601N1015</t>
  </si>
  <si>
    <t>05601N101</t>
  </si>
  <si>
    <t>BMO MSCI Innovation Index ETF (ZINN)</t>
  </si>
  <si>
    <t>ZAUT CN Equity</t>
  </si>
  <si>
    <t>ZAUT</t>
  </si>
  <si>
    <t>BMO MSCI Tech &amp; Industrial Innovation Index ETF</t>
  </si>
  <si>
    <t>CA05591M1059</t>
  </si>
  <si>
    <t>05591M105</t>
  </si>
  <si>
    <t>BMO MSCI Tech &amp; Industrial Innovation Index ETF (ZAUT)</t>
  </si>
  <si>
    <t>ZINT CN Equity</t>
  </si>
  <si>
    <t>ZINT</t>
  </si>
  <si>
    <t>BMO MSCI Next Gen Internet Innovation Index ETF</t>
  </si>
  <si>
    <t>CA05602D1024</t>
  </si>
  <si>
    <t>05602D102</t>
  </si>
  <si>
    <t>BMO MSCI Next Gen Internet Innovation Index ETF (ZINT)</t>
  </si>
  <si>
    <t>ESGY/F CN Equity</t>
  </si>
  <si>
    <t>ESGY/F</t>
  </si>
  <si>
    <t>BMO MSCI USA ESG Leaders Index ETF Curr-H</t>
  </si>
  <si>
    <t>CA05600C2058</t>
  </si>
  <si>
    <t>05600C205</t>
  </si>
  <si>
    <t>BMO MSCI USA ESG Leaders Index ETF Curr-H (ESGY/F)</t>
  </si>
  <si>
    <t>ZCLN CN Equity</t>
  </si>
  <si>
    <t>ZCLN</t>
  </si>
  <si>
    <t>BMO Clean Energy Index ETF</t>
  </si>
  <si>
    <t>CA05600V1040</t>
  </si>
  <si>
    <t>05600V104</t>
  </si>
  <si>
    <t>BMO Clean Energy Index ETF (ZCLN)</t>
  </si>
  <si>
    <t>ZTIP/F CN Equity</t>
  </si>
  <si>
    <t>ZTIP/F</t>
  </si>
  <si>
    <t>BMO Short-Term US Tips Index ETF Curr-H</t>
  </si>
  <si>
    <t>CA05600Q3035</t>
  </si>
  <si>
    <t>05600Q303</t>
  </si>
  <si>
    <t>BMO Short-Term US Tips Index ETF Curr-H (ZTIP/F)</t>
  </si>
  <si>
    <t>ZTIP CN Equity</t>
  </si>
  <si>
    <t>ZTIP</t>
  </si>
  <si>
    <t>BMO Short-Term US Tips Index ETF</t>
  </si>
  <si>
    <t>CA05600Q1054</t>
  </si>
  <si>
    <t>05600Q105</t>
  </si>
  <si>
    <t>BMO Short-Term US Tips Index ETF (ZTIP)</t>
  </si>
  <si>
    <t>ZTIP/U CN Equity</t>
  </si>
  <si>
    <t>ZTIP/U</t>
  </si>
  <si>
    <t>BMO Short-Term US Tips Index ETF (US$)</t>
  </si>
  <si>
    <t>CA05600Q2045</t>
  </si>
  <si>
    <t>05600Q204</t>
  </si>
  <si>
    <t>BMO Short-Term US Tips Index ETF (US$) (ZTIP/U)</t>
  </si>
  <si>
    <t>ZWT CN Equity</t>
  </si>
  <si>
    <t>ZWT</t>
  </si>
  <si>
    <t>BMO Covered Call Technology ETF</t>
  </si>
  <si>
    <t>CA05590J1030</t>
  </si>
  <si>
    <t>05590J103</t>
  </si>
  <si>
    <t>BMO Covered Call Technology ETF (ZWT)</t>
  </si>
  <si>
    <t>PSYK CN Equity</t>
  </si>
  <si>
    <t>PSYK</t>
  </si>
  <si>
    <t>Global X Psychedelic Stock Index ETF</t>
  </si>
  <si>
    <t>CA44056U2039</t>
  </si>
  <si>
    <t>44056U203</t>
  </si>
  <si>
    <t>Global X Psychedelic Stock Index ETF (PSYK)</t>
  </si>
  <si>
    <t>ONEC CN Equity</t>
  </si>
  <si>
    <t>ONEC</t>
  </si>
  <si>
    <t>Accelerate OneChoice Alternative Portfolio ETF</t>
  </si>
  <si>
    <t>CA00440A1057</t>
  </si>
  <si>
    <t>00440A105</t>
  </si>
  <si>
    <t>Accelerate OneChoice Alternative Portfolio ETF (ONEC)</t>
  </si>
  <si>
    <t>SBCV CN Equity</t>
  </si>
  <si>
    <t>SBCV</t>
  </si>
  <si>
    <t>SmartBe Canadian Quantitative Value Index ETF</t>
  </si>
  <si>
    <t>CA83206A1057</t>
  </si>
  <si>
    <t>83206A105</t>
  </si>
  <si>
    <t>SmartBe Wealth Inc.</t>
  </si>
  <si>
    <t>SmartBe Canadian Quantitative Value Index ETF (SBCV)</t>
  </si>
  <si>
    <t>SBCM CN Equity</t>
  </si>
  <si>
    <t>SBCM</t>
  </si>
  <si>
    <t>SmartBe Canadian Quantitative Momentum</t>
  </si>
  <si>
    <t>CA83193B1085</t>
  </si>
  <si>
    <t>83193B108</t>
  </si>
  <si>
    <t>SmartBe Canadian Quantitative Momentum (SBCM)</t>
  </si>
  <si>
    <t>SBQV CN Equity</t>
  </si>
  <si>
    <t>SBQV</t>
  </si>
  <si>
    <t>SmartBe US Quantitative Value Index ETF</t>
  </si>
  <si>
    <t>CA83192Y1097</t>
  </si>
  <si>
    <t>83192Y109</t>
  </si>
  <si>
    <t>SmartBe US Quantitative Value Index ETF (SBQV)</t>
  </si>
  <si>
    <t>SBQM CN Equity</t>
  </si>
  <si>
    <t>SBQM</t>
  </si>
  <si>
    <t>SmartBe US Quantitative Momentum Index ETF</t>
  </si>
  <si>
    <t>CA83192U1075</t>
  </si>
  <si>
    <t>83192U107</t>
  </si>
  <si>
    <t>SmartBe US Quantitative Momentum Index ETF (SBQM)</t>
  </si>
  <si>
    <t>FINO CN Equity</t>
  </si>
  <si>
    <t>FINO</t>
  </si>
  <si>
    <t>Franklin Innovation Fund</t>
  </si>
  <si>
    <t>CA35361K1049</t>
  </si>
  <si>
    <t>35361K104</t>
  </si>
  <si>
    <t>Franklin Innovation Fund (FINO)</t>
  </si>
  <si>
    <t>NDIV CN Equity</t>
  </si>
  <si>
    <t>NDIV</t>
  </si>
  <si>
    <t>NBI Canadian Dividend Income ETF</t>
  </si>
  <si>
    <t>CA63946K1003</t>
  </si>
  <si>
    <t>63946K100</t>
  </si>
  <si>
    <t>NBI Canadian Dividend Income ETF (NDIV)</t>
  </si>
  <si>
    <t>NUSA CN Equity</t>
  </si>
  <si>
    <t>NUSA</t>
  </si>
  <si>
    <t>NBI Active U.S. Equity ETF</t>
  </si>
  <si>
    <t>CA62879G1028</t>
  </si>
  <si>
    <t>62879G102</t>
  </si>
  <si>
    <t>NBI Active U.S. Equity ETF (NUSA)</t>
  </si>
  <si>
    <t>NINT CN Equity</t>
  </si>
  <si>
    <t>NINT</t>
  </si>
  <si>
    <t>NBI Active International Equity ETF</t>
  </si>
  <si>
    <t>CA62879B1031</t>
  </si>
  <si>
    <t>62879B103</t>
  </si>
  <si>
    <t>NBI Active International Equity ETF (NINT)</t>
  </si>
  <si>
    <t>NSCC CN Equity</t>
  </si>
  <si>
    <t>NSCC</t>
  </si>
  <si>
    <t>NBI Sustainable Canadian Corporate Bond ETF</t>
  </si>
  <si>
    <t>CA62879F1045</t>
  </si>
  <si>
    <t>62879F104</t>
  </si>
  <si>
    <t>NBI Sustainable Canadian Corporate Bond ETF (NSCC)</t>
  </si>
  <si>
    <t>ZNQ/U CN Equity</t>
  </si>
  <si>
    <t>ZNQ/U</t>
  </si>
  <si>
    <t>BMO Nasdaq 100 Equity Index ETF (US$)</t>
  </si>
  <si>
    <t>CA05586P2044</t>
  </si>
  <si>
    <t>05586P204</t>
  </si>
  <si>
    <t>BMO Nasdaq 100 Equity Index ETF (US$) (ZNQ/U)</t>
  </si>
  <si>
    <t>ESGH/F CN Equity</t>
  </si>
  <si>
    <t>ESGH/F</t>
  </si>
  <si>
    <t>BMO ESG High Yield US Corp Index ETF Curr-H</t>
  </si>
  <si>
    <t>CA05601M1032</t>
  </si>
  <si>
    <t>05601M103</t>
  </si>
  <si>
    <t>BMO ESG High Yield US Corp Index ETF Curr-H (ESGH/F)</t>
  </si>
  <si>
    <t>ZJK/U CN Equity</t>
  </si>
  <si>
    <t>ZJK/U</t>
  </si>
  <si>
    <t>BMO High Yield US Corporate Bond Index ETF (US$)</t>
  </si>
  <si>
    <t>CA05584J2002</t>
  </si>
  <si>
    <t>05584J200</t>
  </si>
  <si>
    <t>BMO High Yield US Corporate Bond Index ETF (US$) (ZJK/U)</t>
  </si>
  <si>
    <t>BTCC/B CN Equity</t>
  </si>
  <si>
    <t>BTCC/B</t>
  </si>
  <si>
    <t>Purpose Bitcoin ETF - CAD</t>
  </si>
  <si>
    <t>CA74642C2013</t>
  </si>
  <si>
    <t>74642C201</t>
  </si>
  <si>
    <t>CRYPTO-ASSET</t>
  </si>
  <si>
    <t>Bitcoin</t>
  </si>
  <si>
    <t>Purpose Bitcoin ETF - CAD (BTCC/B)</t>
  </si>
  <si>
    <t>BTCC/U CN Equity</t>
  </si>
  <si>
    <t>BTCC/U</t>
  </si>
  <si>
    <t>Purpose Bitcoin ETF - USD (US$)</t>
  </si>
  <si>
    <t>CA74642C3003</t>
  </si>
  <si>
    <t>74642C300</t>
  </si>
  <si>
    <t>Purpose Bitcoin ETF - USD (US$) (BTCC/U)</t>
  </si>
  <si>
    <t>EBIT CN Equity</t>
  </si>
  <si>
    <t>EBIT</t>
  </si>
  <si>
    <t>Evolve Bitcoin ETF</t>
  </si>
  <si>
    <t>CA09175J1084</t>
  </si>
  <si>
    <t>09175J108</t>
  </si>
  <si>
    <t>Evolve Bitcoin ETF (EBIT)</t>
  </si>
  <si>
    <t>EBIT/U CN Equity</t>
  </si>
  <si>
    <t>EBIT/U</t>
  </si>
  <si>
    <t>Evolve Bitcoin ETF (US$)</t>
  </si>
  <si>
    <t>CA09175J1167</t>
  </si>
  <si>
    <t>09175J116</t>
  </si>
  <si>
    <t>Evolve Bitcoin ETF (US$) (EBIT/U)</t>
  </si>
  <si>
    <t>BTCC CN Equity</t>
  </si>
  <si>
    <t>BTCC</t>
  </si>
  <si>
    <t>Purpose Bitcoin ETF Curr-H</t>
  </si>
  <si>
    <t>CA74642C1023</t>
  </si>
  <si>
    <t>74642C102</t>
  </si>
  <si>
    <t>Purpose Bitcoin ETF Curr-H (BTCC)</t>
  </si>
  <si>
    <t>XCLR CN Equity</t>
  </si>
  <si>
    <t>XCLR</t>
  </si>
  <si>
    <t>iShares ESG MSCI Canada Leaders Index ETF</t>
  </si>
  <si>
    <t>CA46436V1085</t>
  </si>
  <si>
    <t>46436V108</t>
  </si>
  <si>
    <t>iShares ESG MSCI Canada Leaders Index ETF (XCLR)</t>
  </si>
  <si>
    <t>XDLR CN Equity</t>
  </si>
  <si>
    <t>XDLR</t>
  </si>
  <si>
    <t>iShares ESG MSCI EAFE Leaders Index ETF</t>
  </si>
  <si>
    <t>CA46437V1076</t>
  </si>
  <si>
    <t>46437V107</t>
  </si>
  <si>
    <t>iShares ESG MSCI EAFE Leaders Index ETF (XDLR)</t>
  </si>
  <si>
    <t>XULR CN Equity</t>
  </si>
  <si>
    <t>XULR</t>
  </si>
  <si>
    <t>iShares ESG MSCI USA Leaders Index ETF</t>
  </si>
  <si>
    <t>CA46438N1042</t>
  </si>
  <si>
    <t>46438N104</t>
  </si>
  <si>
    <t>iShares ESG MSCI USA Leaders Index ETF (XULR)</t>
  </si>
  <si>
    <t>BTCX/B CN Equity</t>
  </si>
  <si>
    <t>BTCX/B</t>
  </si>
  <si>
    <t>CI Galaxy Bitcoin ETF</t>
  </si>
  <si>
    <t>CA12563N2023</t>
  </si>
  <si>
    <t>12563N202</t>
  </si>
  <si>
    <t>CI Galaxy Bitcoin ETF (BTCX/B)</t>
  </si>
  <si>
    <t>BTCX/U CN Equity</t>
  </si>
  <si>
    <t>BTCX/U</t>
  </si>
  <si>
    <t>CI Galaxy Bitcoin ETF (US$)</t>
  </si>
  <si>
    <t>CA12563N1033</t>
  </si>
  <si>
    <t>12563N103</t>
  </si>
  <si>
    <t>CI Galaxy Bitcoin ETF (US$) (BTCX/U)</t>
  </si>
  <si>
    <t>DRME CN Equity</t>
  </si>
  <si>
    <t>DRME</t>
  </si>
  <si>
    <t>Desjardins RI Emerging Markets Low CO2 Index ETF</t>
  </si>
  <si>
    <t>CA25060K1093</t>
  </si>
  <si>
    <t>25060K109</t>
  </si>
  <si>
    <t>Desjardins RI Emerging Markets Low CO2 Index ETF (DRME)</t>
  </si>
  <si>
    <t>GCSC CN Equity</t>
  </si>
  <si>
    <t>GCSC</t>
  </si>
  <si>
    <t>Guardian Canadian Sector Controlled Equity Fund</t>
  </si>
  <si>
    <t>CA40133L1094</t>
  </si>
  <si>
    <t>40133L109</t>
  </si>
  <si>
    <t>Guardian Canadian Sector Controlled Equity Fund (GCSC)</t>
  </si>
  <si>
    <t>GGAC CN Equity</t>
  </si>
  <si>
    <t>GGAC</t>
  </si>
  <si>
    <t>Guardian Fundamental All Country Equity ETF</t>
  </si>
  <si>
    <t>CA40136X1006</t>
  </si>
  <si>
    <t>40136X100</t>
  </si>
  <si>
    <t>Guardian Fundamental All Country Equity ETF (GGAC)</t>
  </si>
  <si>
    <t>GGEM CN Equity</t>
  </si>
  <si>
    <t>GGEM</t>
  </si>
  <si>
    <t>Guardian Fundamental Emerging Markets ETF</t>
  </si>
  <si>
    <t>CA40090D1087</t>
  </si>
  <si>
    <t>40090D108</t>
  </si>
  <si>
    <t>Guardian Fundamental Emerging Markets ETF (GGEM)</t>
  </si>
  <si>
    <t>ETHX/U CN Equity</t>
  </si>
  <si>
    <t>ETHX/U</t>
  </si>
  <si>
    <t>CI Galaxy Ethereum ETF (US$)</t>
  </si>
  <si>
    <t>CA12565N2005</t>
  </si>
  <si>
    <t>12565N200</t>
  </si>
  <si>
    <t>Ethereum</t>
  </si>
  <si>
    <t>CI Galaxy Ethereum ETF (US$) (ETHX/U)</t>
  </si>
  <si>
    <t>FJFG CN Equity</t>
  </si>
  <si>
    <t>FJFG</t>
  </si>
  <si>
    <t>First Trust JFL Global Equity ETF</t>
  </si>
  <si>
    <t>CA33740W1059</t>
  </si>
  <si>
    <t>33740W105</t>
  </si>
  <si>
    <t>First Trust JFL Global Equity ETF (FJFG)</t>
  </si>
  <si>
    <t>FJFB CN Equity</t>
  </si>
  <si>
    <t>FJFB</t>
  </si>
  <si>
    <t>First Trust JFL Fixed Income Core Plus ETF</t>
  </si>
  <si>
    <t>CA33741M1068</t>
  </si>
  <si>
    <t>33741M106</t>
  </si>
  <si>
    <t>First Trust JFL Fixed Income Core Plus ETF (FJFB)</t>
  </si>
  <si>
    <t>VALT/B CN Equity</t>
  </si>
  <si>
    <t>VALT/B</t>
  </si>
  <si>
    <t>CI Gold Bullion Fund</t>
  </si>
  <si>
    <t>CA12562B3083</t>
  </si>
  <si>
    <t>12562B308</t>
  </si>
  <si>
    <t>CI Gold Bullion Fund (VALT/B)</t>
  </si>
  <si>
    <t>BDOP CN Equity</t>
  </si>
  <si>
    <t>BDOP</t>
  </si>
  <si>
    <t>Purpose Black Diamond Distressed Opportunities</t>
  </si>
  <si>
    <t>CA09205C1077</t>
  </si>
  <si>
    <t>09205C107</t>
  </si>
  <si>
    <t>Purpose Black Diamond Distressed Opportunities (BDOP)</t>
  </si>
  <si>
    <t>BDEQ CN Equity</t>
  </si>
  <si>
    <t>BDEQ</t>
  </si>
  <si>
    <t>Purpose Black Diamond Global Equity Fund</t>
  </si>
  <si>
    <t>CA09204K1003</t>
  </si>
  <si>
    <t>09204K100</t>
  </si>
  <si>
    <t>Purpose Black Diamond Global Equity Fund (BDEQ)</t>
  </si>
  <si>
    <t>EAXP CN Equity</t>
  </si>
  <si>
    <t>EAXP</t>
  </si>
  <si>
    <t>Emerge Ark Space Exploration ETF</t>
  </si>
  <si>
    <t>CA29104E1034</t>
  </si>
  <si>
    <t>Aerospace</t>
  </si>
  <si>
    <t>Emerge Ark Space Exploration ETF (EAXP)</t>
  </si>
  <si>
    <t>EAXP/U CN Equity</t>
  </si>
  <si>
    <t>EAXP/U</t>
  </si>
  <si>
    <t>Emerge Ark Space Exploration ETF (US$)</t>
  </si>
  <si>
    <t>CA29104E2024</t>
  </si>
  <si>
    <t>Emerge Ark Space Exploration ETF (US$) (EAXP/U)</t>
  </si>
  <si>
    <t>GCBD CN Equity</t>
  </si>
  <si>
    <t>GCBD</t>
  </si>
  <si>
    <t>Guardian Canadian Bond ETF</t>
  </si>
  <si>
    <t>CA4013381088</t>
  </si>
  <si>
    <t>Guardian Canadian Bond ETF (GCBD)</t>
  </si>
  <si>
    <t>CCEI CN Equity</t>
  </si>
  <si>
    <t>CCEI</t>
  </si>
  <si>
    <t>CIBC Canadian Equity Index ETF</t>
  </si>
  <si>
    <t>CA12565U1057</t>
  </si>
  <si>
    <t>12565U105</t>
  </si>
  <si>
    <t>CIBC Canadian Equity Index ETF (CCEI)</t>
  </si>
  <si>
    <t>CUEI CN Equity</t>
  </si>
  <si>
    <t>CUEI</t>
  </si>
  <si>
    <t>CIBC US Equity Index ETF</t>
  </si>
  <si>
    <t>CA12546X1033</t>
  </si>
  <si>
    <t>12546X103</t>
  </si>
  <si>
    <t>CIBC US Equity Index ETF (CUEI)</t>
  </si>
  <si>
    <t>CIEI CN Equity</t>
  </si>
  <si>
    <t>CIEI</t>
  </si>
  <si>
    <t>CIBC International Equity Index ETF</t>
  </si>
  <si>
    <t>CA12564B1085</t>
  </si>
  <si>
    <t>12564B108</t>
  </si>
  <si>
    <t>CIBC International Equity Index ETF (CIEI)</t>
  </si>
  <si>
    <t>DXIF CN Equity</t>
  </si>
  <si>
    <t>DXIF</t>
  </si>
  <si>
    <t>Dynamic Active International ETF</t>
  </si>
  <si>
    <t>CA26785N1050</t>
  </si>
  <si>
    <t>26785N105</t>
  </si>
  <si>
    <t>Dynamic Active International ETF (DXIF)</t>
  </si>
  <si>
    <t>CCBI CN Equity</t>
  </si>
  <si>
    <t>CCBI</t>
  </si>
  <si>
    <t>CIBC Canadian Bond Index ETF</t>
  </si>
  <si>
    <t>CA12550Q1019</t>
  </si>
  <si>
    <t>12550Q101</t>
  </si>
  <si>
    <t>CIBC Canadian Bond Index ETF (CCBI)</t>
  </si>
  <si>
    <t>DXR CN Equity</t>
  </si>
  <si>
    <t>DXR</t>
  </si>
  <si>
    <t>Dynamic Active Retirement Income ETF</t>
  </si>
  <si>
    <t>CA26786G1090</t>
  </si>
  <si>
    <t>26786G109</t>
  </si>
  <si>
    <t>Dynamic Active Retirement Income ETF (DXR)</t>
  </si>
  <si>
    <t>ORBT CN Equity</t>
  </si>
  <si>
    <t>ORBT</t>
  </si>
  <si>
    <t>Harvest Space Innovation Index ETF</t>
  </si>
  <si>
    <t>CA41755G1054</t>
  </si>
  <si>
    <t>41755G105</t>
  </si>
  <si>
    <t>Harvest Space Innovation Index ETF (ORBT)</t>
  </si>
  <si>
    <t>ORBT/U CN Equity</t>
  </si>
  <si>
    <t>ORBT/U</t>
  </si>
  <si>
    <t>CA41755G2045</t>
  </si>
  <si>
    <t>41755G204</t>
  </si>
  <si>
    <t>Harvest Space Innovation Index ETF (ORBT/U)</t>
  </si>
  <si>
    <t>BBIG CN Equity</t>
  </si>
  <si>
    <t>BBIG</t>
  </si>
  <si>
    <t>Global X BBIG Technology ETF</t>
  </si>
  <si>
    <t>CA4405171006</t>
  </si>
  <si>
    <t>440517100</t>
  </si>
  <si>
    <t>Global X BBIG Technology ETF (BBIG)</t>
  </si>
  <si>
    <t>BBIG/U CN Equity</t>
  </si>
  <si>
    <t>BBIG/U</t>
  </si>
  <si>
    <t>Global X BBIG Technology ETF (US$)</t>
  </si>
  <si>
    <t>Global X BBIG Technology ETF (US$) (BBIG/U)</t>
  </si>
  <si>
    <t>TDOC CN Equity</t>
  </si>
  <si>
    <t>TDOC</t>
  </si>
  <si>
    <t>TD Global Healthcare Leaders Index ETF</t>
  </si>
  <si>
    <t>CA87809Y1051</t>
  </si>
  <si>
    <t>87809Y105</t>
  </si>
  <si>
    <t>TD Global Healthcare Leaders Index ETF (TDOC)</t>
  </si>
  <si>
    <t>BITI CN Equity</t>
  </si>
  <si>
    <t>BITI</t>
  </si>
  <si>
    <t>Betapro Inverse Bitcoin ETF</t>
  </si>
  <si>
    <t>CA0866241031</t>
  </si>
  <si>
    <t>086624103</t>
  </si>
  <si>
    <t>Betapro Inverse Bitcoin ETF (BITI)</t>
  </si>
  <si>
    <t>BITI/U CN Equity</t>
  </si>
  <si>
    <t>BITI/U</t>
  </si>
  <si>
    <t>Betapro Inverse Bitcoin ETF (US$)</t>
  </si>
  <si>
    <t>Betapro Inverse Bitcoin ETF (US$) (BITI/U)</t>
  </si>
  <si>
    <t>HBIT CN Equity</t>
  </si>
  <si>
    <t>HBIT</t>
  </si>
  <si>
    <t>Horizons Betapro Bitcoin ETF</t>
  </si>
  <si>
    <t>CA0866082054</t>
  </si>
  <si>
    <t>086608205</t>
  </si>
  <si>
    <t>Horizons Betapro Bitcoin ETF (HBIT)</t>
  </si>
  <si>
    <t>HBIT/U CN Equity</t>
  </si>
  <si>
    <t>HBIT/U</t>
  </si>
  <si>
    <t>Horizons Betapro Bitcoin ETF (US$)</t>
  </si>
  <si>
    <t>Horizons Betapro Bitcoin ETF (US$) (HBIT/U)</t>
  </si>
  <si>
    <t>BTCQ CN Equity</t>
  </si>
  <si>
    <t>BTCQ</t>
  </si>
  <si>
    <t>3iQ CoinShares Bitcoin ETF</t>
  </si>
  <si>
    <t>CA88562D1069</t>
  </si>
  <si>
    <t>88562D106</t>
  </si>
  <si>
    <t>3iQ Corp.</t>
  </si>
  <si>
    <t>3iQ CoinShares Bitcoin ETF (BTCQ)</t>
  </si>
  <si>
    <t>BTCQ/U CN Equity</t>
  </si>
  <si>
    <t>BTCQ/U</t>
  </si>
  <si>
    <t>3iQ CoinShares Bitcoin ETF (US$)</t>
  </si>
  <si>
    <t>3iQ CoinShares Bitcoin ETF (US$) (BTCQ/U)</t>
  </si>
  <si>
    <t>ETHX/B CN Equity</t>
  </si>
  <si>
    <t>ETHX/B</t>
  </si>
  <si>
    <t>CI Galaxy Ethereum ETF</t>
  </si>
  <si>
    <t>CA12565N1015</t>
  </si>
  <si>
    <t>12565N101</t>
  </si>
  <si>
    <t>CI Galaxy Ethereum ETF (ETHX/B)</t>
  </si>
  <si>
    <t>ETHR CN Equity</t>
  </si>
  <si>
    <t>ETHR</t>
  </si>
  <si>
    <t>Evolve Ether ETF</t>
  </si>
  <si>
    <t>CA29764F2008</t>
  </si>
  <si>
    <t>29764F200</t>
  </si>
  <si>
    <t>Evolve Ether ETF (ETHR)</t>
  </si>
  <si>
    <t>ETHR/U CN Equity</t>
  </si>
  <si>
    <t>ETHR/U</t>
  </si>
  <si>
    <t>Evolve Ether ETF (US$)</t>
  </si>
  <si>
    <t>CA29764F1018</t>
  </si>
  <si>
    <t>29764F101</t>
  </si>
  <si>
    <t>Evolve Ether ETF (US$) (ETHR/U)</t>
  </si>
  <si>
    <t>ETHH/U CN Equity</t>
  </si>
  <si>
    <t>ETHH/U</t>
  </si>
  <si>
    <t>Purpose Ether ETF (US$)</t>
  </si>
  <si>
    <t>CA74642N3067</t>
  </si>
  <si>
    <t>74642N306</t>
  </si>
  <si>
    <t>Purpose Ether ETF (US$) (ETHH/U)</t>
  </si>
  <si>
    <t>ETHH/B CN Equity</t>
  </si>
  <si>
    <t>ETHH/B</t>
  </si>
  <si>
    <t>Purpose Ether ETF</t>
  </si>
  <si>
    <t>CA74642N2077</t>
  </si>
  <si>
    <t>74642N207</t>
  </si>
  <si>
    <t>Purpose Ether ETF (ETHH/B)</t>
  </si>
  <si>
    <t>ETHH CN Equity</t>
  </si>
  <si>
    <t>ETHH</t>
  </si>
  <si>
    <t>Purpose Ether ETF Curr-H</t>
  </si>
  <si>
    <t>CA74642N1087</t>
  </si>
  <si>
    <t>74642N108</t>
  </si>
  <si>
    <t>Purpose Ether ETF Curr-H (ETHH)</t>
  </si>
  <si>
    <t>HARB/U CN Equity</t>
  </si>
  <si>
    <t>HARB/U</t>
  </si>
  <si>
    <t>Global X Tactical Absolute Return Bond ETF (US$)</t>
  </si>
  <si>
    <t>CA44056M3003</t>
  </si>
  <si>
    <t>44056M300</t>
  </si>
  <si>
    <t>Global X Tactical Absolute Return Bond ETF (US$) (HARB/U)</t>
  </si>
  <si>
    <t>ETHQ CN Equity</t>
  </si>
  <si>
    <t>ETHQ</t>
  </si>
  <si>
    <t>3iQ CoinShares Ether ETF</t>
  </si>
  <si>
    <t>CA88428G1037</t>
  </si>
  <si>
    <t>88428G103</t>
  </si>
  <si>
    <t>3iQ CoinShares Ether ETF (ETHQ)</t>
  </si>
  <si>
    <t>ETHQ/U CN Equity</t>
  </si>
  <si>
    <t>ETHQ/U</t>
  </si>
  <si>
    <t>3iQ CoinShares Ether ETF (US$)</t>
  </si>
  <si>
    <t>3iQ CoinShares Ether ETF (US$) (ETHQ/U)</t>
  </si>
  <si>
    <t>CLMT CN Equity</t>
  </si>
  <si>
    <t>CLMT</t>
  </si>
  <si>
    <t>Purpose Energy Transition Fund</t>
  </si>
  <si>
    <t>CA74642J1075</t>
  </si>
  <si>
    <t>74642J107</t>
  </si>
  <si>
    <t>Purpose Energy Transition Fund (CLMT)</t>
  </si>
  <si>
    <t>TECH CN Equity</t>
  </si>
  <si>
    <t>TECH</t>
  </si>
  <si>
    <t>Evolve FANGMA Index ETF Curr-H</t>
  </si>
  <si>
    <t>CA3005353097</t>
  </si>
  <si>
    <t>Evolve FANGMA Index ETF Curr-H (TECH)</t>
  </si>
  <si>
    <t>TECH/B CN Equity</t>
  </si>
  <si>
    <t>TECH/B</t>
  </si>
  <si>
    <t>Evolve FANGMA Index ETF</t>
  </si>
  <si>
    <t>CA3005352008</t>
  </si>
  <si>
    <t>Evolve FANGMA Index ETF (TECH/B)</t>
  </si>
  <si>
    <t>TECH/U CN Equity</t>
  </si>
  <si>
    <t>TECH/U</t>
  </si>
  <si>
    <t>Evolve FANGMA Index ETF (US$)</t>
  </si>
  <si>
    <t>CA3005351018</t>
  </si>
  <si>
    <t>Evolve FANGMA Index ETF (US$) (TECH/U)</t>
  </si>
  <si>
    <t>TKN CN Equity</t>
  </si>
  <si>
    <t>TKN</t>
  </si>
  <si>
    <t>Ninepoint Web3 Innovators Fund</t>
  </si>
  <si>
    <t>CA6544491070</t>
  </si>
  <si>
    <t>Ninepoint Web3 Innovators Fund (TKN)</t>
  </si>
  <si>
    <t>TKN/U CN Equity</t>
  </si>
  <si>
    <t>TKN/U</t>
  </si>
  <si>
    <t>Ninepoint Web3 Innovators Fund (US$)</t>
  </si>
  <si>
    <t>Ninepoint Web3 Innovators Fund (US$) (TKN/U)</t>
  </si>
  <si>
    <t>FIVE CN Equity</t>
  </si>
  <si>
    <t>FIVE</t>
  </si>
  <si>
    <t>Evolve S&amp;P 500 CleanBeta Fund</t>
  </si>
  <si>
    <t>CA30050U1176</t>
  </si>
  <si>
    <t>30050U117</t>
  </si>
  <si>
    <t>Evolve S&amp;P 500 CleanBeta Fund (FIVE)</t>
  </si>
  <si>
    <t>FIVE/B CN Equity</t>
  </si>
  <si>
    <t>FIVE/B</t>
  </si>
  <si>
    <t>CA30050U1093</t>
  </si>
  <si>
    <t>30050U109</t>
  </si>
  <si>
    <t>Evolve S&amp;P 500 CleanBeta Fund (FIVE/B)</t>
  </si>
  <si>
    <t>FIVE/U CN Equity</t>
  </si>
  <si>
    <t>FIVE/U</t>
  </si>
  <si>
    <t>CA30050U1259</t>
  </si>
  <si>
    <t>30050U125</t>
  </si>
  <si>
    <t>Evolve S&amp;P 500 CleanBeta Fund (FIVE/U)</t>
  </si>
  <si>
    <t>SIXT CN Equity</t>
  </si>
  <si>
    <t>SIXT</t>
  </si>
  <si>
    <t>Evolve S&amp;P/TSX 60 CleanBeta Fund</t>
  </si>
  <si>
    <t>CA30052H1064</t>
  </si>
  <si>
    <t>30052H106</t>
  </si>
  <si>
    <t>Evolve S&amp;P/TSX 60 CleanBeta Fund (SIXT)</t>
  </si>
  <si>
    <t>WSHR CN Equity</t>
  </si>
  <si>
    <t>WSHR</t>
  </si>
  <si>
    <t>Wealthsimple Shariah World Equity Index ETF</t>
  </si>
  <si>
    <t>CA94701W1041</t>
  </si>
  <si>
    <t>94701W104</t>
  </si>
  <si>
    <t>Wealthsimple Shariah World Equity Index ETF (WSHR)</t>
  </si>
  <si>
    <t>NAHF CN Equity</t>
  </si>
  <si>
    <t>NAHF</t>
  </si>
  <si>
    <t>Ninepoint Alternative Health Fund - ETF</t>
  </si>
  <si>
    <t>CA65443D2086</t>
  </si>
  <si>
    <t>65443D208</t>
  </si>
  <si>
    <t>Ninepoint Alternative Health Fund - ETF (NAHF)</t>
  </si>
  <si>
    <t>NNRG CN Equity</t>
  </si>
  <si>
    <t>NNRG</t>
  </si>
  <si>
    <t>Ninepoint Energy Fund - ETF</t>
  </si>
  <si>
    <t>CA65443T2039</t>
  </si>
  <si>
    <t>65443T203</t>
  </si>
  <si>
    <t>Ninepoint Energy Fund - ETF (NNRG)</t>
  </si>
  <si>
    <t>NACO CN Equity</t>
  </si>
  <si>
    <t>NACO</t>
  </si>
  <si>
    <t>Ninepoint Alt Credit Opportunities Fund - ETF</t>
  </si>
  <si>
    <t>CA65443Q1000</t>
  </si>
  <si>
    <t>65443Q100</t>
  </si>
  <si>
    <t>Ninepoint Alt Credit Opportunities Fund - ETF (NACO)</t>
  </si>
  <si>
    <t>QQC CN Equity</t>
  </si>
  <si>
    <t>QQC</t>
  </si>
  <si>
    <t>Invesco Nasdaq 100 Index ETF</t>
  </si>
  <si>
    <t>CA46090T2092</t>
  </si>
  <si>
    <t>46090T209</t>
  </si>
  <si>
    <t>Invesco Nasdaq 100 Index ETF (QQC)</t>
  </si>
  <si>
    <t>QQJR CN Equity</t>
  </si>
  <si>
    <t>QQJR</t>
  </si>
  <si>
    <t>Invesco Nasdaq Next Gen 100 Index ETF</t>
  </si>
  <si>
    <t>CA46143Y2050</t>
  </si>
  <si>
    <t>46143Y205</t>
  </si>
  <si>
    <t>Invesco Nasdaq Next Gen 100 Index ETF (QQJR)</t>
  </si>
  <si>
    <t>QQEQ CN Equity</t>
  </si>
  <si>
    <t>QQEQ</t>
  </si>
  <si>
    <t>Invesco Nasdaq 100 Equal Weight Index ETF</t>
  </si>
  <si>
    <t>CA4614781090</t>
  </si>
  <si>
    <t>Invesco Nasdaq 100 Equal Weight Index ETF (QQEQ)</t>
  </si>
  <si>
    <t>QQJR/F CN Equity</t>
  </si>
  <si>
    <t>QQJR/F</t>
  </si>
  <si>
    <t>Invesco Nasdaq Next Gen 100 Index ETF Curr-H</t>
  </si>
  <si>
    <t>CA46143Y3041</t>
  </si>
  <si>
    <t>46143Y304</t>
  </si>
  <si>
    <t>Invesco Nasdaq Next Gen 100 Index ETF Curr-H (QQJR/F)</t>
  </si>
  <si>
    <t>QQEQ/F CN Equity</t>
  </si>
  <si>
    <t>QQEQ/F</t>
  </si>
  <si>
    <t>Invesco Nasdaq 100 Equal Weight Index ETF Curr-H</t>
  </si>
  <si>
    <t>CA4614782080</t>
  </si>
  <si>
    <t>Invesco Nasdaq 100 Equal Weight Index ETF Curr-H (QQEQ/F)</t>
  </si>
  <si>
    <t>HGGB CN Equity</t>
  </si>
  <si>
    <t>HGGB</t>
  </si>
  <si>
    <t>Global X S&amp;P Green Bond Index ETF</t>
  </si>
  <si>
    <t>CA37963Q1090</t>
  </si>
  <si>
    <t>37963Q109</t>
  </si>
  <si>
    <t>Global X S&amp;P Green Bond Index ETF (HGGB)</t>
  </si>
  <si>
    <t>ZACE CN Equity</t>
  </si>
  <si>
    <t>ZACE</t>
  </si>
  <si>
    <t>BMO US All Cap Equity Fund ETF Series</t>
  </si>
  <si>
    <t>CA09662N1096</t>
  </si>
  <si>
    <t>09662N109</t>
  </si>
  <si>
    <t>BMO US All Cap Equity Fund ETF Series (ZACE)</t>
  </si>
  <si>
    <t>DXEM CN Equity</t>
  </si>
  <si>
    <t>DXEM</t>
  </si>
  <si>
    <t>Dynamic Active Emerging Markets ETF</t>
  </si>
  <si>
    <t>CA26785Q1081</t>
  </si>
  <si>
    <t>26785Q108</t>
  </si>
  <si>
    <t>Dynamic Active Emerging Markets ETF (DXEM)</t>
  </si>
  <si>
    <t>DXET CN Equity</t>
  </si>
  <si>
    <t>DXET</t>
  </si>
  <si>
    <t>Dynamic Active Energy Evolution ETF</t>
  </si>
  <si>
    <t>CA26785P1009</t>
  </si>
  <si>
    <t>26785P100</t>
  </si>
  <si>
    <t>Dynamic Active Energy Evolution ETF (DXET)</t>
  </si>
  <si>
    <t>CHPS CN Equity</t>
  </si>
  <si>
    <t>CHPS</t>
  </si>
  <si>
    <t>Global X Semiconductor Index ETF</t>
  </si>
  <si>
    <t>CA37963G1019</t>
  </si>
  <si>
    <t>37963G101</t>
  </si>
  <si>
    <t>Semiconductor</t>
  </si>
  <si>
    <t>Global X Semiconductor Index ETF (CHPS)</t>
  </si>
  <si>
    <t>CHPS/U CN Equity</t>
  </si>
  <si>
    <t>CHPS/U</t>
  </si>
  <si>
    <t>Global X Semiconductor Index ETF (US$)</t>
  </si>
  <si>
    <t>Global X Semiconductor Index ETF (US$) (CHPS/U)</t>
  </si>
  <si>
    <t>HLIT CN Equity</t>
  </si>
  <si>
    <t>HLIT</t>
  </si>
  <si>
    <t>Global X Lithium Producers Index Curr-H</t>
  </si>
  <si>
    <t>CA3799471048</t>
  </si>
  <si>
    <t>379947104</t>
  </si>
  <si>
    <t>Global X Lithium Producers Index Curr-H (HLIT)</t>
  </si>
  <si>
    <t>HYDR CN Equity</t>
  </si>
  <si>
    <t>HYDR</t>
  </si>
  <si>
    <t>Global X Hydrogen Index ETF</t>
  </si>
  <si>
    <t>CA4404871069</t>
  </si>
  <si>
    <t>440487106</t>
  </si>
  <si>
    <t>Global X Hydrogen Index ETF (HYDR)</t>
  </si>
  <si>
    <t>RATE CN Equity</t>
  </si>
  <si>
    <t>RATE</t>
  </si>
  <si>
    <t>Arrow EC Income Advantage Alternative Fund ETF</t>
  </si>
  <si>
    <t>CA04273V1031</t>
  </si>
  <si>
    <t>04273V103</t>
  </si>
  <si>
    <t>Arrow EC Income Advantage Alternative Fund ETF (RATE)</t>
  </si>
  <si>
    <t>FCII CN Equity</t>
  </si>
  <si>
    <t>FCII</t>
  </si>
  <si>
    <t>Franklin Clearbridge Sus. Gbl Infrastructure Income</t>
  </si>
  <si>
    <t>CA3525301097</t>
  </si>
  <si>
    <t>Franklin Clearbridge Sus. Gbl Infrastructure Income (FCII)</t>
  </si>
  <si>
    <t>FCSI CN Equity</t>
  </si>
  <si>
    <t>FCSI</t>
  </si>
  <si>
    <t>Franklin Clearbridge Sustainable Intl Growth Fund</t>
  </si>
  <si>
    <t>CA35253P1045</t>
  </si>
  <si>
    <t>35253P104</t>
  </si>
  <si>
    <t>Franklin Clearbridge Sustainable Intl Growth Fund (FCSI)</t>
  </si>
  <si>
    <t>FBGO CN Equity</t>
  </si>
  <si>
    <t>FBGO</t>
  </si>
  <si>
    <t>Franklin Brandywine Gbl Sus. Income Optimiser</t>
  </si>
  <si>
    <t>CA3524921028</t>
  </si>
  <si>
    <t>Franklin Brandywine Gbl Sus. Income Optimiser (FBGO)</t>
  </si>
  <si>
    <t>XCBU/U CN Equity</t>
  </si>
  <si>
    <t>XCBU/U</t>
  </si>
  <si>
    <t>iShares US IG Corporate Bond Index ETF (US$)</t>
  </si>
  <si>
    <t>CA46437A2020</t>
  </si>
  <si>
    <t>46437A202</t>
  </si>
  <si>
    <t>iShares US IG Corporate Bond Index ETF (US$) (XCBU/U)</t>
  </si>
  <si>
    <t>XCBU CN Equity</t>
  </si>
  <si>
    <t>XCBU</t>
  </si>
  <si>
    <t>iShares US IG Corporate Bond Index ETF</t>
  </si>
  <si>
    <t>CA46437A1030</t>
  </si>
  <si>
    <t>46437A103</t>
  </si>
  <si>
    <t>iShares US IG Corporate Bond Index ETF (XCBU)</t>
  </si>
  <si>
    <t>XSHU/U CN Equity</t>
  </si>
  <si>
    <t>XSHU/U</t>
  </si>
  <si>
    <t>iShares 1-5 Year US IG Corp Index ETF (US$)</t>
  </si>
  <si>
    <t>CA45033M2067</t>
  </si>
  <si>
    <t>45033M206</t>
  </si>
  <si>
    <t>iShares 1-5 Year US IG Corp Index ETF (US$) (XSHU/U)</t>
  </si>
  <si>
    <t>XSHU CN Equity</t>
  </si>
  <si>
    <t>XSHU</t>
  </si>
  <si>
    <t>iShares 1-5 Year US IG Corporate Bond Index ETF</t>
  </si>
  <si>
    <t>CA45033M1077</t>
  </si>
  <si>
    <t>45033M107</t>
  </si>
  <si>
    <t>iShares 1-5 Year US IG Corporate Bond Index ETF (XSHU)</t>
  </si>
  <si>
    <t>CLML CN Equity</t>
  </si>
  <si>
    <t>CLML</t>
  </si>
  <si>
    <t>CI Global Climate Leaders Fund ETF</t>
  </si>
  <si>
    <t>CA17164Y1016</t>
  </si>
  <si>
    <t>17164Y101</t>
  </si>
  <si>
    <t>CI Global Climate Leaders Fund ETF (CLML)</t>
  </si>
  <si>
    <t>CLML/U CN Equity</t>
  </si>
  <si>
    <t>CLML/U</t>
  </si>
  <si>
    <t>CI Global Climate Leaders Fund ETF (US$)</t>
  </si>
  <si>
    <t>CA17164Y2006</t>
  </si>
  <si>
    <t>17164Y200</t>
  </si>
  <si>
    <t>CI Global Climate Leaders Fund ETF (US$) (CLML/U)</t>
  </si>
  <si>
    <t>CNAO CN Equity</t>
  </si>
  <si>
    <t>CNAO</t>
  </si>
  <si>
    <t>CI Alternative N. Am Opportunities Fund ETF</t>
  </si>
  <si>
    <t>CA12546N1050</t>
  </si>
  <si>
    <t>12546N105</t>
  </si>
  <si>
    <t>CI Alternative N. Am Opportunities Fund ETF (CNAO)</t>
  </si>
  <si>
    <t>CNAO/U CN Equity</t>
  </si>
  <si>
    <t>CNAO/U</t>
  </si>
  <si>
    <t>CI Alternative N. Am Opportunities Fund ETF (US$)</t>
  </si>
  <si>
    <t>CA12546N2041</t>
  </si>
  <si>
    <t>12546N204</t>
  </si>
  <si>
    <t>CI Alternative N. Am Opportunities Fund ETF (US$) (CNAO/U)</t>
  </si>
  <si>
    <t>XSTH CN Equity</t>
  </si>
  <si>
    <t>XSTH</t>
  </si>
  <si>
    <t>iShares 0-5 Year TIPS Bond Index ETF Curr-H</t>
  </si>
  <si>
    <t>CA46437N1050</t>
  </si>
  <si>
    <t>46437N105</t>
  </si>
  <si>
    <t>iShares 0-5 Year TIPS Bond Index ETF Curr-H (XSTH)</t>
  </si>
  <si>
    <t>XSTP CN Equity</t>
  </si>
  <si>
    <t>XSTP</t>
  </si>
  <si>
    <t>iShares 0-5 Year TIPS Bond Index ETF</t>
  </si>
  <si>
    <t>CA46438L1085</t>
  </si>
  <si>
    <t>46438L108</t>
  </si>
  <si>
    <t>iShares 0-5 Year TIPS Bond Index ETF (XSTP)</t>
  </si>
  <si>
    <t>XSTP/U CN Equity</t>
  </si>
  <si>
    <t>XSTP/U</t>
  </si>
  <si>
    <t>iShares 0-5 Year TIPS Bond Index ETF (US$)</t>
  </si>
  <si>
    <t>CA46438L2075</t>
  </si>
  <si>
    <t>46438L207</t>
  </si>
  <si>
    <t>iShares 0-5 Year TIPS Bond Index ETF (US$) (XSTP/U)</t>
  </si>
  <si>
    <t>XIGS CN Equity</t>
  </si>
  <si>
    <t>XIGS</t>
  </si>
  <si>
    <t>iShares 1-5 Year US IG Corp Index ETF Curr-H</t>
  </si>
  <si>
    <t>CA46437D1078</t>
  </si>
  <si>
    <t>46437D107</t>
  </si>
  <si>
    <t>iShares 1-5 Year US IG Corp Index ETF Curr-H (XIGS)</t>
  </si>
  <si>
    <t>CSCE CN Equity</t>
  </si>
  <si>
    <t>CSCE</t>
  </si>
  <si>
    <t>CIBC Sustainable Canadian Equity ETF</t>
  </si>
  <si>
    <t>CA12569H1001</t>
  </si>
  <si>
    <t>12569H100</t>
  </si>
  <si>
    <t>CIBC Sustainable Canadian Equity ETF (CSCE)</t>
  </si>
  <si>
    <t>CSGE CN Equity</t>
  </si>
  <si>
    <t>CSGE</t>
  </si>
  <si>
    <t>CIBC Sustainable Global Equity ETF</t>
  </si>
  <si>
    <t>CA12547Y1007</t>
  </si>
  <si>
    <t>12547Y100</t>
  </si>
  <si>
    <t>CIBC Sustainable Global Equity ETF (CSGE)</t>
  </si>
  <si>
    <t>CSCP CN Equity</t>
  </si>
  <si>
    <t>CSCP</t>
  </si>
  <si>
    <t>CIBC Sustainable Canadian Core Plus Bond ETF</t>
  </si>
  <si>
    <t>CA12569J1066</t>
  </si>
  <si>
    <t>12569J106</t>
  </si>
  <si>
    <t>CIBC Sustainable Canadian Core Plus Bond ETF (CSCP)</t>
  </si>
  <si>
    <t>CSBA CN Equity</t>
  </si>
  <si>
    <t>CSBA</t>
  </si>
  <si>
    <t>CIBC Sustainable Balanced Solution ETF</t>
  </si>
  <si>
    <t>CA17165C1086</t>
  </si>
  <si>
    <t>17165C108</t>
  </si>
  <si>
    <t>CIBC Sustainable Balanced Solution ETF (CSBA)</t>
  </si>
  <si>
    <t>CSBG CN Equity</t>
  </si>
  <si>
    <t>CSBG</t>
  </si>
  <si>
    <t>CIBC Sustainable Balanced Growth Solution ETF</t>
  </si>
  <si>
    <t>CA17165W1041</t>
  </si>
  <si>
    <t>17165W104</t>
  </si>
  <si>
    <t>CIBC Sustainable Balanced Growth Solution ETF (CSBG)</t>
  </si>
  <si>
    <t>CSCB CN Equity</t>
  </si>
  <si>
    <t>CSCB</t>
  </si>
  <si>
    <t>CIBC Sustainable Conservative Balanced Solution</t>
  </si>
  <si>
    <t>CA17166T1003</t>
  </si>
  <si>
    <t>17166T100</t>
  </si>
  <si>
    <t>CIBC Sustainable Conservative Balanced Solution (CSCB)</t>
  </si>
  <si>
    <t>PFSS CN Equity</t>
  </si>
  <si>
    <t>PFSS</t>
  </si>
  <si>
    <t>Picton Mahoney Fortified Special Situations Alt</t>
  </si>
  <si>
    <t>CA72000P1036</t>
  </si>
  <si>
    <t>72000P103</t>
  </si>
  <si>
    <t>Picton Mahoney Fortified Special Situations Alt (PFSS)</t>
  </si>
  <si>
    <t>HDIV CN Equity</t>
  </si>
  <si>
    <t>HDIV</t>
  </si>
  <si>
    <t>Hamilton Enh (1.25x) Multi-Sector Covered Call ETF</t>
  </si>
  <si>
    <t>CA4073621027</t>
  </si>
  <si>
    <t>Hamilton Enh (1.25x) Multi-Sector Covered Call ETF (HDIV)</t>
  </si>
  <si>
    <t>FGSG CN Equity</t>
  </si>
  <si>
    <t>FGSG</t>
  </si>
  <si>
    <t>Franklin Martin Currie Sustainable Global Equity Active ETF</t>
  </si>
  <si>
    <t>CA35384L1058</t>
  </si>
  <si>
    <t>35384L105</t>
  </si>
  <si>
    <t>Franklin Martin Currie Sustainable Global Equity Active ETF (FGSG)</t>
  </si>
  <si>
    <t>FSEM CN Equity</t>
  </si>
  <si>
    <t>FSEM</t>
  </si>
  <si>
    <t>Franklin Martin Currie Sustainable Emerging Markets Active ETF</t>
  </si>
  <si>
    <t>CA35384E1016</t>
  </si>
  <si>
    <t>35384E101</t>
  </si>
  <si>
    <t>Franklin Martin Currie Sustainable Emerging Markets Active ETF (FSEM)</t>
  </si>
  <si>
    <t>XAGH CN Equity</t>
  </si>
  <si>
    <t>XAGH</t>
  </si>
  <si>
    <t>iShares US Aggregate Bond Index ETF Curr-H</t>
  </si>
  <si>
    <t>CA46437J1049</t>
  </si>
  <si>
    <t>46437J104</t>
  </si>
  <si>
    <t>iShares US Aggregate Bond Index ETF Curr-H (XAGH)</t>
  </si>
  <si>
    <t>XAGG/U CN Equity</t>
  </si>
  <si>
    <t>XAGG/U</t>
  </si>
  <si>
    <t>iShares US Aggregate Bond Index ETF (US$)</t>
  </si>
  <si>
    <t>CA46437M2067</t>
  </si>
  <si>
    <t>46437M206</t>
  </si>
  <si>
    <t>iShares US Aggregate Bond Index ETF (US$) (XAGG/U)</t>
  </si>
  <si>
    <t>XAGG CN Equity</t>
  </si>
  <si>
    <t>XAGG</t>
  </si>
  <si>
    <t>iShares US Aggregate Bond Index ETF</t>
  </si>
  <si>
    <t>CA46437M1077</t>
  </si>
  <si>
    <t>46437M107</t>
  </si>
  <si>
    <t>iShares US Aggregate Bond Index ETF (XAGG)</t>
  </si>
  <si>
    <t>XSHG CN Equity</t>
  </si>
  <si>
    <t>XSHG</t>
  </si>
  <si>
    <t>iShares ESG Advanced 1-5 Year Canadian Corp</t>
  </si>
  <si>
    <t>CA45033L1094</t>
  </si>
  <si>
    <t>45033L109</t>
  </si>
  <si>
    <t>iShares ESG Advanced 1-5 Year Canadian Corp (XSHG)</t>
  </si>
  <si>
    <t>XCBG CN Equity</t>
  </si>
  <si>
    <t>XCBG</t>
  </si>
  <si>
    <t>iShares ESG Advanced Canadian Corp Index ETF</t>
  </si>
  <si>
    <t>CA46436Y1025</t>
  </si>
  <si>
    <t>46436Y102</t>
  </si>
  <si>
    <t>iShares ESG Advanced Canadian Corp Index ETF (XCBG)</t>
  </si>
  <si>
    <t>CCDN CN Equity</t>
  </si>
  <si>
    <t>CCDN</t>
  </si>
  <si>
    <t>CI Canadian Equity Index ETF</t>
  </si>
  <si>
    <t>CA1254661020</t>
  </si>
  <si>
    <t>CI Canadian Equity Index ETF (CCDN)</t>
  </si>
  <si>
    <t>CUSA/B CN Equity</t>
  </si>
  <si>
    <t>CUSA/B</t>
  </si>
  <si>
    <t>CI US 500 Index ETF</t>
  </si>
  <si>
    <t>CA12566M1023</t>
  </si>
  <si>
    <t>12566M102</t>
  </si>
  <si>
    <t>CI US 500 Index ETF (CUSA/B)</t>
  </si>
  <si>
    <t>CUSM/B CN Equity</t>
  </si>
  <si>
    <t>CUSM/B</t>
  </si>
  <si>
    <t>CI US 1000 Index ETF</t>
  </si>
  <si>
    <t>CA12566G1054</t>
  </si>
  <si>
    <t>12566G105</t>
  </si>
  <si>
    <t>CI US 1000 Index ETF (CUSM/B)</t>
  </si>
  <si>
    <t>CHCL/B CN Equity</t>
  </si>
  <si>
    <t>CHCL/B</t>
  </si>
  <si>
    <t>CI Global Healthcare Leaders Index ETF</t>
  </si>
  <si>
    <t>CA12567E1097</t>
  </si>
  <si>
    <t>CI Global Healthcare Leaders Index ETF (CHCL/B)</t>
  </si>
  <si>
    <t>CINV CN Equity</t>
  </si>
  <si>
    <t>CINV</t>
  </si>
  <si>
    <t>CI Global Alpha Innovation ETF</t>
  </si>
  <si>
    <t>CA12567C1032</t>
  </si>
  <si>
    <t>12567C103</t>
  </si>
  <si>
    <t>CI Global Alpha Innovation ETF (CINV)</t>
  </si>
  <si>
    <t>CINV/U CN Equity</t>
  </si>
  <si>
    <t>CINV/U</t>
  </si>
  <si>
    <t>CI Global Alpha Innovation ETF (US$)</t>
  </si>
  <si>
    <t>CA12567C2022</t>
  </si>
  <si>
    <t>12567C202</t>
  </si>
  <si>
    <t>CI Global Alpha Innovation ETF (US$) (CINV/U)</t>
  </si>
  <si>
    <t>CMDO CN Equity</t>
  </si>
  <si>
    <t>CMDO</t>
  </si>
  <si>
    <t>CI Alternative Diversified Opportunities Fund</t>
  </si>
  <si>
    <t>CA12546P1009</t>
  </si>
  <si>
    <t>12546P100</t>
  </si>
  <si>
    <t>CI Alternative Diversified Opportunities Fund (CMDO)</t>
  </si>
  <si>
    <t>CMDO/U CN Equity</t>
  </si>
  <si>
    <t>CMDO/U</t>
  </si>
  <si>
    <t>CI Alternative Diversified Opportunities Fund (US$)</t>
  </si>
  <si>
    <t>CA12546P2098</t>
  </si>
  <si>
    <t>12546P209</t>
  </si>
  <si>
    <t>CI Alternative Diversified Opportunities Fund (US$) (CMDO/U)</t>
  </si>
  <si>
    <t>ILGB CN Equity</t>
  </si>
  <si>
    <t>ILGB</t>
  </si>
  <si>
    <t>iA Clarington Loomis Global Multisector Bond</t>
  </si>
  <si>
    <t>CA45076L1076</t>
  </si>
  <si>
    <t>45076L107</t>
  </si>
  <si>
    <t>iA Clarington Loomis Global Multisector Bond (ILGB)</t>
  </si>
  <si>
    <t>CIEM CN Equity</t>
  </si>
  <si>
    <t>CIEM</t>
  </si>
  <si>
    <t>CI Emerging Markets Alpha ETF</t>
  </si>
  <si>
    <t>CA12547P1099</t>
  </si>
  <si>
    <t>12547P109</t>
  </si>
  <si>
    <t>CI Emerging Markets Alpha ETF (CIEM)</t>
  </si>
  <si>
    <t>CTIP CN Equity</t>
  </si>
  <si>
    <t>CTIP</t>
  </si>
  <si>
    <t>CI US Treasury Inflation-Linked Bond Curr-H</t>
  </si>
  <si>
    <t>CA12566K1066</t>
  </si>
  <si>
    <t>12566K106</t>
  </si>
  <si>
    <t>CI US Treasury Inflation-Linked Bond Curr-H (CTIP)</t>
  </si>
  <si>
    <t>ABTC CN Equity</t>
  </si>
  <si>
    <t>ABTC</t>
  </si>
  <si>
    <t>Accelerate Carbon-Negative Bitcoin ETF</t>
  </si>
  <si>
    <t>CA00439L1040</t>
  </si>
  <si>
    <t>00439L104</t>
  </si>
  <si>
    <t>Accelerate Carbon-Negative Bitcoin ETF (ABTC)</t>
  </si>
  <si>
    <t>ABTC/U CN Equity</t>
  </si>
  <si>
    <t>ABTC/U</t>
  </si>
  <si>
    <t>Accelerate Carbon-Negative Bitcoin ETF (US$)</t>
  </si>
  <si>
    <t>Accelerate Carbon-Negative Bitcoin ETF (US$) (ABTC/U)</t>
  </si>
  <si>
    <t>CIEM/U CN Equity</t>
  </si>
  <si>
    <t>CIEM/U</t>
  </si>
  <si>
    <t>CI Emerging Markets Alpha ETF (US$)</t>
  </si>
  <si>
    <t>CA12547P2089</t>
  </si>
  <si>
    <t>12547P208</t>
  </si>
  <si>
    <t>CI Emerging Markets Alpha ETF (US$) (CIEM/U)</t>
  </si>
  <si>
    <t>HRED CN Equity</t>
  </si>
  <si>
    <t>HRED</t>
  </si>
  <si>
    <t>BetaPro Equal Weight Canadian Reit-2X Daily</t>
  </si>
  <si>
    <t>CA08665L1022</t>
  </si>
  <si>
    <t>08665L102</t>
  </si>
  <si>
    <t>BetaPro Equal Weight Canadian Reit-2X Daily (HRED)</t>
  </si>
  <si>
    <t>HREU CN Equity</t>
  </si>
  <si>
    <t>HREU</t>
  </si>
  <si>
    <t>BetaPro Equal Weight Canadian REIT 2X Daily</t>
  </si>
  <si>
    <t>CA08665M1005</t>
  </si>
  <si>
    <t>08665M100</t>
  </si>
  <si>
    <t>BetaPro Equal Weight Canadian REIT 2X Daily (HREU)</t>
  </si>
  <si>
    <t>CEMI CN Equity</t>
  </si>
  <si>
    <t>CEMI</t>
  </si>
  <si>
    <t>CIBC Emerging Markets Equity Index ETF</t>
  </si>
  <si>
    <t>CA17165A2011</t>
  </si>
  <si>
    <t>17165A201</t>
  </si>
  <si>
    <t>CIBC Emerging Markets Equity Index ETF (CEMI)</t>
  </si>
  <si>
    <t>CGBI CN Equity</t>
  </si>
  <si>
    <t>CGBI</t>
  </si>
  <si>
    <t>CIBC Global Bond EX-Canada Index ETF Curr-H</t>
  </si>
  <si>
    <t>CA12548U1075</t>
  </si>
  <si>
    <t>12548U107</t>
  </si>
  <si>
    <t>Global ex CA</t>
  </si>
  <si>
    <t>CIBC Global Bond EX-Canada Index ETF Curr-H (CGBI)</t>
  </si>
  <si>
    <t>HAEB CN Equity</t>
  </si>
  <si>
    <t>HAEB</t>
  </si>
  <si>
    <t>Global X Active ESG Corporate Bond ETF</t>
  </si>
  <si>
    <t>CA44056D1024</t>
  </si>
  <si>
    <t>44056D102</t>
  </si>
  <si>
    <t>Global X Active ESG Corporate Bond ETF (HAEB)</t>
  </si>
  <si>
    <t>MGSB CN Equity</t>
  </si>
  <si>
    <t>MGSB</t>
  </si>
  <si>
    <t>Mackenzie Global Sustainable Bond ETF</t>
  </si>
  <si>
    <t>CA5545651013</t>
  </si>
  <si>
    <t>Mackenzie Global Sustainable Bond ETF (MGSB)</t>
  </si>
  <si>
    <t>CROP CN Equity</t>
  </si>
  <si>
    <t>CROP</t>
  </si>
  <si>
    <t>Purpose Credit Opportunities Fund/ETF</t>
  </si>
  <si>
    <t>CA74643L1013</t>
  </si>
  <si>
    <t>74643L101</t>
  </si>
  <si>
    <t>Purpose Credit Opportunities Fund/ETF (CROP)</t>
  </si>
  <si>
    <t>ETC CN Equity</t>
  </si>
  <si>
    <t>ETC</t>
  </si>
  <si>
    <t>Evolve Cryptocurrencies ETF</t>
  </si>
  <si>
    <t>CA3005342033</t>
  </si>
  <si>
    <t>Multi-crypto</t>
  </si>
  <si>
    <t>Evolve Cryptocurrencies ETF (ETC)</t>
  </si>
  <si>
    <t>ETC/U CN Equity</t>
  </si>
  <si>
    <t>ETC/U</t>
  </si>
  <si>
    <t>Evolve Cryptocurrencies ETF (US$)</t>
  </si>
  <si>
    <t>CA3005341043</t>
  </si>
  <si>
    <t>Evolve Cryptocurrencies ETF (US$) (ETC/U)</t>
  </si>
  <si>
    <t>HEMC CN Equity</t>
  </si>
  <si>
    <t>HEMC</t>
  </si>
  <si>
    <t>Horizons Emerging Markets Leaders ETF</t>
  </si>
  <si>
    <t>CA44056N1006</t>
  </si>
  <si>
    <t>44056N100</t>
  </si>
  <si>
    <t>Horizons Emerging Markets Leaders ETF (HEMC)</t>
  </si>
  <si>
    <t>HVAX CN Equity</t>
  </si>
  <si>
    <t>HVAX</t>
  </si>
  <si>
    <t>Horizons Global Vaccines And Infectious Diseases</t>
  </si>
  <si>
    <t>CA4405641024</t>
  </si>
  <si>
    <t>440564102</t>
  </si>
  <si>
    <t>Horizons Global Vaccines And Infectious Diseases (HVAX)</t>
  </si>
  <si>
    <t>BLDR CN Equity</t>
  </si>
  <si>
    <t>BLDR</t>
  </si>
  <si>
    <t>Horizons N. Am Infr Development Index ETF</t>
  </si>
  <si>
    <t>CA44056Q1037</t>
  </si>
  <si>
    <t>44056Q103</t>
  </si>
  <si>
    <t>Horizons N. Am Infr Development Index ETF (BLDR)</t>
  </si>
  <si>
    <t>CASH CN Equity</t>
  </si>
  <si>
    <t>CASH</t>
  </si>
  <si>
    <t>Global X High Interest Savings ETF</t>
  </si>
  <si>
    <t>CA37964J1049</t>
  </si>
  <si>
    <t>37964J104</t>
  </si>
  <si>
    <t>Global X High Interest Savings ETF (CASH)</t>
  </si>
  <si>
    <t>HSPN CN Equity</t>
  </si>
  <si>
    <t>HSPN</t>
  </si>
  <si>
    <t>Harvest Digital Sports &amp; Entertainment Index ETF</t>
  </si>
  <si>
    <t>CA41756K1057</t>
  </si>
  <si>
    <t>41756K105</t>
  </si>
  <si>
    <t>Harvest Digital Sports &amp; Entertainment Index ETF (HSPN)</t>
  </si>
  <si>
    <t>BTCC/J CN Equity</t>
  </si>
  <si>
    <t>BTCC/J</t>
  </si>
  <si>
    <t>Purpose Bitcoin ETF</t>
  </si>
  <si>
    <t>CA74642C6071</t>
  </si>
  <si>
    <t>74642C607</t>
  </si>
  <si>
    <t>Purpose Bitcoin ETF (BTCC/J)</t>
  </si>
  <si>
    <t>ETHH/J CN Equity</t>
  </si>
  <si>
    <t>ETHH/J</t>
  </si>
  <si>
    <t>CA74642N6037</t>
  </si>
  <si>
    <t>74642N603</t>
  </si>
  <si>
    <t>Purpose Ether ETF (ETHH/J)</t>
  </si>
  <si>
    <t>CDEF CN Equity</t>
  </si>
  <si>
    <t>CDEF</t>
  </si>
  <si>
    <t>Manulife Smart Defensive Equity ETF</t>
  </si>
  <si>
    <t>CA56503A1012</t>
  </si>
  <si>
    <t>56503A101</t>
  </si>
  <si>
    <t>Manulife Smart Defensive Equity ETF (CDEF)</t>
  </si>
  <si>
    <t>UDEF/B CN Equity</t>
  </si>
  <si>
    <t>UDEF/B</t>
  </si>
  <si>
    <t>Manulife Smart US Defensive Equity ETF</t>
  </si>
  <si>
    <t>CA56503J2011</t>
  </si>
  <si>
    <t>56503J201</t>
  </si>
  <si>
    <t>Manulife Smart US Defensive Equity ETF (UDEF/B)</t>
  </si>
  <si>
    <t>UDEF CN Equity</t>
  </si>
  <si>
    <t>UDEF</t>
  </si>
  <si>
    <t>CA56503J1021</t>
  </si>
  <si>
    <t>56503J102</t>
  </si>
  <si>
    <t>Manulife Smart US Defensive Equity ETF (UDEF)</t>
  </si>
  <si>
    <t>QQCE/F CN Equity</t>
  </si>
  <si>
    <t>QQCE/F</t>
  </si>
  <si>
    <t>Invesco Esg Nasdaq 100 Index ETF</t>
  </si>
  <si>
    <t>CA46090M1059</t>
  </si>
  <si>
    <t>46090M105</t>
  </si>
  <si>
    <t>Invesco Esg Nasdaq 100 Index ETF (QQCE/F)</t>
  </si>
  <si>
    <t>QQCE CN Equity</t>
  </si>
  <si>
    <t>QQCE</t>
  </si>
  <si>
    <t>CA46090M2040</t>
  </si>
  <si>
    <t>46090M204</t>
  </si>
  <si>
    <t>Invesco Esg Nasdaq 100 Index ETF (QQCE)</t>
  </si>
  <si>
    <t>QQJE CN Equity</t>
  </si>
  <si>
    <t>QQJE</t>
  </si>
  <si>
    <t>Invesco Esg Nasdaq Next Gen 100 Index ETF</t>
  </si>
  <si>
    <t>CA46091C1068</t>
  </si>
  <si>
    <t>46091C106</t>
  </si>
  <si>
    <t>Invesco Esg Nasdaq Next Gen 100 Index ETF (QQJE)</t>
  </si>
  <si>
    <t>QQJE/F CN Equity</t>
  </si>
  <si>
    <t>QQJE/F</t>
  </si>
  <si>
    <t>CA46091C2058</t>
  </si>
  <si>
    <t>46091C205</t>
  </si>
  <si>
    <t>Invesco Esg Nasdaq Next Gen 100 Index ETF (QQJE/F)</t>
  </si>
  <si>
    <t>HSPN/U CN Equity</t>
  </si>
  <si>
    <t>HSPN/U</t>
  </si>
  <si>
    <t>CA41756K2048</t>
  </si>
  <si>
    <t>41756K204</t>
  </si>
  <si>
    <t>Harvest Digital Sports &amp; Entertainment Index ETF (HSPN/U)</t>
  </si>
  <si>
    <t>CQLC CN Equity</t>
  </si>
  <si>
    <t>CQLC</t>
  </si>
  <si>
    <t>CIBC Qx Canadian Low Volatility Dividend ETF</t>
  </si>
  <si>
    <t>CA12546M1077</t>
  </si>
  <si>
    <t>12546M107</t>
  </si>
  <si>
    <t>CIBC Qx Canadian Low Volatility Dividend ETF (CQLC)</t>
  </si>
  <si>
    <t>CQLU CN Equity</t>
  </si>
  <si>
    <t>CQLU</t>
  </si>
  <si>
    <t>CIBC Qx US Low Volatility Dividend ETF</t>
  </si>
  <si>
    <t>CA12547B1004</t>
  </si>
  <si>
    <t>12547B100</t>
  </si>
  <si>
    <t>CIBC Qx US Low Volatility Dividend ETF (CQLU)</t>
  </si>
  <si>
    <t>CQLI CN Equity</t>
  </si>
  <si>
    <t>CQLI</t>
  </si>
  <si>
    <t>CIBC Qx International Low Volatility Dividend ETF</t>
  </si>
  <si>
    <t>CA12567B1058</t>
  </si>
  <si>
    <t>12567B105</t>
  </si>
  <si>
    <t>CIBC Qx International Low Volatility Dividend ETF (CQLI)</t>
  </si>
  <si>
    <t>CCLN CN Equity</t>
  </si>
  <si>
    <t>CCLN</t>
  </si>
  <si>
    <t>CIBC Clean Energy Index ETF</t>
  </si>
  <si>
    <t>CA12550D1006</t>
  </si>
  <si>
    <t>12550D100</t>
  </si>
  <si>
    <t>CIBC Clean Energy Index ETF (CCLN)</t>
  </si>
  <si>
    <t>BEPR CN Equity</t>
  </si>
  <si>
    <t>BEPR</t>
  </si>
  <si>
    <t>Brompton Flaherty &amp; Crumrine Enh (1.33x) IG Pref</t>
  </si>
  <si>
    <t>CA11223L1013</t>
  </si>
  <si>
    <t>11223L101</t>
  </si>
  <si>
    <t>Brompton Flaherty &amp; Crumrine Enh (1.33x) IG Pref (BEPR)</t>
  </si>
  <si>
    <t>BEPR/U CN Equity</t>
  </si>
  <si>
    <t>BEPR/U</t>
  </si>
  <si>
    <t>Brompton F &amp; C Enh (1.33x) IG Pref (US$)</t>
  </si>
  <si>
    <t>CA11223L2003</t>
  </si>
  <si>
    <t>11223L200</t>
  </si>
  <si>
    <t>Brompton F &amp; C Enh (1.33x) IG Pref (US$) (BEPR/U)</t>
  </si>
  <si>
    <t>MESH CN Equity</t>
  </si>
  <si>
    <t>MESH</t>
  </si>
  <si>
    <t>Evolve Metaverse ETF</t>
  </si>
  <si>
    <t>CA30053X1006</t>
  </si>
  <si>
    <t>30053X100</t>
  </si>
  <si>
    <t>Metaverse</t>
  </si>
  <si>
    <t>Evolve Metaverse ETF (MESH)</t>
  </si>
  <si>
    <t>MTAV CN Equity</t>
  </si>
  <si>
    <t>MTAV</t>
  </si>
  <si>
    <t>Global X Metaverse Index ETF Curr-H</t>
  </si>
  <si>
    <t>CA3795851029</t>
  </si>
  <si>
    <t>379585102</t>
  </si>
  <si>
    <t>Global X Metaverse Index ETF Curr-H (MTAV)</t>
  </si>
  <si>
    <t>BTCY/B CN Equity</t>
  </si>
  <si>
    <t>BTCY/B</t>
  </si>
  <si>
    <t>Purpose Bitcoin Yield ETF</t>
  </si>
  <si>
    <t>CA74642T2048</t>
  </si>
  <si>
    <t>74642T204</t>
  </si>
  <si>
    <t>Purpose Bitcoin Yield ETF (BTCY/B)</t>
  </si>
  <si>
    <t>ETHY/B CN Equity</t>
  </si>
  <si>
    <t>ETHY/B</t>
  </si>
  <si>
    <t>Purpose Ether Yield ETF</t>
  </si>
  <si>
    <t>CA74642R2081</t>
  </si>
  <si>
    <t>74642R208</t>
  </si>
  <si>
    <t>Purpose Ether Yield ETF (ETHY/B)</t>
  </si>
  <si>
    <t>CRYP CN Equity</t>
  </si>
  <si>
    <t>CRYP</t>
  </si>
  <si>
    <t>Purpose Crypto Opportunities ETF Curr-H</t>
  </si>
  <si>
    <t>CA74643R1082</t>
  </si>
  <si>
    <t>74643R108</t>
  </si>
  <si>
    <t>Purpose Crypto Opportunities ETF Curr-H (CRYP)</t>
  </si>
  <si>
    <t>CRYP/B CN Equity</t>
  </si>
  <si>
    <t>CRYP/B</t>
  </si>
  <si>
    <t>Purpose Crypto Opportunities ETF</t>
  </si>
  <si>
    <t>CA74643R2072</t>
  </si>
  <si>
    <t>74643R207</t>
  </si>
  <si>
    <t>Purpose Crypto Opportunities ETF (CRYP/B)</t>
  </si>
  <si>
    <t>CRYP/U CN Equity</t>
  </si>
  <si>
    <t>CRYP/U</t>
  </si>
  <si>
    <t>Purpose Crypto Opportunities ETF (US$)</t>
  </si>
  <si>
    <t>CA74643R3062</t>
  </si>
  <si>
    <t>74643R306</t>
  </si>
  <si>
    <t>Purpose Crypto Opportunities ETF (US$) (CRYP/U)</t>
  </si>
  <si>
    <t>TECI CN Equity</t>
  </si>
  <si>
    <t>TECI</t>
  </si>
  <si>
    <t>TD Global Technology Innovators Index ETF</t>
  </si>
  <si>
    <t>CA87251B1085</t>
  </si>
  <si>
    <t>87251B108</t>
  </si>
  <si>
    <t>TD Global Technology Innovators Index ETF (TECI)</t>
  </si>
  <si>
    <t>TMCC CN Equity</t>
  </si>
  <si>
    <t>TMCC</t>
  </si>
  <si>
    <t>TD Morningstar ESG Canada Corp Index ETF</t>
  </si>
  <si>
    <t>CA87190Q1090</t>
  </si>
  <si>
    <t>87190Q109</t>
  </si>
  <si>
    <t>TD Morningstar ESG Canada Corp Index ETF (TMCC)</t>
  </si>
  <si>
    <t>TMUC CN Equity</t>
  </si>
  <si>
    <t>TMUC</t>
  </si>
  <si>
    <t>TD Morningstar ESG US Corporate Bond Index ETF</t>
  </si>
  <si>
    <t>CA87190R1073</t>
  </si>
  <si>
    <t>87190R107</t>
  </si>
  <si>
    <t>TD Morningstar ESG US Corporate Bond Index ETF (TMUC)</t>
  </si>
  <si>
    <t>FCUQ/U CN Equity</t>
  </si>
  <si>
    <t>FCUQ/U</t>
  </si>
  <si>
    <t>Fidelity US High Quality Index ETF (US$)</t>
  </si>
  <si>
    <t>Fidelity US High Quality Index ETF (US$) (FCUQ/U)</t>
  </si>
  <si>
    <t>FCUV/U CN Equity</t>
  </si>
  <si>
    <t>FCUV/U</t>
  </si>
  <si>
    <t>Fidelity US Value Index ETF (US$)</t>
  </si>
  <si>
    <t>Fidelity US Value Index ETF (US$) (FCUV/U)</t>
  </si>
  <si>
    <t>FCUD/U CN Equity</t>
  </si>
  <si>
    <t>FCUD/U</t>
  </si>
  <si>
    <t>Fidelity US High Dividend Index ETF (US$)</t>
  </si>
  <si>
    <t>Fidelity US High Dividend Index ETF (US$) (FCUD/U)</t>
  </si>
  <si>
    <t>FCRR/U CN Equity</t>
  </si>
  <si>
    <t>FCRR/U</t>
  </si>
  <si>
    <t>Fidelity US Dividend For Rising Rates (US$)</t>
  </si>
  <si>
    <t>Fidelity US Dividend For Rising Rates (US$) (FCRR/U)</t>
  </si>
  <si>
    <t>FCMO/U CN Equity</t>
  </si>
  <si>
    <t>FCMO/U</t>
  </si>
  <si>
    <t>Fidelity US Momentum Index ETF (US$)</t>
  </si>
  <si>
    <t>Fidelity US Momentum Index ETF (US$) (FCMO/U)</t>
  </si>
  <si>
    <t>FCUL/U CN Equity</t>
  </si>
  <si>
    <t>FCUL/U</t>
  </si>
  <si>
    <t>Fidelity US Low Volatility Index ETF (US$)</t>
  </si>
  <si>
    <t>Fidelity US Low Volatility Index ETF (US$) (FCUL/U)</t>
  </si>
  <si>
    <t>FCIQ/U CN Equity</t>
  </si>
  <si>
    <t>FCIQ/U</t>
  </si>
  <si>
    <t>Fidelity International High Quality Index ETF (US$)</t>
  </si>
  <si>
    <t>Fidelity International High Quality Index ETF (US$) (FCIQ/U)</t>
  </si>
  <si>
    <t>ZMMK CN Equity</t>
  </si>
  <si>
    <t>ZMMK</t>
  </si>
  <si>
    <t>BMO Money Market Fund ETF Series</t>
  </si>
  <si>
    <t>CA05602J1093</t>
  </si>
  <si>
    <t>05602J109</t>
  </si>
  <si>
    <t>BMO Money Market Fund ETF Series (ZMMK)</t>
  </si>
  <si>
    <t>FCGB/U CN Equity</t>
  </si>
  <si>
    <t>FCGB/U</t>
  </si>
  <si>
    <t>Fidelity Global Core Plus Bond ETF (US$)</t>
  </si>
  <si>
    <t>Fidelity Global Core Plus Bond ETF (US$) (FCGB/U)</t>
  </si>
  <si>
    <t>FCIG/U CN Equity</t>
  </si>
  <si>
    <t>FCIG/U</t>
  </si>
  <si>
    <t>Fidelity Global I.G. Bond ETF (US$) Curr-H</t>
  </si>
  <si>
    <t>Fidelity Global I.G. Bond ETF (US$) Curr-H (FCIG/U)</t>
  </si>
  <si>
    <t>HDOC CN Equity</t>
  </si>
  <si>
    <t>HDOC</t>
  </si>
  <si>
    <t>Horizons GX Telemedicine and Digital Health Curr-H</t>
  </si>
  <si>
    <t>CA4405091071</t>
  </si>
  <si>
    <t>440509107</t>
  </si>
  <si>
    <t>Horizons GX Telemedicine and Digital Health Curr-H (HDOC)</t>
  </si>
  <si>
    <t>HBUG CN Equity</t>
  </si>
  <si>
    <t>HBUG</t>
  </si>
  <si>
    <t>Global X Cybersecurity Index ETF Curr-H</t>
  </si>
  <si>
    <t>CA37964U1093</t>
  </si>
  <si>
    <t>37964U109</t>
  </si>
  <si>
    <t>Global X Cybersecurity Index ETF Curr-H (HBUG)</t>
  </si>
  <si>
    <t>FBTC CN Equity</t>
  </si>
  <si>
    <t>FBTC</t>
  </si>
  <si>
    <t>Fidelity Advantage Bitcoin ETF</t>
  </si>
  <si>
    <t>CA31580V1040</t>
  </si>
  <si>
    <t>31580V104</t>
  </si>
  <si>
    <t>Fidelity Advantage Bitcoin ETF (FBTC)</t>
  </si>
  <si>
    <t>FBTC/U CN Equity</t>
  </si>
  <si>
    <t>FBTC/U</t>
  </si>
  <si>
    <t>Fidelity Advantage Bitcoin ETF (US$)</t>
  </si>
  <si>
    <t>Fidelity Advantage Bitcoin ETF (US$) (FBTC/U)</t>
  </si>
  <si>
    <t>BTCY CN Equity</t>
  </si>
  <si>
    <t>BTCY</t>
  </si>
  <si>
    <t>Purpose Bitcoin Yield ETF Curr-H</t>
  </si>
  <si>
    <t>CA74642T1057</t>
  </si>
  <si>
    <t>74642T105</t>
  </si>
  <si>
    <t>Purpose Bitcoin Yield ETF Curr-H (BTCY)</t>
  </si>
  <si>
    <t>BTCY/U CN Equity</t>
  </si>
  <si>
    <t>BTCY/U</t>
  </si>
  <si>
    <t>Purpose Bitcoin Yield ETF (US$)</t>
  </si>
  <si>
    <t>CA74642T3038</t>
  </si>
  <si>
    <t>74642T303</t>
  </si>
  <si>
    <t>Purpose Bitcoin Yield ETF (US$) (BTCY/U)</t>
  </si>
  <si>
    <t>ETHY CN Equity</t>
  </si>
  <si>
    <t>ETHY</t>
  </si>
  <si>
    <t>Purpose Ether Yield ETF Curr-H</t>
  </si>
  <si>
    <t>CA74642R1091</t>
  </si>
  <si>
    <t>74642R109</t>
  </si>
  <si>
    <t>Purpose Ether Yield ETF Curr-H (ETHY)</t>
  </si>
  <si>
    <t>ETHY/U CN Equity</t>
  </si>
  <si>
    <t>ETHY/U</t>
  </si>
  <si>
    <t>Purpose Ether Yield ETF (US$)</t>
  </si>
  <si>
    <t>CA74642R3071</t>
  </si>
  <si>
    <t>74642R307</t>
  </si>
  <si>
    <t>Purpose Ether Yield ETF (US$) (ETHY/U)</t>
  </si>
  <si>
    <t>EBNK CN Equity</t>
  </si>
  <si>
    <t>EBNK</t>
  </si>
  <si>
    <t>Evolve Euro Banks Enhanced Yield Curr-H</t>
  </si>
  <si>
    <t>CA30053N3004</t>
  </si>
  <si>
    <t>30053N300</t>
  </si>
  <si>
    <t>Evolve Euro Banks Enhanced Yield Curr-H (EBNK)</t>
  </si>
  <si>
    <t>EBNK/B CN Equity</t>
  </si>
  <si>
    <t>EBNK/B</t>
  </si>
  <si>
    <t>Evolve Euro Banks Enhanced Yield</t>
  </si>
  <si>
    <t>CA30053N2014</t>
  </si>
  <si>
    <t>30053N201</t>
  </si>
  <si>
    <t>Evolve Euro Banks Enhanced Yield (EBNK/B)</t>
  </si>
  <si>
    <t>EBNK/U CN Equity</t>
  </si>
  <si>
    <t>EBNK/U</t>
  </si>
  <si>
    <t>Evolve Euro Banks Enhanced Yield (US$) Curr-H</t>
  </si>
  <si>
    <t>CA30053N1024</t>
  </si>
  <si>
    <t>30053N102</t>
  </si>
  <si>
    <t>Evolve Euro Banks Enhanced Yield (US$) Curr-H (EBNK/U)</t>
  </si>
  <si>
    <t>SRIC CN Equity</t>
  </si>
  <si>
    <t>SRIC</t>
  </si>
  <si>
    <t>Scotia Responsible Investing Canadian Equity</t>
  </si>
  <si>
    <t>CA80929M1014</t>
  </si>
  <si>
    <t>80929M101</t>
  </si>
  <si>
    <t>Scotia Responsible Investing Canadian Equity (SRIC)</t>
  </si>
  <si>
    <t>SRII CN Equity</t>
  </si>
  <si>
    <t>SRII</t>
  </si>
  <si>
    <t>Scotia Responsible Investing Intl Equity Index ETF</t>
  </si>
  <si>
    <t>CA80929L1031</t>
  </si>
  <si>
    <t>80929L103</t>
  </si>
  <si>
    <t>Scotia Responsible Investing Intl Equity Index ETF (SRII)</t>
  </si>
  <si>
    <t>SRIU CN Equity</t>
  </si>
  <si>
    <t>SRIU</t>
  </si>
  <si>
    <t>Scotia Responsible Investing US Equity Index ETF</t>
  </si>
  <si>
    <t>CA80928N1006</t>
  </si>
  <si>
    <t>80928N100</t>
  </si>
  <si>
    <t>Scotia Responsible Investing US Equity Index ETF (SRIU)</t>
  </si>
  <si>
    <t>SRIB CN Equity</t>
  </si>
  <si>
    <t>SRIB</t>
  </si>
  <si>
    <t>Scotia Responsible Investing Canadian Bond</t>
  </si>
  <si>
    <t>CA80929N1096</t>
  </si>
  <si>
    <t>80929N109</t>
  </si>
  <si>
    <t>Scotia Responsible Investing Canadian Bond (SRIB)</t>
  </si>
  <si>
    <t>HEAL CN Equity</t>
  </si>
  <si>
    <t>HEAL</t>
  </si>
  <si>
    <t>Purpose Healthcare Innovation Yield ETF</t>
  </si>
  <si>
    <t>CA74643M1095</t>
  </si>
  <si>
    <t>74643M109</t>
  </si>
  <si>
    <t>Purpose Healthcare Innovation Yield ETF (HEAL)</t>
  </si>
  <si>
    <t>ICTE CN Equity</t>
  </si>
  <si>
    <t>ICTE</t>
  </si>
  <si>
    <t>Invesco S&amp;P/TSX Composite ESG Tilt Index ETF</t>
  </si>
  <si>
    <t>CA46144V1013</t>
  </si>
  <si>
    <t>46144V101</t>
  </si>
  <si>
    <t>Invesco S&amp;P/TSX Composite ESG Tilt Index ETF (ICTE)</t>
  </si>
  <si>
    <t>IXTE CN Equity</t>
  </si>
  <si>
    <t>IXTE</t>
  </si>
  <si>
    <t>Invesco S&amp;P/TSX 60 ESG Tilt Index ETF</t>
  </si>
  <si>
    <t>CA46145M1005</t>
  </si>
  <si>
    <t>46145M100</t>
  </si>
  <si>
    <t>Invesco S&amp;P/TSX 60 ESG Tilt Index ETF (IXTE)</t>
  </si>
  <si>
    <t>IICE CN Equity</t>
  </si>
  <si>
    <t>IICE</t>
  </si>
  <si>
    <t>Invesco S&amp;P International Developed ESG Index ETF</t>
  </si>
  <si>
    <t>CA46146U1012</t>
  </si>
  <si>
    <t>46146U101</t>
  </si>
  <si>
    <t>Invesco S&amp;P International Developed ESG Index ETF (IICE)</t>
  </si>
  <si>
    <t>IICE/F CN Equity</t>
  </si>
  <si>
    <t>IICE/F</t>
  </si>
  <si>
    <t>Invesco S&amp;P Intl Developed ESG Index ETF Curr-H</t>
  </si>
  <si>
    <t>CA46146U2002</t>
  </si>
  <si>
    <t>46146U200</t>
  </si>
  <si>
    <t>Invesco S&amp;P Intl Developed ESG Index ETF Curr-H (IICE/F)</t>
  </si>
  <si>
    <t>IITE/F CN Equity</t>
  </si>
  <si>
    <t>IITE/F</t>
  </si>
  <si>
    <t>Invesco S&amp;P Intl Developed ESG Tilt Curr-H</t>
  </si>
  <si>
    <t>CA46145L2012</t>
  </si>
  <si>
    <t>46145L201</t>
  </si>
  <si>
    <t>Invesco S&amp;P Intl Developed ESG Tilt Curr-H (IITE/F)</t>
  </si>
  <si>
    <t>IITE CN Equity</t>
  </si>
  <si>
    <t>IITE</t>
  </si>
  <si>
    <t>Invesco S&amp;P Intl Developed ESG Tilt Index ETF</t>
  </si>
  <si>
    <t>CA46145L1022</t>
  </si>
  <si>
    <t>46145L102</t>
  </si>
  <si>
    <t>Invesco S&amp;P Intl Developed ESG Tilt Index ETF (IITE)</t>
  </si>
  <si>
    <t>IUCE CN Equity</t>
  </si>
  <si>
    <t>IUCE</t>
  </si>
  <si>
    <t>Invesco S&amp;P US Total Market ESG Index ETF</t>
  </si>
  <si>
    <t>CA46144N2086</t>
  </si>
  <si>
    <t>46144N208</t>
  </si>
  <si>
    <t>Invesco S&amp;P US Total Market ESG Index ETF (IUCE)</t>
  </si>
  <si>
    <t>ISTE CN Equity</t>
  </si>
  <si>
    <t>ISTE</t>
  </si>
  <si>
    <t>Invesco S&amp;P 500 ESG Tilt Index ETF</t>
  </si>
  <si>
    <t>CA46145U1021</t>
  </si>
  <si>
    <t>46145U102</t>
  </si>
  <si>
    <t>Invesco S&amp;P 500 ESG Tilt Index ETF (ISTE)</t>
  </si>
  <si>
    <t>IUTE CN Equity</t>
  </si>
  <si>
    <t>IUTE</t>
  </si>
  <si>
    <t>Invesco S&amp;P US Total Market ESG Tilt Index ETF</t>
  </si>
  <si>
    <t>CA46145C1023</t>
  </si>
  <si>
    <t>46145C102</t>
  </si>
  <si>
    <t>Invesco S&amp;P US Total Market ESG Tilt Index ETF (IUTE)</t>
  </si>
  <si>
    <t>IUCE/F CN Equity</t>
  </si>
  <si>
    <t>IUCE/F</t>
  </si>
  <si>
    <t>Invesco S&amp;P US Total Market ESG Index ETF Curr-H</t>
  </si>
  <si>
    <t>CA46144N1096</t>
  </si>
  <si>
    <t>46144N109</t>
  </si>
  <si>
    <t>Invesco S&amp;P US Total Market ESG Index ETF Curr-H (IUCE/F)</t>
  </si>
  <si>
    <t>IUTE/F CN Equity</t>
  </si>
  <si>
    <t>IUTE/F</t>
  </si>
  <si>
    <t>Invesco S&amp;P US Total Market ESG Tilt Curr-H</t>
  </si>
  <si>
    <t>CA46145C2013</t>
  </si>
  <si>
    <t>46145C201</t>
  </si>
  <si>
    <t>Invesco S&amp;P US Total Market ESG Tilt Curr-H (IUTE/F)</t>
  </si>
  <si>
    <t>IWBE CN Equity</t>
  </si>
  <si>
    <t>IWBE</t>
  </si>
  <si>
    <t>Invesco ESG Global Bond ETF Curr-H</t>
  </si>
  <si>
    <t>CA46091E1025</t>
  </si>
  <si>
    <t>Invesco ESG Global Bond ETF Curr-H (IWBE)</t>
  </si>
  <si>
    <t>FEQT CN Equity</t>
  </si>
  <si>
    <t>FEQT</t>
  </si>
  <si>
    <t>Fidelity All-in-One Equity ETF</t>
  </si>
  <si>
    <t>CA31581D1033</t>
  </si>
  <si>
    <t>31581D103</t>
  </si>
  <si>
    <t>Fidelity All-in-One Equity ETF (FEQT)</t>
  </si>
  <si>
    <t>FCNS CN Equity</t>
  </si>
  <si>
    <t>FCNS</t>
  </si>
  <si>
    <t>Fidelity All-in-One Conservative ETF</t>
  </si>
  <si>
    <t>CA31581E1016</t>
  </si>
  <si>
    <t>Fidelity All-in-One Conservative ETF (FCNS)</t>
  </si>
  <si>
    <t>WSGB CN Equity</t>
  </si>
  <si>
    <t>WSGB</t>
  </si>
  <si>
    <t>Wealthsimple N. Am Green Bond Index ETF Curr-H</t>
  </si>
  <si>
    <t>CA94702B1094</t>
  </si>
  <si>
    <t>94702B109</t>
  </si>
  <si>
    <t>Wealthsimple N. Am Green Bond Index ETF Curr-H (WSGB)</t>
  </si>
  <si>
    <t>ISTE/F CN Equity</t>
  </si>
  <si>
    <t>ISTE/F</t>
  </si>
  <si>
    <t>Invesco S&amp;P 500 ESG Tilt Index ETF Curr-H</t>
  </si>
  <si>
    <t>CA46145U2011</t>
  </si>
  <si>
    <t>46145U201</t>
  </si>
  <si>
    <t>Invesco S&amp;P 500 ESG Tilt Index ETF Curr-H (ISTE/F)</t>
  </si>
  <si>
    <t>FWCP CN Equity</t>
  </si>
  <si>
    <t>FWCP</t>
  </si>
  <si>
    <t>Franklin Western Asset Core Plus Curr-H</t>
  </si>
  <si>
    <t>CA35519L1031</t>
  </si>
  <si>
    <t>35519L103</t>
  </si>
  <si>
    <t>Franklin Western Asset Core Plus Curr-H (FWCP)</t>
  </si>
  <si>
    <t>HFIN CN Equity</t>
  </si>
  <si>
    <t>HFIN</t>
  </si>
  <si>
    <t>Hamilton Enhanced (1.25x) Canadian Financials</t>
  </si>
  <si>
    <t>CA4073641082</t>
  </si>
  <si>
    <t>Hamilton Enhanced (1.25x) Canadian Financials (HFIN)</t>
  </si>
  <si>
    <t>ZJPN CN Equity</t>
  </si>
  <si>
    <t>ZJPN</t>
  </si>
  <si>
    <t>BMO Japan Index ETF</t>
  </si>
  <si>
    <t>CA05592E1025</t>
  </si>
  <si>
    <t>BMO Japan Index ETF (ZJPN)</t>
  </si>
  <si>
    <t>ZJPN/F CN Equity</t>
  </si>
  <si>
    <t>ZJPN/F</t>
  </si>
  <si>
    <t>BMO Japan Index ETF Curr-H</t>
  </si>
  <si>
    <t>CA05592E2015</t>
  </si>
  <si>
    <t>BMO Japan Index ETF Curr-H (ZJPN/F)</t>
  </si>
  <si>
    <t>ZGRN CN Equity</t>
  </si>
  <si>
    <t>ZGRN</t>
  </si>
  <si>
    <t>BMO MSCI ACWI Paris Aligned Climate Equity</t>
  </si>
  <si>
    <t>CA05602E1007</t>
  </si>
  <si>
    <t>BMO MSCI ACWI Paris Aligned Climate Equity (ZGRN)</t>
  </si>
  <si>
    <t>ZSDB CN Equity</t>
  </si>
  <si>
    <t>ZSDB</t>
  </si>
  <si>
    <t>BMO Short Term Discount Bond ETF</t>
  </si>
  <si>
    <t>CA05592G1072</t>
  </si>
  <si>
    <t>05592G107</t>
  </si>
  <si>
    <t>BMO Short Term Discount Bond ETF (ZSDB)</t>
  </si>
  <si>
    <t>ZCDB CN Equity</t>
  </si>
  <si>
    <t>ZCDB</t>
  </si>
  <si>
    <t>BMO Corporate Discount Bond ETF</t>
  </si>
  <si>
    <t>CA05601Y1079</t>
  </si>
  <si>
    <t>05601Y107</t>
  </si>
  <si>
    <t>BMO Corporate Discount Bond ETF (ZCDB)</t>
  </si>
  <si>
    <t>ZPR/U CN Equity</t>
  </si>
  <si>
    <t>ZPR/U</t>
  </si>
  <si>
    <t>BMO Laddered Preferred Share Index ETF (US$)</t>
  </si>
  <si>
    <t>CA05581T3001</t>
  </si>
  <si>
    <t>05581T300</t>
  </si>
  <si>
    <t>BMO Laddered Preferred Share Index ETF (US$) (ZPR/U)</t>
  </si>
  <si>
    <t>ZEQT CN Equity</t>
  </si>
  <si>
    <t>ZEQT</t>
  </si>
  <si>
    <t>BMO All Equity ETF</t>
  </si>
  <si>
    <t>CA05592F1099</t>
  </si>
  <si>
    <t>05592F109</t>
  </si>
  <si>
    <t>BMO All Equity ETF (ZEQT)</t>
  </si>
  <si>
    <t>ZBAL/T CN Equity</t>
  </si>
  <si>
    <t>ZBAL/T</t>
  </si>
  <si>
    <t>BMO Balanced ETF - fixed % distribution unit</t>
  </si>
  <si>
    <t>CA05591E2024</t>
  </si>
  <si>
    <t>BMO Balanced ETF - fixed % distribution unit (ZBAL/T)</t>
  </si>
  <si>
    <t>ZMI/U CN Equity</t>
  </si>
  <si>
    <t>ZMI/U</t>
  </si>
  <si>
    <t>BMO Monthly Income ETF (US$)</t>
  </si>
  <si>
    <t>CA05572P3097</t>
  </si>
  <si>
    <t>05572P309</t>
  </si>
  <si>
    <t>BMO Monthly Income ETF (US$) (ZMI/U)</t>
  </si>
  <si>
    <t>ZWB/U CN Equity</t>
  </si>
  <si>
    <t>ZWB/U</t>
  </si>
  <si>
    <t>BMO Covered Call Canadian Banks ETF (US$)</t>
  </si>
  <si>
    <t>CA05560U3029</t>
  </si>
  <si>
    <t>05560U302</t>
  </si>
  <si>
    <t>BMO Covered Call Canadian Banks ETF (US$) (ZWB/U)</t>
  </si>
  <si>
    <t>DSAE CN Equity</t>
  </si>
  <si>
    <t>DSAE</t>
  </si>
  <si>
    <t>Desjardins SocieTerra American Equity ETF</t>
  </si>
  <si>
    <t>CA25062Y1079</t>
  </si>
  <si>
    <t>25062Y107</t>
  </si>
  <si>
    <t>Desjardins SocieTerra American Equity ETF (DSAE)</t>
  </si>
  <si>
    <t>CMCX/B CN Equity</t>
  </si>
  <si>
    <t>CMCX/B</t>
  </si>
  <si>
    <t>CI Galaxy Multi- Crypto ETF</t>
  </si>
  <si>
    <t>CA17165B2093</t>
  </si>
  <si>
    <t>17165B209</t>
  </si>
  <si>
    <t>CI Galaxy Multi- Crypto ETF (CMCX/B)</t>
  </si>
  <si>
    <t>CMCX/U CN Equity</t>
  </si>
  <si>
    <t>CMCX/U</t>
  </si>
  <si>
    <t>CI Galaxy Multi- Crypto ETF (US$)</t>
  </si>
  <si>
    <t>CA17165B1004</t>
  </si>
  <si>
    <t>17165B100</t>
  </si>
  <si>
    <t>CI Galaxy Multi- Crypto ETF (US$) (CMCX/U)</t>
  </si>
  <si>
    <t>BANK CN Equity</t>
  </si>
  <si>
    <t>BANK</t>
  </si>
  <si>
    <t>Evolve Can Banks and Lifecos Enh (1.25x) Yield</t>
  </si>
  <si>
    <t>CA30053T1093</t>
  </si>
  <si>
    <t>30053T109</t>
  </si>
  <si>
    <t>Evolve Can Banks and Lifecos Enh (1.25x) Yield (BANK)</t>
  </si>
  <si>
    <t>HYLD/U CN Equity</t>
  </si>
  <si>
    <t>HYLD/U</t>
  </si>
  <si>
    <t>Hamilton Enhanced (1.25x) US Covered Call (US$)</t>
  </si>
  <si>
    <t>CA40736Q2080</t>
  </si>
  <si>
    <t>40736Q208</t>
  </si>
  <si>
    <t>Hamilton Enhanced (1.25x) US Covered Call (US$) (HYLD/U)</t>
  </si>
  <si>
    <t>QEE CN Equity</t>
  </si>
  <si>
    <t>QEE</t>
  </si>
  <si>
    <t>Mackenzie Emerging Markets Equity Index ETF</t>
  </si>
  <si>
    <t>CA55455L1076</t>
  </si>
  <si>
    <t>55455L107</t>
  </si>
  <si>
    <t>Mackenzie Emerging Markets Equity Index ETF (QEE)</t>
  </si>
  <si>
    <t>HYLD CN Equity</t>
  </si>
  <si>
    <t>HYLD</t>
  </si>
  <si>
    <t>Hamilton Enhanced (1.25x) US Covered Call ETF</t>
  </si>
  <si>
    <t>CA40736Q1090</t>
  </si>
  <si>
    <t>40736Q109</t>
  </si>
  <si>
    <t>Hamilton Enhanced (1.25x) US Covered Call ETF (HYLD)</t>
  </si>
  <si>
    <t>NSSB CN Equity</t>
  </si>
  <si>
    <t>NSSB</t>
  </si>
  <si>
    <t>NBI Sustainable Canadian Short Term Bond ETF</t>
  </si>
  <si>
    <t>CA63947C1077</t>
  </si>
  <si>
    <t>63947C107</t>
  </si>
  <si>
    <t>NBI Sustainable Canadian Short Term Bond ETF (NSSB)</t>
  </si>
  <si>
    <t>ZBI CN Equity</t>
  </si>
  <si>
    <t>ZBI</t>
  </si>
  <si>
    <t>BMO Canadian Bank Income Index ETF</t>
  </si>
  <si>
    <t>CA0559821024</t>
  </si>
  <si>
    <t>BMO Canadian Bank Income Index ETF (ZBI)</t>
  </si>
  <si>
    <t>CARB CN Equity</t>
  </si>
  <si>
    <t>CARB</t>
  </si>
  <si>
    <t>Global X Carbon Credits ETF</t>
  </si>
  <si>
    <t>CA3799451081</t>
  </si>
  <si>
    <t>379945108</t>
  </si>
  <si>
    <t>Carbon Credits</t>
  </si>
  <si>
    <t>Global X Carbon Credits ETF (CARB)</t>
  </si>
  <si>
    <t>CBON CN Equity</t>
  </si>
  <si>
    <t>CBON</t>
  </si>
  <si>
    <t>Ninepoint Carbon Credit ETF</t>
  </si>
  <si>
    <t>CA65443L1013</t>
  </si>
  <si>
    <t>65443L101</t>
  </si>
  <si>
    <t>Ninepoint Carbon Credit ETF (CBON)</t>
  </si>
  <si>
    <t>CBON/U CN Equity</t>
  </si>
  <si>
    <t>CBON/U</t>
  </si>
  <si>
    <t>Ninepoint Carbon Credit ETF (US$)</t>
  </si>
  <si>
    <t>CA65443L2003</t>
  </si>
  <si>
    <t>65443L200</t>
  </si>
  <si>
    <t>Ninepoint Carbon Credit ETF (US$) (CBON/U)</t>
  </si>
  <si>
    <t>HDIF CN Equity</t>
  </si>
  <si>
    <t>HDIF</t>
  </si>
  <si>
    <t>Harvest Diversified Monthly Income Curr-H (1.25x)</t>
  </si>
  <si>
    <t>CA41753N1024</t>
  </si>
  <si>
    <t>41753N102</t>
  </si>
  <si>
    <t>Harvest Diversified Monthly Income Curr-H (1.25x) (HDIF)</t>
  </si>
  <si>
    <t>ERDO CN Equity</t>
  </si>
  <si>
    <t>ERDO</t>
  </si>
  <si>
    <t>Evermore Retirement 2030 ETF</t>
  </si>
  <si>
    <t>CA30039B1076</t>
  </si>
  <si>
    <t>30039B107</t>
  </si>
  <si>
    <t>Target Date</t>
  </si>
  <si>
    <t>Evermore Capital Inc.</t>
  </si>
  <si>
    <t>Evermore Retirement 2030 ETF (ERDO)</t>
  </si>
  <si>
    <t>EREV CN Equity</t>
  </si>
  <si>
    <t>EREV</t>
  </si>
  <si>
    <t>Evermore Retirement 2045 ETF</t>
  </si>
  <si>
    <t>CA30039E1016</t>
  </si>
  <si>
    <t>Evermore Retirement 2045 ETF (EREV)</t>
  </si>
  <si>
    <t>ERFV CN Equity</t>
  </si>
  <si>
    <t>ERFV</t>
  </si>
  <si>
    <t>Evermore Retirement 2055 ETF</t>
  </si>
  <si>
    <t>CA30039G1063</t>
  </si>
  <si>
    <t>30039G106</t>
  </si>
  <si>
    <t>Evermore Retirement 2055 ETF (ERFV)</t>
  </si>
  <si>
    <t>ERCV CN Equity</t>
  </si>
  <si>
    <t>ERCV</t>
  </si>
  <si>
    <t>Evermore Retirement 2025 ETF</t>
  </si>
  <si>
    <t>CA30039A1093</t>
  </si>
  <si>
    <t>30039A109</t>
  </si>
  <si>
    <t>Evermore Retirement 2025 ETF (ERCV)</t>
  </si>
  <si>
    <t>ERDV CN Equity</t>
  </si>
  <si>
    <t>ERDV</t>
  </si>
  <si>
    <t>Evermore Retirement 2035 ETF</t>
  </si>
  <si>
    <t>CA30039C1059</t>
  </si>
  <si>
    <t>30039C105</t>
  </si>
  <si>
    <t>Evermore Retirement 2035 ETF (ERDV)</t>
  </si>
  <si>
    <t>EREO CN Equity</t>
  </si>
  <si>
    <t>EREO</t>
  </si>
  <si>
    <t>Evermore Retirement 2040 ETF</t>
  </si>
  <si>
    <t>CA30039D1033</t>
  </si>
  <si>
    <t>30039D103</t>
  </si>
  <si>
    <t>Evermore Retirement 2040 ETF (EREO)</t>
  </si>
  <si>
    <t>ERFO CN Equity</t>
  </si>
  <si>
    <t>ERFO</t>
  </si>
  <si>
    <t>Evermore Retirement 2050 ETF</t>
  </si>
  <si>
    <t>CA30039F1080</t>
  </si>
  <si>
    <t>30039F108</t>
  </si>
  <si>
    <t>Evermore Retirement 2050 ETF (ERFO)</t>
  </si>
  <si>
    <t>ERGO CN Equity</t>
  </si>
  <si>
    <t>ERGO</t>
  </si>
  <si>
    <t>Evermore Retirement 2060 ETF</t>
  </si>
  <si>
    <t>CA30039H1047</t>
  </si>
  <si>
    <t>30039H104</t>
  </si>
  <si>
    <t>Evermore Retirement 2060 ETF (ERGO)</t>
  </si>
  <si>
    <t>CDNA CN Equity</t>
  </si>
  <si>
    <t>CDNA</t>
  </si>
  <si>
    <t>CI Bio-Revolution Index ETF Curr-H</t>
  </si>
  <si>
    <t>CA12545U1003</t>
  </si>
  <si>
    <t>12545U100</t>
  </si>
  <si>
    <t>CI Bio-Revolution Index ETF Curr-H (CDNA)</t>
  </si>
  <si>
    <t>CBUG CN Equity</t>
  </si>
  <si>
    <t>CBUG</t>
  </si>
  <si>
    <t>CI Digital Security Index ETF Curr-H</t>
  </si>
  <si>
    <t>CA12567L1031</t>
  </si>
  <si>
    <t>12567L103</t>
  </si>
  <si>
    <t>CI Digital Security Index ETF Curr-H (CBUG)</t>
  </si>
  <si>
    <t>NNRG/U CN Equity</t>
  </si>
  <si>
    <t>NNRG/U</t>
  </si>
  <si>
    <t>Ninepoint Energy Fund - ETF (US$)</t>
  </si>
  <si>
    <t>CA65443T3029</t>
  </si>
  <si>
    <t>65443T302</t>
  </si>
  <si>
    <t>Ninepoint Energy Fund - ETF (US$) (NNRG/U)</t>
  </si>
  <si>
    <t>CBNK CN Equity</t>
  </si>
  <si>
    <t>CBNK</t>
  </si>
  <si>
    <t>Mulvihill Canadian Bank Enhanced (1.25x ) Yield</t>
  </si>
  <si>
    <t>CA62580L1013</t>
  </si>
  <si>
    <t>62580L101</t>
  </si>
  <si>
    <t>Mulvhill Captial Management</t>
  </si>
  <si>
    <t>Mulvihill Canadian Bank Enhanced (1.25x ) Yield (CBNK)</t>
  </si>
  <si>
    <t>TECE/B CN Equity</t>
  </si>
  <si>
    <t>TECE/B</t>
  </si>
  <si>
    <t>Evolve Enhanced (1.25x) FANGMA Index ETF</t>
  </si>
  <si>
    <t>CA30053E2015</t>
  </si>
  <si>
    <t>Evolve Enhanced (1.25x) FANGMA Index ETF (TECE/B)</t>
  </si>
  <si>
    <t>TECE/U CN Equity</t>
  </si>
  <si>
    <t>TECE/U</t>
  </si>
  <si>
    <t>Evolve Enhanced (1.25x) FANGMA Index ETF (US$)</t>
  </si>
  <si>
    <t>CA30053E1025</t>
  </si>
  <si>
    <t>Evolve Enhanced (1.25x) FANGMA Index ETF (US$) (TECE/U)</t>
  </si>
  <si>
    <t>TECE CN Equity</t>
  </si>
  <si>
    <t>TECE</t>
  </si>
  <si>
    <t>Evolve Enhanced (1.25x) FANGMA Index Curr-H</t>
  </si>
  <si>
    <t>CA30053E3005</t>
  </si>
  <si>
    <t>Evolve Enhanced (1.25x) FANGMA Index Curr-H (TECE)</t>
  </si>
  <si>
    <t>NXF/U CN Equity</t>
  </si>
  <si>
    <t>NXF/U</t>
  </si>
  <si>
    <t>CI Energy Giants Covered Call ETF (US$)</t>
  </si>
  <si>
    <t>CA12555B3074</t>
  </si>
  <si>
    <t>12555B307</t>
  </si>
  <si>
    <t>CI Energy Giants Covered Call ETF (US$) (NXF/U)</t>
  </si>
  <si>
    <t>FHI/U CN Equity</t>
  </si>
  <si>
    <t>FHI/U</t>
  </si>
  <si>
    <t>CI Health Care Giants Covered Call ETF (US$)</t>
  </si>
  <si>
    <t>CA17162H3080</t>
  </si>
  <si>
    <t>17162H308</t>
  </si>
  <si>
    <t>CI Health Care Giants Covered Call ETF (US$) (FHI/U)</t>
  </si>
  <si>
    <t>CGXF/U CN Equity</t>
  </si>
  <si>
    <t>CGXF/U</t>
  </si>
  <si>
    <t>CI Gold+ Giants Covered Call ETF (US$)</t>
  </si>
  <si>
    <t>CA12558N2095</t>
  </si>
  <si>
    <t>12558N209</t>
  </si>
  <si>
    <t>CI Gold+ Giants Covered Call ETF (US$) (CGXF/U)</t>
  </si>
  <si>
    <t>TXF/U CN Equity</t>
  </si>
  <si>
    <t>TXF/U</t>
  </si>
  <si>
    <t>CI Tech Giants Covered Call ETF (US$)</t>
  </si>
  <si>
    <t>CA12555E3014</t>
  </si>
  <si>
    <t>CI Tech Giants Covered Call ETF (US$) (TXF/U)</t>
  </si>
  <si>
    <t>TOWR CN Equity</t>
  </si>
  <si>
    <t>TOWR</t>
  </si>
  <si>
    <t>BMO Brookfield Global Real Estate Tech Fund</t>
  </si>
  <si>
    <t>CA05592J1012</t>
  </si>
  <si>
    <t>05592J101</t>
  </si>
  <si>
    <t>BMO Brookfield Global Real Estate Tech Fund (TOWR)</t>
  </si>
  <si>
    <t>GRNI CN Equity</t>
  </si>
  <si>
    <t>GRNI</t>
  </si>
  <si>
    <t>BMO Brookfield Global Renewables Infr Fund</t>
  </si>
  <si>
    <t>CA05592H1055</t>
  </si>
  <si>
    <t>05592H105</t>
  </si>
  <si>
    <t>BMO Brookfield Global Renewables Infr Fund (GRNI)</t>
  </si>
  <si>
    <t>NRGI CN Equity</t>
  </si>
  <si>
    <t>NRGI</t>
  </si>
  <si>
    <t>Ninepoint Energy Income Fund</t>
  </si>
  <si>
    <t>CA65444A1049</t>
  </si>
  <si>
    <t>65444A104</t>
  </si>
  <si>
    <t>Ninepoint Energy Income Fund (NRGI)</t>
  </si>
  <si>
    <t>TPU/U CN Equity</t>
  </si>
  <si>
    <t>TPU/U</t>
  </si>
  <si>
    <t>TD US Equity Index ETF (US$)</t>
  </si>
  <si>
    <t>CA87239X2068</t>
  </si>
  <si>
    <t>87239X206</t>
  </si>
  <si>
    <t>TD US Equity Index ETF (US$) (TPU/U)</t>
  </si>
  <si>
    <t>TDOC/U CN Equity</t>
  </si>
  <si>
    <t>TDOC/U</t>
  </si>
  <si>
    <t>TD Global Healthcare Leaders Index ETF (US$)</t>
  </si>
  <si>
    <t>CA87809Y2042</t>
  </si>
  <si>
    <t>87809Y204</t>
  </si>
  <si>
    <t>TD Global Healthcare Leaders Index ETF (US$) (TDOC/U)</t>
  </si>
  <si>
    <t>TEC/U CN Equity</t>
  </si>
  <si>
    <t>TEC/U</t>
  </si>
  <si>
    <t>TD Global Technology Leaders Index ETF (US$)</t>
  </si>
  <si>
    <t>CA87241G2099</t>
  </si>
  <si>
    <t>87241G209</t>
  </si>
  <si>
    <t>TD Global Technology Leaders Index ETF (US$) (TEC/U)</t>
  </si>
  <si>
    <t>TGED/U CN Equity</t>
  </si>
  <si>
    <t>TGED/U</t>
  </si>
  <si>
    <t>TD Active Global Enhanced Dividend ETF (US$)</t>
  </si>
  <si>
    <t>CA87241P2098</t>
  </si>
  <si>
    <t>87241P209</t>
  </si>
  <si>
    <t>TD Active Global Enhanced Dividend ETF (US$) (TGED/U)</t>
  </si>
  <si>
    <t>TUED/U CN Equity</t>
  </si>
  <si>
    <t>TUED/U</t>
  </si>
  <si>
    <t>TD Active US Enhanced Dividend ETF (US$)</t>
  </si>
  <si>
    <t>CA87250Q2053</t>
  </si>
  <si>
    <t>87250Q205</t>
  </si>
  <si>
    <t>TD Active US Enhanced Dividend ETF (US$) (TUED/U)</t>
  </si>
  <si>
    <t>CGHY CN Equity</t>
  </si>
  <si>
    <t>CGHY</t>
  </si>
  <si>
    <t>CI Global High Yield Credit Private Pool ETF</t>
  </si>
  <si>
    <t>CA12568N1087</t>
  </si>
  <si>
    <t>12568N108</t>
  </si>
  <si>
    <t>CI Global High Yield Credit Private Pool ETF (CGHY)</t>
  </si>
  <si>
    <t>CGHY/U CN Equity</t>
  </si>
  <si>
    <t>CGHY/U</t>
  </si>
  <si>
    <t>CI Global High Yield Credit Private Pool ETF (US$)</t>
  </si>
  <si>
    <t>CA12568N2077</t>
  </si>
  <si>
    <t>12568N207</t>
  </si>
  <si>
    <t>CI Global High Yield Credit Private Pool ETF (US$) (CGHY/U)</t>
  </si>
  <si>
    <t>CFRT CN Equity</t>
  </si>
  <si>
    <t>CFRT</t>
  </si>
  <si>
    <t>CI Floating Rate Income Fund/ETF</t>
  </si>
  <si>
    <t>CA17163R1073</t>
  </si>
  <si>
    <t>17163R107</t>
  </si>
  <si>
    <t>CI Floating Rate Income Fund/ETF (CFRT)</t>
  </si>
  <si>
    <t>XHAK CN Equity</t>
  </si>
  <si>
    <t>XHAK</t>
  </si>
  <si>
    <t>iShares Cybersecurity And Tech Index ETF</t>
  </si>
  <si>
    <t>CA46437U1093</t>
  </si>
  <si>
    <t>46437U109</t>
  </si>
  <si>
    <t>iShares Cybersecurity And Tech Index ETF (XHAK)</t>
  </si>
  <si>
    <t>XDNA CN Equity</t>
  </si>
  <si>
    <t>XDNA</t>
  </si>
  <si>
    <t>iShares Genomics Immunology and Healthcare</t>
  </si>
  <si>
    <t>CA46437W1059</t>
  </si>
  <si>
    <t>46437W105</t>
  </si>
  <si>
    <t>iShares Genomics Immunology and Healthcare (XDNA)</t>
  </si>
  <si>
    <t>XEXP CN Equity</t>
  </si>
  <si>
    <t>XEXP</t>
  </si>
  <si>
    <t>iShares Exponential Technologies Index ETF</t>
  </si>
  <si>
    <t>CA46438P1099</t>
  </si>
  <si>
    <t>46438P109</t>
  </si>
  <si>
    <t>iShares Exponential Technologies Index ETF (XEXP)</t>
  </si>
  <si>
    <t>XCLN CN Equity</t>
  </si>
  <si>
    <t>XCLN</t>
  </si>
  <si>
    <t>iShares Global Clean Energy Index ETF</t>
  </si>
  <si>
    <t>CA46437Y1016</t>
  </si>
  <si>
    <t>46437Y101</t>
  </si>
  <si>
    <t>iShares Global Clean Energy Index ETF (XCLN)</t>
  </si>
  <si>
    <t>CBCX CN Equity</t>
  </si>
  <si>
    <t>CBCX</t>
  </si>
  <si>
    <t>CI Galaxy Blockchain Index ETF Curr-H</t>
  </si>
  <si>
    <t>CA12546E1051</t>
  </si>
  <si>
    <t>CI Galaxy Blockchain Index ETF Curr-H (CBCX)</t>
  </si>
  <si>
    <t>CMVX CN Equity</t>
  </si>
  <si>
    <t>CMVX</t>
  </si>
  <si>
    <t>CI Galaxy Metaverse Index ETF Curr-H</t>
  </si>
  <si>
    <t>CA17165D1069</t>
  </si>
  <si>
    <t>17165D106</t>
  </si>
  <si>
    <t>CI Galaxy Metaverse Index ETF Curr-H (CMVX)</t>
  </si>
  <si>
    <t>PFAA CN Equity</t>
  </si>
  <si>
    <t>PFAA</t>
  </si>
  <si>
    <t>Picton Mahoney Fortified Alpha Alternative Fund</t>
  </si>
  <si>
    <t>CA72001R1082</t>
  </si>
  <si>
    <t>72001R108</t>
  </si>
  <si>
    <t>Picton Mahoney Fortified Alpha Alternative Fund (PFAA)</t>
  </si>
  <si>
    <t>FMTV CN Equity</t>
  </si>
  <si>
    <t>FMTV</t>
  </si>
  <si>
    <t>Fidelity Total Metaverse Index ETF</t>
  </si>
  <si>
    <t>CA3164221044</t>
  </si>
  <si>
    <t>Fidelity Total Metaverse Index ETF (FMTV)</t>
  </si>
  <si>
    <t>COPP CN Equity</t>
  </si>
  <si>
    <t>COPP</t>
  </si>
  <si>
    <t>Global X Copper Producers Index ETF Curr-H</t>
  </si>
  <si>
    <t>CA37962M1095</t>
  </si>
  <si>
    <t>37962M109</t>
  </si>
  <si>
    <t>Global X Copper Producers Index ETF Curr-H (COPP)</t>
  </si>
  <si>
    <t>HLIF CN Equity</t>
  </si>
  <si>
    <t>HLIF</t>
  </si>
  <si>
    <t>Harvest Canadian Equity Income Leaders ETF</t>
  </si>
  <si>
    <t>CA41756V1013</t>
  </si>
  <si>
    <t>41756V101</t>
  </si>
  <si>
    <t>Harvest Canadian Equity Income Leaders ETF (HLIF)</t>
  </si>
  <si>
    <t>TIF CN Equity</t>
  </si>
  <si>
    <t>TIF</t>
  </si>
  <si>
    <t>Ninepoint Target Income Fund</t>
  </si>
  <si>
    <t>CA65446C1086</t>
  </si>
  <si>
    <t>65446C108</t>
  </si>
  <si>
    <t>Ninepoint Target Income Fund (TIF)</t>
  </si>
  <si>
    <t>BDIC CN Equity</t>
  </si>
  <si>
    <t>BDIC</t>
  </si>
  <si>
    <t>Purpose Black Diamond Impact Core Equity Fund</t>
  </si>
  <si>
    <t>CA09204L1085</t>
  </si>
  <si>
    <t>09204L108</t>
  </si>
  <si>
    <t>Purpose Black Diamond Impact Core Equity Fund (BDIC)</t>
  </si>
  <si>
    <t>UTIL CN Equity</t>
  </si>
  <si>
    <t>UTIL</t>
  </si>
  <si>
    <t>Global X Equal Weight Canadian Utilities Index ETF</t>
  </si>
  <si>
    <t>CA37964F1027</t>
  </si>
  <si>
    <t>37964F102</t>
  </si>
  <si>
    <t>Global X Equal Weight Canadian Utilities Index ETF (UTIL)</t>
  </si>
  <si>
    <t>RQQ CN Equity</t>
  </si>
  <si>
    <t>RQQ</t>
  </si>
  <si>
    <t>RBC Target 2028 Corporate Bond Index ETF</t>
  </si>
  <si>
    <t>CA75528N1042</t>
  </si>
  <si>
    <t>75528N104</t>
  </si>
  <si>
    <t>RBC Target 2028 Corporate Bond Index ETF (RQQ)</t>
  </si>
  <si>
    <t>RQR CN Equity</t>
  </si>
  <si>
    <t>RQR</t>
  </si>
  <si>
    <t>RBC Target 2029 Corporate Bond Index ETF</t>
  </si>
  <si>
    <t>CA75528M1068</t>
  </si>
  <si>
    <t>75528M106</t>
  </si>
  <si>
    <t>RBC Target 2029 Corporate Bond Index ETF (RQR)</t>
  </si>
  <si>
    <t>TCBN CN Equity</t>
  </si>
  <si>
    <t>TCBN</t>
  </si>
  <si>
    <t>TD Global Carbon Credit Index ETF</t>
  </si>
  <si>
    <t>CA87251J1012</t>
  </si>
  <si>
    <t>87251J101</t>
  </si>
  <si>
    <t>TD Global Carbon Credit Index ETF (TCBN)</t>
  </si>
  <si>
    <t>HISU/U CN Equity</t>
  </si>
  <si>
    <t>HISU/U</t>
  </si>
  <si>
    <t>US High Interest Savings Account Fund (US$)</t>
  </si>
  <si>
    <t>CA91737A1066</t>
  </si>
  <si>
    <t>91737A106</t>
  </si>
  <si>
    <t>US High Interest Savings Account Fund (US$) (HISU/U)</t>
  </si>
  <si>
    <t>LYCT CN Equity</t>
  </si>
  <si>
    <t>LYCT</t>
  </si>
  <si>
    <t>Lysander-Canso Corporate Treasury ActivETF</t>
  </si>
  <si>
    <t>CA55235R1010</t>
  </si>
  <si>
    <t>55235R101</t>
  </si>
  <si>
    <t>Lysander-Canso Corporate Treasury ActivETF (LYCT)</t>
  </si>
  <si>
    <t>LYFR CN Equity</t>
  </si>
  <si>
    <t>LYFR</t>
  </si>
  <si>
    <t>Lysander-Canso Floating Rate</t>
  </si>
  <si>
    <t>CA55236F1062</t>
  </si>
  <si>
    <t>55236F106</t>
  </si>
  <si>
    <t>Lysander-Canso Floating Rate (LYFR)</t>
  </si>
  <si>
    <t>GPMD CN Equity</t>
  </si>
  <si>
    <t>GPMD</t>
  </si>
  <si>
    <t>GuardPath TM Managed Decumulation 2042</t>
  </si>
  <si>
    <t>CA40146G1054</t>
  </si>
  <si>
    <t>40146G105</t>
  </si>
  <si>
    <t>GuardPath TM Managed Decumulation 2042 (GPMD)</t>
  </si>
  <si>
    <t>HUTS CN Equity</t>
  </si>
  <si>
    <t>HUTS</t>
  </si>
  <si>
    <t>Hamilton Enhanced (1.25x) Utilities ETF</t>
  </si>
  <si>
    <t>CA40737J1049</t>
  </si>
  <si>
    <t>40737J104</t>
  </si>
  <si>
    <t>Hamilton Enhanced (1.25x) Utilities ETF (HUTS)</t>
  </si>
  <si>
    <t>EPCH CN Equity</t>
  </si>
  <si>
    <t>EPCH</t>
  </si>
  <si>
    <t>Emerge Empwr Sustainable Emerg Mkts Equity ETF</t>
  </si>
  <si>
    <t>CA29104Y2087</t>
  </si>
  <si>
    <t>29104Y208</t>
  </si>
  <si>
    <t>Emerge Empwr Sustainable Emerg Mkts Equity ETF (EPCH)</t>
  </si>
  <si>
    <t>EPCH/U CN Equity</t>
  </si>
  <si>
    <t>EPCH/U</t>
  </si>
  <si>
    <t>Emerge Empwr Sustainable EM Equity ETF (US$)</t>
  </si>
  <si>
    <t>CA29104Y1097</t>
  </si>
  <si>
    <t>29104Y109</t>
  </si>
  <si>
    <t>Emerge Empwr Sustainable EM Equity ETF (US$) (EPCH/U)</t>
  </si>
  <si>
    <t>EPCA CN Equity</t>
  </si>
  <si>
    <t>EPCA</t>
  </si>
  <si>
    <t>Emerge EMPWR Sustainable Dividend Equity ETF</t>
  </si>
  <si>
    <t>CA29105N1024</t>
  </si>
  <si>
    <t>29105N102</t>
  </si>
  <si>
    <t>Emerge EMPWR Sustainable Dividend Equity ETF (EPCA)</t>
  </si>
  <si>
    <t>EPCA/U CN Equity</t>
  </si>
  <si>
    <t>EPCA/U</t>
  </si>
  <si>
    <t>Emerge EMPWR Sustainable Div Equity ETF (US$)</t>
  </si>
  <si>
    <t>CA29105N2014</t>
  </si>
  <si>
    <t>29105N201</t>
  </si>
  <si>
    <t>Emerge EMPWR Sustainable Div Equity ETF (US$) (EPCA/U)</t>
  </si>
  <si>
    <t>EPZA CN Equity</t>
  </si>
  <si>
    <t>EPZA</t>
  </si>
  <si>
    <t>Emerge Empwr Sustainable Gbl Core Equity (US$)</t>
  </si>
  <si>
    <t>CA29106W1014</t>
  </si>
  <si>
    <t>29106W101</t>
  </si>
  <si>
    <t>Emerge Empwr Sustainable Gbl Core Equity (US$) (EPZA)</t>
  </si>
  <si>
    <t>EPZA/U CN Equity</t>
  </si>
  <si>
    <t>EPZA/U</t>
  </si>
  <si>
    <t>CA29106W2004</t>
  </si>
  <si>
    <t>29106W200</t>
  </si>
  <si>
    <t>Emerge Empwr Sustainable Gbl Core Equity (US$) (EPZA/U)</t>
  </si>
  <si>
    <t>EPGC CN Equity</t>
  </si>
  <si>
    <t>EPGC</t>
  </si>
  <si>
    <t>Emerge Empwr Sustainable Select Growth Eqy (US$)</t>
  </si>
  <si>
    <t>CA29106G1063</t>
  </si>
  <si>
    <t>29106G106</t>
  </si>
  <si>
    <t>Emerge Empwr Sustainable Select Growth Eqy (US$) (EPGC)</t>
  </si>
  <si>
    <t>EPWR/U CN Equity</t>
  </si>
  <si>
    <t>EPWR/U</t>
  </si>
  <si>
    <t>Emerge EMPWR Unified Sustainable Eqy (US$)</t>
  </si>
  <si>
    <t>CA29104X2005</t>
  </si>
  <si>
    <t>29104X200</t>
  </si>
  <si>
    <t>Emerge EMPWR Unified Sustainable Eqy (US$) (EPWR/U)</t>
  </si>
  <si>
    <t>EPWR CN Equity</t>
  </si>
  <si>
    <t>EPWR</t>
  </si>
  <si>
    <t>CA29104X1015</t>
  </si>
  <si>
    <t>29104X101</t>
  </si>
  <si>
    <t>Emerge EMPWR Unified Sustainable Eqy (US$) (EPWR)</t>
  </si>
  <si>
    <t>EPGC/U CN Equity</t>
  </si>
  <si>
    <t>EPGC/U</t>
  </si>
  <si>
    <t>CA29106G2053</t>
  </si>
  <si>
    <t>29106G205</t>
  </si>
  <si>
    <t>Emerge Empwr Sustainable Select Growth Eqy (US$) (EPGC/U)</t>
  </si>
  <si>
    <t>FHIS CN Equity</t>
  </si>
  <si>
    <t>FHIS</t>
  </si>
  <si>
    <t>Franklin Bissett Ultra Short Bond Active ETF</t>
  </si>
  <si>
    <t>CA35249A1049</t>
  </si>
  <si>
    <t>35249A104</t>
  </si>
  <si>
    <t>Franklin Bissett Ultra Short Bond Active ETF (FHIS)</t>
  </si>
  <si>
    <t>HBKD CN Equity</t>
  </si>
  <si>
    <t>HBKD</t>
  </si>
  <si>
    <t>BetaPro Equal Weight Canadian Bank-2X Daily</t>
  </si>
  <si>
    <t>CA08664V1013</t>
  </si>
  <si>
    <t>08664V101</t>
  </si>
  <si>
    <t>BetaPro Equal Weight Canadian Bank-2X Daily (HBKD)</t>
  </si>
  <si>
    <t>HBKU CN Equity</t>
  </si>
  <si>
    <t>HBKU</t>
  </si>
  <si>
    <t>BetaPro Equal Weight Canadian Bank 2X Daily</t>
  </si>
  <si>
    <t>CA08664A1075</t>
  </si>
  <si>
    <t>08664A107</t>
  </si>
  <si>
    <t>BetaPro Equal Weight Canadian Bank 2X Daily (HBKU)</t>
  </si>
  <si>
    <t>MNY CN Equity</t>
  </si>
  <si>
    <t>MNY</t>
  </si>
  <si>
    <t>Purpose Cash Management Fund</t>
  </si>
  <si>
    <t>CA74643B1031</t>
  </si>
  <si>
    <t>74643B103</t>
  </si>
  <si>
    <t>Purpose Cash Management Fund (MNY)</t>
  </si>
  <si>
    <t>DXQ CN Equity</t>
  </si>
  <si>
    <t>DXQ</t>
  </si>
  <si>
    <t>Dynamic Active Enhanced Yield Covered Options</t>
  </si>
  <si>
    <t>CA26786L1085</t>
  </si>
  <si>
    <t>26786L108</t>
  </si>
  <si>
    <t>Dynamic Active Enhanced Yield Covered Options (DXQ)</t>
  </si>
  <si>
    <t>BILT CN Equity</t>
  </si>
  <si>
    <t>BILT</t>
  </si>
  <si>
    <t>Evolve Slate Global Real Estate Enhanced Yield Fund</t>
  </si>
  <si>
    <t>CA30052N2023</t>
  </si>
  <si>
    <t>30052N202</t>
  </si>
  <si>
    <t>Evolve Slate Global Real Estate Enhanced Yield Fund (BILT)</t>
  </si>
  <si>
    <t>HESG CN Equity</t>
  </si>
  <si>
    <t>HESG</t>
  </si>
  <si>
    <t>Harvest Esg Equity Income Index ETF</t>
  </si>
  <si>
    <t>CA41753Q1054</t>
  </si>
  <si>
    <t>41753Q105</t>
  </si>
  <si>
    <t>Harvest Esg Equity Income Index ETF (HESG)</t>
  </si>
  <si>
    <t>FETH CN Equity</t>
  </si>
  <si>
    <t>FETH</t>
  </si>
  <si>
    <t>Fidelity Advantage Ether ETF</t>
  </si>
  <si>
    <t>CA31580Y7028</t>
  </si>
  <si>
    <t>31580Y702</t>
  </si>
  <si>
    <t>Fidelity Advantage Ether ETF (FETH)</t>
  </si>
  <si>
    <t>FETH/U CN Equity</t>
  </si>
  <si>
    <t>FETH/U</t>
  </si>
  <si>
    <t>Fidelity Advantage Ether ETF (US$)</t>
  </si>
  <si>
    <t>Fidelity Advantage Ether ETF (US$) (FETH/U)</t>
  </si>
  <si>
    <t>CCOM CN Equity</t>
  </si>
  <si>
    <t>CCOM</t>
  </si>
  <si>
    <t>CI Auspice Broad Commodity Fund Curr-H</t>
  </si>
  <si>
    <t>CA17160D1015</t>
  </si>
  <si>
    <t>17160D101</t>
  </si>
  <si>
    <t>Broad</t>
  </si>
  <si>
    <t>CI Auspice Broad Commodity Fund Curr-H (CCOM)</t>
  </si>
  <si>
    <t>CGRN CN Equity</t>
  </si>
  <si>
    <t>CGRN</t>
  </si>
  <si>
    <t>CI Global Sustainable Infrastructure Fund</t>
  </si>
  <si>
    <t>CA12568A1066</t>
  </si>
  <si>
    <t>12568A106</t>
  </si>
  <si>
    <t>CI Global Sustainable Infrastructure Fund (CGRN)</t>
  </si>
  <si>
    <t>CGRN/U CN Equity</t>
  </si>
  <si>
    <t>CGRN/U</t>
  </si>
  <si>
    <t>CI Global Sustainable Infrastructure Fund (US$)</t>
  </si>
  <si>
    <t>CA12568A2056</t>
  </si>
  <si>
    <t>12568A205</t>
  </si>
  <si>
    <t>CI Global Sustainable Infrastructure Fund (US$) (CGRN/U)</t>
  </si>
  <si>
    <t>CGRB CN Equity</t>
  </si>
  <si>
    <t>CGRB</t>
  </si>
  <si>
    <t>CI Global Green Bond Fund</t>
  </si>
  <si>
    <t>CA12568M1005</t>
  </si>
  <si>
    <t>12568M100</t>
  </si>
  <si>
    <t>CI Global Green Bond Fund (CGRB)</t>
  </si>
  <si>
    <t>CGRB/U CN Equity</t>
  </si>
  <si>
    <t>CGRB/U</t>
  </si>
  <si>
    <t>CI Global Green Bond Fund (US$)</t>
  </si>
  <si>
    <t>CA12568M2094</t>
  </si>
  <si>
    <t>12568M209</t>
  </si>
  <si>
    <t>CI Global Green Bond Fund (US$) (CGRB/U)</t>
  </si>
  <si>
    <t>CROP/U CN Equity</t>
  </si>
  <si>
    <t>CROP/U</t>
  </si>
  <si>
    <t>Purpose Credit Opportunities Fund/ETF (US$)</t>
  </si>
  <si>
    <t>CA74643L2003</t>
  </si>
  <si>
    <t>74643L200</t>
  </si>
  <si>
    <t>Purpose Credit Opportunities Fund/ETF (US$) (CROP/U)</t>
  </si>
  <si>
    <t>DANC/U CN Equity</t>
  </si>
  <si>
    <t>DANC/U</t>
  </si>
  <si>
    <t>CA25058P3007</t>
  </si>
  <si>
    <t>25058P300</t>
  </si>
  <si>
    <t>Desjardins Alt Long/Short Eqy Mkt Neutral (US$) (DANC/U)</t>
  </si>
  <si>
    <t>DAMG CN Equity</t>
  </si>
  <si>
    <t>DAMG</t>
  </si>
  <si>
    <t>Desjardins Alt Long/short Global Eqy Mkt Curr-H</t>
  </si>
  <si>
    <t>CA25058T1049</t>
  </si>
  <si>
    <t>25058T104</t>
  </si>
  <si>
    <t>Desjardins Alt Long/short Global Eqy Mkt Curr-H (DAMG)</t>
  </si>
  <si>
    <t>DAMG/U CN Equity</t>
  </si>
  <si>
    <t>DAMG/U</t>
  </si>
  <si>
    <t>Desjardins Alt Long/short Global Eqy Mkt (US$)</t>
  </si>
  <si>
    <t>CA25058T2039</t>
  </si>
  <si>
    <t>25058T203</t>
  </si>
  <si>
    <t>Desjardins Alt Long/short Global Eqy Mkt (US$) (DAMG/U)</t>
  </si>
  <si>
    <t>BMAX CN Equity</t>
  </si>
  <si>
    <t>BMAX</t>
  </si>
  <si>
    <t>Brompton Enhanced (1.33x) Multi-Asset Income</t>
  </si>
  <si>
    <t>CA11221Y1051</t>
  </si>
  <si>
    <t>11221Y105</t>
  </si>
  <si>
    <t>Asset Allocation</t>
  </si>
  <si>
    <t>Brompton Enhanced (1.33x) Multi-Asset Income (BMAX)</t>
  </si>
  <si>
    <t>HHLE CN Equity</t>
  </si>
  <si>
    <t>HHLE</t>
  </si>
  <si>
    <t>Harvest Healthcare Enh (1.25x) Income Curr-H</t>
  </si>
  <si>
    <t>CA41755U1049</t>
  </si>
  <si>
    <t>41755U104</t>
  </si>
  <si>
    <t>Harvest Healthcare Enh (1.25x) Income Curr-H (HHLE)</t>
  </si>
  <si>
    <t>HLFE CN Equity</t>
  </si>
  <si>
    <t>HLFE</t>
  </si>
  <si>
    <t>Harvest Cdn Equity Enh (1.25x) Income Leaders</t>
  </si>
  <si>
    <t>CA41756C1032</t>
  </si>
  <si>
    <t>41756C103</t>
  </si>
  <si>
    <t>Harvest Cdn Equity Enh (1.25x) Income Leaders (HLFE)</t>
  </si>
  <si>
    <t>HTAE CN Equity</t>
  </si>
  <si>
    <t>HTAE</t>
  </si>
  <si>
    <t>Harvest Tech Achievers Enh (1.25x) Income Curr-H</t>
  </si>
  <si>
    <t>CA41754B1076</t>
  </si>
  <si>
    <t>41754B107</t>
  </si>
  <si>
    <t>Harvest Tech Achievers Enh (1.25x) Income Curr-H (HTAE)</t>
  </si>
  <si>
    <t>HUTE CN Equity</t>
  </si>
  <si>
    <t>HUTE</t>
  </si>
  <si>
    <t>Harvest Eql-Wgt Gbl Util Enh (1.25x) Income Cad-H</t>
  </si>
  <si>
    <t>CA41754D1033</t>
  </si>
  <si>
    <t>41754D103</t>
  </si>
  <si>
    <t>Harvest Eql-Wgt Gbl Util Enh (1.25x) Income Cad-H (HUTE)</t>
  </si>
  <si>
    <t>HBFE CN Equity</t>
  </si>
  <si>
    <t>HBFE</t>
  </si>
  <si>
    <t>Harvest Brand Leaders Enh (1.25x) Income Curr-H</t>
  </si>
  <si>
    <t>CA41753M1041</t>
  </si>
  <si>
    <t>41753M104</t>
  </si>
  <si>
    <t>Harvest Brand Leaders Enh (1.25x) Income Curr-H (HBFE)</t>
  </si>
  <si>
    <t>CGIN CN Equity</t>
  </si>
  <si>
    <t>CGIN</t>
  </si>
  <si>
    <t>CI Global Investment Grade ETF</t>
  </si>
  <si>
    <t>CA12568W1086</t>
  </si>
  <si>
    <t>12568W108</t>
  </si>
  <si>
    <t>CI Global Investment Grade ETF (CGIN)</t>
  </si>
  <si>
    <t>CGIN/U CN Equity</t>
  </si>
  <si>
    <t>CGIN/U</t>
  </si>
  <si>
    <t>CI Global Investment Grade ETF (US$)</t>
  </si>
  <si>
    <t>CA12568W2076</t>
  </si>
  <si>
    <t>12568W207</t>
  </si>
  <si>
    <t>CI Global Investment Grade ETF (US$) (CGIN/U)</t>
  </si>
  <si>
    <t>CGBN CN Equity</t>
  </si>
  <si>
    <t>CGBN</t>
  </si>
  <si>
    <t>CI Global Bond Currency Neutral Fund</t>
  </si>
  <si>
    <t>CA12569A1057</t>
  </si>
  <si>
    <t>12569A105</t>
  </si>
  <si>
    <t>CI Global Bond Currency Neutral Fund (CGBN)</t>
  </si>
  <si>
    <t>DXDB CN Equity</t>
  </si>
  <si>
    <t>DXDB</t>
  </si>
  <si>
    <t>Dynamic Active Discount Bond ETF</t>
  </si>
  <si>
    <t>CA26785J1049</t>
  </si>
  <si>
    <t>26785J104</t>
  </si>
  <si>
    <t>Dynamic Active Discount Bond ETF (DXDB)</t>
  </si>
  <si>
    <t>MPY CN Equity</t>
  </si>
  <si>
    <t>MPY</t>
  </si>
  <si>
    <t>Mulvihill Premium Yield Fund/ETF</t>
  </si>
  <si>
    <t>CA62580Q1000</t>
  </si>
  <si>
    <t>62580Q100</t>
  </si>
  <si>
    <t>Mulvihill Premium Yield Fund/ETF (MPY)</t>
  </si>
  <si>
    <t>ACAA CN Equity</t>
  </si>
  <si>
    <t>ACAA</t>
  </si>
  <si>
    <t>Arrow Long/Short Alternative Class</t>
  </si>
  <si>
    <t>CA04274A1084</t>
  </si>
  <si>
    <t>04274A108</t>
  </si>
  <si>
    <t>Arrow Long/Short Alternative Class (ACAA)</t>
  </si>
  <si>
    <t>IDIV/B CN Equity</t>
  </si>
  <si>
    <t>IDIV/B</t>
  </si>
  <si>
    <t>Manulife Smart International Dividend ETF</t>
  </si>
  <si>
    <t>CA56503T1003</t>
  </si>
  <si>
    <t>56503T100</t>
  </si>
  <si>
    <t>Manulife Smart International Dividend ETF (IDIV/B)</t>
  </si>
  <si>
    <t>IDEF/B CN Equity</t>
  </si>
  <si>
    <t>IDEF/B</t>
  </si>
  <si>
    <t>Manulife Smart International Defensive Equity ETF</t>
  </si>
  <si>
    <t>CA56504H1055</t>
  </si>
  <si>
    <t>56504H105</t>
  </si>
  <si>
    <t>Manulife Smart International Defensive Equity ETF (IDEF/B)</t>
  </si>
  <si>
    <t>UDIV/U CN Equity</t>
  </si>
  <si>
    <t>UDIV/U</t>
  </si>
  <si>
    <t>Manulife Smart US Dividend ETF (US$)</t>
  </si>
  <si>
    <t>CA56503P1247</t>
  </si>
  <si>
    <t>56503P124</t>
  </si>
  <si>
    <t>Manulife Smart US Dividend ETF (US$) (UDIV/U)</t>
  </si>
  <si>
    <t>PFCB CN Equity</t>
  </si>
  <si>
    <t>PFCB</t>
  </si>
  <si>
    <t>Picton Mahoney Fortified Core Bond Fund</t>
  </si>
  <si>
    <t>CA72001D1096</t>
  </si>
  <si>
    <t>72001D109</t>
  </si>
  <si>
    <t>Picton Mahoney Fortified Core Bond Fund (PFCB)</t>
  </si>
  <si>
    <t>UDEF/U CN Equity</t>
  </si>
  <si>
    <t>UDEF/U</t>
  </si>
  <si>
    <t>Manulife Smart US Defensive Equity ETF (US$)</t>
  </si>
  <si>
    <t>CA56503J1104</t>
  </si>
  <si>
    <t>56503J110</t>
  </si>
  <si>
    <t>Manulife Smart US Defensive Equity ETF (US$) (UDEF/U)</t>
  </si>
  <si>
    <t>ARKG CN Equity</t>
  </si>
  <si>
    <t>ARKG</t>
  </si>
  <si>
    <t>BMO ARK Genomic Revolution Fund ETF Series</t>
  </si>
  <si>
    <t>CA05602W1005</t>
  </si>
  <si>
    <t>05602W100</t>
  </si>
  <si>
    <t>BMO ARK Genomic Revolution Fund ETF Series (ARKG)</t>
  </si>
  <si>
    <t>ARKK CN Equity</t>
  </si>
  <si>
    <t>ARKK</t>
  </si>
  <si>
    <t>BMO ARK Innovation Fund ETF Series</t>
  </si>
  <si>
    <t>CA05603A1075</t>
  </si>
  <si>
    <t>05603A107</t>
  </si>
  <si>
    <t>BMO ARK Innovation Fund ETF Series (ARKK)</t>
  </si>
  <si>
    <t>ARKW CN Equity</t>
  </si>
  <si>
    <t>ARKW</t>
  </si>
  <si>
    <t>BMO ARK Next Generation Internet Fund ETF Series</t>
  </si>
  <si>
    <t>CA05592N1024</t>
  </si>
  <si>
    <t>05592N102</t>
  </si>
  <si>
    <t>BMO ARK Next Generation Internet Fund ETF Series (ARKW)</t>
  </si>
  <si>
    <t>YTSL CN Equity</t>
  </si>
  <si>
    <t>YTSL</t>
  </si>
  <si>
    <t>TSLA Yield Shares Purpose ETF Curr-H (1.25x)</t>
  </si>
  <si>
    <t>CA88161X1078</t>
  </si>
  <si>
    <t>88161X107</t>
  </si>
  <si>
    <t>Single Stock</t>
  </si>
  <si>
    <t>TSLA Yield Shares Purpose ETF Curr-H (1.25x) (YTSL)</t>
  </si>
  <si>
    <t>YGOG CN Equity</t>
  </si>
  <si>
    <t>YGOG</t>
  </si>
  <si>
    <t>GOOGL Yield Shares Purpose ETF Curr-H (1.25x)</t>
  </si>
  <si>
    <t>CA02080B1040</t>
  </si>
  <si>
    <t>02080B104</t>
  </si>
  <si>
    <t>GOOGL Yield Shares Purpose ETF Curr-H (1.25x) (YGOG)</t>
  </si>
  <si>
    <t>APLY CN Equity</t>
  </si>
  <si>
    <t>APLY</t>
  </si>
  <si>
    <t>AAPL Yield Shares Purpose ETF Curr-H (1.25x)</t>
  </si>
  <si>
    <t>CA03783G1019</t>
  </si>
  <si>
    <t>03783G101</t>
  </si>
  <si>
    <t>AAPL Yield Shares Purpose ETF Curr-H (1.25x) (APLY)</t>
  </si>
  <si>
    <t>BRKY CN Equity</t>
  </si>
  <si>
    <t>BRKY</t>
  </si>
  <si>
    <t>BRK Yield Shares Purpose Curr-H (1.25x)</t>
  </si>
  <si>
    <t>CA08465C1041</t>
  </si>
  <si>
    <t>08465C104</t>
  </si>
  <si>
    <t>BRK Yield Shares Purpose Curr-H (1.25x) (BRKY)</t>
  </si>
  <si>
    <t>YAMZ CN Equity</t>
  </si>
  <si>
    <t>YAMZ</t>
  </si>
  <si>
    <t>AMZN Yield Shares Purpose ETF Curr-H (1.25x)</t>
  </si>
  <si>
    <t>CA02314T1030</t>
  </si>
  <si>
    <t>02314T103</t>
  </si>
  <si>
    <t>AMZN Yield Shares Purpose ETF Curr-H (1.25x) (YAMZ)</t>
  </si>
  <si>
    <t>ESPX CN Equity</t>
  </si>
  <si>
    <t>ESPX</t>
  </si>
  <si>
    <t>Evolve S&amp;P 500 Enhanced Yield Fund Curr-H</t>
  </si>
  <si>
    <t>CA30052U2065</t>
  </si>
  <si>
    <t>30052U206</t>
  </si>
  <si>
    <t>Evolve S&amp;P 500 Enhanced Yield Fund Curr-H (ESPX)</t>
  </si>
  <si>
    <t>ESPX/B CN Equity</t>
  </si>
  <si>
    <t>ESPX/B</t>
  </si>
  <si>
    <t>Evolve S&amp;P 500 Enhanced Yield Fund</t>
  </si>
  <si>
    <t>CA30052U1075</t>
  </si>
  <si>
    <t>30052U107</t>
  </si>
  <si>
    <t>Evolve S&amp;P 500 Enhanced Yield Fund (ESPX/B)</t>
  </si>
  <si>
    <t>ETSX CN Equity</t>
  </si>
  <si>
    <t>ETSX</t>
  </si>
  <si>
    <t>Evolve S&amp;P/TSX 60 Enhanced Yield Fund</t>
  </si>
  <si>
    <t>CA30052P1080</t>
  </si>
  <si>
    <t>30052P108</t>
  </si>
  <si>
    <t>Evolve S&amp;P/TSX 60 Enhanced Yield Fund (ETSX)</t>
  </si>
  <si>
    <t>RCDC CN Equity</t>
  </si>
  <si>
    <t>RCDC</t>
  </si>
  <si>
    <t>RBC Canadian Dividend Covered Call ETF</t>
  </si>
  <si>
    <t>CA75526J1057</t>
  </si>
  <si>
    <t>75526J105</t>
  </si>
  <si>
    <t>RBC Canadian Dividend Covered Call ETF (RCDC)</t>
  </si>
  <si>
    <t>RUDC CN Equity</t>
  </si>
  <si>
    <t>RUDC</t>
  </si>
  <si>
    <t>RBC US Dividend Covered Call ETF</t>
  </si>
  <si>
    <t>CA74938C1059</t>
  </si>
  <si>
    <t>74938C105</t>
  </si>
  <si>
    <t>RBC US Dividend Covered Call ETF (RUDC)</t>
  </si>
  <si>
    <t>CSBI CN Equity</t>
  </si>
  <si>
    <t>CSBI</t>
  </si>
  <si>
    <t>CIBC Canadian Short-Term Bond Index ETF</t>
  </si>
  <si>
    <t>CA12569M1095</t>
  </si>
  <si>
    <t>12569M109</t>
  </si>
  <si>
    <t>CIBC Canadian Short-Term Bond Index ETF (CSBI)</t>
  </si>
  <si>
    <t>HMAX CN Equity</t>
  </si>
  <si>
    <t>HMAX</t>
  </si>
  <si>
    <t>Hamilton Canadian Financials Yield Maximizer ETF</t>
  </si>
  <si>
    <t>CA40704M1068</t>
  </si>
  <si>
    <t>40704M106</t>
  </si>
  <si>
    <t>Hamilton Canadian Financials Yield Maximizer ETF (HMAX)</t>
  </si>
  <si>
    <t>CUEH CN Equity</t>
  </si>
  <si>
    <t>CUEH</t>
  </si>
  <si>
    <t>CIBC US Equity Index ETF Curr-H</t>
  </si>
  <si>
    <t>CA12569F1045</t>
  </si>
  <si>
    <t>12569F104</t>
  </si>
  <si>
    <t>CIBC US Equity Index ETF Curr-H (CUEH)</t>
  </si>
  <si>
    <t>CGDV CN Equity</t>
  </si>
  <si>
    <t>CGDV</t>
  </si>
  <si>
    <t>CI Global Minimum Downside Volatility Curr-H</t>
  </si>
  <si>
    <t>CA12569N1078</t>
  </si>
  <si>
    <t>12569N107</t>
  </si>
  <si>
    <t>CI Global Minimum Downside Volatility Curr-H (CGDV)</t>
  </si>
  <si>
    <t>CGDV/B CN Equity</t>
  </si>
  <si>
    <t>CGDV/B</t>
  </si>
  <si>
    <t>CI Global Minimum Downside Volatility Index ETF</t>
  </si>
  <si>
    <t>CA12569N2068</t>
  </si>
  <si>
    <t>12569N206</t>
  </si>
  <si>
    <t>CI Global Minimum Downside Volatility Index ETF (CGDV/B)</t>
  </si>
  <si>
    <t>CUDV CN Equity</t>
  </si>
  <si>
    <t>CUDV</t>
  </si>
  <si>
    <t>CI US Minimum Downside Volatility Index Curr-H</t>
  </si>
  <si>
    <t>CA12569L1013</t>
  </si>
  <si>
    <t>12569L101</t>
  </si>
  <si>
    <t>CI US Minimum Downside Volatility Index Curr-H (CUDV)</t>
  </si>
  <si>
    <t>CUDV/B CN Equity</t>
  </si>
  <si>
    <t>CUDV/B</t>
  </si>
  <si>
    <t>CI US Minimum Downside Volatility Index ETF</t>
  </si>
  <si>
    <t>CA12569L2003</t>
  </si>
  <si>
    <t>12569L200</t>
  </si>
  <si>
    <t>CI US Minimum Downside Volatility Index ETF (CUDV/B)</t>
  </si>
  <si>
    <t>ZGRO/T CN Equity</t>
  </si>
  <si>
    <t>ZGRO/T</t>
  </si>
  <si>
    <t>BMO Growth ETF- fixed % distribution unit</t>
  </si>
  <si>
    <t>CA05587J2074</t>
  </si>
  <si>
    <t>05587J207</t>
  </si>
  <si>
    <t>BMO Growth ETF- fixed % distribution unit (ZGRO/T)</t>
  </si>
  <si>
    <t>TIPS CN Equity</t>
  </si>
  <si>
    <t>TIPS</t>
  </si>
  <si>
    <t>BMO US TIPS Index ETF</t>
  </si>
  <si>
    <t>CA05592W1288</t>
  </si>
  <si>
    <t>05592W128</t>
  </si>
  <si>
    <t>BMO US TIPS Index ETF (TIPS)</t>
  </si>
  <si>
    <t>TIPS/F CN Equity</t>
  </si>
  <si>
    <t>TIPS/F</t>
  </si>
  <si>
    <t>BMO US TIPS Index ETF Curr-H</t>
  </si>
  <si>
    <t>CA05592W1106</t>
  </si>
  <si>
    <t>05592W110</t>
  </si>
  <si>
    <t>BMO US TIPS Index ETF Curr-H (TIPS/F)</t>
  </si>
  <si>
    <t>TIPS/U CN Equity</t>
  </si>
  <si>
    <t>TIPS/U</t>
  </si>
  <si>
    <t>BMO US TIPS Index ETF (US$)</t>
  </si>
  <si>
    <t>CA05592W1023</t>
  </si>
  <si>
    <t>05592W102</t>
  </si>
  <si>
    <t>BMO US TIPS Index ETF (US$) (TIPS/U)</t>
  </si>
  <si>
    <t>ZEAT CN Equity</t>
  </si>
  <si>
    <t>ZEAT</t>
  </si>
  <si>
    <t>BMO Global Agriculture ETF</t>
  </si>
  <si>
    <t>CA05592M1041</t>
  </si>
  <si>
    <t>05592M104</t>
  </si>
  <si>
    <t>BMO Global Agriculture ETF (ZEAT)</t>
  </si>
  <si>
    <t>ZUAG CN Equity</t>
  </si>
  <si>
    <t>ZUAG</t>
  </si>
  <si>
    <t>BMO US Aggregate Bond Index ETF</t>
  </si>
  <si>
    <t>CA05592U1066</t>
  </si>
  <si>
    <t>05592U106</t>
  </si>
  <si>
    <t>BMO US Aggregate Bond Index ETF (ZUAG)</t>
  </si>
  <si>
    <t>ZUAG/F CN Equity</t>
  </si>
  <si>
    <t>ZUAG/F</t>
  </si>
  <si>
    <t>BMO US Aggregate Bond Index ETF Curr-H</t>
  </si>
  <si>
    <t>CA05592U1140</t>
  </si>
  <si>
    <t>05592U114</t>
  </si>
  <si>
    <t>BMO US Aggregate Bond Index ETF Curr-H (ZUAG/F)</t>
  </si>
  <si>
    <t>ZUAG/U CN Equity</t>
  </si>
  <si>
    <t>ZUAG/U</t>
  </si>
  <si>
    <t>BMO US Aggregate Bond Index ETF (US$)</t>
  </si>
  <si>
    <t>CA05592U1223</t>
  </si>
  <si>
    <t>05592U122</t>
  </si>
  <si>
    <t>BMO US Aggregate Bond Index ETF (US$) (ZUAG/U)</t>
  </si>
  <si>
    <t>ZWHC CN Equity</t>
  </si>
  <si>
    <t>ZWHC</t>
  </si>
  <si>
    <t>BMO Covered Call Health Care ETF</t>
  </si>
  <si>
    <t>CA05592T1093</t>
  </si>
  <si>
    <t>05592T109</t>
  </si>
  <si>
    <t>BMO Covered Call Health Care ETF (ZWHC)</t>
  </si>
  <si>
    <t>ZWEN CN Equity</t>
  </si>
  <si>
    <t>ZWEN</t>
  </si>
  <si>
    <t>BMO Covered Call Energy ETF</t>
  </si>
  <si>
    <t>CA05592R1038</t>
  </si>
  <si>
    <t>05592R103</t>
  </si>
  <si>
    <t>BMO Covered Call Energy ETF (ZWEN)</t>
  </si>
  <si>
    <t>SPFD CN Equity</t>
  </si>
  <si>
    <t>SPFD</t>
  </si>
  <si>
    <t>Mulvihill US Health Care Enhanced (1.25x) Yield</t>
  </si>
  <si>
    <t>CA62580M1095</t>
  </si>
  <si>
    <t>62580M109</t>
  </si>
  <si>
    <t>Mulvihill US Health Care Enhanced (1.25x) Yield (SPFD)</t>
  </si>
  <si>
    <t>XDRV CN Equity</t>
  </si>
  <si>
    <t>XDRV</t>
  </si>
  <si>
    <t>iShares Global Electric and Autonomous Vehicles</t>
  </si>
  <si>
    <t>CA46437G1000</t>
  </si>
  <si>
    <t>46437G100</t>
  </si>
  <si>
    <t>iShares Global Electric and Autonomous Vehicles (XDRV)</t>
  </si>
  <si>
    <t>XEMC CN Equity</t>
  </si>
  <si>
    <t>XEMC</t>
  </si>
  <si>
    <t>iShares MSCI Emerging Markets ex China Index ETF</t>
  </si>
  <si>
    <t>CA45033P1009</t>
  </si>
  <si>
    <t>45033P100</t>
  </si>
  <si>
    <t>iShares MSCI Emerging Markets ex China Index ETF (XEMC)</t>
  </si>
  <si>
    <t>XFLB CN Equity</t>
  </si>
  <si>
    <t>XFLB</t>
  </si>
  <si>
    <t>iShares Core Canadian 15 + Year Federal Bond</t>
  </si>
  <si>
    <t>CA46438A1021</t>
  </si>
  <si>
    <t>46438A102</t>
  </si>
  <si>
    <t>iShares Core Canadian 15 + Year Federal Bond (XFLB)</t>
  </si>
  <si>
    <t>XTLH CN Equity</t>
  </si>
  <si>
    <t>XTLH</t>
  </si>
  <si>
    <t>iShares 20 + Year US Treasury Bond Curr-H</t>
  </si>
  <si>
    <t>CA45031C1014</t>
  </si>
  <si>
    <t>45031C101</t>
  </si>
  <si>
    <t>iShares 20 + Year US Treasury Bond Curr-H (XTLH)</t>
  </si>
  <si>
    <t>XTLT CN Equity</t>
  </si>
  <si>
    <t>XTLT</t>
  </si>
  <si>
    <t>iShares 20 + Year US Treasury Bond Index ETF</t>
  </si>
  <si>
    <t>CA45031A1057</t>
  </si>
  <si>
    <t>45031A105</t>
  </si>
  <si>
    <t>iShares 20 + Year US Treasury Bond Index ETF (XTLT)</t>
  </si>
  <si>
    <t>XTLT/U CN Equity</t>
  </si>
  <si>
    <t>XTLT/U</t>
  </si>
  <si>
    <t>iShares 20 + Year US Treasury Bond (US$)</t>
  </si>
  <si>
    <t>CA45031A2048</t>
  </si>
  <si>
    <t>45031A204</t>
  </si>
  <si>
    <t>iShares 20 + Year US Treasury Bond (US$) (XTLT/U)</t>
  </si>
  <si>
    <t>CUTL CN Equity</t>
  </si>
  <si>
    <t>CUTL</t>
  </si>
  <si>
    <t>CI Utilities Giants Covered Call ETF Curr-H</t>
  </si>
  <si>
    <t>CA12569T1049</t>
  </si>
  <si>
    <t>12569T104</t>
  </si>
  <si>
    <t>CI Utilities Giants Covered Call ETF Curr-H (CUTL)</t>
  </si>
  <si>
    <t>CUTL/B CN Equity</t>
  </si>
  <si>
    <t>CUTL/B</t>
  </si>
  <si>
    <t>CI Utilities Giants Covered Call ETF</t>
  </si>
  <si>
    <t>CA12569T2039</t>
  </si>
  <si>
    <t>12569T203</t>
  </si>
  <si>
    <t>CI Utilities Giants Covered Call ETF (CUTL/B)</t>
  </si>
  <si>
    <t>ICAE CN Equity</t>
  </si>
  <si>
    <t>ICAE</t>
  </si>
  <si>
    <t>Invesco S&amp;P/TSX Cdn Dividend Aristocrats ESG</t>
  </si>
  <si>
    <t>CA46147Y1025</t>
  </si>
  <si>
    <t>46147Y102</t>
  </si>
  <si>
    <t>Invesco S&amp;P/TSX Cdn Dividend Aristocrats ESG (ICAE)</t>
  </si>
  <si>
    <t>IUAE CN Equity</t>
  </si>
  <si>
    <t>IUAE</t>
  </si>
  <si>
    <t>Invesco S&amp;P US Dividend Aristocrats ESG Index ETF</t>
  </si>
  <si>
    <t>CA46147H1091</t>
  </si>
  <si>
    <t>46147H109</t>
  </si>
  <si>
    <t>Invesco S&amp;P US Dividend Aristocrats ESG Index ETF (IUAE)</t>
  </si>
  <si>
    <t>IUAE/F CN Equity</t>
  </si>
  <si>
    <t>IUAE/F</t>
  </si>
  <si>
    <t>Invesco S&amp;P US Dividend Aristocrats ESG Curr-H</t>
  </si>
  <si>
    <t>CA46147H2081</t>
  </si>
  <si>
    <t>46147H208</t>
  </si>
  <si>
    <t>Invesco S&amp;P US Dividend Aristocrats ESG Curr-H (IUAE/F)</t>
  </si>
  <si>
    <t>IIAE CN Equity</t>
  </si>
  <si>
    <t>IIAE</t>
  </si>
  <si>
    <t>Invesco S&amp;P Intl Developed Div Aristocrats ESG</t>
  </si>
  <si>
    <t>CA46146T1049</t>
  </si>
  <si>
    <t>46146T104</t>
  </si>
  <si>
    <t>Invesco S&amp;P Intl Developed Div Aristocrats ESG (IIAE)</t>
  </si>
  <si>
    <t>IIAE/F CN Equity</t>
  </si>
  <si>
    <t>IIAE/F</t>
  </si>
  <si>
    <t>Invesco S&amp;P Intl Dev Div Aristocrats ESG Curr-H</t>
  </si>
  <si>
    <t>CA46146T2039</t>
  </si>
  <si>
    <t>46146T203</t>
  </si>
  <si>
    <t>Invesco S&amp;P Intl Dev Div Aristocrats ESG Curr-H (IIAE/F)</t>
  </si>
  <si>
    <t>CIEH CN Equity</t>
  </si>
  <si>
    <t>CIEH</t>
  </si>
  <si>
    <t>CIBC International Equity Index ETF Curr-H</t>
  </si>
  <si>
    <t>CA12569K1030</t>
  </si>
  <si>
    <t>12569K103</t>
  </si>
  <si>
    <t>CIBC International Equity Index ETF Curr-H (CIEH)</t>
  </si>
  <si>
    <t>RCEI CN Equity</t>
  </si>
  <si>
    <t>RCEI</t>
  </si>
  <si>
    <t>RBC Canadian Equity Income Fund/ETF</t>
  </si>
  <si>
    <t>CA74935U1084</t>
  </si>
  <si>
    <t>74935U108</t>
  </si>
  <si>
    <t>RBC Canadian Equity Income Fund/ETF (RCEI)</t>
  </si>
  <si>
    <t>RNAV CN Equity</t>
  </si>
  <si>
    <t>RNAV</t>
  </si>
  <si>
    <t>RBC North American Value Fund/ETF</t>
  </si>
  <si>
    <t>CA75528H1073</t>
  </si>
  <si>
    <t>75528H107</t>
  </si>
  <si>
    <t>RBC North American Value Fund/ETF (RNAV)</t>
  </si>
  <si>
    <t>RNAG CN Equity</t>
  </si>
  <si>
    <t>RNAG</t>
  </si>
  <si>
    <t>RBC North American Growth Fund/ETF</t>
  </si>
  <si>
    <t>CA75528D1069</t>
  </si>
  <si>
    <t>75528D106</t>
  </si>
  <si>
    <t>RBC North American Growth Fund/ETF (RNAG)</t>
  </si>
  <si>
    <t>RINT CN Equity</t>
  </si>
  <si>
    <t>RINT</t>
  </si>
  <si>
    <t>RBC International Equity Fund/ETF</t>
  </si>
  <si>
    <t>CA75528F1018</t>
  </si>
  <si>
    <t>75528F101</t>
  </si>
  <si>
    <t>RBC International Equity Fund/ETF (RINT)</t>
  </si>
  <si>
    <t>REMD CN Equity</t>
  </si>
  <si>
    <t>REMD</t>
  </si>
  <si>
    <t>RBC Emerging Markets Dividend Fund/ETF</t>
  </si>
  <si>
    <t>CA7493291081</t>
  </si>
  <si>
    <t>749329108</t>
  </si>
  <si>
    <t>RBC Emerging Markets Dividend Fund/ETF (REMD)</t>
  </si>
  <si>
    <t>RENG CN Equity</t>
  </si>
  <si>
    <t>RENG</t>
  </si>
  <si>
    <t>RBC Global Energy Fund/ETF</t>
  </si>
  <si>
    <t>CA7493421019</t>
  </si>
  <si>
    <t>749342101</t>
  </si>
  <si>
    <t>RBC Global Energy Fund/ETF (RENG)</t>
  </si>
  <si>
    <t>RGPM CN Equity</t>
  </si>
  <si>
    <t>RGPM</t>
  </si>
  <si>
    <t>RBC Global Precious Metals Fund/ETF</t>
  </si>
  <si>
    <t>CA7493441074</t>
  </si>
  <si>
    <t>749344107</t>
  </si>
  <si>
    <t>RBC Global Precious Metals Fund/ETF (RGPM)</t>
  </si>
  <si>
    <t>RTEC CN Equity</t>
  </si>
  <si>
    <t>RTEC</t>
  </si>
  <si>
    <t>RBC Global Technology Fund/ETF</t>
  </si>
  <si>
    <t>CA7493471006</t>
  </si>
  <si>
    <t>749347100</t>
  </si>
  <si>
    <t>RBC Global Technology Fund/ETF (RTEC)</t>
  </si>
  <si>
    <t>HEB CN Equity</t>
  </si>
  <si>
    <t>HEB</t>
  </si>
  <si>
    <t>Hamilton Canadian Bank Equal-Weight Index ETF</t>
  </si>
  <si>
    <t>CA40704N1042</t>
  </si>
  <si>
    <t>40704N104</t>
  </si>
  <si>
    <t>Hamilton Canadian Bank Equal-Weight Index ETF (HEB)</t>
  </si>
  <si>
    <t>HRIF CN Equity</t>
  </si>
  <si>
    <t>HRIF</t>
  </si>
  <si>
    <t>Harvest Diversified Equity Income ETF Curr-H</t>
  </si>
  <si>
    <t>CA41756E1097</t>
  </si>
  <si>
    <t>41756E109</t>
  </si>
  <si>
    <t>Harvest Diversified Equity Income ETF Curr-H (HRIF)</t>
  </si>
  <si>
    <t>TRVI CN Equity</t>
  </si>
  <si>
    <t>TRVI</t>
  </si>
  <si>
    <t>Harvest Travel &amp; Leisure Income ETF Curr-H</t>
  </si>
  <si>
    <t>CA4179071028</t>
  </si>
  <si>
    <t>417907102</t>
  </si>
  <si>
    <t>Harvest Travel &amp; Leisure Income ETF Curr-H (TRVI)</t>
  </si>
  <si>
    <t>CBIL CN Equity</t>
  </si>
  <si>
    <t>CBIL</t>
  </si>
  <si>
    <t>Global X 0-3 Month T-Bill ETF</t>
  </si>
  <si>
    <t>CA37964G1000</t>
  </si>
  <si>
    <t>37964G100</t>
  </si>
  <si>
    <t>Global X 0-3 Month T-Bill ETF (CBIL)</t>
  </si>
  <si>
    <t>UBIL/U CN Equity</t>
  </si>
  <si>
    <t>UBIL/U</t>
  </si>
  <si>
    <t>Global X 0-3 Month US T-Bill ETF (US$)</t>
  </si>
  <si>
    <t>CA37964N1050</t>
  </si>
  <si>
    <t>37964N105</t>
  </si>
  <si>
    <t>Global X 0-3 Month US T-Bill ETF (US$) (UBIL/U)</t>
  </si>
  <si>
    <t>MCKG CN Equity</t>
  </si>
  <si>
    <t>MCKG</t>
  </si>
  <si>
    <t>Mackenzie Corporate Knights Global 100 Index ETF</t>
  </si>
  <si>
    <t>CA55452V1085</t>
  </si>
  <si>
    <t>55452V108</t>
  </si>
  <si>
    <t>Mackenzie Corporate Knights Global 100 Index ETF (MCKG)</t>
  </si>
  <si>
    <t>TBNK CN Equity</t>
  </si>
  <si>
    <t>TBNK</t>
  </si>
  <si>
    <t>TD Canadian Bank Dividend Index ETF</t>
  </si>
  <si>
    <t>CA87818R1091</t>
  </si>
  <si>
    <t>87818R109</t>
  </si>
  <si>
    <t>TD Canadian Bank Dividend Index ETF (TBNK)</t>
  </si>
  <si>
    <t>TECX CN Equity</t>
  </si>
  <si>
    <t>TECX</t>
  </si>
  <si>
    <t>TD Global Technology Leaders Curr-H Index ETF</t>
  </si>
  <si>
    <t>CA87809A1075</t>
  </si>
  <si>
    <t>87809A107</t>
  </si>
  <si>
    <t>TD Global Technology Leaders Curr-H Index ETF (TECX)</t>
  </si>
  <si>
    <t>TUEX CN Equity</t>
  </si>
  <si>
    <t>TUEX</t>
  </si>
  <si>
    <t>TD Active US Enhanced Dividend Curr-H ETF</t>
  </si>
  <si>
    <t>CA87252B1076</t>
  </si>
  <si>
    <t>87252B107</t>
  </si>
  <si>
    <t>TD Active US Enhanced Dividend Curr-H ETF (TUEX)</t>
  </si>
  <si>
    <t>MNU/U CN Equity</t>
  </si>
  <si>
    <t>MNU/U</t>
  </si>
  <si>
    <t>Purpose USD Cash Management Fund (US$)</t>
  </si>
  <si>
    <t>CA74642X1069</t>
  </si>
  <si>
    <t>74642X106</t>
  </si>
  <si>
    <t>Purpose USD Cash Management Fund (US$) (MNU/U)</t>
  </si>
  <si>
    <t>RGQL CN Equity</t>
  </si>
  <si>
    <t>RGQL</t>
  </si>
  <si>
    <t>RBC Target 2024 Government Bond ETF</t>
  </si>
  <si>
    <t>CA7549201068</t>
  </si>
  <si>
    <t>754920106</t>
  </si>
  <si>
    <t>RBC Target 2024 Government Bond ETF (RGQL)</t>
  </si>
  <si>
    <t>RGQN CN Equity</t>
  </si>
  <si>
    <t>RGQN</t>
  </si>
  <si>
    <t>RBC Target 2025 Government Bond ETF</t>
  </si>
  <si>
    <t>CA7493671084</t>
  </si>
  <si>
    <t>749367108</t>
  </si>
  <si>
    <t>RBC Target 2025 Government Bond ETF (RGQN)</t>
  </si>
  <si>
    <t>RGQO CN Equity</t>
  </si>
  <si>
    <t>RGQO</t>
  </si>
  <si>
    <t>RBC Target 2026 Government Bond ETF</t>
  </si>
  <si>
    <t>CA7493771074</t>
  </si>
  <si>
    <t>749377107</t>
  </si>
  <si>
    <t>RBC Target 2026 Government Bond ETF (RGQO)</t>
  </si>
  <si>
    <t>RGQQ CN Equity</t>
  </si>
  <si>
    <t>RGQQ</t>
  </si>
  <si>
    <t>RBC Target 2028 Government Bond ETF</t>
  </si>
  <si>
    <t>CA74938H1047</t>
  </si>
  <si>
    <t>74938H104</t>
  </si>
  <si>
    <t>RBC Target 2028 Government Bond ETF (RGQQ)</t>
  </si>
  <si>
    <t>RGQP CN Equity</t>
  </si>
  <si>
    <t>RGQP</t>
  </si>
  <si>
    <t>RBC Target 2027 Government Bond ETF</t>
  </si>
  <si>
    <t>CA74936K1093</t>
  </si>
  <si>
    <t>74936K109</t>
  </si>
  <si>
    <t>RBC Target 2027 Government Bond ETF (RGQP)</t>
  </si>
  <si>
    <t>RGQR CN Equity</t>
  </si>
  <si>
    <t>RGQR</t>
  </si>
  <si>
    <t>RBC Target 2029 Government Bond ETF</t>
  </si>
  <si>
    <t>CA74939C1041</t>
  </si>
  <si>
    <t>74939C104</t>
  </si>
  <si>
    <t>RBC Target 2029 Government Bond ETF (RGQR)</t>
  </si>
  <si>
    <t>RUDC/U CN Equity</t>
  </si>
  <si>
    <t>RUDC/U</t>
  </si>
  <si>
    <t>RBC US Dividend Covered Call ETF (US$)</t>
  </si>
  <si>
    <t>CA74938C2040</t>
  </si>
  <si>
    <t>74938C204</t>
  </si>
  <si>
    <t>RBC US Dividend Covered Call ETF (US$) (RUDC/U)</t>
  </si>
  <si>
    <t>RUDB CN Equity</t>
  </si>
  <si>
    <t>RUDB</t>
  </si>
  <si>
    <t>RBC US Discount Bond ETF</t>
  </si>
  <si>
    <t>CA75528Q1072</t>
  </si>
  <si>
    <t>75528Q107</t>
  </si>
  <si>
    <t>RBC US Discount Bond ETF (RUDB)</t>
  </si>
  <si>
    <t>RUDB/U CN Equity</t>
  </si>
  <si>
    <t>RUDB/U</t>
  </si>
  <si>
    <t>RBC US Discount Bond ETF (US$)</t>
  </si>
  <si>
    <t>CA75528Q1155</t>
  </si>
  <si>
    <t>75528Q115</t>
  </si>
  <si>
    <t>RBC US Discount Bond ETF (US$) (RUDB/U)</t>
  </si>
  <si>
    <t>RDBH CN Equity</t>
  </si>
  <si>
    <t>RDBH</t>
  </si>
  <si>
    <t>RBC US Discount Bond Curr-H ETF</t>
  </si>
  <si>
    <t>CA74938B1076</t>
  </si>
  <si>
    <t>74938B107</t>
  </si>
  <si>
    <t>RBC US Discount Bond Curr-H ETF (RDBH)</t>
  </si>
  <si>
    <t>GBND CN Equity</t>
  </si>
  <si>
    <t>GBND</t>
  </si>
  <si>
    <t>Manulife Smart Global Bond ETF</t>
  </si>
  <si>
    <t>CA56503C1077</t>
  </si>
  <si>
    <t>56503C107</t>
  </si>
  <si>
    <t>Manulife Smart Global Bond ETF (GBND)</t>
  </si>
  <si>
    <t>GDIV CN Equity</t>
  </si>
  <si>
    <t>GDIV</t>
  </si>
  <si>
    <t>Manulife Smart Global Dividend ETF Portfolio</t>
  </si>
  <si>
    <t>CA56502Y1007</t>
  </si>
  <si>
    <t>56502Y100</t>
  </si>
  <si>
    <t>Manulife Smart Global Dividend ETF Portfolio (GDIV)</t>
  </si>
  <si>
    <t>CGRO CN Equity</t>
  </si>
  <si>
    <t>CGRO</t>
  </si>
  <si>
    <t>CI Growth Asset Allocation ETF</t>
  </si>
  <si>
    <t>CA12569W1077</t>
  </si>
  <si>
    <t>12569W107</t>
  </si>
  <si>
    <t>CI Growth Asset Allocation ETF (CGRO)</t>
  </si>
  <si>
    <t>CCNV CN Equity</t>
  </si>
  <si>
    <t>CCNV</t>
  </si>
  <si>
    <t>CI Conservative Asset Allocation ETF</t>
  </si>
  <si>
    <t>CA12546K1012</t>
  </si>
  <si>
    <t>12546K101</t>
  </si>
  <si>
    <t>CI Conservative Asset Allocation ETF (CCNV)</t>
  </si>
  <si>
    <t>CBIN CN Equity</t>
  </si>
  <si>
    <t>CBIN</t>
  </si>
  <si>
    <t>CI Balanced Income Asset Allocation ETF</t>
  </si>
  <si>
    <t>CA12570C1086</t>
  </si>
  <si>
    <t>12570C108</t>
  </si>
  <si>
    <t>CI Balanced Income Asset Allocation ETF (CBIN)</t>
  </si>
  <si>
    <t>CBGR CN Equity</t>
  </si>
  <si>
    <t>CBGR</t>
  </si>
  <si>
    <t>CI Balanced Growth Asset Allocation ETF</t>
  </si>
  <si>
    <t>CA12569Y1034</t>
  </si>
  <si>
    <t>12569Y103</t>
  </si>
  <si>
    <t>CI Balanced Growth Asset Allocation ETF (CBGR)</t>
  </si>
  <si>
    <t>CBAL CN Equity</t>
  </si>
  <si>
    <t>CBAL</t>
  </si>
  <si>
    <t>CI Balanced Asset Allocation ETF</t>
  </si>
  <si>
    <t>CA12570E1043</t>
  </si>
  <si>
    <t>12570E104</t>
  </si>
  <si>
    <t>CI Balanced Asset Allocation ETF (CBAL)</t>
  </si>
  <si>
    <t>CEQT CN Equity</t>
  </si>
  <si>
    <t>CEQT</t>
  </si>
  <si>
    <t>CI Equity Asset Allocation ETF</t>
  </si>
  <si>
    <t>CA12569X1050</t>
  </si>
  <si>
    <t>12569X105</t>
  </si>
  <si>
    <t>CI Equity Asset Allocation ETF (CEQT)</t>
  </si>
  <si>
    <t>FINN CN Equity</t>
  </si>
  <si>
    <t>FINN</t>
  </si>
  <si>
    <t>Fidelity Global Innovators ETF</t>
  </si>
  <si>
    <t>CA3162411084</t>
  </si>
  <si>
    <t>316241108</t>
  </si>
  <si>
    <t>Fidelity Global Innovators ETF (FINN)</t>
  </si>
  <si>
    <t>FINN/U CN Equity</t>
  </si>
  <si>
    <t>FINN/U</t>
  </si>
  <si>
    <t>Fidelity Global Innovators ETF (US$)</t>
  </si>
  <si>
    <t>Fidelity Global Innovators ETF (US$) (FINN/U)</t>
  </si>
  <si>
    <t>FCGS CN Equity</t>
  </si>
  <si>
    <t>FCGS</t>
  </si>
  <si>
    <t>Fidelity Global Small Cap Opportunities Fund/ETF</t>
  </si>
  <si>
    <t>CA31624Q8222</t>
  </si>
  <si>
    <t>31624Q822</t>
  </si>
  <si>
    <t>Fidelity Global Small Cap Opportunities Fund/ETF (FCGS)</t>
  </si>
  <si>
    <t>FCGS/U CN Equity</t>
  </si>
  <si>
    <t>FCGS/U</t>
  </si>
  <si>
    <t>Fidelity Global Small Cap Opportunities Fund (US$)</t>
  </si>
  <si>
    <t>Fidelity Global Small Cap Opportunities Fund (US$) (FCGS/U)</t>
  </si>
  <si>
    <t>FCGC CN Equity</t>
  </si>
  <si>
    <t>FCGC</t>
  </si>
  <si>
    <t>Fidelity Greater Canada Fund/ETF</t>
  </si>
  <si>
    <t>CA31620X7302</t>
  </si>
  <si>
    <t>31620X730</t>
  </si>
  <si>
    <t>Fidelity Greater Canada Fund/ETF (FCGC)</t>
  </si>
  <si>
    <t>FCLC CN Equity</t>
  </si>
  <si>
    <t>FCLC</t>
  </si>
  <si>
    <t>Fidelity Canadian Large Cap Fund/ETF</t>
  </si>
  <si>
    <t>CA31606J7886</t>
  </si>
  <si>
    <t>31606J788</t>
  </si>
  <si>
    <t>Fidelity Canadian Large Cap Fund/ETF (FCLC)</t>
  </si>
  <si>
    <t>BUFR CN Equity</t>
  </si>
  <si>
    <t>BUFR</t>
  </si>
  <si>
    <t>First Trust Cboe Vest Fund of Buffer ETFs Canada</t>
  </si>
  <si>
    <t>CA33741P1099</t>
  </si>
  <si>
    <t>33741P109</t>
  </si>
  <si>
    <t>First Trust Cboe Vest Fund of Buffer ETFs Canada (BUFR)</t>
  </si>
  <si>
    <t>MCAD CN Equity</t>
  </si>
  <si>
    <t>MCAD</t>
  </si>
  <si>
    <t>Evolve Premium Cash Management Fund</t>
  </si>
  <si>
    <t>CA74061K1066</t>
  </si>
  <si>
    <t>74061K106</t>
  </si>
  <si>
    <t>Evolve Premium Cash Management Fund (MCAD)</t>
  </si>
  <si>
    <t>MUSD/U CN Equity</t>
  </si>
  <si>
    <t>MUSD/U</t>
  </si>
  <si>
    <t>Evolve US Premium Cash Management (US$)</t>
  </si>
  <si>
    <t>CA90356D1024</t>
  </si>
  <si>
    <t>90356D102</t>
  </si>
  <si>
    <t>Evolve US Premium Cash Management (US$) (MUSD/U)</t>
  </si>
  <si>
    <t>SPLT CN Equity</t>
  </si>
  <si>
    <t>SPLT</t>
  </si>
  <si>
    <t>Brompton Split Corp Preferred Share ETF</t>
  </si>
  <si>
    <t>CA1119191064</t>
  </si>
  <si>
    <t>111919106</t>
  </si>
  <si>
    <t>Brompton Split Corp Preferred Share ETF (SPLT)</t>
  </si>
  <si>
    <t>UMAX CN Equity</t>
  </si>
  <si>
    <t>UMAX</t>
  </si>
  <si>
    <t>Hamilton Utilities Yield Maximizer ETF</t>
  </si>
  <si>
    <t>CA4081251023</t>
  </si>
  <si>
    <t>408125102</t>
  </si>
  <si>
    <t>Hamilton Utilities Yield Maximizer ETF (UMAX)</t>
  </si>
  <si>
    <t>ZWQT CN Equity</t>
  </si>
  <si>
    <t>ZWQT</t>
  </si>
  <si>
    <t>BMO Global Enhanced Income Fund</t>
  </si>
  <si>
    <t>CA0969281066</t>
  </si>
  <si>
    <t>096928106</t>
  </si>
  <si>
    <t>BMO Global Enhanced Income Fund (ZWQT)</t>
  </si>
  <si>
    <t>ZUGE CN Equity</t>
  </si>
  <si>
    <t>ZUGE</t>
  </si>
  <si>
    <t>BMO US Equity Growth MFR Fund</t>
  </si>
  <si>
    <t>CA0969291040</t>
  </si>
  <si>
    <t>096929104</t>
  </si>
  <si>
    <t>BMO US Equity Growth MFR Fund (ZUGE)</t>
  </si>
  <si>
    <t>ZUVE CN Equity</t>
  </si>
  <si>
    <t>ZUVE</t>
  </si>
  <si>
    <t>BMO US Equity Value MFR Fund</t>
  </si>
  <si>
    <t>CA05609Y1097</t>
  </si>
  <si>
    <t>05609Y109</t>
  </si>
  <si>
    <t>BMO US Equity Value MFR Fund (ZUVE)</t>
  </si>
  <si>
    <t>BGIF CN Equity</t>
  </si>
  <si>
    <t>BGIF</t>
  </si>
  <si>
    <t>BMO Global Infrastructure Fund</t>
  </si>
  <si>
    <t>CA0969271083</t>
  </si>
  <si>
    <t>096927108</t>
  </si>
  <si>
    <t>BMO Global Infrastructure Fund (BGIF)</t>
  </si>
  <si>
    <t>BGEQ CN Equity</t>
  </si>
  <si>
    <t>BGEQ</t>
  </si>
  <si>
    <t>BMO Global Equity Fund</t>
  </si>
  <si>
    <t>CA09660P1062</t>
  </si>
  <si>
    <t>09660P106</t>
  </si>
  <si>
    <t>BMO Global Equity Fund (BGEQ)</t>
  </si>
  <si>
    <t>BGRT CN Equity</t>
  </si>
  <si>
    <t>BGRT</t>
  </si>
  <si>
    <t>BMO Global REIT Fund</t>
  </si>
  <si>
    <t>CA09661B1067</t>
  </si>
  <si>
    <t>09661B106</t>
  </si>
  <si>
    <t>BMO Global REIT Fund (BGRT)</t>
  </si>
  <si>
    <t>BGIN CN Equity</t>
  </si>
  <si>
    <t>BGIN</t>
  </si>
  <si>
    <t>BMO Global Innovators Fund/ETF</t>
  </si>
  <si>
    <t>CA09663D1006</t>
  </si>
  <si>
    <t>09663D100</t>
  </si>
  <si>
    <t>BMO Global Innovators Fund/ETF (BGIN)</t>
  </si>
  <si>
    <t>GCTB CN Equity</t>
  </si>
  <si>
    <t>GCTB</t>
  </si>
  <si>
    <t>Guardian Ultra Short Canadian T Bill Fund/ETF</t>
  </si>
  <si>
    <t>CA40145D1033</t>
  </si>
  <si>
    <t>40145D103</t>
  </si>
  <si>
    <t>Guardian Ultra Short Canadian T Bill Fund/ETF (GCTB)</t>
  </si>
  <si>
    <t>GUTB/U CN Equity</t>
  </si>
  <si>
    <t>GUTB/U</t>
  </si>
  <si>
    <t>Guardian Ultra-Short US T-Bill Fund/ETF (US$)</t>
  </si>
  <si>
    <t>CA40145B1076</t>
  </si>
  <si>
    <t>40145B107</t>
  </si>
  <si>
    <t>Guardian Ultra-Short US T-Bill Fund/ETF (US$) (GUTB/U)</t>
  </si>
  <si>
    <t>CNCL CN Equity</t>
  </si>
  <si>
    <t>CNCL</t>
  </si>
  <si>
    <t>Global X Enh (1.25x) Cdn Large Cap Covered Call</t>
  </si>
  <si>
    <t>CA37963A1049</t>
  </si>
  <si>
    <t>37963A104</t>
  </si>
  <si>
    <t>Global X Enh (1.25x) Cdn Large Cap Covered Call (CNCL)</t>
  </si>
  <si>
    <t>HBNK CN Equity</t>
  </si>
  <si>
    <t>HBNK</t>
  </si>
  <si>
    <t>Global X Equal Weight Banks Index ETF</t>
  </si>
  <si>
    <t>CA3799461064</t>
  </si>
  <si>
    <t>379946106</t>
  </si>
  <si>
    <t>Global X Equal Weight Banks Index ETF (HBNK)</t>
  </si>
  <si>
    <t>USCL CN Equity</t>
  </si>
  <si>
    <t>USCL</t>
  </si>
  <si>
    <t>Global X Enhanced (1.25x) S&amp;P 500 Covered Call</t>
  </si>
  <si>
    <t>CA3799401094</t>
  </si>
  <si>
    <t>379940109</t>
  </si>
  <si>
    <t>Global X Enhanced (1.25x) S&amp;P 500 Covered Call (USCL)</t>
  </si>
  <si>
    <t>CANL CN Equity</t>
  </si>
  <si>
    <t>CANL</t>
  </si>
  <si>
    <t>Global X Enhanced (1.25x) S&amp;P/TSX 60 Index</t>
  </si>
  <si>
    <t>CA37962U1012</t>
  </si>
  <si>
    <t>37962U101</t>
  </si>
  <si>
    <t>Global X Enhanced (1.25x) S&amp;P/TSX 60 Index (CANL)</t>
  </si>
  <si>
    <t>BNKL CN Equity</t>
  </si>
  <si>
    <t>BNKL</t>
  </si>
  <si>
    <t>Global X Enhanced (1.25x) Eql Wgt Banks Index</t>
  </si>
  <si>
    <t>CA37962T1049</t>
  </si>
  <si>
    <t>37962T104</t>
  </si>
  <si>
    <t>Global X Enhanced (1.25x) Eql Wgt Banks Index (BNKL)</t>
  </si>
  <si>
    <t>BKCL CN Equity</t>
  </si>
  <si>
    <t>BKCL</t>
  </si>
  <si>
    <t>Global X Enh (1.25x) Eql Wgt Cdn Banks Covered</t>
  </si>
  <si>
    <t>CA37962V1094</t>
  </si>
  <si>
    <t>37962V109</t>
  </si>
  <si>
    <t>Global X Enh (1.25x) Eql Wgt Cdn Banks Covered (BKCL)</t>
  </si>
  <si>
    <t>ESPX/U CN Equity</t>
  </si>
  <si>
    <t>ESPX/U</t>
  </si>
  <si>
    <t>Evolve S&amp;P 500 Enhanced Yield Fund (US$)</t>
  </si>
  <si>
    <t>CA30052U3055</t>
  </si>
  <si>
    <t>30052U305</t>
  </si>
  <si>
    <t>Evolve S&amp;P 500 Enhanced Yield Fund (US$) (ESPX/U)</t>
  </si>
  <si>
    <t>QQQT CN Equity</t>
  </si>
  <si>
    <t>QQQT</t>
  </si>
  <si>
    <t>Evolve Nasdaq Technology Index Fund Curr-H</t>
  </si>
  <si>
    <t>CA30054M2022</t>
  </si>
  <si>
    <t>30054M202</t>
  </si>
  <si>
    <t>Evolve Nasdaq Technology Index Fund Curr-H (QQQT)</t>
  </si>
  <si>
    <t>QQQT/B CN Equity</t>
  </si>
  <si>
    <t>QQQT/B</t>
  </si>
  <si>
    <t>Evolve Nasdaq Technology Index Fund</t>
  </si>
  <si>
    <t>CA30054M3012</t>
  </si>
  <si>
    <t>30054M301</t>
  </si>
  <si>
    <t>Evolve Nasdaq Technology Index Fund (QQQT/B)</t>
  </si>
  <si>
    <t>QQQT/U CN Equity</t>
  </si>
  <si>
    <t>QQQT/U</t>
  </si>
  <si>
    <t>Evolve Nasdaq Technology Index Fund (US$)</t>
  </si>
  <si>
    <t>CA30054M1032</t>
  </si>
  <si>
    <t>30054M103</t>
  </si>
  <si>
    <t>Evolve Nasdaq Technology Index Fund (US$) (QQQT/U)</t>
  </si>
  <si>
    <t>IGET CN Equity</t>
  </si>
  <si>
    <t>IGET</t>
  </si>
  <si>
    <t>Invesco Mgstar Global Energy Transition Index ETF</t>
  </si>
  <si>
    <t>CA4612921045</t>
  </si>
  <si>
    <t>461292104</t>
  </si>
  <si>
    <t>Invesco Mgstar Global Energy Transition Index ETF (IGET)</t>
  </si>
  <si>
    <t>IGET/F CN Equity</t>
  </si>
  <si>
    <t>IGET/F</t>
  </si>
  <si>
    <t>Invesco Mgstar Global Energy Transition Curr-H</t>
  </si>
  <si>
    <t>CA4612922035</t>
  </si>
  <si>
    <t>461292203</t>
  </si>
  <si>
    <t>Invesco Mgstar Global Energy Transition Curr-H (IGET/F)</t>
  </si>
  <si>
    <t>IIMF CN Equity</t>
  </si>
  <si>
    <t>IIMF</t>
  </si>
  <si>
    <t>Invesco Intl Developed Dynamic Multifactor ETF</t>
  </si>
  <si>
    <t>CA46146Y1034</t>
  </si>
  <si>
    <t>46146Y103</t>
  </si>
  <si>
    <t>Invesco Intl Developed Dynamic Multifactor ETF (IIMF)</t>
  </si>
  <si>
    <t>IIMF/F CN Equity</t>
  </si>
  <si>
    <t>IIMF/F</t>
  </si>
  <si>
    <t>Invesco Intl Developed Dynamic Multifactor Curr-H</t>
  </si>
  <si>
    <t>CA46146Y2024</t>
  </si>
  <si>
    <t>46146Y202</t>
  </si>
  <si>
    <t>Invesco Intl Developed Dynamic Multifactor Curr-H (IIMF/F)</t>
  </si>
  <si>
    <t>IUMF CN Equity</t>
  </si>
  <si>
    <t>IUMF</t>
  </si>
  <si>
    <t>Invesco Russell 1000 Dynamic Multifactor ETF</t>
  </si>
  <si>
    <t>CA46147A1049</t>
  </si>
  <si>
    <t>46147A104</t>
  </si>
  <si>
    <t>Invesco Russell 1000 Dynamic Multifactor ETF (IUMF)</t>
  </si>
  <si>
    <t>IUMF/F CN Equity</t>
  </si>
  <si>
    <t>IUMF/F</t>
  </si>
  <si>
    <t>Invesco Russell 1000 Dynamic Multifactor Curr-H</t>
  </si>
  <si>
    <t>CA46147A2039</t>
  </si>
  <si>
    <t>46147A203</t>
  </si>
  <si>
    <t>Invesco Russell 1000 Dynamic Multifactor Curr-H (IUMF/F)</t>
  </si>
  <si>
    <t>UMNY/U CN Equity</t>
  </si>
  <si>
    <t>UMNY/U</t>
  </si>
  <si>
    <t>CI US Money Market ETF (US$)</t>
  </si>
  <si>
    <t>CA12570M1068</t>
  </si>
  <si>
    <t>12570M106</t>
  </si>
  <si>
    <t>CI US Money Market ETF (US$) (UMNY/U)</t>
  </si>
  <si>
    <t>CMNY CN Equity</t>
  </si>
  <si>
    <t>CMNY</t>
  </si>
  <si>
    <t>CI Money Market ETF</t>
  </si>
  <si>
    <t>CA12570J1030</t>
  </si>
  <si>
    <t>12570J103</t>
  </si>
  <si>
    <t>CI Money Market ETF (CMNY)</t>
  </si>
  <si>
    <t>FINE CN Equity</t>
  </si>
  <si>
    <t>FINE</t>
  </si>
  <si>
    <t>Forstrong Global Ex-North America Equity ETF</t>
  </si>
  <si>
    <t>CA34660J1084</t>
  </si>
  <si>
    <t>34660J108</t>
  </si>
  <si>
    <t>Forstrong</t>
  </si>
  <si>
    <t>Forstrong Global Ex-North America Equity ETF (FINE)</t>
  </si>
  <si>
    <t>FGRW CN Equity</t>
  </si>
  <si>
    <t>FGRW</t>
  </si>
  <si>
    <t>Forstrong Global Growth ETF</t>
  </si>
  <si>
    <t>CA34660K1057</t>
  </si>
  <si>
    <t>34660K105</t>
  </si>
  <si>
    <t>Forstrong Global Growth ETF (FGRW)</t>
  </si>
  <si>
    <t>FINC CN Equity</t>
  </si>
  <si>
    <t>FINC</t>
  </si>
  <si>
    <t>Forstrong Global Income ETF</t>
  </si>
  <si>
    <t>CA34660L1031</t>
  </si>
  <si>
    <t>34660L103</t>
  </si>
  <si>
    <t>Forstrong Global Income ETF (FINC)</t>
  </si>
  <si>
    <t>FEME CN Equity</t>
  </si>
  <si>
    <t>FEME</t>
  </si>
  <si>
    <t>Forstrong Emerging Markets Equity ETF</t>
  </si>
  <si>
    <t>CA3469361073</t>
  </si>
  <si>
    <t>346936107</t>
  </si>
  <si>
    <t>Forstrong Emerging Markets Equity ETF (FEME)</t>
  </si>
  <si>
    <t>AENU CN Equity</t>
  </si>
  <si>
    <t>AENU</t>
  </si>
  <si>
    <t>AGF Enhanced U.S. Equity Income Fund</t>
  </si>
  <si>
    <t>CA00792A1093</t>
  </si>
  <si>
    <t>00792A109</t>
  </si>
  <si>
    <t>AGF Enhanced U.S. Equity Income Fund (AENU)</t>
  </si>
  <si>
    <t>XCHP CN Equity</t>
  </si>
  <si>
    <t>XCHP</t>
  </si>
  <si>
    <t>iShares Semiconductor Index ETF</t>
  </si>
  <si>
    <t>CA46438Q1072</t>
  </si>
  <si>
    <t>46438Q107</t>
  </si>
  <si>
    <t>iShares Semiconductor Index ETF (XCHP)</t>
  </si>
  <si>
    <t>XUSF CN Equity</t>
  </si>
  <si>
    <t>XUSF</t>
  </si>
  <si>
    <t>iShares S&amp;P US Financials Index</t>
  </si>
  <si>
    <t>CA46438B1004</t>
  </si>
  <si>
    <t>46438B100</t>
  </si>
  <si>
    <t>iShares S&amp;P US Financials Index (XUSF)</t>
  </si>
  <si>
    <t>XAD CN Equity</t>
  </si>
  <si>
    <t>XAD</t>
  </si>
  <si>
    <t>iShares U.S. Aerospace &amp; Defense</t>
  </si>
  <si>
    <t>CA46390A1084</t>
  </si>
  <si>
    <t>46390A108</t>
  </si>
  <si>
    <t>iShares U.S. Aerospace &amp; Defense (XAD)</t>
  </si>
  <si>
    <t>XETM CN Equity</t>
  </si>
  <si>
    <t>XETM</t>
  </si>
  <si>
    <t>iShares S&amp;P/TSX Energy Transition Materials Index ETF</t>
  </si>
  <si>
    <t>CA46438C1086</t>
  </si>
  <si>
    <t>46438C108</t>
  </si>
  <si>
    <t>iShares S&amp;P/TSX Energy Transition Materials Index ETF (XETM)</t>
  </si>
  <si>
    <t>XQQU CN Equity</t>
  </si>
  <si>
    <t>XQQU</t>
  </si>
  <si>
    <t xml:space="preserve">iShares NASDAQ Index ETF </t>
  </si>
  <si>
    <t>CA46438E2033</t>
  </si>
  <si>
    <t>46438E203</t>
  </si>
  <si>
    <t>iShares NASDAQ Index ETF  (XQQU)</t>
  </si>
  <si>
    <t>XQQU/U CN Equity</t>
  </si>
  <si>
    <t>XQQU/U</t>
  </si>
  <si>
    <t>iShares NASDAQ Index ETF (US$)</t>
  </si>
  <si>
    <t>CA46438E1043</t>
  </si>
  <si>
    <t>46438E104</t>
  </si>
  <si>
    <t>iShares NASDAQ Index ETF (US$) (XQQU/U)</t>
  </si>
  <si>
    <t>HBND CN Equity</t>
  </si>
  <si>
    <t>HBND</t>
  </si>
  <si>
    <t>Hamilton US Bond Yield Maximizer ETF Curr-H</t>
  </si>
  <si>
    <t>CA4079171035</t>
  </si>
  <si>
    <t>407917103</t>
  </si>
  <si>
    <t>Premium Yield</t>
  </si>
  <si>
    <t>Fixed Income</t>
  </si>
  <si>
    <t>Hamilton US Bond Yield Maximizer ETF Curr-H (HBND)</t>
  </si>
  <si>
    <t>ZLSC CN Equity</t>
  </si>
  <si>
    <t>ZLSC</t>
  </si>
  <si>
    <t>BMO Long Short Canadian Equity ETF</t>
  </si>
  <si>
    <t>CA09662D1015</t>
  </si>
  <si>
    <t>09662D101</t>
  </si>
  <si>
    <t>BMO Long Short Canadian Equity ETF (ZLSC)</t>
  </si>
  <si>
    <t>ZUCM CN Equity</t>
  </si>
  <si>
    <t>ZUCM</t>
  </si>
  <si>
    <t>BMO USD Cash Management ETF</t>
  </si>
  <si>
    <t>CA05609U2065</t>
  </si>
  <si>
    <t>05609U206</t>
  </si>
  <si>
    <t>BMO USD Cash Management ETF (ZUCM)</t>
  </si>
  <si>
    <t>ZUCM/U CN Equity</t>
  </si>
  <si>
    <t>ZUCM/U</t>
  </si>
  <si>
    <t>BMO USD Cash Management ETF (US$)</t>
  </si>
  <si>
    <t>CA05609U1075</t>
  </si>
  <si>
    <t>05609U107</t>
  </si>
  <si>
    <t>BMO USD Cash Management ETF (US$) (ZUCM/U)</t>
  </si>
  <si>
    <t>ZEBA CN Equity</t>
  </si>
  <si>
    <t>ZEBA</t>
  </si>
  <si>
    <t>BMO Canadian Bank Accelerator ETF</t>
  </si>
  <si>
    <t>CA05605U1012</t>
  </si>
  <si>
    <t>05605U101</t>
  </si>
  <si>
    <t>Accelerator</t>
  </si>
  <si>
    <t>BMO Canadian Bank Accelerator ETF (ZEBA)</t>
  </si>
  <si>
    <t>ZOCT CN Equity</t>
  </si>
  <si>
    <t>ZOCT</t>
  </si>
  <si>
    <t>BMO US Equity Buffer Hedged to CAD ETF - October Curr-H</t>
  </si>
  <si>
    <t>CA05610N1006</t>
  </si>
  <si>
    <t>05610N100</t>
  </si>
  <si>
    <t>BMO US Equity Buffer Hedged to CAD ETF - October Curr-H (ZOCT)</t>
  </si>
  <si>
    <t>ZLSU CN Equity</t>
  </si>
  <si>
    <t>ZLSU</t>
  </si>
  <si>
    <t>BMO Long Short US Equity ETF</t>
  </si>
  <si>
    <t>CA09663E1088</t>
  </si>
  <si>
    <t>09663E108</t>
  </si>
  <si>
    <t>BMO Long Short US Equity ETF (ZLSU)</t>
  </si>
  <si>
    <t>ZUEA CN Equity</t>
  </si>
  <si>
    <t>ZUEA</t>
  </si>
  <si>
    <t>BMO US Equity Accelerator Hedged to CAD ETF Curr-H</t>
  </si>
  <si>
    <t>CA05609N1033</t>
  </si>
  <si>
    <t>05609N103</t>
  </si>
  <si>
    <t>BMO US Equity Accelerator Hedged to CAD ETF Curr-H (ZUEA)</t>
  </si>
  <si>
    <t>HPYT CN Equity</t>
  </si>
  <si>
    <t>HPYT</t>
  </si>
  <si>
    <t>Harvest Premium Yield Treasury ETF Curr-H</t>
  </si>
  <si>
    <t>CA4179221011</t>
  </si>
  <si>
    <t>417922101</t>
  </si>
  <si>
    <t>Harvest Premium Yield Treasury ETF Curr-H (HPYT)</t>
  </si>
  <si>
    <t>BGDV CN Equity</t>
  </si>
  <si>
    <t>BGDV</t>
  </si>
  <si>
    <t>BMO Global Dividend Opportunities  Fund</t>
  </si>
  <si>
    <t>CA0969261001</t>
  </si>
  <si>
    <t>096926100</t>
  </si>
  <si>
    <t>BMO Global Dividend Opportunities  Fund (BGDV)</t>
  </si>
  <si>
    <t>AEMX CN Equity</t>
  </si>
  <si>
    <t>AEMX</t>
  </si>
  <si>
    <t>AGF Emerging Markets ex China Fund</t>
  </si>
  <si>
    <t>CA00858F1099</t>
  </si>
  <si>
    <t>00858F109</t>
  </si>
  <si>
    <t>AGF Emerging Markets ex China Fund (AEMX)</t>
  </si>
  <si>
    <t>ZIU CN Equity</t>
  </si>
  <si>
    <t>ZIU</t>
  </si>
  <si>
    <t>BMO S&amp;P/TSX 60 Index ETF</t>
  </si>
  <si>
    <t>CA05593C1059</t>
  </si>
  <si>
    <t>05593C105</t>
  </si>
  <si>
    <t>BMO S&amp;P/TSX 60 Index ETF (ZIU)</t>
  </si>
  <si>
    <t>BOND CN Equity</t>
  </si>
  <si>
    <t>BOND</t>
  </si>
  <si>
    <t>Evolve Enhanced Yield Bond Fund Curr-H</t>
  </si>
  <si>
    <t>CA30053G2062</t>
  </si>
  <si>
    <t>30053G206</t>
  </si>
  <si>
    <t>Evolve Enhanced Yield Bond Fund Curr-H (BOND)</t>
  </si>
  <si>
    <t>QQQY CN Equity</t>
  </si>
  <si>
    <t>QQQY</t>
  </si>
  <si>
    <t>Nasdaq-100 Technology Enhanced Yield Index Fund</t>
  </si>
  <si>
    <t>CA30053Y3068</t>
  </si>
  <si>
    <t>30053Y306</t>
  </si>
  <si>
    <t>Nasdaq-100 Technology Enhanced Yield Index Fund (QQQY)</t>
  </si>
  <si>
    <t>SPAY CN Equity</t>
  </si>
  <si>
    <t>SPAY</t>
  </si>
  <si>
    <t>Global X Short-Term U.S. Treasury Premium Yield ETF</t>
  </si>
  <si>
    <t>CA3799431034</t>
  </si>
  <si>
    <t>379943103</t>
  </si>
  <si>
    <t>Global X Short-Term U.S. Treasury Premium Yield ETF (SPAY)</t>
  </si>
  <si>
    <t>SPAY/U CN Equity</t>
  </si>
  <si>
    <t>SPAY/U</t>
  </si>
  <si>
    <t>Global X Short-Term U.S. Treasury Premium Yield ETF (US$)</t>
  </si>
  <si>
    <t>Global X Short-Term U.S. Treasury Premium Yield ETF (US$) (SPAY/U)</t>
  </si>
  <si>
    <t>MPAY CN Equity</t>
  </si>
  <si>
    <t>MPAY</t>
  </si>
  <si>
    <t>Global X Mid-Term U.S. Treasury Premium Yield ETF</t>
  </si>
  <si>
    <t>CA37962Y1034</t>
  </si>
  <si>
    <t>37962Y103</t>
  </si>
  <si>
    <t>Global X Mid-Term U.S. Treasury Premium Yield ETF (MPAY)</t>
  </si>
  <si>
    <t>MPAY/U CN Equity</t>
  </si>
  <si>
    <t>MPAY/U</t>
  </si>
  <si>
    <t>Global X Mid-Term U.S. Treasury Premium Yield ETF (US$)</t>
  </si>
  <si>
    <t>Global X Mid-Term U.S. Treasury Premium Yield ETF (US$) (MPAY/U)</t>
  </si>
  <si>
    <t>LPAY CN Equity</t>
  </si>
  <si>
    <t>LPAY</t>
  </si>
  <si>
    <t>Global X Long-Term U.S. Treasury Premium Yield ETF</t>
  </si>
  <si>
    <t>CA37963H1091</t>
  </si>
  <si>
    <t>37963H109</t>
  </si>
  <si>
    <t>Global X Long-Term U.S. Treasury Premium Yield ETF (LPAY)</t>
  </si>
  <si>
    <t>LPAY/U CN Equity</t>
  </si>
  <si>
    <t>LPAY/U</t>
  </si>
  <si>
    <t>Global X Long-Term U.S. Treasury Premium Yield ETF (US$)</t>
  </si>
  <si>
    <t>Global X Long-Term U.S. Treasury Premium Yield ETF (US$) (LPAY/U)</t>
  </si>
  <si>
    <t>ENCL CN Equity</t>
  </si>
  <si>
    <t>ENCL</t>
  </si>
  <si>
    <t>Global X Enhanced (1.25x) Canadian Oil and Gas Equity Covered Call ETF</t>
  </si>
  <si>
    <t>CA37963B1022</t>
  </si>
  <si>
    <t>37963B102</t>
  </si>
  <si>
    <t>Global X Enhanced (1.25x) Canadian Oil and Gas Equity Covered Call ETF (ENCL)</t>
  </si>
  <si>
    <t>EQCL CN Equity</t>
  </si>
  <si>
    <t>EQCL</t>
  </si>
  <si>
    <t>Global X Enhanced (1.25x) All-Equity Asset Allocation Covered Call ETF</t>
  </si>
  <si>
    <t>CA37963E1060</t>
  </si>
  <si>
    <t>37963E106</t>
  </si>
  <si>
    <t>Global X Enhanced (1.25x) All-Equity Asset Allocation Covered Call ETF (EQCL)</t>
  </si>
  <si>
    <t>HEQL CN Equity</t>
  </si>
  <si>
    <t>HEQL</t>
  </si>
  <si>
    <t>Global X Enhanced (1.25x) All-Equity Asset Allocation ETF</t>
  </si>
  <si>
    <t>CA37963C1005</t>
  </si>
  <si>
    <t>37963C100</t>
  </si>
  <si>
    <t>Global X Enhanced (1.25x) All-Equity Asset Allocation ETF (HEQL)</t>
  </si>
  <si>
    <t>HGRW CN Equity</t>
  </si>
  <si>
    <t>HGRW</t>
  </si>
  <si>
    <t>Global X Growth Asset Allocation ETF</t>
  </si>
  <si>
    <t>CA3799201015</t>
  </si>
  <si>
    <t>379920101</t>
  </si>
  <si>
    <t>Global X Growth Asset Allocation ETF (HGRW)</t>
  </si>
  <si>
    <t>GRCC CN Equity</t>
  </si>
  <si>
    <t>GRCC</t>
  </si>
  <si>
    <t>Global X Growth Asset Allocation Covered Call ETF</t>
  </si>
  <si>
    <t>CA3799421050</t>
  </si>
  <si>
    <t>379942105</t>
  </si>
  <si>
    <t>Global X Growth Asset Allocation Covered Call ETF (GRCC)</t>
  </si>
  <si>
    <t>QQCL CN Equity</t>
  </si>
  <si>
    <t>QQCL</t>
  </si>
  <si>
    <t>Global X Enhanced (1.25x) Nasdaq-100 Covered Call ETF</t>
  </si>
  <si>
    <t>CA37962X1050</t>
  </si>
  <si>
    <t>37962X105</t>
  </si>
  <si>
    <t>Global X Enhanced (1.25x) Nasdaq-100 Covered Call ETF (QQCL)</t>
  </si>
  <si>
    <t>RTT CN Equity</t>
  </si>
  <si>
    <t>RTT</t>
  </si>
  <si>
    <t>Purpose Tactical Thematic Fund</t>
  </si>
  <si>
    <t>CA74640U1049</t>
  </si>
  <si>
    <t>74640U104</t>
  </si>
  <si>
    <t>Purpose Tactical Thematic Fund (RTT)</t>
  </si>
  <si>
    <t>DXGE CN Equity</t>
  </si>
  <si>
    <t>DXGE</t>
  </si>
  <si>
    <t>Dynamic Active Global Equity Income</t>
  </si>
  <si>
    <t>CA26786M1068</t>
  </si>
  <si>
    <t>26786M106</t>
  </si>
  <si>
    <t>Dynamic Active Global Equity Income (DXGE)</t>
  </si>
  <si>
    <t>DXUS CN Equity</t>
  </si>
  <si>
    <t>DXUS</t>
  </si>
  <si>
    <t>Dynamic Active U.S. Equity ETF</t>
  </si>
  <si>
    <t>CA26786K1003</t>
  </si>
  <si>
    <t>26786K100</t>
  </si>
  <si>
    <t>Dynamic Active U.S. Equity ETF (DXUS)</t>
  </si>
  <si>
    <t>DXBC CN Equity</t>
  </si>
  <si>
    <t>DXBC</t>
  </si>
  <si>
    <t>Dynamic Active Canadian Bond ETF</t>
  </si>
  <si>
    <t>CA26784K1021</t>
  </si>
  <si>
    <t>26784K102</t>
  </si>
  <si>
    <t>Dynamic Active Canadian Bond ETF (DXBC)</t>
  </si>
  <si>
    <t>DXBU CN Equity</t>
  </si>
  <si>
    <t>DXBU</t>
  </si>
  <si>
    <t>Dynamic Active U.S. Investment Grade Bond ETF</t>
  </si>
  <si>
    <t>CA26786R1055</t>
  </si>
  <si>
    <t>26786R105</t>
  </si>
  <si>
    <t>Dynamic Active U.S. Investment Grade Bond ETF (DXBU)</t>
  </si>
  <si>
    <t>PACF CN Equity</t>
  </si>
  <si>
    <t>PACF</t>
  </si>
  <si>
    <t>Purpose Active Conservative Fund</t>
  </si>
  <si>
    <t>CA74639B1094</t>
  </si>
  <si>
    <t>74639B109</t>
  </si>
  <si>
    <t>Purpose Active Conservative Fund (PACF)</t>
  </si>
  <si>
    <t>PABF CN Equity</t>
  </si>
  <si>
    <t>PABF</t>
  </si>
  <si>
    <t>Purpose Active Balanced Fund</t>
  </si>
  <si>
    <t>CA74639A1012</t>
  </si>
  <si>
    <t>74639A101</t>
  </si>
  <si>
    <t>Purpose Active Balanced Fund (PABF)</t>
  </si>
  <si>
    <t>PAGF CN Equity</t>
  </si>
  <si>
    <t>PAGF</t>
  </si>
  <si>
    <t>Purpose Active Growth Fund</t>
  </si>
  <si>
    <t>CA74639C1077</t>
  </si>
  <si>
    <t>74639C107</t>
  </si>
  <si>
    <t>Purpose Active Growth Fund (PAGF)</t>
  </si>
  <si>
    <t>SMAX CN Equity</t>
  </si>
  <si>
    <t>SMAX</t>
  </si>
  <si>
    <t>Hamilton U.S. Equity Yield Maximizer ETF</t>
  </si>
  <si>
    <t>CA4079161051</t>
  </si>
  <si>
    <t>407916105</t>
  </si>
  <si>
    <t>Hamilton U.S. Equity Yield Maximizer ETF (SMAX)</t>
  </si>
  <si>
    <t>QMAX CN Equity</t>
  </si>
  <si>
    <t>QMAX</t>
  </si>
  <si>
    <t>Hamilton Technology Yield Maximizer ETF</t>
  </si>
  <si>
    <t>CA4079151078</t>
  </si>
  <si>
    <t>407915107</t>
  </si>
  <si>
    <t>Hamilton Technology Yield Maximizer ETF (QMAX)</t>
  </si>
  <si>
    <t>ISCB CN Equity</t>
  </si>
  <si>
    <t>ISCB</t>
  </si>
  <si>
    <t>IA Clarington Strategic Corporate Bond Fund</t>
  </si>
  <si>
    <t>CA44934C1023</t>
  </si>
  <si>
    <t>44934C102</t>
  </si>
  <si>
    <t>IA Clarington Strategic Corporate Bond Fund (ISCB)</t>
  </si>
  <si>
    <t>IGEO CN Equity</t>
  </si>
  <si>
    <t>IGEO</t>
  </si>
  <si>
    <t>IA Clarington Loomis Global Equity Opportunities Fund</t>
  </si>
  <si>
    <t>CA44934G1037</t>
  </si>
  <si>
    <t>44934G103</t>
  </si>
  <si>
    <t>IA Clarington Loomis Global Equity Opportunities Fund (IGEO)</t>
  </si>
  <si>
    <t>IWEB CN Equity</t>
  </si>
  <si>
    <t>IWEB</t>
  </si>
  <si>
    <t>IA Wealth Enhanced Bond Pool</t>
  </si>
  <si>
    <t>CA44934M1005</t>
  </si>
  <si>
    <t>44934M100</t>
  </si>
  <si>
    <t>IA Wealth Enhanced Bond Pool (IWEB)</t>
  </si>
  <si>
    <t>GCFE CN Equity</t>
  </si>
  <si>
    <t>GCFE</t>
  </si>
  <si>
    <t>Guardian Canadian Focused Equity Fund</t>
  </si>
  <si>
    <t>CA40133A1030</t>
  </si>
  <si>
    <t>40133A103</t>
  </si>
  <si>
    <t>Guardian Canadian Focused Equity Fund (GCFE)</t>
  </si>
  <si>
    <t>GIES CN Equity</t>
  </si>
  <si>
    <t>GIES</t>
  </si>
  <si>
    <t>Guardian International Equity Select Fund</t>
  </si>
  <si>
    <t>CA40138E1007</t>
  </si>
  <si>
    <t>40138E100</t>
  </si>
  <si>
    <t>Guardian International Equity Select Fund (GIES)</t>
  </si>
  <si>
    <t>TGAF CN Equity</t>
  </si>
  <si>
    <t>TGAF</t>
  </si>
  <si>
    <t>Tralucent Global Alt (Long/Short) Equity Fund</t>
  </si>
  <si>
    <t>CA89300V1013</t>
  </si>
  <si>
    <t>89300V101</t>
  </si>
  <si>
    <t>Tralucent Asset Management</t>
  </si>
  <si>
    <t>Tralucent Global Alt (Long/Short) Equity Fund (TGAF)</t>
  </si>
  <si>
    <t>MEQT CN Equity</t>
  </si>
  <si>
    <t>MEQT</t>
  </si>
  <si>
    <t>Mackenzie All-Equity Asset Allocation ETF</t>
  </si>
  <si>
    <t>CA55452A1049</t>
  </si>
  <si>
    <t>55452A104</t>
  </si>
  <si>
    <t>Mackenzie All-Equity Asset Allocation ETF (MEQT)</t>
  </si>
  <si>
    <t>QASH CN Equity</t>
  </si>
  <si>
    <t>QASH</t>
  </si>
  <si>
    <t>Mackenzie Canadian Ultra Short Bond Index ETF</t>
  </si>
  <si>
    <t>CA5545641048</t>
  </si>
  <si>
    <t>554564104</t>
  </si>
  <si>
    <t>Mackenzie Canadian Ultra Short Bond Index ETF (QASH)</t>
  </si>
  <si>
    <t>QLB CN Equity</t>
  </si>
  <si>
    <t>QLB</t>
  </si>
  <si>
    <t>Mackenzie Canadian Government Long Bond Index ETF</t>
  </si>
  <si>
    <t>CA55455N1033</t>
  </si>
  <si>
    <t>55455N103</t>
  </si>
  <si>
    <t>Mackenzie Canadian Government Long Bond Index ETF (QLB)</t>
  </si>
  <si>
    <t>QTLT CN Equity</t>
  </si>
  <si>
    <t>QTLT</t>
  </si>
  <si>
    <t>Mackenzie US Government Long Bond Index ETF</t>
  </si>
  <si>
    <t>CA55454Q1072</t>
  </si>
  <si>
    <t>55454Q107</t>
  </si>
  <si>
    <t>Mackenzie US Government Long Bond Index ETF (QTLT)</t>
  </si>
  <si>
    <t>GBFA CN Equity</t>
  </si>
  <si>
    <t>GBFA</t>
  </si>
  <si>
    <t>GuardBonds 2024 Investment Grade Bond Fund</t>
  </si>
  <si>
    <t>CA40132C1005</t>
  </si>
  <si>
    <t>40132C100</t>
  </si>
  <si>
    <t>GuardBonds 2024 Investment Grade Bond Fund (GBFA)</t>
  </si>
  <si>
    <t>GBFB CN Equity</t>
  </si>
  <si>
    <t>GBFB</t>
  </si>
  <si>
    <t>GuardBonds 2025 Investment Grade Bond Fund</t>
  </si>
  <si>
    <t>CA40131W1077</t>
  </si>
  <si>
    <t>40131W107</t>
  </si>
  <si>
    <t>GuardBonds 2025 Investment Grade Bond Fund (GBFB)</t>
  </si>
  <si>
    <t>GBFC CN Equity</t>
  </si>
  <si>
    <t>GBFC</t>
  </si>
  <si>
    <t>GuardBonds 2026 Investment Grade Bond Fund</t>
  </si>
  <si>
    <t>CA40132H1091</t>
  </si>
  <si>
    <t>40132H109</t>
  </si>
  <si>
    <t>GuardBonds 2026 Investment Grade Bond Fund (GBFC)</t>
  </si>
  <si>
    <t>GBFD CN Equity</t>
  </si>
  <si>
    <t>GBFD</t>
  </si>
  <si>
    <t>GuardBonds 2027 Investment Grade Bond Fund</t>
  </si>
  <si>
    <t>CA40132E1060</t>
  </si>
  <si>
    <t>40132E106</t>
  </si>
  <si>
    <t>GuardBonds 2027 Investment Grade Bond Fund (GBFD)</t>
  </si>
  <si>
    <t>GBLF CN Equity</t>
  </si>
  <si>
    <t>GBLF</t>
  </si>
  <si>
    <t>GuardBonds 1-3 Year Laddered Investment Grade Bond Fund</t>
  </si>
  <si>
    <t>CA40132D1087</t>
  </si>
  <si>
    <t>40132D108</t>
  </si>
  <si>
    <t>GuardBonds 1-3 Year Laddered Investment Grade Bond Fund (GBLF)</t>
  </si>
  <si>
    <t>ADIV CN Equity</t>
  </si>
  <si>
    <t>ADIV</t>
  </si>
  <si>
    <t>Arrow EC Equity Advantage Alternative Fund</t>
  </si>
  <si>
    <t>CA04274B1067</t>
  </si>
  <si>
    <t>04274B106</t>
  </si>
  <si>
    <t>Arrow EC Equity Advantage Alternative Fund (ADIV)</t>
  </si>
  <si>
    <t>CMOM CN Equity</t>
  </si>
  <si>
    <t>CMOM</t>
  </si>
  <si>
    <t>CI U.S. Enhanced Momentum Index ETF</t>
  </si>
  <si>
    <t>CA12570V1067</t>
  </si>
  <si>
    <t>12570V106</t>
  </si>
  <si>
    <t>CI U.S. Enhanced Momentum Index ETF (CMOM)</t>
  </si>
  <si>
    <t>CMOM/B CN Equity</t>
  </si>
  <si>
    <t>CMOM/B</t>
  </si>
  <si>
    <t>CA12570V1141</t>
  </si>
  <si>
    <t>12570V114</t>
  </si>
  <si>
    <t>CI U.S. Enhanced Momentum Index ETF (CMOM/B)</t>
  </si>
  <si>
    <t>CVLU CN Equity</t>
  </si>
  <si>
    <t>CVLU</t>
  </si>
  <si>
    <t>CI U.S. Enhanced Value Index ETF</t>
  </si>
  <si>
    <t>CA12570W1041</t>
  </si>
  <si>
    <t>12570W104</t>
  </si>
  <si>
    <t>CI U.S. Enhanced Value Index ETF (CVLU)</t>
  </si>
  <si>
    <t>CVLU/B CN Equity</t>
  </si>
  <si>
    <t>CVLU/B</t>
  </si>
  <si>
    <t>CA12570W1124</t>
  </si>
  <si>
    <t>12570W112</t>
  </si>
  <si>
    <t>CI U.S. Enhanced Value Index ETF (CVLU/B)</t>
  </si>
  <si>
    <t>HPYM CN Equity</t>
  </si>
  <si>
    <t>HPYM</t>
  </si>
  <si>
    <t>Harvest Premium Yield 7-10 Year Treasury ETF</t>
  </si>
  <si>
    <t>CA41754J2092</t>
  </si>
  <si>
    <t>41754J209</t>
  </si>
  <si>
    <t>Harvest Premium Yield 7-10 Year Treasury ETF (HPYM)</t>
  </si>
  <si>
    <t>HPYM/U CN Equity</t>
  </si>
  <si>
    <t>HPYM/U</t>
  </si>
  <si>
    <t>Harvest Premium Yield 7-10 Year Treasury ETF (US$)</t>
  </si>
  <si>
    <t>CA41754J1003</t>
  </si>
  <si>
    <t>41754J100</t>
  </si>
  <si>
    <t>Harvest Premium Yield 7-10 Year Treasury ETF (US$) (HPYM/U)</t>
  </si>
  <si>
    <t>TBIL CN Equity</t>
  </si>
  <si>
    <t>TBIL</t>
  </si>
  <si>
    <t>Harvest Canadian T-Bill ETF</t>
  </si>
  <si>
    <t>CA41753K1084</t>
  </si>
  <si>
    <t>41753K108</t>
  </si>
  <si>
    <t>Harvest Canadian T-Bill ETF (TBIL)</t>
  </si>
  <si>
    <t>HPYT/U CN Equity</t>
  </si>
  <si>
    <t>HPYT/U</t>
  </si>
  <si>
    <t>Harvest Premium Yield Treasury ETF (US$)</t>
  </si>
  <si>
    <t>CA4179222001</t>
  </si>
  <si>
    <t>Harvest Premium Yield Treasury ETF (US$) (HPYT/U)</t>
  </si>
  <si>
    <t>IUFR/U CN Equity</t>
  </si>
  <si>
    <t>IUFR/U</t>
  </si>
  <si>
    <t>Invesco US Treasury Floating Rate Note Index ETF</t>
  </si>
  <si>
    <t>CA46149D1069</t>
  </si>
  <si>
    <t>46149D106</t>
  </si>
  <si>
    <t>Invesco US Treasury Floating Rate Note Index ETF (IUFR/U)</t>
  </si>
  <si>
    <t>INAI/F CN Equity</t>
  </si>
  <si>
    <t>INAI/F</t>
  </si>
  <si>
    <t>Invesco Morningstar Global Next Gen AI Index ETF</t>
  </si>
  <si>
    <t>CA4613042064</t>
  </si>
  <si>
    <t>Invesco Morningstar Global Next Gen AI Index ETF (INAI/F)</t>
  </si>
  <si>
    <t>UCSH/U CN Equity</t>
  </si>
  <si>
    <t>UCSH/U</t>
  </si>
  <si>
    <t>Global X USD High Interest Savings ETF</t>
  </si>
  <si>
    <t>CA37964R1064</t>
  </si>
  <si>
    <t>37964R106</t>
  </si>
  <si>
    <t>Global X USD High Interest Savings ETF (UCSH/U)</t>
  </si>
  <si>
    <t>INAI CN Equity</t>
  </si>
  <si>
    <t>INAI</t>
  </si>
  <si>
    <t>CA4613041074</t>
  </si>
  <si>
    <t>Invesco Morningstar Global Next Gen AI Index ETF (INAI)</t>
  </si>
  <si>
    <t>YNVD CN Equity</t>
  </si>
  <si>
    <t>YNVD</t>
  </si>
  <si>
    <t>NVIDIA (NVDA) Yield Shares Purpose ETF</t>
  </si>
  <si>
    <t>CA6549381094</t>
  </si>
  <si>
    <t>NVIDIA (NVDA) Yield Shares Purpose ETF (YNVD)</t>
  </si>
  <si>
    <t>MSFY CN Equity</t>
  </si>
  <si>
    <t>MSFY</t>
  </si>
  <si>
    <t>Microsoft (MSFT) Yield Shares Purpose ETF</t>
  </si>
  <si>
    <t>CA59516H1055</t>
  </si>
  <si>
    <t>59516H105</t>
  </si>
  <si>
    <t>Microsoft (MSFT) Yield Shares Purpose ETF (MSFY)</t>
  </si>
  <si>
    <t>ZJAN CN Equity</t>
  </si>
  <si>
    <t>ZJAN</t>
  </si>
  <si>
    <t>BMO US Equity Buffer Hedged to CAD ETF - January</t>
  </si>
  <si>
    <t>CA05611Q1028</t>
  </si>
  <si>
    <t>05611Q102</t>
  </si>
  <si>
    <t>BMO US Equity Buffer Hedged to CAD ETF - January (ZJAN)</t>
  </si>
  <si>
    <t>FGLS CN Equity</t>
  </si>
  <si>
    <t>FGLS</t>
  </si>
  <si>
    <t>Fidelity Global Value Long/Short ETF</t>
  </si>
  <si>
    <t>CA31623A8288</t>
  </si>
  <si>
    <t>31623A828</t>
  </si>
  <si>
    <t>Fidelity Global Value Long/Short ETF (FGLS)</t>
  </si>
  <si>
    <t>FLSA CN Equity</t>
  </si>
  <si>
    <t>FLSA</t>
  </si>
  <si>
    <t>Fidelity Long/Short Alternative ETF</t>
  </si>
  <si>
    <t>CA31624U8234</t>
  </si>
  <si>
    <t>31624U823</t>
  </si>
  <si>
    <t>Fidelity Long/Short Alternative ETF (FLSA)</t>
  </si>
  <si>
    <t>FCLS CN Equity</t>
  </si>
  <si>
    <t>FCLS</t>
  </si>
  <si>
    <t>Fidelity Canadian Long/Short Alternative Fund</t>
  </si>
  <si>
    <t>CA31610F8221</t>
  </si>
  <si>
    <t>31610F822</t>
  </si>
  <si>
    <t>Fidelity Canadian Long/Short Alternative Fund (FCLS)</t>
  </si>
  <si>
    <t>FMNA CN Equity</t>
  </si>
  <si>
    <t>FMNA</t>
  </si>
  <si>
    <t>Fidelity Market Neutral Alternative ETF</t>
  </si>
  <si>
    <t>CA31623B7016</t>
  </si>
  <si>
    <t>31623B701</t>
  </si>
  <si>
    <t>Fidelity Market Neutral Alternative ETF (FMNA)</t>
  </si>
  <si>
    <t>FCAM CN Equity</t>
  </si>
  <si>
    <t>FCAM</t>
  </si>
  <si>
    <t xml:space="preserve">Fidelity All-American Equity ETF </t>
  </si>
  <si>
    <t>CA3158121077</t>
  </si>
  <si>
    <t>315812107</t>
  </si>
  <si>
    <t>Fidelity All-American Equity ETF  (FCAM)</t>
  </si>
  <si>
    <t>FCCA CN Equity</t>
  </si>
  <si>
    <t>FCCA</t>
  </si>
  <si>
    <t>Fidelity All-Canadian Equity ETF</t>
  </si>
  <si>
    <t>CA3158131050</t>
  </si>
  <si>
    <t>315813105</t>
  </si>
  <si>
    <t>Fidelity All-Canadian Equity ETF (FCCA)</t>
  </si>
  <si>
    <t>FCIN CN Equity</t>
  </si>
  <si>
    <t>FCIN</t>
  </si>
  <si>
    <t>Fidelity All-International Equity ETF</t>
  </si>
  <si>
    <t>CA31581R1029</t>
  </si>
  <si>
    <t>31581R102</t>
  </si>
  <si>
    <t>Fidelity All-International Equity ETF (FCIN)</t>
  </si>
  <si>
    <t>FMAX CN Equity</t>
  </si>
  <si>
    <t>FMAX</t>
  </si>
  <si>
    <t>Hamilton U.S. Financials Yield Maximizer ETF</t>
  </si>
  <si>
    <t>CA4078511041</t>
  </si>
  <si>
    <t>407851104</t>
  </si>
  <si>
    <t>Hamilton U.S. Financials Yield Maximizer ETF (FMAX)</t>
  </si>
  <si>
    <t>LMAX CN Equity</t>
  </si>
  <si>
    <t>LMAX</t>
  </si>
  <si>
    <t>Hamilton Healthcare Yield Maximizer ETF</t>
  </si>
  <si>
    <t>CA4069191001</t>
  </si>
  <si>
    <t>406919100</t>
  </si>
  <si>
    <t>Hamilton Healthcare Yield Maximizer ETF (LMAX)</t>
  </si>
  <si>
    <t>AMAX CN Equity</t>
  </si>
  <si>
    <t>AMAX</t>
  </si>
  <si>
    <t>Hamilton Gold Producer Yield Maximizer ETF</t>
  </si>
  <si>
    <t>CA4069181028</t>
  </si>
  <si>
    <t>406918102</t>
  </si>
  <si>
    <t>Hamilton Gold Producer Yield Maximizer ETF (AMAX)</t>
  </si>
  <si>
    <t>EMAX CN Equity</t>
  </si>
  <si>
    <t>EMAX</t>
  </si>
  <si>
    <t>Hamilton Energy Yield Maximizer ETF</t>
  </si>
  <si>
    <t>CA4073611044</t>
  </si>
  <si>
    <t>407361104</t>
  </si>
  <si>
    <t>Hamilton Energy Yield Maximizer ETF (EMAX)</t>
  </si>
  <si>
    <t>BOND/U CN Equity</t>
  </si>
  <si>
    <t>BOND/U</t>
  </si>
  <si>
    <t>Evolve Enhanced Yield Bond Fund(US$)</t>
  </si>
  <si>
    <t>CA30053G3052</t>
  </si>
  <si>
    <t>30053G305</t>
  </si>
  <si>
    <t>Evolve Enhanced Yield Bond Fund(US$) (BOND/U)</t>
  </si>
  <si>
    <t>BOND/B CN Equity</t>
  </si>
  <si>
    <t>BOND/B</t>
  </si>
  <si>
    <t>Evolve Enhanced Yield Bond Fund Unhedged</t>
  </si>
  <si>
    <t>CA30053G1072</t>
  </si>
  <si>
    <t>30053G107</t>
  </si>
  <si>
    <t>Evolve Enhanced Yield Bond Fund Unhedged (BOND/B)</t>
  </si>
  <si>
    <t>MWLV CN Equity</t>
  </si>
  <si>
    <t>MWLV</t>
  </si>
  <si>
    <t>Mackenzie World Low Volatility ETF</t>
  </si>
  <si>
    <t>CA55453H1082</t>
  </si>
  <si>
    <t>55453H108</t>
  </si>
  <si>
    <t>Mackenzie World Low Volatility ETF (MWLV)</t>
  </si>
  <si>
    <t>TCSH CN Equity</t>
  </si>
  <si>
    <t>TCSH</t>
  </si>
  <si>
    <t>TD Cash Management ETF</t>
  </si>
  <si>
    <t>CA87241R2054</t>
  </si>
  <si>
    <t>87241R205</t>
  </si>
  <si>
    <t>TD Cash Management ETF (TCSH)</t>
  </si>
  <si>
    <t>AGLR CN Equity</t>
  </si>
  <si>
    <t>AGLR</t>
  </si>
  <si>
    <t xml:space="preserve">AGF Global Real Assets Fund </t>
  </si>
  <si>
    <t>CA00111P1009</t>
  </si>
  <si>
    <t>00111P100</t>
  </si>
  <si>
    <t>AGF Global Real Assets Fund  (AGLR)</t>
  </si>
  <si>
    <t>ATRB CN Equity</t>
  </si>
  <si>
    <t>ATRB</t>
  </si>
  <si>
    <t>AGF Total Return Bond Fund</t>
  </si>
  <si>
    <t>CA0011121013</t>
  </si>
  <si>
    <t>001112101</t>
  </si>
  <si>
    <t>AGF Total Return Bond Fund (ATRB)</t>
  </si>
  <si>
    <t>ASMD CN Equity</t>
  </si>
  <si>
    <t>ASMD</t>
  </si>
  <si>
    <t>AGF U.S. Small-Mid Cap Fund</t>
  </si>
  <si>
    <t>CA0011191065</t>
  </si>
  <si>
    <t>001119106</t>
  </si>
  <si>
    <t>AGF U.S. Small-Mid Cap Fund (ASMD)</t>
  </si>
  <si>
    <t>ZGLD CN Equity</t>
  </si>
  <si>
    <t>ZGLD</t>
  </si>
  <si>
    <t xml:space="preserve">BMO Gold Bullion ETF </t>
  </si>
  <si>
    <t>CA05611P2035</t>
  </si>
  <si>
    <t>05611P203</t>
  </si>
  <si>
    <t>BMO Gold Bullion ETF  (ZGLD)</t>
  </si>
  <si>
    <t>ZGLD/U CN Equity</t>
  </si>
  <si>
    <t>ZGLD/U</t>
  </si>
  <si>
    <t>BMO Gold Bullion ETF - USD Units</t>
  </si>
  <si>
    <t>CA05611P1045</t>
  </si>
  <si>
    <t>05611P104</t>
  </si>
  <si>
    <t>BMO Gold Bullion ETF - USD Units (ZGLD/U)</t>
  </si>
  <si>
    <t>ZGLH CN Equity</t>
  </si>
  <si>
    <t>ZGLH</t>
  </si>
  <si>
    <t>BMO Gold Bullion ETF Hedged to CAD</t>
  </si>
  <si>
    <t>CA05611N1096</t>
  </si>
  <si>
    <t>05611N109</t>
  </si>
  <si>
    <t>BMO Gold Bullion ETF Hedged to CAD (ZGLH)</t>
  </si>
  <si>
    <t>RCNS CN Equity</t>
  </si>
  <si>
    <t>RCNS</t>
  </si>
  <si>
    <t>RBC Conservative Bond Pool</t>
  </si>
  <si>
    <t>CA74936D1050</t>
  </si>
  <si>
    <t>74936D105</t>
  </si>
  <si>
    <t>RBC Conservative Bond Pool (RCNS)</t>
  </si>
  <si>
    <t>RCOR CN Equity</t>
  </si>
  <si>
    <t>RCOR</t>
  </si>
  <si>
    <t>RBC Core Bond Pool</t>
  </si>
  <si>
    <t>CA74936B1094</t>
  </si>
  <si>
    <t>74936B109</t>
  </si>
  <si>
    <t>RBC Core Bond Pool (RCOR)</t>
  </si>
  <si>
    <t>RPLS CN Equity</t>
  </si>
  <si>
    <t>RPLS</t>
  </si>
  <si>
    <t>RBC Core Plus Bond Pool</t>
  </si>
  <si>
    <t>CA74936F1009</t>
  </si>
  <si>
    <t>74936F100</t>
  </si>
  <si>
    <t>RBC Core Plus Bond Pool (RPLS)</t>
  </si>
  <si>
    <t>ARTI CN Equity</t>
  </si>
  <si>
    <t>ARTI</t>
  </si>
  <si>
    <t>Evolve Artificial Intelligence Fund</t>
  </si>
  <si>
    <t>CA3009241074</t>
  </si>
  <si>
    <t>300924107</t>
  </si>
  <si>
    <t>Evolve Artificial Intelligence Fund (ARTI)</t>
  </si>
  <si>
    <t>FLVC CN Equity</t>
  </si>
  <si>
    <t>FLVC</t>
  </si>
  <si>
    <t>Franklin Canadian Low Volatility High Dividend Index ETF</t>
  </si>
  <si>
    <t>CA35252D1024</t>
  </si>
  <si>
    <t>35252D102</t>
  </si>
  <si>
    <t>Franklin Canadian Low Volatility High Dividend Index ETF (FLVC)</t>
  </si>
  <si>
    <t>FLVU CN Equity</t>
  </si>
  <si>
    <t>FLVU</t>
  </si>
  <si>
    <t>Franklin U.S. Low Volatility High Dividend Index ETF</t>
  </si>
  <si>
    <t>CA35513M1077</t>
  </si>
  <si>
    <t>35513M107</t>
  </si>
  <si>
    <t>Franklin U.S. Low Volatility High Dividend Index ETF (FLVU)</t>
  </si>
  <si>
    <t>FLVI CN Equity</t>
  </si>
  <si>
    <t>FLVI</t>
  </si>
  <si>
    <t>Franklin International Low Volatility High Dividend Index ETF</t>
  </si>
  <si>
    <t>CA35360N1096</t>
  </si>
  <si>
    <t>35360N109</t>
  </si>
  <si>
    <t>Franklin International Low Volatility High Dividend Index ETF (FLVI)</t>
  </si>
  <si>
    <t>EVO CN Equity</t>
  </si>
  <si>
    <t>EVO</t>
  </si>
  <si>
    <t>Evovest Global Equity ETF</t>
  </si>
  <si>
    <t>CA30053W1023</t>
  </si>
  <si>
    <t>30053W102</t>
  </si>
  <si>
    <t>Evovest</t>
  </si>
  <si>
    <t>Evovest Global Equity ETF (EVO)</t>
  </si>
  <si>
    <t>ZAPR CN Equity</t>
  </si>
  <si>
    <t>ZAPR</t>
  </si>
  <si>
    <t>BMO US Equity Buffer ETF - April Hedged to CAD</t>
  </si>
  <si>
    <t>CA05611W1095</t>
  </si>
  <si>
    <t>05611W109</t>
  </si>
  <si>
    <t>BMO US Equity Buffer ETF - April Hedged to CAD (ZAPR)</t>
  </si>
  <si>
    <t>FGOV CN Equity</t>
  </si>
  <si>
    <t>FGOV</t>
  </si>
  <si>
    <t>Franklin Canadian Government Bond Fund</t>
  </si>
  <si>
    <t>CA3529141051</t>
  </si>
  <si>
    <t>352914105</t>
  </si>
  <si>
    <t>Franklin Canadian Government Bond Fund (FGOV)</t>
  </si>
  <si>
    <t>TBCE CN Equity</t>
  </si>
  <si>
    <t>TBCE</t>
  </si>
  <si>
    <t>TD Target 2025 Investment Grade Bond ETF</t>
  </si>
  <si>
    <t>CA87252E1016</t>
  </si>
  <si>
    <t>87252E101</t>
  </si>
  <si>
    <t>TD Target 2025 Investment Grade Bond ETF (TBCE)</t>
  </si>
  <si>
    <t>TBCF CN Equity</t>
  </si>
  <si>
    <t>TBCF</t>
  </si>
  <si>
    <t>TD Target 2026 Investment Grade Bond ETF</t>
  </si>
  <si>
    <t>CA87810D1087</t>
  </si>
  <si>
    <t>87810D108</t>
  </si>
  <si>
    <t>TD Target 2026 Investment Grade Bond ETF (TBCF)</t>
  </si>
  <si>
    <t>TBCG CN Equity</t>
  </si>
  <si>
    <t>TBCG</t>
  </si>
  <si>
    <t>TD Target 2027 Investment Grade Bond ETF</t>
  </si>
  <si>
    <t>CA87252C1059</t>
  </si>
  <si>
    <t>87252C105</t>
  </si>
  <si>
    <t>TD Target 2027 Investment Grade Bond ETF (TBCG)</t>
  </si>
  <si>
    <t>TBUE/U CN Equity</t>
  </si>
  <si>
    <t>TBUE/U</t>
  </si>
  <si>
    <t>TD Target 2025 U.S. Investment Grade Bond ETF</t>
  </si>
  <si>
    <t>CA87251X1006</t>
  </si>
  <si>
    <t>87251X100</t>
  </si>
  <si>
    <t>TD Target 2025 U.S. Investment Grade Bond ETF (TBUE/U)</t>
  </si>
  <si>
    <t>TBUF/U CN Equity</t>
  </si>
  <si>
    <t>TBUF/U</t>
  </si>
  <si>
    <t>TD Target 2026 U.S. Investment Grade Bond ETF</t>
  </si>
  <si>
    <t>CA87251Y1088</t>
  </si>
  <si>
    <t>87251Y108</t>
  </si>
  <si>
    <t>TD Target 2026 U.S. Investment Grade Bond ETF (TBUF/U)</t>
  </si>
  <si>
    <t>TBUG/U CN Equity</t>
  </si>
  <si>
    <t>TBUG/U</t>
  </si>
  <si>
    <t>TD Target 2027 U.S. Investment Grade Bond ETF</t>
  </si>
  <si>
    <t>CA87252A1093</t>
  </si>
  <si>
    <t>87252A109</t>
  </si>
  <si>
    <t>TD Target 2027 U.S. Investment Grade Bond ETF (TBUG/U)</t>
  </si>
  <si>
    <t>HBIG CN Equity</t>
  </si>
  <si>
    <t>HBIG</t>
  </si>
  <si>
    <t>Harvest Balanced Income &amp; Growth ETF</t>
  </si>
  <si>
    <t>CA41751V1067</t>
  </si>
  <si>
    <t>41751V106</t>
  </si>
  <si>
    <t>Harvest Balanced Income &amp; Growth ETF (HBIG)</t>
  </si>
  <si>
    <t>HBIE CN Equity</t>
  </si>
  <si>
    <t>HBIE</t>
  </si>
  <si>
    <t>Harvest Balanced Income &amp; Growth Enhanced (1.25x) ETF</t>
  </si>
  <si>
    <t>CA41752L1076</t>
  </si>
  <si>
    <t>41752L107</t>
  </si>
  <si>
    <t>Harvest Balanced Income &amp; Growth Enhanced (1.25x) ETF (HBIE)</t>
  </si>
  <si>
    <t>HIND CN Equity</t>
  </si>
  <si>
    <t>HIND</t>
  </si>
  <si>
    <t>Harvest Industrial Leaders Income ETF</t>
  </si>
  <si>
    <t>CA4179251042</t>
  </si>
  <si>
    <t>417925104</t>
  </si>
  <si>
    <t>Harvest Industrial Leaders Income ETF (HIND)</t>
  </si>
  <si>
    <t>DCBC CN Equity</t>
  </si>
  <si>
    <t>DCBC</t>
  </si>
  <si>
    <t>Desjardins Canadian Corporate Bond Index ETF</t>
  </si>
  <si>
    <t>CA25059A1049</t>
  </si>
  <si>
    <t>25059A104</t>
  </si>
  <si>
    <t>Desjardins Canadian Corporate Bond Index ETF (DCBC)</t>
  </si>
  <si>
    <t>DMEC CN Equity</t>
  </si>
  <si>
    <t>DMEC</t>
  </si>
  <si>
    <t>Desjardins Canadian Equity Index ETF</t>
  </si>
  <si>
    <t>CA25058R1082</t>
  </si>
  <si>
    <t>25058R108</t>
  </si>
  <si>
    <t>Desjardins Canadian Equity Index ETF (DMEC)</t>
  </si>
  <si>
    <t>DMEU CN Equity</t>
  </si>
  <si>
    <t>DMEU</t>
  </si>
  <si>
    <t>Desjardins American Equity Index ETF</t>
  </si>
  <si>
    <t>CA25060D1050</t>
  </si>
  <si>
    <t>25060D105</t>
  </si>
  <si>
    <t>Desjardins American Equity Index ETF (DMEU)</t>
  </si>
  <si>
    <t>DMEI CN Equity</t>
  </si>
  <si>
    <t>DMEI</t>
  </si>
  <si>
    <t>Desjardins International Equity Index ETF</t>
  </si>
  <si>
    <t>CA25060R1047</t>
  </si>
  <si>
    <t>25060R104</t>
  </si>
  <si>
    <t>Desjardins International Equity Index ETF (DMEI)</t>
  </si>
  <si>
    <t>RUQN CN Equity</t>
  </si>
  <si>
    <t>RUQN</t>
  </si>
  <si>
    <t>RBC Target 2025 U.S. Corporate Bond ETF</t>
  </si>
  <si>
    <t>CA75529C1077</t>
  </si>
  <si>
    <t>75529C107</t>
  </si>
  <si>
    <t>RBC Target 2025 U.S. Corporate Bond ETF (RUQN)</t>
  </si>
  <si>
    <t>RUQN/U CN Equity</t>
  </si>
  <si>
    <t>RUQN/U</t>
  </si>
  <si>
    <t>RBC Target 2025 U.S. Corporate Bond ETF (USD Units)</t>
  </si>
  <si>
    <t>CA75529C2067</t>
  </si>
  <si>
    <t>75529C206</t>
  </si>
  <si>
    <t>RBC Target 2025 U.S. Corporate Bond ETF (USD Units) (RUQN/U)</t>
  </si>
  <si>
    <t>RUQO CN Equity</t>
  </si>
  <si>
    <t>RUQO</t>
  </si>
  <si>
    <t>RBC Target 2026 U.S. Corporate Bond ETF</t>
  </si>
  <si>
    <t>CA7493311046</t>
  </si>
  <si>
    <t>749331104</t>
  </si>
  <si>
    <t>RBC Target 2026 U.S. Corporate Bond ETF (RUQO)</t>
  </si>
  <si>
    <t>RUQO/U CN Equity</t>
  </si>
  <si>
    <t>RUQO/U</t>
  </si>
  <si>
    <t>RBC Target 2026 U.S. Corporate Bond ETF (USD Units)</t>
  </si>
  <si>
    <t>CA7493312036</t>
  </si>
  <si>
    <t>749331203</t>
  </si>
  <si>
    <t>RBC Target 2026 U.S. Corporate Bond ETF (USD Units) (RUQO/U)</t>
  </si>
  <si>
    <t>RUQP CN Equity</t>
  </si>
  <si>
    <t>RUQP</t>
  </si>
  <si>
    <t>RBC Target 2027 U.S. Corporate Bond ETF</t>
  </si>
  <si>
    <t>CA7493321029</t>
  </si>
  <si>
    <t>749332102</t>
  </si>
  <si>
    <t>RBC Target 2027 U.S. Corporate Bond ETF (RUQP)</t>
  </si>
  <si>
    <t>RUQP/U CN Equity</t>
  </si>
  <si>
    <t>RUQP/U</t>
  </si>
  <si>
    <t>RBC Target 2027 U.S. Corporate Bond ETF (USD Units)</t>
  </si>
  <si>
    <t>CA7493322019</t>
  </si>
  <si>
    <t>749332201</t>
  </si>
  <si>
    <t>RBC Target 2027 U.S. Corporate Bond ETF (USD Units) (RUQP/U)</t>
  </si>
  <si>
    <t>RUQQ CN Equity</t>
  </si>
  <si>
    <t>RUQQ</t>
  </si>
  <si>
    <t>RBC Target 2028 U.S. Corporate Bond ETF</t>
  </si>
  <si>
    <t>CA7493331002</t>
  </si>
  <si>
    <t>749333100</t>
  </si>
  <si>
    <t>RBC Target 2028 U.S. Corporate Bond ETF (RUQQ)</t>
  </si>
  <si>
    <t>RUQQ/U CN Equity</t>
  </si>
  <si>
    <t>RUQQ/U</t>
  </si>
  <si>
    <t>RBC Target 2028 U.S. Corporate Bond ETF (USD Units)</t>
  </si>
  <si>
    <t>CA7493332091</t>
  </si>
  <si>
    <t>749333209</t>
  </si>
  <si>
    <t>RBC Target 2028 U.S. Corporate Bond ETF (USD Units) (RUQQ/U)</t>
  </si>
  <si>
    <t>RUQR CN Equity</t>
  </si>
  <si>
    <t>RUQR</t>
  </si>
  <si>
    <t>RBC Target 2029 U.S. Corporate Bond ETF</t>
  </si>
  <si>
    <t>CA74936W1032</t>
  </si>
  <si>
    <t>74936W103</t>
  </si>
  <si>
    <t>RBC Target 2029 U.S. Corporate Bond ETF (RUQR)</t>
  </si>
  <si>
    <t>RUQR/U CN Equity</t>
  </si>
  <si>
    <t>RUQR/U</t>
  </si>
  <si>
    <t>RBC Target 2029 U.S. Corporate Bond ETF (USD Units)</t>
  </si>
  <si>
    <t>CA74936W2022</t>
  </si>
  <si>
    <t>74936W202</t>
  </si>
  <si>
    <t>RBC Target 2029 U.S. Corporate Bond ETF (USD Units) (RUQR/U)</t>
  </si>
  <si>
    <t>RUQS CN Equity</t>
  </si>
  <si>
    <t>RUQS</t>
  </si>
  <si>
    <t>RBC Target 2030 U.S. Corporate Bond ETF</t>
  </si>
  <si>
    <t>CA7493221039</t>
  </si>
  <si>
    <t>749322103</t>
  </si>
  <si>
    <t>RBC Target 2030 U.S. Corporate Bond ETF (RUQS)</t>
  </si>
  <si>
    <t>RUQS/U CN Equity</t>
  </si>
  <si>
    <t>RUQS/U</t>
  </si>
  <si>
    <t>RBC Target 2030 U.S. Corporate Bond ETF (USD Units)</t>
  </si>
  <si>
    <t>CA7493222029</t>
  </si>
  <si>
    <t>749322202</t>
  </si>
  <si>
    <t>RBC Target 2030 U.S. Corporate Bond ETF (USD Units) (RUQS/U)</t>
  </si>
  <si>
    <t>RQS CN Equity</t>
  </si>
  <si>
    <t>RQS</t>
  </si>
  <si>
    <t>RBC Target 2030 Canadian Corporate Bond Index ETF</t>
  </si>
  <si>
    <t>CA75529R1047</t>
  </si>
  <si>
    <t>75529R104</t>
  </si>
  <si>
    <t>RBC Target 2030 Canadian Corporate Bond Index ETF (RQS)</t>
  </si>
  <si>
    <t>RGQS CN Equity</t>
  </si>
  <si>
    <t>RGQS</t>
  </si>
  <si>
    <t>RBC Target 2030 Canadian Government Bond ETF</t>
  </si>
  <si>
    <t>CA74936X1015</t>
  </si>
  <si>
    <t>74936X101</t>
  </si>
  <si>
    <t>RBC Target 2030 Canadian Government Bond ETF (RGQS)</t>
  </si>
  <si>
    <t>HDGE/U CN Equity</t>
  </si>
  <si>
    <t>HDGE/U</t>
  </si>
  <si>
    <t>Accelerate Absolute Return Fund - USD Units</t>
  </si>
  <si>
    <t>Accelerate Absolute Return Fund - USD Units (HDGE/U)</t>
  </si>
  <si>
    <t>GIGC CN Equity</t>
  </si>
  <si>
    <t>GIGC</t>
  </si>
  <si>
    <t>Guardian Investment Grade Corporate Bond Fund</t>
  </si>
  <si>
    <t>CA40139A1075</t>
  </si>
  <si>
    <t>40139A107</t>
  </si>
  <si>
    <t>Guardian Investment Grade Corporate Bond Fund (GIGC)</t>
  </si>
  <si>
    <t>CIAI CN Equity</t>
  </si>
  <si>
    <t>CIAI</t>
  </si>
  <si>
    <t>CI Global Artificial Intelligence ETF</t>
  </si>
  <si>
    <t>CA12571A1012</t>
  </si>
  <si>
    <t>12571A101</t>
  </si>
  <si>
    <t>CI Global Artificial Intelligence ETF (CIAI)</t>
  </si>
  <si>
    <t>CUSA CN Equity</t>
  </si>
  <si>
    <t>CUSA</t>
  </si>
  <si>
    <t>CA12566M2013</t>
  </si>
  <si>
    <t>12566M201</t>
  </si>
  <si>
    <t>CI US 500 Index ETF (CUSA)</t>
  </si>
  <si>
    <t>INCM/U CN Equity</t>
  </si>
  <si>
    <t>INCM/U</t>
  </si>
  <si>
    <t>Accelerate Diversified Credit Income Fund - USD Units</t>
  </si>
  <si>
    <t>CA00436Y1097</t>
  </si>
  <si>
    <t>00436Y109</t>
  </si>
  <si>
    <t>Accelerate Diversified Credit Income Fund - USD Units (INCM/U)</t>
  </si>
  <si>
    <t>INCM CN Equity</t>
  </si>
  <si>
    <t>INCM</t>
  </si>
  <si>
    <t>Accelerate Diversified Credit Income Fund</t>
  </si>
  <si>
    <t>Accelerate Diversified Credit Income Fund (INCM)</t>
  </si>
  <si>
    <t>CNDX CN Equity</t>
  </si>
  <si>
    <t>CNDX</t>
  </si>
  <si>
    <t>Global X S&amp;P/TSX 60 Index ETF</t>
  </si>
  <si>
    <t>CA37961W1086</t>
  </si>
  <si>
    <t>37961W108</t>
  </si>
  <si>
    <t>Global X S&amp;P/TSX 60 Index ETF (CNDX)</t>
  </si>
  <si>
    <t>USSX CN Equity</t>
  </si>
  <si>
    <t>USSX</t>
  </si>
  <si>
    <t>Global X S&amp;P 500 Index ETF</t>
  </si>
  <si>
    <t>CA37962A1057</t>
  </si>
  <si>
    <t>37962A105</t>
  </si>
  <si>
    <t>Global X S&amp;P 500 Index ETF (USSX)</t>
  </si>
  <si>
    <t>USSX/U CN Equity</t>
  </si>
  <si>
    <t>USSX/U</t>
  </si>
  <si>
    <t>Global X S&amp;P 500 Index ETF (USSX/U)</t>
  </si>
  <si>
    <t>EAFX CN Equity</t>
  </si>
  <si>
    <t>EAFX</t>
  </si>
  <si>
    <t>Global X MSCI EAFE Index ETF</t>
  </si>
  <si>
    <t>CA37962B1031</t>
  </si>
  <si>
    <t>37962B103</t>
  </si>
  <si>
    <t>Global X MSCI EAFE Index ETF (EAFX)</t>
  </si>
  <si>
    <t>EAFX/U CN Equity</t>
  </si>
  <si>
    <t>EAFX/U</t>
  </si>
  <si>
    <t>Global X MSCI EAFE Index ETF (EAFX/U)</t>
  </si>
  <si>
    <t>EMMX CN Equity</t>
  </si>
  <si>
    <t>EMMX</t>
  </si>
  <si>
    <t>Global X MSCI Emerging Markets Index ETF</t>
  </si>
  <si>
    <t>CA37961X1069</t>
  </si>
  <si>
    <t>37961X106</t>
  </si>
  <si>
    <t>Global X MSCI Emerging Markets Index ETF (EMMX)</t>
  </si>
  <si>
    <t>EMMX/U CN Equity</t>
  </si>
  <si>
    <t>EMMX/U</t>
  </si>
  <si>
    <t>Global X MSCI Emerging Markets Index ETF (EMMX/U)</t>
  </si>
  <si>
    <t>QQQX CN Equity</t>
  </si>
  <si>
    <t>QQQX</t>
  </si>
  <si>
    <t>Global X Nasdaq-100 Index ETF</t>
  </si>
  <si>
    <t>CA37962C1014</t>
  </si>
  <si>
    <t>37962C101</t>
  </si>
  <si>
    <t>Global X Nasdaq-100 Index ETF (QQQX)</t>
  </si>
  <si>
    <t>QQQX/U CN Equity</t>
  </si>
  <si>
    <t>QQQX/U</t>
  </si>
  <si>
    <t>Global X Nasdaq-100 Index ETF (QQQX/U)</t>
  </si>
  <si>
    <t>TTTX CN Equity</t>
  </si>
  <si>
    <t>TTTX</t>
  </si>
  <si>
    <t>Global X Innovative Bluechip Top 10 Index ETF</t>
  </si>
  <si>
    <t>CA37964W1059</t>
  </si>
  <si>
    <t>37964W105</t>
  </si>
  <si>
    <t>Global X Innovative Bluechip Top 10 Index ETF (TTTX)</t>
  </si>
  <si>
    <t>AIGO CN Equity</t>
  </si>
  <si>
    <t>AIGO</t>
  </si>
  <si>
    <t>Global X Artificial Intelligence &amp; Technology Index ETF</t>
  </si>
  <si>
    <t>CA37949S1048</t>
  </si>
  <si>
    <t>37949S104</t>
  </si>
  <si>
    <t>Global X Artificial Intelligence &amp; Technology Index ETF (AIGO)</t>
  </si>
  <si>
    <t>EACC CN Equity</t>
  </si>
  <si>
    <t>EACC</t>
  </si>
  <si>
    <t>Global X MSCI EAFE Covered Call ETF</t>
  </si>
  <si>
    <t>CA37954S1065</t>
  </si>
  <si>
    <t>37954S106</t>
  </si>
  <si>
    <t>Global X MSCI EAFE Covered Call ETF (EACC)</t>
  </si>
  <si>
    <t>EMCC CN Equity</t>
  </si>
  <si>
    <t>EMCC</t>
  </si>
  <si>
    <t>Global X MSCI Emerging Markets Covered Call ETF/Toronto</t>
  </si>
  <si>
    <t>CA37955S1056</t>
  </si>
  <si>
    <t>37955S105</t>
  </si>
  <si>
    <t>Global X MSCI Emerging Markets Covered Call ETF/Toronto (EMCC)</t>
  </si>
  <si>
    <t>PAYS CN Equity</t>
  </si>
  <si>
    <t>PAYS</t>
  </si>
  <si>
    <t>Global X Short-Term Government Bond Premium Yield ETF</t>
  </si>
  <si>
    <t>CA3799371057</t>
  </si>
  <si>
    <t>379937105</t>
  </si>
  <si>
    <t>Global X Short-Term Government Bond Premium Yield ETF (PAYS)</t>
  </si>
  <si>
    <t>USSL CN Equity</t>
  </si>
  <si>
    <t>USSL</t>
  </si>
  <si>
    <t>Global X Enhanced (1.25x) S&amp;P 500 Index ETF</t>
  </si>
  <si>
    <t>CA3799361074</t>
  </si>
  <si>
    <t>379936107</t>
  </si>
  <si>
    <t>Global X Enhanced (1.25x) S&amp;P 500 Index ETF (USSL)</t>
  </si>
  <si>
    <t>EAFL CN Equity</t>
  </si>
  <si>
    <t>EAFL</t>
  </si>
  <si>
    <t>Global X Enhanced (1.25x) MSCI EAFE Index ETF</t>
  </si>
  <si>
    <t>CA37962F1045</t>
  </si>
  <si>
    <t>37962F104</t>
  </si>
  <si>
    <t>Global X Enhanced (1.25x) MSCI EAFE Index ETF (EAFL)</t>
  </si>
  <si>
    <t>EMML CN Equity</t>
  </si>
  <si>
    <t>EMML</t>
  </si>
  <si>
    <t>Global X Enhanced (1.25x) MSCI Emerging Markets Index ETF</t>
  </si>
  <si>
    <t>CA37962E1079</t>
  </si>
  <si>
    <t>37962E107</t>
  </si>
  <si>
    <t>Global X Enhanced (1.25x) MSCI Emerging Markets Index ETF (EMML)</t>
  </si>
  <si>
    <t>QQQL CN Equity</t>
  </si>
  <si>
    <t>QQQL</t>
  </si>
  <si>
    <t>Global X Enhanced (1.25x) Nasdaq-100 Index ETF</t>
  </si>
  <si>
    <t>CA3799341027</t>
  </si>
  <si>
    <t>379934102</t>
  </si>
  <si>
    <t>Global X Enhanced (1.25x) Nasdaq-100 Index ETF (QQQL)</t>
  </si>
  <si>
    <t>FGEB CN Equity</t>
  </si>
  <si>
    <t>FGEB</t>
  </si>
  <si>
    <t>Fidelity Global Equity+ Balanced Fund</t>
  </si>
  <si>
    <t>CA3162201022</t>
  </si>
  <si>
    <t>316220102</t>
  </si>
  <si>
    <t>Fidelity Global Equity+ Balanced Fund (FGEB)</t>
  </si>
  <si>
    <t>FGEP CN Equity</t>
  </si>
  <si>
    <t>FGEP</t>
  </si>
  <si>
    <t>Fidelity Global Equity+ Fund - ETF Series</t>
  </si>
  <si>
    <t>CA3162151029</t>
  </si>
  <si>
    <t>316215102</t>
  </si>
  <si>
    <t>Fidelity Global Equity+ Fund - ETF Series (FGEP)</t>
  </si>
  <si>
    <t>FCEM CN Equity</t>
  </si>
  <si>
    <t>FCEM</t>
  </si>
  <si>
    <t>Fidelity Emerging Markets Fund - ETF Series</t>
  </si>
  <si>
    <t>CA31613T7950</t>
  </si>
  <si>
    <t>31613T795</t>
  </si>
  <si>
    <t>Fidelity Emerging Markets Fund - ETF Series (FCEM)</t>
  </si>
  <si>
    <t>FTHI CN Equity</t>
  </si>
  <si>
    <t>FTHI</t>
  </si>
  <si>
    <t>Fidelity Tactical High Income Fund - ETF Series</t>
  </si>
  <si>
    <t>CA31642L6641</t>
  </si>
  <si>
    <t>31642L664</t>
  </si>
  <si>
    <t>Fidelity Tactical High Income Fund - ETF Series (FTHI)</t>
  </si>
  <si>
    <t>EQCC CN Equity</t>
  </si>
  <si>
    <t>EQCC</t>
  </si>
  <si>
    <t>Global X All-Equity Asset Allocation Covered Call ETF</t>
  </si>
  <si>
    <t>CA37962K1030</t>
  </si>
  <si>
    <t>37962K103</t>
  </si>
  <si>
    <t>Global X All-Equity Asset Allocation Covered Call ETF (EQCC)</t>
  </si>
  <si>
    <t>EACL CN Equity</t>
  </si>
  <si>
    <t>EACL</t>
  </si>
  <si>
    <t>Global X Enhanced (1.25x) MSCI EAFE Covered Call ETF</t>
  </si>
  <si>
    <t>CA37962D1096</t>
  </si>
  <si>
    <t>37962D109</t>
  </si>
  <si>
    <t>Global X Enhanced (1.25x) MSCI EAFE Covered Call ETF (EACL)</t>
  </si>
  <si>
    <t>EMCL CN Equity</t>
  </si>
  <si>
    <t>EMCL</t>
  </si>
  <si>
    <t>Global X Enhanced (1.25x) MSCI Emerging Markets Covered Call ETF</t>
  </si>
  <si>
    <t>CA3799351091</t>
  </si>
  <si>
    <t>379935109</t>
  </si>
  <si>
    <t>Global X Enhanced (1.25x) MSCI Emerging Markets Covered Call ETF (EMCL)</t>
  </si>
  <si>
    <t>KNGC CN Equity</t>
  </si>
  <si>
    <t>KNGC</t>
  </si>
  <si>
    <t xml:space="preserve">Brompton Canadian Cash Flow Kings ETF </t>
  </si>
  <si>
    <t>CA11221U1030</t>
  </si>
  <si>
    <t>11221U103</t>
  </si>
  <si>
    <t>Brompton Canadian Cash Flow Kings ETF  (KNGC)</t>
  </si>
  <si>
    <t>KNGU CN Equity</t>
  </si>
  <si>
    <t>KNGU</t>
  </si>
  <si>
    <t xml:space="preserve">Brompton U.S. Cash Flow Kings ETF </t>
  </si>
  <si>
    <t>CA11220T1075</t>
  </si>
  <si>
    <t>11220T107</t>
  </si>
  <si>
    <t>Brompton U.S. Cash Flow Kings ETF  (KNGU)</t>
  </si>
  <si>
    <t>CYLD CN Equity</t>
  </si>
  <si>
    <t>CYLD</t>
  </si>
  <si>
    <t>Manulife Smart Enhanced Yield ETF</t>
  </si>
  <si>
    <t>CA56503E1034</t>
  </si>
  <si>
    <t>56503E103</t>
  </si>
  <si>
    <t>Manulife Smart Enhanced Yield ETF (CYLD)</t>
  </si>
  <si>
    <t>UYLD CN Equity</t>
  </si>
  <si>
    <t>UYLD</t>
  </si>
  <si>
    <t>Manulife Smart US Enhanced Yield ETF</t>
  </si>
  <si>
    <t>CA56503R3027</t>
  </si>
  <si>
    <t>56503R302</t>
  </si>
  <si>
    <t>Manulife Smart US Enhanced Yield ETF (UYLD)</t>
  </si>
  <si>
    <t>UYLD/B CN Equity</t>
  </si>
  <si>
    <t>UYLD/B</t>
  </si>
  <si>
    <t>CA56503R1047</t>
  </si>
  <si>
    <t>56503R104</t>
  </si>
  <si>
    <t>Manulife Smart US Enhanced Yield ETF (UYLD/B)</t>
  </si>
  <si>
    <t>UYLD/U CN Equity</t>
  </si>
  <si>
    <t>UYLD/U</t>
  </si>
  <si>
    <t>CA56503R2037</t>
  </si>
  <si>
    <t>56503R203</t>
  </si>
  <si>
    <t>Manulife Smart US Enhanced Yield ETF (UYLD/U)</t>
  </si>
  <si>
    <t>CNV CN Equity</t>
  </si>
  <si>
    <t>CNV</t>
  </si>
  <si>
    <t>Franklin Conservative Income ETF Portfolio</t>
  </si>
  <si>
    <t>CA3525552053</t>
  </si>
  <si>
    <t>352555205</t>
  </si>
  <si>
    <t>Franklin Conservative Income ETF Portfolio (CNV)</t>
  </si>
  <si>
    <t>CBL CN Equity</t>
  </si>
  <si>
    <t>CBL</t>
  </si>
  <si>
    <t>Franklin Core ETF Portfolio</t>
  </si>
  <si>
    <t>CA3525642078</t>
  </si>
  <si>
    <t>352564207</t>
  </si>
  <si>
    <t>Franklin Core ETF Portfolio (CBL)</t>
  </si>
  <si>
    <t>GRO CN Equity</t>
  </si>
  <si>
    <t>GRO</t>
  </si>
  <si>
    <t>Franklin Growth ETF Portfolio</t>
  </si>
  <si>
    <t>CA35353L2012</t>
  </si>
  <si>
    <t>35353L201</t>
  </si>
  <si>
    <t>Franklin Growth ETF Portfolio (GRO)</t>
  </si>
  <si>
    <t>EQY CN Equity</t>
  </si>
  <si>
    <t>EQY</t>
  </si>
  <si>
    <t>Franklin All-Equity ETF Portfolio</t>
  </si>
  <si>
    <t>CA35241A1021</t>
  </si>
  <si>
    <t>35241A102</t>
  </si>
  <si>
    <t>Franklin All-Equity ETF Portfolio (EQY)</t>
  </si>
  <si>
    <t>MCLV CN Equity</t>
  </si>
  <si>
    <t>MCLV</t>
  </si>
  <si>
    <t>Mackenzie Canadian Low Volatility ETF</t>
  </si>
  <si>
    <t>CA5545551023</t>
  </si>
  <si>
    <t>554555102</t>
  </si>
  <si>
    <t>Mackenzie Canadian Low Volatility ETF (MCLV)</t>
  </si>
  <si>
    <t>MGDV CN Equity</t>
  </si>
  <si>
    <t>MGDV</t>
  </si>
  <si>
    <t>Mackenzie Global Dividend ETF</t>
  </si>
  <si>
    <t>CA5545421003</t>
  </si>
  <si>
    <t>554542100</t>
  </si>
  <si>
    <t>Mackenzie Global Dividend ETF (MGDV)</t>
  </si>
  <si>
    <t>MULV CN Equity</t>
  </si>
  <si>
    <t>MULV</t>
  </si>
  <si>
    <t>Mackenzie US Low Volatility ETF</t>
  </si>
  <si>
    <t>CA5549141011</t>
  </si>
  <si>
    <t>554914101</t>
  </si>
  <si>
    <t>Mackenzie US Low Volatility ETF (MULV)</t>
  </si>
  <si>
    <t>DGR/U CN Equity</t>
  </si>
  <si>
    <t>DGR/U</t>
  </si>
  <si>
    <t>CI US Quality Dividend Growth Index ETF - USD Series</t>
  </si>
  <si>
    <t>CA12559L3011</t>
  </si>
  <si>
    <t>12559L301</t>
  </si>
  <si>
    <t>CI US Quality Dividend Growth Index ETF - USD Series (DGR/U)</t>
  </si>
  <si>
    <t>HPYT/B CN Equity</t>
  </si>
  <si>
    <t>HPYT/B</t>
  </si>
  <si>
    <t>Harvest Premium Yield Treasury ETF</t>
  </si>
  <si>
    <t>CA4179223090</t>
  </si>
  <si>
    <t>417922309</t>
  </si>
  <si>
    <t>Harvest Premium Yield Treasury ETF (HPYT/B)</t>
  </si>
  <si>
    <t>ETHC/B CN Equity</t>
  </si>
  <si>
    <t>ETHC/B</t>
  </si>
  <si>
    <t>Purpose Ether Staking Corp. ETF</t>
  </si>
  <si>
    <t>CA74643U1012</t>
  </si>
  <si>
    <t>74643U101</t>
  </si>
  <si>
    <t>Purpose Ether Staking Corp. ETF (ETHC/B)</t>
  </si>
  <si>
    <t>RMAX CN Equity</t>
  </si>
  <si>
    <t>RMAX</t>
  </si>
  <si>
    <t>Hamilton REITs Yield Maximizer ETF</t>
  </si>
  <si>
    <t>CA40785J1057</t>
  </si>
  <si>
    <t>40785J105</t>
  </si>
  <si>
    <t>Hamilton REITs Yield Maximizer ETF (RMAX)</t>
  </si>
  <si>
    <t>PREF CN Equity</t>
  </si>
  <si>
    <t>PREF</t>
  </si>
  <si>
    <t>Quadravest Preferred Split Share ETF</t>
  </si>
  <si>
    <t>CA74739R1038</t>
  </si>
  <si>
    <t>74739R103</t>
  </si>
  <si>
    <t>Quadravest Capital Management</t>
  </si>
  <si>
    <t>Quadravest Preferred Split Share ETF (PREF)</t>
  </si>
  <si>
    <t>ZJUL CN Equity</t>
  </si>
  <si>
    <t>ZJUL</t>
  </si>
  <si>
    <t>BMO US Equity Buffer Hedged to CAD ETF – July</t>
  </si>
  <si>
    <t>CA05611X1078</t>
  </si>
  <si>
    <t>05611X107</t>
  </si>
  <si>
    <t>BMO US Equity Buffer Hedged to CAD ETF – July (ZJUL)</t>
  </si>
  <si>
    <t>XUSC CN Equity</t>
  </si>
  <si>
    <t>XUSC</t>
  </si>
  <si>
    <t>iShares S&amp;P 500 3% Capped Index ETF</t>
  </si>
  <si>
    <t>CA46438J1030</t>
  </si>
  <si>
    <t>46438J103</t>
  </si>
  <si>
    <t>iShares S&amp;P 500 3% Capped Index ETF (XUSC)</t>
  </si>
  <si>
    <t>XUSC/U CN Equity</t>
  </si>
  <si>
    <t>XUSC/U</t>
  </si>
  <si>
    <t>iShares S&amp;P 500 3% Capped Index ETF - USD Series</t>
  </si>
  <si>
    <t>CA46438J2020</t>
  </si>
  <si>
    <t>46438J202</t>
  </si>
  <si>
    <t>iShares S&amp;P 500 3% Capped Index ETF - USD Series (XUSC/U)</t>
  </si>
  <si>
    <t>XSPC CN Equity</t>
  </si>
  <si>
    <t>XSPC</t>
  </si>
  <si>
    <t>iShares S&amp;P 500 3% Capped Index ETF (CAD-Hedged)</t>
  </si>
  <si>
    <t>CA46438H1073</t>
  </si>
  <si>
    <t>46438H107</t>
  </si>
  <si>
    <t>iShares S&amp;P 500 3% Capped Index ETF (CAD-Hedged) (XSPC)</t>
  </si>
  <si>
    <t>CGSB CN Equity</t>
  </si>
  <si>
    <t>CGSB</t>
  </si>
  <si>
    <t>CI Global Short-Term Bond Fund</t>
  </si>
  <si>
    <t>CA12558S1092</t>
  </si>
  <si>
    <t>12558S109</t>
  </si>
  <si>
    <t>CI Global Short-Term Bond Fund (CGSB)</t>
  </si>
  <si>
    <t>CUBD CN Equity</t>
  </si>
  <si>
    <t>CUBD</t>
  </si>
  <si>
    <t>CI Global Unconstrained Bond Fund</t>
  </si>
  <si>
    <t>CA12572B1085</t>
  </si>
  <si>
    <t>12572B108</t>
  </si>
  <si>
    <t>CI Global Unconstrained Bond Fund (CUBD)</t>
  </si>
  <si>
    <t>DXAU CN Equity</t>
  </si>
  <si>
    <t>DXAU</t>
  </si>
  <si>
    <t>Dynamic Active Global Gold ETF</t>
  </si>
  <si>
    <t>CA26786N1042</t>
  </si>
  <si>
    <t>26786N104</t>
  </si>
  <si>
    <t>Dynamic Active Global Gold ETF (DXAU)</t>
  </si>
  <si>
    <t>DXMO CN Equity</t>
  </si>
  <si>
    <t>DXMO</t>
  </si>
  <si>
    <t>Dynamic Active Mining Opportunities ETF</t>
  </si>
  <si>
    <t>CA26786B1004</t>
  </si>
  <si>
    <t>26786B100</t>
  </si>
  <si>
    <t>Dynamic Active Mining Opportunities ETF (DXMO)</t>
  </si>
  <si>
    <t>DXRE CN Equity</t>
  </si>
  <si>
    <t>DXRE</t>
  </si>
  <si>
    <t>Dynamic Active Real Estate ETF</t>
  </si>
  <si>
    <t>CA26784J1057</t>
  </si>
  <si>
    <t>26784J105</t>
  </si>
  <si>
    <t>Dynamic Active Real Estate ETF (DXRE)</t>
  </si>
  <si>
    <t>CTBA CN Equity</t>
  </si>
  <si>
    <t>CTBA</t>
  </si>
  <si>
    <t>CIBC 2025 Investment Grade Bond Fund</t>
  </si>
  <si>
    <t>CA12571E1034</t>
  </si>
  <si>
    <t>12571E103</t>
  </si>
  <si>
    <t>CIBC 2025 Investment Grade Bond Fund (CTBA)</t>
  </si>
  <si>
    <t>CTBB CN Equity</t>
  </si>
  <si>
    <t>CTBB</t>
  </si>
  <si>
    <t>CIBC 2026 Investment Grade Bond Fund</t>
  </si>
  <si>
    <t>CA12571N1033</t>
  </si>
  <si>
    <t>12571N103</t>
  </si>
  <si>
    <t>CIBC 2026 Investment Grade Bond Fund (CTBB)</t>
  </si>
  <si>
    <t>CTBC CN Equity</t>
  </si>
  <si>
    <t>CTBC</t>
  </si>
  <si>
    <t>CIBC 2027 Investment Grade Bond Fund</t>
  </si>
  <si>
    <t>CA12571M1059</t>
  </si>
  <si>
    <t>12571M105</t>
  </si>
  <si>
    <t>CIBC 2027 Investment Grade Bond Fund (CTBC)</t>
  </si>
  <si>
    <t>CTBD CN Equity</t>
  </si>
  <si>
    <t>CTBD</t>
  </si>
  <si>
    <t>CIBC 2028 Investment Grade Bond Fund</t>
  </si>
  <si>
    <t>CA12571R1047</t>
  </si>
  <si>
    <t>12571R104</t>
  </si>
  <si>
    <t>CIBC 2028 Investment Grade Bond Fund (CTBD)</t>
  </si>
  <si>
    <t>CTBE CN Equity</t>
  </si>
  <si>
    <t>CTBE</t>
  </si>
  <si>
    <t>CIBC 2029 Investment Grade Bond Fund</t>
  </si>
  <si>
    <t>CA12571U1075</t>
  </si>
  <si>
    <t>12571U107</t>
  </si>
  <si>
    <t>CIBC 2029 Investment Grade Bond Fund (CTBE)</t>
  </si>
  <si>
    <t>CTBF CN Equity</t>
  </si>
  <si>
    <t>CTBF</t>
  </si>
  <si>
    <t>CIBC 2030 Investment Grade Bond Fund</t>
  </si>
  <si>
    <t>CA12571L1076</t>
  </si>
  <si>
    <t>12571L107</t>
  </si>
  <si>
    <t>CIBC 2030 Investment Grade Bond Fund (CTBF)</t>
  </si>
  <si>
    <t>CTUC/U CN Equity</t>
  </si>
  <si>
    <t>CTUC/U</t>
  </si>
  <si>
    <t>CIBC 2025 U.S. Investment Grade Bond Fund</t>
  </si>
  <si>
    <t>CA12571V1058</t>
  </si>
  <si>
    <t>12571V105</t>
  </si>
  <si>
    <t>CIBC 2025 U.S. Investment Grade Bond Fund (CTUC/U)</t>
  </si>
  <si>
    <t>CTUD/U CN Equity</t>
  </si>
  <si>
    <t>CTUD/U</t>
  </si>
  <si>
    <t>CIBC 2026 U.S. Investment Grade Bond Fund</t>
  </si>
  <si>
    <t>CA12571F1009</t>
  </si>
  <si>
    <t>12571F100</t>
  </si>
  <si>
    <t>CIBC 2026 U.S. Investment Grade Bond Fund (CTUD/U)</t>
  </si>
  <si>
    <t>CTUE/U CN Equity</t>
  </si>
  <si>
    <t>CTUE/U</t>
  </si>
  <si>
    <t>CIBC 2027 U.S. Investment Grade Bond Fund</t>
  </si>
  <si>
    <t>CA12571G1081</t>
  </si>
  <si>
    <t>12571G108</t>
  </si>
  <si>
    <t>CIBC 2027 U.S. Investment Grade Bond Fund (CTUE/U)</t>
  </si>
  <si>
    <t>KNGX CN Equity</t>
  </si>
  <si>
    <t>KNGX</t>
  </si>
  <si>
    <t xml:space="preserve">Brompton International Cash Flow Kings ETF </t>
  </si>
  <si>
    <t>CA11223J1066</t>
  </si>
  <si>
    <t>11223J106</t>
  </si>
  <si>
    <t>Brompton International Cash Flow Kings ETF  (KNGX)</t>
  </si>
  <si>
    <t>CCBD CN Equity</t>
  </si>
  <si>
    <t>CCBD</t>
  </si>
  <si>
    <t>CI US Aggregate Bond Covered Call ETF</t>
  </si>
  <si>
    <t>CA17166G1081</t>
  </si>
  <si>
    <t>17166G108</t>
  </si>
  <si>
    <t>CI US Aggregate Bond Covered Call ETF (CCBD)</t>
  </si>
  <si>
    <t>RIGE CN Equity</t>
  </si>
  <si>
    <t>RIGE</t>
  </si>
  <si>
    <t>Russell Investments Global Equity Pool</t>
  </si>
  <si>
    <t>CA7829181063</t>
  </si>
  <si>
    <t>782918106</t>
  </si>
  <si>
    <t>Russell Investments Global Equity Pool (RIGE)</t>
  </si>
  <si>
    <t>EQLI CN Equity</t>
  </si>
  <si>
    <t>EQLI</t>
  </si>
  <si>
    <t>Invesco S&amp;P 500 Equal Weight Income Advantage ETF</t>
  </si>
  <si>
    <t>CA46149J1030</t>
  </si>
  <si>
    <t>46149J103</t>
  </si>
  <si>
    <t>0* (0.34)</t>
  </si>
  <si>
    <t>Invesco S&amp;P 500 Equal Weight Income Advantage ETF (EQLI)</t>
  </si>
  <si>
    <t>ICGB CN Equity</t>
  </si>
  <si>
    <t>ICGB</t>
  </si>
  <si>
    <t>Invesco Global Bond ETF</t>
  </si>
  <si>
    <t>CA46149G1090</t>
  </si>
  <si>
    <t>46149G109</t>
  </si>
  <si>
    <t>Invesco Global Bond ETF (ICGB)</t>
  </si>
  <si>
    <t>ICCB CN Equity</t>
  </si>
  <si>
    <t>ICCB</t>
  </si>
  <si>
    <t>Invesco Canadian Core Plus Bond ETF</t>
  </si>
  <si>
    <t>CA46149E1043</t>
  </si>
  <si>
    <t>46149E104</t>
  </si>
  <si>
    <t>Invesco Canadian Core Plus Bond ETF (ICCB)</t>
  </si>
  <si>
    <t>QQCI CN Equity</t>
  </si>
  <si>
    <t>QQCI</t>
  </si>
  <si>
    <t>Invesco NASDAQ 100 Income Advantage ETF</t>
  </si>
  <si>
    <t>CA46149H1073</t>
  </si>
  <si>
    <t>46149H107</t>
  </si>
  <si>
    <t>Invesco NASDAQ 100 Income Advantage ETF (QQCI)</t>
  </si>
  <si>
    <t>AMHE CN Equity</t>
  </si>
  <si>
    <t>AMHE</t>
  </si>
  <si>
    <t>Harvest Amazon Enhanced High Income Shares ETF</t>
  </si>
  <si>
    <t>CA41751W1041</t>
  </si>
  <si>
    <t>41751W104</t>
  </si>
  <si>
    <t>Harvest Amazon Enhanced High Income Shares ETF (AMHE)</t>
  </si>
  <si>
    <t>AMHE/U CN Equity</t>
  </si>
  <si>
    <t>AMHE/U</t>
  </si>
  <si>
    <t>Harvest Amazon Enhanced High Income Shares ETF - USD Units</t>
  </si>
  <si>
    <t>CA41751W2031</t>
  </si>
  <si>
    <t>41751W203</t>
  </si>
  <si>
    <t>Harvest Amazon Enhanced High Income Shares ETF - USD Units (AMHE/U)</t>
  </si>
  <si>
    <t>AMZH CN Equity</t>
  </si>
  <si>
    <t>AMZH</t>
  </si>
  <si>
    <t>Harvest Amazon High Income Shares ETF</t>
  </si>
  <si>
    <t>CA41752A1012</t>
  </si>
  <si>
    <t>41752A101</t>
  </si>
  <si>
    <t>Harvest Amazon High Income Shares ETF (AMZH)</t>
  </si>
  <si>
    <t>AMZH/U CN Equity</t>
  </si>
  <si>
    <t>AMZH/U</t>
  </si>
  <si>
    <t>Harvest Amazon High Income Shares ETF - USD Units</t>
  </si>
  <si>
    <t>CA41752A2002</t>
  </si>
  <si>
    <t>41752A200</t>
  </si>
  <si>
    <t>Harvest Amazon High Income Shares ETF - USD Units (AMZH/U)</t>
  </si>
  <si>
    <t>LLHE CN Equity</t>
  </si>
  <si>
    <t>LLHE</t>
  </si>
  <si>
    <t>Harvest Eli Lilly Enhanced High Income Shares ETF</t>
  </si>
  <si>
    <t>CA41753X1006</t>
  </si>
  <si>
    <t>41753X100</t>
  </si>
  <si>
    <t>Harvest Eli Lilly Enhanced High Income Shares ETF (LLHE)</t>
  </si>
  <si>
    <t>LLHE/U CN Equity</t>
  </si>
  <si>
    <t>LLHE/U</t>
  </si>
  <si>
    <t>Harvest Eli Lilly Enhanced High Income Shares ETF - USD Units</t>
  </si>
  <si>
    <t>CA41753X2095</t>
  </si>
  <si>
    <t>41753X209</t>
  </si>
  <si>
    <t>Harvest Eli Lilly Enhanced High Income Shares ETF - USD Units (LLHE/U)</t>
  </si>
  <si>
    <t>LLYH CN Equity</t>
  </si>
  <si>
    <t>LLYH</t>
  </si>
  <si>
    <t>Harvest Eli Lilly High Income Shares ETF</t>
  </si>
  <si>
    <t>CA41753W1023</t>
  </si>
  <si>
    <t>41753W102</t>
  </si>
  <si>
    <t>Harvest Eli Lilly High Income Shares ETF (LLYH)</t>
  </si>
  <si>
    <t>LLYH/U CN Equity</t>
  </si>
  <si>
    <t>LLYH/U</t>
  </si>
  <si>
    <t>Harvest Eli Lilly High Income Shares ETF - USD Units</t>
  </si>
  <si>
    <t>CA41753W2013</t>
  </si>
  <si>
    <t>41753W201</t>
  </si>
  <si>
    <t>Harvest Eli Lilly High Income Shares ETF - USD Units (LLYH/U)</t>
  </si>
  <si>
    <t>MSHE CN Equity</t>
  </si>
  <si>
    <t>MSHE</t>
  </si>
  <si>
    <t>Harvest Microsoft Enhanced High Income Shares ETF</t>
  </si>
  <si>
    <t>CA41754L1058</t>
  </si>
  <si>
    <t>41754L105</t>
  </si>
  <si>
    <t>Harvest Microsoft Enhanced High Income Shares ETF (MSHE)</t>
  </si>
  <si>
    <t>MSHE/U CN Equity</t>
  </si>
  <si>
    <t>MSHE/U</t>
  </si>
  <si>
    <t>Harvest Microsoft Enhanced High Income Shares ETF - USD Units</t>
  </si>
  <si>
    <t>CA41754L2049</t>
  </si>
  <si>
    <t>41754L204</t>
  </si>
  <si>
    <t>Harvest Microsoft Enhanced High Income Shares ETF - USD Units (MSHE/U)</t>
  </si>
  <si>
    <t>MSFH CN Equity</t>
  </si>
  <si>
    <t>MSFH</t>
  </si>
  <si>
    <t>Harvest Microsoft High Income Shares ETF</t>
  </si>
  <si>
    <t>CA4175531041</t>
  </si>
  <si>
    <t>417553104</t>
  </si>
  <si>
    <t>Harvest Microsoft High Income Shares ETF (MSFH)</t>
  </si>
  <si>
    <t>MSFH/U CN Equity</t>
  </si>
  <si>
    <t>MSFH/U</t>
  </si>
  <si>
    <t>Harvest Microsoft High Income Shares ETF - USD Units</t>
  </si>
  <si>
    <t>CA4175532031</t>
  </si>
  <si>
    <t>417553203</t>
  </si>
  <si>
    <t>Harvest Microsoft High Income Shares ETF - USD Units (MSFH/U)</t>
  </si>
  <si>
    <t>NVHE CN Equity</t>
  </si>
  <si>
    <t>NVHE</t>
  </si>
  <si>
    <t>Harvest NVIDIA Enhanced High Income Shares ETF</t>
  </si>
  <si>
    <t>CA41754U1057</t>
  </si>
  <si>
    <t>41754U105</t>
  </si>
  <si>
    <t>Harvest NVIDIA Enhanced High Income Shares ETF (NVHE)</t>
  </si>
  <si>
    <t>NVHE/U CN Equity</t>
  </si>
  <si>
    <t>NVHE/U</t>
  </si>
  <si>
    <t>Harvest NVIDIA Enhanced High Income Shares ETF - USD Units</t>
  </si>
  <si>
    <t>CA41754U2048</t>
  </si>
  <si>
    <t>41754U204</t>
  </si>
  <si>
    <t>Harvest NVIDIA Enhanced High Income Shares ETF - USD Units (NVHE/U)</t>
  </si>
  <si>
    <t>NVDH CN Equity</t>
  </si>
  <si>
    <t>NVDH</t>
  </si>
  <si>
    <t>Harvest NVIDIA High Income Shares ETF</t>
  </si>
  <si>
    <t>CA41755Y1060</t>
  </si>
  <si>
    <t>41755Y106</t>
  </si>
  <si>
    <t>Harvest NVIDIA High Income Shares ETF (NVDH)</t>
  </si>
  <si>
    <t>NVDH/U CN Equity</t>
  </si>
  <si>
    <t>NVDH/U</t>
  </si>
  <si>
    <t>Harvest NVIDIA High Income Shares ETF - USD Units</t>
  </si>
  <si>
    <t>CA41755Y2050</t>
  </si>
  <si>
    <t>41755Y205</t>
  </si>
  <si>
    <t>Harvest NVIDIA High Income Shares ETF - USD Units (NVDH/U)</t>
  </si>
  <si>
    <t>HBND/U CN Equity</t>
  </si>
  <si>
    <t>HBND/U</t>
  </si>
  <si>
    <t>Hamilton U.S. Bond Yield Maximizer ETF - USD Units</t>
  </si>
  <si>
    <t>CA4079172025</t>
  </si>
  <si>
    <t>Hamilton U.S. Bond Yield Maximizer ETF - USD Units (HBND/U)</t>
  </si>
  <si>
    <t>UTES CN Equity</t>
  </si>
  <si>
    <t>UTES</t>
  </si>
  <si>
    <t>Evolve Canadian Utilities Enhanced Yield Index Fund</t>
  </si>
  <si>
    <t>CA30054A1093</t>
  </si>
  <si>
    <t>30054A109</t>
  </si>
  <si>
    <t>Evolve Canadian Utilities Enhanced Yield Index Fund (UTES)</t>
  </si>
  <si>
    <t>CGQD/B CN Equity</t>
  </si>
  <si>
    <t>CGQD/B</t>
  </si>
  <si>
    <t>CI Global Quality Dividend Growth Index ETF</t>
  </si>
  <si>
    <t>CA17165J2020</t>
  </si>
  <si>
    <t>17165J202</t>
  </si>
  <si>
    <t>CI Global Quality Dividend Growth Index ETF (CGQD/B)</t>
  </si>
  <si>
    <t>FGBL CN Equity</t>
  </si>
  <si>
    <t>FGBL</t>
  </si>
  <si>
    <t>Forstrong Global Balanced ETF</t>
  </si>
  <si>
    <t>CA3469281040</t>
  </si>
  <si>
    <t>346928104</t>
  </si>
  <si>
    <t>Forstrong Global Balanced ETF (FGBL)</t>
  </si>
  <si>
    <t>SDVY CN Equity</t>
  </si>
  <si>
    <t>SDVY</t>
  </si>
  <si>
    <t>First Trust SMID Cap Rising Dividend Achievers ETF</t>
  </si>
  <si>
    <t>CA33690A1030</t>
  </si>
  <si>
    <t>33690A103</t>
  </si>
  <si>
    <t>First Trust SMID Cap Rising Dividend Achievers ETF (SDVY)</t>
  </si>
  <si>
    <t>SDVY/F CN Equity</t>
  </si>
  <si>
    <t>SDVY/F</t>
  </si>
  <si>
    <t>First Trust SMID Cap Rising Dividend Achievers ETF - CAD Hedged</t>
  </si>
  <si>
    <t>CA33690A2020</t>
  </si>
  <si>
    <t>33690A202</t>
  </si>
  <si>
    <t>First Trust SMID Cap Rising Dividend Achievers ETF - CAD Hedged (SDVY/F)</t>
  </si>
  <si>
    <t>VVSG CN Equity</t>
  </si>
  <si>
    <t>VVSG</t>
  </si>
  <si>
    <t>Vanguard Canadian Ultra-Short Government Bond ETF</t>
  </si>
  <si>
    <t>CA92213B1058</t>
  </si>
  <si>
    <t>92213B105</t>
  </si>
  <si>
    <t>Vanguard Canadian Ultra-Short Government Bond ETF (VVSG)</t>
  </si>
  <si>
    <t>RUMG CN Equity</t>
  </si>
  <si>
    <t>RUMG</t>
  </si>
  <si>
    <t>RBC U.S. Mid-Cap Growth Equity Fd ETF</t>
  </si>
  <si>
    <t>CA75528A1021</t>
  </si>
  <si>
    <t>75528A102</t>
  </si>
  <si>
    <t>RBC U.S. Mid-Cap Growth Equity Fd ETF (RUMG)</t>
  </si>
  <si>
    <t>RLST CN Equity</t>
  </si>
  <si>
    <t>RLST</t>
  </si>
  <si>
    <t>RBC Life Science &amp; Technology Fd ETF</t>
  </si>
  <si>
    <t>CA7492921084</t>
  </si>
  <si>
    <t>RBC Life Science &amp; Technology Fd ETF (RLST)</t>
  </si>
  <si>
    <t>HBIL CN Equity</t>
  </si>
  <si>
    <t>HBIL</t>
  </si>
  <si>
    <t>Hamilton U.S. T-Bill YIELD MAXIMIZER™ ETF - CAD Hedged</t>
  </si>
  <si>
    <t>CA4078732076</t>
  </si>
  <si>
    <t>Hamilton U.S. T-Bill YIELD MAXIMIZER™ ETF - CAD Hedged (HBIL)</t>
  </si>
  <si>
    <t>HBIL/U CN Equity</t>
  </si>
  <si>
    <t>HBIL/U</t>
  </si>
  <si>
    <t>Hamilton U.S. T-Bill YIELD MAXIMIZER™ ETF - Unhedged</t>
  </si>
  <si>
    <t>CA4078731086</t>
  </si>
  <si>
    <t>Hamilton U.S. T-Bill YIELD MAXIMIZER™ ETF - Unhedged (HBIL/U)</t>
  </si>
  <si>
    <t>AGG CN Equity</t>
  </si>
  <si>
    <t>AGG</t>
  </si>
  <si>
    <t>Evolve Canadian Aggregate Bd Enh Yld ETF</t>
  </si>
  <si>
    <t>CA30054P1062</t>
  </si>
  <si>
    <t>30054P106</t>
  </si>
  <si>
    <t>Evolve Canadian Aggregate Bd Enh Yld ETF (AGG)</t>
  </si>
  <si>
    <t>FEPY CN Equity</t>
  </si>
  <si>
    <t>FEPY</t>
  </si>
  <si>
    <t>Fidelity Equity Premium Yield ETF L</t>
  </si>
  <si>
    <t>CA31613F1009</t>
  </si>
  <si>
    <t>31613F100</t>
  </si>
  <si>
    <t>Fidelity Equity Premium Yield ETF L (FEPY)</t>
  </si>
  <si>
    <t>FEPY/U CN Equity</t>
  </si>
  <si>
    <t>FEPY/U</t>
  </si>
  <si>
    <t>Fidelity Equity Premium Yield ETF L (FEPY/U)</t>
  </si>
  <si>
    <t>RAAA CN Equity</t>
  </si>
  <si>
    <t>RAAA</t>
  </si>
  <si>
    <t>Corton Enhanced Income Fund</t>
  </si>
  <si>
    <t>CA2207971045</t>
  </si>
  <si>
    <t>Corton Capital</t>
  </si>
  <si>
    <t>Corton Enhanced Income Fund (RAAA)</t>
  </si>
  <si>
    <t>XFLI CN Equity</t>
  </si>
  <si>
    <t>XFLI</t>
  </si>
  <si>
    <t>iShares Flexible Monthly Income ETF</t>
  </si>
  <si>
    <t>CA46439P1080</t>
  </si>
  <si>
    <t>46439P108</t>
  </si>
  <si>
    <t>iShares Flexible Monthly Income ETF (XFLI)</t>
  </si>
  <si>
    <t>XFLI/U CN Equity</t>
  </si>
  <si>
    <t>XFLI/U</t>
  </si>
  <si>
    <t>iShares Flexible Monthly Income ETF - USD Hedged</t>
  </si>
  <si>
    <t>CA46439P2070</t>
  </si>
  <si>
    <t>46439P207</t>
  </si>
  <si>
    <t>iShares Flexible Monthly Income ETF - USD Hedged (XFLI/U)</t>
  </si>
  <si>
    <t>XFLX CN Equity</t>
  </si>
  <si>
    <t>XFLX</t>
  </si>
  <si>
    <t>iShares Flexible Monthly Income ETF - CAD Hedged</t>
  </si>
  <si>
    <t>CA46438Y1007</t>
  </si>
  <si>
    <t>46438Y100</t>
  </si>
  <si>
    <t>iShares Flexible Monthly Income ETF - CAD Hedged (XFLX)</t>
  </si>
  <si>
    <t>MGQE CN Equity</t>
  </si>
  <si>
    <t>MGQE</t>
  </si>
  <si>
    <t>Mackenzie Global Equity ETF</t>
  </si>
  <si>
    <t>CA5545461017</t>
  </si>
  <si>
    <t>Mackenzie Global Equity ETF (MGQE)</t>
  </si>
  <si>
    <t>MIQE CN Equity</t>
  </si>
  <si>
    <t>MIQE</t>
  </si>
  <si>
    <t>Mackenzie International EQ ETF</t>
  </si>
  <si>
    <t>CA55456A1003</t>
  </si>
  <si>
    <t>55456A100</t>
  </si>
  <si>
    <t>Mackenzie International EQ ETF (MIQE)</t>
  </si>
  <si>
    <t>MNXT CN Equity</t>
  </si>
  <si>
    <t>MNXT</t>
  </si>
  <si>
    <t>Mackenzie Bluewater Next Gen Growth ETF</t>
  </si>
  <si>
    <t>CA5545481072</t>
  </si>
  <si>
    <t>Mackenzie Bluewater Next Gen Growth ETF (MNXT)</t>
  </si>
  <si>
    <t>MORE CN Equity</t>
  </si>
  <si>
    <t>MORE</t>
  </si>
  <si>
    <t>Mackenzie Core Resources ETF</t>
  </si>
  <si>
    <t>CA55454B1004</t>
  </si>
  <si>
    <t>55454B100</t>
  </si>
  <si>
    <t>Mackenzie Core Resources ETF (MORE)</t>
  </si>
  <si>
    <t>DXG/U CN Equity</t>
  </si>
  <si>
    <t>DXG/U</t>
  </si>
  <si>
    <t>Dynamic Active Global Dividend ETF - USD Units</t>
  </si>
  <si>
    <t>CA26800B2012</t>
  </si>
  <si>
    <t>26800B201</t>
  </si>
  <si>
    <t>Dynamic Active Global Dividend ETF - USD Units (DXG/U)</t>
  </si>
  <si>
    <t>DXUS/U CN Equity</t>
  </si>
  <si>
    <t>DXUS/U</t>
  </si>
  <si>
    <t>Dynamic Active US Equity ETF - USD Units</t>
  </si>
  <si>
    <t>CA26786K2092</t>
  </si>
  <si>
    <t>26786K209</t>
  </si>
  <si>
    <t>Dynamic Active US Equity ETF - USD Units (DXUS/U)</t>
  </si>
  <si>
    <t>DXU/U CN Equity</t>
  </si>
  <si>
    <t>DXU/U</t>
  </si>
  <si>
    <t>Dynamic Active US Dividend ETF - USD Units</t>
  </si>
  <si>
    <t>CA26801J2039</t>
  </si>
  <si>
    <t>26801J203</t>
  </si>
  <si>
    <t>Dynamic Active US Dividend ETF - USD Units (DXU/U)</t>
  </si>
  <si>
    <t>JEPI CN Equity</t>
  </si>
  <si>
    <t>JEPI</t>
  </si>
  <si>
    <t>JPMorgan US Equity Premium Income Active ETF</t>
  </si>
  <si>
    <t>CA4809151075</t>
  </si>
  <si>
    <t>JPMorgan Asset Management</t>
  </si>
  <si>
    <t>JPMorgan US Equity Premium Income Active ETF (JEPI)</t>
  </si>
  <si>
    <t>JEPQ CN Equity</t>
  </si>
  <si>
    <t>JEPQ</t>
  </si>
  <si>
    <t>JPMorgan Nasdaq Equity Premium Income Active ETF</t>
  </si>
  <si>
    <t>CA48129Q1072</t>
  </si>
  <si>
    <t>48129Q107</t>
  </si>
  <si>
    <t>JPMorgan Nasdaq Equity Premium Income Active ETF (JEPQ)</t>
  </si>
  <si>
    <t>GIQI CN Equity</t>
  </si>
  <si>
    <t>GIQI</t>
  </si>
  <si>
    <t>Guardian i3 International Quality Growth Fund</t>
  </si>
  <si>
    <t>CA4009251030</t>
  </si>
  <si>
    <t>Guardian i3 International Quality Growth Fund (GIQI)</t>
  </si>
  <si>
    <t>GSIF CN Equity</t>
  </si>
  <si>
    <t>GSIF</t>
  </si>
  <si>
    <t>Guardian Strategic Income Fund</t>
  </si>
  <si>
    <t>CA40144V1040</t>
  </si>
  <si>
    <t>40144V104</t>
  </si>
  <si>
    <t>Guardian Strategic Income Fund (GSIF)</t>
  </si>
  <si>
    <t>OPPS CN Equity</t>
  </si>
  <si>
    <t>OPPS</t>
  </si>
  <si>
    <t>Manulife Alternative Opportunities Fund</t>
  </si>
  <si>
    <t>CA56501A1030</t>
  </si>
  <si>
    <t>56501A103</t>
  </si>
  <si>
    <t>Manulife Alternative Opportunities Fund (OPPS)</t>
  </si>
  <si>
    <t>STRT CN Equity</t>
  </si>
  <si>
    <t>STRT</t>
  </si>
  <si>
    <t>Manulife Strategic Income Fund</t>
  </si>
  <si>
    <t>CA56501D1078</t>
  </si>
  <si>
    <t>56501D107</t>
  </si>
  <si>
    <t>Manulife Strategic Income Fund (STRT)</t>
  </si>
  <si>
    <t>PLUS CN Equity</t>
  </si>
  <si>
    <t>PLUS</t>
  </si>
  <si>
    <t>Manulife Strategic Income Plus Fund</t>
  </si>
  <si>
    <t>CA56501B1013</t>
  </si>
  <si>
    <t>56501B101</t>
  </si>
  <si>
    <t>Manulife Strategic Income Plus Fund (PLUS)</t>
  </si>
  <si>
    <t>ZIQ CN Equity</t>
  </si>
  <si>
    <t>ZIQ</t>
  </si>
  <si>
    <t>BMO MSCI EAFE High Quality ETF</t>
  </si>
  <si>
    <t>CA05613P1027</t>
  </si>
  <si>
    <t>05613P102</t>
  </si>
  <si>
    <t>BMO MSCI EAFE High Quality ETF (ZIQ)</t>
  </si>
  <si>
    <t>CAPI CN Equity</t>
  </si>
  <si>
    <t>CAPI</t>
  </si>
  <si>
    <t>Capital Group International Equity Select ETF</t>
  </si>
  <si>
    <t>CA14021W1059</t>
  </si>
  <si>
    <t>14021W105</t>
  </si>
  <si>
    <t>Capital Group</t>
  </si>
  <si>
    <t>Capital Group International Equity Select ETF (CAPI)</t>
  </si>
  <si>
    <t>CAPM CN Equity</t>
  </si>
  <si>
    <t>CAPM</t>
  </si>
  <si>
    <t>Capital Group Multi-Sector Income Select ETF</t>
  </si>
  <si>
    <t>CA14021Y1016</t>
  </si>
  <si>
    <t>14021Y101</t>
  </si>
  <si>
    <t>Capital Group Multi-Sector Income Select ETF (CAPM)</t>
  </si>
  <si>
    <t>CAPG CN Equity</t>
  </si>
  <si>
    <t>CAPG</t>
  </si>
  <si>
    <t>Capital Group Global Equity Select ETF</t>
  </si>
  <si>
    <t>Capital Group Global Equity Select ETF (CAPG)</t>
  </si>
  <si>
    <t>SCDG CN Equity</t>
  </si>
  <si>
    <t>SCDG</t>
  </si>
  <si>
    <t>Starlight Dividend Growth Class ETF</t>
  </si>
  <si>
    <t>CA8616012016</t>
  </si>
  <si>
    <t>Starlight Dividend Growth Class ETF (SCDG)</t>
  </si>
  <si>
    <t>DXBB CN Equity</t>
  </si>
  <si>
    <t>DXBB</t>
  </si>
  <si>
    <t>Dynamic Active Bond ETF</t>
  </si>
  <si>
    <t>CA26784M1086</t>
  </si>
  <si>
    <t>26784M108</t>
  </si>
  <si>
    <t>Dynamic Active Bond ETF (DXBB)</t>
  </si>
  <si>
    <t>DXCB CN Equity</t>
  </si>
  <si>
    <t>DXCB</t>
  </si>
  <si>
    <t>Dynamic Active Corporate Bond ETF</t>
  </si>
  <si>
    <t>CA26784L1004</t>
  </si>
  <si>
    <t>26784L100</t>
  </si>
  <si>
    <t>Dynamic Active Corporate Bond ETF (DXCB)</t>
  </si>
  <si>
    <t>CAPW CN Equity</t>
  </si>
  <si>
    <t>CAPW</t>
  </si>
  <si>
    <t>Capital Group World Bond Select ETF</t>
  </si>
  <si>
    <t>CA14021X1033</t>
  </si>
  <si>
    <t>14021X103</t>
  </si>
  <si>
    <t>Capital Group World Bond Select ETF (CAPW)</t>
  </si>
  <si>
    <t>RSSX CN Equity</t>
  </si>
  <si>
    <t>RSSX</t>
  </si>
  <si>
    <t>Global X Russell 2000 Index ETF</t>
  </si>
  <si>
    <t>CA37965A1021</t>
  </si>
  <si>
    <t>37965A102</t>
  </si>
  <si>
    <t>U.S. EQUITY - CURRENCY NON-HEDGED</t>
  </si>
  <si>
    <t>Global X Russell 2000 Index ETF (RSSX)</t>
  </si>
  <si>
    <t>RSCC CN Equity</t>
  </si>
  <si>
    <t>RSCC</t>
  </si>
  <si>
    <t>GLOBAL X RUSSELL 2000 Covered Call ETF</t>
  </si>
  <si>
    <t>CA37893D1033</t>
  </si>
  <si>
    <t>37893D103</t>
  </si>
  <si>
    <t>GLOBAL X RUSSELL 2000 Covered Call ETF (RSCC)</t>
  </si>
  <si>
    <t>YAMD CN Equity</t>
  </si>
  <si>
    <t>YAMD</t>
  </si>
  <si>
    <t>AMD Yield Shares Purpose ETF</t>
  </si>
  <si>
    <t>CA02342C3049</t>
  </si>
  <si>
    <t>02342C304</t>
  </si>
  <si>
    <t>2024-11-05</t>
  </si>
  <si>
    <t>AMD Yield Shares Purpose ETF (YAMD)</t>
  </si>
  <si>
    <t>SDVD CN Equity</t>
  </si>
  <si>
    <t>SDVD</t>
  </si>
  <si>
    <t>First Trust Vest SMID Rising Dividend Achievers Target Income ETF</t>
  </si>
  <si>
    <t>CA33743Y1088</t>
  </si>
  <si>
    <t>33743Y108</t>
  </si>
  <si>
    <t>First Trust Canada</t>
  </si>
  <si>
    <t>First Trust Vest SMID Rising Dividend Achievers Target Income ETF (SDVD)</t>
  </si>
  <si>
    <t>SAFE CN Equity</t>
  </si>
  <si>
    <t>SAFE</t>
  </si>
  <si>
    <t>Global X Equal Weight Canadian Insurance Index ETF</t>
  </si>
  <si>
    <t>CA37965G1090</t>
  </si>
  <si>
    <t>37965G109</t>
  </si>
  <si>
    <t>2024-11-07</t>
  </si>
  <si>
    <t>Global X Equal Weight Canadian Insurance Index ETF (SAFE)</t>
  </si>
  <si>
    <t>NRGY CN Equity</t>
  </si>
  <si>
    <t>NRGY</t>
  </si>
  <si>
    <t>Global X Equal Weight Canadian Oil and Gas Index ETF</t>
  </si>
  <si>
    <t>CA37965H1073</t>
  </si>
  <si>
    <t>37965H107</t>
  </si>
  <si>
    <t>Global X Equal Weight Canadian Oil and Gas Index ETF (NRGY)</t>
  </si>
  <si>
    <t>RING CN Equity</t>
  </si>
  <si>
    <t>RING</t>
  </si>
  <si>
    <t>Global X Equal Weight Canadian Telecommunications ETF</t>
  </si>
  <si>
    <t>CA37965C1086</t>
  </si>
  <si>
    <t>37965C108</t>
  </si>
  <si>
    <t>Global X Equal Weight Canadian Telecommunications ETF (RING)</t>
  </si>
  <si>
    <t>MART CN Equity</t>
  </si>
  <si>
    <t>MART</t>
  </si>
  <si>
    <t>Global X Equal Weight Canadian Groceries and Staples ETF</t>
  </si>
  <si>
    <t>CA37965F1018</t>
  </si>
  <si>
    <t>37965F101</t>
  </si>
  <si>
    <t>Global X Equal Weight Canadian Groceries and Staples ETF (MART)</t>
  </si>
  <si>
    <t>GLDX CN Equity</t>
  </si>
  <si>
    <t>GLDX</t>
  </si>
  <si>
    <t>Global X Gold Producers Index ETF</t>
  </si>
  <si>
    <t>CA37965M1068</t>
  </si>
  <si>
    <t>37965M106</t>
  </si>
  <si>
    <t>Global X Gold Producers Index ETF (GLDX)</t>
  </si>
  <si>
    <t>PAYL CN Equity</t>
  </si>
  <si>
    <t>PAYL</t>
  </si>
  <si>
    <t>Global X Long-Term Government Bond Premium Yield ETF</t>
  </si>
  <si>
    <t>CA37965U1084</t>
  </si>
  <si>
    <t>37965U108</t>
  </si>
  <si>
    <t>Global X Long-Term Government Bond Premium Yield ETF (PAYL)</t>
  </si>
  <si>
    <t>PAYM CN Equity</t>
  </si>
  <si>
    <t>PAYM</t>
  </si>
  <si>
    <t>Global X Mid-Term Government Bond Premium Yield ETF</t>
  </si>
  <si>
    <t>CA3799261084</t>
  </si>
  <si>
    <t>Global X Mid-Term Government Bond Premium Yield ETF (PAYM)</t>
  </si>
  <si>
    <t>RSSX/U CN Equity</t>
  </si>
  <si>
    <t>RSSX/U</t>
  </si>
  <si>
    <t>Global X Russell 2000 Index ET</t>
  </si>
  <si>
    <t>Global X Russell 2000 Index ET (RSSX/U)</t>
  </si>
  <si>
    <t>YMET CN Equity</t>
  </si>
  <si>
    <t>YMET</t>
  </si>
  <si>
    <t>Meta Yield Shares Purpose ETF</t>
  </si>
  <si>
    <t>CA59100G3070</t>
  </si>
  <si>
    <t>59100G307</t>
  </si>
  <si>
    <t>Meta Yield Shares Purpose ETF (YMET)</t>
  </si>
  <si>
    <t>PFIG CN Equity</t>
  </si>
  <si>
    <t>PFIG</t>
  </si>
  <si>
    <t>Picton Mahoney Fortified Investment Grade Alternative Fund</t>
  </si>
  <si>
    <t>CA71989T1021</t>
  </si>
  <si>
    <t>71989T102</t>
  </si>
  <si>
    <t>Picton Mahoney Fortified Investment Grade Alternative Fund (PFIG)</t>
  </si>
  <si>
    <t>CLDN CN Equity</t>
  </si>
  <si>
    <t>CLDN</t>
  </si>
  <si>
    <t>SavvyShort Geared Crude Oil ETF</t>
  </si>
  <si>
    <t>CA54315B8217</t>
  </si>
  <si>
    <t>54315B821</t>
  </si>
  <si>
    <t>LongPoint Asset Management</t>
  </si>
  <si>
    <t>SavvyShort Geared Crude Oil ETF (CLDN)</t>
  </si>
  <si>
    <t>CLUP CN Equity</t>
  </si>
  <si>
    <t>CLUP</t>
  </si>
  <si>
    <t>SavvyLong Geared Crude Oil ETF</t>
  </si>
  <si>
    <t>CA54315B8472</t>
  </si>
  <si>
    <t>54315B847</t>
  </si>
  <si>
    <t>SavvyLong Geared Crude Oil ETF (CLUP)</t>
  </si>
  <si>
    <t>NGDN CN Equity</t>
  </si>
  <si>
    <t>NGDN</t>
  </si>
  <si>
    <t>SavvyShort Geared Natural Gas ETF</t>
  </si>
  <si>
    <t>CA54315B8134</t>
  </si>
  <si>
    <t>54315B813</t>
  </si>
  <si>
    <t>SavvyShort Geared Natural Gas ETF (NGDN)</t>
  </si>
  <si>
    <t>NGUP CN Equity</t>
  </si>
  <si>
    <t>NGUP</t>
  </si>
  <si>
    <t>SavvyLong Geared Natural Gas ETF</t>
  </si>
  <si>
    <t>CA54315B8399</t>
  </si>
  <si>
    <t>54315B839</t>
  </si>
  <si>
    <t>SavvyLong Geared Natural Gas ETF (NGUP)</t>
  </si>
  <si>
    <t>CONY CN Equity</t>
  </si>
  <si>
    <t>CONY</t>
  </si>
  <si>
    <t>Harvest Coinbase High Income Shares ETF</t>
  </si>
  <si>
    <t>CA41756U1030</t>
  </si>
  <si>
    <t>41656U103</t>
  </si>
  <si>
    <t>Harvest Coinbase High Income Shares ETF (CONY)</t>
  </si>
  <si>
    <t>HHIS CN Equity</t>
  </si>
  <si>
    <t>HHIS</t>
  </si>
  <si>
    <t>Harvest Diversified High Income Shares ETF</t>
  </si>
  <si>
    <t>CA41756W1095</t>
  </si>
  <si>
    <t>41756W109</t>
  </si>
  <si>
    <t>Harvest Diversified High Income Shares ETF (HHIS)</t>
  </si>
  <si>
    <t>METE CN Equity</t>
  </si>
  <si>
    <t>METE</t>
  </si>
  <si>
    <t>Harvest Meta Enhanced High Income Shares ETF</t>
  </si>
  <si>
    <t>CA4175521067</t>
  </si>
  <si>
    <t>Harvest Meta Enhanced High Income Shares ETF (METE)</t>
  </si>
  <si>
    <t>MSTY CN Equity</t>
  </si>
  <si>
    <t>MSTY</t>
  </si>
  <si>
    <t>Harvest MicroStrategy High Income Shares ETF</t>
  </si>
  <si>
    <t>CA41757A1066</t>
  </si>
  <si>
    <t>41757A106</t>
  </si>
  <si>
    <t>Harvest MicroStrategy High Income Shares ETF (MSTY)</t>
  </si>
  <si>
    <t>PLTE CN Equity</t>
  </si>
  <si>
    <t>PLTE</t>
  </si>
  <si>
    <t>Harvest Palantir Enhanced High Income Shares ETF</t>
  </si>
  <si>
    <t>CA41756T1066</t>
  </si>
  <si>
    <t>41756T106</t>
  </si>
  <si>
    <t>Harvest Palantir Enhanced High Income Shares ETF (PLTE)</t>
  </si>
  <si>
    <t>TSLY CN Equity</t>
  </si>
  <si>
    <t>TSLY</t>
  </si>
  <si>
    <t>Harvest Tesla Enhanced High Income Shares ETF</t>
  </si>
  <si>
    <t>CA41756Q1028</t>
  </si>
  <si>
    <t>41756Q102</t>
  </si>
  <si>
    <t>Harvest Tesla Enhanced High Income Shares ETF (TSLY)</t>
  </si>
  <si>
    <t>HFN CN Equity</t>
  </si>
  <si>
    <t>HFN</t>
  </si>
  <si>
    <t>Hamilton Canadian Financials Index ETF</t>
  </si>
  <si>
    <t>Hamilton Canadian Financials Index (HFN)</t>
  </si>
  <si>
    <t>ZXCL CN Equity</t>
  </si>
  <si>
    <t>ZXCL</t>
  </si>
  <si>
    <t>BMO SPDR Communication Services Select Sector Index ETF - Unhedged</t>
  </si>
  <si>
    <t>CA09663F2044</t>
  </si>
  <si>
    <t>09663F204</t>
  </si>
  <si>
    <t>U.S. Sector Equity</t>
  </si>
  <si>
    <t>BMO SPDR Communication Services Select Sector Index ETF - Unhedged (ZXCL)</t>
  </si>
  <si>
    <t>ZXCL/F CN Equity</t>
  </si>
  <si>
    <t>ZXCL/F</t>
  </si>
  <si>
    <t>BMO SPDR Communication Services Select Sector Index ETF - CAD Hedged</t>
  </si>
  <si>
    <t xml:space="preserve">Active </t>
  </si>
  <si>
    <t>CA09663F1053</t>
  </si>
  <si>
    <t>09663F105</t>
  </si>
  <si>
    <t>BMO SPDR Communication Services Select Sector Index ETF - CAD Hedged (ZXCL/F)</t>
  </si>
  <si>
    <t>ZXLY CN Equity</t>
  </si>
  <si>
    <t>ZXLY</t>
  </si>
  <si>
    <t>BMO SPDR Consumer Discretionary Select Sector Index ETF - Unhedged</t>
  </si>
  <si>
    <t>CA09663C2013</t>
  </si>
  <si>
    <t>09663C201</t>
  </si>
  <si>
    <t>BMO SPDR Consumer Discretionary Select Sector Index ETF - Unhedged (ZXLY)</t>
  </si>
  <si>
    <t>ZXLY/F CN Equity</t>
  </si>
  <si>
    <t>ZXLY/F</t>
  </si>
  <si>
    <t>BMO SPDR Consumer Discretionary Select Sector Index ETF - CAD Hedged</t>
  </si>
  <si>
    <t>CA09663C1023</t>
  </si>
  <si>
    <t>09663C102</t>
  </si>
  <si>
    <t>BMO SPDR Consumer Discretionary Select Sector Index ETF - CAD Hedged (ZXLY/F)</t>
  </si>
  <si>
    <t>ZXLP CN Equity</t>
  </si>
  <si>
    <t>ZXLP</t>
  </si>
  <si>
    <t>BMO SPDR Consumer Staples Select Sector Index ETF - Unhedged</t>
  </si>
  <si>
    <t>CA09662Y2042</t>
  </si>
  <si>
    <t>09662Y204</t>
  </si>
  <si>
    <t>BMO SPDR Consumer Staples Select Sector Index ETF - Unhedged (ZXLP)</t>
  </si>
  <si>
    <t>ZXLP/F CN Equity</t>
  </si>
  <si>
    <t>ZXLP/F</t>
  </si>
  <si>
    <t>BMO SPDR Consumer Staples Select Sector Index ETF - CAD Hedged</t>
  </si>
  <si>
    <t>CA09662Y1051</t>
  </si>
  <si>
    <t>09662Y105</t>
  </si>
  <si>
    <t>BMO SPDR Consumer Staples Select Sector Index ETF - CAD Hedged (ZXLP/F)</t>
  </si>
  <si>
    <t>ZXLE CN Equity</t>
  </si>
  <si>
    <t>ZXLE</t>
  </si>
  <si>
    <t>BMO SPDR Energy Index Select Sector Index ETF - Unhedged</t>
  </si>
  <si>
    <t>CA09661Y2050</t>
  </si>
  <si>
    <t>09661Y205</t>
  </si>
  <si>
    <t>BMO SPDR Energy Index Select Sector Index ETF - Unhedged (ZXLE)</t>
  </si>
  <si>
    <t>ZXLE/F CN Equity</t>
  </si>
  <si>
    <t>ZXLE/F</t>
  </si>
  <si>
    <t>BMO SPDR Energy Index Select Sector Index ETF - CAD Hedged</t>
  </si>
  <si>
    <t>CA09661Y1060</t>
  </si>
  <si>
    <t>09661Y106</t>
  </si>
  <si>
    <t>BMO SPDR Energy Index Select Sector Index ETF - CAD Hedged (ZXLE/F)</t>
  </si>
  <si>
    <t>ZXLF CN Equity</t>
  </si>
  <si>
    <t>ZXLF</t>
  </si>
  <si>
    <t>BMO SPDR Financials Select Sector Index ETF - Unhedged</t>
  </si>
  <si>
    <t>CA0969212004</t>
  </si>
  <si>
    <t>096921200</t>
  </si>
  <si>
    <t>BMO SPDR Financials Select Sector Index ETF - Unhedged (ZXLF)</t>
  </si>
  <si>
    <t>ZXLF/F CN Equity</t>
  </si>
  <si>
    <t>ZXLF/F</t>
  </si>
  <si>
    <t>BMO SPDR Financials Select Sector Index ETF - CAD Hedged</t>
  </si>
  <si>
    <t>CA0969211014</t>
  </si>
  <si>
    <t>096921101</t>
  </si>
  <si>
    <t>BMO SPDR Financials Select Sector Index ETF - CAD Hedged (ZXLF/F)</t>
  </si>
  <si>
    <t>ZXLV CN Equity</t>
  </si>
  <si>
    <t>ZXLV</t>
  </si>
  <si>
    <t>BMO SPDR Health Care Select Sector Index ETF - Unhedged</t>
  </si>
  <si>
    <t>CA0969232069</t>
  </si>
  <si>
    <t>096923206</t>
  </si>
  <si>
    <t>BMO SPDR Health Care Select Sector Index ETF - Unhedged (ZXLV)</t>
  </si>
  <si>
    <t>ZXLV/F CN Equity</t>
  </si>
  <si>
    <t>ZXLV/F</t>
  </si>
  <si>
    <t>BMO SPDR Health Care Select Sector Index ETF - CAD Hedged</t>
  </si>
  <si>
    <t>CA0969231079</t>
  </si>
  <si>
    <t>096923107</t>
  </si>
  <si>
    <t>BMO SPDR Health Care Select Sector Index ETF - CAD Hedged (ZXLV/F)</t>
  </si>
  <si>
    <t>ZXLI CN Equity</t>
  </si>
  <si>
    <t>ZXLI</t>
  </si>
  <si>
    <t>BMO SPDR Industrials Select Sector Index ETF - Unhedged</t>
  </si>
  <si>
    <t>CA09663B1040</t>
  </si>
  <si>
    <t>09663B104</t>
  </si>
  <si>
    <t>BMO SPDR Industrials Select Sector Index ETF - Unhedged (ZXLI)</t>
  </si>
  <si>
    <t>ZXLI/F CN Equity</t>
  </si>
  <si>
    <t>ZXLI/F</t>
  </si>
  <si>
    <t>BMO SPDR Industrials Select Sector Index ETF - CAD Hedged</t>
  </si>
  <si>
    <t>CA09663B2030</t>
  </si>
  <si>
    <t>09663B203</t>
  </si>
  <si>
    <t>BMO SPDR Industrials Select Sector Index ETF - CAD Hedged (ZXLI/F)</t>
  </si>
  <si>
    <t>ZXLB CN Equity</t>
  </si>
  <si>
    <t>ZXLB</t>
  </si>
  <si>
    <t>BMO SPDR Materials Select Sector Index ETF - Unhedged</t>
  </si>
  <si>
    <t>CA09663M1005</t>
  </si>
  <si>
    <t>09663M100</t>
  </si>
  <si>
    <t>BMO SPDR Materials Select Sector Index ETF - Unhedged (ZXLB)</t>
  </si>
  <si>
    <t>ZXLB/F CN Equity</t>
  </si>
  <si>
    <t>ZXLB/F</t>
  </si>
  <si>
    <t>BMO SPDR Materials Select Sector Index ETF - CAD Hedged</t>
  </si>
  <si>
    <t>CA09663M2094</t>
  </si>
  <si>
    <t>09663M209</t>
  </si>
  <si>
    <t>BMO SPDR Materials Select Sector Index ETF - CAD Hedged (ZXLB/F)</t>
  </si>
  <si>
    <t>ZXLR CN Equity</t>
  </si>
  <si>
    <t>ZXLR</t>
  </si>
  <si>
    <t>BMO SPDR Real Estate Select Sector Index ETF - Unhedged</t>
  </si>
  <si>
    <t>CA0969222086</t>
  </si>
  <si>
    <t>096922208</t>
  </si>
  <si>
    <t>BMO SPDR Real Estate Select Sector Index ETF - Unhedged (ZXLR)</t>
  </si>
  <si>
    <t>ZXLR/F CN Equity</t>
  </si>
  <si>
    <t>ZXLR/F</t>
  </si>
  <si>
    <t>BMO SPDR Real Estate Select Sector Index ETF - CAD Hedged</t>
  </si>
  <si>
    <t>CA0969221096</t>
  </si>
  <si>
    <t>096922109</t>
  </si>
  <si>
    <t>BMO SPDR Real Estate Select Sector Index ETF - CAD Hedged (ZXLR/F)</t>
  </si>
  <si>
    <t>ZXLK CN Equity</t>
  </si>
  <si>
    <t>ZXLK</t>
  </si>
  <si>
    <t>BMO SPDR Technology Select Sector Index ETF - Unhedged</t>
  </si>
  <si>
    <t>CA09662X2068</t>
  </si>
  <si>
    <t>09662X206</t>
  </si>
  <si>
    <t>BMO SPDR Technology Select Sector Index ETF - Unhedged (ZXLK)</t>
  </si>
  <si>
    <t>ZXLK/F CN Equity</t>
  </si>
  <si>
    <t>ZXLK/F</t>
  </si>
  <si>
    <t>BMO SPDR Technology Select Sector Index ETF - CAD Hedged</t>
  </si>
  <si>
    <t>CA09662X1078</t>
  </si>
  <si>
    <t>09662X107</t>
  </si>
  <si>
    <t>BMO SPDR Technology Select Sector Index ETF - CAD Hedged (ZXLK/F)</t>
  </si>
  <si>
    <t>ZXLU CN Equity</t>
  </si>
  <si>
    <t>ZXLU</t>
  </si>
  <si>
    <t>BMO SPDR Utilities Select Sector Index ETF - Unhedged</t>
  </si>
  <si>
    <t>CA09661W2094</t>
  </si>
  <si>
    <t>09661W209</t>
  </si>
  <si>
    <t>BMO SPDR Utilities Select Sector Index ETF - Unhedged (ZXLU)</t>
  </si>
  <si>
    <t>ZXLU/F CN Equity</t>
  </si>
  <si>
    <t>ZXLU/F</t>
  </si>
  <si>
    <t>BMO SPDR Utilities Select Sector Index ETF - CAD Hedged</t>
  </si>
  <si>
    <t>CA09661W1005</t>
  </si>
  <si>
    <t>09661W100</t>
  </si>
  <si>
    <t>BMO SPDR Utilities Select Sector Index ETF - CAD Hedged (ZXLU/F)</t>
  </si>
  <si>
    <t>MTRX CN Equity</t>
  </si>
  <si>
    <t>MTRX</t>
  </si>
  <si>
    <t>Global X Artificial Intelligence Infrastructure Index ETF</t>
  </si>
  <si>
    <t>CA37966A1012</t>
  </si>
  <si>
    <t>37966A101</t>
  </si>
  <si>
    <t>Global X Artificial Intelligence Infrastructure Index ETF (MTRX)</t>
  </si>
  <si>
    <t>YCON CN Equity</t>
  </si>
  <si>
    <t>YCON</t>
  </si>
  <si>
    <t>Coinbase Yield Shares Purpose ETF</t>
  </si>
  <si>
    <t>CA74639Y8779</t>
  </si>
  <si>
    <t>74639Y877</t>
  </si>
  <si>
    <t>Coinbase Yield Shares Purpose ETF (YCON)</t>
  </si>
  <si>
    <t>YNET CN Equity</t>
  </si>
  <si>
    <t>YNET</t>
  </si>
  <si>
    <t>Netflix Yield Shares Purpose ETF</t>
  </si>
  <si>
    <t>CA74639Y8100</t>
  </si>
  <si>
    <t>74639Y810</t>
  </si>
  <si>
    <t>Netflix Yield Shares Purpose ETF (YNET)</t>
  </si>
  <si>
    <t>YMAG CN Equity</t>
  </si>
  <si>
    <t>YMAG</t>
  </si>
  <si>
    <t>Tech Innovators Yield Shares Purpose ETF</t>
  </si>
  <si>
    <t>CA74641J1084</t>
  </si>
  <si>
    <t>74641J108</t>
  </si>
  <si>
    <t>Tech Innovators Yield Shares Purpose ETF (YMAG)</t>
  </si>
  <si>
    <t>YUNH CN Equity</t>
  </si>
  <si>
    <t>YUNH</t>
  </si>
  <si>
    <t>UnitedHealth Group Yield Shares Purpose ETF</t>
  </si>
  <si>
    <t>CA74639Y7607</t>
  </si>
  <si>
    <t>74639Y760</t>
  </si>
  <si>
    <t>UnitedHealth Group Yield Shares Purpose ETF (YUNH)</t>
  </si>
  <si>
    <t>YCST CN Equity</t>
  </si>
  <si>
    <t>YCST</t>
  </si>
  <si>
    <t>Costco Yield Shares Purpose ETF</t>
  </si>
  <si>
    <t>CA74639Y8514</t>
  </si>
  <si>
    <t>74639Y851</t>
  </si>
  <si>
    <t>Costco Yield Shares Purpose ETF (YCST)</t>
  </si>
  <si>
    <t>YPLT CN Equity</t>
  </si>
  <si>
    <t>YPLT</t>
  </si>
  <si>
    <t>Palantir Yield Shares Purpose ETF</t>
  </si>
  <si>
    <t>CA74639Y7862</t>
  </si>
  <si>
    <t>74639Y786</t>
  </si>
  <si>
    <t>Palantir Yield Shares Purpose ETF (YPLT)</t>
  </si>
  <si>
    <t>YAVG CN Equity</t>
  </si>
  <si>
    <t>YAVG</t>
  </si>
  <si>
    <t>Broadcom Yield Shares Purpose ETF</t>
  </si>
  <si>
    <t>CA74639Y8027</t>
  </si>
  <si>
    <t>74639Y802</t>
  </si>
  <si>
    <t>Broadcom Yield Shares Purpose ETF (YAVG)</t>
  </si>
  <si>
    <t>DMEE CN Equity</t>
  </si>
  <si>
    <t>DMEE</t>
  </si>
  <si>
    <t>Desjardins Emerging Markets Equity Index ETF</t>
  </si>
  <si>
    <t>CA25058E1079</t>
  </si>
  <si>
    <t>25058E107</t>
  </si>
  <si>
    <t>Global Equity</t>
  </si>
  <si>
    <t>Desjardins Emerging Markets Equity Index ETF (DMEE)</t>
  </si>
  <si>
    <t>GIDY CN Equity</t>
  </si>
  <si>
    <t>GIDY</t>
  </si>
  <si>
    <t>Guardian i3 Global Dividend Premium Yield Fund ETF</t>
  </si>
  <si>
    <t>CA40138F1071</t>
  </si>
  <si>
    <t>40138F107</t>
  </si>
  <si>
    <t>Covered Call</t>
  </si>
  <si>
    <t>Guardian i3 Global Dividend Premium Yield Fund ETF (GIDY)</t>
  </si>
  <si>
    <t>AMDY CN Equity</t>
  </si>
  <si>
    <t>AMDY</t>
  </si>
  <si>
    <t>Harvest AMD Enhanced High Income Shares EF</t>
  </si>
  <si>
    <t>CA4175171095</t>
  </si>
  <si>
    <t>Harvest AMD Enhanced High Income Shares EF (AMDY)</t>
  </si>
  <si>
    <t>AVGY CN Equity</t>
  </si>
  <si>
    <t>AVGY</t>
  </si>
  <si>
    <t>Harvest Broadcom Enhanced High Income Shares ETF</t>
  </si>
  <si>
    <t>CA41757J1075</t>
  </si>
  <si>
    <t>41757J107</t>
  </si>
  <si>
    <t>Harvest Broadcom Enhanced High Income Shares ETF (AVGY)</t>
  </si>
  <si>
    <t>CNYE CN Equity</t>
  </si>
  <si>
    <t xml:space="preserve">CNYE </t>
  </si>
  <si>
    <t>Harvest Coinbase Enhanced Income ETF</t>
  </si>
  <si>
    <t>CA4179081001</t>
  </si>
  <si>
    <t>Harvest Coinbase Enhanced Income ETF (CNYE )</t>
  </si>
  <si>
    <t>COSY CN Equity</t>
  </si>
  <si>
    <t>COSY</t>
  </si>
  <si>
    <t>Harvest Costco Enhanced High Income Shares ETF</t>
  </si>
  <si>
    <t>CA4179141086</t>
  </si>
  <si>
    <t>Harvest Costco Enhanced High Income Shares ETF (COSY)</t>
  </si>
  <si>
    <t>GOGY CN Equity</t>
  </si>
  <si>
    <t>GOGY</t>
  </si>
  <si>
    <t>Harvest Alphabet Enhanced High Income Shares ETF</t>
  </si>
  <si>
    <t>CA41751X1024</t>
  </si>
  <si>
    <t>41751X102</t>
  </si>
  <si>
    <t>Harvest Alphabet Enhanced High Income Shares ETF (GOGY)</t>
  </si>
  <si>
    <t>MSTE CN Equity</t>
  </si>
  <si>
    <t>MSTE</t>
  </si>
  <si>
    <t>Harvest MicroStrategy Enhanced Income ETF</t>
  </si>
  <si>
    <t>CA4175561071</t>
  </si>
  <si>
    <t>Harvest MicroStrategy Enhanced Income ETF (MSTE)</t>
  </si>
  <si>
    <t>NFLY CN Equity</t>
  </si>
  <si>
    <t>NFLY</t>
  </si>
  <si>
    <t>Harvest Netflix Enhanced High Income Shares ETF</t>
  </si>
  <si>
    <t>CA41757E1088</t>
  </si>
  <si>
    <t>41757E108</t>
  </si>
  <si>
    <t>Harvest Netflix Enhanced High Income Shares ETF (NFLY)</t>
  </si>
  <si>
    <t>JGRO CN Equity</t>
  </si>
  <si>
    <t>JGRO</t>
  </si>
  <si>
    <t xml:space="preserve">JPMorgan US Growth Active ETF </t>
  </si>
  <si>
    <t>CA4812CC1046</t>
  </si>
  <si>
    <t>4812CC104</t>
  </si>
  <si>
    <t>JPMorgan US Growth Active ETF  (JGRO)</t>
  </si>
  <si>
    <t>JAVA CN Equity</t>
  </si>
  <si>
    <t>JAVA</t>
  </si>
  <si>
    <t>JPMorgan US Value Active ETF</t>
  </si>
  <si>
    <t>CA46658V1094</t>
  </si>
  <si>
    <t>46658V109</t>
  </si>
  <si>
    <t>JPMorgan US Value Active ETF (JAVA)</t>
  </si>
  <si>
    <t>RUST CN Equity</t>
  </si>
  <si>
    <t>RUST</t>
  </si>
  <si>
    <t>RBC Canadian Ultra Short Term Bond ETF</t>
  </si>
  <si>
    <t>CA74938L1058</t>
  </si>
  <si>
    <t>74938L105</t>
  </si>
  <si>
    <t>RBC Canadian Ultra Short Term Bond ETF (RUST)</t>
  </si>
  <si>
    <t>RQT CN Equity</t>
  </si>
  <si>
    <t>RQT</t>
  </si>
  <si>
    <t>RBC Target 2031 Canadian Corporate Bond ETF</t>
  </si>
  <si>
    <t>CA74939J1093</t>
  </si>
  <si>
    <t>74939J109</t>
  </si>
  <si>
    <t>RBC Target 2031 Canadian Corporate Bond ETF (RQT)</t>
  </si>
  <si>
    <t>RGQT CN Equity</t>
  </si>
  <si>
    <t>RGQT</t>
  </si>
  <si>
    <t>RBC Target 2031 Canadian Government Bond ETF</t>
  </si>
  <si>
    <t>CA75528T1012</t>
  </si>
  <si>
    <t>75528T101</t>
  </si>
  <si>
    <t>RBC Target 2031 Canadian Government Bond ETF (RGQT)</t>
  </si>
  <si>
    <t>RUQT CN Equity</t>
  </si>
  <si>
    <t>RUQT</t>
  </si>
  <si>
    <t>RBC Target 2031 US Corporate Bond ETF</t>
  </si>
  <si>
    <t>CA74938M1032</t>
  </si>
  <si>
    <t>74938M103</t>
  </si>
  <si>
    <t>RBC Target 2031 US Corporate Bond ETF (RUQT)</t>
  </si>
  <si>
    <t>EQLT CN Equity</t>
  </si>
  <si>
    <t>EQLT</t>
  </si>
  <si>
    <t>Invesco S&amp;P/TSX 60 Equal Weight Index ETF</t>
  </si>
  <si>
    <t>CA67120W1032</t>
  </si>
  <si>
    <t>67120W103</t>
  </si>
  <si>
    <t>Equal Weight</t>
  </si>
  <si>
    <t>Invesco S&amp;P/TSX 60 Equal Weight Index ETF (EQLT)</t>
  </si>
  <si>
    <t>RGLE CN Equity</t>
  </si>
  <si>
    <t>RGLE</t>
  </si>
  <si>
    <t>RBC Global Large-Cap Equity Fund</t>
  </si>
  <si>
    <t>CA75525T1049</t>
  </si>
  <si>
    <t>75525T104</t>
  </si>
  <si>
    <t>RBC Global Large-Cap Equity Fund (RGLE)</t>
  </si>
  <si>
    <t>HVOL CN Equity</t>
  </si>
  <si>
    <t>HVOL</t>
  </si>
  <si>
    <t>Harvest Low Volatility Canadian Equity ETF</t>
  </si>
  <si>
    <t>CA4175401013</t>
  </si>
  <si>
    <t>417540101</t>
  </si>
  <si>
    <t>Harvest Low Volatility Canadian Equity ETF (HVOL)</t>
  </si>
  <si>
    <t>HVOI CN Equity</t>
  </si>
  <si>
    <t>HVOI</t>
  </si>
  <si>
    <t>Harvet Low Volatility Canadian Equity Income ETF</t>
  </si>
  <si>
    <t>CA4175391032</t>
  </si>
  <si>
    <t>417539103</t>
  </si>
  <si>
    <t>Harvet Low Volatility Canadian Equity Income ETF (HVOI)</t>
  </si>
  <si>
    <t>SOLA CN Equity</t>
  </si>
  <si>
    <t>SOLA</t>
  </si>
  <si>
    <t>Evolve Solana ETF</t>
  </si>
  <si>
    <t>CA2999342082</t>
  </si>
  <si>
    <t>299934208</t>
  </si>
  <si>
    <t>Solana</t>
  </si>
  <si>
    <t>Evolve Solana ETF (SOLA)</t>
  </si>
  <si>
    <t>SOLL CN Equity</t>
  </si>
  <si>
    <t>SOLL</t>
  </si>
  <si>
    <t>Purpose Solana ETF</t>
  </si>
  <si>
    <t>CA7459241005</t>
  </si>
  <si>
    <t>745924100</t>
  </si>
  <si>
    <t>Purpose Solana ETF (SOLL)</t>
  </si>
  <si>
    <t>SOLL/U CN Equity</t>
  </si>
  <si>
    <t>SOLL/U</t>
  </si>
  <si>
    <t>Purpose Solana ETF - (US$)</t>
  </si>
  <si>
    <t>CA7459241260</t>
  </si>
  <si>
    <t>745924126</t>
  </si>
  <si>
    <t>Purpose Solana ETF - (US$) (SOLL/U)</t>
  </si>
  <si>
    <t>SOLX/B CN Equity</t>
  </si>
  <si>
    <t>SOLX/B</t>
  </si>
  <si>
    <t>CI Galaxy Solana ETF - Unhedged</t>
  </si>
  <si>
    <t>CA12574G2045</t>
  </si>
  <si>
    <t>12574G204</t>
  </si>
  <si>
    <t>CI Galaxy Solana ETF - Unhedged (SOLX/B)</t>
  </si>
  <si>
    <t>SOLX/U CN Equity</t>
  </si>
  <si>
    <t>SOLX/U</t>
  </si>
  <si>
    <t>CI Galaxy Solana ETF</t>
  </si>
  <si>
    <t>CA12574G1054</t>
  </si>
  <si>
    <t>12574G105</t>
  </si>
  <si>
    <t>CI Galaxy Solana ETF (SOLX/U)</t>
  </si>
  <si>
    <t>SOLQ CN Equity</t>
  </si>
  <si>
    <t>SOLQ</t>
  </si>
  <si>
    <t>3iQ Solana Staking ETF</t>
  </si>
  <si>
    <t>CA88428J1075</t>
  </si>
  <si>
    <t>88428J107</t>
  </si>
  <si>
    <t>3iQ Solana Staking ETF (SOLQ)</t>
  </si>
  <si>
    <t>SOLQ/U CN Equity</t>
  </si>
  <si>
    <t>SOLQ/U</t>
  </si>
  <si>
    <t>3iQ Solana Staking ETF (US$)</t>
  </si>
  <si>
    <t>3iQ Solana Staking ETF (US$) (SOLQ/U)</t>
  </si>
  <si>
    <t>BAAA CN Equity</t>
  </si>
  <si>
    <t>BAAA</t>
  </si>
  <si>
    <t>Brompton Wellington Square AAA CLO ETF</t>
  </si>
  <si>
    <t>CA11222G1037</t>
  </si>
  <si>
    <t>11222G103</t>
  </si>
  <si>
    <t>CLO</t>
  </si>
  <si>
    <t>Brompton Wellington Square AAA CLO ETF (BAAA)</t>
  </si>
  <si>
    <t>BAAA/U CN Equity</t>
  </si>
  <si>
    <t>BAAA/U</t>
  </si>
  <si>
    <t>Brompton Wellington Square AAA CLO ETF (US$)</t>
  </si>
  <si>
    <t>CA11222G2027</t>
  </si>
  <si>
    <t>11222G202</t>
  </si>
  <si>
    <t>MIX CN Equity</t>
  </si>
  <si>
    <t>MIX</t>
  </si>
  <si>
    <t>Hamilton Enhanced Mixed Asset ETF</t>
  </si>
  <si>
    <t>CA4069111074</t>
  </si>
  <si>
    <t>Hamilton Enhanced Mixed Asset ETF (MIX)</t>
  </si>
  <si>
    <t>BCCC CN Equity</t>
  </si>
  <si>
    <t>BCCC</t>
  </si>
  <si>
    <t>Global X Bitcoin Covered Call ETF</t>
  </si>
  <si>
    <t>CA37965V1067</t>
  </si>
  <si>
    <t>37965V106</t>
  </si>
  <si>
    <t>Global X Bitcoin Covered Call ETF (BCCC)</t>
  </si>
  <si>
    <t>BCCC/U CN Equity</t>
  </si>
  <si>
    <t>BCCC/U</t>
  </si>
  <si>
    <t>Global X Bitcoin Covered Call ETF - USD Units</t>
  </si>
  <si>
    <t>Global X Bitcoin Covered Call ETF - USD Units (BCCC/U)</t>
  </si>
  <si>
    <t>SHLD CN Equity</t>
  </si>
  <si>
    <t>SHLD</t>
  </si>
  <si>
    <t>Global X Defence Tech Index ETF</t>
  </si>
  <si>
    <t>CA3799561053</t>
  </si>
  <si>
    <t>Defense</t>
  </si>
  <si>
    <t>Global X Defence Tech Index ETF (SHLD)</t>
  </si>
  <si>
    <t>RNCL CN Equity</t>
  </si>
  <si>
    <t>RNCL</t>
  </si>
  <si>
    <t>Global X Enhanced (1.25x) Equal Weight Canadian Telecommunications Covered Call ETF</t>
  </si>
  <si>
    <t>CA37965X1024</t>
  </si>
  <si>
    <t>37965X102</t>
  </si>
  <si>
    <t>Global X Enhanced (1.25x) Canadian Oil And Gas Equity Covered Call ETF (RNCL)</t>
  </si>
  <si>
    <t>GLCL CN Equity</t>
  </si>
  <si>
    <t>GLCL</t>
  </si>
  <si>
    <t>Global X Enhanced (1.25x) Gold Producer Equity Covered Call ETF</t>
  </si>
  <si>
    <t>CA37965R1055</t>
  </si>
  <si>
    <t>37965R105</t>
  </si>
  <si>
    <t>Global X Enhanced (1.25x) Gold Producer Equity Covered Call ETF (GLCL)</t>
  </si>
  <si>
    <t>RSCL CN Equity</t>
  </si>
  <si>
    <t>RSCL</t>
  </si>
  <si>
    <t>Global X Enhanced (1.25x) Russell 2000 Covered Call ETF</t>
  </si>
  <si>
    <t>CA3799541006</t>
  </si>
  <si>
    <t>Global X Enhanced (1.25x) Russell 2000 Covered Call ETF (RSCL)</t>
  </si>
  <si>
    <t>BCCL CN Equity</t>
  </si>
  <si>
    <t>BCCL</t>
  </si>
  <si>
    <t>Global X Enhanced (1.25x) Bitcoin Covered Call ETF</t>
  </si>
  <si>
    <t>CA37965T1012</t>
  </si>
  <si>
    <t>37965T101</t>
  </si>
  <si>
    <t>Global X Enhanced (1.25x) Bitcoin Covered Call ETF (BCCL)</t>
  </si>
  <si>
    <t>BCCL/U CN Equity</t>
  </si>
  <si>
    <t>BCCL/U</t>
  </si>
  <si>
    <t>Global X Enhanced (1.25x) Bitcoin Covered Call ETF - USD Units</t>
  </si>
  <si>
    <t>Global X Enhanced (1.25x) Bitcoin Covered Call ETF - USD Units (BCCL/U)</t>
  </si>
  <si>
    <t>RNCC CN Equity</t>
  </si>
  <si>
    <t>RNCC</t>
  </si>
  <si>
    <t>Global X Equal Weight Canadian Telecommunications Covered Call ETF</t>
  </si>
  <si>
    <t>CA37965W1041</t>
  </si>
  <si>
    <t>37965W104</t>
  </si>
  <si>
    <t>Global X Equal Weight Canadian Telecommunications Covered Call ETF (RNCC)</t>
  </si>
  <si>
    <t>UMRT CN Equity</t>
  </si>
  <si>
    <t>UMRT</t>
  </si>
  <si>
    <t>Global X Equal Weight U.S. Groceries &amp; Staples Index ETF</t>
  </si>
  <si>
    <t>CA3799531023</t>
  </si>
  <si>
    <t>Global X Equal Weight U.S. Groceries &amp; Staples Index ETF (UMRT)</t>
  </si>
  <si>
    <t>MEDX CN Equity</t>
  </si>
  <si>
    <t>MEDX</t>
  </si>
  <si>
    <t>Global X Equal Weight Global Healthcare Index ETF</t>
  </si>
  <si>
    <t>CA3799411077</t>
  </si>
  <si>
    <t>Global X Equal Weight Global Healthcare Index ETF (MEDX)</t>
  </si>
  <si>
    <t>UBNK CN Equity</t>
  </si>
  <si>
    <t>UBNK</t>
  </si>
  <si>
    <t>Global X Equal Weight U.S. Banks Index ETF</t>
  </si>
  <si>
    <t>CA37965P1099</t>
  </si>
  <si>
    <t>37965P109</t>
  </si>
  <si>
    <t>Global X Equal Weight U.S. Banks Index ETF (UBNK)</t>
  </si>
  <si>
    <t>Global X Equal Weight Canadian REITs Index ETF</t>
  </si>
  <si>
    <t>CA3799521040</t>
  </si>
  <si>
    <t>Global X Equal Weight Canadian REITs Index ETF (REIT)</t>
  </si>
  <si>
    <t>HBIX CN Equity</t>
  </si>
  <si>
    <t>HBIX</t>
  </si>
  <si>
    <t>Harvest Bitcoin Enhanced Income ETF</t>
  </si>
  <si>
    <t>CA4179171018</t>
  </si>
  <si>
    <t>Harvest Bitcoin Enhanced Income ETF (HBIX)</t>
  </si>
  <si>
    <t>HBTE CN Equity</t>
  </si>
  <si>
    <t>HBTE</t>
  </si>
  <si>
    <t>Harvest Bitcoin Leaders Enhanced Income ETF</t>
  </si>
  <si>
    <t>CA4179181090</t>
  </si>
  <si>
    <t>Harvest Bitcoin Leaders Enhanced Income ETF (HBTE)</t>
  </si>
  <si>
    <t>MTBB CN Equity</t>
  </si>
  <si>
    <t>MTBB</t>
  </si>
  <si>
    <t>Mackenzie Target 2029 North American IG Corporate Bond ETF</t>
  </si>
  <si>
    <t>CA5545401047</t>
  </si>
  <si>
    <t>Mackenzie Target 2029 North American IG Corporate Bond ETF (MTBB)</t>
  </si>
  <si>
    <t>MTBA CN Equity</t>
  </si>
  <si>
    <t>MTBA</t>
  </si>
  <si>
    <t>Mackenzie Target 2027 North American IG Corporate Bond ETF</t>
  </si>
  <si>
    <t>CA5545541057</t>
  </si>
  <si>
    <t>Mackenzie Target 2027 North American IG Corporate Bond ETF (MTBA)</t>
  </si>
  <si>
    <t>MAAA CN Equity</t>
  </si>
  <si>
    <t>MAAA</t>
  </si>
  <si>
    <t>Mackenzie AAA CLO ETF</t>
  </si>
  <si>
    <t>CA5545381082</t>
  </si>
  <si>
    <t>Mackenzie AAA CLO ETF (MAAA)</t>
  </si>
  <si>
    <t>ZAAA CN Equity</t>
  </si>
  <si>
    <t>ZAAA</t>
  </si>
  <si>
    <t>BMO AAA CLO ETF</t>
  </si>
  <si>
    <t>CA05614V1085</t>
  </si>
  <si>
    <t>05614V108</t>
  </si>
  <si>
    <t>BMO AAA CLO ETF (ZAAA)</t>
  </si>
  <si>
    <t>ZAAA/F CN Equity</t>
  </si>
  <si>
    <t>ZAAA/F</t>
  </si>
  <si>
    <t>BMO AAA CLO ETF - CAD Hedged</t>
  </si>
  <si>
    <t>CA05614V2075</t>
  </si>
  <si>
    <t>05614V207</t>
  </si>
  <si>
    <t>BMO AAA CLO ETF - CAD Hedged (ZAAA/F)</t>
  </si>
  <si>
    <t>ZAAA/U CN Equity</t>
  </si>
  <si>
    <t>ZAAA/U</t>
  </si>
  <si>
    <t>BMO AAA CLO ETF - USD Units</t>
  </si>
  <si>
    <t>CA05614V3065</t>
  </si>
  <si>
    <t>05614V306</t>
  </si>
  <si>
    <t>BMO AAA CLO ETF - USD Units (ZAAA/U)</t>
  </si>
  <si>
    <t>INCM/B CN Equity</t>
  </si>
  <si>
    <t>INCM/B</t>
  </si>
  <si>
    <t>Accelerate Diversified Credit Income Fund - CAD Hedged</t>
  </si>
  <si>
    <t>CA00436Y2087</t>
  </si>
  <si>
    <t>00436Y208</t>
  </si>
  <si>
    <t>Accelerate Diversified Credit Income Fund - CAD Hedged (INCM/B)</t>
  </si>
  <si>
    <t>CUSD/U CN Equity</t>
  </si>
  <si>
    <t>CUSD/U</t>
  </si>
  <si>
    <t>CIBC USD Premium Cash Management ETF</t>
  </si>
  <si>
    <t>CA12575J1084</t>
  </si>
  <si>
    <t>12575J108</t>
  </si>
  <si>
    <t>CIBC USD Premium Cash Management ETF (CUSD/U)</t>
  </si>
  <si>
    <t>CCAD CN Equity</t>
  </si>
  <si>
    <t>CCAD</t>
  </si>
  <si>
    <t>CIBC Premium Cash Management ETF</t>
  </si>
  <si>
    <t>CA12555S1020</t>
  </si>
  <si>
    <t>12555S102</t>
  </si>
  <si>
    <t>CIBC Premium Cash Management ETF (CCAD)</t>
  </si>
  <si>
    <t>CALB CN Equity</t>
  </si>
  <si>
    <t>CALB</t>
  </si>
  <si>
    <t>CIBC Canadian Government Long-Term Bond ETF</t>
  </si>
  <si>
    <t>CA17164M1077</t>
  </si>
  <si>
    <t>17164M107</t>
  </si>
  <si>
    <t>CIBC Canadian Government Long-Term Bond ETF (CALB)</t>
  </si>
  <si>
    <t>BTCO/B CN Equity</t>
  </si>
  <si>
    <t>BTCO/B</t>
  </si>
  <si>
    <t>Purpose Core Bitcoin ETF - Unhedged</t>
  </si>
  <si>
    <t>CA74641X2068</t>
  </si>
  <si>
    <t>74641X206</t>
  </si>
  <si>
    <t>Purpose Core Bitcoin ETF - Unhedged (BTCO/B)</t>
  </si>
  <si>
    <t>BTCO/U CN Equity</t>
  </si>
  <si>
    <t>BTCO/U</t>
  </si>
  <si>
    <t>Purpose Core Bitcoin ETF - USD Units</t>
  </si>
  <si>
    <t>CA74641X3058</t>
  </si>
  <si>
    <t>74641X305</t>
  </si>
  <si>
    <t>Purpose Core Bitcoin ETF - USD Units (BTCO/U)</t>
  </si>
  <si>
    <t>ETHO/B CN Equity</t>
  </si>
  <si>
    <t>ETHO/B</t>
  </si>
  <si>
    <t>Purpose Core Ether ETF - Unhedged</t>
  </si>
  <si>
    <t>CA74642Y2033</t>
  </si>
  <si>
    <t>74642Y203</t>
  </si>
  <si>
    <t>Purpose Core Ether ETF - Unhedged (ETHO/B)</t>
  </si>
  <si>
    <t>ETHO/U CN Equity</t>
  </si>
  <si>
    <t>ETHO/U</t>
  </si>
  <si>
    <t>Purpose Core Ether ETF - USD Units</t>
  </si>
  <si>
    <t>CA74642Y3023</t>
  </si>
  <si>
    <t>74642Y302</t>
  </si>
  <si>
    <t>Purpose Core Ether ETF - USD Units (ETHO/U)</t>
  </si>
  <si>
    <t>MFUN CN Equity</t>
  </si>
  <si>
    <t>MFUN</t>
  </si>
  <si>
    <t>Manulife Fundamental Equity Fund</t>
  </si>
  <si>
    <t>CA56503H1064</t>
  </si>
  <si>
    <t>56503H106</t>
  </si>
  <si>
    <t>Manulife Fundamental Equity Fund (MFUN)</t>
  </si>
  <si>
    <t>MCOR CN Equity</t>
  </si>
  <si>
    <t>MCOR</t>
  </si>
  <si>
    <t>Manulife Core Plus Bond Fund</t>
  </si>
  <si>
    <t>CA56503L1076</t>
  </si>
  <si>
    <t>56503L107</t>
  </si>
  <si>
    <t>Manulife Core Plus Bond Fund (MCOR)</t>
  </si>
  <si>
    <t>MDIF CN Equity</t>
  </si>
  <si>
    <t>MDIF</t>
  </si>
  <si>
    <t xml:space="preserve">Manulife Dividend Income Fund </t>
  </si>
  <si>
    <t>CA56503W1032</t>
  </si>
  <si>
    <t>56503W103</t>
  </si>
  <si>
    <t>Manulife Dividend Income Fund  (MDIF)</t>
  </si>
  <si>
    <t>MCAN CN Equity</t>
  </si>
  <si>
    <t>MCAN</t>
  </si>
  <si>
    <t>Manulife Canadian Equity Class</t>
  </si>
  <si>
    <t>CA56504Q1054</t>
  </si>
  <si>
    <t>56504Q105</t>
  </si>
  <si>
    <t>Manulife Canadian Equity Class (MCAN)</t>
  </si>
  <si>
    <t>CCLO CN Equity</t>
  </si>
  <si>
    <t>CCLO</t>
  </si>
  <si>
    <t>CIBC Income Advantage Fund</t>
  </si>
  <si>
    <t>CA17164J1049</t>
  </si>
  <si>
    <t>1716J104</t>
  </si>
  <si>
    <t>CIBC Income Advantage Fund (CCLO)</t>
  </si>
  <si>
    <t>QQQU CN Equity</t>
  </si>
  <si>
    <t>QQQU</t>
  </si>
  <si>
    <t>MegaLong (3X) NASDAQ-100® Daily Leveraged Alternative ETF</t>
  </si>
  <si>
    <t>CA54315B2012</t>
  </si>
  <si>
    <t>54315B201</t>
  </si>
  <si>
    <t>MegaLong (3X) NASDAQ-100® Daily Leveraged Alternative ETF (QQQU)</t>
  </si>
  <si>
    <t>QQQD CN Equity</t>
  </si>
  <si>
    <t>QQQD</t>
  </si>
  <si>
    <t>MegaLong (-3X) NASDAQ-100® Daily Leveraged Alternative ETF</t>
  </si>
  <si>
    <t>CA54315B8050</t>
  </si>
  <si>
    <t>54315B805</t>
  </si>
  <si>
    <t>MegaLong (-3X) NASDAQ-100® Daily Leveraged Alternative ETF (QQQD)</t>
  </si>
  <si>
    <t>SPYU CN Equity</t>
  </si>
  <si>
    <t>SPYU</t>
  </si>
  <si>
    <t>MegaLong (3X) S&amp;P 500® Daily Leveraged Alternative ETF</t>
  </si>
  <si>
    <t>CA54315B3002</t>
  </si>
  <si>
    <t>54315B300</t>
  </si>
  <si>
    <t>MegaLong (3X) S&amp;P 500® Daily Leveraged Alternative ETF (SPYU)</t>
  </si>
  <si>
    <t>SPYD CN Equity</t>
  </si>
  <si>
    <t>SPYD</t>
  </si>
  <si>
    <t>MegaLong (-3X) S&amp;P 500® Daily Leveraged Alternative ETF</t>
  </si>
  <si>
    <t>CA54315B8886</t>
  </si>
  <si>
    <t>54315B888</t>
  </si>
  <si>
    <t>MegaLong (-3X) S&amp;P 500® Daily Leveraged Alternative ETF (SPYD)</t>
  </si>
  <si>
    <t>SOXU CN Equity</t>
  </si>
  <si>
    <t>SOXU</t>
  </si>
  <si>
    <t>MegaLong (3X) US Semiconductors Daily Leveraged Alternative ETF</t>
  </si>
  <si>
    <t>CA54315B4091</t>
  </si>
  <si>
    <t>54315B409</t>
  </si>
  <si>
    <t>MegaLong (3X) US Semiconductors Daily Leveraged Alternative ETF (SOXU)</t>
  </si>
  <si>
    <t>SOXD CN Equity</t>
  </si>
  <si>
    <t>SOXD</t>
  </si>
  <si>
    <t>MegaLong (-3X) US Semiconductors Daily Leveraged Alternative ETF</t>
  </si>
  <si>
    <t>CA54315B8704</t>
  </si>
  <si>
    <t>54315B870</t>
  </si>
  <si>
    <t>MegaLong (-3X) US Semiconductors Daily Leveraged Alternative ETF (SOXD)</t>
  </si>
  <si>
    <t>ZBCB CN Equity</t>
  </si>
  <si>
    <t>ZBCB</t>
  </si>
  <si>
    <t>BMO Canadian Core Plus US Balanced ETF</t>
  </si>
  <si>
    <t>CA05594D1024</t>
  </si>
  <si>
    <t>05594D102</t>
  </si>
  <si>
    <t>BMO Canadian Core Plus US Balanced ETF (ZBCB)</t>
  </si>
  <si>
    <t>ZBEU CN Equity</t>
  </si>
  <si>
    <t>ZBEU</t>
  </si>
  <si>
    <t>BMO US Equity Focused ETF</t>
  </si>
  <si>
    <t>CA05614W1068</t>
  </si>
  <si>
    <t>05614W106</t>
  </si>
  <si>
    <t>BMO US Equity Focused ETF (ZBEU)</t>
  </si>
  <si>
    <t>ZBEU/F CN Equity</t>
  </si>
  <si>
    <t>ZBEU/F</t>
  </si>
  <si>
    <t>BMO US Equity Focused ETF - CAD Hedged</t>
  </si>
  <si>
    <t>CA05614W2058</t>
  </si>
  <si>
    <t>05614W205</t>
  </si>
  <si>
    <t>BMO US Equity Focused ETF - CAD Hedged (ZBEU/F)</t>
  </si>
  <si>
    <t>ZBDU CN Equity</t>
  </si>
  <si>
    <t>ZBDU</t>
  </si>
  <si>
    <t>BMO US Dividend Growth ETF</t>
  </si>
  <si>
    <t>CA05614Y1025</t>
  </si>
  <si>
    <t>05614Y102</t>
  </si>
  <si>
    <t>BMO US Dividend Growth ETF (ZBDU)</t>
  </si>
  <si>
    <t>ZBDU/F CN Equity</t>
  </si>
  <si>
    <t>ZBDU/F</t>
  </si>
  <si>
    <t>BMO US Dividend Growth ETF - CAD Hedged</t>
  </si>
  <si>
    <t>CA05614Y2015</t>
  </si>
  <si>
    <t>05614Y201</t>
  </si>
  <si>
    <t>BMO US Dividend Growth ETF - CAD Hedged (ZBDU/F)</t>
  </si>
  <si>
    <t>ZBVU CN Equity</t>
  </si>
  <si>
    <t>ZBVU</t>
  </si>
  <si>
    <t>BMO US Large Cap Disciplined Value ETF</t>
  </si>
  <si>
    <t>CA0969371073</t>
  </si>
  <si>
    <t>BMO US Large Cap Disciplined Value ETF (ZBVU)</t>
  </si>
  <si>
    <t>ZBEC CN Equity</t>
  </si>
  <si>
    <t>ZBEC</t>
  </si>
  <si>
    <t>BMO Canadian Equity Plus ETF</t>
  </si>
  <si>
    <t>CA05615C1095</t>
  </si>
  <si>
    <t>05615C109</t>
  </si>
  <si>
    <t>BMO Canadian Equity Plus ETF (ZBEC)</t>
  </si>
  <si>
    <t>RCLO CN Equity</t>
  </si>
  <si>
    <t>RCLO</t>
  </si>
  <si>
    <t>RBC AAA CLO ETF - CAD Hedged</t>
  </si>
  <si>
    <t>CA74937F1099</t>
  </si>
  <si>
    <t>74937F109</t>
  </si>
  <si>
    <t>RBC AAA CLO ETF - CAD Hedged (RCLO)</t>
  </si>
  <si>
    <t>TLTD CN Equity</t>
  </si>
  <si>
    <t>TLTD</t>
  </si>
  <si>
    <t>MegaShort (-3X) 20+ Year US Treasury Daily Leveraged Alternative ETF</t>
  </si>
  <si>
    <t>CA54315B8621</t>
  </si>
  <si>
    <t>54315B862</t>
  </si>
  <si>
    <t>LEVERAGED INVERSE FIXED INCOME</t>
  </si>
  <si>
    <t>MegaShort (-3X) 20+ Year US Treasury Daily Leveraged Alternative ETF (TLTD)</t>
  </si>
  <si>
    <t>TLTU CN Equity</t>
  </si>
  <si>
    <t>TLTU</t>
  </si>
  <si>
    <t>MegaLong (3X) 20+ Year US Treasury Daily Leveraged Alternative ETF</t>
  </si>
  <si>
    <t>CA54315B5080</t>
  </si>
  <si>
    <t>54315B508</t>
  </si>
  <si>
    <t>LEVERAGED LONG FIXED INCOME</t>
  </si>
  <si>
    <t>MegaLong (3X) 20+ Year US Treasury Daily Leveraged Alternative ETF (TLTU)</t>
  </si>
  <si>
    <t>CGMU CN Equity</t>
  </si>
  <si>
    <t>CGMU</t>
  </si>
  <si>
    <t>MegaLong (3X) Canadian Gold Miners Daily Leveraged Alternative ETF</t>
  </si>
  <si>
    <t>CA54315B7060</t>
  </si>
  <si>
    <t>54315B706</t>
  </si>
  <si>
    <t>MegaLong (3X) Canadian Gold Miners Daily Leveraged Alternative ETF (CGMU)</t>
  </si>
  <si>
    <t>CGMD CN Equity</t>
  </si>
  <si>
    <t>CGMD</t>
  </si>
  <si>
    <t>MegaShort (-3X) Canadian Gold Miners Daily Leveraged Alternative ETF</t>
  </si>
  <si>
    <t>CA54315B8548</t>
  </si>
  <si>
    <t>54315B854</t>
  </si>
  <si>
    <t>MegaShort (-3X) Canadian Gold Miners Daily Leveraged Alternative ETF (CGMD)</t>
  </si>
  <si>
    <t>BNKU CN Equity</t>
  </si>
  <si>
    <t>BNKU</t>
  </si>
  <si>
    <t>MegaLong (3X) Canadian Banks Daily Leveraged Alternative ETF</t>
  </si>
  <si>
    <t>CA54315B6070</t>
  </si>
  <si>
    <t>54315B607</t>
  </si>
  <si>
    <t>MegaLong (3X) Canadian Banks Daily Leveraged Alternative ETF (BNKU)</t>
  </si>
  <si>
    <t>FFIX CN Equity</t>
  </si>
  <si>
    <t>FFIX</t>
  </si>
  <si>
    <t>Fidelity All-in-One Fixed Income ETF</t>
  </si>
  <si>
    <t>CA31581F1080</t>
  </si>
  <si>
    <t>31581F108</t>
  </si>
  <si>
    <t>Fidelity All-in-One Fixed Income ETF (FFIX)</t>
  </si>
  <si>
    <t>FCIP CN Equity</t>
  </si>
  <si>
    <t>FCIP</t>
  </si>
  <si>
    <t>Fidelity All-in-One Conservative Income ETF</t>
  </si>
  <si>
    <t>CA3158141034</t>
  </si>
  <si>
    <t>Fidelity All-in-One Conservative Income ETF (FCIP)</t>
  </si>
  <si>
    <t>XTOT CN Equity</t>
  </si>
  <si>
    <t>XTOT</t>
  </si>
  <si>
    <t>iShares Core S&amp;P Total U.S. Stock Market Index ETF</t>
  </si>
  <si>
    <t>CA45031H1001</t>
  </si>
  <si>
    <t>45031H100</t>
  </si>
  <si>
    <t>iShares Core S&amp;P Total U.S. Stock Market Index ETF (XTOT)</t>
  </si>
  <si>
    <t>XTOT/U CN Equity</t>
  </si>
  <si>
    <t>XTOT/U</t>
  </si>
  <si>
    <t>iShares Core S&amp;P Total U.S. Stock Market Index ETF - USD Units</t>
  </si>
  <si>
    <t>CA45031H2090</t>
  </si>
  <si>
    <t>45031H209</t>
  </si>
  <si>
    <t>iShares Core S&amp;P Total U.S. Stock Market Index ETF - USD Units (XTOT/U)</t>
  </si>
  <si>
    <t>XSMB CN Equity</t>
  </si>
  <si>
    <t>XSMB</t>
  </si>
  <si>
    <t>iShares Core Canadian Short-Mid Term Universe Bond Index ETF</t>
  </si>
  <si>
    <t>CA4639211065</t>
  </si>
  <si>
    <t>iShares Core Canadian Short-Mid Term Universe Bond Index ETF (XSMB)</t>
  </si>
  <si>
    <t>GBFE CN Equity</t>
  </si>
  <si>
    <t>GBFE</t>
  </si>
  <si>
    <t>GuardBond 2028 Investment Grade Bond Fund</t>
  </si>
  <si>
    <t>CA40130P1036</t>
  </si>
  <si>
    <t>40130P103</t>
  </si>
  <si>
    <t>GuardBond 2028 Investment Grade Bond Fund (GBFE)</t>
  </si>
  <si>
    <t>GBFF CN Equity</t>
  </si>
  <si>
    <t>GBFF</t>
  </si>
  <si>
    <t>GuardBond 2029 Investment Grade Bond Fund</t>
  </si>
  <si>
    <t>CA40130R1091</t>
  </si>
  <si>
    <t>40130R109</t>
  </si>
  <si>
    <t>GuardBond 2029 Investment Grade Bond Fund (GBFF)</t>
  </si>
  <si>
    <t>AAPU CN Equity</t>
  </si>
  <si>
    <t>AAPU</t>
  </si>
  <si>
    <t>SavvyLong (2X) AAPL ETF</t>
  </si>
  <si>
    <t>CA54315B7714</t>
  </si>
  <si>
    <t>54315B771</t>
  </si>
  <si>
    <t>SavvyLong (2X) AAPL ETF (AAPU)</t>
  </si>
  <si>
    <t>AMZU CN Equity</t>
  </si>
  <si>
    <t>AMZU</t>
  </si>
  <si>
    <t>SavvyLong (2X) AMZN ETF</t>
  </si>
  <si>
    <t>CA54315B7631</t>
  </si>
  <si>
    <t>54315B763</t>
  </si>
  <si>
    <t>SavvyLong (2X) AMZN ETF (AMZU)</t>
  </si>
  <si>
    <t>ALPU CN Equity</t>
  </si>
  <si>
    <t>ALPU</t>
  </si>
  <si>
    <t>SavvyLong (2X) GOOGL ETF</t>
  </si>
  <si>
    <t>CA54315B7557</t>
  </si>
  <si>
    <t>54315B755</t>
  </si>
  <si>
    <t>SavvyLong (2X) GOOGL ETF (ALPU)</t>
  </si>
  <si>
    <t>MSFU CN Equity</t>
  </si>
  <si>
    <t>MSFU</t>
  </si>
  <si>
    <t>SavvyLong (2X) MSFT ETF</t>
  </si>
  <si>
    <t>CA54315B7482</t>
  </si>
  <si>
    <t>54315B748</t>
  </si>
  <si>
    <t>SavvyLong (2X) MSFT ETF (MSFU)</t>
  </si>
  <si>
    <t>NVDU CN Equity</t>
  </si>
  <si>
    <t>NVDU</t>
  </si>
  <si>
    <t>SavvyLong (2X) NVDA ETF</t>
  </si>
  <si>
    <t>CA54315B7227</t>
  </si>
  <si>
    <t>54315B722</t>
  </si>
  <si>
    <t>SavvyLong (2X) NVDA ETF (NVDU)</t>
  </si>
  <si>
    <t>TSLU CN Equity</t>
  </si>
  <si>
    <t>TSLU</t>
  </si>
  <si>
    <t>SavvyLong (2X) TSLA ETF</t>
  </si>
  <si>
    <t>CA54315B7144</t>
  </si>
  <si>
    <t>54315B714</t>
  </si>
  <si>
    <t>SavvyLong (2X) TSLA ETF (TSLU)</t>
  </si>
  <si>
    <t>ZHC CN Equity</t>
  </si>
  <si>
    <t>ZHC</t>
  </si>
  <si>
    <t>BMO Human Capital Factor US Equity ETF</t>
  </si>
  <si>
    <t>CA0969351018</t>
  </si>
  <si>
    <t>BMO Human Capital Factor US Equity ETF (ZHC)</t>
  </si>
  <si>
    <t>SMVP/U CN Equity</t>
  </si>
  <si>
    <t>SMVP/U</t>
  </si>
  <si>
    <t>Hamilton Champions US Dividend Index ETF - USD Units</t>
  </si>
  <si>
    <t>CA4070532060</t>
  </si>
  <si>
    <t>Hamilton Champions US Dividend Index ETF - USD Units (SMVP/U)</t>
  </si>
  <si>
    <t>JCOR CN Equity</t>
  </si>
  <si>
    <t>JCOR</t>
  </si>
  <si>
    <t>JPMorgan US Core Active ETF</t>
  </si>
  <si>
    <t>CA48090A1075</t>
  </si>
  <si>
    <t>48090A107</t>
  </si>
  <si>
    <t>JPMorgan US Core Active ETF (JCOR)</t>
  </si>
  <si>
    <t>APLE CN Equity</t>
  </si>
  <si>
    <t>APLE</t>
  </si>
  <si>
    <t>Harvest Apple Enhanced High Income Shares ETF</t>
  </si>
  <si>
    <t>CA41751Y1007</t>
  </si>
  <si>
    <t>41751Y100</t>
  </si>
  <si>
    <t>Single Stock Covered Call</t>
  </si>
  <si>
    <t>1.25x</t>
  </si>
  <si>
    <t>Harvest Apple Enhanced High Income Shares ETF (APLE)</t>
  </si>
  <si>
    <t>NTGA CN Equity</t>
  </si>
  <si>
    <t>NTGA</t>
  </si>
  <si>
    <t>NBI Target 2026 Investment Grade Bond Fund</t>
  </si>
  <si>
    <t>CA62880H1073</t>
  </si>
  <si>
    <t>62880H107</t>
  </si>
  <si>
    <t>NBI Target 2026 Investment Grade Bond Fund (NTGA)</t>
  </si>
  <si>
    <t>NTGC CN Equity</t>
  </si>
  <si>
    <t>NTGC</t>
  </si>
  <si>
    <t>NBI Target 2028 Investment Grade Bond Fund</t>
  </si>
  <si>
    <t>CA6389571002</t>
  </si>
  <si>
    <t>NBI Target 2028 Investment Grade Bond Fund (NTGC)</t>
  </si>
  <si>
    <t>NTGB CN Equity</t>
  </si>
  <si>
    <t xml:space="preserve">NTGB </t>
  </si>
  <si>
    <t>NBI Target 2027 Investment Grade Bond Fund</t>
  </si>
  <si>
    <t>CA62880G1090</t>
  </si>
  <si>
    <t>62880G109</t>
  </si>
  <si>
    <t>NBI Target 2027 Investment Grade Bond Fund (NTGB )</t>
  </si>
  <si>
    <t>SQQQ CN Equity</t>
  </si>
  <si>
    <t>SQQQ</t>
  </si>
  <si>
    <t>BetaPro -3x Nasdaq-100 Daily Leveraged Bear Alternative ETF</t>
  </si>
  <si>
    <t>CA0869041099</t>
  </si>
  <si>
    <t>BetaPro -3x Nasdaq-100 Daily Leveraged Bear Alternative ETF (SQQQ)</t>
  </si>
  <si>
    <t>SSPX CN Equity</t>
  </si>
  <si>
    <t>SSPX</t>
  </si>
  <si>
    <t>BetaPro -3x S&amp;P 500 Daily Leveraged Bear Alternative ETF</t>
  </si>
  <si>
    <t>CA0869111041</t>
  </si>
  <si>
    <t>BetaPro -3x S&amp;P 500 Daily Leveraged Bear Alternative ETF (SSPX)</t>
  </si>
  <si>
    <t>TSPX CN Equity</t>
  </si>
  <si>
    <t>TSPX</t>
  </si>
  <si>
    <t>BetaPro 3x S&amp;P 500 Daily Leveraged Bull Alternative ETF</t>
  </si>
  <si>
    <t>CA0869101067</t>
  </si>
  <si>
    <t>BetaPro 3x S&amp;P 500 Daily Leveraged Bull Alternative ETF (TSPX)</t>
  </si>
  <si>
    <t>TQQQ CN Equity</t>
  </si>
  <si>
    <t>TQQQ</t>
  </si>
  <si>
    <t>BetaPro 3x Nasdaq-100 Daily Leveraged Bull Alternative ETF</t>
  </si>
  <si>
    <t>CA0869121024</t>
  </si>
  <si>
    <t>BetaPro 3x Nasdaq-100 Daily Leveraged Bull Alternative ETF (TQQQ)</t>
  </si>
  <si>
    <t>XRPQ CN Equity</t>
  </si>
  <si>
    <t>XRPQ</t>
  </si>
  <si>
    <t xml:space="preserve">3iQ XRP ETF </t>
  </si>
  <si>
    <t>CA88562K1003</t>
  </si>
  <si>
    <t>88562K100</t>
  </si>
  <si>
    <t>XRP</t>
  </si>
  <si>
    <t>3iQ XRP ETF  (XRPQ)</t>
  </si>
  <si>
    <t>XRPQ/U CN Equity</t>
  </si>
  <si>
    <t>XRPQ/U</t>
  </si>
  <si>
    <t>3iQ XRP ETF - USD Units</t>
  </si>
  <si>
    <t>3iQ XRP ETF - USD Units (XRPQ/U)</t>
  </si>
  <si>
    <t>XRPP CN Equity</t>
  </si>
  <si>
    <t>XRPP</t>
  </si>
  <si>
    <t>Purpose XRP ETF - CAD Hedged</t>
  </si>
  <si>
    <t>CA74641U1030</t>
  </si>
  <si>
    <t>74641U103</t>
  </si>
  <si>
    <t>Purpose XRP ETF - CAD Hedged (XRPP)</t>
  </si>
  <si>
    <t>XRPP/B CN Equity</t>
  </si>
  <si>
    <t>XRPP/B</t>
  </si>
  <si>
    <t>Purpose XRP ETF</t>
  </si>
  <si>
    <t>CA74641U2020</t>
  </si>
  <si>
    <t>74641U202</t>
  </si>
  <si>
    <t>Purpose XRP ETF (XRPP/B)</t>
  </si>
  <si>
    <t>XRPP/U CN Equity</t>
  </si>
  <si>
    <t>XRPP/U</t>
  </si>
  <si>
    <t>Purpose XRP ETF - USD Units</t>
  </si>
  <si>
    <t>CA74641U3010</t>
  </si>
  <si>
    <t>74641U301</t>
  </si>
  <si>
    <t>Purpose XRP ETF - USD Units (XRPP/U)</t>
  </si>
  <si>
    <t>XRP CN Equity</t>
  </si>
  <si>
    <t>Evolve XRP ETF</t>
  </si>
  <si>
    <t>CA29993511141</t>
  </si>
  <si>
    <t>Evolve XRP ETF (XRP)</t>
  </si>
  <si>
    <t>XRP/U CN Equity</t>
  </si>
  <si>
    <t>XRP/U</t>
  </si>
  <si>
    <t>Evolve XRP ETF - USD Units</t>
  </si>
  <si>
    <t>CA299935107</t>
  </si>
  <si>
    <t>Evolve XRP ETF - USD Units (XRP/U)</t>
  </si>
  <si>
    <t>DMQC CN Equity</t>
  </si>
  <si>
    <t xml:space="preserve">DMQC </t>
  </si>
  <si>
    <t>Desjardins Quebec Equity ETF</t>
  </si>
  <si>
    <t>CA25060V1058</t>
  </si>
  <si>
    <t>25060V105</t>
  </si>
  <si>
    <t>Desjardins Quebec Equity ETF (DMQC )</t>
  </si>
  <si>
    <t>FCRC CN Equity</t>
  </si>
  <si>
    <t>FCRC</t>
  </si>
  <si>
    <t>Franklin Canadian Core Equity Fund</t>
  </si>
  <si>
    <t>CA35251T2074</t>
  </si>
  <si>
    <t>35251T207</t>
  </si>
  <si>
    <t>Franklin Canadian Core Equity Fund (FCRC)</t>
  </si>
  <si>
    <t>FCRU CN Equity</t>
  </si>
  <si>
    <t>FCRU</t>
  </si>
  <si>
    <t>Franklin U.S. Core Equity Fund</t>
  </si>
  <si>
    <t>CA35513L2084</t>
  </si>
  <si>
    <t>35513L208</t>
  </si>
  <si>
    <t>Franklin U.S. Core Equity Fund (FCRU)</t>
  </si>
  <si>
    <t>FCRI CN Equity</t>
  </si>
  <si>
    <t>FCRI</t>
  </si>
  <si>
    <t>Franklin International Core Equity Fund</t>
  </si>
  <si>
    <t>CA35360M2004</t>
  </si>
  <si>
    <t>35360M200</t>
  </si>
  <si>
    <t>Franklin International Core Equity Fund (FCRI)</t>
  </si>
  <si>
    <t>COIU CN Equity</t>
  </si>
  <si>
    <t>COIU</t>
  </si>
  <si>
    <t>LFG Daily (2X) COIN Long ETF</t>
  </si>
  <si>
    <t>CA54315B6567</t>
  </si>
  <si>
    <t>54315B656</t>
  </si>
  <si>
    <t>LFG Daily (2X) COIN Long ETF (COIU)</t>
  </si>
  <si>
    <t>MSTU CN Equity</t>
  </si>
  <si>
    <t>MSTU</t>
  </si>
  <si>
    <t>CA54315B6641</t>
  </si>
  <si>
    <t>54315B664</t>
  </si>
  <si>
    <t>LFG Daily (2X) COIN Long ETF (MSTU)</t>
  </si>
  <si>
    <t>QDAY CN Equity</t>
  </si>
  <si>
    <t>QDAY</t>
  </si>
  <si>
    <t>Hamilton Enhanced Technology DayMAX ETF</t>
  </si>
  <si>
    <t>CA40736A1049</t>
  </si>
  <si>
    <t>40736A104</t>
  </si>
  <si>
    <t>Hamilton Enhanced Technology DayMAX ETF (QDAY)</t>
  </si>
  <si>
    <t>SDAY CN Equity</t>
  </si>
  <si>
    <t>SDAY</t>
  </si>
  <si>
    <t>Hamilton Enhanced U.S. Equity DayMAX ETF</t>
  </si>
  <si>
    <t>CA40736T1030</t>
  </si>
  <si>
    <t>40736T103</t>
  </si>
  <si>
    <t>Hamilton Enhanced U.S. Equity DayMAX ETF (SDAY)</t>
  </si>
  <si>
    <t>CDAY CN Equity</t>
  </si>
  <si>
    <t>CDAY</t>
  </si>
  <si>
    <t>Hamilton Enhanced Canada Equity DayMAX ETF</t>
  </si>
  <si>
    <t>CA40736C1005</t>
  </si>
  <si>
    <t>40736C100</t>
  </si>
  <si>
    <t>Hamilton Enhanced Canada Equity DayMAX ETF (CDAY)</t>
  </si>
  <si>
    <t>Ninepoint Gold and Precious Minerals Fund</t>
  </si>
  <si>
    <t>CA65443Y3014</t>
  </si>
  <si>
    <t>65443Y301</t>
  </si>
  <si>
    <t>Precious Metal</t>
  </si>
  <si>
    <t>Ninepoint Gold and Precious Minerals Fund (GLDE)</t>
  </si>
  <si>
    <t>GBUL CN Equity</t>
  </si>
  <si>
    <t>GBUL</t>
  </si>
  <si>
    <t>Ninepoint Gold Bullion Fund</t>
  </si>
  <si>
    <t>CA65444K1021</t>
  </si>
  <si>
    <t>65444K102</t>
  </si>
  <si>
    <t>Ninepoint Gold Bullion Fund (GBUL)</t>
  </si>
  <si>
    <t>SBUL CN Equity</t>
  </si>
  <si>
    <t>SBUL</t>
  </si>
  <si>
    <t>Ninepoint Silver Bullion Fund</t>
  </si>
  <si>
    <t>CA65444H1091</t>
  </si>
  <si>
    <t>65444H109</t>
  </si>
  <si>
    <t>Siver</t>
  </si>
  <si>
    <t>Ninepoint Silver Bullion Fund (SBUL)</t>
  </si>
  <si>
    <t>INFR CN Equity</t>
  </si>
  <si>
    <t>INFR</t>
  </si>
  <si>
    <t>Ninepoint Global Infrastructure Fund</t>
  </si>
  <si>
    <t>CA65443G1028</t>
  </si>
  <si>
    <t>65443G102</t>
  </si>
  <si>
    <t>Ninepoint Global Infrastructure Fund (INFR)</t>
  </si>
  <si>
    <t>FTLS CN Equity</t>
  </si>
  <si>
    <t>FTLS</t>
  </si>
  <si>
    <t>First Trust Long/Short Equity ETF</t>
  </si>
  <si>
    <t>CA33744B1076</t>
  </si>
  <si>
    <t>33744B107</t>
  </si>
  <si>
    <t>First Trust Long/Short Equity ETF (FTLS)</t>
  </si>
  <si>
    <t>GTRI CN Equity</t>
  </si>
  <si>
    <t>GTRI</t>
  </si>
  <si>
    <t>IA Clarington Agile Global Total Return Income Fund</t>
  </si>
  <si>
    <t>CA44935E1079</t>
  </si>
  <si>
    <t>44935E107</t>
  </si>
  <si>
    <t>IA Clarington Agile Global Total Return Income Fund (GTRI)</t>
  </si>
  <si>
    <t>NCAP CN Equity</t>
  </si>
  <si>
    <t>NCAP</t>
  </si>
  <si>
    <t>Ninepoint Capital Appreciation Fund</t>
  </si>
  <si>
    <t>CA65443K1030</t>
  </si>
  <si>
    <t>65443K103</t>
  </si>
  <si>
    <t>Ninepoint Capital Appreciation Fund (NCAP)</t>
  </si>
  <si>
    <t>JGLO</t>
  </si>
  <si>
    <t>JPMorgan Global Select Equity Active ETF</t>
  </si>
  <si>
    <t>CA48130J1003</t>
  </si>
  <si>
    <t>48130J100</t>
  </si>
  <si>
    <t>JPMorgan Global Select Equity Active ETF (JGLO)</t>
  </si>
  <si>
    <t>CUIG CN Equity</t>
  </si>
  <si>
    <t>CUIG</t>
  </si>
  <si>
    <t>CI U.S. Monthly Income Private Pool</t>
  </si>
  <si>
    <t>CA17166H1064</t>
  </si>
  <si>
    <t>17166H106</t>
  </si>
  <si>
    <t>CI U.S. Monthly Income Private Pool (CUIG)</t>
  </si>
  <si>
    <t>CUIG/U CN Equity</t>
  </si>
  <si>
    <t>CUIG/U</t>
  </si>
  <si>
    <t>CI U.S. Monthly Income Private Pool - USD Hedged</t>
  </si>
  <si>
    <t>CA17166H2054</t>
  </si>
  <si>
    <t>17166H205</t>
  </si>
  <si>
    <t>CI U.S. Monthly Income Private Pool - USD Hedged (CUIG/U)</t>
  </si>
  <si>
    <t>CGDI CN Equity</t>
  </si>
  <si>
    <t>CGDI</t>
  </si>
  <si>
    <t>CI Global Dividend Private Pool</t>
  </si>
  <si>
    <t>CA12575E109</t>
  </si>
  <si>
    <t>12575E109</t>
  </si>
  <si>
    <t>CI Global Dividend Private Pool (CGDI)</t>
  </si>
  <si>
    <t>CSMD CN Equity</t>
  </si>
  <si>
    <t>CSMD</t>
  </si>
  <si>
    <t>CI U.S. Small/Mid Cap Equity Private Pool</t>
  </si>
  <si>
    <t>CA17166J1021</t>
  </si>
  <si>
    <t>17166J102</t>
  </si>
  <si>
    <t>CI U.S. Small/Mid Cap Equity Private Pool (CSMD)</t>
  </si>
  <si>
    <t>TCND CN Equity</t>
  </si>
  <si>
    <t>TCND</t>
  </si>
  <si>
    <t>BetaPro 3x S&amp;P/TSX 60 Daily Leveraged Bull Alternative ETF</t>
  </si>
  <si>
    <t>CA08663G1054</t>
  </si>
  <si>
    <t>08663G105</t>
  </si>
  <si>
    <t>BetaPro 3x S&amp;P/TSX 60 Daily Leveraged Bull Alternative ETF - (TCND)</t>
  </si>
  <si>
    <t>SCND CN Equity</t>
  </si>
  <si>
    <t>SCND</t>
  </si>
  <si>
    <t>BetaPro -3x S&amp;P/TSX 60 Daily Leveraged Bear Alternative ETF</t>
  </si>
  <si>
    <t>CA0866031077</t>
  </si>
  <si>
    <t>BetaPro -3x S&amp;P/TSX 60 Daily Leveraged Bear Alternative ETF - (SCND)</t>
  </si>
  <si>
    <t>SOXL CN Equity</t>
  </si>
  <si>
    <t>SOXL</t>
  </si>
  <si>
    <t>BetaPro 3x Semiconductor Daily Leveraged Bull Alternative ETF</t>
  </si>
  <si>
    <t>CA08663F1071</t>
  </si>
  <si>
    <t>08663F107</t>
  </si>
  <si>
    <t>BetaPro 3x Semiconductor Daily Leveraged Bull Alternative ETF - (SOXL)</t>
  </si>
  <si>
    <t>SOXS CN Equity</t>
  </si>
  <si>
    <t>SOXS</t>
  </si>
  <si>
    <t>BetaPro -3x Semiconductor Daily Leveraged Bear Alternative ETF</t>
  </si>
  <si>
    <t>CA08662Y1079</t>
  </si>
  <si>
    <t>08662Y107</t>
  </si>
  <si>
    <t>BetaPro -3x Semiconductor Daily Leveraged Bear Alternative ETF - (SOXS)</t>
  </si>
  <si>
    <t>TTLT CN Equity</t>
  </si>
  <si>
    <t>TTLT</t>
  </si>
  <si>
    <t>BetaPro 3x US Treasury 20+ Year Daily Leveraged Bull Alternative ETF</t>
  </si>
  <si>
    <t>CA0869161038</t>
  </si>
  <si>
    <t>BetaPro 3x US Treasury 20+ Year Daily Leveraged Bull Alternative ETF - (TTLT)</t>
  </si>
  <si>
    <t>STLT CN Equity</t>
  </si>
  <si>
    <t>STLT</t>
  </si>
  <si>
    <t>BetaPro -3x US Treasury 20+ Year Daily Leveraged Bear Alternative ETF</t>
  </si>
  <si>
    <t>CA0869191076</t>
  </si>
  <si>
    <t>BetaPro -3x US Treasury 20+ Year Daily Leveraged Bear Alternative ETF - (STLT)</t>
  </si>
  <si>
    <t>NVDD CN Equity</t>
  </si>
  <si>
    <t>NVDD</t>
  </si>
  <si>
    <t>SavvyShort (-2X) NVDA ETF</t>
  </si>
  <si>
    <t>CA54315B6807</t>
  </si>
  <si>
    <t>54315B680</t>
  </si>
  <si>
    <t>SavvyShort (-2X) NVDA ETF - (NVDD)</t>
  </si>
  <si>
    <t>TSLD CN Equity</t>
  </si>
  <si>
    <t>TSLD</t>
  </si>
  <si>
    <t>SavvyShort (-2X) TSLA ETF</t>
  </si>
  <si>
    <t>CA54315B6724</t>
  </si>
  <si>
    <t>54315B672</t>
  </si>
  <si>
    <t>SavvyShort (-2X) TSLA ETF - (TSLD)</t>
  </si>
  <si>
    <t>FDIV CN Equity</t>
  </si>
  <si>
    <t>FDIV</t>
  </si>
  <si>
    <t>Franklin U.S Quality Moat Dividend Index ETF</t>
  </si>
  <si>
    <t>CA3551421009</t>
  </si>
  <si>
    <t>Franklin U.S Quality Moat Dividend Index ETF - (FDIV)</t>
  </si>
  <si>
    <t>FID CN Equity</t>
  </si>
  <si>
    <t>FID</t>
  </si>
  <si>
    <t>Franklin FTSE India Index ETF</t>
  </si>
  <si>
    <t>CA3539091049</t>
  </si>
  <si>
    <t>Franklin FTSE India Index ETF - (FID)</t>
  </si>
  <si>
    <t>QQQQ CN Equity</t>
  </si>
  <si>
    <t>QQQQ</t>
  </si>
  <si>
    <t>Mackenzie NASDAQ 100 Index ETF</t>
  </si>
  <si>
    <t>CA5545351044</t>
  </si>
  <si>
    <t>Mackenzie NASDAQ 100 Index ETF - (QQQQ)</t>
  </si>
  <si>
    <t>MALX CN Equity</t>
  </si>
  <si>
    <t>MALX</t>
  </si>
  <si>
    <t>Mackenzie GQE US Alpha Extension ETF</t>
  </si>
  <si>
    <t>CA5545361027</t>
  </si>
  <si>
    <t>Mackenzie GQE US Alpha Extension ETF - (MALX)</t>
  </si>
  <si>
    <t>HHIH CN Equity</t>
  </si>
  <si>
    <t>HHIH</t>
  </si>
  <si>
    <t>Harvest High Income Equity Shares ETF</t>
  </si>
  <si>
    <t>CA41757M1005</t>
  </si>
  <si>
    <t>41757M100</t>
  </si>
  <si>
    <t>Harvest High Income Equity Shares ETF - (HHIH)</t>
  </si>
  <si>
    <t>RBCY CN Equity</t>
  </si>
  <si>
    <t>RBCY</t>
  </si>
  <si>
    <t>Purpose RBC (RY) Yield Shares ETF</t>
  </si>
  <si>
    <t>CA74642B1040</t>
  </si>
  <si>
    <t>74642B104</t>
  </si>
  <si>
    <t>Purpose RBC (RY) Yield Shares ETF - (RBCY)</t>
  </si>
  <si>
    <t>ENBY CN Equity</t>
  </si>
  <si>
    <t>ENBY</t>
  </si>
  <si>
    <t>Purpose Enbridge (ENB) Yield Shares ETF</t>
  </si>
  <si>
    <t>CA74642U1021</t>
  </si>
  <si>
    <t>74642U102</t>
  </si>
  <si>
    <t>Purpose Enbridge (ENB) Yield Shares ETF - (ENBY)</t>
  </si>
  <si>
    <t>TDY CN Equity</t>
  </si>
  <si>
    <t>TDY</t>
  </si>
  <si>
    <t>Purpose TD (TD) Yield Shares ETF</t>
  </si>
  <si>
    <t>CA74642F1053</t>
  </si>
  <si>
    <t>74642F105</t>
  </si>
  <si>
    <t>Purpose TD (TD) Yield Shares ETF - (TDY)</t>
  </si>
  <si>
    <t>SHPY CN Equity</t>
  </si>
  <si>
    <t>SHPY</t>
  </si>
  <si>
    <t>Purpose Shopify (SHOP) Yield Shares ETF</t>
  </si>
  <si>
    <t>CA74643Q1000</t>
  </si>
  <si>
    <t>74643Q100</t>
  </si>
  <si>
    <t>Purpose Shopify (SHOP) Yield Shares ETF - (SHPY)</t>
  </si>
  <si>
    <t>CNQY CN Equity</t>
  </si>
  <si>
    <t>CNQY</t>
  </si>
  <si>
    <t>Purpose Canadian Natural Resources (CNQ) Yield Shares ETF</t>
  </si>
  <si>
    <t>CA74643V1094</t>
  </si>
  <si>
    <t>74643V109</t>
  </si>
  <si>
    <t>Purpose Canadian Natural Resources (CNQ) Yield Shares ETF - (CNQY)</t>
  </si>
  <si>
    <t>BNSY CN Equity</t>
  </si>
  <si>
    <t>BNSY</t>
  </si>
  <si>
    <t>Purpose Scotiabank (BNS) Yield Shares ETF</t>
  </si>
  <si>
    <t>CA74643F1045</t>
  </si>
  <si>
    <t>74643F104</t>
  </si>
  <si>
    <t>Purpose Scotiabank (BNS) Yield Shares ETF - (BNSY)</t>
  </si>
  <si>
    <t>DOLY CN Equity</t>
  </si>
  <si>
    <t>DOLY</t>
  </si>
  <si>
    <t>Purpose Dollarama (DOL) Yield Shares ET</t>
  </si>
  <si>
    <t>CA74639M1059</t>
  </si>
  <si>
    <t>74639M105</t>
  </si>
  <si>
    <t>Purpose Dollarama (DOL) Yield Shares ET- (DOLY)</t>
  </si>
  <si>
    <t>TY CN Equity</t>
  </si>
  <si>
    <t>TY</t>
  </si>
  <si>
    <t>Purpose TELUS (T) Yield Shares ETF</t>
  </si>
  <si>
    <t>CA74643P1027</t>
  </si>
  <si>
    <t>74643P102</t>
  </si>
  <si>
    <t>Purpose TELUS (T) Yield Shares ETF - (TY)</t>
  </si>
  <si>
    <t>ATDY CN Equity</t>
  </si>
  <si>
    <t>ATDY</t>
  </si>
  <si>
    <t>Purpose Couche-Tard (ATD) Yield Shares ETF</t>
  </si>
  <si>
    <t>CA74643W1077</t>
  </si>
  <si>
    <t>74643W107</t>
  </si>
  <si>
    <t>Purpose Couche-Tard (ATD) Yield Shares ETF - (ATDY)</t>
  </si>
  <si>
    <t>BNY CN Equity</t>
  </si>
  <si>
    <t>BNY</t>
  </si>
  <si>
    <t>Purpose Brookfield (BN) Yield Shares ETF</t>
  </si>
  <si>
    <t>CA74643T1049</t>
  </si>
  <si>
    <t>74643T104</t>
  </si>
  <si>
    <t>Purpose Brookfield (BN) Yield Shares ETF - (BNY)</t>
  </si>
  <si>
    <t>AEME CN Equity</t>
  </si>
  <si>
    <t>AEME</t>
  </si>
  <si>
    <t>Harvest Agnico Eagle Enhanced High Income Shares ETF</t>
  </si>
  <si>
    <t>CA4179161035</t>
  </si>
  <si>
    <t>Harvest Agnico Eagle Enhanced High Income Shares ETF - (AEME)</t>
  </si>
  <si>
    <t>BCEE CN Equity</t>
  </si>
  <si>
    <t>BCEE</t>
  </si>
  <si>
    <t>Harvest BCE Enhanced High Income Shares ETF</t>
  </si>
  <si>
    <t>CA4179162025</t>
  </si>
  <si>
    <t>Harvest BCE Enhanced High Income Shares ETF - (BCEE)</t>
  </si>
  <si>
    <t>CCOE CN Equity</t>
  </si>
  <si>
    <t>CCOE</t>
  </si>
  <si>
    <t>Harvest Cameco Enhanced High Income Shares ETF</t>
  </si>
  <si>
    <t>CA4179163015</t>
  </si>
  <si>
    <t>Harvest Cameco Enhanced High Income Shares ETF - (CCOE)</t>
  </si>
  <si>
    <t>CNQE CN Equity</t>
  </si>
  <si>
    <t>CNQE</t>
  </si>
  <si>
    <t>Harvest CNQ Enhanced High Income Shares ETF</t>
  </si>
  <si>
    <t>CA4179165093</t>
  </si>
  <si>
    <t>Harvest CNQ Enhanced High Income Shares ETF - (CNQE)</t>
  </si>
  <si>
    <t>ENBE CN Equity</t>
  </si>
  <si>
    <t>ENBE</t>
  </si>
  <si>
    <t>Harvest Enbridge Enhanced High Income Shares ETF</t>
  </si>
  <si>
    <t>CA4179166083</t>
  </si>
  <si>
    <t>Harvest Enbridge Enhanced High Income Shares ETF - (ENBE)</t>
  </si>
  <si>
    <t>RYHE CN Equity</t>
  </si>
  <si>
    <t>RYHE</t>
  </si>
  <si>
    <t>Harvest Royal Bank Enhanced High Income Shares ETF</t>
  </si>
  <si>
    <t>CA4179167073</t>
  </si>
  <si>
    <t>Harvest Royal Bank Enhanced High Income Shares ETF - (RYHE)</t>
  </si>
  <si>
    <t>SHPE CN Equity</t>
  </si>
  <si>
    <t>SHPE</t>
  </si>
  <si>
    <t>Harvest Shopify Enhanced High Income Shares ETF</t>
  </si>
  <si>
    <t>CA4179168063</t>
  </si>
  <si>
    <t>Harvest Shopify Enhanced High Income Shares ETF - (SHPE)</t>
  </si>
  <si>
    <t>SUHE CN Equity</t>
  </si>
  <si>
    <t>SUHE</t>
  </si>
  <si>
    <t>Harvest Suncor Enhanced High Income Shares ETF</t>
  </si>
  <si>
    <t>CA4179168899</t>
  </si>
  <si>
    <t>Harvest Suncor Enhanced High Income Shares ETF - (SUHE)</t>
  </si>
  <si>
    <t>TDHE CN Equity</t>
  </si>
  <si>
    <t>TDHE</t>
  </si>
  <si>
    <t>Harvest TD Bank Enhanced High Income Shares ETF</t>
  </si>
  <si>
    <t>CA4179168717</t>
  </si>
  <si>
    <t>Harvest TD Bank Enhanced High Income Shares ETF - (TDHE)</t>
  </si>
  <si>
    <t>TEHE CN Equity</t>
  </si>
  <si>
    <t>TEHE</t>
  </si>
  <si>
    <t>Harvest TELUS Enhanced High Income Shares ETF</t>
  </si>
  <si>
    <t>CA4179168634</t>
  </si>
  <si>
    <t>Harvest TELUS Enhanced High Income Shares ETF - (TEHE)</t>
  </si>
  <si>
    <t>HHIC CN Equity</t>
  </si>
  <si>
    <t>HHIC</t>
  </si>
  <si>
    <t>Harvest Canadian High Income Shares ETF</t>
  </si>
  <si>
    <t>CA4179191073</t>
  </si>
  <si>
    <t>Harvest Canadian High Income Shares ETF - (HHIC)</t>
  </si>
  <si>
    <t>ABHI CN Equity</t>
  </si>
  <si>
    <t>ABHI</t>
  </si>
  <si>
    <t>Ninepoint Barrick HighShares ETF</t>
  </si>
  <si>
    <t>CA6539441080</t>
  </si>
  <si>
    <t>Ninepoint Barrick HighShares ETF - (ABHI)</t>
  </si>
  <si>
    <t>BCHI CN Equity</t>
  </si>
  <si>
    <t>BCHI</t>
  </si>
  <si>
    <t>Ninepoint BCE HighShares ETF</t>
  </si>
  <si>
    <t>CA6539442070</t>
  </si>
  <si>
    <t>Ninepoint BCE HighShares ETF - (BCHI)</t>
  </si>
  <si>
    <t>CCHI CN Equity</t>
  </si>
  <si>
    <t>CCHI</t>
  </si>
  <si>
    <t>Ninepoint Cameco HighShares ETF</t>
  </si>
  <si>
    <t>CA6539443060</t>
  </si>
  <si>
    <t>Ninepoint Cameco HighShares ETF - (CCHI)</t>
  </si>
  <si>
    <t>CQHI CN Equity</t>
  </si>
  <si>
    <t>CQHI</t>
  </si>
  <si>
    <t>Ninepoint Canadian Natural Resources HighShares ETF</t>
  </si>
  <si>
    <t>CA6539444050</t>
  </si>
  <si>
    <t>Ninepoint Canadian Natural Resources HighShares ETF - (CQHI)</t>
  </si>
  <si>
    <t>CRHI CN Equity</t>
  </si>
  <si>
    <t>CRHI</t>
  </si>
  <si>
    <t>Ninepoint CNR HighShares ETF</t>
  </si>
  <si>
    <t>CA6539445040</t>
  </si>
  <si>
    <t>Ninepoint CNR HighShares ETF - (CRHI)</t>
  </si>
  <si>
    <t>ENHI CN Equity</t>
  </si>
  <si>
    <t>ENHI</t>
  </si>
  <si>
    <t>Ninepoint Enbridge HighShares ETF</t>
  </si>
  <si>
    <t>CA6539446030</t>
  </si>
  <si>
    <t>Ninepoint Enbridge HighShares ETF - (ENHI)</t>
  </si>
  <si>
    <t>RYHI CN Equity</t>
  </si>
  <si>
    <t>RYHI</t>
  </si>
  <si>
    <t>Ninepoint Royal Bank HighShares ETF</t>
  </si>
  <si>
    <t>CA6539447020</t>
  </si>
  <si>
    <t>Ninepoint Royal Bank HighShares ETF - (RYHI)</t>
  </si>
  <si>
    <t>SHHI CN Equity</t>
  </si>
  <si>
    <t>SHHI</t>
  </si>
  <si>
    <t>Ninepoint Shopify HighShares ETF</t>
  </si>
  <si>
    <t>CA6539448010</t>
  </si>
  <si>
    <t>Ninepoint Shopify HighShares ETF - (SHHI)</t>
  </si>
  <si>
    <t>SUHI CN Equity</t>
  </si>
  <si>
    <t>SUHI</t>
  </si>
  <si>
    <t>Ninepoint Suncor HighShares ETF</t>
  </si>
  <si>
    <t>CA6539448846</t>
  </si>
  <si>
    <t>Ninepoint Suncor HighShares ETF - (SUHI)</t>
  </si>
  <si>
    <t>TDHI CN Equity</t>
  </si>
  <si>
    <t>TDHI</t>
  </si>
  <si>
    <t>Ninepoint TD HighShares ETF</t>
  </si>
  <si>
    <t>CA6539448762</t>
  </si>
  <si>
    <t>Ninepoint TD HighShares ETF - (TDHI)</t>
  </si>
  <si>
    <t>ECHI CN Equity</t>
  </si>
  <si>
    <t>ECHI</t>
  </si>
  <si>
    <t>Ninepoint Enhanced Canadian HighShares ETF</t>
  </si>
  <si>
    <t>CA65444M1086</t>
  </si>
  <si>
    <t>65444M108</t>
  </si>
  <si>
    <t>Ninepoint Enhanced Canadian HighShares ETF - (ECHI)</t>
  </si>
  <si>
    <t>CCCB CN Equity</t>
  </si>
  <si>
    <t>CCCB</t>
  </si>
  <si>
    <t>CIBC Canadian Banks Covered Call ETF</t>
  </si>
  <si>
    <t>CA13609D1096</t>
  </si>
  <si>
    <t>13609D109 </t>
  </si>
  <si>
    <t>CIBC Canadian Banks Covered Call ETF - (CCCB)</t>
  </si>
  <si>
    <t>CCDC CN Equity</t>
  </si>
  <si>
    <t>CCDC</t>
  </si>
  <si>
    <t>CIBC Canadian High Dividend Covered Call ETF</t>
  </si>
  <si>
    <t>CA12575Q1028</t>
  </si>
  <si>
    <t>12575Q102 </t>
  </si>
  <si>
    <t>CIBC Canadian High Dividend Covered Call ETF - (CCDC)</t>
  </si>
  <si>
    <t>CUDC CN Equity</t>
  </si>
  <si>
    <t>CUDC</t>
  </si>
  <si>
    <t>CIBC US High Dividend Covered Call ETF</t>
  </si>
  <si>
    <t>CA12575N1096</t>
  </si>
  <si>
    <t>12575N109 </t>
  </si>
  <si>
    <t>CIBC US High Dividend Covered Call ETF - (CUDC)</t>
  </si>
  <si>
    <t>CUDC/F CN Equity</t>
  </si>
  <si>
    <t>CUDC/F</t>
  </si>
  <si>
    <t>CIBC US High Dividend Covered Call ETF CAD-Hedged</t>
  </si>
  <si>
    <t>CA17165F1018</t>
  </si>
  <si>
    <t>17165F101 </t>
  </si>
  <si>
    <t>CIBC US High Dividend Covered Call ETF CAD-Hedged - (CUDC/F)</t>
  </si>
  <si>
    <t>CEQY CN Equity</t>
  </si>
  <si>
    <t>CEQY</t>
  </si>
  <si>
    <t>CIBC All-Equity ETF Portfolio </t>
  </si>
  <si>
    <t>CA12572U1066</t>
  </si>
  <si>
    <t>12572U106 </t>
  </si>
  <si>
    <t>CIBC All-Equity ETF Portfolio - (CEQY)</t>
  </si>
  <si>
    <t>CCCX CN Equity</t>
  </si>
  <si>
    <t>CCCX</t>
  </si>
  <si>
    <t>CI Galaxy Core Multi-Crypto ETF – CAD Hedged</t>
  </si>
  <si>
    <t>CA1719313068</t>
  </si>
  <si>
    <t>CI Galaxy Core Multi-Crypto ETF – CAD Hedged - (CCCX)</t>
  </si>
  <si>
    <t>CCCX/B CN Equity</t>
  </si>
  <si>
    <t>CCCX/B</t>
  </si>
  <si>
    <t>CI Galaxy Core Multi-Crypto ETF</t>
  </si>
  <si>
    <t>CA1719312078</t>
  </si>
  <si>
    <t>CI Galaxy Core Multi-Crypto ETF - (CCCX/B)</t>
  </si>
  <si>
    <t>CCCX/U CN Equity</t>
  </si>
  <si>
    <t>CCCX/U</t>
  </si>
  <si>
    <t>CI Galaxy Core Multi-Crypto ETF – USD</t>
  </si>
  <si>
    <t>CA1719311088</t>
  </si>
  <si>
    <t>CI Galaxy Core Multi-Crypto ETF – USD - (CCCX/U)</t>
  </si>
  <si>
    <t>SOLX CN Equity</t>
  </si>
  <si>
    <t>SOLX</t>
  </si>
  <si>
    <t>CI Galaxy Solana ETF – CAD Hedged</t>
  </si>
  <si>
    <t>CA12574G3035</t>
  </si>
  <si>
    <t>12574G303</t>
  </si>
  <si>
    <t>CI Galaxy Solana ETF – CAD Hedged - (SOLX)</t>
  </si>
  <si>
    <t>BTCX CN Equity</t>
  </si>
  <si>
    <t>BTCX</t>
  </si>
  <si>
    <t>CI Galaxy Bitcoin ETF – CAD Hedged</t>
  </si>
  <si>
    <t>CA12563N4003</t>
  </si>
  <si>
    <t>12563N400</t>
  </si>
  <si>
    <t>CI Galaxy Bitcoin ETF – CAD Hedged - (BTCX)</t>
  </si>
  <si>
    <t>ETHX CN Equity</t>
  </si>
  <si>
    <t>ETHX</t>
  </si>
  <si>
    <t>CI Galaxy Ethereum ETF – CAD Hedged</t>
  </si>
  <si>
    <t>CA12565N3094</t>
  </si>
  <si>
    <t>12565N309</t>
  </si>
  <si>
    <t>CI Galaxy Ethereum ETF – CAD Hedged - (ETHX)</t>
  </si>
  <si>
    <t>CMCX CN Equity</t>
  </si>
  <si>
    <t>CMCX</t>
  </si>
  <si>
    <t>CI Galaxy Multi-Crypto ETF – CAD Hedged</t>
  </si>
  <si>
    <t>CA17165B3083</t>
  </si>
  <si>
    <t>17165B308</t>
  </si>
  <si>
    <t>CI Galaxy Multi-Crypto ETF – CAD Hedged - (CMCX)</t>
  </si>
  <si>
    <t>DXDU/U CN Equity</t>
  </si>
  <si>
    <t>DXDU/U</t>
  </si>
  <si>
    <t>Dynamic Active U.S. Discount Bond ETF - USD Units</t>
  </si>
  <si>
    <t>CA26786Q1072</t>
  </si>
  <si>
    <t>26786Q107</t>
  </si>
  <si>
    <t>Dynamic Active U.S. Discount Bond ETF - USD Units - (DXDU/U)</t>
  </si>
  <si>
    <t>DGLM CN Equity</t>
  </si>
  <si>
    <t>DGLM</t>
  </si>
  <si>
    <t>Desjardins Global Macro ETF</t>
  </si>
  <si>
    <t>CA25059C1005</t>
  </si>
  <si>
    <t>25059C100</t>
  </si>
  <si>
    <t>Desjardins Global Macro ETF - (DGLM)</t>
  </si>
  <si>
    <t>DMID CN Equity</t>
  </si>
  <si>
    <t>DMID</t>
  </si>
  <si>
    <t>Desjardins American Mid Cap Equity Index ETF</t>
  </si>
  <si>
    <t>CA25060T1003</t>
  </si>
  <si>
    <t>25060T100</t>
  </si>
  <si>
    <t>Desjardins American Mid Cap Equity Index ETF - (DMID)</t>
  </si>
  <si>
    <t>QQCC/U CN Equity</t>
  </si>
  <si>
    <t>QQCC/U</t>
  </si>
  <si>
    <t>Global X Nasdaq-100 Covered Call ETF - (QQCC/U)</t>
  </si>
  <si>
    <t>RSCC/U CN Equity</t>
  </si>
  <si>
    <t>RSCC/U</t>
  </si>
  <si>
    <t>Global X Russell 2000 Covered Call ETF - USD Units</t>
  </si>
  <si>
    <t>Global X Russell 2000 Covered Call ETF - USD Units - (RSCC/U)</t>
  </si>
  <si>
    <t>SMAX/U CN Equity</t>
  </si>
  <si>
    <t>SMAX/U</t>
  </si>
  <si>
    <t>Hamilton U.S. Equity Yield Maximizer ETF - USD Units</t>
  </si>
  <si>
    <t>CA4079162042</t>
  </si>
  <si>
    <t>Hamilton U.S. Equity Yield Maximizer ETF - USD Units - (SMAX/U)</t>
  </si>
  <si>
    <t>QMAX/U CN Equity</t>
  </si>
  <si>
    <t>QMAX/U</t>
  </si>
  <si>
    <t>Hamilton Technology Yield Maximizer ETF - USD Units</t>
  </si>
  <si>
    <t>CA4079152068</t>
  </si>
  <si>
    <t>Hamilton Technology Yield Maximizer ETF - USD Units - (QMAX/U)</t>
  </si>
  <si>
    <t>MDEF CN Equity</t>
  </si>
  <si>
    <t>MDEF</t>
  </si>
  <si>
    <t>Mackenzie Defensive Tilt ETF</t>
  </si>
  <si>
    <t>CA55454C1086</t>
  </si>
  <si>
    <t>55454C108</t>
  </si>
  <si>
    <t>Mackenzie Defensive Tilt ETF - (MDEF)</t>
  </si>
  <si>
    <t>MCYC CN Equity</t>
  </si>
  <si>
    <t>MCYC</t>
  </si>
  <si>
    <t>Mackenzie Cyclical Tilt ETF</t>
  </si>
  <si>
    <t>CA5545491055</t>
  </si>
  <si>
    <t>Cyclical</t>
  </si>
  <si>
    <t>Mackenzie Cyclical Tilt ETF - (MCYC)</t>
  </si>
  <si>
    <t>MHDC CN Equity</t>
  </si>
  <si>
    <t>MHDC</t>
  </si>
  <si>
    <t>Mackenzie Canadian High Dividend Yield ETF</t>
  </si>
  <si>
    <t>CA5545631064</t>
  </si>
  <si>
    <t>Mackenzie Canadian High Dividend Yield ETF - (MHDC)</t>
  </si>
  <si>
    <t>MHDU CN Equity</t>
  </si>
  <si>
    <t>MHDU</t>
  </si>
  <si>
    <t>Mackenzie US High Dividend Yield ETF</t>
  </si>
  <si>
    <t>CA55454F1018</t>
  </si>
  <si>
    <t>55454F101</t>
  </si>
  <si>
    <t>Mackenzie US High Dividend Yield ETF - (MHDH)</t>
  </si>
  <si>
    <t>BND/U CN Equity</t>
  </si>
  <si>
    <t>BND/U</t>
  </si>
  <si>
    <t>Purpose Global Bond Fund - USD Units</t>
  </si>
  <si>
    <t>CA74641B3039</t>
  </si>
  <si>
    <t>74641B303</t>
  </si>
  <si>
    <t>Purpose Global Bond Fund - USD Units (BND/U)</t>
  </si>
  <si>
    <t>PFIN CN Equity</t>
  </si>
  <si>
    <t>PFIN</t>
  </si>
  <si>
    <t>Picton Income Fund</t>
  </si>
  <si>
    <t>CA7199151001</t>
  </si>
  <si>
    <t>Picton Income Fund - (PFIN)</t>
  </si>
  <si>
    <t>BIGY CN Equity</t>
  </si>
  <si>
    <t>BIGY</t>
  </si>
  <si>
    <t>Evolve US Equity UltraYield ETF</t>
  </si>
  <si>
    <t>CA30054D1033</t>
  </si>
  <si>
    <t>30054D103</t>
  </si>
  <si>
    <t>Evolve US Equity UltraYield ETF - (BIGY)</t>
  </si>
  <si>
    <t>ZBBZ CN Equity</t>
  </si>
  <si>
    <t>ZBBZ</t>
  </si>
  <si>
    <t>BMO BBB CLO ETF</t>
  </si>
  <si>
    <t>CA05594F3051</t>
  </si>
  <si>
    <t>05594F305</t>
  </si>
  <si>
    <t>BMO BBB CLO ETF - (ZBBZ)</t>
  </si>
  <si>
    <t>ZBBZ/F CN Equity</t>
  </si>
  <si>
    <t>ZBBZ/F</t>
  </si>
  <si>
    <t>BMO BBB CLO ETF - CAD Hedged</t>
  </si>
  <si>
    <t>CA05594F2061</t>
  </si>
  <si>
    <t>05594F206</t>
  </si>
  <si>
    <t>BMO BBB CLO ETF - CAD Hedged - (ZBBZ/F)</t>
  </si>
  <si>
    <t>ZBBZ/U CN Equity</t>
  </si>
  <si>
    <t>ZBBZ/U</t>
  </si>
  <si>
    <t>BMO BBB CLO ETF - USD Units</t>
  </si>
  <si>
    <t>CA05594F1071</t>
  </si>
  <si>
    <t>05594F107</t>
  </si>
  <si>
    <t>BMO BBB CLO ETF - USD Units - (ZBBZ/U)</t>
  </si>
  <si>
    <t>TDNA CN Equity</t>
  </si>
  <si>
    <t>TDNA</t>
  </si>
  <si>
    <t>TD North American Dividend Fund</t>
  </si>
  <si>
    <t>CA8779141016</t>
  </si>
  <si>
    <t>TD North American Dividend Fund - (TDNA)</t>
  </si>
  <si>
    <t>CANY CN Equity</t>
  </si>
  <si>
    <t>CANY</t>
  </si>
  <si>
    <t>Evolve Canadian Equity UltraYield ETF</t>
  </si>
  <si>
    <t>CA30055K1066</t>
  </si>
  <si>
    <t>30055K106</t>
  </si>
  <si>
    <t>Evolve Canadian Equity UltraYield ETF - (CANY)</t>
  </si>
  <si>
    <t>TRSL CN Equity</t>
  </si>
  <si>
    <t>TRSL</t>
  </si>
  <si>
    <t>BetaPro 3x Russell 2000 Daily Leveraged Bull Alternative ETF</t>
  </si>
  <si>
    <t>CA0869061048</t>
  </si>
  <si>
    <t>BetaPro 3x Russell 2000 Daily Leveraged Bull Alternative ETF - (TRSL)</t>
  </si>
  <si>
    <t>SRSL CN Equity</t>
  </si>
  <si>
    <t>SRSL</t>
  </si>
  <si>
    <t>BetaPro -3x Russell 2000 Daily Leveraged Bear Alternative ETF</t>
  </si>
  <si>
    <t>BetaPro -3x Russell 2000 Daily Leveraged Bear Alternative ETF - (SRSL)</t>
  </si>
  <si>
    <t>QQI CN Equity</t>
  </si>
  <si>
    <t>QQI</t>
  </si>
  <si>
    <t>BetaPro Nasdaq-100 Daily Inverse ETF</t>
  </si>
  <si>
    <t>CA37966E1034</t>
  </si>
  <si>
    <t>37966E103</t>
  </si>
  <si>
    <t>BetaPro Nasdaq-100 Daily Inverse ETF - (QQI)</t>
  </si>
  <si>
    <t>NBQC CN Equity</t>
  </si>
  <si>
    <t>NBQC</t>
  </si>
  <si>
    <t>NBI Quebec Growth Fund</t>
  </si>
  <si>
    <t>CA6389561029</t>
  </si>
  <si>
    <t>Quebec</t>
  </si>
  <si>
    <t>NBI Quebec Growth Fund - (NBQC)</t>
  </si>
  <si>
    <t>NUSA/F CN Equity</t>
  </si>
  <si>
    <t>NUSA/F</t>
  </si>
  <si>
    <t>NBI Active U.S. Equity ETF - CAD Hedged</t>
  </si>
  <si>
    <t>CA62879G2018</t>
  </si>
  <si>
    <t>62879G201</t>
  </si>
  <si>
    <t>NBI Active U.S. Equity ETF - CAD Hedged - (NUSA/F)</t>
  </si>
  <si>
    <t>NCPB CN Equity</t>
  </si>
  <si>
    <t>NCPB</t>
  </si>
  <si>
    <t>NBI Canadian Core Plus Bond Fund</t>
  </si>
  <si>
    <t>CA6389541070</t>
  </si>
  <si>
    <t>NBI Canadian Core Plus Bond Fund - (NCPB)</t>
  </si>
  <si>
    <t>NTGD CN Equity</t>
  </si>
  <si>
    <t>NTGD</t>
  </si>
  <si>
    <t>NBI Target 2029 Investment Grade Bond Fund</t>
  </si>
  <si>
    <t>CA62880C1086</t>
  </si>
  <si>
    <t>62880C108</t>
  </si>
  <si>
    <t>NBI Target 2029 Investment Grade Bond Fund - (NTGD)</t>
  </si>
  <si>
    <t>NTGE CN Equity</t>
  </si>
  <si>
    <t>NTGE</t>
  </si>
  <si>
    <t>NBI Target 2030 Investment Grade Bond Fund</t>
  </si>
  <si>
    <t>CA62880K1003</t>
  </si>
  <si>
    <t>62880K100</t>
  </si>
  <si>
    <t>NBI Target 2030 Investment Grade Bond Fund - (NTGE)</t>
  </si>
  <si>
    <t>NTGF CN Equity</t>
  </si>
  <si>
    <t>NTGF</t>
  </si>
  <si>
    <t>NBI Target 2031 Investment Grade Bond Fund</t>
  </si>
  <si>
    <t>CA62880J1030</t>
  </si>
  <si>
    <t>62880J103</t>
  </si>
  <si>
    <t>NBI Target 2031 Investment Grade Bond Fund - (NTGF)</t>
  </si>
  <si>
    <t>NBGE CN Equity</t>
  </si>
  <si>
    <t>NBGE</t>
  </si>
  <si>
    <t>National Bank Global Equity Fund</t>
  </si>
  <si>
    <t>CA6389531097</t>
  </si>
  <si>
    <t>National Bank Global Equity Fund  - (NBGE)</t>
  </si>
  <si>
    <t>NBGE/F CN Equity</t>
  </si>
  <si>
    <t>NBGE/F</t>
  </si>
  <si>
    <t>National Bank Global Equity Fund - CAD Hedged</t>
  </si>
  <si>
    <t>CA6389531170</t>
  </si>
  <si>
    <t>National Bank Global Equity Fund - CAD Hedged - (NBGE/F)</t>
  </si>
  <si>
    <t>NBIE CN Equity</t>
  </si>
  <si>
    <t>NBIE</t>
  </si>
  <si>
    <t>NBI International Equity Fund</t>
  </si>
  <si>
    <t>CA62879U1012</t>
  </si>
  <si>
    <t>62879U101</t>
  </si>
  <si>
    <t>NBI International Equity Fund - (NBIE)</t>
  </si>
  <si>
    <t>NBIE/F CN Equity</t>
  </si>
  <si>
    <t>NBIE/F</t>
  </si>
  <si>
    <t>NBI International Equity Fund - CAD Hedged</t>
  </si>
  <si>
    <t>CA62879U2002</t>
  </si>
  <si>
    <t>62879U200</t>
  </si>
  <si>
    <t>NBI International Equity Fund - CAD Hedged - (NBIE/F)</t>
  </si>
  <si>
    <t>NBSC CN Equity</t>
  </si>
  <si>
    <t>NBSC</t>
  </si>
  <si>
    <t>National Bank Global Small Cap Fund</t>
  </si>
  <si>
    <t>CA6389552036</t>
  </si>
  <si>
    <t>National Bank Global Small Cap Fund - NBSC</t>
  </si>
  <si>
    <t>NBSC/F CN Equity</t>
  </si>
  <si>
    <t>NBSC/F</t>
  </si>
  <si>
    <t>National Bank Global Small Cap Fund - CAD Hedged</t>
  </si>
  <si>
    <t>CA6389551046</t>
  </si>
  <si>
    <t>National Bank Global Small Cap Fund - CAD Hedged - (NBSC/F)</t>
  </si>
  <si>
    <t>NBUE CN Equity</t>
  </si>
  <si>
    <t>NBUE</t>
  </si>
  <si>
    <t>National Bank US Equity Fund</t>
  </si>
  <si>
    <t>CA62879T1049</t>
  </si>
  <si>
    <t>62879T104</t>
  </si>
  <si>
    <t>National Bank US Equity Fund - (NBUE)</t>
  </si>
  <si>
    <t>NBUE/F CN Equity</t>
  </si>
  <si>
    <t>NBUE/F</t>
  </si>
  <si>
    <t>National Bank US Equity Fund - CAD Hedged</t>
  </si>
  <si>
    <t>CA62879T2039</t>
  </si>
  <si>
    <t>62879T203</t>
  </si>
  <si>
    <t>U.S.EQUITY - CURRENCY HEDGED</t>
  </si>
  <si>
    <t>National Bank US Equity Fund - CAD Hedged - (NBUE/F)</t>
  </si>
  <si>
    <t>NINV CN Equity</t>
  </si>
  <si>
    <t>NINV</t>
  </si>
  <si>
    <t>NBI Innovators Fund</t>
  </si>
  <si>
    <t>CA62878X1069</t>
  </si>
  <si>
    <t>62878X106</t>
  </si>
  <si>
    <t>NBI Innovators Fund - (NINV)</t>
  </si>
  <si>
    <t>NINV/F CN Equity</t>
  </si>
  <si>
    <t>NINV/F</t>
  </si>
  <si>
    <t>NBI Innovators Fund - CAD Hedged</t>
  </si>
  <si>
    <t>CA62878X2059</t>
  </si>
  <si>
    <t>62878X205</t>
  </si>
  <si>
    <t>NBI Innovators Fund - CAD Hedged - (NINV/F)</t>
  </si>
  <si>
    <t>NSDI CN Equity</t>
  </si>
  <si>
    <t>NSDI</t>
  </si>
  <si>
    <t>NBI SmartData International Equity Fund</t>
  </si>
  <si>
    <t>CA6389581084</t>
  </si>
  <si>
    <t>NBI SmartData International Equity Fund - (NSDI)</t>
  </si>
  <si>
    <t>NSDI/F CN Equity</t>
  </si>
  <si>
    <t>NSDI/F</t>
  </si>
  <si>
    <t>NBI SmartData International Equity Fund - CAD Hedged</t>
  </si>
  <si>
    <t>CA6389582074</t>
  </si>
  <si>
    <t>NBI SmartData International Equity Fund - CAD Hedged - (NSDI/F)</t>
  </si>
  <si>
    <t>NSDU CN Equity</t>
  </si>
  <si>
    <t>NSDU</t>
  </si>
  <si>
    <t>NBI SmartData US Equity Fund</t>
  </si>
  <si>
    <t>CA6389591067</t>
  </si>
  <si>
    <t>NBI SmartData US Equity Fund - (NSDU)</t>
  </si>
  <si>
    <t>NSDU/F CN Equity</t>
  </si>
  <si>
    <t>NSDU/F</t>
  </si>
  <si>
    <t>NBI SmartData US Equity Fund - CAD Hedged</t>
  </si>
  <si>
    <t>CA6389592057</t>
  </si>
  <si>
    <t>NBI SmartData US Equity Fund - CAD Hedged - (NSDU/F)</t>
  </si>
  <si>
    <t>GBSL CN Equity</t>
  </si>
  <si>
    <t>GBSL</t>
  </si>
  <si>
    <t>Ninepoint Global Select Fund</t>
  </si>
  <si>
    <t>CA65443F1045</t>
  </si>
  <si>
    <t>65443F104</t>
  </si>
  <si>
    <t>Ninepoint Global Select Fund - (GBSL)</t>
  </si>
  <si>
    <t>SLCA CN Equity</t>
  </si>
  <si>
    <t>SLCA</t>
  </si>
  <si>
    <t>Sun Life Core Advantage Credit Private Pool</t>
  </si>
  <si>
    <t>CA86679B1040</t>
  </si>
  <si>
    <t>86679B104</t>
  </si>
  <si>
    <t>Sun Life Global Investments</t>
  </si>
  <si>
    <t>Sun Life Core Advantage Credit Private Pool - (SLCA)</t>
  </si>
  <si>
    <t>SLGC CN Equity</t>
  </si>
  <si>
    <t>SLGC</t>
  </si>
  <si>
    <t>Sun Life MFS Global Core Plus Bond Fund</t>
  </si>
  <si>
    <t>CA86681Y1007</t>
  </si>
  <si>
    <t>86681Y100</t>
  </si>
  <si>
    <t>Sun Life MFS Global Core Plus Bond Fund - (SLGC)</t>
  </si>
  <si>
    <t>SLSC CN Equity</t>
  </si>
  <si>
    <t>SLSC</t>
  </si>
  <si>
    <t>Sun Life Crescent Specialty Credit Private Pool</t>
  </si>
  <si>
    <t>CA86679C1023</t>
  </si>
  <si>
    <t>86679C102</t>
  </si>
  <si>
    <t>Sun Life Crescent Specialty Credit Private Pool - (SLSC)</t>
  </si>
  <si>
    <t>JPST CN Equity</t>
  </si>
  <si>
    <t>JPST</t>
  </si>
  <si>
    <t>JPMorgan US Ultra-Short Income Active ETF</t>
  </si>
  <si>
    <t>CA4812CE1002</t>
  </si>
  <si>
    <t>4812CE100</t>
  </si>
  <si>
    <t>JPMorgan US Ultra-Short Income Active ETF - (JPST)</t>
  </si>
  <si>
    <t>JBND CN Equity</t>
  </si>
  <si>
    <t>JBND</t>
  </si>
  <si>
    <t>JPMorgan US Bond Active ETF</t>
  </si>
  <si>
    <t>CA4812CD1029</t>
  </si>
  <si>
    <t>4812CD102</t>
  </si>
  <si>
    <t>JPMorgan US Bond Active ETF - (JBND)</t>
  </si>
  <si>
    <t>CTMA CN Equity</t>
  </si>
  <si>
    <t>CTMA</t>
  </si>
  <si>
    <t>CI Target 2028 Investment Grade Bond Fund</t>
  </si>
  <si>
    <t>CA1719341028</t>
  </si>
  <si>
    <t>CI Target 2028 Investment Grade Bond Fund - (CTMA)</t>
  </si>
  <si>
    <t>CTMB CN Equity</t>
  </si>
  <si>
    <t>CTMB</t>
  </si>
  <si>
    <t>CI Target 2029 Investment Grade Bond Fund</t>
  </si>
  <si>
    <t>CA1719441018</t>
  </si>
  <si>
    <t>CI Target 2029 Investment Grade Bond Fund - (CTMB)</t>
  </si>
  <si>
    <t>CTMC CN Equity</t>
  </si>
  <si>
    <t>CTMC</t>
  </si>
  <si>
    <t>CI Target 2030 Investment Grade Bond Fund</t>
  </si>
  <si>
    <t>CA1719381032</t>
  </si>
  <si>
    <t>CI Target 2030 Investment Grade Bond Fund- (CTMC)</t>
  </si>
  <si>
    <t>CRCY CN Equity</t>
  </si>
  <si>
    <t>CRCY</t>
  </si>
  <si>
    <t>Harvest Circle Enhanced High Income Shares ETF</t>
  </si>
  <si>
    <t>CA41757K1049</t>
  </si>
  <si>
    <t>41757K104</t>
  </si>
  <si>
    <t>Harvest Circle Enhanced High Income Shares ETF - (CRCY)</t>
  </si>
  <si>
    <t>RDDY CN Equity</t>
  </si>
  <si>
    <t>RDDY</t>
  </si>
  <si>
    <t>Harvest Reddit Enhanced High Income Shares ETF</t>
  </si>
  <si>
    <t>CA41757H1010</t>
  </si>
  <si>
    <t>41757H101</t>
  </si>
  <si>
    <t>Harvest Reddit Enhanced High Income Shares ETF - (RDDY)</t>
  </si>
  <si>
    <t>HODY CN Equity</t>
  </si>
  <si>
    <t>HODY</t>
  </si>
  <si>
    <t>Harvest Robinhood Enhanced High Income Shares ETF</t>
  </si>
  <si>
    <t>CA41757D1006</t>
  </si>
  <si>
    <t>41757D100</t>
  </si>
  <si>
    <t>Harvest Robinhood Enhanced High Income Shares ETF - (HODY)</t>
  </si>
  <si>
    <t>SOFY CN Equity</t>
  </si>
  <si>
    <t>SOFY</t>
  </si>
  <si>
    <t>Harvest SoFi Enhanced High Income Shares ETF</t>
  </si>
  <si>
    <t>CA41757F1053</t>
  </si>
  <si>
    <t>41757F105</t>
  </si>
  <si>
    <t>Harvest SoFi Enhanced High Income Shares ETF - (SOFY)</t>
  </si>
  <si>
    <t>BBBB CN Equity</t>
  </si>
  <si>
    <t>BBBB</t>
  </si>
  <si>
    <t>Brompton Wellington Square Investment Grade CLO ETF</t>
  </si>
  <si>
    <t>CA11222J1075</t>
  </si>
  <si>
    <t>11222J107</t>
  </si>
  <si>
    <t>Brompton Wellington Square Investment Grade CLO ETF - (BBBB)</t>
  </si>
  <si>
    <t>BBBB/U CN Equity</t>
  </si>
  <si>
    <t>BBBB/U</t>
  </si>
  <si>
    <t>Brompton Wellington Square Investment Grade CLO ETF - USD Units</t>
  </si>
  <si>
    <t>CA11222J1158</t>
  </si>
  <si>
    <t>11222J115</t>
  </si>
  <si>
    <t>Brompton Wellington Square Investment Grade CLO ETF - USD Units - (BBBB/U)</t>
  </si>
  <si>
    <t>CHQQ CN Equity</t>
  </si>
  <si>
    <t>CHQQ</t>
  </si>
  <si>
    <t>Global X China Hang Seng TECH Index ETF</t>
  </si>
  <si>
    <t>CA3799641095</t>
  </si>
  <si>
    <t>Global X China Hang Seng TECH Index ETF - (CHQQ)</t>
  </si>
  <si>
    <t>TLTX CN Equity</t>
  </si>
  <si>
    <t>TLTX</t>
  </si>
  <si>
    <t>Global X 20+ Year U.S. Treasury Bond Index ETF - CAD Hedged</t>
  </si>
  <si>
    <t>CA37966J1021</t>
  </si>
  <si>
    <t>37966J102</t>
  </si>
  <si>
    <t>Global X 20+ Year U.S. Treasury Bond Index ETF - CAD Hedged - (TLTX)</t>
  </si>
  <si>
    <t>TLTX/F CN Equity</t>
  </si>
  <si>
    <t>TLTX/F</t>
  </si>
  <si>
    <t>Global X 20+ Year U.S. Treasury Bond Index ETF</t>
  </si>
  <si>
    <t>CA37966J2011</t>
  </si>
  <si>
    <t>37966J201</t>
  </si>
  <si>
    <t>Global X 20+ Year U.S. Treasury Bond Index ETF - (TLTX/F)</t>
  </si>
  <si>
    <t>TLTX/U CN Equity</t>
  </si>
  <si>
    <t>TLTX/U</t>
  </si>
  <si>
    <t>Global X 20+ Year U.S. Treasury Bond Index ETF - USD Units</t>
  </si>
  <si>
    <t>CA37966J3001</t>
  </si>
  <si>
    <t>37966J300</t>
  </si>
  <si>
    <t>Global X 20+ Year U.S. Treasury Bond Index ETF - USD Units - (TLTX/U)</t>
  </si>
  <si>
    <t>TSTX CN Equity</t>
  </si>
  <si>
    <t>TSTX</t>
  </si>
  <si>
    <t>Global X 1-3 Year U.S. Treasury Bond Index ETF - CAD Hedged</t>
  </si>
  <si>
    <t>CA37893H1120</t>
  </si>
  <si>
    <t>37893H112</t>
  </si>
  <si>
    <t>Global X 1-3 Year U.S. Treasury Bond Index ETF - CAD Hedged - (TSTX)</t>
  </si>
  <si>
    <t>TSTX/F CN Equity</t>
  </si>
  <si>
    <t>TSTX/F</t>
  </si>
  <si>
    <t>Global X 1-3 Year U.S. Treasury Bond Index ETF</t>
  </si>
  <si>
    <t>CA37893H2037</t>
  </si>
  <si>
    <t>37893H104</t>
  </si>
  <si>
    <t>Global X 1-3 Year U.S. Treasury Bond Index ETF - (TSTX/F)</t>
  </si>
  <si>
    <t>TSTX/U CN Equity</t>
  </si>
  <si>
    <t>TSTX/U</t>
  </si>
  <si>
    <t>Global X 1-3 Year U.S. Treasury Bond Index ETF - USD Units</t>
  </si>
  <si>
    <t>CA37893H1047</t>
  </si>
  <si>
    <t>Global X 1-3 Year U.S. Treasury Bond Index ETF - USD Units - (TSTX/U)</t>
  </si>
  <si>
    <t>AGCC CN Equity</t>
  </si>
  <si>
    <t>AGCC</t>
  </si>
  <si>
    <t>Global X Silver Covered Call ETF</t>
  </si>
  <si>
    <t>CA3799611056</t>
  </si>
  <si>
    <t>Global X Silver Covered Call ETF - (AGCC)</t>
  </si>
  <si>
    <t>QQQY/U CN Equity</t>
  </si>
  <si>
    <t>QQQY/U</t>
  </si>
  <si>
    <t>Evolve NASDAQ Technology Enhanced Yield Index Fund - USD Units</t>
  </si>
  <si>
    <t>CA30053Y1088</t>
  </si>
  <si>
    <t>30053Y108</t>
  </si>
  <si>
    <t>HHIS/U CN Equity</t>
  </si>
  <si>
    <t>HHIS/U</t>
  </si>
  <si>
    <t>Harvest Diversified High Income Shares ETF - USD Units</t>
  </si>
  <si>
    <t>CA41756W2085</t>
  </si>
  <si>
    <t>41756W208</t>
  </si>
  <si>
    <t>Harvest Diversified High Income Shares ETF - USD Units - (HHIS/U)</t>
  </si>
  <si>
    <t>NMNG CN Equity</t>
  </si>
  <si>
    <t>NMNG</t>
  </si>
  <si>
    <t>Ninepoint Mining Evolution Fund</t>
  </si>
  <si>
    <t>CA65444R1073</t>
  </si>
  <si>
    <t>65444R107</t>
  </si>
  <si>
    <t>Ninepoint Mining Evolution Fund - (NMNG)</t>
  </si>
  <si>
    <t>FMPI CN Equity</t>
  </si>
  <si>
    <t>FMPI</t>
  </si>
  <si>
    <t>Fidelity Global Income Portfolio</t>
  </si>
  <si>
    <t>CA31620V7759</t>
  </si>
  <si>
    <t>31620V775</t>
  </si>
  <si>
    <t>Fidelity Global Income Portfolio - (FMPI)</t>
  </si>
  <si>
    <t>FMPB CN Equity</t>
  </si>
  <si>
    <t>FMPB</t>
  </si>
  <si>
    <t>Fidelity Global Balanced Portfolio</t>
  </si>
  <si>
    <t>CA31618L5999</t>
  </si>
  <si>
    <t>31618L599</t>
  </si>
  <si>
    <t>Fidelity Global Balanced Portfolio - (FMPB)</t>
  </si>
  <si>
    <t>FMPG CN Equity</t>
  </si>
  <si>
    <t>FMPG</t>
  </si>
  <si>
    <t>Fidelity Global Growth Portfolio</t>
  </si>
  <si>
    <t>CA31618N7852</t>
  </si>
  <si>
    <t>31618N785</t>
  </si>
  <si>
    <t>Fidelity Global Growth Portfolio - (FMPG)</t>
  </si>
  <si>
    <t>FGSM CN Equity</t>
  </si>
  <si>
    <t>FGSM</t>
  </si>
  <si>
    <t>Fidelity Global Small-Mid Cap Equity Fund</t>
  </si>
  <si>
    <t>CA31624T1075</t>
  </si>
  <si>
    <t>31624T107</t>
  </si>
  <si>
    <t>Fidelity Global Small-Mid Cap Equity Fund - (FGSM)</t>
  </si>
  <si>
    <t>FMAE CN Equity</t>
  </si>
  <si>
    <t>FMAE</t>
  </si>
  <si>
    <t xml:space="preserve">Fidelity Multi-Alt Equity Fund </t>
  </si>
  <si>
    <t>CA31624K1066</t>
  </si>
  <si>
    <t>31624K106</t>
  </si>
  <si>
    <t>Fidelity Multi-Alt Equity Fund  - (FMAE)</t>
  </si>
  <si>
    <t>MGEQ CN Equity</t>
  </si>
  <si>
    <t>MGEQ</t>
  </si>
  <si>
    <t>Manulife Global Equity Class</t>
  </si>
  <si>
    <t>CA56504Q2045</t>
  </si>
  <si>
    <t>56504Q204</t>
  </si>
  <si>
    <t>Manulife Global Equity Class - (MGEQ)</t>
  </si>
  <si>
    <t>ABXU CN Equity</t>
  </si>
  <si>
    <t>ABXU</t>
  </si>
  <si>
    <t>SavvyLong 2X Barrick ETF</t>
  </si>
  <si>
    <t>CA54315B6237</t>
  </si>
  <si>
    <t>54315B623</t>
  </si>
  <si>
    <t>SavvyLong 2X Barrick ETF - (ABXU)</t>
  </si>
  <si>
    <t>CCOU CN Equity</t>
  </si>
  <si>
    <t>CCOU</t>
  </si>
  <si>
    <t>SavvyLong 2X Cameco ETF</t>
  </si>
  <si>
    <t>CA54315B6153</t>
  </si>
  <si>
    <t>54315B615</t>
  </si>
  <si>
    <t>SavvyLong 2X Cameco ETF - (CCOU)</t>
  </si>
  <si>
    <t>CNQU CN Equity</t>
  </si>
  <si>
    <t>CNQU</t>
  </si>
  <si>
    <t>SavvyLong 2X Cdn Natural Resources ETF</t>
  </si>
  <si>
    <t>CA54315B5999</t>
  </si>
  <si>
    <t>54315B599</t>
  </si>
  <si>
    <t>SavvyLong 2X Cdn Natural Resources ETF - (CNQU)</t>
  </si>
  <si>
    <t>COMU CN Equity</t>
  </si>
  <si>
    <t>COMU</t>
  </si>
  <si>
    <t xml:space="preserve">SavvyLong 2X CIBC CM Equity-Linked ETF </t>
  </si>
  <si>
    <t>CA54315B5817</t>
  </si>
  <si>
    <t>54315B581</t>
  </si>
  <si>
    <t>SavvyLong 2X CIBC CM Equity-Linked ETF  - (COMU)</t>
  </si>
  <si>
    <t>CSUU CN Equity</t>
  </si>
  <si>
    <t>CSUU</t>
  </si>
  <si>
    <t>SavvyLong 2X Constellation Software ETF</t>
  </si>
  <si>
    <t>CA54315B5734</t>
  </si>
  <si>
    <t>54315B573</t>
  </si>
  <si>
    <t>SavvyLong 2X Constellation Software ETF - (CSUU)</t>
  </si>
  <si>
    <t>BNCU CN Equity</t>
  </si>
  <si>
    <t>BNCU</t>
  </si>
  <si>
    <t>SavvyLong 2X NBC NA Equity-Linked ETF</t>
  </si>
  <si>
    <t>CA54315B5650</t>
  </si>
  <si>
    <t>54315B565</t>
  </si>
  <si>
    <t>SavvyLong 2X NBC NA Equity-Linked ETF - (BNCU)</t>
  </si>
  <si>
    <t>RBCU CN Equity</t>
  </si>
  <si>
    <t>RBCU</t>
  </si>
  <si>
    <t>SavvyLong 2X RBC RY Equity-Linked ETF</t>
  </si>
  <si>
    <t>CA54315B5577</t>
  </si>
  <si>
    <t>54315B557</t>
  </si>
  <si>
    <t>SavvyLong 2X RBC RY Equity-Linked ETF - (RBCU)</t>
  </si>
  <si>
    <t>SHPU CN Equity</t>
  </si>
  <si>
    <t>SHPU</t>
  </si>
  <si>
    <t xml:space="preserve">SavvyLong 2X Shopify ETF </t>
  </si>
  <si>
    <t>CA54315B5403</t>
  </si>
  <si>
    <t>54315B540</t>
  </si>
  <si>
    <t>SavvyLong 2X Shopify ETF - (SHPU)</t>
  </si>
  <si>
    <t>TDU CN Equity</t>
  </si>
  <si>
    <t>TDU</t>
  </si>
  <si>
    <t>SavvyLong 2X TDB TD Equity-Linked ETF</t>
  </si>
  <si>
    <t>CA54315B5320</t>
  </si>
  <si>
    <t>54315B532</t>
  </si>
  <si>
    <t>SavvyLong 2X TDB TD Equity-Linked ETF - (TDU)</t>
  </si>
  <si>
    <t>ZCOM CN Equity</t>
  </si>
  <si>
    <t>ZCOM</t>
  </si>
  <si>
    <t>BMO Broad Commodity ETF</t>
  </si>
  <si>
    <t>CA05619A1093</t>
  </si>
  <si>
    <t>05619A109</t>
  </si>
  <si>
    <t>BMO Broad Commodity ETF - (ZCOM)</t>
  </si>
  <si>
    <t>BIVC CN Equity</t>
  </si>
  <si>
    <t>BIVC</t>
  </si>
  <si>
    <t>Capstone Biblically Informed Canadian Equity ETF</t>
  </si>
  <si>
    <t>CA14071A1021</t>
  </si>
  <si>
    <t>14071A102</t>
  </si>
  <si>
    <t>Capstone Asset Management</t>
  </si>
  <si>
    <t>Capstone Biblically Informed Canadian Equity ETF - (BIVC)</t>
  </si>
  <si>
    <t>BIVU CN Equity</t>
  </si>
  <si>
    <t>BIVU</t>
  </si>
  <si>
    <t>Capstone Biblically Informed U.S. Equity ETF</t>
  </si>
  <si>
    <t>CA14071G1090</t>
  </si>
  <si>
    <t>14071G109</t>
  </si>
  <si>
    <t>Capstone Biblically Informed U.S. Equity ETF - (BIVU)</t>
  </si>
  <si>
    <t>TERP CN Equity</t>
  </si>
  <si>
    <t>TERP</t>
  </si>
  <si>
    <t>TRU.X Exogenous Risk Pool</t>
  </si>
  <si>
    <t>CA8977811006</t>
  </si>
  <si>
    <t>True Exposure Investments</t>
  </si>
  <si>
    <t>TRU.X Exogenous Risk Pool - (TERP)</t>
  </si>
  <si>
    <t>EQLI/F CN Equity</t>
  </si>
  <si>
    <t>EQLI/F</t>
  </si>
  <si>
    <t>S&amp;P 500 Equal Weight Income Advantage ETF - CAD Hedged</t>
  </si>
  <si>
    <t>CA46149J2020</t>
  </si>
  <si>
    <t>46149J202</t>
  </si>
  <si>
    <t>S&amp;P 500 Equal Weight Income Advantage ETF - CAD Hedged - (EQLI/F)</t>
  </si>
  <si>
    <t>EQLI/U CN Equity</t>
  </si>
  <si>
    <t>EQLI/U</t>
  </si>
  <si>
    <t>S&amp;P 500 Equal Weight Income Advantage ETF - USD Units</t>
  </si>
  <si>
    <t>CA46149J3010</t>
  </si>
  <si>
    <t>46149J301</t>
  </si>
  <si>
    <t>S&amp;P 500 Equal Weight Income Advantage ETF - USD Units - (EQLI/U)</t>
  </si>
  <si>
    <t>QQCI/F CN Equity</t>
  </si>
  <si>
    <t>QQCI/F</t>
  </si>
  <si>
    <t>NASDAQ 100 Income Advantage ETF - CAD Hedged</t>
  </si>
  <si>
    <t>CA46149H3053</t>
  </si>
  <si>
    <t>46149H305</t>
  </si>
  <si>
    <t>NASDAQ 100 Income Advantage ETF - CAD Hedged - (QQCI/F)</t>
  </si>
  <si>
    <t>QQCI/U CN Equity</t>
  </si>
  <si>
    <t>QQCI/U</t>
  </si>
  <si>
    <t>NASDAQ 100 Income Advantage ETF - USD Units</t>
  </si>
  <si>
    <t>CA46149H2063</t>
  </si>
  <si>
    <t>46149H206</t>
  </si>
  <si>
    <t>NASDAQ 100 Income Advantage ETF - USD Units - (QQCI/U)</t>
  </si>
  <si>
    <t>CCON CN Equity</t>
  </si>
  <si>
    <t>CCON</t>
  </si>
  <si>
    <t>CIBC Conservative ETF Portfolio – ETF Class</t>
  </si>
  <si>
    <t>CA12594S1056</t>
  </si>
  <si>
    <t>12594S105</t>
  </si>
  <si>
    <t>CIBC Conservative ETF Portfolio – ETF Class - (CCON)</t>
  </si>
  <si>
    <t>CBLN CN Equity</t>
  </si>
  <si>
    <t>CBLN</t>
  </si>
  <si>
    <t>CIBC Balanced ETF Portfolio – ETF Class</t>
  </si>
  <si>
    <t>CA17164B1013</t>
  </si>
  <si>
    <t>17164B101</t>
  </si>
  <si>
    <t>CIBC Balanced ETF Portfolio – ETF Class - (CBLN)</t>
  </si>
  <si>
    <t>CGRW CN Equity</t>
  </si>
  <si>
    <t>CGRW</t>
  </si>
  <si>
    <t>CIBC Balanced Growth ETF Portfolio – ETF Class</t>
  </si>
  <si>
    <t>CA12575U1030</t>
  </si>
  <si>
    <t>12575U103</t>
  </si>
  <si>
    <t>CIBC Balanced Growth ETF Portfolio – ETF Class - (CGRW)</t>
  </si>
  <si>
    <t>SHPD CN Equity</t>
  </si>
  <si>
    <t>SHPD</t>
  </si>
  <si>
    <t>Savvyshort (-2x) Shopify ETF</t>
  </si>
  <si>
    <t>CA54315B5247</t>
  </si>
  <si>
    <t>54315B524</t>
  </si>
  <si>
    <t>Savvyshort (-2x) Shopify ETF - (SHPD)</t>
  </si>
  <si>
    <t>RKLC CN Equity</t>
  </si>
  <si>
    <t>RKLC</t>
  </si>
  <si>
    <t>Rocklinc Investment Partners launched the Rocklinc Principled Equity ETF</t>
  </si>
  <si>
    <t>CA7737731066</t>
  </si>
  <si>
    <t>Rocklinc Investment Partners</t>
  </si>
  <si>
    <t>Rocklinc Investment Partners launched the Rocklinc Principled Equity ETF - (RKLC)</t>
  </si>
  <si>
    <t>JPYS CN Equity</t>
  </si>
  <si>
    <t>JPYS</t>
  </si>
  <si>
    <t>Yield Shares (JPYS) Purpose ETF</t>
  </si>
  <si>
    <t>CA74639Y8365</t>
  </si>
  <si>
    <t>74639Y836</t>
  </si>
  <si>
    <t>Yield Shares (JPYS) Purpose ETF - (JPYS)</t>
  </si>
  <si>
    <t>BYLD CN Equity</t>
  </si>
  <si>
    <t>BYLD</t>
  </si>
  <si>
    <t>Manulife Smart Enhanced Yield Bond Fund - CAD Hedged</t>
  </si>
  <si>
    <t>CA56503F1009</t>
  </si>
  <si>
    <t>56503F100</t>
  </si>
  <si>
    <t>Manulife Smart Enhanced Yield Bond Fund - CAD Hedged - (BYLD)</t>
  </si>
  <si>
    <t>BYLD/B CN Equity</t>
  </si>
  <si>
    <t>BYLD/B</t>
  </si>
  <si>
    <t>Manulife Smart Enhanced Yield Bond Fund</t>
  </si>
  <si>
    <t>CA56503F2098</t>
  </si>
  <si>
    <t>56503F209</t>
  </si>
  <si>
    <t>Manulife Smart Enhanced Yield Bond Fund - (BYLD/B)</t>
  </si>
  <si>
    <t>GEDG CN Equity</t>
  </si>
  <si>
    <t>GEDG</t>
  </si>
  <si>
    <t>Manulife Global Edge ETF</t>
  </si>
  <si>
    <t>CA56503K1093</t>
  </si>
  <si>
    <t>56503K109</t>
  </si>
  <si>
    <t>Manulife Global Edge ETF - (GEDG)</t>
  </si>
  <si>
    <t>CPCC CN Equity</t>
  </si>
  <si>
    <t>CPCC</t>
  </si>
  <si>
    <t>Global X Copper Producer Equity Covered Call ETF</t>
  </si>
  <si>
    <t>CA37966C1077</t>
  </si>
  <si>
    <t>37966C107</t>
  </si>
  <si>
    <t>Global X Copper Producer Equity Covered Call ETF - (CPCC)</t>
  </si>
  <si>
    <t>SIXY CN Equity</t>
  </si>
  <si>
    <t>SIXY</t>
  </si>
  <si>
    <t>Evolve Big Six Canadian Banks UltraYield Index ETF</t>
  </si>
  <si>
    <t>CA2999371024</t>
  </si>
  <si>
    <t>Evolve Big Six Canadian Banks UltraYield Index ETF - (SIXY)</t>
  </si>
  <si>
    <t>BLKY CN Equity</t>
  </si>
  <si>
    <t>BLKY</t>
  </si>
  <si>
    <t>Harvest Block Enhanced (1.25x) High Income Shares ETFs</t>
  </si>
  <si>
    <t>CA4179301045</t>
  </si>
  <si>
    <t>Harvest Block Enhanced (1.25x) High Income Shares ETFs - (BLKY)</t>
  </si>
  <si>
    <t>CRWY CN Equity</t>
  </si>
  <si>
    <t>CRWY</t>
  </si>
  <si>
    <t>Harvest CrowdStrike Enhanced (1.25x) High Income Shares ETF</t>
  </si>
  <si>
    <t>CA4179321001</t>
  </si>
  <si>
    <t>Harvest CrowdStrike Enhanced (1.25x) High Income Shares ETF - (CRWY)</t>
  </si>
  <si>
    <t>JNJY CN Equity</t>
  </si>
  <si>
    <t>JNJY</t>
  </si>
  <si>
    <t>Harvest JnJ Enhanced (1.25x) High Income Shares ETF</t>
  </si>
  <si>
    <t>CA4179351032</t>
  </si>
  <si>
    <t>Harvest JnJ Enhanced (1.25x) High Income Shares ETF - (JNJY)</t>
  </si>
  <si>
    <t>JPHE CN Equity</t>
  </si>
  <si>
    <t>JPHE</t>
  </si>
  <si>
    <t>Harvest JPHE Enhanced (1.25x) High Income Shares ETF</t>
  </si>
  <si>
    <t>CA4179211038</t>
  </si>
  <si>
    <t>Harvest JPHE Enhanced (1.25x) High Income Shares ETF - (JPHE)</t>
  </si>
  <si>
    <t>NOVY CN Equity</t>
  </si>
  <si>
    <t>NOVY</t>
  </si>
  <si>
    <t>Harvest Novo Enhanced (1.25x) High Income Shares ETF</t>
  </si>
  <si>
    <t>CA4179421090</t>
  </si>
  <si>
    <t>Harvest Novo Enhanced (1.25x) High Income Shares ETF - (NOVY)</t>
  </si>
  <si>
    <t>ORCY CN Equity</t>
  </si>
  <si>
    <t>ORCY</t>
  </si>
  <si>
    <t>Harvest Oracle Enhanced (1.25x) High Income Shares ETF</t>
  </si>
  <si>
    <t>CA4179311028</t>
  </si>
  <si>
    <t>Harvest Oracle Enhanced (1.25x) High Income Shares ETF - (ORCY)</t>
  </si>
  <si>
    <t>MOAT CN Equity</t>
  </si>
  <si>
    <t>MOAT</t>
  </si>
  <si>
    <t>Moat Active Premium Yield ETF</t>
  </si>
  <si>
    <t>CA6069531078</t>
  </si>
  <si>
    <t>Moat Active Premium Yield ETF - (MOAT)</t>
  </si>
  <si>
    <t>INTY CN Equity</t>
  </si>
  <si>
    <t>INTY</t>
  </si>
  <si>
    <t>Evolve International Equity (1.25x) UltraYield ETF</t>
  </si>
  <si>
    <t>CA30053U3047</t>
  </si>
  <si>
    <t>30053U304</t>
  </si>
  <si>
    <t>Evolve International Equity (1.25x) UltraYield ETF - (INTY)</t>
  </si>
  <si>
    <t>TOKN CN Equity</t>
  </si>
  <si>
    <t>TOKN</t>
  </si>
  <si>
    <t>Global X Tokenization Ecosystem Index ETF</t>
  </si>
  <si>
    <t>CA37966T1003</t>
  </si>
  <si>
    <t>37966T100</t>
  </si>
  <si>
    <t>Global X Tokenization Ecosystem Index ETF - (TOKN)</t>
  </si>
  <si>
    <t>HPYE CN Equity</t>
  </si>
  <si>
    <t>HPYE</t>
  </si>
  <si>
    <t>Harvest Premium Yield (1.25x) Enhanced ETF</t>
  </si>
  <si>
    <t>CA4179361015</t>
  </si>
  <si>
    <t>Harvest Premium Yield (1.25x) Enhanced ETF - (HPYE)</t>
  </si>
  <si>
    <t>HPYB CN Equity</t>
  </si>
  <si>
    <t>HPYB</t>
  </si>
  <si>
    <t>Harvest Premium Yield (1.25x) Canadian Bank ETF</t>
  </si>
  <si>
    <t>CA4179341066</t>
  </si>
  <si>
    <t>Harvest Premium Yield (1.25x) Canadian Bank ETF - (HPYB)</t>
  </si>
  <si>
    <t>RCTR CN Equity</t>
  </si>
  <si>
    <t>RCTR</t>
  </si>
  <si>
    <t>First Trust Bloomberg Nuclear Power ETF</t>
  </si>
  <si>
    <t>CA3369301021</t>
  </si>
  <si>
    <t>Nuclear</t>
  </si>
  <si>
    <t>First Trust Bloomberg Nuclear Power ETF - (RCTR)</t>
  </si>
  <si>
    <t>UMVP CN Equity</t>
  </si>
  <si>
    <t>UMVP</t>
  </si>
  <si>
    <t>HAMILTON CHAMPIONS TM Utilities Index ETF</t>
  </si>
  <si>
    <t>CA4070681057</t>
  </si>
  <si>
    <t>HAMILTON CHAMPIONS TM Utilities Index ETF - (UMVP)</t>
  </si>
  <si>
    <t>QMVP CN Equity</t>
  </si>
  <si>
    <t>QMVP</t>
  </si>
  <si>
    <t>HAMILTON CHAMPIONS TM U.S. Technology Index ETF</t>
  </si>
  <si>
    <t>CA4069211064</t>
  </si>
  <si>
    <t>HAMILTON CHAMPIONS TM U.S. Technology Index ETF - (QMVP)</t>
  </si>
  <si>
    <t>JIDE CN Equity</t>
  </si>
  <si>
    <t>JIDE</t>
  </si>
  <si>
    <t>JPMorgan International Developed Equity Active ETF</t>
  </si>
  <si>
    <t>CA48090B1058</t>
  </si>
  <si>
    <t>48090B105</t>
  </si>
  <si>
    <t>JPMorgan International Developed Equity Active ETF - (JIDE)</t>
  </si>
  <si>
    <t>LYUV/U CN Equity</t>
  </si>
  <si>
    <t>LYUV/U</t>
  </si>
  <si>
    <t>Lysander-Canso U.S. Corporate Value Bond Fund</t>
  </si>
  <si>
    <t>CA55236G1046</t>
  </si>
  <si>
    <t>55236G104</t>
  </si>
  <si>
    <t>Lysander-Canso U.S. Corporate Value Bond Fund - (LYUV/U)</t>
  </si>
  <si>
    <t>AMGR CN Equity</t>
  </si>
  <si>
    <t>AMGR</t>
  </si>
  <si>
    <t>AGF American Growth Fund ETF Series</t>
  </si>
  <si>
    <t>CA00845K1049</t>
  </si>
  <si>
    <t>00845K104</t>
  </si>
  <si>
    <t>AGF American Growth Fund ETF Series - (AMGR)</t>
  </si>
  <si>
    <t>AGSL CN Equity</t>
  </si>
  <si>
    <t>AGSL</t>
  </si>
  <si>
    <t>AGF Global Select Fund ETF Series</t>
  </si>
  <si>
    <t>CA00792X1096</t>
  </si>
  <si>
    <t>00792X109</t>
  </si>
  <si>
    <t>AGF Global Select Fund ETF Series - (AGSL)</t>
  </si>
  <si>
    <t>PBAL CN Equity</t>
  </si>
  <si>
    <t>PBAL</t>
  </si>
  <si>
    <t>PIMCO Managed Balanced Portfolio - ETF Series</t>
  </si>
  <si>
    <t>CA72204H1055</t>
  </si>
  <si>
    <t>72204H105</t>
  </si>
  <si>
    <t>PIMCO Investment Management</t>
  </si>
  <si>
    <t>PIMCO Managed Balanced Portfolio - ETF Series - (PBAL)</t>
  </si>
  <si>
    <t>CBAP CN Equity</t>
  </si>
  <si>
    <t>CBAP</t>
  </si>
  <si>
    <t>CI Balanced+ Asset Allocation ETF Fund</t>
  </si>
  <si>
    <t>CA17160P1045</t>
  </si>
  <si>
    <t>17160P104</t>
  </si>
  <si>
    <t>CI Balanced+ Asset Allocation ETF Fund - (CBAP)</t>
  </si>
  <si>
    <t>CEQP CN Equity</t>
  </si>
  <si>
    <t>CEQP</t>
  </si>
  <si>
    <t>CI Equity+ Asset Allocation ETF Fund</t>
  </si>
  <si>
    <t>CA12576D1006</t>
  </si>
  <si>
    <t>12576D100</t>
  </si>
  <si>
    <t>CI Equity+ Asset Allocation ETF Fund - (CEQP)</t>
  </si>
  <si>
    <t>FLSE CN Equity</t>
  </si>
  <si>
    <t>FLSE</t>
  </si>
  <si>
    <t>Fidelity Global Opportunities Long/Short Fund</t>
  </si>
  <si>
    <t>CA3162091050</t>
  </si>
  <si>
    <t>FCAE CN Equity</t>
  </si>
  <si>
    <t>FCAE</t>
  </si>
  <si>
    <t>Fidelity American Equity Fund</t>
  </si>
  <si>
    <t>CA3158247229</t>
  </si>
  <si>
    <t>SBLG CN Equity</t>
  </si>
  <si>
    <t>SBLG</t>
  </si>
  <si>
    <t>SLGI MFS Blended Research Low Vol Global Fund - ETF Series</t>
  </si>
  <si>
    <t>CA8313321017</t>
  </si>
  <si>
    <t>SBLI CN Equity</t>
  </si>
  <si>
    <t>SBLI</t>
  </si>
  <si>
    <t>SLGI MFS Blended Research Low Vol International Fund – ETF Series</t>
  </si>
  <si>
    <t>CA8313301050</t>
  </si>
  <si>
    <t>ZDIV CN Equity</t>
  </si>
  <si>
    <t>ZDIV</t>
  </si>
  <si>
    <t>BMO MSCI Canada IMI High Dividend Yield Index ETF</t>
  </si>
  <si>
    <t>CA09663U1021</t>
  </si>
  <si>
    <t>09663U102</t>
  </si>
  <si>
    <t>ZESM CN Equity</t>
  </si>
  <si>
    <t>ZESM</t>
  </si>
  <si>
    <t>BMO MSCI EAFE Small-Mid Cap Index ETF</t>
  </si>
  <si>
    <t>CA09663W1086</t>
  </si>
  <si>
    <t>09663W108</t>
  </si>
  <si>
    <t>ZEQL CN Equity</t>
  </si>
  <si>
    <t>ZEQL</t>
  </si>
  <si>
    <t>BMO MSCI USA Equal Weight Index ETF</t>
  </si>
  <si>
    <t>CA09664F1045</t>
  </si>
  <si>
    <t>09664F104</t>
  </si>
  <si>
    <t>ZEQL/F CN Equity</t>
  </si>
  <si>
    <t>ZEQL/F</t>
  </si>
  <si>
    <t>BMO MSCI USA Equal Weight Index ETF - CAD Hedged</t>
  </si>
  <si>
    <t>CA09664F2035</t>
  </si>
  <si>
    <t>09664F203</t>
  </si>
  <si>
    <t>ZEQL/U CN Equity</t>
  </si>
  <si>
    <t>ZEQL/U</t>
  </si>
  <si>
    <t>BMO MSCI USA Equal Weight Index ETF - USD Units</t>
  </si>
  <si>
    <t>CA09664F3025</t>
  </si>
  <si>
    <t>09664F302</t>
  </si>
  <si>
    <t>Row Labels</t>
  </si>
  <si>
    <t>Grand Total</t>
  </si>
  <si>
    <t>Sum of AUM</t>
  </si>
  <si>
    <t>Sum of Weekly Flow</t>
  </si>
  <si>
    <t>Sum of Last Week</t>
  </si>
  <si>
    <t>(Multiple Items)</t>
  </si>
  <si>
    <t>Equity Essential</t>
  </si>
  <si>
    <t>Global Sector Equity</t>
  </si>
  <si>
    <r>
      <t xml:space="preserve">Hamilton Enhanced </t>
    </r>
    <r>
      <rPr>
        <sz val="11"/>
        <color rgb="FF222222"/>
        <rFont val="Calibri"/>
        <family val="2"/>
        <scheme val="minor"/>
      </rPr>
      <t>Technology DayMAX ETF</t>
    </r>
  </si>
  <si>
    <r>
      <t xml:space="preserve">Hamilton Enhanced </t>
    </r>
    <r>
      <rPr>
        <sz val="11"/>
        <color rgb="FF222222"/>
        <rFont val="Calibri"/>
        <family val="2"/>
        <scheme val="minor"/>
      </rPr>
      <t>U.S. Equity DayMAX ETF</t>
    </r>
  </si>
  <si>
    <r>
      <t xml:space="preserve">Hamilton Enhanced </t>
    </r>
    <r>
      <rPr>
        <sz val="11"/>
        <color rgb="FF222222"/>
        <rFont val="Calibri"/>
        <family val="2"/>
        <scheme val="minor"/>
      </rPr>
      <t>Canada Equity DayMAX ETF</t>
    </r>
  </si>
  <si>
    <t>Rank Diff</t>
  </si>
  <si>
    <t>This Week's Ranking</t>
  </si>
  <si>
    <t>AUM 
(Mn)</t>
  </si>
  <si>
    <t>Weekly Flow 
(Mn)</t>
  </si>
  <si>
    <t>Last Weeks Flow 
(Mn)</t>
  </si>
  <si>
    <t>Two Weeks Ago 
(Mn)</t>
  </si>
  <si>
    <t>Three Weeks Ago 
(Mn)</t>
  </si>
  <si>
    <t>YTD Flow 
(Mn)</t>
  </si>
  <si>
    <t>% of Weekly Key Segments Flow</t>
  </si>
  <si>
    <t>2025 Market Share</t>
  </si>
  <si>
    <t>Current Market Share</t>
  </si>
  <si>
    <t>Last Week's Ranking</t>
  </si>
  <si>
    <t>cal</t>
  </si>
  <si>
    <t>AUM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</si>
</sst>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等线"/>
    </font>
    <font>
      <sz val="12"/>
      <color rgb="FF383838"/>
      <name val="Arial"/>
      <family val="2"/>
    </font>
    <font>
      <sz val="11"/>
      <color rgb="FF333333"/>
      <name val="Arial"/>
      <family val="2"/>
    </font>
    <font>
      <sz val="11"/>
      <color rgb="FF222222"/>
      <name val="Calibri"/>
      <family val="2"/>
      <scheme val="minor"/>
    </font>
    <font>
      <sz val="12"/>
      <color rgb="FF003946"/>
      <name val="Sunlifesan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3" fillId="0" borderId="0" xfId="0" applyNumberFormat="1" applyFont="1"/>
    <xf numFmtId="14" fontId="4" fillId="0" borderId="0" xfId="0" applyNumberFormat="1" applyFont="1"/>
    <xf numFmtId="14" fontId="0" fillId="0" borderId="0" xfId="0" applyNumberFormat="1"/>
    <xf numFmtId="165" fontId="0" fillId="0" borderId="0" xfId="1" applyNumberFormat="1" applyFont="1"/>
    <xf numFmtId="3" fontId="0" fillId="0" borderId="0" xfId="1" applyNumberFormat="1" applyFont="1"/>
    <xf numFmtId="11" fontId="0" fillId="0" borderId="0" xfId="0" applyNumberFormat="1"/>
    <xf numFmtId="14" fontId="5" fillId="0" borderId="0" xfId="0" applyNumberFormat="1" applyFont="1" applyAlignment="1">
      <alignment horizontal="right"/>
    </xf>
    <xf numFmtId="0" fontId="0" fillId="0" borderId="0" xfId="0" applyAlignment="1">
      <alignment vertical="center"/>
    </xf>
    <xf numFmtId="2" fontId="0" fillId="0" borderId="0" xfId="0" applyNumberFormat="1"/>
    <xf numFmtId="0" fontId="6" fillId="0" borderId="0" xfId="0" applyFont="1" applyAlignment="1">
      <alignment vertical="center"/>
    </xf>
    <xf numFmtId="49" fontId="5" fillId="0" borderId="0" xfId="0" applyNumberFormat="1" applyFont="1" applyAlignment="1">
      <alignment horizontal="left"/>
    </xf>
    <xf numFmtId="14" fontId="0" fillId="0" borderId="0" xfId="0" applyNumberFormat="1" applyAlignment="1">
      <alignment horizontal="right"/>
    </xf>
    <xf numFmtId="165" fontId="1" fillId="0" borderId="0" xfId="1" applyNumberFormat="1" applyFont="1"/>
    <xf numFmtId="0" fontId="0" fillId="0" borderId="0" xfId="0" applyAlignment="1">
      <alignment horizontal="left"/>
    </xf>
    <xf numFmtId="49" fontId="0" fillId="0" borderId="0" xfId="0" applyNumberFormat="1"/>
    <xf numFmtId="165" fontId="0" fillId="0" borderId="0" xfId="1" applyNumberFormat="1" applyFont="1" applyFill="1"/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4" fontId="5" fillId="0" borderId="0" xfId="0" applyNumberFormat="1" applyFont="1"/>
    <xf numFmtId="1" fontId="0" fillId="0" borderId="0" xfId="0" applyNumberFormat="1"/>
    <xf numFmtId="0" fontId="0" fillId="0" borderId="0" xfId="0" applyAlignment="1">
      <alignment horizontal="left" vertical="top"/>
    </xf>
    <xf numFmtId="165" fontId="0" fillId="0" borderId="0" xfId="0" applyNumberFormat="1"/>
    <xf numFmtId="0" fontId="10" fillId="0" borderId="0" xfId="0" applyFont="1"/>
    <xf numFmtId="11" fontId="0" fillId="0" borderId="0" xfId="0" quotePrefix="1" applyNumberFormat="1"/>
    <xf numFmtId="11" fontId="0" fillId="0" borderId="0" xfId="0" quotePrefix="1" applyNumberFormat="1" applyAlignment="1">
      <alignment horizontal="left"/>
    </xf>
    <xf numFmtId="166" fontId="0" fillId="0" borderId="0" xfId="1" applyNumberFormat="1" applyFont="1"/>
    <xf numFmtId="0" fontId="11" fillId="0" borderId="0" xfId="0" applyFont="1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165" fontId="0" fillId="3" borderId="0" xfId="1" applyNumberFormat="1" applyFont="1" applyFill="1"/>
    <xf numFmtId="165" fontId="1" fillId="3" borderId="0" xfId="1" applyNumberFormat="1" applyFont="1" applyFill="1"/>
    <xf numFmtId="0" fontId="12" fillId="0" borderId="0" xfId="0" applyFont="1"/>
    <xf numFmtId="0" fontId="0" fillId="0" borderId="0" xfId="0" pivotButton="1"/>
    <xf numFmtId="164" fontId="0" fillId="0" borderId="0" xfId="1" applyFont="1"/>
    <xf numFmtId="0" fontId="14" fillId="0" borderId="0" xfId="0" applyFont="1"/>
    <xf numFmtId="0" fontId="9" fillId="0" borderId="0" xfId="0" applyFont="1" applyAlignment="1">
      <alignment horizontal="right" vertical="center" wrapText="1"/>
    </xf>
    <xf numFmtId="14" fontId="10" fillId="0" borderId="0" xfId="0" applyNumberFormat="1" applyFont="1"/>
    <xf numFmtId="3" fontId="0" fillId="0" borderId="0" xfId="0" applyNumberFormat="1"/>
  </cellXfs>
  <cellStyles count="2">
    <cellStyle name="Comma" xfId="1" builtinId="3"/>
    <cellStyle name="Normal" xfId="0" builtinId="0"/>
  </cellStyles>
  <dxfs count="32">
    <dxf>
      <font>
        <color theme="5"/>
      </font>
    </dxf>
    <dxf>
      <font>
        <color auto="1"/>
      </font>
    </dxf>
    <dxf>
      <numFmt numFmtId="3" formatCode="#,##0"/>
    </dxf>
    <dxf>
      <numFmt numFmtId="3" formatCode="#,##0"/>
    </dxf>
    <dxf>
      <font>
        <color theme="9" tint="0.79998168889431442"/>
      </font>
      <fill>
        <patternFill>
          <bgColor rgb="FFFF0000"/>
        </patternFill>
      </fill>
    </dxf>
    <dxf>
      <font>
        <color theme="9" tint="0.79998168889431442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79998168889431442"/>
      </font>
      <fill>
        <patternFill>
          <bgColor rgb="FFFF0000"/>
        </patternFill>
      </fill>
    </dxf>
    <dxf>
      <font>
        <color theme="9" tint="0.79998168889431442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Product\ETF%20DB\classification%20-%20Weekly%20Flow%202025.xlsx" TargetMode="External"/><Relationship Id="rId1" Type="http://schemas.openxmlformats.org/officeDocument/2006/relationships/externalLinkPath" Target="file:///H:\Product\ETF%20DB\classification%20-%20Weekly%20Flow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tegory Mapping"/>
      <sheetName val="How to"/>
      <sheetName val="aum (BBG)"/>
      <sheetName val="fund_flow (BBG)"/>
      <sheetName val="num_trades (BBG)"/>
      <sheetName val="Turnover (BBG)"/>
      <sheetName val="Weekly Consolidate (Formula)"/>
      <sheetName val="Weekly Consolidate"/>
      <sheetName val="Pivot (All)"/>
      <sheetName val="Sheet1"/>
      <sheetName val="Auto Populate Top 5"/>
      <sheetName val="Paste Weekly Report"/>
      <sheetName val="Paste Weekly Report (2)"/>
      <sheetName val="performance"/>
    </sheetNames>
    <sheetDataSet>
      <sheetData sheetId="0">
        <row r="1">
          <cell r="A1" t="str">
            <v>1st or 2nd Category</v>
          </cell>
          <cell r="B1" t="str">
            <v>Custom Category</v>
          </cell>
        </row>
        <row r="2">
          <cell r="A2" t="str">
            <v>SECTOR COVERED CALL</v>
          </cell>
          <cell r="B2" t="str">
            <v>Covered Call</v>
          </cell>
        </row>
        <row r="3">
          <cell r="A3" t="str">
            <v>COVERED CALL</v>
          </cell>
          <cell r="B3" t="str">
            <v>Covered Call</v>
          </cell>
        </row>
        <row r="4">
          <cell r="A4" t="str">
            <v>Lightly Leveraged</v>
          </cell>
          <cell r="B4" t="str">
            <v>Lightly Leveraged</v>
          </cell>
        </row>
        <row r="5">
          <cell r="A5" t="str">
            <v>Premium Yield</v>
          </cell>
          <cell r="B5" t="str">
            <v>Premium Yield</v>
          </cell>
        </row>
        <row r="6">
          <cell r="A6" t="str">
            <v>Cap-Weighted: Broad/Large</v>
          </cell>
          <cell r="B6" t="str">
            <v>Equity Essential</v>
          </cell>
        </row>
        <row r="7">
          <cell r="A7" t="str">
            <v>Cap-Weighted: Mid/Small</v>
          </cell>
          <cell r="B7" t="str">
            <v>Equity Essential</v>
          </cell>
        </row>
        <row r="8">
          <cell r="A8" t="str">
            <v>CANADA SECTOR EQUITY - Financials</v>
          </cell>
          <cell r="B8" t="str">
            <v>Equity Essential</v>
          </cell>
        </row>
        <row r="9">
          <cell r="A9" t="str">
            <v>ASSET ALLOCATION PORTFOLIO</v>
          </cell>
          <cell r="B9" t="str">
            <v>Asset Allocation</v>
          </cell>
        </row>
        <row r="10">
          <cell r="A10" t="str">
            <v>Canada Sector Equity</v>
          </cell>
          <cell r="B10" t="str">
            <v>Canada Sector Equity</v>
          </cell>
        </row>
        <row r="11">
          <cell r="A11" t="str">
            <v>U.S.SECTOR EQUITY</v>
          </cell>
          <cell r="B11" t="str">
            <v>Global Sector Equity</v>
          </cell>
        </row>
        <row r="12">
          <cell r="A12" t="str">
            <v>GLOBAL SECTOR EQUITY</v>
          </cell>
          <cell r="B12" t="str">
            <v>Global Sector Equity</v>
          </cell>
        </row>
      </sheetData>
      <sheetData sheetId="1"/>
      <sheetData sheetId="2">
        <row r="1">
          <cell r="A1" t="str">
            <v>AUM (Last Friday)</v>
          </cell>
        </row>
        <row r="2">
          <cell r="A2" t="str">
            <v>ETF</v>
          </cell>
          <cell r="B2">
            <v>46059</v>
          </cell>
        </row>
        <row r="3">
          <cell r="A3" t="e">
            <v>#NAME?</v>
          </cell>
          <cell r="B3">
            <v>21429048209.381104</v>
          </cell>
        </row>
        <row r="4">
          <cell r="A4" t="str">
            <v>XBB CN Equity</v>
          </cell>
          <cell r="B4">
            <v>9412097010.8032227</v>
          </cell>
        </row>
        <row r="5">
          <cell r="A5" t="str">
            <v>XSB CN Equity</v>
          </cell>
          <cell r="B5">
            <v>3656032946.0144043</v>
          </cell>
        </row>
        <row r="6">
          <cell r="A6" t="str">
            <v>XIC CN Equity</v>
          </cell>
          <cell r="B6">
            <v>23527870770.263672</v>
          </cell>
        </row>
        <row r="7">
          <cell r="A7" t="str">
            <v>XMD CN Equity</v>
          </cell>
          <cell r="B7">
            <v>655335399.62768555</v>
          </cell>
        </row>
        <row r="8">
          <cell r="A8" t="str">
            <v>XEG CN Equity</v>
          </cell>
          <cell r="B8">
            <v>1555582744.5983887</v>
          </cell>
        </row>
        <row r="9">
          <cell r="A9" t="str">
            <v>XIT CN Equity</v>
          </cell>
          <cell r="B9">
            <v>636440474.70092773</v>
          </cell>
        </row>
        <row r="10">
          <cell r="A10" t="str">
            <v>XFN CN Equity</v>
          </cell>
          <cell r="B10">
            <v>1994761914.0625</v>
          </cell>
        </row>
        <row r="11">
          <cell r="A11" t="str">
            <v>XGD CN Equity</v>
          </cell>
          <cell r="B11">
            <v>4642448633.1939697</v>
          </cell>
        </row>
        <row r="12">
          <cell r="A12" t="str">
            <v>XSP CN Equity</v>
          </cell>
          <cell r="B12">
            <v>13929671718.597412</v>
          </cell>
        </row>
        <row r="13">
          <cell r="A13" t="str">
            <v>XIN CN Equity</v>
          </cell>
          <cell r="B13">
            <v>1699535001.1825562</v>
          </cell>
        </row>
        <row r="14">
          <cell r="A14" t="str">
            <v>FST CN Equity</v>
          </cell>
          <cell r="B14">
            <v>206088638.96282959</v>
          </cell>
        </row>
        <row r="15">
          <cell r="A15" t="str">
            <v>FST/A CN Equity</v>
          </cell>
          <cell r="B15">
            <v>0</v>
          </cell>
        </row>
        <row r="16">
          <cell r="A16" t="str">
            <v>XRE CN Equity</v>
          </cell>
          <cell r="B16">
            <v>1106931711.3876343</v>
          </cell>
        </row>
        <row r="17">
          <cell r="A17" t="str">
            <v>RIT CN Equity</v>
          </cell>
          <cell r="B17">
            <v>426855129.52436829</v>
          </cell>
        </row>
        <row r="18">
          <cell r="A18" t="str">
            <v>FAI CN Equity</v>
          </cell>
          <cell r="B18">
            <v>0</v>
          </cell>
        </row>
        <row r="19">
          <cell r="A19" t="str">
            <v>XDV CN Equity</v>
          </cell>
          <cell r="B19">
            <v>2200182583.2366943</v>
          </cell>
        </row>
        <row r="20">
          <cell r="A20" t="str">
            <v>XMA CN Equity</v>
          </cell>
          <cell r="B20">
            <v>612569548.4161377</v>
          </cell>
        </row>
        <row r="21">
          <cell r="A21" t="str">
            <v>XRB CN Equity</v>
          </cell>
          <cell r="B21">
            <v>253483483.88671875</v>
          </cell>
        </row>
        <row r="22">
          <cell r="A22" t="str">
            <v>XTR CN Equity</v>
          </cell>
          <cell r="B22">
            <v>364353983.49761963</v>
          </cell>
        </row>
        <row r="23">
          <cell r="A23" t="str">
            <v>CRQ CN Equity</v>
          </cell>
          <cell r="B23">
            <v>120105519.10400391</v>
          </cell>
        </row>
        <row r="24">
          <cell r="A24" t="str">
            <v>CDZ CN Equity</v>
          </cell>
          <cell r="B24">
            <v>1099295954.7042847</v>
          </cell>
        </row>
        <row r="25">
          <cell r="A25" t="str">
            <v>CLU CN Equity</v>
          </cell>
          <cell r="B25">
            <v>111293121.33789063</v>
          </cell>
        </row>
        <row r="26">
          <cell r="A26" t="str">
            <v>XCV CN Equity</v>
          </cell>
          <cell r="B26">
            <v>117028176.87988281</v>
          </cell>
        </row>
        <row r="27">
          <cell r="A27" t="str">
            <v>XCG CN Equity</v>
          </cell>
          <cell r="B27">
            <v>155222097.01538086</v>
          </cell>
        </row>
        <row r="28">
          <cell r="A28" t="str">
            <v>XLB CN Equity</v>
          </cell>
          <cell r="B28">
            <v>839072141.64733887</v>
          </cell>
        </row>
        <row r="29">
          <cell r="A29" t="str">
            <v>XGB CN Equity</v>
          </cell>
          <cell r="B29">
            <v>1982278547.2869873</v>
          </cell>
        </row>
        <row r="30">
          <cell r="A30" t="str">
            <v>XCB CN Equity</v>
          </cell>
          <cell r="B30">
            <v>2910227723.1216431</v>
          </cell>
        </row>
        <row r="31">
          <cell r="A31" t="str">
            <v>HXD CN Equity</v>
          </cell>
          <cell r="B31" t="e">
            <v>#N/A</v>
          </cell>
        </row>
        <row r="32">
          <cell r="A32" t="str">
            <v>HXU CN Equity</v>
          </cell>
          <cell r="B32" t="e">
            <v>#N/A</v>
          </cell>
        </row>
        <row r="33">
          <cell r="A33" t="str">
            <v>CIE CN Equity</v>
          </cell>
          <cell r="B33">
            <v>214020984.26818848</v>
          </cell>
        </row>
        <row r="34">
          <cell r="A34" t="str">
            <v>CJP CN Equity</v>
          </cell>
          <cell r="B34">
            <v>147511439.99099731</v>
          </cell>
        </row>
        <row r="35">
          <cell r="A35" t="str">
            <v>CPD CN Equity</v>
          </cell>
          <cell r="B35">
            <v>1059601088.142395</v>
          </cell>
        </row>
        <row r="36">
          <cell r="A36" t="str">
            <v>FIE CN Equity</v>
          </cell>
          <cell r="B36">
            <v>1274885149.9557495</v>
          </cell>
        </row>
        <row r="37">
          <cell r="A37" t="str">
            <v>XCS CN Equity</v>
          </cell>
          <cell r="B37">
            <v>234898516.84570313</v>
          </cell>
        </row>
        <row r="38">
          <cell r="A38" t="str">
            <v>XSU CN Equity</v>
          </cell>
          <cell r="B38">
            <v>709703790.28320313</v>
          </cell>
        </row>
        <row r="39">
          <cell r="A39" t="str">
            <v>XEN CN Equity</v>
          </cell>
          <cell r="B39">
            <v>161890224.83825684</v>
          </cell>
        </row>
        <row r="40">
          <cell r="A40" t="str">
            <v>CWW CN Equity</v>
          </cell>
          <cell r="B40">
            <v>306468437.19482422</v>
          </cell>
        </row>
        <row r="41">
          <cell r="A41" t="str">
            <v>HFD CN Equity</v>
          </cell>
          <cell r="B41" t="e">
            <v>#N/A</v>
          </cell>
        </row>
        <row r="42">
          <cell r="A42" t="str">
            <v>HFU CN Equity</v>
          </cell>
          <cell r="B42" t="e">
            <v>#N/A</v>
          </cell>
        </row>
        <row r="43">
          <cell r="A43" t="str">
            <v>HED CN Equity</v>
          </cell>
          <cell r="B43" t="e">
            <v>#N/A</v>
          </cell>
        </row>
        <row r="44">
          <cell r="A44" t="str">
            <v>HEU CN Equity</v>
          </cell>
          <cell r="B44" t="e">
            <v>#N/A</v>
          </cell>
        </row>
        <row r="45">
          <cell r="A45" t="str">
            <v>XBAL CN Equity</v>
          </cell>
          <cell r="B45">
            <v>2768935803.2226563</v>
          </cell>
        </row>
        <row r="46">
          <cell r="A46" t="str">
            <v>XGRO CN Equity</v>
          </cell>
          <cell r="B46">
            <v>4219853789.4248962</v>
          </cell>
        </row>
        <row r="47">
          <cell r="A47" t="str">
            <v>HGD CN Equity</v>
          </cell>
          <cell r="B47" t="e">
            <v>#N/A</v>
          </cell>
        </row>
        <row r="48">
          <cell r="A48" t="str">
            <v>HGU CN Equity</v>
          </cell>
          <cell r="B48" t="e">
            <v>#N/A</v>
          </cell>
        </row>
        <row r="49">
          <cell r="A49" t="str">
            <v>COW CN Equity</v>
          </cell>
          <cell r="B49">
            <v>253922314.07165527</v>
          </cell>
        </row>
        <row r="50">
          <cell r="A50" t="str">
            <v>CYH CN Equity</v>
          </cell>
          <cell r="B50">
            <v>186046344.94781494</v>
          </cell>
        </row>
        <row r="51">
          <cell r="A51" t="str">
            <v>HND CN Equity</v>
          </cell>
          <cell r="B51">
            <v>307818715.03711796</v>
          </cell>
        </row>
        <row r="52">
          <cell r="A52" t="str">
            <v>HOD CN Equity</v>
          </cell>
          <cell r="B52">
            <v>60060698.52411747</v>
          </cell>
        </row>
        <row r="53">
          <cell r="A53" t="str">
            <v>HOU CN Equity</v>
          </cell>
          <cell r="B53">
            <v>67924120.675961494</v>
          </cell>
        </row>
        <row r="54">
          <cell r="A54" t="str">
            <v>HNU CN Equity</v>
          </cell>
          <cell r="B54">
            <v>91275082.288145065</v>
          </cell>
        </row>
        <row r="55">
          <cell r="A55" t="str">
            <v>HBD CN Equity</v>
          </cell>
          <cell r="B55" t="e">
            <v>#N/A</v>
          </cell>
        </row>
        <row r="56">
          <cell r="A56" t="str">
            <v>HBU CN Equity</v>
          </cell>
          <cell r="B56" t="e">
            <v>#N/A</v>
          </cell>
        </row>
        <row r="57">
          <cell r="A57" t="str">
            <v>CLF CN Equity</v>
          </cell>
          <cell r="B57">
            <v>637281581.49719238</v>
          </cell>
        </row>
        <row r="58">
          <cell r="A58" t="str">
            <v>CEW CN Equity</v>
          </cell>
          <cell r="B58">
            <v>331965133.66699219</v>
          </cell>
        </row>
        <row r="59">
          <cell r="A59" t="str">
            <v>CMR CN Equity</v>
          </cell>
          <cell r="B59">
            <v>2663830518.7225342</v>
          </cell>
        </row>
        <row r="60">
          <cell r="A60" t="str">
            <v>HSD CN Equity</v>
          </cell>
          <cell r="B60" t="e">
            <v>#N/A</v>
          </cell>
        </row>
        <row r="61">
          <cell r="A61" t="str">
            <v>HQD CN Equity</v>
          </cell>
          <cell r="B61" t="e">
            <v>#N/A</v>
          </cell>
        </row>
        <row r="62">
          <cell r="A62" t="str">
            <v>HQU CN Equity</v>
          </cell>
          <cell r="B62" t="e">
            <v>#N/A</v>
          </cell>
        </row>
        <row r="63">
          <cell r="A63" t="str">
            <v>HSU CN Equity</v>
          </cell>
          <cell r="B63" t="e">
            <v>#N/A</v>
          </cell>
        </row>
        <row r="64">
          <cell r="A64" t="str">
            <v>CGR CN Equity</v>
          </cell>
          <cell r="B64">
            <v>251276340.86608887</v>
          </cell>
        </row>
        <row r="65">
          <cell r="A65" t="str">
            <v>CIF CN Equity</v>
          </cell>
          <cell r="B65">
            <v>1077214640.9034729</v>
          </cell>
        </row>
        <row r="66">
          <cell r="A66" t="str">
            <v>CBO CN Equity</v>
          </cell>
          <cell r="B66">
            <v>797879529.95300293</v>
          </cell>
        </row>
        <row r="67">
          <cell r="A67" t="str">
            <v>HIX CN Equity</v>
          </cell>
          <cell r="B67" t="e">
            <v>#N/A</v>
          </cell>
        </row>
        <row r="68">
          <cell r="A68" t="str">
            <v>CWO CN Equity</v>
          </cell>
          <cell r="B68">
            <v>91240165.710449219</v>
          </cell>
        </row>
        <row r="69">
          <cell r="A69" t="str">
            <v>CLU/C CN Equity</v>
          </cell>
          <cell r="B69">
            <v>97549768.06640625</v>
          </cell>
        </row>
        <row r="70">
          <cell r="A70" t="str">
            <v>CGL CN Equity</v>
          </cell>
          <cell r="B70">
            <v>2677127922.0581055</v>
          </cell>
        </row>
        <row r="71">
          <cell r="A71" t="str">
            <v>ZCN CN Equity</v>
          </cell>
          <cell r="B71">
            <v>14224348982.110886</v>
          </cell>
        </row>
        <row r="72">
          <cell r="A72" t="str">
            <v>ZUE CN Equity</v>
          </cell>
          <cell r="B72">
            <v>4216842729.3901443</v>
          </cell>
        </row>
        <row r="73">
          <cell r="A73" t="str">
            <v>ZDJ CN Equity</v>
          </cell>
          <cell r="B73">
            <v>419778054.74139404</v>
          </cell>
        </row>
        <row r="74">
          <cell r="A74" t="str">
            <v>ZFM CN Equity</v>
          </cell>
          <cell r="B74">
            <v>754581552.99206829</v>
          </cell>
        </row>
        <row r="75">
          <cell r="A75" t="str">
            <v>SBT/B CN Equity</v>
          </cell>
          <cell r="B75">
            <v>106833334.99595261</v>
          </cell>
        </row>
        <row r="76">
          <cell r="A76" t="str">
            <v>SBT/U CN Equity</v>
          </cell>
          <cell r="B76">
            <v>106923422.91702774</v>
          </cell>
        </row>
        <row r="77">
          <cell r="A77" t="str">
            <v>XWD CN Equity</v>
          </cell>
          <cell r="B77">
            <v>1504393215.9423828</v>
          </cell>
        </row>
        <row r="78">
          <cell r="A78" t="str">
            <v>XEM CN Equity</v>
          </cell>
          <cell r="B78">
            <v>293674765.96832275</v>
          </cell>
        </row>
        <row r="79">
          <cell r="A79" t="str">
            <v>HUC CN Equity</v>
          </cell>
          <cell r="B79">
            <v>38472506.694393158</v>
          </cell>
        </row>
        <row r="80">
          <cell r="A80" t="str">
            <v>HUG CN Equity</v>
          </cell>
          <cell r="B80">
            <v>66166429.847717285</v>
          </cell>
        </row>
        <row r="81">
          <cell r="A81" t="str">
            <v>HUN CN Equity</v>
          </cell>
          <cell r="B81">
            <v>8878020.1490402222</v>
          </cell>
        </row>
        <row r="82">
          <cell r="A82" t="str">
            <v>HUZ CN Equity</v>
          </cell>
          <cell r="B82">
            <v>68340413.951873779</v>
          </cell>
        </row>
        <row r="83">
          <cell r="A83" t="str">
            <v>HZU CN Equity</v>
          </cell>
          <cell r="B83" t="e">
            <v>#N/A</v>
          </cell>
        </row>
        <row r="84">
          <cell r="A84" t="str">
            <v>HZD CN Equity</v>
          </cell>
          <cell r="B84" t="e">
            <v>#N/A</v>
          </cell>
        </row>
        <row r="85">
          <cell r="A85" t="str">
            <v>SVR CN Equity</v>
          </cell>
          <cell r="B85">
            <v>630874727.24914551</v>
          </cell>
        </row>
        <row r="86">
          <cell r="A86" t="str">
            <v>HAF CN Equity</v>
          </cell>
          <cell r="B86">
            <v>64066259.758112431</v>
          </cell>
        </row>
        <row r="87">
          <cell r="A87" t="str">
            <v>ZFS CN Equity</v>
          </cell>
          <cell r="B87">
            <v>373921926.59976482</v>
          </cell>
        </row>
        <row r="88">
          <cell r="A88" t="str">
            <v>ZPS CN Equity</v>
          </cell>
          <cell r="B88">
            <v>387430405.34934807</v>
          </cell>
        </row>
        <row r="89">
          <cell r="A89" t="str">
            <v>ZCS CN Equity</v>
          </cell>
          <cell r="B89">
            <v>4086765507.9047241</v>
          </cell>
        </row>
        <row r="90">
          <cell r="A90" t="str">
            <v>FIG CN Equity</v>
          </cell>
          <cell r="B90">
            <v>146151297.42993164</v>
          </cell>
        </row>
        <row r="91">
          <cell r="A91" t="str">
            <v>ZEO CN Equity</v>
          </cell>
          <cell r="B91">
            <v>249918709.76867676</v>
          </cell>
        </row>
        <row r="92">
          <cell r="A92" t="str">
            <v>ZEB CN Equity</v>
          </cell>
          <cell r="B92">
            <v>5627503087.3451233</v>
          </cell>
        </row>
        <row r="93">
          <cell r="A93" t="str">
            <v>ZMT CN Equity</v>
          </cell>
          <cell r="B93">
            <v>82147440.674438477</v>
          </cell>
        </row>
        <row r="94">
          <cell r="A94" t="str">
            <v>ZDM CN Equity</v>
          </cell>
          <cell r="B94">
            <v>1602974680.3888702</v>
          </cell>
        </row>
        <row r="95">
          <cell r="A95" t="str">
            <v>ZEM CN Equity</v>
          </cell>
          <cell r="B95">
            <v>2560791040.9164429</v>
          </cell>
        </row>
        <row r="96">
          <cell r="A96" t="str">
            <v>ZHY CN Equity</v>
          </cell>
          <cell r="B96">
            <v>1492529792.8717234</v>
          </cell>
        </row>
        <row r="97">
          <cell r="A97" t="str">
            <v>XQB CN Equity</v>
          </cell>
          <cell r="B97">
            <v>533875506.40106201</v>
          </cell>
        </row>
        <row r="98">
          <cell r="A98" t="str">
            <v>HAC CN Equity</v>
          </cell>
          <cell r="B98">
            <v>155761617.61198044</v>
          </cell>
        </row>
        <row r="99">
          <cell r="A99" t="str">
            <v>CHB CN Equity</v>
          </cell>
          <cell r="B99">
            <v>0</v>
          </cell>
        </row>
        <row r="100">
          <cell r="A100" t="str">
            <v>ZJG CN Equity</v>
          </cell>
          <cell r="B100">
            <v>259441620.65795898</v>
          </cell>
        </row>
        <row r="101">
          <cell r="A101" t="str">
            <v>ZUT CN Equity</v>
          </cell>
          <cell r="B101">
            <v>827226695.73955536</v>
          </cell>
        </row>
        <row r="102">
          <cell r="A102" t="str">
            <v>ZQQ CN Equity</v>
          </cell>
          <cell r="B102">
            <v>2757454719.5996094</v>
          </cell>
        </row>
        <row r="103">
          <cell r="A103" t="str">
            <v>XCH CN Equity</v>
          </cell>
          <cell r="B103">
            <v>204452924.44229126</v>
          </cell>
        </row>
        <row r="104">
          <cell r="A104" t="str">
            <v>ZCH CN Equity</v>
          </cell>
          <cell r="B104">
            <v>140071551.61634445</v>
          </cell>
        </row>
        <row r="105">
          <cell r="A105" t="str">
            <v>ZID CN Equity</v>
          </cell>
          <cell r="B105">
            <v>209055579.82370377</v>
          </cell>
        </row>
        <row r="106">
          <cell r="A106" t="str">
            <v>XID CN Equity</v>
          </cell>
          <cell r="B106">
            <v>132644798.27880859</v>
          </cell>
        </row>
        <row r="107">
          <cell r="A107" t="str">
            <v>ZGI CN Equity</v>
          </cell>
          <cell r="B107">
            <v>456308658.4644928</v>
          </cell>
        </row>
        <row r="108">
          <cell r="A108" t="str">
            <v>ZAG CN Equity</v>
          </cell>
          <cell r="B108">
            <v>12192470657.305883</v>
          </cell>
        </row>
        <row r="109">
          <cell r="A109" t="str">
            <v>ZLC CN Equity</v>
          </cell>
          <cell r="B109">
            <v>462469656.55395699</v>
          </cell>
        </row>
        <row r="110">
          <cell r="A110" t="str">
            <v>ZCM CN Equity</v>
          </cell>
          <cell r="B110">
            <v>1263637712.7462673</v>
          </cell>
        </row>
        <row r="111">
          <cell r="A111" t="str">
            <v>XIG CN Equity</v>
          </cell>
          <cell r="B111">
            <v>285824014.0914917</v>
          </cell>
        </row>
        <row r="112">
          <cell r="A112" t="str">
            <v>XHY CN Equity</v>
          </cell>
          <cell r="B112">
            <v>1021955506.3247681</v>
          </cell>
        </row>
        <row r="113">
          <cell r="A113" t="str">
            <v>HIU CN Equity</v>
          </cell>
          <cell r="B113" t="e">
            <v>#N/A</v>
          </cell>
        </row>
        <row r="114">
          <cell r="A114" t="str">
            <v>HAL CN Equity</v>
          </cell>
          <cell r="B114">
            <v>118949247.41846466</v>
          </cell>
        </row>
        <row r="115">
          <cell r="A115" t="str">
            <v>ZRE CN Equity</v>
          </cell>
          <cell r="B115">
            <v>607128777.68745422</v>
          </cell>
        </row>
        <row r="116">
          <cell r="A116" t="str">
            <v>ZUB CN Equity</v>
          </cell>
          <cell r="B116">
            <v>367873430.51013947</v>
          </cell>
        </row>
        <row r="117">
          <cell r="A117" t="str">
            <v>ZUH CN Equity</v>
          </cell>
          <cell r="B117">
            <v>182270200.95825195</v>
          </cell>
        </row>
        <row r="118">
          <cell r="A118" t="str">
            <v>ZFL CN Equity</v>
          </cell>
          <cell r="B118">
            <v>1277992782.9671717</v>
          </cell>
        </row>
        <row r="119">
          <cell r="A119" t="str">
            <v>ZRR CN Equity</v>
          </cell>
          <cell r="B119">
            <v>101139430.12046814</v>
          </cell>
        </row>
        <row r="120">
          <cell r="A120" t="str">
            <v>ZEF CN Equity</v>
          </cell>
          <cell r="B120">
            <v>803492269.87059987</v>
          </cell>
        </row>
        <row r="121">
          <cell r="A121" t="str">
            <v>HAB CN Equity</v>
          </cell>
          <cell r="B121">
            <v>289410178.80016327</v>
          </cell>
        </row>
        <row r="122">
          <cell r="A122" t="str">
            <v>HAZ CN Equity</v>
          </cell>
          <cell r="B122">
            <v>533598488.25669098</v>
          </cell>
        </row>
        <row r="123">
          <cell r="A123" t="str">
            <v>CIC CN Equity</v>
          </cell>
          <cell r="B123">
            <v>390472046.52619743</v>
          </cell>
        </row>
        <row r="124">
          <cell r="A124" t="str">
            <v>CSY CN Equity</v>
          </cell>
          <cell r="B124">
            <v>0</v>
          </cell>
        </row>
        <row r="125">
          <cell r="A125" t="str">
            <v>HXT CN Equity</v>
          </cell>
          <cell r="B125">
            <v>4687115200.4498444</v>
          </cell>
        </row>
        <row r="126">
          <cell r="A126" t="str">
            <v>XHB CN Equity</v>
          </cell>
          <cell r="B126">
            <v>225695700.64544678</v>
          </cell>
        </row>
        <row r="127">
          <cell r="A127" t="str">
            <v>HPR CN Equity</v>
          </cell>
          <cell r="B127">
            <v>924473645.64570713</v>
          </cell>
        </row>
        <row r="128">
          <cell r="A128" t="str">
            <v>XPF CN Equity</v>
          </cell>
          <cell r="B128">
            <v>239114602.66113281</v>
          </cell>
        </row>
        <row r="129">
          <cell r="A129" t="str">
            <v>HXS CN Equity</v>
          </cell>
          <cell r="B129">
            <v>5724941654.905838</v>
          </cell>
        </row>
        <row r="130">
          <cell r="A130" t="str">
            <v>HFR CN Equity</v>
          </cell>
          <cell r="B130">
            <v>532243946.86568928</v>
          </cell>
        </row>
        <row r="131">
          <cell r="A131" t="str">
            <v>HUV CN Equity</v>
          </cell>
          <cell r="B131" t="e">
            <v>#N/A</v>
          </cell>
        </row>
        <row r="132">
          <cell r="A132" t="str">
            <v>HGY CN Equity</v>
          </cell>
          <cell r="B132">
            <v>224950383.99702072</v>
          </cell>
        </row>
        <row r="133">
          <cell r="A133" t="str">
            <v>PMIF CN Equity</v>
          </cell>
          <cell r="B133">
            <v>4274198912.7159119</v>
          </cell>
        </row>
        <row r="134">
          <cell r="A134" t="str">
            <v>PMIF/U CN Equity</v>
          </cell>
          <cell r="B134">
            <v>206141115.92655805</v>
          </cell>
        </row>
        <row r="135">
          <cell r="A135" t="str">
            <v>ZMI CN Equity</v>
          </cell>
          <cell r="B135">
            <v>209340733.33358765</v>
          </cell>
        </row>
        <row r="136">
          <cell r="A136" t="str">
            <v>ZWB CN Equity</v>
          </cell>
          <cell r="B136">
            <v>3859025122.6425171</v>
          </cell>
        </row>
        <row r="137">
          <cell r="A137" t="str">
            <v>CSD CN Equity</v>
          </cell>
          <cell r="B137">
            <v>0</v>
          </cell>
        </row>
        <row r="138">
          <cell r="A138" t="str">
            <v>SVR/C CN Equity</v>
          </cell>
          <cell r="B138">
            <v>179732162.47558594</v>
          </cell>
        </row>
        <row r="139">
          <cell r="A139" t="str">
            <v>CNCC CN Equity</v>
          </cell>
          <cell r="B139">
            <v>140296533.66760254</v>
          </cell>
        </row>
        <row r="140">
          <cell r="A140" t="str">
            <v>HXT/U CN Equity</v>
          </cell>
          <cell r="B140">
            <v>4691067665.9766741</v>
          </cell>
        </row>
        <row r="141">
          <cell r="A141" t="str">
            <v>CGL/C CN Equity</v>
          </cell>
          <cell r="B141">
            <v>856837792.39654541</v>
          </cell>
        </row>
        <row r="142">
          <cell r="A142" t="str">
            <v>DLR CN Equity</v>
          </cell>
          <cell r="B142">
            <v>292036073.86325836</v>
          </cell>
        </row>
        <row r="143">
          <cell r="A143" t="str">
            <v>ENCC CN Equity</v>
          </cell>
          <cell r="B143">
            <v>724885982.27828324</v>
          </cell>
        </row>
        <row r="144">
          <cell r="A144" t="str">
            <v>GLCC CN Equity</v>
          </cell>
          <cell r="B144">
            <v>655720903.30387878</v>
          </cell>
        </row>
        <row r="145">
          <cell r="A145" t="str">
            <v>XEI CN Equity</v>
          </cell>
          <cell r="B145">
            <v>3096538495.6359863</v>
          </cell>
        </row>
        <row r="146">
          <cell r="A146" t="str">
            <v>XST CN Equity</v>
          </cell>
          <cell r="B146">
            <v>365952768.1350708</v>
          </cell>
        </row>
        <row r="147">
          <cell r="A147" t="str">
            <v>XUT CN Equity</v>
          </cell>
          <cell r="B147">
            <v>328282279.96826172</v>
          </cell>
        </row>
        <row r="148">
          <cell r="A148" t="str">
            <v>XHC CN Equity</v>
          </cell>
          <cell r="B148">
            <v>584532147.97973645</v>
          </cell>
        </row>
        <row r="149">
          <cell r="A149" t="str">
            <v>XBM CN Equity</v>
          </cell>
          <cell r="B149">
            <v>527797595.21484375</v>
          </cell>
        </row>
        <row r="150">
          <cell r="A150" t="str">
            <v>XEB CN Equity</v>
          </cell>
          <cell r="B150">
            <v>30765241.384506226</v>
          </cell>
        </row>
        <row r="151">
          <cell r="A151" t="str">
            <v>MREL CN Equity</v>
          </cell>
          <cell r="B151">
            <v>152812773.25451374</v>
          </cell>
        </row>
        <row r="152">
          <cell r="A152" t="str">
            <v>XQQ CN Equity</v>
          </cell>
          <cell r="B152">
            <v>4210137538.8145447</v>
          </cell>
        </row>
        <row r="153">
          <cell r="A153" t="str">
            <v>DLR/U CN Equity</v>
          </cell>
          <cell r="B153">
            <v>292282335.20844316</v>
          </cell>
        </row>
        <row r="154">
          <cell r="A154" t="str">
            <v>BKCC CN Equity</v>
          </cell>
          <cell r="B154">
            <v>317823345.50983047</v>
          </cell>
        </row>
        <row r="155">
          <cell r="A155" t="str">
            <v>TLF CN Equity</v>
          </cell>
          <cell r="B155">
            <v>131283747.52968597</v>
          </cell>
        </row>
        <row r="156">
          <cell r="A156" t="str">
            <v>CGXF CN Equity</v>
          </cell>
          <cell r="B156">
            <v>208256986.30535507</v>
          </cell>
        </row>
        <row r="157">
          <cell r="A157" t="str">
            <v>CXF CN Equity</v>
          </cell>
          <cell r="B157">
            <v>56481940.309619904</v>
          </cell>
        </row>
        <row r="158">
          <cell r="A158" t="str">
            <v>CVD CN Equity</v>
          </cell>
          <cell r="B158">
            <v>112658894.92034912</v>
          </cell>
        </row>
        <row r="159">
          <cell r="A159" t="str">
            <v>PGL CN Equity</v>
          </cell>
          <cell r="B159">
            <v>79181108.216257095</v>
          </cell>
        </row>
        <row r="160">
          <cell r="A160" t="str">
            <v>PSB CN Equity</v>
          </cell>
          <cell r="B160">
            <v>514443626.97649002</v>
          </cell>
        </row>
        <row r="161">
          <cell r="A161" t="str">
            <v>PDC CN Equity</v>
          </cell>
          <cell r="B161">
            <v>940742612.85018921</v>
          </cell>
        </row>
        <row r="162">
          <cell r="A162" t="str">
            <v>QQC/F CN Equity</v>
          </cell>
          <cell r="B162">
            <v>1289463813.4765625</v>
          </cell>
        </row>
        <row r="163">
          <cell r="A163" t="str">
            <v>PPS CN Equity</v>
          </cell>
          <cell r="B163">
            <v>0</v>
          </cell>
        </row>
        <row r="164">
          <cell r="A164" t="str">
            <v>FLX CN Equity</v>
          </cell>
          <cell r="B164">
            <v>18818208.01940918</v>
          </cell>
        </row>
        <row r="165">
          <cell r="A165" t="str">
            <v>FLX/U CN Equity</v>
          </cell>
          <cell r="B165">
            <v>7420450.2647151947</v>
          </cell>
        </row>
        <row r="166">
          <cell r="A166" t="str">
            <v>PFH/F CN Equity</v>
          </cell>
          <cell r="B166">
            <v>0</v>
          </cell>
        </row>
        <row r="167">
          <cell r="A167" t="str">
            <v>CUD CN Equity</v>
          </cell>
          <cell r="B167">
            <v>253290797.80578613</v>
          </cell>
        </row>
        <row r="168">
          <cell r="A168" t="str">
            <v>USCC/U CN Equity</v>
          </cell>
          <cell r="B168">
            <v>528803557.07324237</v>
          </cell>
        </row>
        <row r="169">
          <cell r="A169" t="str">
            <v>QQCC CN Equity</v>
          </cell>
          <cell r="B169">
            <v>590820628.25515079</v>
          </cell>
        </row>
        <row r="170">
          <cell r="A170" t="str">
            <v>XSH CN Equity</v>
          </cell>
          <cell r="B170">
            <v>2278205118.9422607</v>
          </cell>
        </row>
        <row r="171">
          <cell r="A171" t="str">
            <v>CLG CN Equity</v>
          </cell>
          <cell r="B171">
            <v>848467717.83828735</v>
          </cell>
        </row>
        <row r="172">
          <cell r="A172" t="str">
            <v>CBH CN Equity</v>
          </cell>
          <cell r="B172">
            <v>528900641.44134521</v>
          </cell>
        </row>
        <row r="173">
          <cell r="A173" t="str">
            <v>TXF CN Equity</v>
          </cell>
          <cell r="B173">
            <v>715064392.93128777</v>
          </cell>
        </row>
        <row r="174">
          <cell r="A174" t="str">
            <v>ZDV CN Equity</v>
          </cell>
          <cell r="B174">
            <v>1514603877.3536682</v>
          </cell>
        </row>
        <row r="175">
          <cell r="A175" t="str">
            <v>ZLB CN Equity</v>
          </cell>
          <cell r="B175">
            <v>5755333351.6120911</v>
          </cell>
        </row>
        <row r="176">
          <cell r="A176" t="str">
            <v>ZWA CN Equity</v>
          </cell>
          <cell r="B176">
            <v>207033023.60916138</v>
          </cell>
        </row>
        <row r="177">
          <cell r="A177" t="str">
            <v>ZWU CN Equity</v>
          </cell>
          <cell r="B177">
            <v>2052510574.4056702</v>
          </cell>
        </row>
        <row r="178">
          <cell r="A178" t="str">
            <v>MNT CN Equity</v>
          </cell>
          <cell r="B178">
            <v>1239894919.3609238</v>
          </cell>
        </row>
        <row r="179">
          <cell r="A179" t="str">
            <v>MNT/U CN Equity</v>
          </cell>
          <cell r="B179">
            <v>1239543482.8141129</v>
          </cell>
        </row>
        <row r="180">
          <cell r="A180" t="str">
            <v>VCE CN Equity</v>
          </cell>
          <cell r="B180">
            <v>3071696789.7125244</v>
          </cell>
        </row>
        <row r="181">
          <cell r="A181" t="str">
            <v>VUS CN Equity</v>
          </cell>
          <cell r="B181">
            <v>1291014976.9828796</v>
          </cell>
        </row>
        <row r="182">
          <cell r="A182" t="str">
            <v>VEF CN Equity</v>
          </cell>
          <cell r="B182">
            <v>1084172857.5439453</v>
          </cell>
        </row>
        <row r="183">
          <cell r="A183" t="str">
            <v>VEE CN Equity</v>
          </cell>
          <cell r="B183">
            <v>3513782918.7812805</v>
          </cell>
        </row>
        <row r="184">
          <cell r="A184" t="str">
            <v>VAB CN Equity</v>
          </cell>
          <cell r="B184">
            <v>6815630827.7130127</v>
          </cell>
        </row>
        <row r="185">
          <cell r="A185" t="str">
            <v>VSB CN Equity</v>
          </cell>
          <cell r="B185">
            <v>1586468242.6452637</v>
          </cell>
        </row>
        <row r="186">
          <cell r="A186" t="str">
            <v>XFR CN Equity</v>
          </cell>
          <cell r="B186">
            <v>731572118.75915527</v>
          </cell>
        </row>
        <row r="187">
          <cell r="A187" t="str">
            <v>ULV/F CN Equity</v>
          </cell>
          <cell r="B187">
            <v>83174719.23828125</v>
          </cell>
        </row>
        <row r="188">
          <cell r="A188" t="str">
            <v>PXC CN Equity</v>
          </cell>
          <cell r="B188">
            <v>205736021.71783447</v>
          </cell>
        </row>
        <row r="189">
          <cell r="A189" t="str">
            <v>PXU/F CN Equity</v>
          </cell>
          <cell r="B189">
            <v>59143076.972961426</v>
          </cell>
        </row>
        <row r="190">
          <cell r="A190" t="str">
            <v>QXM CN Equity</v>
          </cell>
          <cell r="B190">
            <v>88906135.382022858</v>
          </cell>
        </row>
        <row r="191">
          <cell r="A191" t="str">
            <v>FXM CN Equity</v>
          </cell>
          <cell r="B191">
            <v>466685646.73828125</v>
          </cell>
        </row>
        <row r="192">
          <cell r="A192" t="str">
            <v>WXM CN Equity</v>
          </cell>
          <cell r="B192">
            <v>1398867900.3668404</v>
          </cell>
        </row>
        <row r="193">
          <cell r="A193" t="str">
            <v>HUF/U CN Equity</v>
          </cell>
          <cell r="B193">
            <v>0</v>
          </cell>
        </row>
        <row r="194">
          <cell r="A194" t="str">
            <v>HYI CN Equity</v>
          </cell>
          <cell r="B194">
            <v>0</v>
          </cell>
        </row>
        <row r="195">
          <cell r="A195" t="str">
            <v>BKL/F CN Equity</v>
          </cell>
          <cell r="B195">
            <v>0</v>
          </cell>
        </row>
        <row r="196">
          <cell r="A196" t="str">
            <v>TLV CN Equity</v>
          </cell>
          <cell r="B196">
            <v>92054883.38470459</v>
          </cell>
        </row>
        <row r="197">
          <cell r="A197" t="str">
            <v>XMV CN Equity</v>
          </cell>
          <cell r="B197">
            <v>373269168.09082031</v>
          </cell>
        </row>
        <row r="198">
          <cell r="A198" t="str">
            <v>XMU CN Equity</v>
          </cell>
          <cell r="B198">
            <v>380424261.09313965</v>
          </cell>
        </row>
        <row r="199">
          <cell r="A199" t="str">
            <v>XMW CN Equity</v>
          </cell>
          <cell r="B199">
            <v>192369843.29223633</v>
          </cell>
        </row>
        <row r="200">
          <cell r="A200" t="str">
            <v>XMI CN Equity</v>
          </cell>
          <cell r="B200">
            <v>172773220.82519531</v>
          </cell>
        </row>
        <row r="201">
          <cell r="A201" t="str">
            <v>XMM CN Equity</v>
          </cell>
          <cell r="B201">
            <v>101531634.14001465</v>
          </cell>
        </row>
        <row r="202">
          <cell r="A202" t="str">
            <v>XHD CN Equity</v>
          </cell>
          <cell r="B202">
            <v>210859390.64025879</v>
          </cell>
        </row>
        <row r="203">
          <cell r="A203" t="str">
            <v>BESG CN Equity</v>
          </cell>
          <cell r="B203">
            <v>113877072.62039185</v>
          </cell>
        </row>
        <row r="204">
          <cell r="A204" t="str">
            <v>HAD CN Equity</v>
          </cell>
          <cell r="B204">
            <v>44426464.392194748</v>
          </cell>
        </row>
        <row r="205">
          <cell r="A205" t="str">
            <v>MNS/U CN Equity</v>
          </cell>
          <cell r="B205">
            <v>292926957.50241601</v>
          </cell>
        </row>
        <row r="206">
          <cell r="A206" t="str">
            <v>VDY CN Equity</v>
          </cell>
          <cell r="B206">
            <v>6064482727.9541016</v>
          </cell>
        </row>
        <row r="207">
          <cell r="A207" t="str">
            <v>VRE CN Equity</v>
          </cell>
          <cell r="B207">
            <v>283851757.04956055</v>
          </cell>
        </row>
        <row r="208">
          <cell r="A208" t="str">
            <v>VFV CN Equity</v>
          </cell>
          <cell r="B208">
            <v>28241244636.84082</v>
          </cell>
        </row>
        <row r="209">
          <cell r="A209" t="str">
            <v>VSP CN Equity</v>
          </cell>
          <cell r="B209">
            <v>5381913861.0939026</v>
          </cell>
        </row>
        <row r="210">
          <cell r="A210" t="str">
            <v>VSC CN Equity</v>
          </cell>
          <cell r="B210">
            <v>1350301560.9741211</v>
          </cell>
        </row>
        <row r="211">
          <cell r="A211" t="str">
            <v>ZIN CN Equity</v>
          </cell>
          <cell r="B211">
            <v>49712144.106674194</v>
          </cell>
        </row>
        <row r="212">
          <cell r="A212" t="str">
            <v>ZSP CN Equity</v>
          </cell>
          <cell r="B212">
            <v>21574131385.212708</v>
          </cell>
        </row>
        <row r="213">
          <cell r="A213" t="str">
            <v>ZSP/U CN Equity</v>
          </cell>
          <cell r="B213">
            <v>3311710786.2747264</v>
          </cell>
        </row>
        <row r="214">
          <cell r="A214" t="str">
            <v>ZGD CN Equity</v>
          </cell>
          <cell r="B214">
            <v>345709376.74560547</v>
          </cell>
        </row>
        <row r="215">
          <cell r="A215" t="str">
            <v>ZPR CN Equity</v>
          </cell>
          <cell r="B215">
            <v>1472038478.0292425</v>
          </cell>
        </row>
        <row r="216">
          <cell r="A216" t="str">
            <v>MNS CN Equity</v>
          </cell>
          <cell r="B216">
            <v>292993573.07116699</v>
          </cell>
        </row>
        <row r="217">
          <cell r="A217" t="str">
            <v>ZST CN Equity</v>
          </cell>
          <cell r="B217">
            <v>3953167164.8712158</v>
          </cell>
        </row>
        <row r="218">
          <cell r="A218" t="str">
            <v>MDIV CN Equity</v>
          </cell>
          <cell r="B218">
            <v>60532679.96875</v>
          </cell>
        </row>
        <row r="219">
          <cell r="A219" t="str">
            <v>ZDY CN Equity</v>
          </cell>
          <cell r="B219">
            <v>762463778.77807617</v>
          </cell>
        </row>
        <row r="220">
          <cell r="A220" t="str">
            <v>ZDY/U CN Equity</v>
          </cell>
          <cell r="B220">
            <v>57291863.342594139</v>
          </cell>
        </row>
        <row r="221">
          <cell r="A221" t="str">
            <v>ZLU CN Equity</v>
          </cell>
          <cell r="B221">
            <v>2288288598.7472534</v>
          </cell>
        </row>
        <row r="222">
          <cell r="A222" t="str">
            <v>ZLU/U CN Equity</v>
          </cell>
          <cell r="B222">
            <v>135020873.01701075</v>
          </cell>
        </row>
        <row r="223">
          <cell r="A223" t="str">
            <v>ZUD CN Equity</v>
          </cell>
          <cell r="B223">
            <v>151159591.80450439</v>
          </cell>
        </row>
        <row r="224">
          <cell r="A224" t="str">
            <v>ZPL CN Equity</v>
          </cell>
          <cell r="B224">
            <v>331108399.51794147</v>
          </cell>
        </row>
        <row r="225">
          <cell r="A225" t="str">
            <v>ZMP CN Equity</v>
          </cell>
          <cell r="B225">
            <v>782088505.06197166</v>
          </cell>
        </row>
        <row r="226">
          <cell r="A226" t="str">
            <v>ZIC CN Equity</v>
          </cell>
          <cell r="B226">
            <v>3743180237.7257595</v>
          </cell>
        </row>
        <row r="227">
          <cell r="A227" t="str">
            <v>ZMU CN Equity</v>
          </cell>
          <cell r="B227">
            <v>3631631668.9983673</v>
          </cell>
        </row>
        <row r="228">
          <cell r="A228" t="str">
            <v>ZIC/U CN Equity</v>
          </cell>
          <cell r="B228">
            <v>48725867.561852992</v>
          </cell>
        </row>
        <row r="229">
          <cell r="A229" t="str">
            <v>HXS/U CN Equity</v>
          </cell>
          <cell r="B229">
            <v>5729769454.0706635</v>
          </cell>
        </row>
        <row r="230">
          <cell r="A230" t="str">
            <v>XCD CN Equity</v>
          </cell>
          <cell r="B230">
            <v>58197625.923156738</v>
          </cell>
        </row>
        <row r="231">
          <cell r="A231" t="str">
            <v>XGI CN Equity</v>
          </cell>
          <cell r="B231">
            <v>160863106.7276001</v>
          </cell>
        </row>
        <row r="232">
          <cell r="A232" t="str">
            <v>XUS CN Equity</v>
          </cell>
          <cell r="B232">
            <v>10610352005.004883</v>
          </cell>
        </row>
        <row r="233">
          <cell r="A233" t="str">
            <v>XEF CN Equity</v>
          </cell>
          <cell r="B233">
            <v>18236282173.156738</v>
          </cell>
        </row>
        <row r="234">
          <cell r="A234" t="str">
            <v>XEC CN Equity</v>
          </cell>
          <cell r="B234">
            <v>3615200214.9581909</v>
          </cell>
        </row>
        <row r="235">
          <cell r="A235" t="str">
            <v>FUD CN Equity</v>
          </cell>
          <cell r="B235">
            <v>5686812.1957817078</v>
          </cell>
        </row>
        <row r="236">
          <cell r="A236" t="str">
            <v>FDE CN Equity</v>
          </cell>
          <cell r="B236">
            <v>0</v>
          </cell>
        </row>
        <row r="237">
          <cell r="A237" t="str">
            <v>FDE/A CN Equity</v>
          </cell>
          <cell r="B237">
            <v>0</v>
          </cell>
        </row>
        <row r="238">
          <cell r="A238" t="str">
            <v>FUD/A CN Equity</v>
          </cell>
          <cell r="B238">
            <v>0</v>
          </cell>
        </row>
        <row r="239">
          <cell r="A239" t="str">
            <v>BXF CN Equity</v>
          </cell>
          <cell r="B239">
            <v>39419348.632436752</v>
          </cell>
        </row>
        <row r="240">
          <cell r="A240" t="str">
            <v>VCN CN Equity</v>
          </cell>
          <cell r="B240">
            <v>13490132344.497681</v>
          </cell>
        </row>
        <row r="241">
          <cell r="A241" t="str">
            <v>VUN CN Equity</v>
          </cell>
          <cell r="B241">
            <v>15046478757.614136</v>
          </cell>
        </row>
        <row r="242">
          <cell r="A242" t="str">
            <v>VGG CN Equity</v>
          </cell>
          <cell r="B242">
            <v>2296107104.259491</v>
          </cell>
        </row>
        <row r="243">
          <cell r="A243" t="str">
            <v>VGH CN Equity</v>
          </cell>
          <cell r="B243">
            <v>951614157.28759766</v>
          </cell>
        </row>
        <row r="244">
          <cell r="A244" t="str">
            <v>VDU CN Equity</v>
          </cell>
          <cell r="B244">
            <v>724953666.39862061</v>
          </cell>
        </row>
        <row r="245">
          <cell r="A245" t="str">
            <v>FLI CN Equity</v>
          </cell>
          <cell r="B245">
            <v>84035413.838348389</v>
          </cell>
        </row>
        <row r="246">
          <cell r="A246" t="str">
            <v>FSL CN Equity</v>
          </cell>
          <cell r="B246">
            <v>63543436.090118408</v>
          </cell>
        </row>
        <row r="247">
          <cell r="A247" t="str">
            <v>FSL/A CN Equity</v>
          </cell>
          <cell r="B247">
            <v>0</v>
          </cell>
        </row>
        <row r="248">
          <cell r="A248" t="str">
            <v>PHE CN Equity</v>
          </cell>
          <cell r="B248">
            <v>4477588.9242172241</v>
          </cell>
        </row>
        <row r="249">
          <cell r="A249" t="str">
            <v>PDF CN Equity</v>
          </cell>
          <cell r="B249">
            <v>215131264.34429169</v>
          </cell>
        </row>
        <row r="250">
          <cell r="A250" t="str">
            <v>PBD CN Equity</v>
          </cell>
          <cell r="B250">
            <v>14060784.386077881</v>
          </cell>
        </row>
        <row r="251">
          <cell r="A251" t="str">
            <v>PRA CN Equity</v>
          </cell>
          <cell r="B251">
            <v>127673199.66978455</v>
          </cell>
        </row>
        <row r="252">
          <cell r="A252" t="str">
            <v>PIN CN Equity</v>
          </cell>
          <cell r="B252">
            <v>8341630.8384552002</v>
          </cell>
        </row>
        <row r="253">
          <cell r="A253" t="str">
            <v>HXE CN Equity</v>
          </cell>
          <cell r="B253">
            <v>98988018.4674263</v>
          </cell>
        </row>
        <row r="254">
          <cell r="A254" t="str">
            <v>HXF CN Equity</v>
          </cell>
          <cell r="B254">
            <v>107933086.30187988</v>
          </cell>
        </row>
        <row r="255">
          <cell r="A255" t="str">
            <v>HUF CN Equity</v>
          </cell>
          <cell r="B255">
            <v>0</v>
          </cell>
        </row>
        <row r="256">
          <cell r="A256" t="str">
            <v>HYBR CN Equity</v>
          </cell>
          <cell r="B256">
            <v>76995799.942720413</v>
          </cell>
        </row>
        <row r="257">
          <cell r="A257" t="str">
            <v>PSA CN Equity</v>
          </cell>
          <cell r="B257">
            <v>3046162969.2077637</v>
          </cell>
        </row>
        <row r="258">
          <cell r="A258" t="str">
            <v>XXM/B CN Equity</v>
          </cell>
          <cell r="B258">
            <v>0</v>
          </cell>
        </row>
        <row r="259">
          <cell r="A259" t="str">
            <v>YXM/B CN Equity</v>
          </cell>
          <cell r="B259">
            <v>0</v>
          </cell>
        </row>
        <row r="260">
          <cell r="A260" t="str">
            <v>XXM CN Equity</v>
          </cell>
          <cell r="B260">
            <v>0</v>
          </cell>
        </row>
        <row r="261">
          <cell r="A261" t="str">
            <v>YXM CN Equity</v>
          </cell>
          <cell r="B261">
            <v>0</v>
          </cell>
        </row>
        <row r="262">
          <cell r="A262" t="str">
            <v>MUSA CN Equity</v>
          </cell>
          <cell r="B262">
            <v>46741138.039787292</v>
          </cell>
        </row>
        <row r="263">
          <cell r="A263" t="str">
            <v>RCD CN Equity</v>
          </cell>
          <cell r="B263">
            <v>341161970.1385498</v>
          </cell>
        </row>
        <row r="264">
          <cell r="A264" t="str">
            <v>RUD CN Equity</v>
          </cell>
          <cell r="B264">
            <v>784922193.14575195</v>
          </cell>
        </row>
        <row r="265">
          <cell r="A265" t="str">
            <v>RUD/U CN Equity</v>
          </cell>
          <cell r="B265">
            <v>71211853.537745267</v>
          </cell>
        </row>
        <row r="266">
          <cell r="A266" t="str">
            <v>RID CN Equity</v>
          </cell>
          <cell r="B266">
            <v>354748664.85595703</v>
          </cell>
        </row>
        <row r="267">
          <cell r="A267" t="str">
            <v>RID/U CN Equity</v>
          </cell>
          <cell r="B267">
            <v>13999748.596714368</v>
          </cell>
        </row>
        <row r="268">
          <cell r="A268" t="str">
            <v>RBO CN Equity</v>
          </cell>
          <cell r="B268">
            <v>191941506.95800781</v>
          </cell>
        </row>
        <row r="269">
          <cell r="A269" t="str">
            <v>USCC CN Equity</v>
          </cell>
          <cell r="B269">
            <v>528357987.93548965</v>
          </cell>
        </row>
        <row r="270">
          <cell r="A270" t="str">
            <v>EUR CN Equity</v>
          </cell>
          <cell r="B270">
            <v>0</v>
          </cell>
        </row>
        <row r="271">
          <cell r="A271" t="str">
            <v>EUR/A CN Equity</v>
          </cell>
          <cell r="B271">
            <v>0</v>
          </cell>
        </row>
        <row r="272">
          <cell r="A272" t="str">
            <v>RWE/B CN Equity</v>
          </cell>
          <cell r="B272">
            <v>0</v>
          </cell>
        </row>
        <row r="273">
          <cell r="A273" t="str">
            <v>RWE CN Equity</v>
          </cell>
          <cell r="B273">
            <v>0</v>
          </cell>
        </row>
        <row r="274">
          <cell r="A274" t="str">
            <v>RWU CN Equity</v>
          </cell>
          <cell r="B274">
            <v>0</v>
          </cell>
        </row>
        <row r="275">
          <cell r="A275" t="str">
            <v>RWU/B CN Equity</v>
          </cell>
          <cell r="B275">
            <v>0</v>
          </cell>
        </row>
        <row r="276">
          <cell r="A276" t="str">
            <v>ZBK CN Equity</v>
          </cell>
          <cell r="B276">
            <v>671645355.13916016</v>
          </cell>
        </row>
        <row r="277">
          <cell r="A277" t="str">
            <v>ZEA CN Equity</v>
          </cell>
          <cell r="B277">
            <v>11901318915.825809</v>
          </cell>
        </row>
        <row r="278">
          <cell r="A278" t="str">
            <v>ZEQ CN Equity</v>
          </cell>
          <cell r="B278">
            <v>353294031.13937378</v>
          </cell>
        </row>
        <row r="279">
          <cell r="A279" t="str">
            <v>ZDB CN Equity</v>
          </cell>
          <cell r="B279">
            <v>1166765082.1766853</v>
          </cell>
        </row>
        <row r="280">
          <cell r="A280" t="str">
            <v>ZSU CN Equity</v>
          </cell>
          <cell r="B280">
            <v>313860783.24785233</v>
          </cell>
        </row>
        <row r="281">
          <cell r="A281" t="str">
            <v>ZFH CN Equity</v>
          </cell>
          <cell r="B281">
            <v>282218206.19563293</v>
          </cell>
        </row>
        <row r="282">
          <cell r="A282" t="str">
            <v>ZWH CN Equity</v>
          </cell>
          <cell r="B282">
            <v>1083028021.4118958</v>
          </cell>
        </row>
        <row r="283">
          <cell r="A283" t="str">
            <v>RWW CN Equity</v>
          </cell>
          <cell r="B283">
            <v>0</v>
          </cell>
        </row>
        <row r="284">
          <cell r="A284" t="str">
            <v>RWW/B CN Equity</v>
          </cell>
          <cell r="B284">
            <v>0</v>
          </cell>
        </row>
        <row r="285">
          <cell r="A285" t="str">
            <v>RWC CN Equity</v>
          </cell>
          <cell r="B285">
            <v>0</v>
          </cell>
        </row>
        <row r="286">
          <cell r="A286" t="str">
            <v>XEU CN Equity</v>
          </cell>
          <cell r="B286">
            <v>634754381.5612793</v>
          </cell>
        </row>
        <row r="287">
          <cell r="A287" t="str">
            <v>XEH CN Equity</v>
          </cell>
          <cell r="B287">
            <v>273250484.84802246</v>
          </cell>
        </row>
        <row r="288">
          <cell r="A288" t="str">
            <v>PHE/B CN Equity</v>
          </cell>
          <cell r="B288">
            <v>22267788.739013672</v>
          </cell>
        </row>
        <row r="289">
          <cell r="A289" t="str">
            <v>PHR CN Equity</v>
          </cell>
          <cell r="B289">
            <v>6519318.8190460205</v>
          </cell>
        </row>
        <row r="290">
          <cell r="A290" t="str">
            <v>PBI CN Equity</v>
          </cell>
          <cell r="B290">
            <v>9117898.162399292</v>
          </cell>
        </row>
        <row r="291">
          <cell r="A291" t="str">
            <v>HBB CN Equity</v>
          </cell>
          <cell r="B291">
            <v>3478817113.9904022</v>
          </cell>
        </row>
        <row r="292">
          <cell r="A292" t="str">
            <v>VXC CN Equity</v>
          </cell>
          <cell r="B292">
            <v>3013166894.9531555</v>
          </cell>
        </row>
        <row r="293">
          <cell r="A293" t="str">
            <v>VA CN Equity</v>
          </cell>
          <cell r="B293">
            <v>204852136.07177734</v>
          </cell>
        </row>
        <row r="294">
          <cell r="A294" t="str">
            <v>VE CN Equity</v>
          </cell>
          <cell r="B294">
            <v>573506791.40377045</v>
          </cell>
        </row>
        <row r="295">
          <cell r="A295" t="str">
            <v>VBU CN Equity</v>
          </cell>
          <cell r="B295">
            <v>1636338673.0003357</v>
          </cell>
        </row>
        <row r="296">
          <cell r="A296" t="str">
            <v>VBG CN Equity</v>
          </cell>
          <cell r="B296">
            <v>1277722444.8394775</v>
          </cell>
        </row>
        <row r="297">
          <cell r="A297" t="str">
            <v>PPLN CN Equity</v>
          </cell>
          <cell r="B297">
            <v>105406110.76339149</v>
          </cell>
        </row>
        <row r="298">
          <cell r="A298" t="str">
            <v>XSQ CN Equity</v>
          </cell>
          <cell r="B298">
            <v>0</v>
          </cell>
        </row>
        <row r="299">
          <cell r="A299" t="str">
            <v>PFL CN Equity</v>
          </cell>
          <cell r="B299">
            <v>257005325.31738281</v>
          </cell>
        </row>
        <row r="300">
          <cell r="A300" t="str">
            <v>USB/U CN Equity</v>
          </cell>
          <cell r="B300">
            <v>0</v>
          </cell>
        </row>
        <row r="301">
          <cell r="A301" t="str">
            <v>USB CN Equity</v>
          </cell>
          <cell r="B301">
            <v>0</v>
          </cell>
        </row>
        <row r="302">
          <cell r="A302" t="str">
            <v>ETP CN Equity</v>
          </cell>
          <cell r="B302">
            <v>14824852.341339111</v>
          </cell>
        </row>
        <row r="303">
          <cell r="A303" t="str">
            <v>HBF CN Equity</v>
          </cell>
          <cell r="B303">
            <v>527191904.4149971</v>
          </cell>
        </row>
        <row r="304">
          <cell r="A304" t="str">
            <v>ETP/A CN Equity</v>
          </cell>
          <cell r="B304">
            <v>0</v>
          </cell>
        </row>
        <row r="305">
          <cell r="A305" t="str">
            <v>ILV CN Equity</v>
          </cell>
          <cell r="B305">
            <v>0</v>
          </cell>
        </row>
        <row r="306">
          <cell r="A306" t="str">
            <v>ELV CN Equity</v>
          </cell>
          <cell r="B306">
            <v>0</v>
          </cell>
        </row>
        <row r="307">
          <cell r="A307" t="str">
            <v>FDV CN Equity</v>
          </cell>
          <cell r="B307">
            <v>0</v>
          </cell>
        </row>
        <row r="308">
          <cell r="A308" t="str">
            <v>PMM CN Equity</v>
          </cell>
          <cell r="B308">
            <v>45396781.68296814</v>
          </cell>
        </row>
        <row r="309">
          <cell r="A309" t="str">
            <v>HSL CN Equity</v>
          </cell>
          <cell r="B309">
            <v>0</v>
          </cell>
        </row>
        <row r="310">
          <cell r="A310" t="str">
            <v>HPF CN Equity</v>
          </cell>
          <cell r="B310">
            <v>55597105.175351143</v>
          </cell>
        </row>
        <row r="311">
          <cell r="A311" t="str">
            <v>RUDH CN Equity</v>
          </cell>
          <cell r="B311">
            <v>174297499.46594238</v>
          </cell>
        </row>
        <row r="312">
          <cell r="A312" t="str">
            <v>RIDH CN Equity</v>
          </cell>
          <cell r="B312">
            <v>102869117.35534668</v>
          </cell>
        </row>
        <row r="313">
          <cell r="A313" t="str">
            <v>RXD CN Equity</v>
          </cell>
          <cell r="B313">
            <v>0</v>
          </cell>
        </row>
        <row r="314">
          <cell r="A314" t="str">
            <v>RXD/U CN Equity</v>
          </cell>
          <cell r="B314">
            <v>0</v>
          </cell>
        </row>
        <row r="315">
          <cell r="A315" t="str">
            <v>RPD CN Equity</v>
          </cell>
          <cell r="B315">
            <v>94807949.066162109</v>
          </cell>
        </row>
        <row r="316">
          <cell r="A316" t="str">
            <v>RPDH CN Equity</v>
          </cell>
          <cell r="B316">
            <v>21637644.76776123</v>
          </cell>
        </row>
        <row r="317">
          <cell r="A317" t="str">
            <v>RPD/U CN Equity</v>
          </cell>
          <cell r="B317">
            <v>7291102.8652098142</v>
          </cell>
        </row>
        <row r="318">
          <cell r="A318" t="str">
            <v>FDN CN Equity</v>
          </cell>
          <cell r="B318">
            <v>5896210.7849121094</v>
          </cell>
        </row>
        <row r="319">
          <cell r="A319" t="str">
            <v>NXTG CN Equity</v>
          </cell>
          <cell r="B319">
            <v>1384967.8516387939</v>
          </cell>
        </row>
        <row r="320">
          <cell r="A320" t="str">
            <v>FHH CN Equity</v>
          </cell>
          <cell r="B320">
            <v>6291583.4426879883</v>
          </cell>
        </row>
        <row r="321">
          <cell r="A321" t="str">
            <v>FBT CN Equity</v>
          </cell>
          <cell r="B321">
            <v>1830629.5394897461</v>
          </cell>
        </row>
        <row r="322">
          <cell r="A322" t="str">
            <v>FHG CN Equity</v>
          </cell>
          <cell r="B322">
            <v>49684759.521484375</v>
          </cell>
        </row>
        <row r="323">
          <cell r="A323" t="str">
            <v>FHQ CN Equity</v>
          </cell>
          <cell r="B323">
            <v>26653938.293457031</v>
          </cell>
        </row>
        <row r="324">
          <cell r="A324" t="str">
            <v>SKYY CN Equity</v>
          </cell>
          <cell r="B324">
            <v>3000680.6945800781</v>
          </cell>
        </row>
        <row r="325">
          <cell r="A325" t="str">
            <v>CIBR CN Equity</v>
          </cell>
          <cell r="B325">
            <v>96038271.064758301</v>
          </cell>
        </row>
        <row r="326">
          <cell r="A326" t="str">
            <v>PBI/B CN Equity</v>
          </cell>
          <cell r="B326">
            <v>3754428.9880371094</v>
          </cell>
        </row>
        <row r="327">
          <cell r="A327" t="str">
            <v>QCLN CN Equity</v>
          </cell>
          <cell r="B327">
            <v>5174903.9268493652</v>
          </cell>
        </row>
        <row r="328">
          <cell r="A328" t="str">
            <v>ZUQ CN Equity</v>
          </cell>
          <cell r="B328">
            <v>1272047497.7035522</v>
          </cell>
        </row>
        <row r="329">
          <cell r="A329" t="str">
            <v>ZGQ CN Equity</v>
          </cell>
          <cell r="B329">
            <v>1044948250.3356934</v>
          </cell>
        </row>
        <row r="330">
          <cell r="A330" t="str">
            <v>ZDI CN Equity</v>
          </cell>
          <cell r="B330">
            <v>781102583.54644775</v>
          </cell>
        </row>
        <row r="331">
          <cell r="A331" t="str">
            <v>VXM/B CN Equity</v>
          </cell>
          <cell r="B331">
            <v>468286665.34365463</v>
          </cell>
        </row>
        <row r="332">
          <cell r="A332" t="str">
            <v>VXM CN Equity</v>
          </cell>
          <cell r="B332">
            <v>516848437.34350586</v>
          </cell>
        </row>
        <row r="333">
          <cell r="A333" t="str">
            <v>ZXM CN Equity</v>
          </cell>
          <cell r="B333">
            <v>51943643.624343872</v>
          </cell>
        </row>
        <row r="334">
          <cell r="A334" t="str">
            <v>ZXM/B CN Equity</v>
          </cell>
          <cell r="B334">
            <v>28411727.558326721</v>
          </cell>
        </row>
        <row r="335">
          <cell r="A335" t="str">
            <v>FSF CN Equity</v>
          </cell>
          <cell r="B335">
            <v>92847318.154338837</v>
          </cell>
        </row>
        <row r="336">
          <cell r="A336" t="str">
            <v>PUD/B CN Equity</v>
          </cell>
          <cell r="B336">
            <v>0</v>
          </cell>
        </row>
        <row r="337">
          <cell r="A337" t="str">
            <v>PUD CN Equity</v>
          </cell>
          <cell r="B337">
            <v>0</v>
          </cell>
        </row>
        <row r="338">
          <cell r="A338" t="str">
            <v>HHL CN Equity</v>
          </cell>
          <cell r="B338">
            <v>1607786613.0492549</v>
          </cell>
        </row>
        <row r="339">
          <cell r="A339" t="str">
            <v>FAO CN Equity</v>
          </cell>
          <cell r="B339">
            <v>0</v>
          </cell>
        </row>
        <row r="340">
          <cell r="A340" t="str">
            <v>FAO/U CN Equity</v>
          </cell>
          <cell r="B340">
            <v>0</v>
          </cell>
        </row>
        <row r="341">
          <cell r="A341" t="str">
            <v>XSI CN Equity</v>
          </cell>
          <cell r="B341">
            <v>45764919.662475586</v>
          </cell>
        </row>
        <row r="342">
          <cell r="A342" t="str">
            <v>NXF/B CN Equity</v>
          </cell>
          <cell r="B342">
            <v>29961333.909502029</v>
          </cell>
        </row>
        <row r="343">
          <cell r="A343" t="str">
            <v>NXF CN Equity</v>
          </cell>
          <cell r="B343">
            <v>126212211.71105194</v>
          </cell>
        </row>
        <row r="344">
          <cell r="A344" t="str">
            <v>ZWH/U CN Equity</v>
          </cell>
          <cell r="B344">
            <v>113349724.97726278</v>
          </cell>
        </row>
        <row r="345">
          <cell r="A345" t="str">
            <v>XUU CN Equity</v>
          </cell>
          <cell r="B345">
            <v>4037679579.1625977</v>
          </cell>
        </row>
        <row r="346">
          <cell r="A346" t="str">
            <v>XHU CN Equity</v>
          </cell>
          <cell r="B346">
            <v>167819509.50622559</v>
          </cell>
        </row>
        <row r="347">
          <cell r="A347" t="str">
            <v>XAW CN Equity</v>
          </cell>
          <cell r="B347">
            <v>3778293929.6722412</v>
          </cell>
        </row>
        <row r="348">
          <cell r="A348" t="str">
            <v>XFH CN Equity</v>
          </cell>
          <cell r="B348">
            <v>2561966631.6986084</v>
          </cell>
        </row>
        <row r="349">
          <cell r="A349" t="str">
            <v>XUH CN Equity</v>
          </cell>
          <cell r="B349">
            <v>458735906.21948248</v>
          </cell>
        </row>
        <row r="350">
          <cell r="A350" t="str">
            <v>HUL CN Equity</v>
          </cell>
          <cell r="B350">
            <v>0</v>
          </cell>
        </row>
        <row r="351">
          <cell r="A351" t="str">
            <v>HTB CN Equity</v>
          </cell>
          <cell r="B351">
            <v>159445275.6344223</v>
          </cell>
        </row>
        <row r="352">
          <cell r="A352" t="str">
            <v>HTB/U CN Equity</v>
          </cell>
          <cell r="B352">
            <v>159579726.95520526</v>
          </cell>
        </row>
        <row r="353">
          <cell r="A353" t="str">
            <v>PZC CN Equity</v>
          </cell>
          <cell r="B353">
            <v>0</v>
          </cell>
        </row>
        <row r="354">
          <cell r="A354" t="str">
            <v>PXS CN Equity</v>
          </cell>
          <cell r="B354">
            <v>43621529.281616211</v>
          </cell>
        </row>
        <row r="355">
          <cell r="A355" t="str">
            <v>PXS/U CN Equity</v>
          </cell>
          <cell r="B355">
            <v>2720923.7857501255</v>
          </cell>
        </row>
        <row r="356">
          <cell r="A356" t="str">
            <v>PXG CN Equity</v>
          </cell>
          <cell r="B356">
            <v>0</v>
          </cell>
        </row>
        <row r="357">
          <cell r="A357" t="str">
            <v>PXG/U CN Equity</v>
          </cell>
          <cell r="B357">
            <v>0</v>
          </cell>
        </row>
        <row r="358">
          <cell r="A358" t="str">
            <v>PID CN Equity</v>
          </cell>
          <cell r="B358">
            <v>153404570.8656311</v>
          </cell>
        </row>
        <row r="359">
          <cell r="A359" t="str">
            <v>PHW CN Equity</v>
          </cell>
          <cell r="B359">
            <v>5797812.8913917542</v>
          </cell>
        </row>
        <row r="360">
          <cell r="A360" t="str">
            <v>PSY/U CN Equity</v>
          </cell>
          <cell r="B360">
            <v>0</v>
          </cell>
        </row>
        <row r="361">
          <cell r="A361" t="str">
            <v>PZW CN Equity</v>
          </cell>
          <cell r="B361">
            <v>30389165.256500244</v>
          </cell>
        </row>
        <row r="362">
          <cell r="A362" t="str">
            <v>PZW/U CN Equity</v>
          </cell>
          <cell r="B362">
            <v>867369.35957091651</v>
          </cell>
        </row>
        <row r="363">
          <cell r="A363" t="str">
            <v>PSY CN Equity</v>
          </cell>
          <cell r="B363">
            <v>0</v>
          </cell>
        </row>
        <row r="364">
          <cell r="A364" t="str">
            <v>PLV CN Equity</v>
          </cell>
          <cell r="B364">
            <v>0</v>
          </cell>
        </row>
        <row r="365">
          <cell r="A365" t="str">
            <v>RCE CN Equity</v>
          </cell>
          <cell r="B365">
            <v>0</v>
          </cell>
        </row>
        <row r="366">
          <cell r="A366" t="str">
            <v>RUE CN Equity</v>
          </cell>
          <cell r="B366">
            <v>0</v>
          </cell>
        </row>
        <row r="367">
          <cell r="A367" t="str">
            <v>RUE/U CN Equity</v>
          </cell>
          <cell r="B367">
            <v>0</v>
          </cell>
        </row>
        <row r="368">
          <cell r="A368" t="str">
            <v>RUEH CN Equity</v>
          </cell>
          <cell r="B368">
            <v>0</v>
          </cell>
        </row>
        <row r="369">
          <cell r="A369" t="str">
            <v>RIE CN Equity</v>
          </cell>
          <cell r="B369">
            <v>0</v>
          </cell>
        </row>
        <row r="370">
          <cell r="A370" t="str">
            <v>RIEH CN Equity</v>
          </cell>
          <cell r="B370">
            <v>0</v>
          </cell>
        </row>
        <row r="371">
          <cell r="A371" t="str">
            <v>RIE/U CN Equity</v>
          </cell>
          <cell r="B371">
            <v>0</v>
          </cell>
        </row>
        <row r="372">
          <cell r="A372" t="str">
            <v>HTA CN Equity</v>
          </cell>
          <cell r="B372">
            <v>699096251.33595657</v>
          </cell>
        </row>
        <row r="373">
          <cell r="A373" t="str">
            <v>UDA CN Equity</v>
          </cell>
          <cell r="B373">
            <v>5562760.1623535156</v>
          </cell>
        </row>
        <row r="374">
          <cell r="A374" t="str">
            <v>FTB CN Equity</v>
          </cell>
          <cell r="B374">
            <v>0</v>
          </cell>
        </row>
        <row r="375">
          <cell r="A375" t="str">
            <v>XMC CN Equity</v>
          </cell>
          <cell r="B375">
            <v>612354111.67144775</v>
          </cell>
        </row>
        <row r="376">
          <cell r="A376" t="str">
            <v>XMH CN Equity</v>
          </cell>
          <cell r="B376">
            <v>448632038.59329224</v>
          </cell>
        </row>
        <row r="377">
          <cell r="A377" t="str">
            <v>HMP CN Equity</v>
          </cell>
          <cell r="B377">
            <v>32480954.422591209</v>
          </cell>
        </row>
        <row r="378">
          <cell r="A378" t="str">
            <v>PR CN Equity</v>
          </cell>
          <cell r="B378">
            <v>89658952.849245071</v>
          </cell>
        </row>
        <row r="379">
          <cell r="A379" t="str">
            <v>ZDH CN Equity</v>
          </cell>
          <cell r="B379">
            <v>224861912.63961792</v>
          </cell>
        </row>
        <row r="380">
          <cell r="A380" t="str">
            <v>ZLI CN Equity</v>
          </cell>
          <cell r="B380">
            <v>274028917.20271301</v>
          </cell>
        </row>
        <row r="381">
          <cell r="A381" t="str">
            <v>ZWE CN Equity</v>
          </cell>
          <cell r="B381">
            <v>758932927.51789093</v>
          </cell>
        </row>
        <row r="382">
          <cell r="A382" t="str">
            <v>ZPW CN Equity</v>
          </cell>
          <cell r="B382">
            <v>86117070.22857666</v>
          </cell>
        </row>
        <row r="383">
          <cell r="A383" t="str">
            <v>ZPW/U CN Equity</v>
          </cell>
          <cell r="B383">
            <v>13552750.279275734</v>
          </cell>
        </row>
        <row r="384">
          <cell r="A384" t="str">
            <v>XSE CN Equity</v>
          </cell>
          <cell r="B384">
            <v>70721443.176269531</v>
          </cell>
        </row>
        <row r="385">
          <cell r="A385" t="str">
            <v>XSC CN Equity</v>
          </cell>
          <cell r="B385">
            <v>65892199.13482666</v>
          </cell>
        </row>
        <row r="386">
          <cell r="A386" t="str">
            <v>IGCF CN Equity</v>
          </cell>
          <cell r="B386">
            <v>14069795.036315918</v>
          </cell>
        </row>
        <row r="387">
          <cell r="A387" t="str">
            <v>HIG CN Equity</v>
          </cell>
          <cell r="B387">
            <v>62112883.383514881</v>
          </cell>
        </row>
        <row r="388">
          <cell r="A388" t="str">
            <v>ONEQ CN Equity</v>
          </cell>
          <cell r="B388">
            <v>51555500.030517578</v>
          </cell>
        </row>
        <row r="389">
          <cell r="A389" t="str">
            <v>XFC CN Equity</v>
          </cell>
          <cell r="B389">
            <v>0</v>
          </cell>
        </row>
        <row r="390">
          <cell r="A390" t="str">
            <v>XFS CN Equity</v>
          </cell>
          <cell r="B390">
            <v>0</v>
          </cell>
        </row>
        <row r="391">
          <cell r="A391" t="str">
            <v>XFI CN Equity</v>
          </cell>
          <cell r="B391">
            <v>0</v>
          </cell>
        </row>
        <row r="392">
          <cell r="A392" t="str">
            <v>XFA CN Equity</v>
          </cell>
          <cell r="B392">
            <v>0</v>
          </cell>
        </row>
        <row r="393">
          <cell r="A393" t="str">
            <v>XFF CN Equity</v>
          </cell>
          <cell r="B393">
            <v>0</v>
          </cell>
        </row>
        <row r="394">
          <cell r="A394" t="str">
            <v>BND CN Equity</v>
          </cell>
          <cell r="B394">
            <v>1370683065.3190613</v>
          </cell>
        </row>
        <row r="395">
          <cell r="A395" t="str">
            <v>VIU CN Equity</v>
          </cell>
          <cell r="B395">
            <v>8699878513.5177612</v>
          </cell>
        </row>
        <row r="396">
          <cell r="A396" t="str">
            <v>VI CN Equity</v>
          </cell>
          <cell r="B396">
            <v>732250915.62271118</v>
          </cell>
        </row>
        <row r="397">
          <cell r="A397" t="str">
            <v>PYF CN Equity</v>
          </cell>
          <cell r="B397">
            <v>396463191.60461426</v>
          </cell>
        </row>
        <row r="398">
          <cell r="A398" t="str">
            <v>RXE CN Equity</v>
          </cell>
          <cell r="B398">
            <v>0</v>
          </cell>
        </row>
        <row r="399">
          <cell r="A399" t="str">
            <v>RXE/U CN Equity</v>
          </cell>
          <cell r="B399">
            <v>0</v>
          </cell>
        </row>
        <row r="400">
          <cell r="A400" t="str">
            <v>RLB CN Equity</v>
          </cell>
          <cell r="B400">
            <v>167174857.23495483</v>
          </cell>
        </row>
        <row r="401">
          <cell r="A401" t="str">
            <v>ZLH CN Equity</v>
          </cell>
          <cell r="B401">
            <v>95471398.921966553</v>
          </cell>
        </row>
        <row r="402">
          <cell r="A402" t="str">
            <v>ZLD CN Equity</v>
          </cell>
          <cell r="B402">
            <v>33613669.380187988</v>
          </cell>
        </row>
        <row r="403">
          <cell r="A403" t="str">
            <v>NCG CN Equity</v>
          </cell>
          <cell r="B403">
            <v>0</v>
          </cell>
        </row>
        <row r="404">
          <cell r="A404" t="str">
            <v>PSU/U CN Equity</v>
          </cell>
          <cell r="B404">
            <v>1073243486.9248006</v>
          </cell>
        </row>
        <row r="405">
          <cell r="A405" t="str">
            <v>FGB CN Equity</v>
          </cell>
          <cell r="B405">
            <v>0</v>
          </cell>
        </row>
        <row r="406">
          <cell r="A406" t="str">
            <v>MOM CN Equity</v>
          </cell>
          <cell r="B406">
            <v>0</v>
          </cell>
        </row>
        <row r="407">
          <cell r="A407" t="str">
            <v>TTP CN Equity</v>
          </cell>
          <cell r="B407">
            <v>4947894609.3671236</v>
          </cell>
        </row>
        <row r="408">
          <cell r="A408" t="str">
            <v>TPU CN Equity</v>
          </cell>
          <cell r="B408">
            <v>4535754914.6860161</v>
          </cell>
        </row>
        <row r="409">
          <cell r="A409" t="str">
            <v>THU CN Equity</v>
          </cell>
          <cell r="B409">
            <v>140531730.65185547</v>
          </cell>
        </row>
        <row r="410">
          <cell r="A410" t="str">
            <v>TPE CN Equity</v>
          </cell>
          <cell r="B410">
            <v>4311963485.6076546</v>
          </cell>
        </row>
        <row r="411">
          <cell r="A411" t="str">
            <v>THE CN Equity</v>
          </cell>
          <cell r="B411">
            <v>202959254.26483154</v>
          </cell>
        </row>
        <row r="412">
          <cell r="A412" t="str">
            <v>TDB CN Equity</v>
          </cell>
          <cell r="B412">
            <v>3107282199.2385979</v>
          </cell>
        </row>
        <row r="413">
          <cell r="A413" t="str">
            <v>HXH CN Equity</v>
          </cell>
          <cell r="B413">
            <v>196347072.21691132</v>
          </cell>
        </row>
        <row r="414">
          <cell r="A414" t="str">
            <v>XMS CN Equity</v>
          </cell>
          <cell r="B414">
            <v>61530181.884765625</v>
          </cell>
        </row>
        <row r="415">
          <cell r="A415" t="str">
            <v>XMY CN Equity</v>
          </cell>
          <cell r="B415">
            <v>20954761.505126953</v>
          </cell>
        </row>
        <row r="416">
          <cell r="A416" t="str">
            <v>XML CN Equity</v>
          </cell>
          <cell r="B416">
            <v>37037704.277038574</v>
          </cell>
        </row>
        <row r="417">
          <cell r="A417" t="str">
            <v>MKB CN Equity</v>
          </cell>
          <cell r="B417">
            <v>904957062.33978271</v>
          </cell>
        </row>
        <row r="418">
          <cell r="A418" t="str">
            <v>MUB CN Equity</v>
          </cell>
          <cell r="B418">
            <v>1150980245.2087402</v>
          </cell>
        </row>
        <row r="419">
          <cell r="A419" t="str">
            <v>MGB CN Equity</v>
          </cell>
          <cell r="B419">
            <v>106928498.7449646</v>
          </cell>
        </row>
        <row r="420">
          <cell r="A420" t="str">
            <v>MFT CN Equity</v>
          </cell>
          <cell r="B420">
            <v>348331939.98336792</v>
          </cell>
        </row>
        <row r="421">
          <cell r="A421" t="str">
            <v>HXQ CN Equity</v>
          </cell>
          <cell r="B421">
            <v>1347263167.1038818</v>
          </cell>
        </row>
        <row r="422">
          <cell r="A422" t="str">
            <v>HXQ/U CN Equity</v>
          </cell>
          <cell r="B422">
            <v>1348399289.0073178</v>
          </cell>
        </row>
        <row r="423">
          <cell r="A423" t="str">
            <v>FQC CN Equity</v>
          </cell>
          <cell r="B423">
            <v>0</v>
          </cell>
        </row>
        <row r="424">
          <cell r="A424" t="str">
            <v>ZLE CN Equity</v>
          </cell>
          <cell r="B424">
            <v>76002707.844734192</v>
          </cell>
        </row>
        <row r="425">
          <cell r="A425" t="str">
            <v>FPR CN Equity</v>
          </cell>
          <cell r="B425">
            <v>57574799.383953094</v>
          </cell>
        </row>
        <row r="426">
          <cell r="A426" t="str">
            <v>SBT CN Equity</v>
          </cell>
          <cell r="B426">
            <v>85357068.557739258</v>
          </cell>
        </row>
        <row r="427">
          <cell r="A427" t="str">
            <v>MKC CN Equity</v>
          </cell>
          <cell r="B427">
            <v>0</v>
          </cell>
        </row>
        <row r="428">
          <cell r="A428" t="str">
            <v>MUS CN Equity</v>
          </cell>
          <cell r="B428">
            <v>0</v>
          </cell>
        </row>
        <row r="429">
          <cell r="A429" t="str">
            <v>VVL CN Equity</v>
          </cell>
          <cell r="B429">
            <v>675138884.81140137</v>
          </cell>
        </row>
        <row r="430">
          <cell r="A430" t="str">
            <v>VMO CN Equity</v>
          </cell>
          <cell r="B430">
            <v>343092923.35510254</v>
          </cell>
        </row>
        <row r="431">
          <cell r="A431" t="str">
            <v>VVO CN Equity</v>
          </cell>
          <cell r="B431">
            <v>38558409.118652344</v>
          </cell>
        </row>
        <row r="432">
          <cell r="A432" t="str">
            <v>DGR/B CN Equity</v>
          </cell>
          <cell r="B432">
            <v>455631006.04159927</v>
          </cell>
        </row>
        <row r="433">
          <cell r="A433" t="str">
            <v>DGR CN Equity</v>
          </cell>
          <cell r="B433">
            <v>216380893.58062741</v>
          </cell>
        </row>
        <row r="434">
          <cell r="A434" t="str">
            <v>DQD CN Equity</v>
          </cell>
          <cell r="B434">
            <v>0</v>
          </cell>
        </row>
        <row r="435">
          <cell r="A435" t="str">
            <v>IQD/B CN Equity</v>
          </cell>
          <cell r="B435">
            <v>209899232.36846924</v>
          </cell>
        </row>
        <row r="436">
          <cell r="A436" t="str">
            <v>IQD CN Equity</v>
          </cell>
          <cell r="B436">
            <v>170263803.7940979</v>
          </cell>
        </row>
        <row r="437">
          <cell r="A437" t="str">
            <v>DQI CN Equity</v>
          </cell>
          <cell r="B437">
            <v>0</v>
          </cell>
        </row>
        <row r="438">
          <cell r="A438" t="str">
            <v>EHE CN Equity</v>
          </cell>
          <cell r="B438">
            <v>2908177.4711608887</v>
          </cell>
        </row>
        <row r="439">
          <cell r="A439" t="str">
            <v>MWD CN Equity</v>
          </cell>
          <cell r="B439">
            <v>0</v>
          </cell>
        </row>
        <row r="440">
          <cell r="A440" t="str">
            <v>MXU CN Equity</v>
          </cell>
          <cell r="B440">
            <v>0</v>
          </cell>
        </row>
        <row r="441">
          <cell r="A441" t="str">
            <v>MEU CN Equity</v>
          </cell>
          <cell r="B441">
            <v>0</v>
          </cell>
        </row>
        <row r="442">
          <cell r="A442" t="str">
            <v>HSH CN Equity</v>
          </cell>
          <cell r="B442">
            <v>329577094.47692871</v>
          </cell>
        </row>
        <row r="443">
          <cell r="A443" t="str">
            <v>RQK CN Equity</v>
          </cell>
          <cell r="B443">
            <v>0</v>
          </cell>
        </row>
        <row r="444">
          <cell r="A444" t="str">
            <v>RQJ CN Equity</v>
          </cell>
          <cell r="B444">
            <v>0</v>
          </cell>
        </row>
        <row r="445">
          <cell r="A445" t="str">
            <v>RPF CN Equity</v>
          </cell>
          <cell r="B445">
            <v>636009262.93182373</v>
          </cell>
        </row>
        <row r="446">
          <cell r="A446" t="str">
            <v>FDL CN Equity</v>
          </cell>
          <cell r="B446">
            <v>11487629.203796387</v>
          </cell>
        </row>
        <row r="447">
          <cell r="A447" t="str">
            <v>HWF CN Equity</v>
          </cell>
          <cell r="B447">
            <v>0</v>
          </cell>
        </row>
        <row r="448">
          <cell r="A448" t="str">
            <v>HBF/U CN Equity</v>
          </cell>
          <cell r="B448">
            <v>52373507.782137662</v>
          </cell>
        </row>
        <row r="449">
          <cell r="A449" t="str">
            <v>HPF/U CN Equity</v>
          </cell>
          <cell r="B449">
            <v>3230682.3125154288</v>
          </cell>
        </row>
        <row r="450">
          <cell r="A450" t="str">
            <v>HUL/U CN Equity</v>
          </cell>
          <cell r="B450">
            <v>0</v>
          </cell>
        </row>
        <row r="451">
          <cell r="A451" t="str">
            <v>PRP CN Equity</v>
          </cell>
          <cell r="B451">
            <v>1018578.1478881836</v>
          </cell>
        </row>
        <row r="452">
          <cell r="A452" t="str">
            <v>BNC CN Equity</v>
          </cell>
          <cell r="B452">
            <v>4347453.1173706055</v>
          </cell>
        </row>
        <row r="453">
          <cell r="A453" t="str">
            <v>HXX CN Equity</v>
          </cell>
          <cell r="B453">
            <v>185714683.40698242</v>
          </cell>
        </row>
        <row r="454">
          <cell r="A454" t="str">
            <v>HARC CN Equity</v>
          </cell>
          <cell r="B454">
            <v>0</v>
          </cell>
        </row>
        <row r="455">
          <cell r="A455" t="str">
            <v>MEE CN Equity</v>
          </cell>
          <cell r="B455">
            <v>0</v>
          </cell>
        </row>
        <row r="456">
          <cell r="A456" t="str">
            <v>DXC CN Equity</v>
          </cell>
          <cell r="B456">
            <v>372996533.203125</v>
          </cell>
        </row>
        <row r="457">
          <cell r="A457" t="str">
            <v>DXU CN Equity</v>
          </cell>
          <cell r="B457">
            <v>83019880.294799805</v>
          </cell>
        </row>
        <row r="458">
          <cell r="A458" t="str">
            <v>DXG CN Equity</v>
          </cell>
          <cell r="B458">
            <v>840879985.04638672</v>
          </cell>
        </row>
        <row r="459">
          <cell r="A459" t="str">
            <v>DXO CN Equity</v>
          </cell>
          <cell r="B459">
            <v>97944819.068908691</v>
          </cell>
        </row>
        <row r="460">
          <cell r="A460" t="str">
            <v>DXP CN Equity</v>
          </cell>
          <cell r="B460">
            <v>620366321.89750671</v>
          </cell>
        </row>
        <row r="461">
          <cell r="A461" t="str">
            <v>QCD CN Equity</v>
          </cell>
          <cell r="B461">
            <v>0</v>
          </cell>
        </row>
        <row r="462">
          <cell r="A462" t="str">
            <v>QUS CN Equity</v>
          </cell>
          <cell r="B462">
            <v>0</v>
          </cell>
        </row>
        <row r="463">
          <cell r="A463" t="str">
            <v>QIE CN Equity</v>
          </cell>
          <cell r="B463">
            <v>0</v>
          </cell>
        </row>
        <row r="464">
          <cell r="A464" t="str">
            <v>QEM CN Equity</v>
          </cell>
          <cell r="B464">
            <v>0</v>
          </cell>
        </row>
        <row r="465">
          <cell r="A465" t="str">
            <v>MOM/U CN Equity</v>
          </cell>
          <cell r="B465">
            <v>0</v>
          </cell>
        </row>
        <row r="466">
          <cell r="A466" t="str">
            <v>ULV/C CN Equity</v>
          </cell>
          <cell r="B466">
            <v>21688281.97479248</v>
          </cell>
        </row>
        <row r="467">
          <cell r="A467" t="str">
            <v>ULV/U CN Equity</v>
          </cell>
          <cell r="B467">
            <v>6070449.9660627265</v>
          </cell>
        </row>
        <row r="468">
          <cell r="A468" t="str">
            <v>MOM/F CN Equity</v>
          </cell>
          <cell r="B468">
            <v>0</v>
          </cell>
        </row>
        <row r="469">
          <cell r="A469" t="str">
            <v>VLB CN Equity</v>
          </cell>
          <cell r="B469">
            <v>299827592.56362915</v>
          </cell>
        </row>
        <row r="470">
          <cell r="A470" t="str">
            <v>VGV CN Equity</v>
          </cell>
          <cell r="B470">
            <v>156358304.97741699</v>
          </cell>
        </row>
        <row r="471">
          <cell r="A471" t="str">
            <v>VCB CN Equity</v>
          </cell>
          <cell r="B471">
            <v>582632962.53008652</v>
          </cell>
        </row>
        <row r="472">
          <cell r="A472" t="str">
            <v>ZFS/L CN Equity</v>
          </cell>
          <cell r="B472">
            <v>11407389.640808105</v>
          </cell>
        </row>
        <row r="473">
          <cell r="A473" t="str">
            <v>ZPS/L CN Equity</v>
          </cell>
          <cell r="B473">
            <v>6347889.0609741211</v>
          </cell>
        </row>
        <row r="474">
          <cell r="A474" t="str">
            <v>ZCS/L CN Equity</v>
          </cell>
          <cell r="B474">
            <v>39660131.530761719</v>
          </cell>
        </row>
        <row r="475">
          <cell r="A475" t="str">
            <v>ZST/L CN Equity</v>
          </cell>
          <cell r="B475">
            <v>515832444.83184814</v>
          </cell>
        </row>
        <row r="476">
          <cell r="A476" t="str">
            <v>ZUP CN Equity</v>
          </cell>
          <cell r="B476">
            <v>45959930.590438843</v>
          </cell>
        </row>
        <row r="477">
          <cell r="A477" t="str">
            <v>ZHP CN Equity</v>
          </cell>
          <cell r="B477">
            <v>24647692.740058899</v>
          </cell>
        </row>
        <row r="478">
          <cell r="A478" t="str">
            <v>ZUP/U CN Equity</v>
          </cell>
          <cell r="B478">
            <v>12345120.250722094</v>
          </cell>
        </row>
        <row r="479">
          <cell r="A479" t="str">
            <v>ZWC CN Equity</v>
          </cell>
          <cell r="B479">
            <v>2030945054.3403625</v>
          </cell>
        </row>
        <row r="480">
          <cell r="A480" t="str">
            <v>HHL/U CN Equity</v>
          </cell>
          <cell r="B480">
            <v>150286216.48128209</v>
          </cell>
        </row>
        <row r="481">
          <cell r="A481" t="str">
            <v>ZPH CN Equity</v>
          </cell>
          <cell r="B481">
            <v>34285445.640563965</v>
          </cell>
        </row>
        <row r="482">
          <cell r="A482" t="str">
            <v>ZTL CN Equity</v>
          </cell>
          <cell r="B482">
            <v>68828019.8097229</v>
          </cell>
        </row>
        <row r="483">
          <cell r="A483" t="str">
            <v>ZTL/U CN Equity</v>
          </cell>
          <cell r="B483">
            <v>28044104.525894247</v>
          </cell>
        </row>
        <row r="484">
          <cell r="A484" t="str">
            <v>ZTM/U CN Equity</v>
          </cell>
          <cell r="B484">
            <v>16131951.646236727</v>
          </cell>
        </row>
        <row r="485">
          <cell r="A485" t="str">
            <v>ZTM CN Equity</v>
          </cell>
          <cell r="B485">
            <v>81855966.903686523</v>
          </cell>
        </row>
        <row r="486">
          <cell r="A486" t="str">
            <v>ZTS/U CN Equity</v>
          </cell>
          <cell r="B486">
            <v>30428738.217986159</v>
          </cell>
        </row>
        <row r="487">
          <cell r="A487" t="str">
            <v>ZTS CN Equity</v>
          </cell>
          <cell r="B487">
            <v>109917065.27709961</v>
          </cell>
        </row>
        <row r="488">
          <cell r="A488" t="str">
            <v>UHD CN Equity</v>
          </cell>
          <cell r="B488">
            <v>0</v>
          </cell>
        </row>
        <row r="489">
          <cell r="A489" t="str">
            <v>UHD/U CN Equity</v>
          </cell>
          <cell r="B489">
            <v>0</v>
          </cell>
        </row>
        <row r="490">
          <cell r="A490" t="str">
            <v>UHD/F CN Equity</v>
          </cell>
          <cell r="B490">
            <v>0</v>
          </cell>
        </row>
        <row r="491">
          <cell r="A491" t="str">
            <v>GHD/F CN Equity</v>
          </cell>
          <cell r="B491">
            <v>0</v>
          </cell>
        </row>
        <row r="492">
          <cell r="A492" t="str">
            <v>GHD CN Equity</v>
          </cell>
          <cell r="B492">
            <v>0</v>
          </cell>
        </row>
        <row r="493">
          <cell r="A493" t="str">
            <v>RPS CN Equity</v>
          </cell>
          <cell r="B493">
            <v>43734777.216339111</v>
          </cell>
        </row>
        <row r="494">
          <cell r="A494" t="str">
            <v>RPU CN Equity</v>
          </cell>
          <cell r="B494">
            <v>10526701.270065308</v>
          </cell>
        </row>
        <row r="495">
          <cell r="A495" t="str">
            <v>RPU/B CN Equity</v>
          </cell>
          <cell r="B495">
            <v>5642808.4299850464</v>
          </cell>
        </row>
        <row r="496">
          <cell r="A496" t="str">
            <v>DISC CN Equity</v>
          </cell>
          <cell r="B496">
            <v>31086728.302001953</v>
          </cell>
        </row>
        <row r="497">
          <cell r="A497" t="str">
            <v>DCU CN Equity</v>
          </cell>
          <cell r="B497">
            <v>1795934509.2773438</v>
          </cell>
        </row>
        <row r="498">
          <cell r="A498" t="str">
            <v>DCS CN Equity</v>
          </cell>
          <cell r="B498">
            <v>44011277.008056641</v>
          </cell>
        </row>
        <row r="499">
          <cell r="A499" t="str">
            <v>DCG CN Equity</v>
          </cell>
          <cell r="B499">
            <v>121445251.46484375</v>
          </cell>
        </row>
        <row r="500">
          <cell r="A500" t="str">
            <v>DCC CN Equity</v>
          </cell>
          <cell r="B500">
            <v>10077513.027191162</v>
          </cell>
        </row>
        <row r="501">
          <cell r="A501" t="str">
            <v>DCP CN Equity</v>
          </cell>
          <cell r="B501">
            <v>40215238.094329834</v>
          </cell>
        </row>
        <row r="502">
          <cell r="A502" t="str">
            <v>HMMJ CN Equity</v>
          </cell>
          <cell r="B502">
            <v>44754522.304520607</v>
          </cell>
        </row>
        <row r="503">
          <cell r="A503" t="str">
            <v>STPL CN Equity</v>
          </cell>
          <cell r="B503">
            <v>38452701.774597168</v>
          </cell>
        </row>
        <row r="504">
          <cell r="A504" t="str">
            <v>MCLC CN Equity</v>
          </cell>
          <cell r="B504">
            <v>504969194.79370117</v>
          </cell>
        </row>
        <row r="505">
          <cell r="A505" t="str">
            <v>MULC/B CN Equity</v>
          </cell>
          <cell r="B505">
            <v>179362332.15332031</v>
          </cell>
        </row>
        <row r="506">
          <cell r="A506" t="str">
            <v>MUMC/B CN Equity</v>
          </cell>
          <cell r="B506">
            <v>62906468.200683594</v>
          </cell>
        </row>
        <row r="507">
          <cell r="A507" t="str">
            <v>MUMC CN Equity</v>
          </cell>
          <cell r="B507">
            <v>12500724.792480469</v>
          </cell>
        </row>
        <row r="508">
          <cell r="A508" t="str">
            <v>MULC CN Equity</v>
          </cell>
          <cell r="B508">
            <v>11959739.685058594</v>
          </cell>
        </row>
        <row r="509">
          <cell r="A509" t="str">
            <v>MINT/B CN Equity</v>
          </cell>
          <cell r="B509">
            <v>201746166.22924805</v>
          </cell>
        </row>
        <row r="510">
          <cell r="A510" t="str">
            <v>MINT CN Equity</v>
          </cell>
          <cell r="B510">
            <v>45643199.920654297</v>
          </cell>
        </row>
        <row r="511">
          <cell r="A511" t="str">
            <v>MHYB CN Equity</v>
          </cell>
          <cell r="B511">
            <v>270100197.02911377</v>
          </cell>
        </row>
        <row r="512">
          <cell r="A512" t="str">
            <v>BKL/C CN Equity</v>
          </cell>
          <cell r="B512">
            <v>0</v>
          </cell>
        </row>
        <row r="513">
          <cell r="A513" t="str">
            <v>BKL/U CN Equity</v>
          </cell>
          <cell r="B513">
            <v>0</v>
          </cell>
        </row>
        <row r="514">
          <cell r="A514" t="str">
            <v>RDE CN Equity</v>
          </cell>
          <cell r="B514">
            <v>75413108.253479004</v>
          </cell>
        </row>
        <row r="515">
          <cell r="A515" t="str">
            <v>RTA CN Equity</v>
          </cell>
          <cell r="B515">
            <v>285758453.17840576</v>
          </cell>
        </row>
        <row r="516">
          <cell r="A516" t="str">
            <v>FLRM CN Equity</v>
          </cell>
          <cell r="B516">
            <v>0</v>
          </cell>
        </row>
        <row r="517">
          <cell r="A517" t="str">
            <v>FLCI CN Equity</v>
          </cell>
          <cell r="B517">
            <v>65463409.423828125</v>
          </cell>
        </row>
        <row r="518">
          <cell r="A518" t="str">
            <v>FLUS CN Equity</v>
          </cell>
          <cell r="B518">
            <v>112811401.3671875</v>
          </cell>
        </row>
        <row r="519">
          <cell r="A519" t="str">
            <v>FLDM CN Equity</v>
          </cell>
          <cell r="B519">
            <v>0</v>
          </cell>
        </row>
        <row r="520">
          <cell r="A520" t="str">
            <v>XDIV CN Equity</v>
          </cell>
          <cell r="B520">
            <v>3977558724.4033813</v>
          </cell>
        </row>
        <row r="521">
          <cell r="A521" t="str">
            <v>XDU CN Equity</v>
          </cell>
          <cell r="B521">
            <v>252857119.2741394</v>
          </cell>
        </row>
        <row r="522">
          <cell r="A522" t="str">
            <v>XDG CN Equity</v>
          </cell>
          <cell r="B522">
            <v>630404975.60501099</v>
          </cell>
        </row>
        <row r="523">
          <cell r="A523" t="str">
            <v>XDUH CN Equity</v>
          </cell>
          <cell r="B523">
            <v>95726698.637008667</v>
          </cell>
        </row>
        <row r="524">
          <cell r="A524" t="str">
            <v>XDGH CN Equity</v>
          </cell>
          <cell r="B524">
            <v>147466781.61621094</v>
          </cell>
        </row>
        <row r="525">
          <cell r="A525" t="str">
            <v>HMMJ/U CN Equity</v>
          </cell>
          <cell r="B525">
            <v>44792263.880387731</v>
          </cell>
        </row>
        <row r="526">
          <cell r="A526" t="str">
            <v>HTA/U CN Equity</v>
          </cell>
          <cell r="B526">
            <v>50702461.328071952</v>
          </cell>
        </row>
        <row r="527">
          <cell r="A527" t="str">
            <v>HGR CN Equity</v>
          </cell>
          <cell r="B527">
            <v>31863464.92767334</v>
          </cell>
        </row>
        <row r="528">
          <cell r="A528" t="str">
            <v>CAGG CN Equity</v>
          </cell>
          <cell r="B528">
            <v>862599722.53421402</v>
          </cell>
        </row>
        <row r="529">
          <cell r="A529" t="str">
            <v>CAGS CN Equity</v>
          </cell>
          <cell r="B529">
            <v>21517784.50012207</v>
          </cell>
        </row>
        <row r="530">
          <cell r="A530" t="str">
            <v>SID CN Equity</v>
          </cell>
          <cell r="B530">
            <v>0</v>
          </cell>
        </row>
        <row r="531">
          <cell r="A531" t="str">
            <v>MHCD CN Equity</v>
          </cell>
          <cell r="B531">
            <v>147567832.87317562</v>
          </cell>
        </row>
        <row r="532">
          <cell r="A532" t="str">
            <v>EDGF CN Equity</v>
          </cell>
          <cell r="B532">
            <v>39941850.13715744</v>
          </cell>
        </row>
        <row r="533">
          <cell r="A533" t="str">
            <v>RPU/U CN Equity</v>
          </cell>
          <cell r="B533">
            <v>5647566.6131233601</v>
          </cell>
        </row>
        <row r="534">
          <cell r="A534" t="str">
            <v>EHE/B CN Equity</v>
          </cell>
          <cell r="B534">
            <v>961482.52487182617</v>
          </cell>
        </row>
        <row r="535">
          <cell r="A535" t="str">
            <v>REM CN Equity</v>
          </cell>
          <cell r="B535">
            <v>18408703.994750977</v>
          </cell>
        </row>
        <row r="536">
          <cell r="A536" t="str">
            <v>RWX CN Equity</v>
          </cell>
          <cell r="B536">
            <v>0</v>
          </cell>
        </row>
        <row r="537">
          <cell r="A537" t="str">
            <v>RWX/B CN Equity</v>
          </cell>
          <cell r="B537">
            <v>0</v>
          </cell>
        </row>
        <row r="538">
          <cell r="A538" t="str">
            <v>TXF/B CN Equity</v>
          </cell>
          <cell r="B538">
            <v>79795529.365539551</v>
          </cell>
        </row>
        <row r="539">
          <cell r="A539" t="str">
            <v>REIT CN Equity</v>
          </cell>
          <cell r="B539">
            <v>2257902.3361206055</v>
          </cell>
        </row>
        <row r="540">
          <cell r="A540" t="str">
            <v>PIB CN Equity</v>
          </cell>
          <cell r="B540">
            <v>0</v>
          </cell>
        </row>
        <row r="541">
          <cell r="A541" t="str">
            <v>FSB CN Equity</v>
          </cell>
          <cell r="B541">
            <v>235090484.22346115</v>
          </cell>
        </row>
        <row r="542">
          <cell r="A542" t="str">
            <v>CYBR CN Equity</v>
          </cell>
          <cell r="B542">
            <v>146778896.14105225</v>
          </cell>
        </row>
        <row r="543">
          <cell r="A543" t="str">
            <v>CYBR/B CN Equity</v>
          </cell>
          <cell r="B543">
            <v>14805162.42980957</v>
          </cell>
        </row>
        <row r="544">
          <cell r="A544" t="str">
            <v>DGRC CN Equity</v>
          </cell>
          <cell r="B544">
            <v>794615318.47732544</v>
          </cell>
        </row>
        <row r="545">
          <cell r="A545" t="str">
            <v>UMI/B CN Equity</v>
          </cell>
          <cell r="B545">
            <v>6526815.0329589844</v>
          </cell>
        </row>
        <row r="546">
          <cell r="A546" t="str">
            <v>UMI CN Equity</v>
          </cell>
          <cell r="B546">
            <v>8420945.5918655396</v>
          </cell>
        </row>
        <row r="547">
          <cell r="A547" t="str">
            <v>EMV/B CN Equity</v>
          </cell>
          <cell r="B547">
            <v>74623692.188262939</v>
          </cell>
        </row>
        <row r="548">
          <cell r="A548" t="str">
            <v>XGGB CN Equity</v>
          </cell>
          <cell r="B548">
            <v>545191508.86535645</v>
          </cell>
        </row>
        <row r="549">
          <cell r="A549" t="str">
            <v>DXZ CN Equity</v>
          </cell>
          <cell r="B549">
            <v>27374130.535125732</v>
          </cell>
        </row>
        <row r="550">
          <cell r="A550" t="str">
            <v>DXF CN Equity</v>
          </cell>
          <cell r="B550">
            <v>15713249.588012695</v>
          </cell>
        </row>
        <row r="551">
          <cell r="A551" t="str">
            <v>HXDM CN Equity</v>
          </cell>
          <cell r="B551">
            <v>999431511.59301758</v>
          </cell>
        </row>
        <row r="552">
          <cell r="A552" t="str">
            <v>HXDM/U CN Equity</v>
          </cell>
          <cell r="B552">
            <v>1000274330.5010014</v>
          </cell>
        </row>
        <row r="553">
          <cell r="A553" t="str">
            <v>DXB CN Equity</v>
          </cell>
          <cell r="B553">
            <v>167748749.25613403</v>
          </cell>
        </row>
        <row r="554">
          <cell r="A554" t="str">
            <v>CARS CN Equity</v>
          </cell>
          <cell r="B554">
            <v>16206605.529785156</v>
          </cell>
        </row>
        <row r="555">
          <cell r="A555" t="str">
            <v>CARS/B CN Equity</v>
          </cell>
          <cell r="B555">
            <v>1611344.7189331055</v>
          </cell>
        </row>
        <row r="556">
          <cell r="A556" t="str">
            <v>DIVS CN Equity</v>
          </cell>
          <cell r="B556">
            <v>30451650.652799606</v>
          </cell>
        </row>
        <row r="557">
          <cell r="A557" t="str">
            <v>ZVC CN Equity</v>
          </cell>
          <cell r="B557">
            <v>43541572.949409485</v>
          </cell>
        </row>
        <row r="558">
          <cell r="A558" t="str">
            <v>ZVU CN Equity</v>
          </cell>
          <cell r="B558">
            <v>79047373.390197754</v>
          </cell>
        </row>
        <row r="559">
          <cell r="A559" t="str">
            <v>FSB/U CN Equity</v>
          </cell>
          <cell r="B559">
            <v>10054790.139528265</v>
          </cell>
        </row>
        <row r="560">
          <cell r="A560" t="str">
            <v>ZJK CN Equity</v>
          </cell>
          <cell r="B560">
            <v>1710026888.2675171</v>
          </cell>
        </row>
        <row r="561">
          <cell r="A561" t="str">
            <v>CALL CN Equity</v>
          </cell>
          <cell r="B561">
            <v>123880418.65825653</v>
          </cell>
        </row>
        <row r="562">
          <cell r="A562" t="str">
            <v>CALL/B CN Equity</v>
          </cell>
          <cell r="B562">
            <v>11257852.8881073</v>
          </cell>
        </row>
        <row r="563">
          <cell r="A563" t="str">
            <v>RBNK CN Equity</v>
          </cell>
          <cell r="B563">
            <v>391810978.88946533</v>
          </cell>
        </row>
        <row r="564">
          <cell r="A564" t="str">
            <v>RPSB CN Equity</v>
          </cell>
          <cell r="B564">
            <v>0</v>
          </cell>
        </row>
        <row r="565">
          <cell r="A565" t="str">
            <v>RUSB/U CN Equity</v>
          </cell>
          <cell r="B565">
            <v>326712410.18109995</v>
          </cell>
        </row>
        <row r="566">
          <cell r="A566" t="str">
            <v>RUSB CN Equity</v>
          </cell>
          <cell r="B566">
            <v>5357275.4859924316</v>
          </cell>
        </row>
        <row r="567">
          <cell r="A567" t="str">
            <v>RBDI CN Equity</v>
          </cell>
          <cell r="B567">
            <v>0</v>
          </cell>
        </row>
        <row r="568">
          <cell r="A568" t="str">
            <v>LIFE CN Equity</v>
          </cell>
          <cell r="B568">
            <v>267516915.52680206</v>
          </cell>
        </row>
        <row r="569">
          <cell r="A569" t="str">
            <v>LIFE/B CN Equity</v>
          </cell>
          <cell r="B569">
            <v>34717242.645263672</v>
          </cell>
        </row>
        <row r="570">
          <cell r="A570" t="str">
            <v>MIND CN Equity</v>
          </cell>
          <cell r="B570">
            <v>0</v>
          </cell>
        </row>
        <row r="571">
          <cell r="A571" t="str">
            <v>CARS/U CN Equity</v>
          </cell>
          <cell r="B571">
            <v>917287.87298373505</v>
          </cell>
        </row>
        <row r="572">
          <cell r="A572" t="str">
            <v>INOC CN Equity</v>
          </cell>
          <cell r="B572">
            <v>32681605.17732811</v>
          </cell>
        </row>
        <row r="573">
          <cell r="A573" t="str">
            <v>MIVG CN Equity</v>
          </cell>
          <cell r="B573">
            <v>27061599.349975586</v>
          </cell>
        </row>
        <row r="574">
          <cell r="A574" t="str">
            <v>MCSB CN Equity</v>
          </cell>
          <cell r="B574">
            <v>37990360.260009766</v>
          </cell>
        </row>
        <row r="575">
          <cell r="A575" t="str">
            <v>MPCF CN Equity</v>
          </cell>
          <cell r="B575">
            <v>0</v>
          </cell>
        </row>
        <row r="576">
          <cell r="A576" t="str">
            <v>MCSM CN Equity</v>
          </cell>
          <cell r="B576">
            <v>387122005.46264648</v>
          </cell>
        </row>
        <row r="577">
          <cell r="A577" t="str">
            <v>MUSC/B CN Equity</v>
          </cell>
          <cell r="B577">
            <v>2303930.0918579102</v>
          </cell>
        </row>
        <row r="578">
          <cell r="A578" t="str">
            <v>MUSC CN Equity</v>
          </cell>
          <cell r="B578">
            <v>1904265.022277832</v>
          </cell>
        </row>
        <row r="579">
          <cell r="A579" t="str">
            <v>RBOT CN Equity</v>
          </cell>
          <cell r="B579">
            <v>65429124.143218994</v>
          </cell>
        </row>
        <row r="580">
          <cell r="A580" t="str">
            <v>MWMN CN Equity</v>
          </cell>
          <cell r="B580">
            <v>7271113.7771606445</v>
          </cell>
        </row>
        <row r="581">
          <cell r="A581" t="str">
            <v>FDN/F CN Equity</v>
          </cell>
          <cell r="B581">
            <v>935473.25134277344</v>
          </cell>
        </row>
        <row r="582">
          <cell r="A582" t="str">
            <v>FHH/F CN Equity</v>
          </cell>
          <cell r="B582">
            <v>2994707.8704833984</v>
          </cell>
        </row>
        <row r="583">
          <cell r="A583" t="str">
            <v>FHG/F CN Equity</v>
          </cell>
          <cell r="B583">
            <v>1894968.7957763672</v>
          </cell>
        </row>
        <row r="584">
          <cell r="A584" t="str">
            <v>FHQ/F CN Equity</v>
          </cell>
          <cell r="B584">
            <v>5676648.7121582031</v>
          </cell>
        </row>
        <row r="585">
          <cell r="A585" t="str">
            <v>FIG/U CN Equity</v>
          </cell>
          <cell r="B585">
            <v>6614523.7033821726</v>
          </cell>
        </row>
        <row r="586">
          <cell r="A586" t="str">
            <v>PDIV CN Equity</v>
          </cell>
          <cell r="B586">
            <v>85043941.487976074</v>
          </cell>
        </row>
        <row r="587">
          <cell r="A587" t="str">
            <v>BHAV CN Equity</v>
          </cell>
          <cell r="B587">
            <v>0</v>
          </cell>
        </row>
        <row r="588">
          <cell r="A588" t="str">
            <v>QCN CN Equity</v>
          </cell>
          <cell r="B588">
            <v>4608469131.4697266</v>
          </cell>
        </row>
        <row r="589">
          <cell r="A589" t="str">
            <v>QCE CN Equity</v>
          </cell>
          <cell r="B589">
            <v>217639108.88671875</v>
          </cell>
        </row>
        <row r="590">
          <cell r="A590" t="str">
            <v>QUU CN Equity</v>
          </cell>
          <cell r="B590">
            <v>5127125791.9311523</v>
          </cell>
        </row>
        <row r="591">
          <cell r="A591" t="str">
            <v>QDX CN Equity</v>
          </cell>
          <cell r="B591">
            <v>1433738452.1484375</v>
          </cell>
        </row>
        <row r="592">
          <cell r="A592" t="str">
            <v>QTIP CN Equity</v>
          </cell>
          <cell r="B592">
            <v>421559307.25097656</v>
          </cell>
        </row>
        <row r="593">
          <cell r="A593" t="str">
            <v>QHY CN Equity</v>
          </cell>
          <cell r="B593">
            <v>146089841.46118164</v>
          </cell>
        </row>
        <row r="594">
          <cell r="A594" t="str">
            <v>QAH CN Equity</v>
          </cell>
          <cell r="B594">
            <v>911047929.99267566</v>
          </cell>
        </row>
        <row r="595">
          <cell r="A595" t="str">
            <v>PZW/F CN Equity</v>
          </cell>
          <cell r="B595">
            <v>8470962.2859954834</v>
          </cell>
        </row>
        <row r="596">
          <cell r="A596" t="str">
            <v>FLGD CN Equity</v>
          </cell>
          <cell r="B596">
            <v>0</v>
          </cell>
        </row>
        <row r="597">
          <cell r="A597" t="str">
            <v>QDXH CN Equity</v>
          </cell>
          <cell r="B597">
            <v>36066098.937988281</v>
          </cell>
        </row>
        <row r="598">
          <cell r="A598" t="str">
            <v>FLEM CN Equity</v>
          </cell>
          <cell r="B598">
            <v>45840024.471282959</v>
          </cell>
        </row>
        <row r="599">
          <cell r="A599" t="str">
            <v>QBB CN Equity</v>
          </cell>
          <cell r="B599">
            <v>1324930777.5878906</v>
          </cell>
        </row>
        <row r="600">
          <cell r="A600" t="str">
            <v>QSB CN Equity</v>
          </cell>
          <cell r="B600">
            <v>58021877.44140625</v>
          </cell>
        </row>
        <row r="601">
          <cell r="A601" t="str">
            <v>QCB CN Equity</v>
          </cell>
          <cell r="B601">
            <v>575651921.69189453</v>
          </cell>
        </row>
        <row r="602">
          <cell r="A602" t="str">
            <v>QUIG CN Equity</v>
          </cell>
          <cell r="B602">
            <v>639870594.17724609</v>
          </cell>
        </row>
        <row r="603">
          <cell r="A603" t="str">
            <v>FLBA CN Equity</v>
          </cell>
          <cell r="B603">
            <v>0</v>
          </cell>
        </row>
        <row r="604">
          <cell r="A604" t="str">
            <v>QCH CN Equity</v>
          </cell>
          <cell r="B604">
            <v>28269221.649169922</v>
          </cell>
        </row>
        <row r="605">
          <cell r="A605" t="str">
            <v>MJJ CN Equity</v>
          </cell>
          <cell r="B605">
            <v>0</v>
          </cell>
        </row>
        <row r="606">
          <cell r="A606" t="str">
            <v>VBAL CN Equity</v>
          </cell>
          <cell r="B606">
            <v>4657267764.6446228</v>
          </cell>
        </row>
        <row r="607">
          <cell r="A607" t="str">
            <v>VCNS CN Equity</v>
          </cell>
          <cell r="B607">
            <v>777468642.45872498</v>
          </cell>
        </row>
        <row r="608">
          <cell r="A608" t="str">
            <v>VGRO CN Equity</v>
          </cell>
          <cell r="B608">
            <v>8839936415.580368</v>
          </cell>
        </row>
        <row r="609">
          <cell r="A609" t="str">
            <v>HUBL CN Equity</v>
          </cell>
          <cell r="B609">
            <v>113406288.43307495</v>
          </cell>
        </row>
        <row r="610">
          <cell r="A610" t="str">
            <v>HUBL/U CN Equity</v>
          </cell>
          <cell r="B610">
            <v>18497784.97389948</v>
          </cell>
        </row>
        <row r="611">
          <cell r="A611" t="str">
            <v>HBLK CN Equity</v>
          </cell>
          <cell r="B611">
            <v>20754146.041870117</v>
          </cell>
        </row>
        <row r="612">
          <cell r="A612" t="str">
            <v>QIF CN Equity</v>
          </cell>
          <cell r="B612">
            <v>147319843.48297119</v>
          </cell>
        </row>
        <row r="613">
          <cell r="A613" t="str">
            <v>QEF CN Equity</v>
          </cell>
          <cell r="B613">
            <v>113211065.52886963</v>
          </cell>
        </row>
        <row r="614">
          <cell r="A614" t="str">
            <v>BGC CN Equity</v>
          </cell>
          <cell r="B614">
            <v>10950188.827514648</v>
          </cell>
        </row>
        <row r="615">
          <cell r="A615" t="str">
            <v>BGU CN Equity</v>
          </cell>
          <cell r="B615">
            <v>100529538.53607176</v>
          </cell>
        </row>
        <row r="616">
          <cell r="A616" t="str">
            <v>BGU/U CN Equity</v>
          </cell>
          <cell r="B616">
            <v>31867280.674025528</v>
          </cell>
        </row>
        <row r="617">
          <cell r="A617" t="str">
            <v>PGB CN Equity</v>
          </cell>
          <cell r="B617">
            <v>0</v>
          </cell>
        </row>
        <row r="618">
          <cell r="A618" t="str">
            <v>ZSB CN Equity</v>
          </cell>
          <cell r="B618">
            <v>159083470.15380859</v>
          </cell>
        </row>
        <row r="619">
          <cell r="A619" t="str">
            <v>ZGB CN Equity</v>
          </cell>
          <cell r="B619">
            <v>1446782670.4559326</v>
          </cell>
        </row>
        <row r="620">
          <cell r="A620" t="str">
            <v>ZCB CN Equity</v>
          </cell>
          <cell r="B620">
            <v>1793183105.46875</v>
          </cell>
        </row>
        <row r="621">
          <cell r="A621" t="str">
            <v>ZWP CN Equity</v>
          </cell>
          <cell r="B621">
            <v>1079608270.1683044</v>
          </cell>
        </row>
        <row r="622">
          <cell r="A622" t="str">
            <v>ZWS CN Equity</v>
          </cell>
          <cell r="B622">
            <v>135915785.987854</v>
          </cell>
        </row>
        <row r="623">
          <cell r="A623" t="str">
            <v>RLDR CN Equity</v>
          </cell>
          <cell r="B623">
            <v>0</v>
          </cell>
        </row>
        <row r="624">
          <cell r="A624" t="str">
            <v>BLCK CN Equity</v>
          </cell>
          <cell r="B624">
            <v>1918583.6791992188</v>
          </cell>
        </row>
        <row r="625">
          <cell r="A625" t="str">
            <v>MINN CN Equity</v>
          </cell>
          <cell r="B625">
            <v>93958535.62902832</v>
          </cell>
        </row>
        <row r="626">
          <cell r="A626" t="str">
            <v>DXV CN Equity</v>
          </cell>
          <cell r="B626">
            <v>335493291.8548584</v>
          </cell>
        </row>
        <row r="627">
          <cell r="A627" t="str">
            <v>FIXD CN Equity</v>
          </cell>
          <cell r="B627">
            <v>4617841.0148620605</v>
          </cell>
        </row>
        <row r="628">
          <cell r="A628" t="str">
            <v>HIG/U CN Equity</v>
          </cell>
          <cell r="B628">
            <v>814795.11054823117</v>
          </cell>
        </row>
        <row r="629">
          <cell r="A629" t="str">
            <v>PINV CN Equity</v>
          </cell>
          <cell r="B629">
            <v>1265022.2778320313</v>
          </cell>
        </row>
        <row r="630">
          <cell r="A630" t="str">
            <v>SYLD CN Equity</v>
          </cell>
          <cell r="B630">
            <v>143847908.02001953</v>
          </cell>
        </row>
        <row r="631">
          <cell r="A631" t="str">
            <v>PINC CN Equity</v>
          </cell>
          <cell r="B631">
            <v>60395212.91557312</v>
          </cell>
        </row>
        <row r="632">
          <cell r="A632" t="str">
            <v>RBOT/U CN Equity</v>
          </cell>
          <cell r="B632">
            <v>65484298.355144799</v>
          </cell>
        </row>
        <row r="633">
          <cell r="A633" t="str">
            <v>COMM CN Equity</v>
          </cell>
          <cell r="B633">
            <v>59666438.541412354</v>
          </cell>
        </row>
        <row r="634">
          <cell r="A634" t="str">
            <v>EDGE CN Equity</v>
          </cell>
          <cell r="B634">
            <v>32326680.183410645</v>
          </cell>
        </row>
        <row r="635">
          <cell r="A635" t="str">
            <v>FLUI CN Equity</v>
          </cell>
          <cell r="B635">
            <v>0</v>
          </cell>
        </row>
        <row r="636">
          <cell r="A636" t="str">
            <v>FLGA CN Equity</v>
          </cell>
          <cell r="B636">
            <v>404686065.10162354</v>
          </cell>
        </row>
        <row r="637">
          <cell r="A637" t="str">
            <v>RUBY CN Equity</v>
          </cell>
          <cell r="B637">
            <v>0</v>
          </cell>
        </row>
        <row r="638">
          <cell r="A638" t="str">
            <v>RUBH CN Equity</v>
          </cell>
          <cell r="B638">
            <v>0</v>
          </cell>
        </row>
        <row r="639">
          <cell r="A639" t="str">
            <v>RUBY/U CN Equity</v>
          </cell>
          <cell r="B639">
            <v>0</v>
          </cell>
        </row>
        <row r="640">
          <cell r="A640" t="str">
            <v>FINT CN Equity</v>
          </cell>
          <cell r="B640">
            <v>17602661.1328125</v>
          </cell>
        </row>
        <row r="641">
          <cell r="A641" t="str">
            <v>EQL CN Equity</v>
          </cell>
          <cell r="B641">
            <v>1524991103.3630371</v>
          </cell>
        </row>
        <row r="642">
          <cell r="A642" t="str">
            <v>EQL/U CN Equity</v>
          </cell>
          <cell r="B642">
            <v>61527575.06219814</v>
          </cell>
        </row>
        <row r="643">
          <cell r="A643" t="str">
            <v>EQL/F CN Equity</v>
          </cell>
          <cell r="B643">
            <v>1047548016.6435242</v>
          </cell>
        </row>
        <row r="644">
          <cell r="A644" t="str">
            <v>WOMN CN Equity</v>
          </cell>
          <cell r="B644">
            <v>7303766.6320800781</v>
          </cell>
        </row>
        <row r="645">
          <cell r="A645" t="str">
            <v>ZCPB CN Equity</v>
          </cell>
          <cell r="B645">
            <v>2438870730.9246063</v>
          </cell>
        </row>
        <row r="646">
          <cell r="A646" t="str">
            <v>ZGSB CN Equity</v>
          </cell>
          <cell r="B646">
            <v>16991281.572341919</v>
          </cell>
        </row>
        <row r="647">
          <cell r="A647" t="str">
            <v>ZMSB CN Equity</v>
          </cell>
          <cell r="B647">
            <v>20238205.902099609</v>
          </cell>
        </row>
        <row r="648">
          <cell r="A648" t="str">
            <v>FHI CN Equity</v>
          </cell>
          <cell r="B648">
            <v>105154559.32617188</v>
          </cell>
        </row>
        <row r="649">
          <cell r="A649" t="str">
            <v>FHI/B CN Equity</v>
          </cell>
          <cell r="B649">
            <v>4376154.899597168</v>
          </cell>
        </row>
        <row r="650">
          <cell r="A650" t="str">
            <v>HBGD CN Equity</v>
          </cell>
          <cell r="B650">
            <v>35948919.277496338</v>
          </cell>
        </row>
        <row r="651">
          <cell r="A651" t="str">
            <v>HBGD/U CN Equity</v>
          </cell>
          <cell r="B651">
            <v>35979232.743634246</v>
          </cell>
        </row>
        <row r="652">
          <cell r="A652" t="str">
            <v>IGB CN Equity</v>
          </cell>
          <cell r="B652">
            <v>335842354.7744751</v>
          </cell>
        </row>
        <row r="653">
          <cell r="A653" t="str">
            <v>EGIF CN Equity</v>
          </cell>
          <cell r="B653">
            <v>2420253.0670166016</v>
          </cell>
        </row>
        <row r="654">
          <cell r="A654" t="str">
            <v>FGO CN Equity</v>
          </cell>
          <cell r="B654">
            <v>504877321.84753418</v>
          </cell>
        </row>
        <row r="655">
          <cell r="A655" t="str">
            <v>FGO/U CN Equity</v>
          </cell>
          <cell r="B655">
            <v>16062571.448668821</v>
          </cell>
        </row>
        <row r="656">
          <cell r="A656" t="str">
            <v>HEMB CN Equity</v>
          </cell>
          <cell r="B656">
            <v>0</v>
          </cell>
        </row>
        <row r="657">
          <cell r="A657" t="str">
            <v>HBAL CN Equity</v>
          </cell>
          <cell r="B657">
            <v>165227232.82561874</v>
          </cell>
        </row>
        <row r="658">
          <cell r="A658" t="str">
            <v>HCON CN Equity</v>
          </cell>
          <cell r="B658">
            <v>34719263.600830078</v>
          </cell>
        </row>
        <row r="659">
          <cell r="A659" t="str">
            <v>CHNA/B CN Equity</v>
          </cell>
          <cell r="B659">
            <v>96424682.235717773</v>
          </cell>
        </row>
        <row r="660">
          <cell r="A660" t="str">
            <v>JAPN/B CN Equity</v>
          </cell>
          <cell r="B660">
            <v>782548989.2578125</v>
          </cell>
        </row>
        <row r="661">
          <cell r="A661" t="str">
            <v>JAPN CN Equity</v>
          </cell>
          <cell r="B661">
            <v>35371254.043579102</v>
          </cell>
        </row>
        <row r="662">
          <cell r="A662" t="str">
            <v>FLX/B CN Equity</v>
          </cell>
          <cell r="B662">
            <v>4280002.1171569824</v>
          </cell>
        </row>
        <row r="663">
          <cell r="A663" t="str">
            <v>VIDY CN Equity</v>
          </cell>
          <cell r="B663">
            <v>1438599586.734009</v>
          </cell>
        </row>
        <row r="664">
          <cell r="A664" t="str">
            <v>RQN CN Equity</v>
          </cell>
          <cell r="B664">
            <v>0</v>
          </cell>
        </row>
        <row r="665">
          <cell r="A665" t="str">
            <v>RQL CN Equity</v>
          </cell>
          <cell r="B665">
            <v>0</v>
          </cell>
        </row>
        <row r="666">
          <cell r="A666" t="str">
            <v>FCCD CN Equity</v>
          </cell>
          <cell r="B666">
            <v>318474327.08740234</v>
          </cell>
        </row>
        <row r="667">
          <cell r="A667" t="str">
            <v>FCUD CN Equity</v>
          </cell>
          <cell r="B667">
            <v>238749418.25866699</v>
          </cell>
        </row>
        <row r="668">
          <cell r="A668" t="str">
            <v>FCRR CN Equity</v>
          </cell>
          <cell r="B668">
            <v>37536876.106262207</v>
          </cell>
        </row>
        <row r="669">
          <cell r="A669" t="str">
            <v>FCUH CN Equity</v>
          </cell>
          <cell r="B669">
            <v>28159201.049804688</v>
          </cell>
        </row>
        <row r="670">
          <cell r="A670" t="str">
            <v>FCRH CN Equity</v>
          </cell>
          <cell r="B670">
            <v>0</v>
          </cell>
        </row>
        <row r="671">
          <cell r="A671" t="str">
            <v>FCID CN Equity</v>
          </cell>
          <cell r="B671">
            <v>257978371.81091309</v>
          </cell>
        </row>
        <row r="672">
          <cell r="A672" t="str">
            <v>EQE CN Equity</v>
          </cell>
          <cell r="B672">
            <v>80494827.747344971</v>
          </cell>
        </row>
        <row r="673">
          <cell r="A673" t="str">
            <v>EQE/F CN Equity</v>
          </cell>
          <cell r="B673">
            <v>5571480.1788330078</v>
          </cell>
        </row>
        <row r="674">
          <cell r="A674" t="str">
            <v>DRFC CN Equity</v>
          </cell>
          <cell r="B674">
            <v>278621767.04406738</v>
          </cell>
        </row>
        <row r="675">
          <cell r="A675" t="str">
            <v>DRMC CN Equity</v>
          </cell>
          <cell r="B675">
            <v>92839842.224121094</v>
          </cell>
        </row>
        <row r="676">
          <cell r="A676" t="str">
            <v>DRFD CN Equity</v>
          </cell>
          <cell r="B676">
            <v>310135240.650177</v>
          </cell>
        </row>
        <row r="677">
          <cell r="A677" t="str">
            <v>DRFU CN Equity</v>
          </cell>
          <cell r="B677">
            <v>210464017.39120483</v>
          </cell>
        </row>
        <row r="678">
          <cell r="A678" t="str">
            <v>DRMU CN Equity</v>
          </cell>
          <cell r="B678">
            <v>290468723.29711914</v>
          </cell>
        </row>
        <row r="679">
          <cell r="A679" t="str">
            <v>DRCU CN Equity</v>
          </cell>
          <cell r="B679">
            <v>41344543.838500977</v>
          </cell>
        </row>
        <row r="680">
          <cell r="A680" t="str">
            <v>SCGR CN Equity</v>
          </cell>
          <cell r="B680">
            <v>9440654.6831130981</v>
          </cell>
        </row>
        <row r="681">
          <cell r="A681" t="str">
            <v>SCGI CN Equity</v>
          </cell>
          <cell r="B681">
            <v>4439031.8393707275</v>
          </cell>
        </row>
        <row r="682">
          <cell r="A682" t="str">
            <v>ONEB CN Equity</v>
          </cell>
          <cell r="B682">
            <v>86427425.384521484</v>
          </cell>
        </row>
        <row r="683">
          <cell r="A683" t="str">
            <v>BPRF CN Equity</v>
          </cell>
          <cell r="B683">
            <v>171489997.22480774</v>
          </cell>
        </row>
        <row r="684">
          <cell r="A684" t="str">
            <v>BDIV CN Equity</v>
          </cell>
          <cell r="B684">
            <v>123200249.03344727</v>
          </cell>
        </row>
        <row r="685">
          <cell r="A685" t="str">
            <v>BFIN CN Equity</v>
          </cell>
          <cell r="B685">
            <v>84943938.293457031</v>
          </cell>
        </row>
        <row r="686">
          <cell r="A686" t="str">
            <v>QGB CN Equity</v>
          </cell>
          <cell r="B686">
            <v>0</v>
          </cell>
        </row>
        <row r="687">
          <cell r="A687" t="str">
            <v>ICPB CN Equity</v>
          </cell>
          <cell r="B687">
            <v>67862588.262557983</v>
          </cell>
        </row>
        <row r="688">
          <cell r="A688" t="str">
            <v>KILO CN Equity</v>
          </cell>
          <cell r="B688">
            <v>558041566.23110962</v>
          </cell>
        </row>
        <row r="689">
          <cell r="A689" t="str">
            <v>KILO/B CN Equity</v>
          </cell>
          <cell r="B689">
            <v>362650158.11260986</v>
          </cell>
        </row>
        <row r="690">
          <cell r="A690" t="str">
            <v>KILO/U CN Equity</v>
          </cell>
          <cell r="B690">
            <v>41706791.896172218</v>
          </cell>
        </row>
        <row r="691">
          <cell r="A691" t="str">
            <v>FOUR CN Equity</v>
          </cell>
          <cell r="B691">
            <v>4730408.1380653381</v>
          </cell>
        </row>
        <row r="692">
          <cell r="A692" t="str">
            <v>ETHI CN Equity</v>
          </cell>
          <cell r="B692">
            <v>95285508.369220734</v>
          </cell>
        </row>
        <row r="693">
          <cell r="A693" t="str">
            <v>TCSB CN Equity</v>
          </cell>
          <cell r="B693">
            <v>594414004.46891785</v>
          </cell>
        </row>
        <row r="694">
          <cell r="A694" t="str">
            <v>TUSB/U CN Equity</v>
          </cell>
          <cell r="B694">
            <v>7616194.1185404938</v>
          </cell>
        </row>
        <row r="695">
          <cell r="A695" t="str">
            <v>TUSB CN Equity</v>
          </cell>
          <cell r="B695">
            <v>45299346.923828125</v>
          </cell>
        </row>
        <row r="696">
          <cell r="A696" t="str">
            <v>EARN CN Equity</v>
          </cell>
          <cell r="B696">
            <v>31170394.908885956</v>
          </cell>
        </row>
        <row r="697">
          <cell r="A697" t="str">
            <v>TPRF CN Equity</v>
          </cell>
          <cell r="B697">
            <v>401858346.76623344</v>
          </cell>
        </row>
        <row r="698">
          <cell r="A698" t="str">
            <v>PYF/U CN Equity</v>
          </cell>
          <cell r="B698">
            <v>13316623.098561315</v>
          </cell>
        </row>
        <row r="699">
          <cell r="A699" t="str">
            <v>PYF/B CN Equity</v>
          </cell>
          <cell r="B699">
            <v>2913668.9186096191</v>
          </cell>
        </row>
        <row r="700">
          <cell r="A700" t="str">
            <v>MEME/B CN Equity</v>
          </cell>
          <cell r="B700">
            <v>516364444.73266602</v>
          </cell>
        </row>
        <row r="701">
          <cell r="A701" t="str">
            <v>ZFN CN Equity</v>
          </cell>
          <cell r="B701">
            <v>250158583.37402344</v>
          </cell>
        </row>
        <row r="702">
          <cell r="A702" t="str">
            <v>ZFC CN Equity</v>
          </cell>
          <cell r="B702">
            <v>82199644.584655762</v>
          </cell>
        </row>
        <row r="703">
          <cell r="A703" t="str">
            <v>ZZZD CN Equity</v>
          </cell>
          <cell r="B703">
            <v>22230053.186416626</v>
          </cell>
        </row>
        <row r="704">
          <cell r="A704" t="str">
            <v>HGGG CN Equity</v>
          </cell>
          <cell r="B704">
            <v>65057396.697998047</v>
          </cell>
        </row>
        <row r="705">
          <cell r="A705" t="str">
            <v>NPRF CN Equity</v>
          </cell>
          <cell r="B705">
            <v>160395744.22836304</v>
          </cell>
        </row>
        <row r="706">
          <cell r="A706" t="str">
            <v>HUTL CN Equity</v>
          </cell>
          <cell r="B706">
            <v>436921699.14245605</v>
          </cell>
        </row>
        <row r="707">
          <cell r="A707" t="str">
            <v>FCCQ CN Equity</v>
          </cell>
          <cell r="B707">
            <v>733680427.55126953</v>
          </cell>
        </row>
        <row r="708">
          <cell r="A708" t="str">
            <v>FCCL CN Equity</v>
          </cell>
          <cell r="B708">
            <v>730075774.47891235</v>
          </cell>
        </row>
        <row r="709">
          <cell r="A709" t="str">
            <v>FCUQ CN Equity</v>
          </cell>
          <cell r="B709">
            <v>1921374642.9443359</v>
          </cell>
        </row>
        <row r="710">
          <cell r="A710" t="str">
            <v>FCUL CN Equity</v>
          </cell>
          <cell r="B710">
            <v>1510928701.7822266</v>
          </cell>
        </row>
        <row r="711">
          <cell r="A711" t="str">
            <v>FCQH CN Equity</v>
          </cell>
          <cell r="B711">
            <v>72226780.796051025</v>
          </cell>
        </row>
        <row r="712">
          <cell r="A712" t="str">
            <v>FCLH CN Equity</v>
          </cell>
          <cell r="B712">
            <v>0</v>
          </cell>
        </row>
        <row r="713">
          <cell r="A713" t="str">
            <v>FCIQ CN Equity</v>
          </cell>
          <cell r="B713">
            <v>1421998348.0453491</v>
          </cell>
        </row>
        <row r="714">
          <cell r="A714" t="str">
            <v>FCIL CN Equity</v>
          </cell>
          <cell r="B714">
            <v>891982552.90985107</v>
          </cell>
        </row>
        <row r="715">
          <cell r="A715" t="str">
            <v>CACB CN Equity</v>
          </cell>
          <cell r="B715">
            <v>2184997045.8984375</v>
          </cell>
        </row>
        <row r="716">
          <cell r="A716" t="str">
            <v>CAFR CN Equity</v>
          </cell>
          <cell r="B716" t="e">
            <v>#N/A</v>
          </cell>
        </row>
        <row r="717">
          <cell r="A717" t="str">
            <v>CMCE CN Equity</v>
          </cell>
          <cell r="B717">
            <v>0</v>
          </cell>
        </row>
        <row r="718">
          <cell r="A718" t="str">
            <v>CMUE CN Equity</v>
          </cell>
          <cell r="B718">
            <v>0</v>
          </cell>
        </row>
        <row r="719">
          <cell r="A719" t="str">
            <v>CMUE/F CN Equity</v>
          </cell>
          <cell r="B719">
            <v>0</v>
          </cell>
        </row>
        <row r="720">
          <cell r="A720" t="str">
            <v>HEWB CN Equity</v>
          </cell>
          <cell r="B720">
            <v>248531700.67609787</v>
          </cell>
        </row>
        <row r="721">
          <cell r="A721" t="str">
            <v>HCRE CN Equity</v>
          </cell>
          <cell r="B721">
            <v>48788427.846260071</v>
          </cell>
        </row>
        <row r="722">
          <cell r="A722" t="str">
            <v>DANC CN Equity</v>
          </cell>
          <cell r="B722">
            <v>220339304.16107178</v>
          </cell>
        </row>
        <row r="723">
          <cell r="A723" t="str">
            <v>PMNT CN Equity</v>
          </cell>
          <cell r="B723">
            <v>31854429.626464844</v>
          </cell>
        </row>
        <row r="724">
          <cell r="A724" t="str">
            <v>PLDI CN Equity</v>
          </cell>
          <cell r="B724">
            <v>54725320.053100586</v>
          </cell>
        </row>
        <row r="725">
          <cell r="A725" t="str">
            <v>VEQT CN Equity</v>
          </cell>
          <cell r="B725">
            <v>11373949841.986084</v>
          </cell>
        </row>
        <row r="726">
          <cell r="A726" t="str">
            <v>VCIP CN Equity</v>
          </cell>
          <cell r="B726">
            <v>253695064.84985352</v>
          </cell>
        </row>
        <row r="727">
          <cell r="A727" t="str">
            <v>NFAM CN Equity</v>
          </cell>
          <cell r="B727">
            <v>0</v>
          </cell>
        </row>
        <row r="728">
          <cell r="A728" t="str">
            <v>NALT CN Equity</v>
          </cell>
          <cell r="B728">
            <v>204744755.12504578</v>
          </cell>
        </row>
        <row r="729">
          <cell r="A729" t="str">
            <v>ILV/F CN Equity</v>
          </cell>
          <cell r="B729">
            <v>0</v>
          </cell>
        </row>
        <row r="730">
          <cell r="A730" t="str">
            <v>ZNQ CN Equity</v>
          </cell>
          <cell r="B730">
            <v>2027109778.9611816</v>
          </cell>
        </row>
        <row r="731">
          <cell r="A731" t="str">
            <v>ZHU CN Equity</v>
          </cell>
          <cell r="B731">
            <v>9734603.8589477539</v>
          </cell>
        </row>
        <row r="732">
          <cell r="A732" t="str">
            <v>ZUS/U CN Equity</v>
          </cell>
          <cell r="B732">
            <v>106874907.35171551</v>
          </cell>
        </row>
        <row r="733">
          <cell r="A733" t="str">
            <v>ZUS/V CN Equity</v>
          </cell>
          <cell r="B733">
            <v>107159448.96607949</v>
          </cell>
        </row>
        <row r="734">
          <cell r="A734" t="str">
            <v>ZBAL CN Equity</v>
          </cell>
          <cell r="B734">
            <v>484619842.78869629</v>
          </cell>
        </row>
        <row r="735">
          <cell r="A735" t="str">
            <v>ZCON CN Equity</v>
          </cell>
          <cell r="B735">
            <v>83662991.88709259</v>
          </cell>
        </row>
        <row r="736">
          <cell r="A736" t="str">
            <v>ZGRO CN Equity</v>
          </cell>
          <cell r="B736">
            <v>611008120.52726746</v>
          </cell>
        </row>
        <row r="737">
          <cell r="A737" t="str">
            <v>ZWK CN Equity</v>
          </cell>
          <cell r="B737">
            <v>340413809.96704102</v>
          </cell>
        </row>
        <row r="738">
          <cell r="A738" t="str">
            <v>FLCD CN Equity</v>
          </cell>
          <cell r="B738">
            <v>246633075.71411133</v>
          </cell>
        </row>
        <row r="739">
          <cell r="A739" t="str">
            <v>FLAM CN Equity</v>
          </cell>
          <cell r="B739">
            <v>435413844.68078619</v>
          </cell>
        </row>
        <row r="740">
          <cell r="A740" t="str">
            <v>FLUR CN Equity</v>
          </cell>
          <cell r="B740">
            <v>522174133.30078125</v>
          </cell>
        </row>
        <row r="741">
          <cell r="A741" t="str">
            <v>FLJA CN Equity</v>
          </cell>
          <cell r="B741">
            <v>124643161.01074219</v>
          </cell>
        </row>
        <row r="742">
          <cell r="A742" t="str">
            <v>HLPR CN Equity</v>
          </cell>
          <cell r="B742">
            <v>112496883.00634003</v>
          </cell>
        </row>
        <row r="743">
          <cell r="A743" t="str">
            <v>NREA CN Equity</v>
          </cell>
          <cell r="B743">
            <v>1659855975.3417969</v>
          </cell>
        </row>
        <row r="744">
          <cell r="A744" t="str">
            <v>DRFE CN Equity</v>
          </cell>
          <cell r="B744">
            <v>285720736.40823364</v>
          </cell>
        </row>
        <row r="745">
          <cell r="A745" t="str">
            <v>DRFG CN Equity</v>
          </cell>
          <cell r="B745">
            <v>21528879.547119141</v>
          </cell>
        </row>
        <row r="746">
          <cell r="A746" t="str">
            <v>XESG CN Equity</v>
          </cell>
          <cell r="B746">
            <v>572468713.18817139</v>
          </cell>
        </row>
        <row r="747">
          <cell r="A747" t="str">
            <v>XSEA CN Equity</v>
          </cell>
          <cell r="B747">
            <v>333053649.1394043</v>
          </cell>
        </row>
        <row r="748">
          <cell r="A748" t="str">
            <v>XSEM CN Equity</v>
          </cell>
          <cell r="B748">
            <v>5290177508.020401</v>
          </cell>
        </row>
        <row r="749">
          <cell r="A749" t="str">
            <v>XSUS CN Equity</v>
          </cell>
          <cell r="B749">
            <v>648405924.22485352</v>
          </cell>
        </row>
        <row r="750">
          <cell r="A750" t="str">
            <v>XSAB CN Equity</v>
          </cell>
          <cell r="B750">
            <v>224359236.14501953</v>
          </cell>
        </row>
        <row r="751">
          <cell r="A751" t="str">
            <v>XSTB CN Equity</v>
          </cell>
          <cell r="B751">
            <v>137162097.35870361</v>
          </cell>
        </row>
        <row r="752">
          <cell r="A752" t="str">
            <v>HMUS CN Equity</v>
          </cell>
          <cell r="B752">
            <v>0</v>
          </cell>
        </row>
        <row r="753">
          <cell r="A753" t="str">
            <v>HMUS/U CN Equity</v>
          </cell>
          <cell r="B753">
            <v>0</v>
          </cell>
        </row>
        <row r="754">
          <cell r="A754" t="str">
            <v>TGED CN Equity</v>
          </cell>
          <cell r="B754">
            <v>1446041407.585144</v>
          </cell>
        </row>
        <row r="755">
          <cell r="A755" t="str">
            <v>TEC CN Equity</v>
          </cell>
          <cell r="B755">
            <v>3707557056.1218262</v>
          </cell>
        </row>
        <row r="756">
          <cell r="A756" t="str">
            <v>TILV CN Equity</v>
          </cell>
          <cell r="B756">
            <v>97917534.065246582</v>
          </cell>
        </row>
        <row r="757">
          <cell r="A757" t="str">
            <v>HDGE CN Equity</v>
          </cell>
          <cell r="B757">
            <v>41286251.725578308</v>
          </cell>
        </row>
        <row r="758">
          <cell r="A758" t="str">
            <v>ATSX CN Equity</v>
          </cell>
          <cell r="B758">
            <v>4931533.8134765625</v>
          </cell>
        </row>
        <row r="759">
          <cell r="A759" t="str">
            <v>HURA CN Equity</v>
          </cell>
          <cell r="B759">
            <v>220962316.8182373</v>
          </cell>
        </row>
        <row r="760">
          <cell r="A760" t="str">
            <v>CYBR/U CN Equity</v>
          </cell>
          <cell r="B760">
            <v>5981077.2471454013</v>
          </cell>
        </row>
        <row r="761">
          <cell r="A761" t="str">
            <v>PAYF CN Equity</v>
          </cell>
          <cell r="B761">
            <v>50184676.885604858</v>
          </cell>
        </row>
        <row r="762">
          <cell r="A762" t="str">
            <v>HMJI CN Equity</v>
          </cell>
          <cell r="B762">
            <v>0</v>
          </cell>
        </row>
        <row r="763">
          <cell r="A763" t="str">
            <v>HMJU CN Equity</v>
          </cell>
          <cell r="B763">
            <v>0</v>
          </cell>
        </row>
        <row r="764">
          <cell r="A764" t="str">
            <v>FCSW CN Equity</v>
          </cell>
          <cell r="B764">
            <v>389871237.94555664</v>
          </cell>
        </row>
        <row r="765">
          <cell r="A765" t="str">
            <v>RCDB CN Equity</v>
          </cell>
          <cell r="B765">
            <v>1368753406.3339233</v>
          </cell>
        </row>
        <row r="766">
          <cell r="A766" t="str">
            <v>BASE CN Equity</v>
          </cell>
          <cell r="B766">
            <v>68958107.18536377</v>
          </cell>
        </row>
        <row r="767">
          <cell r="A767" t="str">
            <v>BASE/B CN Equity</v>
          </cell>
          <cell r="B767">
            <v>17974165.916442871</v>
          </cell>
        </row>
        <row r="768">
          <cell r="A768" t="str">
            <v>HERO CN Equity</v>
          </cell>
          <cell r="B768">
            <v>16401126.098632813</v>
          </cell>
        </row>
        <row r="769">
          <cell r="A769" t="str">
            <v>CSAV CN Equity</v>
          </cell>
          <cell r="B769">
            <v>5137649536.5142822</v>
          </cell>
        </row>
        <row r="770">
          <cell r="A770" t="str">
            <v>HQD/U CN Equity</v>
          </cell>
          <cell r="B770" t="e">
            <v>#N/A</v>
          </cell>
        </row>
        <row r="771">
          <cell r="A771" t="str">
            <v>FLCP CN Equity</v>
          </cell>
          <cell r="B771">
            <v>114904211.42578125</v>
          </cell>
        </row>
        <row r="772">
          <cell r="A772" t="str">
            <v>FLSD CN Equity</v>
          </cell>
          <cell r="B772">
            <v>67757492.065429688</v>
          </cell>
        </row>
        <row r="773">
          <cell r="A773" t="str">
            <v>PFIA CN Equity</v>
          </cell>
          <cell r="B773">
            <v>496848730.1158905</v>
          </cell>
        </row>
        <row r="774">
          <cell r="A774" t="str">
            <v>PFAE CN Equity</v>
          </cell>
          <cell r="B774">
            <v>31526250.915527344</v>
          </cell>
        </row>
        <row r="775">
          <cell r="A775" t="str">
            <v>PFMN CN Equity</v>
          </cell>
          <cell r="B775">
            <v>577424919.13604736</v>
          </cell>
        </row>
        <row r="776">
          <cell r="A776" t="str">
            <v>PFMS CN Equity</v>
          </cell>
          <cell r="B776">
            <v>10826332.654953003</v>
          </cell>
        </row>
        <row r="777">
          <cell r="A777" t="str">
            <v>QEBH CN Equity</v>
          </cell>
          <cell r="B777">
            <v>265939258.57543945</v>
          </cell>
        </row>
        <row r="778">
          <cell r="A778" t="str">
            <v>EAUT CN Equity</v>
          </cell>
          <cell r="B778">
            <v>0</v>
          </cell>
        </row>
        <row r="779">
          <cell r="A779" t="str">
            <v>EAUT/U CN Equity</v>
          </cell>
          <cell r="B779">
            <v>0</v>
          </cell>
        </row>
        <row r="780">
          <cell r="A780" t="str">
            <v>EAAI CN Equity</v>
          </cell>
          <cell r="B780">
            <v>0</v>
          </cell>
        </row>
        <row r="781">
          <cell r="A781" t="str">
            <v>EAAI/U CN Equity</v>
          </cell>
          <cell r="B781">
            <v>0</v>
          </cell>
        </row>
        <row r="782">
          <cell r="A782" t="str">
            <v>EAFT CN Equity</v>
          </cell>
          <cell r="B782">
            <v>0</v>
          </cell>
        </row>
        <row r="783">
          <cell r="A783" t="str">
            <v>EAFT/U CN Equity</v>
          </cell>
          <cell r="B783">
            <v>0</v>
          </cell>
        </row>
        <row r="784">
          <cell r="A784" t="str">
            <v>EAGB CN Equity</v>
          </cell>
          <cell r="B784">
            <v>0</v>
          </cell>
        </row>
        <row r="785">
          <cell r="A785" t="str">
            <v>EAGB/U CN Equity</v>
          </cell>
          <cell r="B785">
            <v>0</v>
          </cell>
        </row>
        <row r="786">
          <cell r="A786" t="str">
            <v>EARK CN Equity</v>
          </cell>
          <cell r="B786">
            <v>0</v>
          </cell>
        </row>
        <row r="787">
          <cell r="A787" t="str">
            <v>EARK/U CN Equity</v>
          </cell>
          <cell r="B787">
            <v>0</v>
          </cell>
        </row>
        <row r="788">
          <cell r="A788" t="str">
            <v>BPRF/U CN Equity</v>
          </cell>
          <cell r="B788">
            <v>4744856.4520884361</v>
          </cell>
        </row>
        <row r="789">
          <cell r="A789" t="str">
            <v>CGAA CN Equity</v>
          </cell>
          <cell r="B789">
            <v>20862860.400909424</v>
          </cell>
        </row>
        <row r="790">
          <cell r="A790" t="str">
            <v>BFIN/U CN Equity</v>
          </cell>
          <cell r="B790">
            <v>1258657.5778808673</v>
          </cell>
        </row>
        <row r="791">
          <cell r="A791" t="str">
            <v>TLF/U CN Equity</v>
          </cell>
          <cell r="B791">
            <v>5193624.2533087973</v>
          </cell>
        </row>
        <row r="792">
          <cell r="A792" t="str">
            <v>XEQT CN Equity</v>
          </cell>
          <cell r="B792">
            <v>13762185476.303101</v>
          </cell>
        </row>
        <row r="793">
          <cell r="A793" t="str">
            <v>XCNS CN Equity</v>
          </cell>
          <cell r="B793">
            <v>336665538.12026978</v>
          </cell>
        </row>
        <row r="794">
          <cell r="A794" t="str">
            <v>XINC CN Equity</v>
          </cell>
          <cell r="B794">
            <v>103281194.40078735</v>
          </cell>
        </row>
        <row r="795">
          <cell r="A795" t="str">
            <v>AUGB/F CN Equity</v>
          </cell>
          <cell r="B795">
            <v>23452957.534790039</v>
          </cell>
        </row>
        <row r="796">
          <cell r="A796" t="str">
            <v>XSMC CN Equity</v>
          </cell>
          <cell r="B796">
            <v>80702882.213592529</v>
          </cell>
        </row>
        <row r="797">
          <cell r="A797" t="str">
            <v>XQLT CN Equity</v>
          </cell>
          <cell r="B797">
            <v>207456565.0177002</v>
          </cell>
        </row>
        <row r="798">
          <cell r="A798" t="str">
            <v>XVLU CN Equity</v>
          </cell>
          <cell r="B798">
            <v>47079518.737792969</v>
          </cell>
        </row>
        <row r="799">
          <cell r="A799" t="str">
            <v>XMTM CN Equity</v>
          </cell>
          <cell r="B799">
            <v>14347793.750762939</v>
          </cell>
        </row>
        <row r="800">
          <cell r="A800" t="str">
            <v>XSMH CN Equity</v>
          </cell>
          <cell r="B800">
            <v>66159275.979995728</v>
          </cell>
        </row>
        <row r="801">
          <cell r="A801" t="str">
            <v>CESG/B CN Equity</v>
          </cell>
          <cell r="B801">
            <v>42686840.8203125</v>
          </cell>
        </row>
        <row r="802">
          <cell r="A802" t="str">
            <v>CESG CN Equity</v>
          </cell>
          <cell r="B802">
            <v>8987820.0531005859</v>
          </cell>
        </row>
        <row r="803">
          <cell r="A803" t="str">
            <v>HEQT CN Equity</v>
          </cell>
          <cell r="B803">
            <v>325431660.10957718</v>
          </cell>
        </row>
        <row r="804">
          <cell r="A804" t="str">
            <v>FCCB CN Equity</v>
          </cell>
          <cell r="B804">
            <v>3411555839.5385742</v>
          </cell>
        </row>
        <row r="805">
          <cell r="A805" t="str">
            <v>FCSB CN Equity</v>
          </cell>
          <cell r="B805">
            <v>341512123.58474731</v>
          </cell>
        </row>
        <row r="806">
          <cell r="A806" t="str">
            <v>FCGB CN Equity</v>
          </cell>
          <cell r="B806">
            <v>1528934606.9335938</v>
          </cell>
        </row>
        <row r="807">
          <cell r="A807" t="str">
            <v>FCHY CN Equity</v>
          </cell>
          <cell r="B807">
            <v>0</v>
          </cell>
        </row>
        <row r="808">
          <cell r="A808" t="str">
            <v>FCHH CN Equity</v>
          </cell>
          <cell r="B808">
            <v>0</v>
          </cell>
        </row>
        <row r="809">
          <cell r="A809" t="str">
            <v>QBTL CN Equity</v>
          </cell>
          <cell r="B809">
            <v>384868334.77020264</v>
          </cell>
        </row>
        <row r="810">
          <cell r="A810" t="str">
            <v>XUS/U CN Equity</v>
          </cell>
          <cell r="B810">
            <v>436068411.90962112</v>
          </cell>
        </row>
        <row r="811">
          <cell r="A811" t="str">
            <v>XEF/U CN Equity</v>
          </cell>
          <cell r="B811">
            <v>129154858.84800769</v>
          </cell>
        </row>
        <row r="812">
          <cell r="A812" t="str">
            <v>NUBF CN Equity</v>
          </cell>
          <cell r="B812">
            <v>2946373107.4333191</v>
          </cell>
        </row>
        <row r="813">
          <cell r="A813" t="str">
            <v>QEBL CN Equity</v>
          </cell>
          <cell r="B813">
            <v>104025688.17138672</v>
          </cell>
        </row>
        <row r="814">
          <cell r="A814" t="str">
            <v>XUU/U CN Equity</v>
          </cell>
          <cell r="B814">
            <v>164836469.66096455</v>
          </cell>
        </row>
        <row r="815">
          <cell r="A815" t="str">
            <v>XMC/U CN Equity</v>
          </cell>
          <cell r="B815">
            <v>32014931.322647557</v>
          </cell>
        </row>
        <row r="816">
          <cell r="A816" t="str">
            <v>XDU/U CN Equity</v>
          </cell>
          <cell r="B816">
            <v>30448403.937883031</v>
          </cell>
        </row>
        <row r="817">
          <cell r="A817" t="str">
            <v>XFS/U CN Equity</v>
          </cell>
          <cell r="B817">
            <v>0</v>
          </cell>
        </row>
        <row r="818">
          <cell r="A818" t="str">
            <v>XMU/U CN Equity</v>
          </cell>
          <cell r="B818">
            <v>6547026.4708846686</v>
          </cell>
        </row>
        <row r="819">
          <cell r="A819" t="str">
            <v>XAW/U CN Equity</v>
          </cell>
          <cell r="B819">
            <v>22623648.88665453</v>
          </cell>
        </row>
        <row r="820">
          <cell r="A820" t="str">
            <v>XDG/U CN Equity</v>
          </cell>
          <cell r="B820">
            <v>17391187.608195491</v>
          </cell>
        </row>
        <row r="821">
          <cell r="A821" t="str">
            <v>XEC/U CN Equity</v>
          </cell>
          <cell r="B821">
            <v>8047383.5879230136</v>
          </cell>
        </row>
        <row r="822">
          <cell r="A822" t="str">
            <v>IFRF CN Equity</v>
          </cell>
          <cell r="B822">
            <v>1738620.0070381165</v>
          </cell>
        </row>
        <row r="823">
          <cell r="A823" t="str">
            <v>IGAF CN Equity</v>
          </cell>
          <cell r="B823">
            <v>41129375.93460083</v>
          </cell>
        </row>
        <row r="824">
          <cell r="A824" t="str">
            <v>ISIF CN Equity</v>
          </cell>
          <cell r="B824">
            <v>2290714.9791717529</v>
          </cell>
        </row>
        <row r="825">
          <cell r="A825" t="str">
            <v>HISA CN Equity</v>
          </cell>
          <cell r="B825">
            <v>1202975506.401062</v>
          </cell>
        </row>
        <row r="826">
          <cell r="A826" t="str">
            <v>TQCD CN Equity</v>
          </cell>
          <cell r="B826">
            <v>2070539133.4533691</v>
          </cell>
        </row>
        <row r="827">
          <cell r="A827" t="str">
            <v>TQSM CN Equity</v>
          </cell>
          <cell r="B827">
            <v>653735581.20727539</v>
          </cell>
        </row>
        <row r="828">
          <cell r="A828" t="str">
            <v>TQGD CN Equity</v>
          </cell>
          <cell r="B828">
            <v>597224398.13613892</v>
          </cell>
        </row>
        <row r="829">
          <cell r="A829" t="str">
            <v>TQGM CN Equity</v>
          </cell>
          <cell r="B829">
            <v>766592560.19592297</v>
          </cell>
        </row>
        <row r="830">
          <cell r="A830" t="str">
            <v>TGRE CN Equity</v>
          </cell>
          <cell r="B830">
            <v>90992720.722733498</v>
          </cell>
        </row>
        <row r="831">
          <cell r="A831" t="str">
            <v>TCLB CN Equity</v>
          </cell>
          <cell r="B831">
            <v>313276818.2374649</v>
          </cell>
        </row>
        <row r="832">
          <cell r="A832" t="str">
            <v>TULB CN Equity</v>
          </cell>
          <cell r="B832">
            <v>168438851.83334351</v>
          </cell>
        </row>
        <row r="833">
          <cell r="A833" t="str">
            <v>TPAY CN Equity</v>
          </cell>
          <cell r="B833">
            <v>0</v>
          </cell>
        </row>
        <row r="834">
          <cell r="A834" t="str">
            <v>TGFI CN Equity</v>
          </cell>
          <cell r="B834">
            <v>345642824.84054565</v>
          </cell>
        </row>
        <row r="835">
          <cell r="A835" t="str">
            <v>TUHY CN Equity</v>
          </cell>
          <cell r="B835">
            <v>439247077.27432251</v>
          </cell>
        </row>
        <row r="836">
          <cell r="A836" t="str">
            <v>CALL/U CN Equity</v>
          </cell>
          <cell r="B836">
            <v>15216907.735299457</v>
          </cell>
        </row>
        <row r="837">
          <cell r="A837" t="str">
            <v>LIFE/U CN Equity</v>
          </cell>
          <cell r="B837">
            <v>17611820.548724543</v>
          </cell>
        </row>
        <row r="838">
          <cell r="A838" t="str">
            <v>ESGA CN Equity</v>
          </cell>
          <cell r="B838">
            <v>197997557.31201172</v>
          </cell>
        </row>
        <row r="839">
          <cell r="A839" t="str">
            <v>ESGE CN Equity</v>
          </cell>
          <cell r="B839">
            <v>116257439.77661133</v>
          </cell>
        </row>
        <row r="840">
          <cell r="A840" t="str">
            <v>ESGG CN Equity</v>
          </cell>
          <cell r="B840">
            <v>52172654.132843018</v>
          </cell>
        </row>
        <row r="841">
          <cell r="A841" t="str">
            <v>ESGY CN Equity</v>
          </cell>
          <cell r="B841">
            <v>172136797.18017578</v>
          </cell>
        </row>
        <row r="842">
          <cell r="A842" t="str">
            <v>ESGB CN Equity</v>
          </cell>
          <cell r="B842">
            <v>82866952.056884766</v>
          </cell>
        </row>
        <row r="843">
          <cell r="A843" t="str">
            <v>ESGF CN Equity</v>
          </cell>
          <cell r="B843">
            <v>26176460.977554321</v>
          </cell>
        </row>
        <row r="844">
          <cell r="A844" t="str">
            <v>ZESG CN Equity</v>
          </cell>
          <cell r="B844">
            <v>94717948.60458374</v>
          </cell>
        </row>
        <row r="845">
          <cell r="A845" t="str">
            <v>ZWG CN Equity</v>
          </cell>
          <cell r="B845">
            <v>294099500.65612793</v>
          </cell>
        </row>
        <row r="846">
          <cell r="A846" t="str">
            <v>ZPAY CN Equity</v>
          </cell>
          <cell r="B846">
            <v>379002098.93226624</v>
          </cell>
        </row>
        <row r="847">
          <cell r="A847" t="str">
            <v>ZPAY/F CN Equity</v>
          </cell>
          <cell r="B847">
            <v>42950085.639953613</v>
          </cell>
        </row>
        <row r="848">
          <cell r="A848" t="str">
            <v>ZPAY/U CN Equity</v>
          </cell>
          <cell r="B848">
            <v>44544907.037485532</v>
          </cell>
        </row>
        <row r="849">
          <cell r="A849" t="str">
            <v>RIFI CN Equity</v>
          </cell>
          <cell r="B849">
            <v>20525315.761566162</v>
          </cell>
        </row>
        <row r="850">
          <cell r="A850" t="str">
            <v>FCGI CN Equity</v>
          </cell>
          <cell r="B850">
            <v>42448318.862915039</v>
          </cell>
        </row>
        <row r="851">
          <cell r="A851" t="str">
            <v>FCMI CN Equity</v>
          </cell>
          <cell r="B851">
            <v>16458310.031890869</v>
          </cell>
        </row>
        <row r="852">
          <cell r="A852" t="str">
            <v>RIRA CN Equity</v>
          </cell>
          <cell r="B852">
            <v>7458637.4759674072</v>
          </cell>
        </row>
        <row r="853">
          <cell r="A853" t="str">
            <v>RIIN CN Equity</v>
          </cell>
          <cell r="B853">
            <v>64129521.179199219</v>
          </cell>
        </row>
        <row r="854">
          <cell r="A854" t="str">
            <v>VGAB CN Equity</v>
          </cell>
          <cell r="B854">
            <v>547772784.30938721</v>
          </cell>
        </row>
        <row r="855">
          <cell r="A855" t="str">
            <v>CFLX CN Equity</v>
          </cell>
          <cell r="B855">
            <v>42660317.573547363</v>
          </cell>
        </row>
        <row r="856">
          <cell r="A856" t="str">
            <v>CMAR CN Equity</v>
          </cell>
          <cell r="B856">
            <v>26471778.774261475</v>
          </cell>
        </row>
        <row r="857">
          <cell r="A857" t="str">
            <v>CRED CN Equity</v>
          </cell>
          <cell r="B857">
            <v>342361463.75656128</v>
          </cell>
        </row>
        <row r="858">
          <cell r="A858" t="str">
            <v>CMAR/U CN Equity</v>
          </cell>
          <cell r="B858">
            <v>1940283.7864165064</v>
          </cell>
        </row>
        <row r="859">
          <cell r="A859" t="str">
            <v>CRED/U CN Equity</v>
          </cell>
          <cell r="B859">
            <v>1430073.9623991491</v>
          </cell>
        </row>
        <row r="860">
          <cell r="A860" t="str">
            <v>CMAG CN Equity</v>
          </cell>
          <cell r="B860">
            <v>146035400.390625</v>
          </cell>
        </row>
        <row r="861">
          <cell r="A861" t="str">
            <v>NOVB/F CN Equity</v>
          </cell>
          <cell r="B861">
            <v>46571533.584594727</v>
          </cell>
        </row>
        <row r="862">
          <cell r="A862" t="str">
            <v>HXCN CN Equity</v>
          </cell>
          <cell r="B862">
            <v>2088032235.7345963</v>
          </cell>
        </row>
        <row r="863">
          <cell r="A863" t="str">
            <v>HULC CN Equity</v>
          </cell>
          <cell r="B863">
            <v>563935043.14727783</v>
          </cell>
        </row>
        <row r="864">
          <cell r="A864" t="str">
            <v>HULC/U CN Equity</v>
          </cell>
          <cell r="B864">
            <v>564410568.47625065</v>
          </cell>
        </row>
        <row r="865">
          <cell r="A865" t="str">
            <v>HSAV CN Equity</v>
          </cell>
          <cell r="B865">
            <v>1911184203.1478882</v>
          </cell>
        </row>
        <row r="866">
          <cell r="A866" t="str">
            <v>ZMID CN Equity</v>
          </cell>
          <cell r="B866">
            <v>295579345.18051147</v>
          </cell>
        </row>
        <row r="867">
          <cell r="A867" t="str">
            <v>ZSML CN Equity</v>
          </cell>
          <cell r="B867">
            <v>104496657.371521</v>
          </cell>
        </row>
        <row r="868">
          <cell r="A868" t="str">
            <v>ZMID/U CN Equity</v>
          </cell>
          <cell r="B868">
            <v>23597802.234135769</v>
          </cell>
        </row>
        <row r="869">
          <cell r="A869" t="str">
            <v>ZSML/U CN Equity</v>
          </cell>
          <cell r="B869">
            <v>12351166.143719092</v>
          </cell>
        </row>
        <row r="870">
          <cell r="A870" t="str">
            <v>ZSML/F CN Equity</v>
          </cell>
          <cell r="B870">
            <v>22611362.648010254</v>
          </cell>
        </row>
        <row r="871">
          <cell r="A871" t="str">
            <v>ZMID/F CN Equity</v>
          </cell>
          <cell r="B871">
            <v>11246497.15423584</v>
          </cell>
        </row>
        <row r="872">
          <cell r="A872" t="str">
            <v>ZMBS CN Equity</v>
          </cell>
          <cell r="B872">
            <v>450108971.48323059</v>
          </cell>
        </row>
        <row r="873">
          <cell r="A873" t="str">
            <v>ZQB CN Equity</v>
          </cell>
          <cell r="B873">
            <v>51797427.017211914</v>
          </cell>
        </row>
        <row r="874">
          <cell r="A874" t="str">
            <v>ZBBB CN Equity</v>
          </cell>
          <cell r="B874">
            <v>32536679.357528687</v>
          </cell>
        </row>
        <row r="875">
          <cell r="A875" t="str">
            <v>ZTL/F CN Equity</v>
          </cell>
          <cell r="B875">
            <v>214701999.62234497</v>
          </cell>
        </row>
        <row r="876">
          <cell r="A876" t="str">
            <v>PCOR CN Equity</v>
          </cell>
          <cell r="B876">
            <v>335997156.14318848</v>
          </cell>
        </row>
        <row r="877">
          <cell r="A877" t="str">
            <v>PCON CN Equity</v>
          </cell>
          <cell r="B877">
            <v>19601340.866088867</v>
          </cell>
        </row>
        <row r="878">
          <cell r="A878" t="str">
            <v>DXW CN Equity</v>
          </cell>
          <cell r="B878">
            <v>51898654.222488403</v>
          </cell>
        </row>
        <row r="879">
          <cell r="A879" t="str">
            <v>DXN CN Equity</v>
          </cell>
          <cell r="B879">
            <v>22387050.247192383</v>
          </cell>
        </row>
        <row r="880">
          <cell r="A880" t="str">
            <v>FEBB/F CN Equity</v>
          </cell>
          <cell r="B880">
            <v>49932483.291625977</v>
          </cell>
        </row>
        <row r="881">
          <cell r="A881" t="str">
            <v>NGPE CN Equity</v>
          </cell>
          <cell r="B881">
            <v>439577923.58398438</v>
          </cell>
        </row>
        <row r="882">
          <cell r="A882" t="str">
            <v>NSCE CN Equity</v>
          </cell>
          <cell r="B882">
            <v>2069024333.6677551</v>
          </cell>
        </row>
        <row r="883">
          <cell r="A883" t="str">
            <v>NSGE CN Equity</v>
          </cell>
          <cell r="B883">
            <v>298223992.82455444</v>
          </cell>
        </row>
        <row r="884">
          <cell r="A884" t="str">
            <v>NSCB CN Equity</v>
          </cell>
          <cell r="B884">
            <v>2851521690.0348663</v>
          </cell>
        </row>
        <row r="885">
          <cell r="A885" t="str">
            <v>NHYB CN Equity</v>
          </cell>
          <cell r="B885">
            <v>1402098461.8186951</v>
          </cell>
        </row>
        <row r="886">
          <cell r="A886" t="str">
            <v>ESG CN Equity</v>
          </cell>
          <cell r="B886">
            <v>522180214.30969238</v>
          </cell>
        </row>
        <row r="887">
          <cell r="A887" t="str">
            <v>ESG/F CN Equity</v>
          </cell>
          <cell r="B887">
            <v>107182094.00177002</v>
          </cell>
        </row>
        <row r="888">
          <cell r="A888" t="str">
            <v>HBF/B CN Equity</v>
          </cell>
          <cell r="B888">
            <v>33080480.194091797</v>
          </cell>
        </row>
        <row r="889">
          <cell r="A889" t="str">
            <v>HHL/B CN Equity</v>
          </cell>
          <cell r="B889">
            <v>14644021.86870575</v>
          </cell>
        </row>
        <row r="890">
          <cell r="A890" t="str">
            <v>HTA/B CN Equity</v>
          </cell>
          <cell r="B890">
            <v>7036890.0299072266</v>
          </cell>
        </row>
        <row r="891">
          <cell r="A891" t="str">
            <v>MINF CN Equity</v>
          </cell>
          <cell r="B891">
            <v>21571550.412262917</v>
          </cell>
        </row>
        <row r="892">
          <cell r="A892" t="str">
            <v>ARB CN Equity</v>
          </cell>
          <cell r="B892">
            <v>40540380.764007568</v>
          </cell>
        </row>
        <row r="893">
          <cell r="A893" t="str">
            <v>XCSR CN Equity</v>
          </cell>
          <cell r="B893">
            <v>439894911.57531738</v>
          </cell>
        </row>
        <row r="894">
          <cell r="A894" t="str">
            <v>XDSR CN Equity</v>
          </cell>
          <cell r="B894">
            <v>301404535.67504883</v>
          </cell>
        </row>
        <row r="895">
          <cell r="A895" t="str">
            <v>XUSR CN Equity</v>
          </cell>
          <cell r="B895">
            <v>403807831.76422119</v>
          </cell>
        </row>
        <row r="896">
          <cell r="A896" t="str">
            <v>TCLV CN Equity</v>
          </cell>
          <cell r="B896">
            <v>91639927.864074707</v>
          </cell>
        </row>
        <row r="897">
          <cell r="A897" t="str">
            <v>TULV CN Equity</v>
          </cell>
          <cell r="B897">
            <v>66179259.395599365</v>
          </cell>
        </row>
        <row r="898">
          <cell r="A898" t="str">
            <v>TGGR CN Equity</v>
          </cell>
          <cell r="B898">
            <v>43712570.571899414</v>
          </cell>
        </row>
        <row r="899">
          <cell r="A899" t="str">
            <v>TINF CN Equity</v>
          </cell>
          <cell r="B899">
            <v>294515664.57748413</v>
          </cell>
        </row>
        <row r="900">
          <cell r="A900" t="str">
            <v>DRMD CN Equity</v>
          </cell>
          <cell r="B900">
            <v>45793192.291259766</v>
          </cell>
        </row>
        <row r="901">
          <cell r="A901" t="str">
            <v>BLOV CN Equity</v>
          </cell>
          <cell r="B901">
            <v>18973436.594009399</v>
          </cell>
        </row>
        <row r="902">
          <cell r="A902" t="str">
            <v>BREA CN Equity</v>
          </cell>
          <cell r="B902" t="e">
            <v>#N/A</v>
          </cell>
        </row>
        <row r="903">
          <cell r="A903" t="str">
            <v>CDLB CN Equity</v>
          </cell>
          <cell r="B903">
            <v>919009.23534393311</v>
          </cell>
        </row>
        <row r="904">
          <cell r="A904" t="str">
            <v>CDLB/U CN Equity</v>
          </cell>
          <cell r="B904">
            <v>1010765.77906595</v>
          </cell>
        </row>
        <row r="905">
          <cell r="A905" t="str">
            <v>CDLB/B CN Equity</v>
          </cell>
          <cell r="B905">
            <v>1901153.3547458649</v>
          </cell>
        </row>
        <row r="906">
          <cell r="A906" t="str">
            <v>CCOR CN Equity</v>
          </cell>
          <cell r="B906">
            <v>0</v>
          </cell>
        </row>
        <row r="907">
          <cell r="A907" t="str">
            <v>CCOR/U CN Equity</v>
          </cell>
          <cell r="B907">
            <v>0</v>
          </cell>
        </row>
        <row r="908">
          <cell r="A908" t="str">
            <v>CCOR/B CN Equity</v>
          </cell>
          <cell r="B908">
            <v>0</v>
          </cell>
        </row>
        <row r="909">
          <cell r="A909" t="str">
            <v>CINC CN Equity</v>
          </cell>
          <cell r="B909">
            <v>0</v>
          </cell>
        </row>
        <row r="910">
          <cell r="A910" t="str">
            <v>CINC/U CN Equity</v>
          </cell>
          <cell r="B910">
            <v>0</v>
          </cell>
        </row>
        <row r="911">
          <cell r="A911" t="str">
            <v>CINC/B CN Equity</v>
          </cell>
          <cell r="B911">
            <v>0</v>
          </cell>
        </row>
        <row r="912">
          <cell r="A912" t="str">
            <v>CMEY CN Equity</v>
          </cell>
          <cell r="B912">
            <v>4364711.9140625</v>
          </cell>
        </row>
        <row r="913">
          <cell r="A913" t="str">
            <v>CMEY/U CN Equity</v>
          </cell>
          <cell r="B913">
            <v>1395173.454376095</v>
          </cell>
        </row>
        <row r="914">
          <cell r="A914" t="str">
            <v>MAYB/F CN Equity</v>
          </cell>
          <cell r="B914">
            <v>37322607.99407959</v>
          </cell>
        </row>
        <row r="915">
          <cell r="A915" t="str">
            <v>CGRE CN Equity</v>
          </cell>
          <cell r="B915">
            <v>39830063.581466675</v>
          </cell>
        </row>
        <row r="916">
          <cell r="A916" t="str">
            <v>CINF CN Equity</v>
          </cell>
          <cell r="B916">
            <v>419233424.81547546</v>
          </cell>
        </row>
        <row r="917">
          <cell r="A917" t="str">
            <v>CGRA CN Equity</v>
          </cell>
          <cell r="B917">
            <v>2371590.0421142578</v>
          </cell>
        </row>
        <row r="918">
          <cell r="A918" t="str">
            <v>HFT CN Equity</v>
          </cell>
          <cell r="B918">
            <v>0</v>
          </cell>
        </row>
        <row r="919">
          <cell r="A919" t="str">
            <v>TUED CN Equity</v>
          </cell>
          <cell r="B919">
            <v>606808414.45922852</v>
          </cell>
        </row>
        <row r="920">
          <cell r="A920" t="str">
            <v>FCCV CN Equity</v>
          </cell>
          <cell r="B920">
            <v>814186105.15594482</v>
          </cell>
        </row>
        <row r="921">
          <cell r="A921" t="str">
            <v>FCCM CN Equity</v>
          </cell>
          <cell r="B921">
            <v>820867313.14659119</v>
          </cell>
        </row>
        <row r="922">
          <cell r="A922" t="str">
            <v>FCUV CN Equity</v>
          </cell>
          <cell r="B922">
            <v>2409523132.3242188</v>
          </cell>
        </row>
        <row r="923">
          <cell r="A923" t="str">
            <v>FCMO CN Equity</v>
          </cell>
          <cell r="B923">
            <v>1497825280.380249</v>
          </cell>
        </row>
        <row r="924">
          <cell r="A924" t="str">
            <v>FCVH CN Equity</v>
          </cell>
          <cell r="B924">
            <v>250315868.85452271</v>
          </cell>
        </row>
        <row r="925">
          <cell r="A925" t="str">
            <v>FCMH CN Equity</v>
          </cell>
          <cell r="B925">
            <v>0</v>
          </cell>
        </row>
        <row r="926">
          <cell r="A926" t="str">
            <v>FCIV CN Equity</v>
          </cell>
          <cell r="B926">
            <v>1593799898.9105225</v>
          </cell>
        </row>
        <row r="927">
          <cell r="A927" t="str">
            <v>FCIM CN Equity</v>
          </cell>
          <cell r="B927">
            <v>1252782824.7070315</v>
          </cell>
        </row>
        <row r="928">
          <cell r="A928" t="str">
            <v>FCIG CN Equity</v>
          </cell>
          <cell r="B928">
            <v>176669816.49398801</v>
          </cell>
        </row>
        <row r="929">
          <cell r="A929" t="str">
            <v>LONG CN Equity</v>
          </cell>
          <cell r="B929">
            <v>3985240.1733398438</v>
          </cell>
        </row>
        <row r="930">
          <cell r="A930" t="str">
            <v>WSRI CN Equity</v>
          </cell>
          <cell r="B930">
            <v>984025650.02441406</v>
          </cell>
        </row>
        <row r="931">
          <cell r="A931" t="str">
            <v>WSRD CN Equity</v>
          </cell>
          <cell r="B931">
            <v>963399739.83764648</v>
          </cell>
        </row>
        <row r="932">
          <cell r="A932" t="str">
            <v>HCA CN Equity</v>
          </cell>
          <cell r="B932">
            <v>83352900.211669922</v>
          </cell>
        </row>
        <row r="933">
          <cell r="A933" t="str">
            <v>HUM CN Equity</v>
          </cell>
          <cell r="B933">
            <v>30239103.443321228</v>
          </cell>
        </row>
        <row r="934">
          <cell r="A934" t="str">
            <v>HUM/U CN Equity</v>
          </cell>
          <cell r="B934">
            <v>0</v>
          </cell>
        </row>
        <row r="935">
          <cell r="A935" t="str">
            <v>HFG CN Equity</v>
          </cell>
          <cell r="B935">
            <v>61529784.295570374</v>
          </cell>
        </row>
        <row r="936">
          <cell r="A936" t="str">
            <v>HBA CN Equity</v>
          </cell>
          <cell r="B936">
            <v>137736936.10507393</v>
          </cell>
        </row>
        <row r="937">
          <cell r="A937" t="str">
            <v>HSUV/U CN Equity</v>
          </cell>
          <cell r="B937">
            <v>1041406687.2296573</v>
          </cell>
        </row>
        <row r="938">
          <cell r="A938" t="str">
            <v>PFLS CN Equity</v>
          </cell>
          <cell r="B938">
            <v>125935754.77600098</v>
          </cell>
        </row>
        <row r="939">
          <cell r="A939" t="str">
            <v>ZUQ/U CN Equity</v>
          </cell>
          <cell r="B939">
            <v>26121851.918427136</v>
          </cell>
        </row>
        <row r="940">
          <cell r="A940" t="str">
            <v>ZUQ/F CN Equity</v>
          </cell>
          <cell r="B940">
            <v>95729565.4296875</v>
          </cell>
        </row>
        <row r="941">
          <cell r="A941" t="str">
            <v>CGLO CN Equity</v>
          </cell>
          <cell r="B941">
            <v>105603874.00627136</v>
          </cell>
        </row>
        <row r="942">
          <cell r="A942" t="str">
            <v>CINT CN Equity</v>
          </cell>
          <cell r="B942">
            <v>62540619.926452637</v>
          </cell>
        </row>
        <row r="943">
          <cell r="A943" t="str">
            <v>HRAA CN Equity</v>
          </cell>
          <cell r="B943">
            <v>0</v>
          </cell>
        </row>
        <row r="944">
          <cell r="A944" t="str">
            <v>HXEM CN Equity</v>
          </cell>
          <cell r="B944">
            <v>148285627.56729126</v>
          </cell>
        </row>
        <row r="945">
          <cell r="A945" t="str">
            <v>GIQU/B CN Equity</v>
          </cell>
          <cell r="B945">
            <v>16652665.80581665</v>
          </cell>
        </row>
        <row r="946">
          <cell r="A946" t="str">
            <v>GIQU CN Equity</v>
          </cell>
          <cell r="B946">
            <v>4470307.8269958496</v>
          </cell>
        </row>
        <row r="947">
          <cell r="A947" t="str">
            <v>GIQG CN Equity</v>
          </cell>
          <cell r="B947">
            <v>8143791.1987304688</v>
          </cell>
        </row>
        <row r="948">
          <cell r="A948" t="str">
            <v>GIQG/B CN Equity</v>
          </cell>
          <cell r="B948">
            <v>45731145.572662354</v>
          </cell>
        </row>
        <row r="949">
          <cell r="A949" t="str">
            <v>GIGR CN Equity</v>
          </cell>
          <cell r="B949">
            <v>0</v>
          </cell>
        </row>
        <row r="950">
          <cell r="A950" t="str">
            <v>GIGR/B CN Equity</v>
          </cell>
          <cell r="B950">
            <v>0</v>
          </cell>
        </row>
        <row r="951">
          <cell r="A951" t="str">
            <v>GDPY CN Equity</v>
          </cell>
          <cell r="B951">
            <v>35727785.682678223</v>
          </cell>
        </row>
        <row r="952">
          <cell r="A952" t="str">
            <v>GDPY/B CN Equity</v>
          </cell>
          <cell r="B952">
            <v>40661441.802978516</v>
          </cell>
        </row>
        <row r="953">
          <cell r="A953" t="str">
            <v>GDEP/B CN Equity</v>
          </cell>
          <cell r="B953">
            <v>11222313.30871582</v>
          </cell>
        </row>
        <row r="954">
          <cell r="A954" t="str">
            <v>GDEP CN Equity</v>
          </cell>
          <cell r="B954">
            <v>8406176.0902404785</v>
          </cell>
        </row>
        <row r="955">
          <cell r="A955" t="str">
            <v>TBAL CN Equity</v>
          </cell>
          <cell r="B955">
            <v>244247761.24954224</v>
          </cell>
        </row>
        <row r="956">
          <cell r="A956" t="str">
            <v>TCON CN Equity</v>
          </cell>
          <cell r="B956">
            <v>94112968.444824219</v>
          </cell>
        </row>
        <row r="957">
          <cell r="A957" t="str">
            <v>TGRO CN Equity</v>
          </cell>
          <cell r="B957">
            <v>310510813.71307373</v>
          </cell>
        </row>
        <row r="958">
          <cell r="A958" t="str">
            <v>GGRO CN Equity</v>
          </cell>
          <cell r="B958">
            <v>212828139.6484375</v>
          </cell>
        </row>
        <row r="959">
          <cell r="A959" t="str">
            <v>GEQT CN Equity</v>
          </cell>
          <cell r="B959">
            <v>203872082.51953125</v>
          </cell>
        </row>
        <row r="960">
          <cell r="A960" t="str">
            <v>GBAL CN Equity</v>
          </cell>
          <cell r="B960">
            <v>202866533.203125</v>
          </cell>
        </row>
        <row r="961">
          <cell r="A961" t="str">
            <v>GCNS CN Equity</v>
          </cell>
          <cell r="B961">
            <v>63067158.012390137</v>
          </cell>
        </row>
        <row r="962">
          <cell r="A962" t="str">
            <v>LEAD/B CN Equity</v>
          </cell>
          <cell r="B962">
            <v>3940510.082244873</v>
          </cell>
        </row>
        <row r="963">
          <cell r="A963" t="str">
            <v>LEAD CN Equity</v>
          </cell>
          <cell r="B963">
            <v>16087683.10546875</v>
          </cell>
        </row>
        <row r="964">
          <cell r="A964" t="str">
            <v>LEAD/U CN Equity</v>
          </cell>
          <cell r="B964">
            <v>3678558.986931961</v>
          </cell>
        </row>
        <row r="965">
          <cell r="A965" t="str">
            <v>VRIF CN Equity</v>
          </cell>
          <cell r="B965">
            <v>319039183.04443359</v>
          </cell>
        </row>
        <row r="966">
          <cell r="A966" t="str">
            <v>RQO CN Equity</v>
          </cell>
          <cell r="B966">
            <v>691625638.96179199</v>
          </cell>
        </row>
        <row r="967">
          <cell r="A967" t="str">
            <v>RQP CN Equity</v>
          </cell>
          <cell r="B967">
            <v>825915697.19314575</v>
          </cell>
        </row>
        <row r="968">
          <cell r="A968" t="str">
            <v>QRET CN Equity</v>
          </cell>
          <cell r="B968">
            <v>17625088.119506836</v>
          </cell>
        </row>
        <row r="969">
          <cell r="A969" t="str">
            <v>QUB CN Equity</v>
          </cell>
          <cell r="B969">
            <v>79495090.484619141</v>
          </cell>
        </row>
        <row r="970">
          <cell r="A970" t="str">
            <v>QDXB CN Equity</v>
          </cell>
          <cell r="B970">
            <v>35040777.587890625</v>
          </cell>
        </row>
        <row r="971">
          <cell r="A971" t="str">
            <v>MGAB CN Equity</v>
          </cell>
          <cell r="B971">
            <v>5076523.5900878906</v>
          </cell>
        </row>
        <row r="972">
          <cell r="A972" t="str">
            <v>MBAL CN Equity</v>
          </cell>
          <cell r="B972">
            <v>167640189.4569397</v>
          </cell>
        </row>
        <row r="973">
          <cell r="A973" t="str">
            <v>MCON CN Equity</v>
          </cell>
          <cell r="B973">
            <v>28943060.302734375</v>
          </cell>
        </row>
        <row r="974">
          <cell r="A974" t="str">
            <v>MGRW CN Equity</v>
          </cell>
          <cell r="B974">
            <v>54158673.095703125</v>
          </cell>
        </row>
        <row r="975">
          <cell r="A975" t="str">
            <v>HCAL CN Equity</v>
          </cell>
          <cell r="B975">
            <v>797071535.73628998</v>
          </cell>
        </row>
        <row r="976">
          <cell r="A976" t="str">
            <v>QUU/U CN Equity</v>
          </cell>
          <cell r="B976">
            <v>0</v>
          </cell>
        </row>
        <row r="977">
          <cell r="A977" t="str">
            <v>MDVD CN Equity</v>
          </cell>
          <cell r="B977">
            <v>0</v>
          </cell>
        </row>
        <row r="978">
          <cell r="A978" t="str">
            <v>MDVD/U CN Equity</v>
          </cell>
          <cell r="B978">
            <v>0</v>
          </cell>
        </row>
        <row r="979">
          <cell r="A979" t="str">
            <v>FGGE CN Equity</v>
          </cell>
          <cell r="B979">
            <v>13327387.237548828</v>
          </cell>
        </row>
        <row r="980">
          <cell r="A980" t="str">
            <v>QINF CN Equity</v>
          </cell>
          <cell r="B980">
            <v>28319919.204711914</v>
          </cell>
        </row>
        <row r="981">
          <cell r="A981" t="str">
            <v>ESGC CN Equity</v>
          </cell>
          <cell r="B981">
            <v>96415500.640869141</v>
          </cell>
        </row>
        <row r="982">
          <cell r="A982" t="str">
            <v>AGSG CN Equity</v>
          </cell>
          <cell r="B982">
            <v>11978463.745117188</v>
          </cell>
        </row>
        <row r="983">
          <cell r="A983" t="str">
            <v>AGLB CN Equity</v>
          </cell>
          <cell r="B983">
            <v>0</v>
          </cell>
        </row>
        <row r="984">
          <cell r="A984" t="str">
            <v>CPLS CN Equity</v>
          </cell>
          <cell r="B984">
            <v>45043997.764587402</v>
          </cell>
        </row>
        <row r="985">
          <cell r="A985" t="str">
            <v>CCRE CN Equity</v>
          </cell>
          <cell r="B985">
            <v>97206978.475570679</v>
          </cell>
        </row>
        <row r="986">
          <cell r="A986" t="str">
            <v>CCNS CN Equity</v>
          </cell>
          <cell r="B986">
            <v>6377629.9476623535</v>
          </cell>
        </row>
        <row r="987">
          <cell r="A987" t="str">
            <v>SITC CN Equity</v>
          </cell>
          <cell r="B987">
            <v>554585813.90380859</v>
          </cell>
        </row>
        <row r="988">
          <cell r="A988" t="str">
            <v>SITU CN Equity</v>
          </cell>
          <cell r="B988">
            <v>3727669349.6704102</v>
          </cell>
        </row>
        <row r="989">
          <cell r="A989" t="str">
            <v>SITI CN Equity</v>
          </cell>
          <cell r="B989">
            <v>978990811.15722656</v>
          </cell>
        </row>
        <row r="990">
          <cell r="A990" t="str">
            <v>SITB CN Equity</v>
          </cell>
          <cell r="B990">
            <v>2545982823.3718872</v>
          </cell>
        </row>
        <row r="991">
          <cell r="A991" t="str">
            <v>NSAV CN Equity</v>
          </cell>
          <cell r="B991">
            <v>61298285.591125488</v>
          </cell>
        </row>
        <row r="992">
          <cell r="A992" t="str">
            <v>NBND CN Equity</v>
          </cell>
          <cell r="B992">
            <v>25845191.00189209</v>
          </cell>
        </row>
        <row r="993">
          <cell r="A993" t="str">
            <v>SLVE CN Equity</v>
          </cell>
          <cell r="B993">
            <v>0</v>
          </cell>
        </row>
        <row r="994">
          <cell r="A994" t="str">
            <v>GLDE CN Equity</v>
          </cell>
          <cell r="B994">
            <v>14368925.628662109</v>
          </cell>
        </row>
        <row r="995">
          <cell r="A995" t="str">
            <v>CDIV CN Equity</v>
          </cell>
          <cell r="B995">
            <v>1025594121.2654114</v>
          </cell>
        </row>
        <row r="996">
          <cell r="A996" t="str">
            <v>UDIV/B CN Equity</v>
          </cell>
          <cell r="B996">
            <v>147506538.39111328</v>
          </cell>
        </row>
        <row r="997">
          <cell r="A997" t="str">
            <v>UDIV CN Equity</v>
          </cell>
          <cell r="B997">
            <v>82665585.279464722</v>
          </cell>
        </row>
        <row r="998">
          <cell r="A998" t="str">
            <v>BSKT CN Equity</v>
          </cell>
          <cell r="B998">
            <v>724382496.83380127</v>
          </cell>
        </row>
        <row r="999">
          <cell r="A999" t="str">
            <v>CBND CN Equity</v>
          </cell>
          <cell r="B999">
            <v>226278006.43444061</v>
          </cell>
        </row>
        <row r="1000">
          <cell r="A1000" t="str">
            <v>TERM CN Equity</v>
          </cell>
          <cell r="B1000">
            <v>549749999.40395355</v>
          </cell>
        </row>
        <row r="1001">
          <cell r="A1001" t="str">
            <v>TMEC CN Equity</v>
          </cell>
          <cell r="B1001">
            <v>0</v>
          </cell>
        </row>
        <row r="1002">
          <cell r="A1002" t="str">
            <v>TMEI CN Equity</v>
          </cell>
          <cell r="B1002">
            <v>0</v>
          </cell>
        </row>
        <row r="1003">
          <cell r="A1003" t="str">
            <v>TMEU CN Equity</v>
          </cell>
          <cell r="B1003">
            <v>0</v>
          </cell>
        </row>
        <row r="1004">
          <cell r="A1004" t="str">
            <v>HARB CN Equity</v>
          </cell>
          <cell r="B1004">
            <v>0</v>
          </cell>
        </row>
        <row r="1005">
          <cell r="A1005" t="str">
            <v>HARB/J CN Equity</v>
          </cell>
          <cell r="B1005">
            <v>0</v>
          </cell>
        </row>
        <row r="1006">
          <cell r="A1006" t="str">
            <v>TRVL CN Equity</v>
          </cell>
          <cell r="B1006">
            <v>40444477.081298828</v>
          </cell>
        </row>
        <row r="1007">
          <cell r="A1007" t="str">
            <v>TRVL/U CN Equity</v>
          </cell>
          <cell r="B1007">
            <v>3166190.2780237654</v>
          </cell>
        </row>
        <row r="1008">
          <cell r="A1008" t="str">
            <v>HCLN CN Equity</v>
          </cell>
          <cell r="B1008">
            <v>21715199.375152588</v>
          </cell>
        </row>
        <row r="1009">
          <cell r="A1009" t="str">
            <v>DATA CN Equity</v>
          </cell>
          <cell r="B1009">
            <v>11985074.615478516</v>
          </cell>
        </row>
        <row r="1010">
          <cell r="A1010" t="str">
            <v>DATA/B CN Equity</v>
          </cell>
          <cell r="B1010">
            <v>1498824.9778747559</v>
          </cell>
        </row>
        <row r="1011">
          <cell r="A1011" t="str">
            <v>EDGE/U CN Equity</v>
          </cell>
          <cell r="B1011">
            <v>762910.84428669931</v>
          </cell>
        </row>
        <row r="1012">
          <cell r="A1012" t="str">
            <v>CMGG CN Equity</v>
          </cell>
          <cell r="B1012">
            <v>288358430.67169189</v>
          </cell>
        </row>
        <row r="1013">
          <cell r="A1013" t="str">
            <v>CMGG/U CN Equity</v>
          </cell>
          <cell r="B1013">
            <v>14641923.229119038</v>
          </cell>
        </row>
        <row r="1014">
          <cell r="A1014" t="str">
            <v>VALT/U CN Equity</v>
          </cell>
          <cell r="B1014">
            <v>304377685.54081053</v>
          </cell>
        </row>
        <row r="1015">
          <cell r="A1015" t="str">
            <v>VALT CN Equity</v>
          </cell>
          <cell r="B1015">
            <v>225750026.70288086</v>
          </cell>
        </row>
        <row r="1016">
          <cell r="A1016" t="str">
            <v>ESGH CN Equity</v>
          </cell>
          <cell r="B1016">
            <v>0</v>
          </cell>
        </row>
        <row r="1017">
          <cell r="A1017" t="str">
            <v>CMAG/U CN Equity</v>
          </cell>
          <cell r="B1017">
            <v>12347977.780988386</v>
          </cell>
        </row>
        <row r="1018">
          <cell r="A1018" t="str">
            <v>FBAL CN Equity</v>
          </cell>
          <cell r="B1018">
            <v>6852232501.3875961</v>
          </cell>
        </row>
        <row r="1019">
          <cell r="A1019" t="str">
            <v>FGRO CN Equity</v>
          </cell>
          <cell r="B1019">
            <v>3548117837.6197815</v>
          </cell>
        </row>
        <row r="1020">
          <cell r="A1020" t="str">
            <v>ZFIN CN Equity</v>
          </cell>
          <cell r="B1020">
            <v>0</v>
          </cell>
        </row>
        <row r="1021">
          <cell r="A1021" t="str">
            <v>ZGEN CN Equity</v>
          </cell>
          <cell r="B1021">
            <v>0</v>
          </cell>
        </row>
        <row r="1022">
          <cell r="A1022" t="str">
            <v>ZINN CN Equity</v>
          </cell>
          <cell r="B1022">
            <v>0</v>
          </cell>
        </row>
        <row r="1023">
          <cell r="A1023" t="str">
            <v>ZAUT CN Equity</v>
          </cell>
          <cell r="B1023">
            <v>0</v>
          </cell>
        </row>
        <row r="1024">
          <cell r="A1024" t="str">
            <v>ZINT CN Equity</v>
          </cell>
          <cell r="B1024">
            <v>0</v>
          </cell>
        </row>
        <row r="1025">
          <cell r="A1025" t="str">
            <v>ESGY/F CN Equity</v>
          </cell>
          <cell r="B1025">
            <v>7749725.8911132813</v>
          </cell>
        </row>
        <row r="1026">
          <cell r="A1026" t="str">
            <v>ZCLN CN Equity</v>
          </cell>
          <cell r="B1026">
            <v>69657979.270935059</v>
          </cell>
        </row>
        <row r="1027">
          <cell r="A1027" t="str">
            <v>ZTIP/F CN Equity</v>
          </cell>
          <cell r="B1027">
            <v>189991478.88183594</v>
          </cell>
        </row>
        <row r="1028">
          <cell r="A1028" t="str">
            <v>ZTIP CN Equity</v>
          </cell>
          <cell r="B1028">
            <v>18090234.687805176</v>
          </cell>
        </row>
        <row r="1029">
          <cell r="A1029" t="str">
            <v>ZTIP/U CN Equity</v>
          </cell>
          <cell r="B1029">
            <v>7032357.2796469424</v>
          </cell>
        </row>
        <row r="1030">
          <cell r="A1030" t="str">
            <v>ZWT CN Equity</v>
          </cell>
          <cell r="B1030">
            <v>185708014.43099976</v>
          </cell>
        </row>
        <row r="1031">
          <cell r="A1031" t="str">
            <v>PSYK CN Equity</v>
          </cell>
          <cell r="B1031">
            <v>0</v>
          </cell>
        </row>
        <row r="1032">
          <cell r="A1032" t="str">
            <v>ONEC CN Equity</v>
          </cell>
          <cell r="B1032">
            <v>23251269.149780273</v>
          </cell>
        </row>
        <row r="1033">
          <cell r="A1033" t="str">
            <v>SBCV CN Equity</v>
          </cell>
          <cell r="B1033">
            <v>0</v>
          </cell>
        </row>
        <row r="1034">
          <cell r="A1034" t="str">
            <v>SBCM CN Equity</v>
          </cell>
          <cell r="B1034">
            <v>0</v>
          </cell>
        </row>
        <row r="1035">
          <cell r="A1035" t="str">
            <v>SBQV CN Equity</v>
          </cell>
          <cell r="B1035">
            <v>0</v>
          </cell>
        </row>
        <row r="1036">
          <cell r="A1036" t="str">
            <v>SBQM CN Equity</v>
          </cell>
          <cell r="B1036">
            <v>0</v>
          </cell>
        </row>
        <row r="1037">
          <cell r="A1037" t="str">
            <v>FINO CN Equity</v>
          </cell>
          <cell r="B1037">
            <v>7252251.6250610352</v>
          </cell>
        </row>
        <row r="1038">
          <cell r="A1038" t="str">
            <v>NDIV CN Equity</v>
          </cell>
          <cell r="B1038">
            <v>18177773.590087891</v>
          </cell>
        </row>
        <row r="1039">
          <cell r="A1039" t="str">
            <v>NUSA CN Equity</v>
          </cell>
          <cell r="B1039">
            <v>81911926.574707031</v>
          </cell>
        </row>
        <row r="1040">
          <cell r="A1040" t="str">
            <v>NINT CN Equity</v>
          </cell>
          <cell r="B1040">
            <v>780792886.73400879</v>
          </cell>
        </row>
        <row r="1041">
          <cell r="A1041" t="str">
            <v>NSCC CN Equity</v>
          </cell>
          <cell r="B1041">
            <v>158952043.60961914</v>
          </cell>
        </row>
        <row r="1042">
          <cell r="A1042" t="str">
            <v>ZNQ/U CN Equity</v>
          </cell>
          <cell r="B1042">
            <v>48921891.287463173</v>
          </cell>
        </row>
        <row r="1043">
          <cell r="A1043" t="str">
            <v>ESGH/F CN Equity</v>
          </cell>
          <cell r="B1043">
            <v>0</v>
          </cell>
        </row>
        <row r="1044">
          <cell r="A1044" t="str">
            <v>ZJK/U CN Equity</v>
          </cell>
          <cell r="B1044">
            <v>9953497.5327755865</v>
          </cell>
        </row>
        <row r="1045">
          <cell r="A1045" t="str">
            <v>BTCC/B CN Equity</v>
          </cell>
          <cell r="B1045">
            <v>962553231.52542126</v>
          </cell>
        </row>
        <row r="1046">
          <cell r="A1046" t="str">
            <v>BTCC/U CN Equity</v>
          </cell>
          <cell r="B1046">
            <v>401740200.76947516</v>
          </cell>
        </row>
        <row r="1047">
          <cell r="A1047" t="str">
            <v>EBIT CN Equity</v>
          </cell>
          <cell r="B1047">
            <v>183849170.63751221</v>
          </cell>
        </row>
        <row r="1048">
          <cell r="A1048" t="str">
            <v>EBIT/U CN Equity</v>
          </cell>
          <cell r="B1048">
            <v>18248645.859874357</v>
          </cell>
        </row>
        <row r="1049">
          <cell r="A1049" t="str">
            <v>BTCC CN Equity</v>
          </cell>
          <cell r="B1049">
            <v>676046394.82498169</v>
          </cell>
        </row>
        <row r="1050">
          <cell r="A1050" t="str">
            <v>XCLR CN Equity</v>
          </cell>
          <cell r="B1050">
            <v>0</v>
          </cell>
        </row>
        <row r="1051">
          <cell r="A1051" t="str">
            <v>XDLR CN Equity</v>
          </cell>
          <cell r="B1051">
            <v>0</v>
          </cell>
        </row>
        <row r="1052">
          <cell r="A1052" t="str">
            <v>XULR CN Equity</v>
          </cell>
          <cell r="B1052">
            <v>0</v>
          </cell>
        </row>
        <row r="1053">
          <cell r="A1053" t="str">
            <v>BTCX/B CN Equity</v>
          </cell>
          <cell r="B1053">
            <v>857731704.44011688</v>
          </cell>
        </row>
        <row r="1054">
          <cell r="A1054" t="str">
            <v>BTCX/U CN Equity</v>
          </cell>
          <cell r="B1054">
            <v>318565086.73818558</v>
          </cell>
        </row>
        <row r="1055">
          <cell r="A1055" t="str">
            <v>DRME CN Equity</v>
          </cell>
          <cell r="B1055">
            <v>70698740.95916748</v>
          </cell>
        </row>
        <row r="1056">
          <cell r="A1056" t="str">
            <v>GCSC CN Equity</v>
          </cell>
          <cell r="B1056">
            <v>18509483.909606934</v>
          </cell>
        </row>
        <row r="1057">
          <cell r="A1057" t="str">
            <v>GGAC CN Equity</v>
          </cell>
          <cell r="B1057">
            <v>0</v>
          </cell>
        </row>
        <row r="1058">
          <cell r="A1058" t="str">
            <v>GGEM CN Equity</v>
          </cell>
          <cell r="B1058">
            <v>0</v>
          </cell>
        </row>
        <row r="1059">
          <cell r="A1059" t="str">
            <v>ETHX/U CN Equity</v>
          </cell>
          <cell r="B1059">
            <v>78597496.114222974</v>
          </cell>
        </row>
        <row r="1060">
          <cell r="A1060" t="str">
            <v>FJFG CN Equity</v>
          </cell>
          <cell r="B1060">
            <v>5120040.4167175293</v>
          </cell>
        </row>
        <row r="1061">
          <cell r="A1061" t="str">
            <v>FJFB CN Equity</v>
          </cell>
          <cell r="B1061">
            <v>13828182.983398438</v>
          </cell>
        </row>
        <row r="1062">
          <cell r="A1062" t="str">
            <v>VALT/B CN Equity</v>
          </cell>
          <cell r="B1062">
            <v>108578541.64123535</v>
          </cell>
        </row>
        <row r="1063">
          <cell r="A1063" t="str">
            <v>BDOP CN Equity</v>
          </cell>
          <cell r="B1063">
            <v>0</v>
          </cell>
        </row>
        <row r="1064">
          <cell r="A1064" t="str">
            <v>BDEQ CN Equity</v>
          </cell>
          <cell r="B1064">
            <v>0</v>
          </cell>
        </row>
        <row r="1065">
          <cell r="A1065" t="str">
            <v>EAXP CN Equity</v>
          </cell>
          <cell r="B1065">
            <v>0</v>
          </cell>
        </row>
        <row r="1066">
          <cell r="A1066" t="str">
            <v>EAXP/U CN Equity</v>
          </cell>
          <cell r="B1066">
            <v>0</v>
          </cell>
        </row>
        <row r="1067">
          <cell r="A1067" t="str">
            <v>GCBD CN Equity</v>
          </cell>
          <cell r="B1067">
            <v>54152175.639249802</v>
          </cell>
        </row>
        <row r="1068">
          <cell r="A1068" t="str">
            <v>CCEI CN Equity</v>
          </cell>
          <cell r="B1068">
            <v>608427034.46960449</v>
          </cell>
        </row>
        <row r="1069">
          <cell r="A1069" t="str">
            <v>CUEI CN Equity</v>
          </cell>
          <cell r="B1069">
            <v>1110403678.3866882</v>
          </cell>
        </row>
        <row r="1070">
          <cell r="A1070" t="str">
            <v>CIEI CN Equity</v>
          </cell>
          <cell r="B1070">
            <v>454269200.22964478</v>
          </cell>
        </row>
        <row r="1071">
          <cell r="A1071" t="str">
            <v>DXIF CN Equity</v>
          </cell>
          <cell r="B1071">
            <v>14460074.615478516</v>
          </cell>
        </row>
        <row r="1072">
          <cell r="A1072" t="str">
            <v>CCBI CN Equity</v>
          </cell>
          <cell r="B1072">
            <v>119182396.74568176</v>
          </cell>
        </row>
        <row r="1073">
          <cell r="A1073" t="str">
            <v>DXR CN Equity</v>
          </cell>
          <cell r="B1073">
            <v>12382749.557495117</v>
          </cell>
        </row>
        <row r="1074">
          <cell r="A1074" t="str">
            <v>ORBT CN Equity</v>
          </cell>
          <cell r="B1074">
            <v>0</v>
          </cell>
        </row>
        <row r="1075">
          <cell r="A1075" t="str">
            <v>ORBT/U CN Equity</v>
          </cell>
          <cell r="B1075">
            <v>0</v>
          </cell>
        </row>
        <row r="1076">
          <cell r="A1076" t="str">
            <v>BBIG CN Equity</v>
          </cell>
          <cell r="B1076">
            <v>0</v>
          </cell>
        </row>
        <row r="1077">
          <cell r="A1077" t="str">
            <v>BBIG/U CN Equity</v>
          </cell>
          <cell r="B1077">
            <v>0</v>
          </cell>
        </row>
        <row r="1078">
          <cell r="A1078" t="str">
            <v>TDOC CN Equity</v>
          </cell>
          <cell r="B1078">
            <v>103558133.69750977</v>
          </cell>
        </row>
        <row r="1079">
          <cell r="A1079" t="str">
            <v>BITI CN Equity</v>
          </cell>
          <cell r="B1079">
            <v>26677971.203523636</v>
          </cell>
        </row>
        <row r="1080">
          <cell r="A1080" t="str">
            <v>BITI/U CN Equity</v>
          </cell>
          <cell r="B1080">
            <v>26700466.966646619</v>
          </cell>
        </row>
        <row r="1081">
          <cell r="A1081" t="str">
            <v>HBIT CN Equity</v>
          </cell>
          <cell r="B1081">
            <v>0</v>
          </cell>
        </row>
        <row r="1082">
          <cell r="A1082" t="str">
            <v>HBIT/U CN Equity</v>
          </cell>
          <cell r="B1082">
            <v>0</v>
          </cell>
        </row>
        <row r="1083">
          <cell r="A1083" t="str">
            <v>BTCQ CN Equity</v>
          </cell>
          <cell r="B1083">
            <v>242146541.97232819</v>
          </cell>
        </row>
        <row r="1084">
          <cell r="A1084" t="str">
            <v>BTCQ/U CN Equity</v>
          </cell>
          <cell r="B1084">
            <v>242350547.71846479</v>
          </cell>
        </row>
        <row r="1085">
          <cell r="A1085" t="str">
            <v>ETHX/B CN Equity</v>
          </cell>
          <cell r="B1085">
            <v>388993340.84701538</v>
          </cell>
        </row>
        <row r="1086">
          <cell r="A1086" t="str">
            <v>ETHR CN Equity</v>
          </cell>
          <cell r="B1086">
            <v>52143637.239933014</v>
          </cell>
        </row>
        <row r="1087">
          <cell r="A1087" t="str">
            <v>ETHR/U CN Equity</v>
          </cell>
          <cell r="B1087">
            <v>3422872.9326065122</v>
          </cell>
        </row>
        <row r="1088">
          <cell r="A1088" t="str">
            <v>ETHH/U CN Equity</v>
          </cell>
          <cell r="B1088">
            <v>28818742.170491293</v>
          </cell>
        </row>
        <row r="1089">
          <cell r="A1089" t="str">
            <v>ETHH/B CN Equity</v>
          </cell>
          <cell r="B1089">
            <v>125726141.77482319</v>
          </cell>
        </row>
        <row r="1090">
          <cell r="A1090" t="str">
            <v>ETHH CN Equity</v>
          </cell>
          <cell r="B1090">
            <v>108989810.4429245</v>
          </cell>
        </row>
        <row r="1091">
          <cell r="A1091" t="str">
            <v>HARB/U CN Equity</v>
          </cell>
          <cell r="B1091">
            <v>0</v>
          </cell>
        </row>
        <row r="1092">
          <cell r="A1092" t="str">
            <v>ETHQ CN Equity</v>
          </cell>
          <cell r="B1092">
            <v>84695799.540438652</v>
          </cell>
        </row>
        <row r="1093">
          <cell r="A1093" t="str">
            <v>ETHQ/U CN Equity</v>
          </cell>
          <cell r="B1093">
            <v>84767146.963463902</v>
          </cell>
        </row>
        <row r="1094">
          <cell r="A1094" t="str">
            <v>CLMT CN Equity</v>
          </cell>
          <cell r="B1094">
            <v>0</v>
          </cell>
        </row>
        <row r="1095">
          <cell r="A1095" t="str">
            <v>TECH CN Equity</v>
          </cell>
          <cell r="B1095">
            <v>95083853.728294373</v>
          </cell>
        </row>
        <row r="1096">
          <cell r="A1096" t="str">
            <v>TECH/B CN Equity</v>
          </cell>
          <cell r="B1096">
            <v>17901941.299438477</v>
          </cell>
        </row>
        <row r="1097">
          <cell r="A1097" t="str">
            <v>TECH/U CN Equity</v>
          </cell>
          <cell r="B1097">
            <v>6897956.9715867061</v>
          </cell>
        </row>
        <row r="1098">
          <cell r="A1098" t="str">
            <v>TKN CN Equity</v>
          </cell>
          <cell r="B1098">
            <v>29482741.034362793</v>
          </cell>
        </row>
        <row r="1099">
          <cell r="A1099" t="str">
            <v>TKN/U CN Equity</v>
          </cell>
          <cell r="B1099">
            <v>29507544.214639239</v>
          </cell>
        </row>
        <row r="1100">
          <cell r="A1100" t="str">
            <v>FIVE CN Equity</v>
          </cell>
          <cell r="B1100">
            <v>0</v>
          </cell>
        </row>
        <row r="1101">
          <cell r="A1101" t="str">
            <v>FIVE/B CN Equity</v>
          </cell>
          <cell r="B1101">
            <v>0</v>
          </cell>
        </row>
        <row r="1102">
          <cell r="A1102" t="str">
            <v>FIVE/U CN Equity</v>
          </cell>
          <cell r="B1102">
            <v>0</v>
          </cell>
        </row>
        <row r="1103">
          <cell r="A1103" t="str">
            <v>SIXT CN Equity</v>
          </cell>
          <cell r="B1103">
            <v>0</v>
          </cell>
        </row>
        <row r="1104">
          <cell r="A1104" t="str">
            <v>WSHR CN Equity</v>
          </cell>
          <cell r="B1104">
            <v>440465806.57958984</v>
          </cell>
        </row>
        <row r="1105">
          <cell r="A1105" t="str">
            <v>NAHF CN Equity</v>
          </cell>
          <cell r="B1105">
            <v>0</v>
          </cell>
        </row>
        <row r="1106">
          <cell r="A1106" t="str">
            <v>NNRG CN Equity</v>
          </cell>
          <cell r="B1106">
            <v>290153528.21350098</v>
          </cell>
        </row>
        <row r="1107">
          <cell r="A1107" t="str">
            <v>NACO CN Equity</v>
          </cell>
          <cell r="B1107">
            <v>5660060.6918334961</v>
          </cell>
        </row>
        <row r="1108">
          <cell r="A1108" t="str">
            <v>QQC CN Equity</v>
          </cell>
          <cell r="B1108">
            <v>1406606296.3104248</v>
          </cell>
        </row>
        <row r="1109">
          <cell r="A1109" t="str">
            <v>QQJR CN Equity</v>
          </cell>
          <cell r="B1109">
            <v>2163424.072265625</v>
          </cell>
        </row>
        <row r="1110">
          <cell r="A1110" t="str">
            <v>QQEQ CN Equity</v>
          </cell>
          <cell r="B1110">
            <v>13647960.090637207</v>
          </cell>
        </row>
        <row r="1111">
          <cell r="A1111" t="str">
            <v>QQJR/F CN Equity</v>
          </cell>
          <cell r="B1111">
            <v>221359.00497436523</v>
          </cell>
        </row>
        <row r="1112">
          <cell r="A1112" t="str">
            <v>QQEQ/F CN Equity</v>
          </cell>
          <cell r="B1112">
            <v>3871065.0444030762</v>
          </cell>
        </row>
        <row r="1113">
          <cell r="A1113" t="str">
            <v>HGGB CN Equity</v>
          </cell>
          <cell r="B1113">
            <v>0</v>
          </cell>
        </row>
        <row r="1114">
          <cell r="A1114" t="str">
            <v>ZACE CN Equity</v>
          </cell>
          <cell r="B1114">
            <v>57407282.71484375</v>
          </cell>
        </row>
        <row r="1115">
          <cell r="A1115" t="str">
            <v>DXEM CN Equity</v>
          </cell>
          <cell r="B1115">
            <v>9796341.9818878174</v>
          </cell>
        </row>
        <row r="1116">
          <cell r="A1116" t="str">
            <v>DXET CN Equity</v>
          </cell>
          <cell r="B1116">
            <v>0</v>
          </cell>
        </row>
        <row r="1117">
          <cell r="A1117" t="str">
            <v>CHPS CN Equity</v>
          </cell>
          <cell r="B1117">
            <v>180151158.70285034</v>
          </cell>
        </row>
        <row r="1118">
          <cell r="A1118" t="str">
            <v>CHPS/U CN Equity</v>
          </cell>
          <cell r="B1118">
            <v>180303075.83336139</v>
          </cell>
        </row>
        <row r="1119">
          <cell r="A1119" t="str">
            <v>HLIT CN Equity</v>
          </cell>
          <cell r="B1119">
            <v>24021830.749511719</v>
          </cell>
        </row>
        <row r="1120">
          <cell r="A1120" t="str">
            <v>HYDR CN Equity</v>
          </cell>
          <cell r="B1120">
            <v>0</v>
          </cell>
        </row>
        <row r="1121">
          <cell r="A1121" t="str">
            <v>RATE CN Equity</v>
          </cell>
          <cell r="B1121">
            <v>111561338.38653564</v>
          </cell>
        </row>
        <row r="1122">
          <cell r="A1122" t="str">
            <v>FCII CN Equity</v>
          </cell>
          <cell r="B1122">
            <v>18648054.313659668</v>
          </cell>
        </row>
        <row r="1123">
          <cell r="A1123" t="str">
            <v>FCSI CN Equity</v>
          </cell>
          <cell r="B1123">
            <v>6628486.6333007813</v>
          </cell>
        </row>
        <row r="1124">
          <cell r="A1124" t="str">
            <v>FBGO CN Equity</v>
          </cell>
          <cell r="B1124">
            <v>24523244.857788086</v>
          </cell>
        </row>
        <row r="1125">
          <cell r="A1125" t="str">
            <v>XCBU/U CN Equity</v>
          </cell>
          <cell r="B1125">
            <v>5187636.0177874481</v>
          </cell>
        </row>
        <row r="1126">
          <cell r="A1126" t="str">
            <v>XCBU CN Equity</v>
          </cell>
          <cell r="B1126">
            <v>5371865.2725219727</v>
          </cell>
        </row>
        <row r="1127">
          <cell r="A1127" t="str">
            <v>XSHU/U CN Equity</v>
          </cell>
          <cell r="B1127">
            <v>12340049.985474261</v>
          </cell>
        </row>
        <row r="1128">
          <cell r="A1128" t="str">
            <v>XSHU CN Equity</v>
          </cell>
          <cell r="B1128">
            <v>32649762.496948242</v>
          </cell>
        </row>
        <row r="1129">
          <cell r="A1129" t="str">
            <v>CLML CN Equity</v>
          </cell>
          <cell r="B1129">
            <v>54476606.65512085</v>
          </cell>
        </row>
        <row r="1130">
          <cell r="A1130" t="str">
            <v>CLML/U CN Equity</v>
          </cell>
          <cell r="B1130">
            <v>4727924.7183483904</v>
          </cell>
        </row>
        <row r="1131">
          <cell r="A1131" t="str">
            <v>CNAO CN Equity</v>
          </cell>
          <cell r="B1131">
            <v>47263798.713684082</v>
          </cell>
        </row>
        <row r="1132">
          <cell r="A1132" t="str">
            <v>CNAO/U CN Equity</v>
          </cell>
          <cell r="B1132">
            <v>5571539.0417510094</v>
          </cell>
        </row>
        <row r="1133">
          <cell r="A1133" t="str">
            <v>XSTH CN Equity</v>
          </cell>
          <cell r="B1133">
            <v>1113020756.6833496</v>
          </cell>
        </row>
        <row r="1134">
          <cell r="A1134" t="str">
            <v>XSTP CN Equity</v>
          </cell>
          <cell r="B1134">
            <v>108683665.12298584</v>
          </cell>
        </row>
        <row r="1135">
          <cell r="A1135" t="str">
            <v>XSTP/U CN Equity</v>
          </cell>
          <cell r="B1135">
            <v>14516551.665992208</v>
          </cell>
        </row>
        <row r="1136">
          <cell r="A1136" t="str">
            <v>XIGS CN Equity</v>
          </cell>
          <cell r="B1136">
            <v>549217267.15087891</v>
          </cell>
        </row>
        <row r="1137">
          <cell r="A1137" t="str">
            <v>CSCE CN Equity</v>
          </cell>
          <cell r="B1137">
            <v>2499016.9906616211</v>
          </cell>
        </row>
        <row r="1138">
          <cell r="A1138" t="str">
            <v>CSGE CN Equity</v>
          </cell>
          <cell r="B1138">
            <v>2175983.0093383789</v>
          </cell>
        </row>
        <row r="1139">
          <cell r="A1139" t="str">
            <v>CSCP CN Equity</v>
          </cell>
          <cell r="B1139">
            <v>3642660.1409912109</v>
          </cell>
        </row>
        <row r="1140">
          <cell r="A1140" t="str">
            <v>CSBA CN Equity</v>
          </cell>
          <cell r="B1140">
            <v>1372020.0347900391</v>
          </cell>
        </row>
        <row r="1141">
          <cell r="A1141" t="str">
            <v>CSBG CN Equity</v>
          </cell>
          <cell r="B1141">
            <v>1462764.0151977539</v>
          </cell>
        </row>
        <row r="1142">
          <cell r="A1142" t="str">
            <v>CSCB CN Equity</v>
          </cell>
          <cell r="B1142">
            <v>1254048.0422973633</v>
          </cell>
        </row>
        <row r="1143">
          <cell r="A1143" t="str">
            <v>PFSS CN Equity</v>
          </cell>
          <cell r="B1143" t="e">
            <v>#N/A</v>
          </cell>
        </row>
        <row r="1144">
          <cell r="A1144" t="str">
            <v>HDIV CN Equity</v>
          </cell>
          <cell r="B1144">
            <v>1291202412.2650623</v>
          </cell>
        </row>
        <row r="1145">
          <cell r="A1145" t="str">
            <v>FGSG CN Equity</v>
          </cell>
          <cell r="B1145">
            <v>0</v>
          </cell>
        </row>
        <row r="1146">
          <cell r="A1146" t="str">
            <v>FSEM CN Equity</v>
          </cell>
          <cell r="B1146">
            <v>0</v>
          </cell>
        </row>
        <row r="1147">
          <cell r="A1147" t="str">
            <v>XAGH CN Equity</v>
          </cell>
          <cell r="B1147">
            <v>392644794.00634766</v>
          </cell>
        </row>
        <row r="1148">
          <cell r="A1148" t="str">
            <v>XAGG/U CN Equity</v>
          </cell>
          <cell r="B1148">
            <v>30147625.668578479</v>
          </cell>
        </row>
        <row r="1149">
          <cell r="A1149" t="str">
            <v>XAGG CN Equity</v>
          </cell>
          <cell r="B1149">
            <v>50181285.381317139</v>
          </cell>
        </row>
        <row r="1150">
          <cell r="A1150" t="str">
            <v>XSHG CN Equity</v>
          </cell>
          <cell r="B1150">
            <v>41557123.374938965</v>
          </cell>
        </row>
        <row r="1151">
          <cell r="A1151" t="str">
            <v>XCBG CN Equity</v>
          </cell>
          <cell r="B1151">
            <v>100606320.38116455</v>
          </cell>
        </row>
        <row r="1152">
          <cell r="A1152" t="str">
            <v>CCDN CN Equity</v>
          </cell>
          <cell r="B1152">
            <v>251087267.87567139</v>
          </cell>
        </row>
        <row r="1153">
          <cell r="A1153" t="str">
            <v>CUSA/B CN Equity</v>
          </cell>
          <cell r="B1153">
            <v>246554673.76708984</v>
          </cell>
        </row>
        <row r="1154">
          <cell r="A1154" t="str">
            <v>CUSM/B CN Equity</v>
          </cell>
          <cell r="B1154">
            <v>179741538.04779053</v>
          </cell>
        </row>
        <row r="1155">
          <cell r="A1155" t="str">
            <v>CHCL/B CN Equity</v>
          </cell>
          <cell r="B1155">
            <v>88433323.543548584</v>
          </cell>
        </row>
        <row r="1156">
          <cell r="A1156" t="str">
            <v>CINV CN Equity</v>
          </cell>
          <cell r="B1156">
            <v>9592020.0347900391</v>
          </cell>
        </row>
        <row r="1157">
          <cell r="A1157" t="str">
            <v>CINV/U CN Equity</v>
          </cell>
          <cell r="B1157">
            <v>1141558.0108841709</v>
          </cell>
        </row>
        <row r="1158">
          <cell r="A1158" t="str">
            <v>CMDO CN Equity</v>
          </cell>
          <cell r="B1158">
            <v>128423026.21841431</v>
          </cell>
        </row>
        <row r="1159">
          <cell r="A1159" t="str">
            <v>CMDO/U CN Equity</v>
          </cell>
          <cell r="B1159">
            <v>52003260.175011545</v>
          </cell>
        </row>
        <row r="1160">
          <cell r="A1160" t="str">
            <v>ILGB CN Equity</v>
          </cell>
          <cell r="B1160">
            <v>17813978.668088913</v>
          </cell>
        </row>
        <row r="1161">
          <cell r="A1161" t="str">
            <v>CIEM CN Equity</v>
          </cell>
          <cell r="B1161">
            <v>173314888.00048828</v>
          </cell>
        </row>
        <row r="1162">
          <cell r="A1162" t="str">
            <v>CTIP CN Equity</v>
          </cell>
          <cell r="B1162">
            <v>29316551.847457886</v>
          </cell>
        </row>
        <row r="1163">
          <cell r="A1163" t="str">
            <v>ABTC CN Equity</v>
          </cell>
          <cell r="B1163">
            <v>0</v>
          </cell>
        </row>
        <row r="1164">
          <cell r="A1164" t="str">
            <v>ABTC/U CN Equity</v>
          </cell>
          <cell r="B1164">
            <v>0</v>
          </cell>
        </row>
        <row r="1165">
          <cell r="A1165" t="str">
            <v>CIEM/U CN Equity</v>
          </cell>
          <cell r="B1165">
            <v>2914126.3601690754</v>
          </cell>
        </row>
        <row r="1166">
          <cell r="A1166" t="str">
            <v>HRED CN Equity</v>
          </cell>
          <cell r="B1166" t="e">
            <v>#N/A</v>
          </cell>
        </row>
        <row r="1167">
          <cell r="A1167" t="str">
            <v>HREU CN Equity</v>
          </cell>
          <cell r="B1167" t="e">
            <v>#N/A</v>
          </cell>
        </row>
        <row r="1168">
          <cell r="A1168" t="str">
            <v>CEMI CN Equity</v>
          </cell>
          <cell r="B1168">
            <v>188868046.1769104</v>
          </cell>
        </row>
        <row r="1169">
          <cell r="A1169" t="str">
            <v>CGBI CN Equity</v>
          </cell>
          <cell r="B1169">
            <v>663986086.13967896</v>
          </cell>
        </row>
        <row r="1170">
          <cell r="A1170" t="str">
            <v>HAEB CN Equity</v>
          </cell>
          <cell r="B1170">
            <v>0</v>
          </cell>
        </row>
        <row r="1171">
          <cell r="A1171" t="str">
            <v>MGSB CN Equity</v>
          </cell>
          <cell r="B1171">
            <v>194809014.12963867</v>
          </cell>
        </row>
        <row r="1172">
          <cell r="A1172" t="str">
            <v>CROP CN Equity</v>
          </cell>
          <cell r="B1172">
            <v>283753228.28292847</v>
          </cell>
        </row>
        <row r="1173">
          <cell r="A1173" t="str">
            <v>ETC CN Equity</v>
          </cell>
          <cell r="B1173">
            <v>60297999.024009697</v>
          </cell>
        </row>
        <row r="1174">
          <cell r="A1174" t="str">
            <v>ETC/U CN Equity</v>
          </cell>
          <cell r="B1174">
            <v>1981504.7934813967</v>
          </cell>
        </row>
        <row r="1175">
          <cell r="A1175" t="str">
            <v>HEMC CN Equity</v>
          </cell>
          <cell r="B1175">
            <v>0</v>
          </cell>
        </row>
        <row r="1176">
          <cell r="A1176" t="str">
            <v>HVAX CN Equity</v>
          </cell>
          <cell r="B1176">
            <v>0</v>
          </cell>
        </row>
        <row r="1177">
          <cell r="A1177" t="str">
            <v>BLDR CN Equity</v>
          </cell>
          <cell r="B1177">
            <v>0</v>
          </cell>
        </row>
        <row r="1178">
          <cell r="A1178" t="str">
            <v>CASH CN Equity</v>
          </cell>
          <cell r="B1178">
            <v>6769380192.9674683</v>
          </cell>
        </row>
        <row r="1179">
          <cell r="A1179" t="str">
            <v>HSPN CN Equity</v>
          </cell>
          <cell r="B1179">
            <v>0</v>
          </cell>
        </row>
        <row r="1180">
          <cell r="A1180" t="str">
            <v>BTCC/J CN Equity</v>
          </cell>
          <cell r="B1180">
            <v>1600281.2385559082</v>
          </cell>
        </row>
        <row r="1181">
          <cell r="A1181" t="str">
            <v>ETHH/J CN Equity</v>
          </cell>
          <cell r="B1181">
            <v>0</v>
          </cell>
        </row>
        <row r="1182">
          <cell r="A1182" t="str">
            <v>CDEF CN Equity</v>
          </cell>
          <cell r="B1182">
            <v>3406399.9652862549</v>
          </cell>
        </row>
        <row r="1183">
          <cell r="A1183" t="str">
            <v>UDEF/B CN Equity</v>
          </cell>
          <cell r="B1183">
            <v>3116775.0358581543</v>
          </cell>
        </row>
        <row r="1184">
          <cell r="A1184" t="str">
            <v>UDEF CN Equity</v>
          </cell>
          <cell r="B1184">
            <v>1370074.987411499</v>
          </cell>
        </row>
        <row r="1185">
          <cell r="A1185" t="str">
            <v>QQCE/F CN Equity</v>
          </cell>
          <cell r="B1185">
            <v>7518949.9855041504</v>
          </cell>
        </row>
        <row r="1186">
          <cell r="A1186" t="str">
            <v>QQCE CN Equity</v>
          </cell>
          <cell r="B1186">
            <v>800647481.34613037</v>
          </cell>
        </row>
        <row r="1187">
          <cell r="A1187" t="str">
            <v>QQJE CN Equity</v>
          </cell>
          <cell r="B1187">
            <v>0</v>
          </cell>
        </row>
        <row r="1188">
          <cell r="A1188" t="str">
            <v>QQJE/F CN Equity</v>
          </cell>
          <cell r="B1188">
            <v>0</v>
          </cell>
        </row>
        <row r="1189">
          <cell r="A1189" t="str">
            <v>HSPN/U CN Equity</v>
          </cell>
          <cell r="B1189">
            <v>0</v>
          </cell>
        </row>
        <row r="1190">
          <cell r="A1190" t="str">
            <v>CQLC CN Equity</v>
          </cell>
          <cell r="B1190">
            <v>635545825.33836365</v>
          </cell>
        </row>
        <row r="1191">
          <cell r="A1191" t="str">
            <v>CQLU CN Equity</v>
          </cell>
          <cell r="B1191">
            <v>924750275.70724487</v>
          </cell>
        </row>
        <row r="1192">
          <cell r="A1192" t="str">
            <v>CQLI CN Equity</v>
          </cell>
          <cell r="B1192">
            <v>605085060.11962891</v>
          </cell>
        </row>
        <row r="1193">
          <cell r="A1193" t="str">
            <v>CCLN CN Equity</v>
          </cell>
          <cell r="B1193">
            <v>1368653.0017852783</v>
          </cell>
        </row>
        <row r="1194">
          <cell r="A1194" t="str">
            <v>BEPR CN Equity</v>
          </cell>
          <cell r="B1194">
            <v>69302853.216018677</v>
          </cell>
        </row>
        <row r="1195">
          <cell r="A1195" t="str">
            <v>BEPR/U CN Equity</v>
          </cell>
          <cell r="B1195">
            <v>5389206.5461522564</v>
          </cell>
        </row>
        <row r="1196">
          <cell r="A1196" t="str">
            <v>MESH CN Equity</v>
          </cell>
          <cell r="B1196">
            <v>0</v>
          </cell>
        </row>
        <row r="1197">
          <cell r="A1197" t="str">
            <v>MTAV CN Equity</v>
          </cell>
          <cell r="B1197">
            <v>0</v>
          </cell>
        </row>
        <row r="1198">
          <cell r="A1198" t="str">
            <v>BTCY/B CN Equity</v>
          </cell>
          <cell r="B1198">
            <v>21737644.958496094</v>
          </cell>
        </row>
        <row r="1199">
          <cell r="A1199" t="str">
            <v>ETHY/B CN Equity</v>
          </cell>
          <cell r="B1199">
            <v>12992858.88671875</v>
          </cell>
        </row>
        <row r="1200">
          <cell r="A1200" t="str">
            <v>CRYP CN Equity</v>
          </cell>
          <cell r="B1200">
            <v>0</v>
          </cell>
        </row>
        <row r="1201">
          <cell r="A1201" t="str">
            <v>CRYP/B CN Equity</v>
          </cell>
          <cell r="B1201">
            <v>0</v>
          </cell>
        </row>
        <row r="1202">
          <cell r="A1202" t="str">
            <v>CRYP/U CN Equity</v>
          </cell>
          <cell r="B1202">
            <v>0</v>
          </cell>
        </row>
        <row r="1203">
          <cell r="A1203" t="str">
            <v>TECI CN Equity</v>
          </cell>
          <cell r="B1203">
            <v>13480572.509765625</v>
          </cell>
        </row>
        <row r="1204">
          <cell r="A1204" t="str">
            <v>TMCC CN Equity</v>
          </cell>
          <cell r="B1204">
            <v>0</v>
          </cell>
        </row>
        <row r="1205">
          <cell r="A1205" t="str">
            <v>TMUC CN Equity</v>
          </cell>
          <cell r="B1205">
            <v>0</v>
          </cell>
        </row>
        <row r="1206">
          <cell r="A1206" t="str">
            <v>FCUQ/U CN Equity</v>
          </cell>
          <cell r="B1206">
            <v>1912801428.1622832</v>
          </cell>
        </row>
        <row r="1207">
          <cell r="A1207" t="str">
            <v>FCUV/U CN Equity</v>
          </cell>
          <cell r="B1207">
            <v>2391812125.7804008</v>
          </cell>
        </row>
        <row r="1208">
          <cell r="A1208" t="str">
            <v>FCUD/U CN Equity</v>
          </cell>
          <cell r="B1208">
            <v>238951050.44359472</v>
          </cell>
        </row>
        <row r="1209">
          <cell r="A1209" t="str">
            <v>FCRR/U CN Equity</v>
          </cell>
          <cell r="B1209">
            <v>37568556.911093436</v>
          </cell>
        </row>
        <row r="1210">
          <cell r="A1210" t="str">
            <v>FCMO/U CN Equity</v>
          </cell>
          <cell r="B1210">
            <v>1493216344.2445083</v>
          </cell>
        </row>
        <row r="1211">
          <cell r="A1211" t="str">
            <v>FCUL/U CN Equity</v>
          </cell>
          <cell r="B1211">
            <v>1501666503.4062393</v>
          </cell>
        </row>
        <row r="1212">
          <cell r="A1212" t="str">
            <v>FCIQ/U CN Equity</v>
          </cell>
          <cell r="B1212">
            <v>1416385863.4248943</v>
          </cell>
        </row>
        <row r="1213">
          <cell r="A1213" t="str">
            <v>ZMMK CN Equity</v>
          </cell>
          <cell r="B1213">
            <v>5647712253.7398529</v>
          </cell>
        </row>
        <row r="1214">
          <cell r="A1214" t="str">
            <v>FCGB/U CN Equity</v>
          </cell>
          <cell r="B1214">
            <v>1529682591.7188933</v>
          </cell>
        </row>
        <row r="1215">
          <cell r="A1215" t="str">
            <v>FCIG/U CN Equity</v>
          </cell>
          <cell r="B1215">
            <v>176818687.34921908</v>
          </cell>
        </row>
        <row r="1216">
          <cell r="A1216" t="str">
            <v>HDOC CN Equity</v>
          </cell>
          <cell r="B1216">
            <v>0</v>
          </cell>
        </row>
        <row r="1217">
          <cell r="A1217" t="str">
            <v>HBUG CN Equity</v>
          </cell>
          <cell r="B1217">
            <v>0</v>
          </cell>
        </row>
        <row r="1218">
          <cell r="A1218" t="str">
            <v>FBTC CN Equity</v>
          </cell>
          <cell r="B1218">
            <v>1220222472.858429</v>
          </cell>
        </row>
        <row r="1219">
          <cell r="A1219" t="str">
            <v>FBTC/U CN Equity</v>
          </cell>
          <cell r="B1219">
            <v>1217816727.2039347</v>
          </cell>
        </row>
        <row r="1220">
          <cell r="A1220" t="str">
            <v>BTCY CN Equity</v>
          </cell>
          <cell r="B1220">
            <v>84742548.656463623</v>
          </cell>
        </row>
        <row r="1221">
          <cell r="A1221" t="str">
            <v>BTCY/U CN Equity</v>
          </cell>
          <cell r="B1221">
            <v>5404357.2893471774</v>
          </cell>
        </row>
        <row r="1222">
          <cell r="A1222" t="str">
            <v>ETHY CN Equity</v>
          </cell>
          <cell r="B1222">
            <v>52338979.908823967</v>
          </cell>
        </row>
        <row r="1223">
          <cell r="A1223" t="str">
            <v>ETHY/U CN Equity</v>
          </cell>
          <cell r="B1223">
            <v>1906961.4841993558</v>
          </cell>
        </row>
        <row r="1224">
          <cell r="A1224" t="str">
            <v>EBNK CN Equity</v>
          </cell>
          <cell r="B1224">
            <v>86203420.164108276</v>
          </cell>
        </row>
        <row r="1225">
          <cell r="A1225" t="str">
            <v>EBNK/B CN Equity</v>
          </cell>
          <cell r="B1225">
            <v>54717168.807983398</v>
          </cell>
        </row>
        <row r="1226">
          <cell r="A1226" t="str">
            <v>EBNK/U CN Equity</v>
          </cell>
          <cell r="B1226">
            <v>8652537.8124323189</v>
          </cell>
        </row>
        <row r="1227">
          <cell r="A1227" t="str">
            <v>SRIC CN Equity</v>
          </cell>
          <cell r="B1227">
            <v>14900899.887084961</v>
          </cell>
        </row>
        <row r="1228">
          <cell r="A1228" t="str">
            <v>SRII CN Equity</v>
          </cell>
          <cell r="B1228">
            <v>78965148.92578125</v>
          </cell>
        </row>
        <row r="1229">
          <cell r="A1229" t="str">
            <v>SRIU CN Equity</v>
          </cell>
          <cell r="B1229">
            <v>212088504.6005249</v>
          </cell>
        </row>
        <row r="1230">
          <cell r="A1230" t="str">
            <v>SRIB CN Equity</v>
          </cell>
          <cell r="B1230">
            <v>88140508.651733398</v>
          </cell>
        </row>
        <row r="1231">
          <cell r="A1231" t="str">
            <v>HEAL CN Equity</v>
          </cell>
          <cell r="B1231">
            <v>0</v>
          </cell>
        </row>
        <row r="1232">
          <cell r="A1232" t="str">
            <v>ICTE CN Equity</v>
          </cell>
          <cell r="B1232">
            <v>0</v>
          </cell>
        </row>
        <row r="1233">
          <cell r="A1233" t="str">
            <v>IXTE CN Equity</v>
          </cell>
          <cell r="B1233">
            <v>0</v>
          </cell>
        </row>
        <row r="1234">
          <cell r="A1234" t="str">
            <v>IICE CN Equity</v>
          </cell>
          <cell r="B1234">
            <v>16829605.484008789</v>
          </cell>
        </row>
        <row r="1235">
          <cell r="A1235" t="str">
            <v>IICE/F CN Equity</v>
          </cell>
          <cell r="B1235">
            <v>4194239.9024963379</v>
          </cell>
        </row>
        <row r="1236">
          <cell r="A1236" t="str">
            <v>IITE/F CN Equity</v>
          </cell>
          <cell r="B1236">
            <v>0</v>
          </cell>
        </row>
        <row r="1237">
          <cell r="A1237" t="str">
            <v>IITE CN Equity</v>
          </cell>
          <cell r="B1237">
            <v>0</v>
          </cell>
        </row>
        <row r="1238">
          <cell r="A1238" t="str">
            <v>IUCE CN Equity</v>
          </cell>
          <cell r="B1238">
            <v>0</v>
          </cell>
        </row>
        <row r="1239">
          <cell r="A1239" t="str">
            <v>ISTE CN Equity</v>
          </cell>
          <cell r="B1239">
            <v>0</v>
          </cell>
        </row>
        <row r="1240">
          <cell r="A1240" t="str">
            <v>IUTE CN Equity</v>
          </cell>
          <cell r="B1240">
            <v>0</v>
          </cell>
        </row>
        <row r="1241">
          <cell r="A1241" t="str">
            <v>IUCE/F CN Equity</v>
          </cell>
          <cell r="B1241">
            <v>0</v>
          </cell>
        </row>
        <row r="1242">
          <cell r="A1242" t="str">
            <v>IUTE/F CN Equity</v>
          </cell>
          <cell r="B1242">
            <v>0</v>
          </cell>
        </row>
        <row r="1243">
          <cell r="A1243" t="str">
            <v>IWBE CN Equity</v>
          </cell>
          <cell r="B1243">
            <v>27810822.39151001</v>
          </cell>
        </row>
        <row r="1244">
          <cell r="A1244" t="str">
            <v>FEQT CN Equity</v>
          </cell>
          <cell r="B1244">
            <v>3680182327.8427124</v>
          </cell>
        </row>
        <row r="1245">
          <cell r="A1245" t="str">
            <v>FCNS CN Equity</v>
          </cell>
          <cell r="B1245">
            <v>1738120703.4111023</v>
          </cell>
        </row>
        <row r="1246">
          <cell r="A1246" t="str">
            <v>WSGB CN Equity</v>
          </cell>
          <cell r="B1246">
            <v>299335871.88720703</v>
          </cell>
        </row>
        <row r="1247">
          <cell r="A1247" t="str">
            <v>ISTE/F CN Equity</v>
          </cell>
          <cell r="B1247">
            <v>0</v>
          </cell>
        </row>
        <row r="1248">
          <cell r="A1248" t="str">
            <v>FWCP CN Equity</v>
          </cell>
          <cell r="B1248">
            <v>0</v>
          </cell>
        </row>
        <row r="1249">
          <cell r="A1249" t="str">
            <v>HFIN CN Equity</v>
          </cell>
          <cell r="B1249">
            <v>328060659.22117233</v>
          </cell>
        </row>
        <row r="1250">
          <cell r="A1250" t="str">
            <v>ZJPN CN Equity</v>
          </cell>
          <cell r="B1250">
            <v>512191633.51761246</v>
          </cell>
        </row>
        <row r="1251">
          <cell r="A1251" t="str">
            <v>ZJPN/F CN Equity</v>
          </cell>
          <cell r="B1251">
            <v>60896316.542724609</v>
          </cell>
        </row>
        <row r="1252">
          <cell r="A1252" t="str">
            <v>ZGRN CN Equity</v>
          </cell>
          <cell r="B1252">
            <v>7468273.5449180603</v>
          </cell>
        </row>
        <row r="1253">
          <cell r="A1253" t="str">
            <v>ZSDB CN Equity</v>
          </cell>
          <cell r="B1253">
            <v>266644874.46546936</v>
          </cell>
        </row>
        <row r="1254">
          <cell r="A1254" t="str">
            <v>ZCDB CN Equity</v>
          </cell>
          <cell r="B1254">
            <v>56518583.086950302</v>
          </cell>
        </row>
        <row r="1255">
          <cell r="A1255" t="str">
            <v>ZPR/U CN Equity</v>
          </cell>
          <cell r="B1255">
            <v>27737159.374859426</v>
          </cell>
        </row>
        <row r="1256">
          <cell r="A1256" t="str">
            <v>ZEQT CN Equity</v>
          </cell>
          <cell r="B1256">
            <v>536004224.14938354</v>
          </cell>
        </row>
        <row r="1257">
          <cell r="A1257" t="str">
            <v>ZBAL/T CN Equity</v>
          </cell>
          <cell r="B1257">
            <v>83963414.812088013</v>
          </cell>
        </row>
        <row r="1258">
          <cell r="A1258" t="str">
            <v>ZMI/U CN Equity</v>
          </cell>
          <cell r="B1258">
            <v>9931938.2584671881</v>
          </cell>
        </row>
        <row r="1259">
          <cell r="A1259" t="str">
            <v>ZWB/U CN Equity</v>
          </cell>
          <cell r="B1259">
            <v>28289631.167500176</v>
          </cell>
        </row>
        <row r="1260">
          <cell r="A1260" t="str">
            <v>DSAE CN Equity</v>
          </cell>
          <cell r="B1260">
            <v>0</v>
          </cell>
        </row>
        <row r="1261">
          <cell r="A1261" t="str">
            <v>CMCX/B CN Equity</v>
          </cell>
          <cell r="B1261">
            <v>4571569.9195861816</v>
          </cell>
        </row>
        <row r="1262">
          <cell r="A1262" t="str">
            <v>CMCX/U CN Equity</v>
          </cell>
          <cell r="B1262">
            <v>943780.56862178713</v>
          </cell>
        </row>
        <row r="1263">
          <cell r="A1263" t="str">
            <v>BANK CN Equity</v>
          </cell>
          <cell r="B1263">
            <v>884750589.5614624</v>
          </cell>
        </row>
        <row r="1264">
          <cell r="A1264" t="str">
            <v>HYLD/U CN Equity</v>
          </cell>
          <cell r="B1264">
            <v>114266406.91571636</v>
          </cell>
        </row>
        <row r="1265">
          <cell r="A1265" t="str">
            <v>QEE CN Equity</v>
          </cell>
          <cell r="B1265">
            <v>126292010.42495728</v>
          </cell>
        </row>
        <row r="1266">
          <cell r="A1266" t="str">
            <v>HYLD CN Equity</v>
          </cell>
          <cell r="B1266">
            <v>1002319139.0569763</v>
          </cell>
        </row>
        <row r="1267">
          <cell r="A1267" t="str">
            <v>NSSB CN Equity</v>
          </cell>
          <cell r="B1267">
            <v>47881515.312194824</v>
          </cell>
        </row>
        <row r="1268">
          <cell r="A1268" t="str">
            <v>ZBI CN Equity</v>
          </cell>
          <cell r="B1268">
            <v>188608796.90305138</v>
          </cell>
        </row>
        <row r="1269">
          <cell r="A1269" t="str">
            <v>CARB CN Equity</v>
          </cell>
          <cell r="B1269">
            <v>0</v>
          </cell>
        </row>
        <row r="1270">
          <cell r="A1270" t="str">
            <v>CBON CN Equity</v>
          </cell>
          <cell r="B1270">
            <v>0</v>
          </cell>
        </row>
        <row r="1271">
          <cell r="A1271" t="str">
            <v>CBON/U CN Equity</v>
          </cell>
          <cell r="B1271">
            <v>0</v>
          </cell>
        </row>
        <row r="1272">
          <cell r="A1272" t="str">
            <v>HDIF CN Equity</v>
          </cell>
          <cell r="B1272">
            <v>472025716.78161621</v>
          </cell>
        </row>
        <row r="1273">
          <cell r="A1273" t="str">
            <v>ERDO CN Equity</v>
          </cell>
          <cell r="B1273">
            <v>0</v>
          </cell>
        </row>
        <row r="1274">
          <cell r="A1274" t="str">
            <v>EREV CN Equity</v>
          </cell>
          <cell r="B1274">
            <v>0</v>
          </cell>
        </row>
        <row r="1275">
          <cell r="A1275" t="str">
            <v>ERFV CN Equity</v>
          </cell>
          <cell r="B1275">
            <v>0</v>
          </cell>
        </row>
        <row r="1276">
          <cell r="A1276" t="str">
            <v>ERCV CN Equity</v>
          </cell>
          <cell r="B1276">
            <v>0</v>
          </cell>
        </row>
        <row r="1277">
          <cell r="A1277" t="str">
            <v>ERDV CN Equity</v>
          </cell>
          <cell r="B1277">
            <v>0</v>
          </cell>
        </row>
        <row r="1278">
          <cell r="A1278" t="str">
            <v>EREO CN Equity</v>
          </cell>
          <cell r="B1278">
            <v>0</v>
          </cell>
        </row>
        <row r="1279">
          <cell r="A1279" t="str">
            <v>ERFO CN Equity</v>
          </cell>
          <cell r="B1279">
            <v>0</v>
          </cell>
        </row>
        <row r="1280">
          <cell r="A1280" t="str">
            <v>ERGO CN Equity</v>
          </cell>
          <cell r="B1280">
            <v>0</v>
          </cell>
        </row>
        <row r="1281">
          <cell r="A1281" t="str">
            <v>CDNA CN Equity</v>
          </cell>
          <cell r="B1281">
            <v>0</v>
          </cell>
        </row>
        <row r="1282">
          <cell r="A1282" t="str">
            <v>CBUG CN Equity</v>
          </cell>
          <cell r="B1282">
            <v>2990850.0671386719</v>
          </cell>
        </row>
        <row r="1283">
          <cell r="A1283" t="str">
            <v>NNRG/U CN Equity</v>
          </cell>
          <cell r="B1283">
            <v>290398309.30422604</v>
          </cell>
        </row>
        <row r="1284">
          <cell r="A1284" t="str">
            <v>CBNK CN Equity</v>
          </cell>
          <cell r="B1284">
            <v>136574563.98010254</v>
          </cell>
        </row>
        <row r="1285">
          <cell r="A1285" t="str">
            <v>TECE/B CN Equity</v>
          </cell>
          <cell r="B1285">
            <v>0</v>
          </cell>
        </row>
        <row r="1286">
          <cell r="A1286" t="str">
            <v>TECE/U CN Equity</v>
          </cell>
          <cell r="B1286">
            <v>0</v>
          </cell>
        </row>
        <row r="1287">
          <cell r="A1287" t="str">
            <v>TECE CN Equity</v>
          </cell>
          <cell r="B1287">
            <v>0</v>
          </cell>
        </row>
        <row r="1288">
          <cell r="A1288" t="str">
            <v>NXF/U CN Equity</v>
          </cell>
          <cell r="B1288">
            <v>6189712.4401107701</v>
          </cell>
        </row>
        <row r="1289">
          <cell r="A1289" t="str">
            <v>FHI/U CN Equity</v>
          </cell>
          <cell r="B1289">
            <v>3282891.6381133408</v>
          </cell>
        </row>
        <row r="1290">
          <cell r="A1290" t="str">
            <v>CGXF/U CN Equity</v>
          </cell>
          <cell r="B1290">
            <v>9447346.4071463235</v>
          </cell>
        </row>
        <row r="1291">
          <cell r="A1291" t="str">
            <v>TXF/U CN Equity</v>
          </cell>
          <cell r="B1291">
            <v>18810915.636562288</v>
          </cell>
        </row>
        <row r="1292">
          <cell r="A1292" t="str">
            <v>TOWR CN Equity</v>
          </cell>
          <cell r="B1292">
            <v>2546835.6251296997</v>
          </cell>
        </row>
        <row r="1293">
          <cell r="A1293" t="str">
            <v>GRNI CN Equity</v>
          </cell>
          <cell r="B1293">
            <v>8027039.2499427795</v>
          </cell>
        </row>
        <row r="1294">
          <cell r="A1294" t="str">
            <v>NRGI CN Equity</v>
          </cell>
          <cell r="B1294">
            <v>74976231.708526611</v>
          </cell>
        </row>
        <row r="1295">
          <cell r="A1295" t="str">
            <v>TPU/U CN Equity</v>
          </cell>
          <cell r="B1295">
            <v>62496054.03938435</v>
          </cell>
        </row>
        <row r="1296">
          <cell r="A1296" t="str">
            <v>TDOC/U CN Equity</v>
          </cell>
          <cell r="B1296">
            <v>3018273.5680398936</v>
          </cell>
        </row>
        <row r="1297">
          <cell r="A1297" t="str">
            <v>TEC/U CN Equity</v>
          </cell>
          <cell r="B1297">
            <v>30894669.415073533</v>
          </cell>
        </row>
        <row r="1298">
          <cell r="A1298" t="str">
            <v>TGED/U CN Equity</v>
          </cell>
          <cell r="B1298">
            <v>77516536.767590553</v>
          </cell>
        </row>
        <row r="1299">
          <cell r="A1299" t="str">
            <v>TUED/U CN Equity</v>
          </cell>
          <cell r="B1299">
            <v>59911510.019665912</v>
          </cell>
        </row>
        <row r="1300">
          <cell r="A1300" t="str">
            <v>CGHY CN Equity</v>
          </cell>
          <cell r="B1300">
            <v>13324214.341766357</v>
          </cell>
        </row>
        <row r="1301">
          <cell r="A1301" t="str">
            <v>CGHY/U CN Equity</v>
          </cell>
          <cell r="B1301">
            <v>2409306.867003676</v>
          </cell>
        </row>
        <row r="1302">
          <cell r="A1302" t="str">
            <v>CFRT CN Equity</v>
          </cell>
          <cell r="B1302">
            <v>4651155.1380157471</v>
          </cell>
        </row>
        <row r="1303">
          <cell r="A1303" t="str">
            <v>XHAK CN Equity</v>
          </cell>
          <cell r="B1303">
            <v>19036210.823059082</v>
          </cell>
        </row>
        <row r="1304">
          <cell r="A1304" t="str">
            <v>XDNA CN Equity</v>
          </cell>
          <cell r="B1304">
            <v>6129844.6655273438</v>
          </cell>
        </row>
        <row r="1305">
          <cell r="A1305" t="str">
            <v>XEXP CN Equity</v>
          </cell>
          <cell r="B1305">
            <v>33005575.847625732</v>
          </cell>
        </row>
        <row r="1306">
          <cell r="A1306" t="str">
            <v>XCLN CN Equity</v>
          </cell>
          <cell r="B1306">
            <v>18076199.531555176</v>
          </cell>
        </row>
        <row r="1307">
          <cell r="A1307" t="str">
            <v>CBCX CN Equity</v>
          </cell>
          <cell r="B1307">
            <v>5999864.9597167969</v>
          </cell>
        </row>
        <row r="1308">
          <cell r="A1308" t="str">
            <v>CMVX CN Equity</v>
          </cell>
          <cell r="B1308">
            <v>0</v>
          </cell>
        </row>
        <row r="1309">
          <cell r="A1309" t="str">
            <v>PFAA CN Equity</v>
          </cell>
          <cell r="B1309">
            <v>345475082.14950562</v>
          </cell>
        </row>
        <row r="1310">
          <cell r="A1310" t="str">
            <v>FMTV CN Equity</v>
          </cell>
          <cell r="B1310">
            <v>0</v>
          </cell>
        </row>
        <row r="1311">
          <cell r="A1311" t="str">
            <v>COPP CN Equity</v>
          </cell>
          <cell r="B1311">
            <v>155146393.58520508</v>
          </cell>
        </row>
        <row r="1312">
          <cell r="A1312" t="str">
            <v>HLIF CN Equity</v>
          </cell>
          <cell r="B1312">
            <v>139837473.67858887</v>
          </cell>
        </row>
        <row r="1313">
          <cell r="A1313" t="str">
            <v>TIF CN Equity</v>
          </cell>
          <cell r="B1313">
            <v>2162490.0436401367</v>
          </cell>
        </row>
        <row r="1314">
          <cell r="A1314" t="str">
            <v>BDIC CN Equity</v>
          </cell>
          <cell r="B1314">
            <v>0</v>
          </cell>
        </row>
        <row r="1315">
          <cell r="A1315" t="str">
            <v>UTIL CN Equity</v>
          </cell>
          <cell r="B1315">
            <v>30751851.671226501</v>
          </cell>
        </row>
        <row r="1316">
          <cell r="A1316" t="str">
            <v>RQQ CN Equity</v>
          </cell>
          <cell r="B1316">
            <v>647286380.5770874</v>
          </cell>
        </row>
        <row r="1317">
          <cell r="A1317" t="str">
            <v>RQR CN Equity</v>
          </cell>
          <cell r="B1317">
            <v>467809335.70861816</v>
          </cell>
        </row>
        <row r="1318">
          <cell r="A1318" t="str">
            <v>TCBN CN Equity</v>
          </cell>
          <cell r="B1318">
            <v>0</v>
          </cell>
        </row>
        <row r="1319">
          <cell r="A1319" t="str">
            <v>HISU/U CN Equity</v>
          </cell>
          <cell r="B1319">
            <v>802411182.28007638</v>
          </cell>
        </row>
        <row r="1320">
          <cell r="A1320" t="str">
            <v>LYCT CN Equity</v>
          </cell>
          <cell r="B1320">
            <v>23112930.488586426</v>
          </cell>
        </row>
        <row r="1321">
          <cell r="A1321" t="str">
            <v>LYFR CN Equity</v>
          </cell>
          <cell r="B1321">
            <v>5810174.036026001</v>
          </cell>
        </row>
        <row r="1322">
          <cell r="A1322" t="str">
            <v>GPMD CN Equity</v>
          </cell>
          <cell r="B1322">
            <v>0</v>
          </cell>
        </row>
        <row r="1323">
          <cell r="A1323" t="str">
            <v>HUTS CN Equity</v>
          </cell>
          <cell r="B1323">
            <v>195909641.80102158</v>
          </cell>
        </row>
        <row r="1324">
          <cell r="A1324" t="str">
            <v>EPCH CN Equity</v>
          </cell>
          <cell r="B1324">
            <v>0</v>
          </cell>
        </row>
        <row r="1325">
          <cell r="A1325" t="str">
            <v>EPCH/U CN Equity</v>
          </cell>
          <cell r="B1325">
            <v>0</v>
          </cell>
        </row>
        <row r="1326">
          <cell r="A1326" t="str">
            <v>EPCA CN Equity</v>
          </cell>
          <cell r="B1326">
            <v>0</v>
          </cell>
        </row>
        <row r="1327">
          <cell r="A1327" t="str">
            <v>EPCA/U CN Equity</v>
          </cell>
          <cell r="B1327">
            <v>0</v>
          </cell>
        </row>
        <row r="1328">
          <cell r="A1328" t="str">
            <v>EPZA CN Equity</v>
          </cell>
          <cell r="B1328">
            <v>0</v>
          </cell>
        </row>
        <row r="1329">
          <cell r="A1329" t="str">
            <v>EPZA/U CN Equity</v>
          </cell>
          <cell r="B1329">
            <v>0</v>
          </cell>
        </row>
        <row r="1330">
          <cell r="A1330" t="str">
            <v>EPGC CN Equity</v>
          </cell>
          <cell r="B1330">
            <v>0</v>
          </cell>
        </row>
        <row r="1331">
          <cell r="A1331" t="str">
            <v>EPWR/U CN Equity</v>
          </cell>
          <cell r="B1331">
            <v>0</v>
          </cell>
        </row>
        <row r="1332">
          <cell r="A1332" t="str">
            <v>EPWR CN Equity</v>
          </cell>
          <cell r="B1332">
            <v>0</v>
          </cell>
        </row>
        <row r="1333">
          <cell r="A1333" t="str">
            <v>EPGC/U CN Equity</v>
          </cell>
          <cell r="B1333">
            <v>0</v>
          </cell>
        </row>
        <row r="1334">
          <cell r="A1334" t="str">
            <v>FHIS CN Equity</v>
          </cell>
          <cell r="B1334">
            <v>291772351.45568848</v>
          </cell>
        </row>
        <row r="1335">
          <cell r="A1335" t="str">
            <v>HBKD CN Equity</v>
          </cell>
          <cell r="B1335" t="e">
            <v>#N/A</v>
          </cell>
        </row>
        <row r="1336">
          <cell r="A1336" t="str">
            <v>HBKU CN Equity</v>
          </cell>
          <cell r="B1336" t="e">
            <v>#N/A</v>
          </cell>
        </row>
        <row r="1337">
          <cell r="A1337" t="str">
            <v>MNY CN Equity</v>
          </cell>
          <cell r="B1337">
            <v>1718213746.8338013</v>
          </cell>
        </row>
        <row r="1338">
          <cell r="A1338" t="str">
            <v>DXQ CN Equity</v>
          </cell>
          <cell r="B1338">
            <v>557126671.21887207</v>
          </cell>
        </row>
        <row r="1339">
          <cell r="A1339" t="str">
            <v>BILT CN Equity</v>
          </cell>
          <cell r="B1339">
            <v>0</v>
          </cell>
        </row>
        <row r="1340">
          <cell r="A1340" t="str">
            <v>HESG CN Equity</v>
          </cell>
          <cell r="B1340">
            <v>0</v>
          </cell>
        </row>
        <row r="1341">
          <cell r="A1341" t="str">
            <v>FETH CN Equity</v>
          </cell>
          <cell r="B1341">
            <v>59998178.100585938</v>
          </cell>
        </row>
        <row r="1342">
          <cell r="A1342" t="str">
            <v>FETH/U CN Equity</v>
          </cell>
          <cell r="B1342">
            <v>60048806.429600552</v>
          </cell>
        </row>
        <row r="1343">
          <cell r="A1343" t="str">
            <v>CCOM CN Equity</v>
          </cell>
          <cell r="B1343">
            <v>236276350.66223145</v>
          </cell>
        </row>
        <row r="1344">
          <cell r="A1344" t="str">
            <v>CGRN CN Equity</v>
          </cell>
          <cell r="B1344">
            <v>1952647.4475860596</v>
          </cell>
        </row>
        <row r="1345">
          <cell r="A1345" t="str">
            <v>CGRN/U CN Equity</v>
          </cell>
          <cell r="B1345">
            <v>1843140.4746791373</v>
          </cell>
        </row>
        <row r="1346">
          <cell r="A1346" t="str">
            <v>CGRB CN Equity</v>
          </cell>
          <cell r="B1346">
            <v>14516617.298126221</v>
          </cell>
        </row>
        <row r="1347">
          <cell r="A1347" t="str">
            <v>CGRB/U CN Equity</v>
          </cell>
          <cell r="B1347">
            <v>1511688.1549779577</v>
          </cell>
        </row>
        <row r="1348">
          <cell r="A1348" t="str">
            <v>CROP/U CN Equity</v>
          </cell>
          <cell r="B1348">
            <v>15620633.398089893</v>
          </cell>
        </row>
        <row r="1349">
          <cell r="A1349" t="str">
            <v>DANC/U CN Equity</v>
          </cell>
          <cell r="B1349">
            <v>745192.96690924652</v>
          </cell>
        </row>
        <row r="1350">
          <cell r="A1350" t="str">
            <v>DAMG CN Equity</v>
          </cell>
          <cell r="B1350">
            <v>44080350.399017334</v>
          </cell>
        </row>
        <row r="1351">
          <cell r="A1351" t="str">
            <v>DAMG/U CN Equity</v>
          </cell>
          <cell r="B1351">
            <v>2924481.1455578883</v>
          </cell>
        </row>
        <row r="1352">
          <cell r="A1352" t="str">
            <v>BMAX CN Equity</v>
          </cell>
          <cell r="B1352">
            <v>132546223.81210327</v>
          </cell>
        </row>
        <row r="1353">
          <cell r="A1353" t="str">
            <v>HHLE CN Equity</v>
          </cell>
          <cell r="B1353">
            <v>89285323.572158813</v>
          </cell>
        </row>
        <row r="1354">
          <cell r="A1354" t="str">
            <v>HLFE CN Equity</v>
          </cell>
          <cell r="B1354">
            <v>0</v>
          </cell>
        </row>
        <row r="1355">
          <cell r="A1355" t="str">
            <v>HTAE CN Equity</v>
          </cell>
          <cell r="B1355">
            <v>79994926.166534424</v>
          </cell>
        </row>
        <row r="1356">
          <cell r="A1356" t="str">
            <v>HUTE CN Equity</v>
          </cell>
          <cell r="B1356">
            <v>83793326.139450073</v>
          </cell>
        </row>
        <row r="1357">
          <cell r="A1357" t="str">
            <v>HBFE CN Equity</v>
          </cell>
          <cell r="B1357">
            <v>0</v>
          </cell>
        </row>
        <row r="1358">
          <cell r="A1358" t="str">
            <v>CGIN CN Equity</v>
          </cell>
          <cell r="B1358">
            <v>334338919.8589325</v>
          </cell>
        </row>
        <row r="1359">
          <cell r="A1359" t="str">
            <v>CGIN/U CN Equity</v>
          </cell>
          <cell r="B1359">
            <v>6025733.9285265198</v>
          </cell>
        </row>
        <row r="1360">
          <cell r="A1360" t="str">
            <v>CGBN CN Equity</v>
          </cell>
          <cell r="B1360">
            <v>0</v>
          </cell>
        </row>
        <row r="1361">
          <cell r="A1361" t="str">
            <v>DXDB CN Equity</v>
          </cell>
          <cell r="B1361">
            <v>759198391.05606079</v>
          </cell>
        </row>
        <row r="1362">
          <cell r="A1362" t="str">
            <v>MPY CN Equity</v>
          </cell>
          <cell r="B1362">
            <v>16102339.41078186</v>
          </cell>
        </row>
        <row r="1363">
          <cell r="A1363" t="str">
            <v>ACAA CN Equity</v>
          </cell>
          <cell r="B1363">
            <v>19545832.51953125</v>
          </cell>
        </row>
        <row r="1364">
          <cell r="A1364" t="str">
            <v>IDIV/B CN Equity</v>
          </cell>
          <cell r="B1364">
            <v>905043751.00135803</v>
          </cell>
        </row>
        <row r="1365">
          <cell r="A1365" t="str">
            <v>IDEF/B CN Equity</v>
          </cell>
          <cell r="B1365">
            <v>3763299.9420166016</v>
          </cell>
        </row>
        <row r="1366">
          <cell r="A1366" t="str">
            <v>UDIV/U CN Equity</v>
          </cell>
          <cell r="B1366">
            <v>9054064.2385598179</v>
          </cell>
        </row>
        <row r="1367">
          <cell r="A1367" t="str">
            <v>PFCB CN Equity</v>
          </cell>
          <cell r="B1367">
            <v>73510588.359832764</v>
          </cell>
        </row>
        <row r="1368">
          <cell r="A1368" t="str">
            <v>UDEF/U CN Equity</v>
          </cell>
          <cell r="B1368">
            <v>2292861.3977731941</v>
          </cell>
        </row>
        <row r="1369">
          <cell r="A1369" t="str">
            <v>ARKG CN Equity</v>
          </cell>
          <cell r="B1369">
            <v>0</v>
          </cell>
        </row>
        <row r="1370">
          <cell r="A1370" t="str">
            <v>ARKK CN Equity</v>
          </cell>
          <cell r="B1370">
            <v>0</v>
          </cell>
        </row>
        <row r="1371">
          <cell r="A1371" t="str">
            <v>ARKW CN Equity</v>
          </cell>
          <cell r="B1371">
            <v>0</v>
          </cell>
        </row>
        <row r="1372">
          <cell r="A1372" t="str">
            <v>YTSL CN Equity</v>
          </cell>
          <cell r="B1372">
            <v>366127558.89892578</v>
          </cell>
        </row>
        <row r="1373">
          <cell r="A1373" t="str">
            <v>YGOG CN Equity</v>
          </cell>
          <cell r="B1373">
            <v>71736819.458007813</v>
          </cell>
        </row>
        <row r="1374">
          <cell r="A1374" t="str">
            <v>APLY CN Equity</v>
          </cell>
          <cell r="B1374">
            <v>30954931.497573853</v>
          </cell>
        </row>
        <row r="1375">
          <cell r="A1375" t="str">
            <v>BRKY CN Equity</v>
          </cell>
          <cell r="B1375">
            <v>52076241.302490234</v>
          </cell>
        </row>
        <row r="1376">
          <cell r="A1376" t="str">
            <v>YAMZ CN Equity</v>
          </cell>
          <cell r="B1376">
            <v>110436981.39190674</v>
          </cell>
        </row>
        <row r="1377">
          <cell r="A1377" t="str">
            <v>ESPX CN Equity</v>
          </cell>
          <cell r="B1377">
            <v>142614083.86230469</v>
          </cell>
        </row>
        <row r="1378">
          <cell r="A1378" t="str">
            <v>ESPX/B CN Equity</v>
          </cell>
          <cell r="B1378">
            <v>3380262.6132965088</v>
          </cell>
        </row>
        <row r="1379">
          <cell r="A1379" t="str">
            <v>ETSX CN Equity</v>
          </cell>
          <cell r="B1379">
            <v>99136383.819580078</v>
          </cell>
        </row>
        <row r="1380">
          <cell r="A1380" t="str">
            <v>RCDC CN Equity</v>
          </cell>
          <cell r="B1380">
            <v>46755617.237091064</v>
          </cell>
        </row>
        <row r="1381">
          <cell r="A1381" t="str">
            <v>RUDC CN Equity</v>
          </cell>
          <cell r="B1381">
            <v>25095136.117935181</v>
          </cell>
        </row>
        <row r="1382">
          <cell r="A1382" t="str">
            <v>CSBI CN Equity</v>
          </cell>
          <cell r="B1382">
            <v>361836486.0534668</v>
          </cell>
        </row>
        <row r="1383">
          <cell r="A1383" t="str">
            <v>HMAX CN Equity</v>
          </cell>
          <cell r="B1383">
            <v>2031376581.2442703</v>
          </cell>
        </row>
        <row r="1384">
          <cell r="A1384" t="str">
            <v>CUEH CN Equity</v>
          </cell>
          <cell r="B1384">
            <v>3886035.0608825684</v>
          </cell>
        </row>
        <row r="1385">
          <cell r="A1385" t="str">
            <v>CGDV CN Equity</v>
          </cell>
          <cell r="B1385">
            <v>30568695.776390076</v>
          </cell>
        </row>
        <row r="1386">
          <cell r="A1386" t="str">
            <v>CGDV/B CN Equity</v>
          </cell>
          <cell r="B1386">
            <v>63842871.302783966</v>
          </cell>
        </row>
        <row r="1387">
          <cell r="A1387" t="str">
            <v>CUDV CN Equity</v>
          </cell>
          <cell r="B1387">
            <v>6859849.9298095703</v>
          </cell>
        </row>
        <row r="1388">
          <cell r="A1388" t="str">
            <v>CUDV/B CN Equity</v>
          </cell>
          <cell r="B1388">
            <v>1439039.9932861328</v>
          </cell>
        </row>
        <row r="1389">
          <cell r="A1389" t="str">
            <v>ZGRO/T CN Equity</v>
          </cell>
          <cell r="B1389">
            <v>39472480.192045212</v>
          </cell>
        </row>
        <row r="1390">
          <cell r="A1390" t="str">
            <v>TIPS CN Equity</v>
          </cell>
          <cell r="B1390">
            <v>0</v>
          </cell>
        </row>
        <row r="1391">
          <cell r="A1391" t="str">
            <v>TIPS/F CN Equity</v>
          </cell>
          <cell r="B1391">
            <v>0</v>
          </cell>
        </row>
        <row r="1392">
          <cell r="A1392" t="str">
            <v>TIPS/U CN Equity</v>
          </cell>
          <cell r="B1392">
            <v>0</v>
          </cell>
        </row>
        <row r="1393">
          <cell r="A1393" t="str">
            <v>ZEAT CN Equity</v>
          </cell>
          <cell r="B1393">
            <v>2774889.2336540222</v>
          </cell>
        </row>
        <row r="1394">
          <cell r="A1394" t="str">
            <v>ZUAG CN Equity</v>
          </cell>
          <cell r="B1394">
            <v>5711158.0178470612</v>
          </cell>
        </row>
        <row r="1395">
          <cell r="A1395" t="str">
            <v>ZUAG/F CN Equity</v>
          </cell>
          <cell r="B1395">
            <v>1353991361.8573837</v>
          </cell>
        </row>
        <row r="1396">
          <cell r="A1396" t="str">
            <v>ZUAG/U CN Equity</v>
          </cell>
          <cell r="B1396">
            <v>29695684.962878443</v>
          </cell>
        </row>
        <row r="1397">
          <cell r="A1397" t="str">
            <v>ZWHC CN Equity</v>
          </cell>
          <cell r="B1397">
            <v>30633125.306156158</v>
          </cell>
        </row>
        <row r="1398">
          <cell r="A1398" t="str">
            <v>ZWEN CN Equity</v>
          </cell>
          <cell r="B1398">
            <v>152973456.65829849</v>
          </cell>
        </row>
        <row r="1399">
          <cell r="A1399" t="str">
            <v>SPFD CN Equity</v>
          </cell>
          <cell r="B1399">
            <v>27318967.526119232</v>
          </cell>
        </row>
        <row r="1400">
          <cell r="A1400" t="str">
            <v>XDRV CN Equity</v>
          </cell>
          <cell r="B1400">
            <v>5367936.6111755371</v>
          </cell>
        </row>
        <row r="1401">
          <cell r="A1401" t="str">
            <v>XEMC CN Equity</v>
          </cell>
          <cell r="B1401">
            <v>73412216.911315918</v>
          </cell>
        </row>
        <row r="1402">
          <cell r="A1402" t="str">
            <v>XFLB CN Equity</v>
          </cell>
          <cell r="B1402">
            <v>52987161.254882813</v>
          </cell>
        </row>
        <row r="1403">
          <cell r="A1403" t="str">
            <v>XTLH CN Equity</v>
          </cell>
          <cell r="B1403">
            <v>283311877.13623047</v>
          </cell>
        </row>
        <row r="1404">
          <cell r="A1404" t="str">
            <v>XTLT CN Equity</v>
          </cell>
          <cell r="B1404">
            <v>119947766.01791382</v>
          </cell>
        </row>
        <row r="1405">
          <cell r="A1405" t="str">
            <v>XTLT/U CN Equity</v>
          </cell>
          <cell r="B1405">
            <v>7724310.170514632</v>
          </cell>
        </row>
        <row r="1406">
          <cell r="A1406" t="str">
            <v>CUTL CN Equity</v>
          </cell>
          <cell r="B1406">
            <v>28590510.749816895</v>
          </cell>
        </row>
        <row r="1407">
          <cell r="A1407" t="str">
            <v>CUTL/B CN Equity</v>
          </cell>
          <cell r="B1407">
            <v>1159039.9742126465</v>
          </cell>
        </row>
        <row r="1408">
          <cell r="A1408" t="str">
            <v>ICAE CN Equity</v>
          </cell>
          <cell r="B1408">
            <v>8282040.0238037109</v>
          </cell>
        </row>
        <row r="1409">
          <cell r="A1409" t="str">
            <v>IUAE CN Equity</v>
          </cell>
          <cell r="B1409">
            <v>1286734.9624633789</v>
          </cell>
        </row>
        <row r="1410">
          <cell r="A1410" t="str">
            <v>IUAE/F CN Equity</v>
          </cell>
          <cell r="B1410">
            <v>18249149.322509766</v>
          </cell>
        </row>
        <row r="1411">
          <cell r="A1411" t="str">
            <v>IIAE CN Equity</v>
          </cell>
          <cell r="B1411">
            <v>1489159.9655151367</v>
          </cell>
        </row>
        <row r="1412">
          <cell r="A1412" t="str">
            <v>IIAE/F CN Equity</v>
          </cell>
          <cell r="B1412">
            <v>12728879.928588867</v>
          </cell>
        </row>
        <row r="1413">
          <cell r="A1413" t="str">
            <v>CIEH CN Equity</v>
          </cell>
          <cell r="B1413">
            <v>3867780.1132202148</v>
          </cell>
        </row>
        <row r="1414">
          <cell r="A1414" t="str">
            <v>RCEI CN Equity</v>
          </cell>
          <cell r="B1414">
            <v>6465802.5741577148</v>
          </cell>
        </row>
        <row r="1415">
          <cell r="A1415" t="str">
            <v>RNAV CN Equity</v>
          </cell>
          <cell r="B1415">
            <v>64663355.731964104</v>
          </cell>
        </row>
        <row r="1416">
          <cell r="A1416" t="str">
            <v>RNAG CN Equity</v>
          </cell>
          <cell r="B1416">
            <v>6117080.4977416992</v>
          </cell>
        </row>
        <row r="1417">
          <cell r="A1417" t="str">
            <v>RINT CN Equity</v>
          </cell>
          <cell r="B1417">
            <v>9212643.2991027832</v>
          </cell>
        </row>
        <row r="1418">
          <cell r="A1418" t="str">
            <v>REMD CN Equity</v>
          </cell>
          <cell r="B1418">
            <v>6862108.4976196289</v>
          </cell>
        </row>
        <row r="1419">
          <cell r="A1419" t="str">
            <v>RENG CN Equity</v>
          </cell>
          <cell r="B1419">
            <v>1705284.0232849121</v>
          </cell>
        </row>
        <row r="1420">
          <cell r="A1420" t="str">
            <v>RGPM CN Equity</v>
          </cell>
          <cell r="B1420">
            <v>45885185.546875</v>
          </cell>
        </row>
        <row r="1421">
          <cell r="A1421" t="str">
            <v>RTEC CN Equity</v>
          </cell>
          <cell r="B1421">
            <v>16103268.127441406</v>
          </cell>
        </row>
        <row r="1422">
          <cell r="A1422" t="str">
            <v>HEB CN Equity</v>
          </cell>
          <cell r="B1422">
            <v>1057798710.9590626</v>
          </cell>
        </row>
        <row r="1423">
          <cell r="A1423" t="str">
            <v>HRIF CN Equity</v>
          </cell>
          <cell r="B1423">
            <v>23586200.952529907</v>
          </cell>
        </row>
        <row r="1424">
          <cell r="A1424" t="str">
            <v>TRVI CN Equity</v>
          </cell>
          <cell r="B1424">
            <v>51664782.238006592</v>
          </cell>
        </row>
        <row r="1425">
          <cell r="A1425" t="str">
            <v>CBIL CN Equity</v>
          </cell>
          <cell r="B1425">
            <v>1738755236.7172623</v>
          </cell>
        </row>
        <row r="1426">
          <cell r="A1426" t="str">
            <v>UBIL/U CN Equity</v>
          </cell>
          <cell r="B1426">
            <v>657775753.57936859</v>
          </cell>
        </row>
        <row r="1427">
          <cell r="A1427" t="str">
            <v>MCKG CN Equity</v>
          </cell>
          <cell r="B1427">
            <v>17296199.607849121</v>
          </cell>
        </row>
        <row r="1428">
          <cell r="A1428" t="str">
            <v>TBNK CN Equity</v>
          </cell>
          <cell r="B1428">
            <v>265605962.67700195</v>
          </cell>
        </row>
        <row r="1429">
          <cell r="A1429" t="str">
            <v>TECX CN Equity</v>
          </cell>
          <cell r="B1429">
            <v>10228349.304199219</v>
          </cell>
        </row>
        <row r="1430">
          <cell r="A1430" t="str">
            <v>TUEX CN Equity</v>
          </cell>
          <cell r="B1430">
            <v>10456193.256378174</v>
          </cell>
        </row>
        <row r="1431">
          <cell r="A1431" t="str">
            <v>MNU/U CN Equity</v>
          </cell>
          <cell r="B1431">
            <v>269736392.98018044</v>
          </cell>
        </row>
        <row r="1432">
          <cell r="A1432" t="str">
            <v>RGQL CN Equity</v>
          </cell>
          <cell r="B1432">
            <v>0</v>
          </cell>
        </row>
        <row r="1433">
          <cell r="A1433" t="str">
            <v>RGQN CN Equity</v>
          </cell>
          <cell r="B1433">
            <v>0</v>
          </cell>
        </row>
        <row r="1434">
          <cell r="A1434" t="str">
            <v>RGQO CN Equity</v>
          </cell>
          <cell r="B1434">
            <v>80252065.086364746</v>
          </cell>
        </row>
        <row r="1435">
          <cell r="A1435" t="str">
            <v>RGQQ CN Equity</v>
          </cell>
          <cell r="B1435">
            <v>77656940.841674805</v>
          </cell>
        </row>
        <row r="1436">
          <cell r="A1436" t="str">
            <v>RGQP CN Equity</v>
          </cell>
          <cell r="B1436">
            <v>99316424.560546875</v>
          </cell>
        </row>
        <row r="1437">
          <cell r="A1437" t="str">
            <v>RGQR CN Equity</v>
          </cell>
          <cell r="B1437">
            <v>64137895.202636719</v>
          </cell>
        </row>
        <row r="1438">
          <cell r="A1438" t="str">
            <v>RUDC/U CN Equity</v>
          </cell>
          <cell r="B1438">
            <v>3500774.8714924334</v>
          </cell>
        </row>
        <row r="1439">
          <cell r="A1439" t="str">
            <v>RUDB CN Equity</v>
          </cell>
          <cell r="B1439">
            <v>364582090.80696106</v>
          </cell>
        </row>
        <row r="1440">
          <cell r="A1440" t="str">
            <v>RUDB/U CN Equity</v>
          </cell>
          <cell r="B1440">
            <v>64449430.478895396</v>
          </cell>
        </row>
        <row r="1441">
          <cell r="A1441" t="str">
            <v>RDBH CN Equity</v>
          </cell>
          <cell r="B1441">
            <v>284639053.34472656</v>
          </cell>
        </row>
        <row r="1442">
          <cell r="A1442" t="str">
            <v>GBND CN Equity</v>
          </cell>
          <cell r="B1442">
            <v>11026013.016700745</v>
          </cell>
        </row>
        <row r="1443">
          <cell r="A1443" t="str">
            <v>GDIV CN Equity</v>
          </cell>
          <cell r="B1443">
            <v>20424410.247802734</v>
          </cell>
        </row>
        <row r="1444">
          <cell r="A1444" t="str">
            <v>CGRO CN Equity</v>
          </cell>
          <cell r="B1444">
            <v>63911978.912353516</v>
          </cell>
        </row>
        <row r="1445">
          <cell r="A1445" t="str">
            <v>CCNV CN Equity</v>
          </cell>
          <cell r="B1445">
            <v>8944480.1330566406</v>
          </cell>
        </row>
        <row r="1446">
          <cell r="A1446" t="str">
            <v>CBIN CN Equity</v>
          </cell>
          <cell r="B1446">
            <v>25504919.528961182</v>
          </cell>
        </row>
        <row r="1447">
          <cell r="A1447" t="str">
            <v>CBGR CN Equity</v>
          </cell>
          <cell r="B1447">
            <v>31756789.112091064</v>
          </cell>
        </row>
        <row r="1448">
          <cell r="A1448" t="str">
            <v>CBAL CN Equity</v>
          </cell>
          <cell r="B1448">
            <v>99679702.377319336</v>
          </cell>
        </row>
        <row r="1449">
          <cell r="A1449" t="str">
            <v>CEQT CN Equity</v>
          </cell>
          <cell r="B1449">
            <v>31684400.55847168</v>
          </cell>
        </row>
        <row r="1450">
          <cell r="A1450" t="str">
            <v>FINN CN Equity</v>
          </cell>
          <cell r="B1450">
            <v>1668868322.2675323</v>
          </cell>
        </row>
        <row r="1451">
          <cell r="A1451" t="str">
            <v>FINN/U CN Equity</v>
          </cell>
          <cell r="B1451">
            <v>1662231475.7950478</v>
          </cell>
        </row>
        <row r="1452">
          <cell r="A1452" t="str">
            <v>FCGS CN Equity</v>
          </cell>
          <cell r="B1452">
            <v>1187547577.3429871</v>
          </cell>
        </row>
        <row r="1453">
          <cell r="A1453" t="str">
            <v>FCGS/U CN Equity</v>
          </cell>
          <cell r="B1453">
            <v>1187638975.7483921</v>
          </cell>
        </row>
        <row r="1454">
          <cell r="A1454" t="str">
            <v>FCGC CN Equity</v>
          </cell>
          <cell r="B1454">
            <v>96495550.513267517</v>
          </cell>
        </row>
        <row r="1455">
          <cell r="A1455" t="str">
            <v>FCLC CN Equity</v>
          </cell>
          <cell r="B1455">
            <v>191144061.43665314</v>
          </cell>
        </row>
        <row r="1456">
          <cell r="A1456" t="str">
            <v>BUFR CN Equity</v>
          </cell>
          <cell r="B1456">
            <v>12644377.899169922</v>
          </cell>
        </row>
        <row r="1457">
          <cell r="A1457" t="str">
            <v>MCAD CN Equity</v>
          </cell>
          <cell r="B1457">
            <v>77533324.432373047</v>
          </cell>
        </row>
        <row r="1458">
          <cell r="A1458" t="str">
            <v>MUSD/U CN Equity</v>
          </cell>
          <cell r="B1458">
            <v>17073483.007081676</v>
          </cell>
        </row>
        <row r="1459">
          <cell r="A1459" t="str">
            <v>SPLT CN Equity</v>
          </cell>
          <cell r="B1459">
            <v>615884607.35940933</v>
          </cell>
        </row>
        <row r="1460">
          <cell r="A1460" t="str">
            <v>UMAX CN Equity</v>
          </cell>
          <cell r="B1460">
            <v>1100420380.6128855</v>
          </cell>
        </row>
        <row r="1461">
          <cell r="A1461" t="str">
            <v>ZWQT CN Equity</v>
          </cell>
          <cell r="B1461">
            <v>19110168.361396793</v>
          </cell>
        </row>
        <row r="1462">
          <cell r="A1462" t="str">
            <v>ZUGE CN Equity</v>
          </cell>
          <cell r="B1462">
            <v>0</v>
          </cell>
        </row>
        <row r="1463">
          <cell r="A1463" t="str">
            <v>ZUVE CN Equity</v>
          </cell>
          <cell r="B1463">
            <v>0</v>
          </cell>
        </row>
        <row r="1464">
          <cell r="A1464" t="str">
            <v>BGIF CN Equity</v>
          </cell>
          <cell r="B1464">
            <v>1561577.5099182129</v>
          </cell>
        </row>
        <row r="1465">
          <cell r="A1465" t="str">
            <v>BGEQ CN Equity</v>
          </cell>
          <cell r="B1465">
            <v>2594710614.649353</v>
          </cell>
        </row>
        <row r="1466">
          <cell r="A1466" t="str">
            <v>BGRT CN Equity</v>
          </cell>
          <cell r="B1466">
            <v>815295.17093658447</v>
          </cell>
        </row>
        <row r="1467">
          <cell r="A1467" t="str">
            <v>BGIN CN Equity</v>
          </cell>
          <cell r="B1467">
            <v>10029618.142967224</v>
          </cell>
        </row>
        <row r="1468">
          <cell r="A1468" t="str">
            <v>GCTB CN Equity</v>
          </cell>
          <cell r="B1468">
            <v>250667016.56341553</v>
          </cell>
        </row>
        <row r="1469">
          <cell r="A1469" t="str">
            <v>GUTB/U CN Equity</v>
          </cell>
          <cell r="B1469">
            <v>39605675.956009082</v>
          </cell>
        </row>
        <row r="1470">
          <cell r="A1470" t="str">
            <v>CNCL CN Equity</v>
          </cell>
          <cell r="B1470">
            <v>16266964.502868652</v>
          </cell>
        </row>
        <row r="1471">
          <cell r="A1471" t="str">
            <v>HBNK CN Equity</v>
          </cell>
          <cell r="B1471">
            <v>986730183.77643585</v>
          </cell>
        </row>
        <row r="1472">
          <cell r="A1472" t="str">
            <v>USCL CN Equity</v>
          </cell>
          <cell r="B1472">
            <v>247490355.92173004</v>
          </cell>
        </row>
        <row r="1473">
          <cell r="A1473" t="str">
            <v>CANL CN Equity</v>
          </cell>
          <cell r="B1473">
            <v>4965754.2099113464</v>
          </cell>
        </row>
        <row r="1474">
          <cell r="A1474" t="str">
            <v>BNKL CN Equity</v>
          </cell>
          <cell r="B1474">
            <v>9816567.5766792316</v>
          </cell>
        </row>
        <row r="1475">
          <cell r="A1475" t="str">
            <v>BKCL CN Equity</v>
          </cell>
          <cell r="B1475">
            <v>166172121.22178078</v>
          </cell>
        </row>
        <row r="1476">
          <cell r="A1476" t="str">
            <v>ESPX/U CN Equity</v>
          </cell>
          <cell r="B1476">
            <v>11624252.529571015</v>
          </cell>
        </row>
        <row r="1477">
          <cell r="A1477" t="str">
            <v>QQQT CN Equity</v>
          </cell>
          <cell r="B1477">
            <v>103192606.35375977</v>
          </cell>
        </row>
        <row r="1478">
          <cell r="A1478" t="str">
            <v>QQQT/B CN Equity</v>
          </cell>
          <cell r="B1478">
            <v>7507079.6966552734</v>
          </cell>
        </row>
        <row r="1479">
          <cell r="A1479" t="str">
            <v>QQQT/U CN Equity</v>
          </cell>
          <cell r="B1479">
            <v>7100397.3964254213</v>
          </cell>
        </row>
        <row r="1480">
          <cell r="A1480" t="str">
            <v>IGET CN Equity</v>
          </cell>
          <cell r="B1480">
            <v>1039770.0309753418</v>
          </cell>
        </row>
        <row r="1481">
          <cell r="A1481" t="str">
            <v>IGET/F CN Equity</v>
          </cell>
          <cell r="B1481">
            <v>985599.99465942383</v>
          </cell>
        </row>
        <row r="1482">
          <cell r="A1482" t="str">
            <v>IIMF CN Equity</v>
          </cell>
          <cell r="B1482">
            <v>85634374.618530273</v>
          </cell>
        </row>
        <row r="1483">
          <cell r="A1483" t="str">
            <v>IIMF/F CN Equity</v>
          </cell>
          <cell r="B1483">
            <v>13523699.760437012</v>
          </cell>
        </row>
        <row r="1484">
          <cell r="A1484" t="str">
            <v>IUMF CN Equity</v>
          </cell>
          <cell r="B1484">
            <v>112008092.65136719</v>
          </cell>
        </row>
        <row r="1485">
          <cell r="A1485" t="str">
            <v>IUMF/F CN Equity</v>
          </cell>
          <cell r="B1485">
            <v>13987222.023010254</v>
          </cell>
        </row>
        <row r="1486">
          <cell r="A1486" t="str">
            <v>UMNY/U CN Equity</v>
          </cell>
          <cell r="B1486">
            <v>23219310.213593673</v>
          </cell>
        </row>
        <row r="1487">
          <cell r="A1487" t="str">
            <v>CMNY CN Equity</v>
          </cell>
          <cell r="B1487">
            <v>77042197.494506836</v>
          </cell>
        </row>
        <row r="1488">
          <cell r="A1488" t="str">
            <v>FINE CN Equity</v>
          </cell>
          <cell r="B1488">
            <v>0</v>
          </cell>
        </row>
        <row r="1489">
          <cell r="A1489" t="str">
            <v>FGRW CN Equity</v>
          </cell>
          <cell r="B1489">
            <v>2573550.0335693359</v>
          </cell>
        </row>
        <row r="1490">
          <cell r="A1490" t="str">
            <v>FINC CN Equity</v>
          </cell>
          <cell r="B1490">
            <v>17007525.444030762</v>
          </cell>
        </row>
        <row r="1491">
          <cell r="A1491" t="str">
            <v>FEME CN Equity</v>
          </cell>
          <cell r="B1491">
            <v>0</v>
          </cell>
        </row>
        <row r="1492">
          <cell r="A1492" t="str">
            <v>AENU CN Equity</v>
          </cell>
          <cell r="B1492">
            <v>2795194.8165893555</v>
          </cell>
        </row>
        <row r="1493">
          <cell r="A1493" t="str">
            <v>XCHP CN Equity</v>
          </cell>
          <cell r="B1493">
            <v>83569518.585205078</v>
          </cell>
        </row>
        <row r="1494">
          <cell r="A1494" t="str">
            <v>XUSF CN Equity</v>
          </cell>
          <cell r="B1494">
            <v>51018300.247192383</v>
          </cell>
        </row>
        <row r="1495">
          <cell r="A1495" t="str">
            <v>XAD CN Equity</v>
          </cell>
          <cell r="B1495">
            <v>161634255.06591797</v>
          </cell>
        </row>
        <row r="1496">
          <cell r="A1496" t="str">
            <v>XETM CN Equity</v>
          </cell>
          <cell r="B1496">
            <v>49578431.396484375</v>
          </cell>
        </row>
        <row r="1497">
          <cell r="A1497" t="str">
            <v>XQQU CN Equity</v>
          </cell>
          <cell r="B1497">
            <v>129205470.88623047</v>
          </cell>
        </row>
        <row r="1498">
          <cell r="A1498" t="str">
            <v>XQQU/U CN Equity</v>
          </cell>
          <cell r="B1498">
            <v>43602368.717692889</v>
          </cell>
        </row>
        <row r="1499">
          <cell r="A1499" t="str">
            <v>HBND CN Equity</v>
          </cell>
          <cell r="B1499">
            <v>184321757.07872486</v>
          </cell>
        </row>
        <row r="1500">
          <cell r="A1500" t="str">
            <v>ZLSC CN Equity</v>
          </cell>
          <cell r="B1500">
            <v>97528319.107738495</v>
          </cell>
        </row>
        <row r="1501">
          <cell r="A1501" t="str">
            <v>ZUCM CN Equity</v>
          </cell>
          <cell r="B1501">
            <v>46597411.048749924</v>
          </cell>
        </row>
        <row r="1502">
          <cell r="A1502" t="str">
            <v>ZUCM/U CN Equity</v>
          </cell>
          <cell r="B1502">
            <v>124268551.79168363</v>
          </cell>
        </row>
        <row r="1503">
          <cell r="A1503" t="str">
            <v>ZEBA CN Equity</v>
          </cell>
          <cell r="B1503">
            <v>0</v>
          </cell>
        </row>
        <row r="1504">
          <cell r="A1504" t="str">
            <v>ZOCT CN Equity</v>
          </cell>
          <cell r="B1504">
            <v>42960670.664813995</v>
          </cell>
        </row>
        <row r="1505">
          <cell r="A1505" t="str">
            <v>ZLSU CN Equity</v>
          </cell>
          <cell r="B1505">
            <v>85431738.126602173</v>
          </cell>
        </row>
        <row r="1506">
          <cell r="A1506" t="str">
            <v>ZUEA CN Equity</v>
          </cell>
          <cell r="B1506">
            <v>0</v>
          </cell>
        </row>
        <row r="1507">
          <cell r="A1507" t="str">
            <v>HPYT CN Equity</v>
          </cell>
          <cell r="B1507">
            <v>419216782.0930481</v>
          </cell>
        </row>
        <row r="1508">
          <cell r="A1508" t="str">
            <v>BGDV CN Equity</v>
          </cell>
          <cell r="B1508">
            <v>1842353.7186813354</v>
          </cell>
        </row>
        <row r="1509">
          <cell r="A1509" t="str">
            <v>AEMX CN Equity</v>
          </cell>
          <cell r="B1509">
            <v>11309283.142089844</v>
          </cell>
        </row>
        <row r="1510">
          <cell r="A1510" t="str">
            <v>ZIU CN Equity</v>
          </cell>
          <cell r="B1510">
            <v>117907340.80178833</v>
          </cell>
        </row>
        <row r="1511">
          <cell r="A1511" t="str">
            <v>BOND CN Equity</v>
          </cell>
          <cell r="B1511">
            <v>136866106.51016238</v>
          </cell>
        </row>
        <row r="1512">
          <cell r="A1512" t="str">
            <v>QQQY CN Equity</v>
          </cell>
          <cell r="B1512">
            <v>105359562.68310547</v>
          </cell>
        </row>
        <row r="1513">
          <cell r="A1513" t="str">
            <v>SPAY CN Equity</v>
          </cell>
          <cell r="B1513">
            <v>159397188.64657593</v>
          </cell>
        </row>
        <row r="1514">
          <cell r="A1514" t="str">
            <v>SPAY/U CN Equity</v>
          </cell>
          <cell r="B1514">
            <v>159531611.84035349</v>
          </cell>
        </row>
        <row r="1515">
          <cell r="A1515" t="str">
            <v>MPAY CN Equity</v>
          </cell>
          <cell r="B1515">
            <v>131056380.68374634</v>
          </cell>
        </row>
        <row r="1516">
          <cell r="A1516" t="str">
            <v>MPAY/U CN Equity</v>
          </cell>
          <cell r="B1516">
            <v>131166883.80001548</v>
          </cell>
        </row>
        <row r="1517">
          <cell r="A1517" t="str">
            <v>LPAY CN Equity</v>
          </cell>
          <cell r="B1517">
            <v>21931454.356283188</v>
          </cell>
        </row>
        <row r="1518">
          <cell r="A1518" t="str">
            <v>LPAY/U CN Equity</v>
          </cell>
          <cell r="B1518">
            <v>21949947.029887825</v>
          </cell>
        </row>
        <row r="1519">
          <cell r="A1519" t="str">
            <v>ENCL CN Equity</v>
          </cell>
          <cell r="B1519">
            <v>290977269.30612564</v>
          </cell>
        </row>
        <row r="1520">
          <cell r="A1520" t="str">
            <v>EQCL CN Equity</v>
          </cell>
          <cell r="B1520">
            <v>54184669.407341003</v>
          </cell>
        </row>
        <row r="1521">
          <cell r="A1521" t="str">
            <v>HEQL CN Equity</v>
          </cell>
          <cell r="B1521">
            <v>16162478.532775879</v>
          </cell>
        </row>
        <row r="1522">
          <cell r="A1522" t="str">
            <v>HGRW CN Equity</v>
          </cell>
          <cell r="B1522">
            <v>33508280.391340256</v>
          </cell>
        </row>
        <row r="1523">
          <cell r="A1523" t="str">
            <v>GRCC CN Equity</v>
          </cell>
          <cell r="B1523">
            <v>11315917.103645327</v>
          </cell>
        </row>
        <row r="1524">
          <cell r="A1524" t="str">
            <v>QQCL CN Equity</v>
          </cell>
          <cell r="B1524">
            <v>304419628.27185631</v>
          </cell>
        </row>
        <row r="1525">
          <cell r="A1525" t="str">
            <v>RTT CN Equity</v>
          </cell>
          <cell r="B1525">
            <v>3927711.8682861328</v>
          </cell>
        </row>
        <row r="1526">
          <cell r="A1526" t="str">
            <v>DXGE CN Equity</v>
          </cell>
          <cell r="B1526">
            <v>97585201.263427734</v>
          </cell>
        </row>
        <row r="1527">
          <cell r="A1527" t="str">
            <v>DXUS CN Equity</v>
          </cell>
          <cell r="B1527">
            <v>286342404.17480469</v>
          </cell>
        </row>
        <row r="1528">
          <cell r="A1528" t="str">
            <v>DXBC CN Equity</v>
          </cell>
          <cell r="B1528">
            <v>89815272.331237793</v>
          </cell>
        </row>
        <row r="1529">
          <cell r="A1529" t="str">
            <v>DXBU CN Equity</v>
          </cell>
          <cell r="B1529">
            <v>57097950.69694519</v>
          </cell>
        </row>
        <row r="1530">
          <cell r="A1530" t="str">
            <v>PACF CN Equity</v>
          </cell>
          <cell r="B1530">
            <v>64627764.511108398</v>
          </cell>
        </row>
        <row r="1531">
          <cell r="A1531" t="str">
            <v>PABF CN Equity</v>
          </cell>
          <cell r="B1531">
            <v>228433173.03657532</v>
          </cell>
        </row>
        <row r="1532">
          <cell r="A1532" t="str">
            <v>PAGF CN Equity</v>
          </cell>
          <cell r="B1532">
            <v>184329783.9641571</v>
          </cell>
        </row>
        <row r="1533">
          <cell r="A1533" t="str">
            <v>SMAX CN Equity</v>
          </cell>
          <cell r="B1533">
            <v>868427420.89426231</v>
          </cell>
        </row>
        <row r="1534">
          <cell r="A1534" t="str">
            <v>QMAX CN Equity</v>
          </cell>
          <cell r="B1534">
            <v>709909265.77414703</v>
          </cell>
        </row>
        <row r="1535">
          <cell r="A1535" t="str">
            <v>ISCB CN Equity</v>
          </cell>
          <cell r="B1535">
            <v>4618814.8975372314</v>
          </cell>
        </row>
        <row r="1536">
          <cell r="A1536" t="str">
            <v>IGEO CN Equity</v>
          </cell>
          <cell r="B1536">
            <v>6049687.385559082</v>
          </cell>
        </row>
        <row r="1537">
          <cell r="A1537" t="str">
            <v>IWEB CN Equity</v>
          </cell>
          <cell r="B1537">
            <v>1505839.9391174316</v>
          </cell>
        </row>
        <row r="1538">
          <cell r="A1538" t="str">
            <v>GCFE CN Equity</v>
          </cell>
          <cell r="B1538">
            <v>19381878.890991211</v>
          </cell>
        </row>
        <row r="1539">
          <cell r="A1539" t="str">
            <v>GIES CN Equity</v>
          </cell>
          <cell r="B1539">
            <v>15306304.740905762</v>
          </cell>
        </row>
        <row r="1540">
          <cell r="A1540" t="str">
            <v>TGAF CN Equity</v>
          </cell>
          <cell r="B1540">
            <v>28399844.999313354</v>
          </cell>
        </row>
        <row r="1541">
          <cell r="A1541" t="str">
            <v>MEQT CN Equity</v>
          </cell>
          <cell r="B1541">
            <v>18561941.528320313</v>
          </cell>
        </row>
        <row r="1542">
          <cell r="A1542" t="str">
            <v>QASH CN Equity</v>
          </cell>
          <cell r="B1542">
            <v>151326925.5065918</v>
          </cell>
        </row>
        <row r="1543">
          <cell r="A1543" t="str">
            <v>QLB CN Equity</v>
          </cell>
          <cell r="B1543">
            <v>72689366.912841797</v>
          </cell>
        </row>
        <row r="1544">
          <cell r="A1544" t="str">
            <v>QTLT CN Equity</v>
          </cell>
          <cell r="B1544">
            <v>134801322.93701172</v>
          </cell>
        </row>
        <row r="1545">
          <cell r="A1545" t="str">
            <v>GBFA CN Equity</v>
          </cell>
          <cell r="B1545">
            <v>0</v>
          </cell>
        </row>
        <row r="1546">
          <cell r="A1546" t="str">
            <v>GBFB CN Equity</v>
          </cell>
          <cell r="B1546">
            <v>0</v>
          </cell>
        </row>
        <row r="1547">
          <cell r="A1547" t="str">
            <v>GBFC CN Equity</v>
          </cell>
          <cell r="B1547">
            <v>26171782.665252686</v>
          </cell>
        </row>
        <row r="1548">
          <cell r="A1548" t="str">
            <v>GBFD CN Equity</v>
          </cell>
          <cell r="B1548">
            <v>20232786.846160889</v>
          </cell>
        </row>
        <row r="1549">
          <cell r="A1549" t="str">
            <v>GBLF CN Equity</v>
          </cell>
          <cell r="B1549">
            <v>10700671.348571777</v>
          </cell>
        </row>
        <row r="1550">
          <cell r="A1550" t="str">
            <v>ADIV CN Equity</v>
          </cell>
          <cell r="B1550">
            <v>3385356.0829162598</v>
          </cell>
        </row>
        <row r="1551">
          <cell r="A1551" t="str">
            <v>CMOM CN Equity</v>
          </cell>
          <cell r="B1551">
            <v>15537062.797409058</v>
          </cell>
        </row>
        <row r="1552">
          <cell r="A1552" t="str">
            <v>CMOM/B CN Equity</v>
          </cell>
          <cell r="B1552">
            <v>9527456.4722137451</v>
          </cell>
        </row>
        <row r="1553">
          <cell r="A1553" t="str">
            <v>CVLU CN Equity</v>
          </cell>
          <cell r="B1553">
            <v>8525123.8692398071</v>
          </cell>
        </row>
        <row r="1554">
          <cell r="A1554" t="str">
            <v>CVLU/B CN Equity</v>
          </cell>
          <cell r="B1554">
            <v>48592635.253833771</v>
          </cell>
        </row>
        <row r="1555">
          <cell r="A1555" t="str">
            <v>HPYM CN Equity</v>
          </cell>
          <cell r="B1555">
            <v>255084415.05432129</v>
          </cell>
        </row>
        <row r="1556">
          <cell r="A1556" t="str">
            <v>HPYM/U CN Equity</v>
          </cell>
          <cell r="B1556">
            <v>16646586.966250567</v>
          </cell>
        </row>
        <row r="1557">
          <cell r="A1557" t="str">
            <v>TBIL CN Equity</v>
          </cell>
          <cell r="B1557">
            <v>110026838.68408203</v>
          </cell>
        </row>
        <row r="1558">
          <cell r="A1558" t="str">
            <v>HPYT/U CN Equity</v>
          </cell>
          <cell r="B1558">
            <v>31558350.207795527</v>
          </cell>
        </row>
        <row r="1559">
          <cell r="A1559" t="str">
            <v>IUFR/U CN Equity</v>
          </cell>
          <cell r="B1559">
            <v>14758730.769039379</v>
          </cell>
        </row>
        <row r="1560">
          <cell r="A1560" t="str">
            <v>INAI/F CN Equity</v>
          </cell>
          <cell r="B1560">
            <v>18270922.183990479</v>
          </cell>
        </row>
        <row r="1561">
          <cell r="A1561" t="str">
            <v>UCSH/U CN Equity</v>
          </cell>
          <cell r="B1561">
            <v>573572130.25838852</v>
          </cell>
        </row>
        <row r="1562">
          <cell r="A1562" t="str">
            <v>INAI CN Equity</v>
          </cell>
          <cell r="B1562">
            <v>24914686.679840088</v>
          </cell>
        </row>
        <row r="1563">
          <cell r="A1563" t="str">
            <v>YNVD CN Equity</v>
          </cell>
          <cell r="B1563">
            <v>189489883.37516785</v>
          </cell>
        </row>
        <row r="1564">
          <cell r="A1564" t="str">
            <v>MSFY CN Equity</v>
          </cell>
          <cell r="B1564">
            <v>17391506.338119507</v>
          </cell>
        </row>
        <row r="1565">
          <cell r="A1565" t="str">
            <v>ZJAN CN Equity</v>
          </cell>
          <cell r="B1565">
            <v>133804002.0623436</v>
          </cell>
        </row>
        <row r="1566">
          <cell r="A1566" t="str">
            <v>FGLS CN Equity</v>
          </cell>
          <cell r="B1566">
            <v>57998271.179199219</v>
          </cell>
        </row>
        <row r="1567">
          <cell r="A1567" t="str">
            <v>FLSA CN Equity</v>
          </cell>
          <cell r="B1567">
            <v>224641969.29931641</v>
          </cell>
        </row>
        <row r="1568">
          <cell r="A1568" t="str">
            <v>FCLS CN Equity</v>
          </cell>
          <cell r="B1568">
            <v>9063615.72265625</v>
          </cell>
        </row>
        <row r="1569">
          <cell r="A1569" t="str">
            <v>FMNA CN Equity</v>
          </cell>
          <cell r="B1569">
            <v>4326707.1342468262</v>
          </cell>
        </row>
        <row r="1570">
          <cell r="A1570" t="str">
            <v>FCAM CN Equity</v>
          </cell>
          <cell r="B1570">
            <v>236626536.7889404</v>
          </cell>
        </row>
        <row r="1571">
          <cell r="A1571" t="str">
            <v>FCCA CN Equity</v>
          </cell>
          <cell r="B1571">
            <v>107759419.15512085</v>
          </cell>
        </row>
        <row r="1572">
          <cell r="A1572" t="str">
            <v>FCIN CN Equity</v>
          </cell>
          <cell r="B1572">
            <v>645441860.31341553</v>
          </cell>
        </row>
        <row r="1573">
          <cell r="A1573" t="str">
            <v>FMAX CN Equity</v>
          </cell>
          <cell r="B1573">
            <v>148543683.43943596</v>
          </cell>
        </row>
        <row r="1574">
          <cell r="A1574" t="str">
            <v>LMAX CN Equity</v>
          </cell>
          <cell r="B1574">
            <v>171027404.74654198</v>
          </cell>
        </row>
        <row r="1575">
          <cell r="A1575" t="str">
            <v>AMAX CN Equity</v>
          </cell>
          <cell r="B1575">
            <v>546017023.51423645</v>
          </cell>
        </row>
        <row r="1576">
          <cell r="A1576" t="str">
            <v>EMAX CN Equity</v>
          </cell>
          <cell r="B1576">
            <v>407033752.02017212</v>
          </cell>
        </row>
        <row r="1577">
          <cell r="A1577" t="str">
            <v>BOND/U CN Equity</v>
          </cell>
          <cell r="B1577">
            <v>32148668.029414568</v>
          </cell>
        </row>
        <row r="1578">
          <cell r="A1578" t="str">
            <v>BOND/B CN Equity</v>
          </cell>
          <cell r="B1578">
            <v>81478956.174850464</v>
          </cell>
        </row>
        <row r="1579">
          <cell r="A1579" t="str">
            <v>MWLV CN Equity</v>
          </cell>
          <cell r="B1579">
            <v>384430795.66061592</v>
          </cell>
        </row>
        <row r="1580">
          <cell r="A1580" t="str">
            <v>TCSH CN Equity</v>
          </cell>
          <cell r="B1580">
            <v>654389989.01367188</v>
          </cell>
        </row>
        <row r="1581">
          <cell r="A1581" t="str">
            <v>AGLR CN Equity</v>
          </cell>
          <cell r="B1581">
            <v>1645895.3857421875</v>
          </cell>
        </row>
        <row r="1582">
          <cell r="A1582" t="str">
            <v>ATRB CN Equity</v>
          </cell>
          <cell r="B1582">
            <v>1259938.0493164063</v>
          </cell>
        </row>
        <row r="1583">
          <cell r="A1583" t="str">
            <v>ASMD CN Equity</v>
          </cell>
          <cell r="B1583">
            <v>5504009.5520019531</v>
          </cell>
        </row>
        <row r="1584">
          <cell r="A1584" t="str">
            <v>ZGLD CN Equity</v>
          </cell>
          <cell r="B1584">
            <v>1594432507.5171432</v>
          </cell>
        </row>
        <row r="1585">
          <cell r="A1585" t="str">
            <v>ZGLD/U CN Equity</v>
          </cell>
          <cell r="B1585">
            <v>47768845.177993968</v>
          </cell>
        </row>
        <row r="1586">
          <cell r="A1586" t="str">
            <v>ZGLH CN Equity</v>
          </cell>
          <cell r="B1586">
            <v>213127073.7660141</v>
          </cell>
        </row>
        <row r="1587">
          <cell r="A1587" t="str">
            <v>RCNS CN Equity</v>
          </cell>
          <cell r="B1587">
            <v>37781016.92199707</v>
          </cell>
        </row>
        <row r="1588">
          <cell r="A1588" t="str">
            <v>RCOR CN Equity</v>
          </cell>
          <cell r="B1588">
            <v>349061339.05410767</v>
          </cell>
        </row>
        <row r="1589">
          <cell r="A1589" t="str">
            <v>RPLS CN Equity</v>
          </cell>
          <cell r="B1589">
            <v>337030334.93041986</v>
          </cell>
        </row>
        <row r="1590">
          <cell r="A1590" t="str">
            <v>ARTI CN Equity</v>
          </cell>
          <cell r="B1590">
            <v>21024974.775314331</v>
          </cell>
        </row>
        <row r="1591">
          <cell r="A1591" t="str">
            <v>FLVC CN Equity</v>
          </cell>
          <cell r="B1591">
            <v>28483619.30847168</v>
          </cell>
        </row>
        <row r="1592">
          <cell r="A1592" t="str">
            <v>FLVU CN Equity</v>
          </cell>
          <cell r="B1592">
            <v>18003075.59967041</v>
          </cell>
        </row>
        <row r="1593">
          <cell r="A1593" t="str">
            <v>FLVI CN Equity</v>
          </cell>
          <cell r="B1593">
            <v>191878615.95153809</v>
          </cell>
        </row>
        <row r="1594">
          <cell r="A1594" t="str">
            <v>EVO CN Equity</v>
          </cell>
          <cell r="B1594">
            <v>205483102.65541077</v>
          </cell>
        </row>
        <row r="1595">
          <cell r="A1595" t="str">
            <v>ZAPR CN Equity</v>
          </cell>
          <cell r="B1595">
            <v>108790695.61817551</v>
          </cell>
        </row>
        <row r="1596">
          <cell r="A1596" t="str">
            <v>FGOV CN Equity</v>
          </cell>
          <cell r="B1596">
            <v>9336752.4147033691</v>
          </cell>
        </row>
        <row r="1597">
          <cell r="A1597" t="str">
            <v>TBCE CN Equity</v>
          </cell>
          <cell r="B1597">
            <v>0</v>
          </cell>
        </row>
        <row r="1598">
          <cell r="A1598" t="str">
            <v>TBCF CN Equity</v>
          </cell>
          <cell r="B1598">
            <v>149070987.24365234</v>
          </cell>
        </row>
        <row r="1599">
          <cell r="A1599" t="str">
            <v>TBCG CN Equity</v>
          </cell>
          <cell r="B1599">
            <v>220553774.87182614</v>
          </cell>
        </row>
        <row r="1600">
          <cell r="A1600" t="str">
            <v>TBUE/U CN Equity</v>
          </cell>
          <cell r="B1600">
            <v>0</v>
          </cell>
        </row>
        <row r="1601">
          <cell r="A1601" t="str">
            <v>TBUF/U CN Equity</v>
          </cell>
          <cell r="B1601">
            <v>37277377.612452872</v>
          </cell>
        </row>
        <row r="1602">
          <cell r="A1602" t="str">
            <v>TBUG/U CN Equity</v>
          </cell>
          <cell r="B1602">
            <v>62732905.92487774</v>
          </cell>
        </row>
        <row r="1603">
          <cell r="A1603" t="str">
            <v>HBIG CN Equity</v>
          </cell>
          <cell r="B1603">
            <v>10207054.853439331</v>
          </cell>
        </row>
        <row r="1604">
          <cell r="A1604" t="str">
            <v>HBIE CN Equity</v>
          </cell>
          <cell r="B1604">
            <v>12384644.937515259</v>
          </cell>
        </row>
        <row r="1605">
          <cell r="A1605" t="str">
            <v>HIND CN Equity</v>
          </cell>
          <cell r="B1605">
            <v>76772151.470184326</v>
          </cell>
        </row>
        <row r="1606">
          <cell r="A1606" t="str">
            <v>DCBC CN Equity</v>
          </cell>
          <cell r="B1606">
            <v>785890789.03198242</v>
          </cell>
        </row>
        <row r="1607">
          <cell r="A1607" t="str">
            <v>DMEC CN Equity</v>
          </cell>
          <cell r="B1607">
            <v>1474264303.8749695</v>
          </cell>
        </row>
        <row r="1608">
          <cell r="A1608" t="str">
            <v>DMEU CN Equity</v>
          </cell>
          <cell r="B1608">
            <v>2740453407.8121185</v>
          </cell>
        </row>
        <row r="1609">
          <cell r="A1609" t="str">
            <v>DMEI CN Equity</v>
          </cell>
          <cell r="B1609">
            <v>1627660549.7360229</v>
          </cell>
        </row>
        <row r="1610">
          <cell r="A1610" t="str">
            <v>RUQN CN Equity</v>
          </cell>
          <cell r="B1610">
            <v>0</v>
          </cell>
        </row>
        <row r="1611">
          <cell r="A1611" t="str">
            <v>RUQN/U CN Equity</v>
          </cell>
          <cell r="B1611">
            <v>0</v>
          </cell>
        </row>
        <row r="1612">
          <cell r="A1612" t="str">
            <v>RUQO CN Equity</v>
          </cell>
          <cell r="B1612">
            <v>17222534.322738647</v>
          </cell>
        </row>
        <row r="1613">
          <cell r="A1613" t="str">
            <v>RUQO/U CN Equity</v>
          </cell>
          <cell r="B1613">
            <v>48524148.913847834</v>
          </cell>
        </row>
        <row r="1614">
          <cell r="A1614" t="str">
            <v>RUQP CN Equity</v>
          </cell>
          <cell r="B1614">
            <v>13168745.040893555</v>
          </cell>
        </row>
        <row r="1615">
          <cell r="A1615" t="str">
            <v>RUQP/U CN Equity</v>
          </cell>
          <cell r="B1615">
            <v>35283449.171412706</v>
          </cell>
        </row>
        <row r="1616">
          <cell r="A1616" t="str">
            <v>RUQQ CN Equity</v>
          </cell>
          <cell r="B1616">
            <v>30171587.991714478</v>
          </cell>
        </row>
        <row r="1617">
          <cell r="A1617" t="str">
            <v>RUQQ/U CN Equity</v>
          </cell>
          <cell r="B1617">
            <v>17992605.909443397</v>
          </cell>
        </row>
        <row r="1618">
          <cell r="A1618" t="str">
            <v>RUQR CN Equity</v>
          </cell>
          <cell r="B1618">
            <v>20670954.751968384</v>
          </cell>
        </row>
        <row r="1619">
          <cell r="A1619" t="str">
            <v>RUQR/U CN Equity</v>
          </cell>
          <cell r="B1619">
            <v>16426666.716840727</v>
          </cell>
        </row>
        <row r="1620">
          <cell r="A1620" t="str">
            <v>RUQS CN Equity</v>
          </cell>
          <cell r="B1620">
            <v>24430969.476699829</v>
          </cell>
        </row>
        <row r="1621">
          <cell r="A1621" t="str">
            <v>RUQS/U CN Equity</v>
          </cell>
          <cell r="B1621">
            <v>54277520.102240257</v>
          </cell>
        </row>
        <row r="1622">
          <cell r="A1622" t="str">
            <v>RQS CN Equity</v>
          </cell>
          <cell r="B1622">
            <v>331014004.13513184</v>
          </cell>
        </row>
        <row r="1623">
          <cell r="A1623" t="str">
            <v>RGQS CN Equity</v>
          </cell>
          <cell r="B1623">
            <v>102773154.73556519</v>
          </cell>
        </row>
        <row r="1624">
          <cell r="A1624" t="str">
            <v>HDGE/U CN Equity</v>
          </cell>
          <cell r="B1624">
            <v>2754.9276852071443</v>
          </cell>
        </row>
        <row r="1625">
          <cell r="A1625" t="str">
            <v>GIGC CN Equity</v>
          </cell>
          <cell r="B1625">
            <v>18178717.346191406</v>
          </cell>
        </row>
        <row r="1626">
          <cell r="A1626" t="str">
            <v>CIAI CN Equity</v>
          </cell>
          <cell r="B1626">
            <v>967110046.76818848</v>
          </cell>
        </row>
        <row r="1627">
          <cell r="A1627" t="str">
            <v>CUSA CN Equity</v>
          </cell>
          <cell r="B1627">
            <v>2576239.9673461914</v>
          </cell>
        </row>
        <row r="1628">
          <cell r="A1628" t="str">
            <v>INCM/U CN Equity</v>
          </cell>
          <cell r="B1628">
            <v>58918426.61455664</v>
          </cell>
        </row>
        <row r="1629">
          <cell r="A1629" t="str">
            <v>INCM CN Equity</v>
          </cell>
          <cell r="B1629">
            <v>1369.0400123596191</v>
          </cell>
        </row>
        <row r="1630">
          <cell r="A1630" t="str">
            <v>CNDX CN Equity</v>
          </cell>
          <cell r="B1630">
            <v>523476770.08717346</v>
          </cell>
        </row>
        <row r="1631">
          <cell r="A1631" t="str">
            <v>USSX CN Equity</v>
          </cell>
          <cell r="B1631">
            <v>723840628.05175781</v>
          </cell>
        </row>
        <row r="1632">
          <cell r="A1632" t="str">
            <v>USSX/U CN Equity</v>
          </cell>
          <cell r="B1632">
            <v>724451044.42375696</v>
          </cell>
        </row>
        <row r="1633">
          <cell r="A1633" t="str">
            <v>EAFX CN Equity</v>
          </cell>
          <cell r="B1633">
            <v>204257292.64906311</v>
          </cell>
        </row>
        <row r="1634">
          <cell r="A1634" t="str">
            <v>EAFX/U CN Equity</v>
          </cell>
          <cell r="B1634">
            <v>204429534.87233692</v>
          </cell>
        </row>
        <row r="1635">
          <cell r="A1635" t="str">
            <v>EMMX CN Equity</v>
          </cell>
          <cell r="B1635">
            <v>181268348.46160507</v>
          </cell>
        </row>
        <row r="1636">
          <cell r="A1636" t="str">
            <v>EMMX/U CN Equity</v>
          </cell>
          <cell r="B1636">
            <v>181421209.91306713</v>
          </cell>
        </row>
        <row r="1637">
          <cell r="A1637" t="str">
            <v>QQQX CN Equity</v>
          </cell>
          <cell r="B1637">
            <v>655143723.44215775</v>
          </cell>
        </row>
        <row r="1638">
          <cell r="A1638" t="str">
            <v>QQQX/U CN Equity</v>
          </cell>
          <cell r="B1638">
            <v>655696217.84288728</v>
          </cell>
        </row>
        <row r="1639">
          <cell r="A1639" t="str">
            <v>TTTX CN Equity</v>
          </cell>
          <cell r="B1639">
            <v>5592175.29296875</v>
          </cell>
        </row>
        <row r="1640">
          <cell r="A1640" t="str">
            <v>AIGO CN Equity</v>
          </cell>
          <cell r="B1640">
            <v>18131259.020002365</v>
          </cell>
        </row>
        <row r="1641">
          <cell r="A1641" t="str">
            <v>EACC CN Equity</v>
          </cell>
          <cell r="B1641">
            <v>67070261.912639618</v>
          </cell>
        </row>
        <row r="1642">
          <cell r="A1642" t="str">
            <v>EMCC CN Equity</v>
          </cell>
          <cell r="B1642">
            <v>37202880.755449295</v>
          </cell>
        </row>
        <row r="1643">
          <cell r="A1643" t="str">
            <v>PAYS CN Equity</v>
          </cell>
          <cell r="B1643">
            <v>88662857.97167778</v>
          </cell>
        </row>
        <row r="1644">
          <cell r="A1644" t="str">
            <v>USSL CN Equity</v>
          </cell>
          <cell r="B1644">
            <v>8280772.0184326172</v>
          </cell>
        </row>
        <row r="1645">
          <cell r="A1645" t="str">
            <v>EAFL CN Equity</v>
          </cell>
          <cell r="B1645">
            <v>671457.12032318115</v>
          </cell>
        </row>
        <row r="1646">
          <cell r="A1646" t="str">
            <v>EMML CN Equity</v>
          </cell>
          <cell r="B1646">
            <v>1473473.3581542969</v>
          </cell>
        </row>
        <row r="1647">
          <cell r="A1647" t="str">
            <v>QQQL CN Equity</v>
          </cell>
          <cell r="B1647">
            <v>6416788.1011962891</v>
          </cell>
        </row>
        <row r="1648">
          <cell r="A1648" t="str">
            <v>FGEB CN Equity</v>
          </cell>
          <cell r="B1648">
            <v>20646364.440917969</v>
          </cell>
        </row>
        <row r="1649">
          <cell r="A1649" t="str">
            <v>FGEP CN Equity</v>
          </cell>
          <cell r="B1649">
            <v>235965621.20437622</v>
          </cell>
        </row>
        <row r="1650">
          <cell r="A1650" t="str">
            <v>FCEM CN Equity</v>
          </cell>
          <cell r="B1650">
            <v>0</v>
          </cell>
        </row>
        <row r="1651">
          <cell r="A1651" t="str">
            <v>FTHI CN Equity</v>
          </cell>
          <cell r="B1651">
            <v>46160135.99395752</v>
          </cell>
        </row>
        <row r="1652">
          <cell r="A1652" t="str">
            <v>EQCC CN Equity</v>
          </cell>
          <cell r="B1652">
            <v>9276020.6479187012</v>
          </cell>
        </row>
        <row r="1653">
          <cell r="A1653" t="str">
            <v>EACL CN Equity</v>
          </cell>
          <cell r="B1653">
            <v>8728379.3888244629</v>
          </cell>
        </row>
        <row r="1654">
          <cell r="A1654" t="str">
            <v>EMCL CN Equity</v>
          </cell>
          <cell r="B1654">
            <v>5095509.7156772614</v>
          </cell>
        </row>
        <row r="1655">
          <cell r="A1655" t="str">
            <v>KNGC CN Equity</v>
          </cell>
          <cell r="B1655">
            <v>7878399.8489379883</v>
          </cell>
        </row>
        <row r="1656">
          <cell r="A1656" t="str">
            <v>KNGU CN Equity</v>
          </cell>
          <cell r="B1656">
            <v>12273910.140991211</v>
          </cell>
        </row>
        <row r="1657">
          <cell r="A1657" t="str">
            <v>CYLD CN Equity</v>
          </cell>
          <cell r="B1657">
            <v>39484380.722045898</v>
          </cell>
        </row>
        <row r="1658">
          <cell r="A1658" t="str">
            <v>UYLD CN Equity</v>
          </cell>
          <cell r="B1658">
            <v>5293360.1379394531</v>
          </cell>
        </row>
        <row r="1659">
          <cell r="A1659" t="str">
            <v>UYLD/B CN Equity</v>
          </cell>
          <cell r="B1659">
            <v>47682075.977325439</v>
          </cell>
        </row>
        <row r="1660">
          <cell r="A1660" t="str">
            <v>UYLD/U CN Equity</v>
          </cell>
          <cell r="B1660">
            <v>3734462.0065813842</v>
          </cell>
        </row>
        <row r="1661">
          <cell r="A1661" t="str">
            <v>CNV CN Equity</v>
          </cell>
          <cell r="B1661">
            <v>28500609.588623047</v>
          </cell>
        </row>
        <row r="1662">
          <cell r="A1662" t="str">
            <v>CBL CN Equity</v>
          </cell>
          <cell r="B1662">
            <v>2375505.6381225586</v>
          </cell>
        </row>
        <row r="1663">
          <cell r="A1663" t="str">
            <v>GRO CN Equity</v>
          </cell>
          <cell r="B1663">
            <v>1255330.9440612793</v>
          </cell>
        </row>
        <row r="1664">
          <cell r="A1664" t="str">
            <v>EQY CN Equity</v>
          </cell>
          <cell r="B1664">
            <v>4016918.8499450684</v>
          </cell>
        </row>
        <row r="1665">
          <cell r="A1665" t="str">
            <v>MCLV CN Equity</v>
          </cell>
          <cell r="B1665">
            <v>130108148.38409424</v>
          </cell>
        </row>
        <row r="1666">
          <cell r="A1666" t="str">
            <v>MGDV CN Equity</v>
          </cell>
          <cell r="B1666">
            <v>370773032.56988525</v>
          </cell>
        </row>
        <row r="1667">
          <cell r="A1667" t="str">
            <v>MULV CN Equity</v>
          </cell>
          <cell r="B1667">
            <v>54938795.471191406</v>
          </cell>
        </row>
        <row r="1668">
          <cell r="A1668" t="str">
            <v>DGR/U CN Equity</v>
          </cell>
          <cell r="B1668">
            <v>9818803.7340411711</v>
          </cell>
        </row>
        <row r="1669">
          <cell r="A1669" t="str">
            <v>HPYT/B CN Equity</v>
          </cell>
          <cell r="B1669">
            <v>9318207.8838348389</v>
          </cell>
        </row>
        <row r="1670">
          <cell r="A1670" t="str">
            <v>ETHC/B CN Equity</v>
          </cell>
          <cell r="B1670">
            <v>67977981.245005131</v>
          </cell>
        </row>
        <row r="1671">
          <cell r="A1671" t="str">
            <v>RMAX CN Equity</v>
          </cell>
          <cell r="B1671">
            <v>128676450.59239197</v>
          </cell>
        </row>
        <row r="1672">
          <cell r="A1672" t="str">
            <v>PREF CN Equity</v>
          </cell>
          <cell r="B1672">
            <v>43362176.818847656</v>
          </cell>
        </row>
        <row r="1673">
          <cell r="A1673" t="str">
            <v>ZJUL CN Equity</v>
          </cell>
          <cell r="B1673">
            <v>57105498.93945694</v>
          </cell>
        </row>
        <row r="1674">
          <cell r="A1674" t="str">
            <v>XUSC CN Equity</v>
          </cell>
          <cell r="B1674">
            <v>217710898.49472046</v>
          </cell>
        </row>
        <row r="1675">
          <cell r="A1675" t="str">
            <v>XUSC/U CN Equity</v>
          </cell>
          <cell r="B1675">
            <v>26419455.870021012</v>
          </cell>
        </row>
        <row r="1676">
          <cell r="A1676" t="str">
            <v>XSPC CN Equity</v>
          </cell>
          <cell r="B1676">
            <v>394166868.49594116</v>
          </cell>
        </row>
        <row r="1677">
          <cell r="A1677" t="str">
            <v>CGSB CN Equity</v>
          </cell>
          <cell r="B1677">
            <v>627707305.98640442</v>
          </cell>
        </row>
        <row r="1678">
          <cell r="A1678" t="str">
            <v>CUBD CN Equity</v>
          </cell>
          <cell r="B1678">
            <v>113661679.28695679</v>
          </cell>
        </row>
        <row r="1679">
          <cell r="A1679" t="str">
            <v>DXAU CN Equity</v>
          </cell>
          <cell r="B1679">
            <v>92299841.30859375</v>
          </cell>
        </row>
        <row r="1680">
          <cell r="A1680" t="str">
            <v>DXMO CN Equity</v>
          </cell>
          <cell r="B1680">
            <v>71358175.277709961</v>
          </cell>
        </row>
        <row r="1681">
          <cell r="A1681" t="str">
            <v>DXRE CN Equity</v>
          </cell>
          <cell r="B1681">
            <v>36665145.206451416</v>
          </cell>
        </row>
        <row r="1682">
          <cell r="A1682" t="str">
            <v>CTBA CN Equity</v>
          </cell>
          <cell r="B1682">
            <v>0</v>
          </cell>
        </row>
        <row r="1683">
          <cell r="A1683" t="str">
            <v>CTBB CN Equity</v>
          </cell>
          <cell r="B1683">
            <v>76800792.241096497</v>
          </cell>
        </row>
        <row r="1684">
          <cell r="A1684" t="str">
            <v>CTBC CN Equity</v>
          </cell>
          <cell r="B1684">
            <v>49707179.379463196</v>
          </cell>
        </row>
        <row r="1685">
          <cell r="A1685" t="str">
            <v>CTBD CN Equity</v>
          </cell>
          <cell r="B1685">
            <v>62886484.794616699</v>
          </cell>
        </row>
        <row r="1686">
          <cell r="A1686" t="str">
            <v>CTBE CN Equity</v>
          </cell>
          <cell r="B1686">
            <v>50527927.265167236</v>
          </cell>
        </row>
        <row r="1687">
          <cell r="A1687" t="str">
            <v>CTBF CN Equity</v>
          </cell>
          <cell r="B1687">
            <v>58020634.574890137</v>
          </cell>
        </row>
        <row r="1688">
          <cell r="A1688" t="str">
            <v>CTUC/U CN Equity</v>
          </cell>
          <cell r="B1688">
            <v>0</v>
          </cell>
        </row>
        <row r="1689">
          <cell r="A1689" t="str">
            <v>CTUD/U CN Equity</v>
          </cell>
          <cell r="B1689">
            <v>46529413.424348973</v>
          </cell>
        </row>
        <row r="1690">
          <cell r="A1690" t="str">
            <v>CTUE/U CN Equity</v>
          </cell>
          <cell r="B1690">
            <v>4630701.4710521614</v>
          </cell>
        </row>
        <row r="1691">
          <cell r="A1691" t="str">
            <v>KNGX CN Equity</v>
          </cell>
          <cell r="B1691">
            <v>9396729.7554016113</v>
          </cell>
        </row>
        <row r="1692">
          <cell r="A1692" t="str">
            <v>CCBD CN Equity</v>
          </cell>
          <cell r="B1692">
            <v>898064.99481201172</v>
          </cell>
        </row>
        <row r="1693">
          <cell r="A1693" t="str">
            <v>RIGE CN Equity</v>
          </cell>
          <cell r="B1693">
            <v>1936627.4356842041</v>
          </cell>
        </row>
        <row r="1694">
          <cell r="A1694" t="str">
            <v>EQLI CN Equity</v>
          </cell>
          <cell r="B1694">
            <v>130342523.00262451</v>
          </cell>
        </row>
        <row r="1695">
          <cell r="A1695" t="str">
            <v>ICGB CN Equity</v>
          </cell>
          <cell r="B1695">
            <v>164109336.80534363</v>
          </cell>
        </row>
        <row r="1696">
          <cell r="A1696" t="str">
            <v>ICCB CN Equity</v>
          </cell>
          <cell r="B1696">
            <v>25349274.559020996</v>
          </cell>
        </row>
        <row r="1697">
          <cell r="A1697" t="str">
            <v>QQCI CN Equity</v>
          </cell>
          <cell r="B1697">
            <v>59288840.103149414</v>
          </cell>
        </row>
        <row r="1698">
          <cell r="A1698" t="str">
            <v>AMHE CN Equity</v>
          </cell>
          <cell r="B1698">
            <v>111600191.83158876</v>
          </cell>
        </row>
        <row r="1699">
          <cell r="A1699" t="str">
            <v>AMHE/U CN Equity</v>
          </cell>
          <cell r="B1699">
            <v>3243995.7514426368</v>
          </cell>
        </row>
        <row r="1700">
          <cell r="A1700" t="str">
            <v>AMZH CN Equity</v>
          </cell>
          <cell r="B1700">
            <v>20281738.209724426</v>
          </cell>
        </row>
        <row r="1701">
          <cell r="A1701" t="str">
            <v>AMZH/U CN Equity</v>
          </cell>
          <cell r="B1701">
            <v>4970440.2028794764</v>
          </cell>
        </row>
        <row r="1702">
          <cell r="A1702" t="str">
            <v>LLHE CN Equity</v>
          </cell>
          <cell r="B1702">
            <v>171014758.58688354</v>
          </cell>
        </row>
        <row r="1703">
          <cell r="A1703" t="str">
            <v>LLHE/U CN Equity</v>
          </cell>
          <cell r="B1703">
            <v>7039963.5886877375</v>
          </cell>
        </row>
        <row r="1704">
          <cell r="A1704" t="str">
            <v>LLYH CN Equity</v>
          </cell>
          <cell r="B1704">
            <v>29723347.735404968</v>
          </cell>
        </row>
        <row r="1705">
          <cell r="A1705" t="str">
            <v>LLYH/U CN Equity</v>
          </cell>
          <cell r="B1705">
            <v>1996592.2762920286</v>
          </cell>
        </row>
        <row r="1706">
          <cell r="A1706" t="str">
            <v>MSHE CN Equity</v>
          </cell>
          <cell r="B1706">
            <v>92482669.544219971</v>
          </cell>
        </row>
        <row r="1707">
          <cell r="A1707" t="str">
            <v>MSHE/U CN Equity</v>
          </cell>
          <cell r="B1707">
            <v>2740874.3344878759</v>
          </cell>
        </row>
        <row r="1708">
          <cell r="A1708" t="str">
            <v>MSFH CN Equity</v>
          </cell>
          <cell r="B1708">
            <v>22797599.029541016</v>
          </cell>
        </row>
        <row r="1709">
          <cell r="A1709" t="str">
            <v>MSFH/U CN Equity</v>
          </cell>
          <cell r="B1709">
            <v>5481423.2189170672</v>
          </cell>
        </row>
        <row r="1710">
          <cell r="A1710" t="str">
            <v>NVHE CN Equity</v>
          </cell>
          <cell r="B1710">
            <v>184842147.97019958</v>
          </cell>
        </row>
        <row r="1711">
          <cell r="A1711" t="str">
            <v>NVHE/U CN Equity</v>
          </cell>
          <cell r="B1711">
            <v>10003115.627245123</v>
          </cell>
        </row>
        <row r="1712">
          <cell r="A1712" t="str">
            <v>NVDH CN Equity</v>
          </cell>
          <cell r="B1712">
            <v>30610056.567192078</v>
          </cell>
        </row>
        <row r="1713">
          <cell r="A1713" t="str">
            <v>NVDH/U CN Equity</v>
          </cell>
          <cell r="B1713">
            <v>4620675.6957896687</v>
          </cell>
        </row>
        <row r="1714">
          <cell r="A1714" t="str">
            <v>HBND/U CN Equity</v>
          </cell>
          <cell r="B1714">
            <v>15941161.227626074</v>
          </cell>
        </row>
        <row r="1715">
          <cell r="A1715" t="str">
            <v>UTES CN Equity</v>
          </cell>
          <cell r="B1715">
            <v>286672513.00811768</v>
          </cell>
        </row>
        <row r="1716">
          <cell r="A1716" t="str">
            <v>CGQD/B CN Equity</v>
          </cell>
          <cell r="B1716">
            <v>39174300.956726074</v>
          </cell>
        </row>
        <row r="1717">
          <cell r="A1717" t="str">
            <v>FGBL CN Equity</v>
          </cell>
          <cell r="B1717">
            <v>1731232.4523925781</v>
          </cell>
        </row>
        <row r="1718">
          <cell r="A1718" t="str">
            <v>SDVY CN Equity</v>
          </cell>
          <cell r="B1718">
            <v>21620916.347503662</v>
          </cell>
        </row>
        <row r="1719">
          <cell r="A1719" t="str">
            <v>SDVY/F CN Equity</v>
          </cell>
          <cell r="B1719">
            <v>4590351.4862060547</v>
          </cell>
        </row>
        <row r="1720">
          <cell r="A1720" t="str">
            <v>VVSG CN Equity</v>
          </cell>
          <cell r="B1720">
            <v>132115203.38058472</v>
          </cell>
        </row>
        <row r="1721">
          <cell r="A1721" t="str">
            <v>RUMG CN Equity</v>
          </cell>
          <cell r="B1721">
            <v>51318852.081298828</v>
          </cell>
        </row>
        <row r="1722">
          <cell r="A1722" t="str">
            <v>RLST CN Equity</v>
          </cell>
          <cell r="B1722">
            <v>20585525.62713623</v>
          </cell>
        </row>
        <row r="1723">
          <cell r="A1723" t="str">
            <v>HBIL CN Equity</v>
          </cell>
          <cell r="B1723">
            <v>219334095.38995171</v>
          </cell>
        </row>
        <row r="1724">
          <cell r="A1724" t="str">
            <v>HBIL/U CN Equity</v>
          </cell>
          <cell r="B1724">
            <v>37770311.88243743</v>
          </cell>
        </row>
        <row r="1725">
          <cell r="A1725" t="str">
            <v>AGG CN Equity</v>
          </cell>
          <cell r="B1725">
            <v>49567087.411880493</v>
          </cell>
        </row>
        <row r="1726">
          <cell r="A1726" t="str">
            <v>FEPY CN Equity</v>
          </cell>
          <cell r="B1726">
            <v>62496899.127960205</v>
          </cell>
        </row>
        <row r="1727">
          <cell r="A1727" t="str">
            <v>FEPY/U CN Equity</v>
          </cell>
          <cell r="B1727">
            <v>61159723.621724926</v>
          </cell>
        </row>
        <row r="1728">
          <cell r="A1728" t="str">
            <v>RAAA CN Equity</v>
          </cell>
          <cell r="B1728">
            <v>16954215.33203125</v>
          </cell>
        </row>
        <row r="1729">
          <cell r="A1729" t="str">
            <v>XFLI CN Equity</v>
          </cell>
          <cell r="B1729">
            <v>408489405.5557251</v>
          </cell>
        </row>
        <row r="1730">
          <cell r="A1730" t="str">
            <v>XFLI/U CN Equity</v>
          </cell>
          <cell r="B1730">
            <v>12807640.384950209</v>
          </cell>
        </row>
        <row r="1731">
          <cell r="A1731" t="str">
            <v>XFLX CN Equity</v>
          </cell>
          <cell r="B1731">
            <v>295304893.93234253</v>
          </cell>
        </row>
        <row r="1732">
          <cell r="A1732" t="str">
            <v>MGQE CN Equity</v>
          </cell>
          <cell r="B1732">
            <v>295576306.62918091</v>
          </cell>
        </row>
        <row r="1733">
          <cell r="A1733" t="str">
            <v>MIQE CN Equity</v>
          </cell>
          <cell r="B1733">
            <v>998111655.99822998</v>
          </cell>
        </row>
        <row r="1734">
          <cell r="A1734" t="str">
            <v>MNXT CN Equity</v>
          </cell>
          <cell r="B1734">
            <v>12153940.677642822</v>
          </cell>
        </row>
        <row r="1735">
          <cell r="A1735" t="str">
            <v>MORE CN Equity</v>
          </cell>
          <cell r="B1735">
            <v>49588438.79699707</v>
          </cell>
        </row>
        <row r="1736">
          <cell r="A1736" t="str">
            <v>DXG/U CN Equity</v>
          </cell>
          <cell r="B1736">
            <v>8565395.8175768703</v>
          </cell>
        </row>
        <row r="1737">
          <cell r="A1737" t="str">
            <v>DXUS/U CN Equity</v>
          </cell>
          <cell r="B1737">
            <v>8741034.1949932445</v>
          </cell>
        </row>
        <row r="1738">
          <cell r="A1738" t="str">
            <v>DXU/U CN Equity</v>
          </cell>
          <cell r="B1738">
            <v>1656988.6382926938</v>
          </cell>
        </row>
        <row r="1739">
          <cell r="A1739" t="str">
            <v>JEPI CN Equity</v>
          </cell>
          <cell r="B1739">
            <v>242533538.81835938</v>
          </cell>
        </row>
        <row r="1740">
          <cell r="A1740" t="str">
            <v>JEPQ CN Equity</v>
          </cell>
          <cell r="B1740">
            <v>146141271.68655396</v>
          </cell>
        </row>
        <row r="1741">
          <cell r="A1741" t="str">
            <v>GIQI CN Equity</v>
          </cell>
          <cell r="B1741">
            <v>2331311.2831115723</v>
          </cell>
        </row>
        <row r="1742">
          <cell r="A1742" t="str">
            <v>GSIF CN Equity</v>
          </cell>
          <cell r="B1742">
            <v>10914613.246917725</v>
          </cell>
        </row>
        <row r="1743">
          <cell r="A1743" t="str">
            <v>OPPS CN Equity</v>
          </cell>
          <cell r="B1743">
            <v>28536062.717437744</v>
          </cell>
        </row>
        <row r="1744">
          <cell r="A1744" t="str">
            <v>STRT CN Equity</v>
          </cell>
          <cell r="B1744">
            <v>114449199.70035553</v>
          </cell>
        </row>
        <row r="1745">
          <cell r="A1745" t="str">
            <v>PLUS CN Equity</v>
          </cell>
          <cell r="B1745">
            <v>2222077.1312713623</v>
          </cell>
        </row>
        <row r="1746">
          <cell r="A1746" t="str">
            <v>ZIQ CN Equity</v>
          </cell>
          <cell r="B1746">
            <v>78998704.00031662</v>
          </cell>
        </row>
        <row r="1747">
          <cell r="A1747" t="str">
            <v>CAPI CN Equity</v>
          </cell>
          <cell r="B1747">
            <v>131371858.90197754</v>
          </cell>
        </row>
        <row r="1748">
          <cell r="A1748" t="str">
            <v>CAPM CN Equity</v>
          </cell>
          <cell r="B1748">
            <v>235392931.0079459</v>
          </cell>
        </row>
        <row r="1749">
          <cell r="A1749" t="str">
            <v>CAPG CN Equity</v>
          </cell>
          <cell r="B1749">
            <v>201532541.19873047</v>
          </cell>
        </row>
        <row r="1750">
          <cell r="A1750" t="str">
            <v>SCDG CN Equity</v>
          </cell>
          <cell r="B1750">
            <v>4010134.220123291</v>
          </cell>
        </row>
        <row r="1751">
          <cell r="A1751" t="str">
            <v>DXBB CN Equity</v>
          </cell>
          <cell r="B1751">
            <v>175604358.6730957</v>
          </cell>
        </row>
        <row r="1752">
          <cell r="A1752" t="str">
            <v>DXCB CN Equity</v>
          </cell>
          <cell r="B1752">
            <v>54841780.710220337</v>
          </cell>
        </row>
        <row r="1753">
          <cell r="A1753" t="str">
            <v>CAPW CN Equity</v>
          </cell>
          <cell r="B1753">
            <v>67795042.722005695</v>
          </cell>
        </row>
        <row r="1754">
          <cell r="A1754" t="str">
            <v>RSSX CN Equity</v>
          </cell>
          <cell r="B1754">
            <v>45429134.750366211</v>
          </cell>
        </row>
        <row r="1755">
          <cell r="A1755" t="str">
            <v>RSCC CN Equity</v>
          </cell>
          <cell r="B1755">
            <v>11804413.943023682</v>
          </cell>
        </row>
        <row r="1756">
          <cell r="A1756" t="str">
            <v>YAMD CN Equity</v>
          </cell>
          <cell r="B1756">
            <v>18745577.454566956</v>
          </cell>
        </row>
        <row r="1757">
          <cell r="A1757" t="str">
            <v>SDVD CN Equity</v>
          </cell>
          <cell r="B1757">
            <v>2025734.7106933594</v>
          </cell>
        </row>
        <row r="1758">
          <cell r="A1758" t="str">
            <v>SAFE CN Equity</v>
          </cell>
          <cell r="B1758">
            <v>7420963.1746749878</v>
          </cell>
        </row>
        <row r="1759">
          <cell r="A1759" t="str">
            <v>NRGY CN Equity</v>
          </cell>
          <cell r="B1759">
            <v>321714133.18758011</v>
          </cell>
        </row>
        <row r="1760">
          <cell r="A1760" t="str">
            <v>RING CN Equity</v>
          </cell>
          <cell r="B1760">
            <v>498900158.34659195</v>
          </cell>
        </row>
        <row r="1761">
          <cell r="A1761" t="str">
            <v>MART CN Equity</v>
          </cell>
          <cell r="B1761">
            <v>11331103.944778442</v>
          </cell>
        </row>
        <row r="1762">
          <cell r="A1762" t="str">
            <v>GLDX CN Equity</v>
          </cell>
          <cell r="B1762">
            <v>268987345.62514496</v>
          </cell>
        </row>
        <row r="1763">
          <cell r="A1763" t="str">
            <v>PAYL CN Equity</v>
          </cell>
          <cell r="B1763">
            <v>1778710.161857605</v>
          </cell>
        </row>
        <row r="1764">
          <cell r="A1764" t="str">
            <v>PAYM CN Equity</v>
          </cell>
          <cell r="B1764">
            <v>12943300.21030426</v>
          </cell>
        </row>
        <row r="1765">
          <cell r="A1765" t="str">
            <v>RSSX/U CN Equity</v>
          </cell>
          <cell r="B1765">
            <v>45467442.593347333</v>
          </cell>
        </row>
        <row r="1766">
          <cell r="A1766" t="str">
            <v>YMET CN Equity</v>
          </cell>
          <cell r="B1766">
            <v>20812754.344940182</v>
          </cell>
        </row>
        <row r="1767">
          <cell r="A1767" t="str">
            <v>PFIG CN Equity</v>
          </cell>
          <cell r="B1767">
            <v>1757458.1909179688</v>
          </cell>
        </row>
        <row r="1768">
          <cell r="A1768" t="str">
            <v>CLDN CN Equity</v>
          </cell>
          <cell r="B1768" t="e">
            <v>#N/A</v>
          </cell>
        </row>
        <row r="1769">
          <cell r="A1769" t="str">
            <v>CLUP CN Equity</v>
          </cell>
          <cell r="B1769" t="e">
            <v>#N/A</v>
          </cell>
        </row>
        <row r="1770">
          <cell r="A1770" t="str">
            <v>NGDN CN Equity</v>
          </cell>
          <cell r="B1770" t="e">
            <v>#N/A</v>
          </cell>
        </row>
        <row r="1771">
          <cell r="A1771" t="str">
            <v>NGUP CN Equity</v>
          </cell>
          <cell r="B1771" t="e">
            <v>#N/A</v>
          </cell>
        </row>
        <row r="1772">
          <cell r="A1772" t="str">
            <v>CONY CN Equity</v>
          </cell>
          <cell r="B1772">
            <v>10704099.583625793</v>
          </cell>
        </row>
        <row r="1773">
          <cell r="A1773" t="str">
            <v>HHIS CN Equity</v>
          </cell>
          <cell r="B1773">
            <v>1208082365.6082153</v>
          </cell>
        </row>
        <row r="1774">
          <cell r="A1774" t="str">
            <v>METE CN Equity</v>
          </cell>
          <cell r="B1774">
            <v>109235272.16911316</v>
          </cell>
        </row>
        <row r="1775">
          <cell r="A1775" t="str">
            <v>MSTY CN Equity</v>
          </cell>
          <cell r="B1775">
            <v>53239969.444274902</v>
          </cell>
        </row>
        <row r="1776">
          <cell r="A1776" t="str">
            <v>PLTE CN Equity</v>
          </cell>
          <cell r="B1776">
            <v>155651794.00444031</v>
          </cell>
        </row>
        <row r="1777">
          <cell r="A1777" t="str">
            <v>TSLY CN Equity</v>
          </cell>
          <cell r="B1777">
            <v>248769979.95376587</v>
          </cell>
        </row>
        <row r="1778">
          <cell r="A1778" t="str">
            <v>HFN CN Equity</v>
          </cell>
          <cell r="B1778">
            <v>188992810.2796669</v>
          </cell>
        </row>
        <row r="1779">
          <cell r="A1779" t="str">
            <v>ZXCL CN Equity</v>
          </cell>
          <cell r="B1779" t="e">
            <v>#N/A</v>
          </cell>
        </row>
        <row r="1780">
          <cell r="A1780" t="str">
            <v>ZXCL/F CN Equity</v>
          </cell>
          <cell r="B1780" t="e">
            <v>#N/A</v>
          </cell>
        </row>
        <row r="1781">
          <cell r="A1781" t="str">
            <v>ZXLY CN Equity</v>
          </cell>
          <cell r="B1781">
            <v>5936465.7631130219</v>
          </cell>
        </row>
        <row r="1782">
          <cell r="A1782" t="str">
            <v>ZXLY/F CN Equity</v>
          </cell>
          <cell r="B1782">
            <v>4664183.7165737152</v>
          </cell>
        </row>
        <row r="1783">
          <cell r="A1783" t="str">
            <v>ZXLP CN Equity</v>
          </cell>
          <cell r="B1783">
            <v>3075769.6642494202</v>
          </cell>
        </row>
        <row r="1784">
          <cell r="A1784" t="str">
            <v>ZXLP/F CN Equity</v>
          </cell>
          <cell r="B1784">
            <v>2391530.6430587769</v>
          </cell>
        </row>
        <row r="1785">
          <cell r="A1785" t="str">
            <v>ZXLE CN Equity</v>
          </cell>
          <cell r="B1785">
            <v>4903525.0452957153</v>
          </cell>
        </row>
        <row r="1786">
          <cell r="A1786" t="str">
            <v>ZXLE/F CN Equity</v>
          </cell>
          <cell r="B1786">
            <v>5211832.6502876282</v>
          </cell>
        </row>
        <row r="1787">
          <cell r="A1787" t="str">
            <v>ZXLF CN Equity</v>
          </cell>
          <cell r="B1787">
            <v>9545259.8062648773</v>
          </cell>
        </row>
        <row r="1788">
          <cell r="A1788" t="str">
            <v>ZXLF/F CN Equity</v>
          </cell>
          <cell r="B1788">
            <v>3080473.805223465</v>
          </cell>
        </row>
        <row r="1789">
          <cell r="A1789" t="str">
            <v>ZXLV CN Equity</v>
          </cell>
          <cell r="B1789">
            <v>17015999.346256256</v>
          </cell>
        </row>
        <row r="1790">
          <cell r="A1790" t="str">
            <v>ZXLV/F CN Equity</v>
          </cell>
          <cell r="B1790">
            <v>2295205.2963905334</v>
          </cell>
        </row>
        <row r="1791">
          <cell r="A1791" t="str">
            <v>ZXLI CN Equity</v>
          </cell>
          <cell r="B1791">
            <v>6860140.1965255737</v>
          </cell>
        </row>
        <row r="1792">
          <cell r="A1792" t="str">
            <v>ZXLI/F CN Equity</v>
          </cell>
          <cell r="B1792">
            <v>6364923.0361251831</v>
          </cell>
        </row>
        <row r="1793">
          <cell r="A1793" t="str">
            <v>ZXLB CN Equity</v>
          </cell>
          <cell r="B1793">
            <v>1601772.490436554</v>
          </cell>
        </row>
        <row r="1794">
          <cell r="A1794" t="str">
            <v>ZXLB/F CN Equity</v>
          </cell>
          <cell r="B1794">
            <v>1677544.5746955872</v>
          </cell>
        </row>
        <row r="1795">
          <cell r="A1795" t="str">
            <v>ZXLR CN Equity</v>
          </cell>
          <cell r="B1795">
            <v>1374519.4675312042</v>
          </cell>
        </row>
        <row r="1796">
          <cell r="A1796" t="str">
            <v>ZXLR/F CN Equity</v>
          </cell>
          <cell r="B1796">
            <v>712959.24423408508</v>
          </cell>
        </row>
        <row r="1797">
          <cell r="A1797" t="str">
            <v>ZXLK CN Equity</v>
          </cell>
          <cell r="B1797">
            <v>7891245.9141807556</v>
          </cell>
        </row>
        <row r="1798">
          <cell r="A1798" t="str">
            <v>ZXLK/F CN Equity</v>
          </cell>
          <cell r="B1798">
            <v>3673595.9244346619</v>
          </cell>
        </row>
        <row r="1799">
          <cell r="A1799" t="str">
            <v>ZXLU CN Equity</v>
          </cell>
          <cell r="B1799">
            <v>21185703.478618622</v>
          </cell>
        </row>
        <row r="1800">
          <cell r="A1800" t="str">
            <v>ZXLU/F CN Equity</v>
          </cell>
          <cell r="B1800">
            <v>52713710.924564362</v>
          </cell>
        </row>
        <row r="1801">
          <cell r="A1801" t="str">
            <v>MTRX CN Equity</v>
          </cell>
          <cell r="B1801">
            <v>25312458.801269531</v>
          </cell>
        </row>
        <row r="1802">
          <cell r="A1802" t="str">
            <v>YCON CN Equity</v>
          </cell>
          <cell r="B1802">
            <v>11266602.230072021</v>
          </cell>
        </row>
        <row r="1803">
          <cell r="A1803" t="str">
            <v>YNET CN Equity</v>
          </cell>
          <cell r="B1803">
            <v>8027099.9670028687</v>
          </cell>
        </row>
        <row r="1804">
          <cell r="A1804" t="str">
            <v>YMAG CN Equity</v>
          </cell>
          <cell r="B1804">
            <v>10800814.485549927</v>
          </cell>
        </row>
        <row r="1805">
          <cell r="A1805" t="str">
            <v>YUNH CN Equity</v>
          </cell>
          <cell r="B1805">
            <v>33055143.45169067</v>
          </cell>
        </row>
        <row r="1806">
          <cell r="A1806" t="str">
            <v>YCST CN Equity</v>
          </cell>
          <cell r="B1806">
            <v>8363936.4242553711</v>
          </cell>
        </row>
        <row r="1807">
          <cell r="A1807" t="str">
            <v>YPLT CN Equity</v>
          </cell>
          <cell r="B1807">
            <v>15668035.03036499</v>
          </cell>
        </row>
        <row r="1808">
          <cell r="A1808" t="str">
            <v>YAVG CN Equity</v>
          </cell>
          <cell r="B1808">
            <v>10616203.093528748</v>
          </cell>
        </row>
        <row r="1809">
          <cell r="A1809" t="str">
            <v>DMEE CN Equity</v>
          </cell>
          <cell r="B1809">
            <v>633356505.39398193</v>
          </cell>
        </row>
        <row r="1810">
          <cell r="A1810" t="str">
            <v>GIDY CN Equity</v>
          </cell>
          <cell r="B1810">
            <v>35987624.416351318</v>
          </cell>
        </row>
        <row r="1811">
          <cell r="A1811" t="str">
            <v>AMDY CN Equity</v>
          </cell>
          <cell r="B1811">
            <v>100273811.72180176</v>
          </cell>
        </row>
        <row r="1812">
          <cell r="A1812" t="str">
            <v>AVGY CN Equity</v>
          </cell>
          <cell r="B1812">
            <v>99062616.777420044</v>
          </cell>
        </row>
        <row r="1813">
          <cell r="A1813" t="str">
            <v>CNYE CN Equity</v>
          </cell>
          <cell r="B1813">
            <v>62658127.975463867</v>
          </cell>
        </row>
        <row r="1814">
          <cell r="A1814" t="str">
            <v>COSY CN Equity</v>
          </cell>
          <cell r="B1814">
            <v>84770480.132102966</v>
          </cell>
        </row>
        <row r="1815">
          <cell r="A1815" t="str">
            <v>GOGY CN Equity</v>
          </cell>
          <cell r="B1815">
            <v>108557799.38697815</v>
          </cell>
        </row>
        <row r="1816">
          <cell r="A1816" t="str">
            <v>MSTE CN Equity</v>
          </cell>
          <cell r="B1816">
            <v>285843963.76609802</v>
          </cell>
        </row>
        <row r="1817">
          <cell r="A1817" t="str">
            <v>NFLY CN Equity</v>
          </cell>
          <cell r="B1817">
            <v>62812959.265708916</v>
          </cell>
        </row>
        <row r="1818">
          <cell r="A1818" t="str">
            <v>JGRO CN Equity</v>
          </cell>
          <cell r="B1818">
            <v>27596380.376815796</v>
          </cell>
        </row>
        <row r="1819">
          <cell r="A1819" t="str">
            <v>JAVA CN Equity</v>
          </cell>
          <cell r="B1819">
            <v>18990935.897827148</v>
          </cell>
        </row>
        <row r="1820">
          <cell r="A1820" t="str">
            <v>RUST CN Equity</v>
          </cell>
          <cell r="B1820">
            <v>38685071.754455566</v>
          </cell>
        </row>
        <row r="1821">
          <cell r="A1821" t="str">
            <v>RQT CN Equity</v>
          </cell>
          <cell r="B1821">
            <v>279249878.31115723</v>
          </cell>
        </row>
        <row r="1822">
          <cell r="A1822" t="str">
            <v>RGQT CN Equity</v>
          </cell>
          <cell r="B1822">
            <v>56060188.293457031</v>
          </cell>
        </row>
        <row r="1823">
          <cell r="A1823" t="str">
            <v>RUQT CN Equity</v>
          </cell>
          <cell r="B1823">
            <v>1966484.260559082</v>
          </cell>
        </row>
        <row r="1824">
          <cell r="A1824" t="str">
            <v>EQLT CN Equity</v>
          </cell>
          <cell r="B1824">
            <v>21590624.332427979</v>
          </cell>
        </row>
        <row r="1825">
          <cell r="A1825" t="str">
            <v>RGLE CN Equity</v>
          </cell>
          <cell r="B1825">
            <v>1300384.9983215332</v>
          </cell>
        </row>
        <row r="1826">
          <cell r="A1826" t="str">
            <v>HVOL CN Equity</v>
          </cell>
          <cell r="B1826">
            <v>4614220.118522644</v>
          </cell>
        </row>
        <row r="1827">
          <cell r="A1827" t="str">
            <v>HVOI CN Equity</v>
          </cell>
          <cell r="B1827">
            <v>53572399.139404297</v>
          </cell>
        </row>
        <row r="1828">
          <cell r="A1828" t="str">
            <v>SOLA CN Equity</v>
          </cell>
          <cell r="B1828">
            <v>9557572.910785675</v>
          </cell>
        </row>
        <row r="1829">
          <cell r="A1829" t="str">
            <v>SOLL CN Equity</v>
          </cell>
          <cell r="B1829">
            <v>32786903.858184814</v>
          </cell>
        </row>
        <row r="1830">
          <cell r="A1830" t="str">
            <v>SOLL/U CN Equity</v>
          </cell>
          <cell r="B1830">
            <v>2150919.4510254702</v>
          </cell>
        </row>
        <row r="1831">
          <cell r="A1831" t="str">
            <v>SOLX/B CN Equity</v>
          </cell>
          <cell r="B1831">
            <v>23187689.638137817</v>
          </cell>
        </row>
        <row r="1832">
          <cell r="A1832" t="str">
            <v>SOLX/U CN Equity</v>
          </cell>
          <cell r="B1832">
            <v>11156808.294626972</v>
          </cell>
        </row>
        <row r="1833">
          <cell r="A1833" t="str">
            <v>SOLQ CN Equity</v>
          </cell>
          <cell r="B1833">
            <v>174266482.32936859</v>
          </cell>
        </row>
        <row r="1834">
          <cell r="A1834" t="str">
            <v>SOLQ/U CN Equity</v>
          </cell>
          <cell r="B1834">
            <v>174414599.78989136</v>
          </cell>
        </row>
        <row r="1835">
          <cell r="A1835" t="str">
            <v>BAAA CN Equity</v>
          </cell>
          <cell r="B1835">
            <v>110484931.24485016</v>
          </cell>
        </row>
        <row r="1836">
          <cell r="A1836" t="str">
            <v>BAAA/U CN Equity</v>
          </cell>
          <cell r="B1836">
            <v>20455656.210352652</v>
          </cell>
        </row>
        <row r="1837">
          <cell r="A1837" t="str">
            <v>MIX CN Equity</v>
          </cell>
          <cell r="B1837">
            <v>20298335.551595688</v>
          </cell>
        </row>
        <row r="1838">
          <cell r="A1838" t="str">
            <v>BCCC CN Equity</v>
          </cell>
          <cell r="B1838">
            <v>11017352.644390106</v>
          </cell>
        </row>
        <row r="1839">
          <cell r="A1839" t="str">
            <v>BCCC/U CN Equity</v>
          </cell>
          <cell r="B1839">
            <v>11026643.031898953</v>
          </cell>
        </row>
        <row r="1840">
          <cell r="A1840" t="str">
            <v>SHLD CN Equity</v>
          </cell>
          <cell r="B1840">
            <v>231019416.04614258</v>
          </cell>
        </row>
        <row r="1841">
          <cell r="A1841" t="str">
            <v>RNCL CN Equity</v>
          </cell>
          <cell r="B1841">
            <v>3198916.5542640686</v>
          </cell>
        </row>
        <row r="1842">
          <cell r="A1842" t="str">
            <v>GLCL CN Equity</v>
          </cell>
          <cell r="B1842">
            <v>21683795.918872833</v>
          </cell>
        </row>
        <row r="1843">
          <cell r="A1843" t="str">
            <v>RSCL CN Equity</v>
          </cell>
          <cell r="B1843">
            <v>3568074.0471477509</v>
          </cell>
        </row>
        <row r="1844">
          <cell r="A1844" t="str">
            <v>BCCL CN Equity</v>
          </cell>
          <cell r="B1844">
            <v>5435054.1049194336</v>
          </cell>
        </row>
        <row r="1845">
          <cell r="A1845" t="str">
            <v>BCCL/U CN Equity</v>
          </cell>
          <cell r="B1845">
            <v>5439637.4372294731</v>
          </cell>
        </row>
        <row r="1846">
          <cell r="A1846" t="str">
            <v>RNCC CN Equity</v>
          </cell>
          <cell r="B1846">
            <v>12124398.83581543</v>
          </cell>
        </row>
        <row r="1847">
          <cell r="A1847" t="str">
            <v>UMRT CN Equity</v>
          </cell>
          <cell r="B1847">
            <v>3266854.7630310059</v>
          </cell>
        </row>
        <row r="1848">
          <cell r="A1848" t="str">
            <v>MEDX CN Equity</v>
          </cell>
          <cell r="B1848">
            <v>2234877.9678344727</v>
          </cell>
        </row>
        <row r="1849">
          <cell r="A1849" t="str">
            <v>UBNK CN Equity</v>
          </cell>
          <cell r="B1849">
            <v>7371353.7872467041</v>
          </cell>
        </row>
        <row r="1850">
          <cell r="A1850" t="str">
            <v>HBIX CN Equity</v>
          </cell>
          <cell r="B1850">
            <v>41079061.996936798</v>
          </cell>
        </row>
        <row r="1851">
          <cell r="A1851" t="str">
            <v>HBTE CN Equity</v>
          </cell>
          <cell r="B1851">
            <v>46774660.491943359</v>
          </cell>
        </row>
        <row r="1852">
          <cell r="A1852" t="str">
            <v>MTBB CN Equity</v>
          </cell>
          <cell r="B1852">
            <v>5056461.3342285156</v>
          </cell>
        </row>
        <row r="1853">
          <cell r="A1853" t="str">
            <v>MTBA CN Equity</v>
          </cell>
          <cell r="B1853">
            <v>5033210.277557373</v>
          </cell>
        </row>
        <row r="1854">
          <cell r="A1854" t="str">
            <v>MAAA CN Equity</v>
          </cell>
          <cell r="B1854">
            <v>161906171.79870605</v>
          </cell>
        </row>
        <row r="1855">
          <cell r="A1855" t="str">
            <v>ZAAA CN Equity</v>
          </cell>
          <cell r="B1855">
            <v>46061286.602468491</v>
          </cell>
        </row>
        <row r="1856">
          <cell r="A1856" t="str">
            <v>ZAAA/F CN Equity</v>
          </cell>
          <cell r="B1856">
            <v>231342222.34719467</v>
          </cell>
        </row>
        <row r="1857">
          <cell r="A1857" t="str">
            <v>ZAAA/U CN Equity</v>
          </cell>
          <cell r="B1857">
            <v>10291353.216548428</v>
          </cell>
        </row>
        <row r="1858">
          <cell r="A1858" t="str">
            <v>INCM/B CN Equity</v>
          </cell>
          <cell r="B1858">
            <v>11360571.622848511</v>
          </cell>
        </row>
        <row r="1859">
          <cell r="A1859" t="str">
            <v>CUSD/U CN Equity</v>
          </cell>
          <cell r="B1859">
            <v>54683463.615575604</v>
          </cell>
        </row>
        <row r="1860">
          <cell r="A1860" t="str">
            <v>CCAD CN Equity</v>
          </cell>
          <cell r="B1860">
            <v>255218790.43579102</v>
          </cell>
        </row>
        <row r="1861">
          <cell r="A1861" t="str">
            <v>CALB CN Equity</v>
          </cell>
          <cell r="B1861">
            <v>1900740.0512695313</v>
          </cell>
        </row>
        <row r="1862">
          <cell r="A1862" t="str">
            <v>BTCO/B CN Equity</v>
          </cell>
          <cell r="B1862">
            <v>28486051.261425018</v>
          </cell>
        </row>
        <row r="1863">
          <cell r="A1863" t="str">
            <v>BTCO/U CN Equity</v>
          </cell>
          <cell r="B1863">
            <v>2004907.2145176979</v>
          </cell>
        </row>
        <row r="1864">
          <cell r="A1864" t="str">
            <v>ETHO/B CN Equity</v>
          </cell>
          <cell r="B1864">
            <v>28916703.343391418</v>
          </cell>
        </row>
        <row r="1865">
          <cell r="A1865" t="str">
            <v>ETHO/U CN Equity</v>
          </cell>
          <cell r="B1865">
            <v>1198505.5556794463</v>
          </cell>
        </row>
        <row r="1866">
          <cell r="A1866" t="str">
            <v>MFUN CN Equity</v>
          </cell>
          <cell r="B1866">
            <v>10108069.181442261</v>
          </cell>
        </row>
        <row r="1867">
          <cell r="A1867" t="str">
            <v>MCOR CN Equity</v>
          </cell>
          <cell r="B1867">
            <v>1261256.3371658325</v>
          </cell>
        </row>
        <row r="1868">
          <cell r="A1868" t="str">
            <v>MDIF CN Equity</v>
          </cell>
          <cell r="B1868">
            <v>2544733.829498291</v>
          </cell>
        </row>
        <row r="1869">
          <cell r="A1869" t="str">
            <v>MCAN CN Equity</v>
          </cell>
          <cell r="B1869">
            <v>1685600.8529663086</v>
          </cell>
        </row>
        <row r="1870">
          <cell r="A1870" t="str">
            <v>CCLO CN Equity</v>
          </cell>
          <cell r="B1870">
            <v>72547807.645797729</v>
          </cell>
        </row>
        <row r="1871">
          <cell r="A1871" t="str">
            <v>QQQU CN Equity</v>
          </cell>
          <cell r="B1871">
            <v>10096449.995040894</v>
          </cell>
        </row>
        <row r="1872">
          <cell r="A1872" t="str">
            <v>QQQD CN Equity</v>
          </cell>
          <cell r="B1872">
            <v>6817429.7332763672</v>
          </cell>
        </row>
        <row r="1873">
          <cell r="A1873" t="str">
            <v>SPYU CN Equity</v>
          </cell>
          <cell r="B1873">
            <v>15413550.37689209</v>
          </cell>
        </row>
        <row r="1874">
          <cell r="A1874" t="str">
            <v>SPYD CN Equity</v>
          </cell>
          <cell r="B1874">
            <v>6037154.8891067505</v>
          </cell>
        </row>
        <row r="1875">
          <cell r="A1875" t="str">
            <v>SOXU CN Equity</v>
          </cell>
          <cell r="B1875">
            <v>20312270.164489746</v>
          </cell>
        </row>
        <row r="1876">
          <cell r="A1876" t="str">
            <v>SOXD CN Equity</v>
          </cell>
          <cell r="B1876">
            <v>4302970.5941677094</v>
          </cell>
        </row>
        <row r="1877">
          <cell r="A1877" t="str">
            <v>ZBCB CN Equity</v>
          </cell>
          <cell r="B1877">
            <v>6716151.4394760132</v>
          </cell>
        </row>
        <row r="1878">
          <cell r="A1878" t="str">
            <v>ZBEU CN Equity</v>
          </cell>
          <cell r="B1878">
            <v>12724409.028385162</v>
          </cell>
        </row>
        <row r="1879">
          <cell r="A1879" t="str">
            <v>ZBEU/F CN Equity</v>
          </cell>
          <cell r="B1879">
            <v>3646613.5379142761</v>
          </cell>
        </row>
        <row r="1880">
          <cell r="A1880" t="str">
            <v>ZBDU CN Equity</v>
          </cell>
          <cell r="B1880">
            <v>5203258.6795539856</v>
          </cell>
        </row>
        <row r="1881">
          <cell r="A1881" t="str">
            <v>ZBDU/F CN Equity</v>
          </cell>
          <cell r="B1881">
            <v>1740273.7574157715</v>
          </cell>
        </row>
        <row r="1882">
          <cell r="A1882" t="str">
            <v>ZBVU CN Equity</v>
          </cell>
          <cell r="B1882">
            <v>7379854.8617362976</v>
          </cell>
        </row>
        <row r="1883">
          <cell r="A1883" t="str">
            <v>ZBEC CN Equity</v>
          </cell>
          <cell r="B1883">
            <v>73526526.841007233</v>
          </cell>
        </row>
        <row r="1884">
          <cell r="A1884" t="str">
            <v>RCLO CN Equity</v>
          </cell>
          <cell r="B1884">
            <v>66372168.922424316</v>
          </cell>
        </row>
        <row r="1885">
          <cell r="A1885" t="str">
            <v>TLTD CN Equity</v>
          </cell>
          <cell r="B1885">
            <v>931315.04058837891</v>
          </cell>
        </row>
        <row r="1886">
          <cell r="A1886" t="str">
            <v>TLTU CN Equity</v>
          </cell>
          <cell r="B1886">
            <v>1584149.9805450439</v>
          </cell>
        </row>
        <row r="1887">
          <cell r="A1887" t="str">
            <v>CGMU CN Equity</v>
          </cell>
          <cell r="B1887">
            <v>26395319.747924805</v>
          </cell>
        </row>
        <row r="1888">
          <cell r="A1888" t="str">
            <v>CGMD CN Equity</v>
          </cell>
          <cell r="B1888">
            <v>6786360.0969314575</v>
          </cell>
        </row>
        <row r="1889">
          <cell r="A1889" t="str">
            <v>BNKU CN Equity</v>
          </cell>
          <cell r="B1889">
            <v>16421334.457397461</v>
          </cell>
        </row>
        <row r="1890">
          <cell r="A1890" t="str">
            <v>FFIX CN Equity</v>
          </cell>
          <cell r="B1890">
            <v>65758546.566963196</v>
          </cell>
        </row>
        <row r="1891">
          <cell r="A1891" t="str">
            <v>FCIP CN Equity</v>
          </cell>
          <cell r="B1891">
            <v>137595945.83511353</v>
          </cell>
        </row>
        <row r="1892">
          <cell r="A1892" t="str">
            <v>XTOT CN Equity</v>
          </cell>
          <cell r="B1892">
            <v>2819349345.6077576</v>
          </cell>
        </row>
        <row r="1893">
          <cell r="A1893" t="str">
            <v>XTOT/U CN Equity</v>
          </cell>
          <cell r="B1893">
            <v>2090088.4516833185</v>
          </cell>
        </row>
        <row r="1894">
          <cell r="A1894" t="str">
            <v>XSMB CN Equity</v>
          </cell>
          <cell r="B1894">
            <v>10008394.241333008</v>
          </cell>
        </row>
        <row r="1895">
          <cell r="A1895" t="str">
            <v>GBFE CN Equity</v>
          </cell>
          <cell r="B1895">
            <v>15932716.407775879</v>
          </cell>
        </row>
        <row r="1896">
          <cell r="A1896" t="str">
            <v>GBFF CN Equity</v>
          </cell>
          <cell r="B1896">
            <v>1613313.5986328125</v>
          </cell>
        </row>
        <row r="1897">
          <cell r="A1897" t="str">
            <v>AAPU CN Equity</v>
          </cell>
          <cell r="B1897">
            <v>3255220.0317382813</v>
          </cell>
        </row>
        <row r="1898">
          <cell r="A1898" t="str">
            <v>AMZU CN Equity</v>
          </cell>
          <cell r="B1898">
            <v>7253039.9322509766</v>
          </cell>
        </row>
        <row r="1899">
          <cell r="A1899" t="str">
            <v>ALPU CN Equity</v>
          </cell>
          <cell r="B1899">
            <v>7620559.6923828125</v>
          </cell>
        </row>
        <row r="1900">
          <cell r="A1900" t="str">
            <v>MSFU CN Equity</v>
          </cell>
          <cell r="B1900">
            <v>3286417.5796508789</v>
          </cell>
        </row>
        <row r="1901">
          <cell r="A1901" t="str">
            <v>NVDU CN Equity</v>
          </cell>
          <cell r="B1901">
            <v>10186014.842987061</v>
          </cell>
        </row>
        <row r="1902">
          <cell r="A1902" t="str">
            <v>TSLU CN Equity</v>
          </cell>
          <cell r="B1902">
            <v>7823692.7509307861</v>
          </cell>
        </row>
        <row r="1903">
          <cell r="A1903" t="str">
            <v>ZHC CN Equity</v>
          </cell>
          <cell r="B1903">
            <v>1693794.9378433228</v>
          </cell>
        </row>
        <row r="1904">
          <cell r="A1904" t="str">
            <v>SMVP/U CN Equity</v>
          </cell>
          <cell r="B1904">
            <v>214607678.01106128</v>
          </cell>
        </row>
        <row r="1905">
          <cell r="A1905" t="str">
            <v>JCOR CN Equity</v>
          </cell>
          <cell r="B1905">
            <v>54861122.989654541</v>
          </cell>
        </row>
        <row r="1906">
          <cell r="A1906" t="str">
            <v>APLE CN Equity</v>
          </cell>
          <cell r="B1906">
            <v>99322390.079498291</v>
          </cell>
        </row>
        <row r="1907">
          <cell r="A1907" t="str">
            <v>NTGA CN Equity</v>
          </cell>
          <cell r="B1907">
            <v>4046640.0146484375</v>
          </cell>
        </row>
        <row r="1908">
          <cell r="A1908" t="str">
            <v>NTGC CN Equity</v>
          </cell>
          <cell r="B1908">
            <v>3152979.1069030762</v>
          </cell>
        </row>
        <row r="1909">
          <cell r="A1909" t="str">
            <v>NTGB CN Equity</v>
          </cell>
          <cell r="B1909">
            <v>3246624.1455078125</v>
          </cell>
        </row>
        <row r="1910">
          <cell r="A1910" t="str">
            <v>SQQQ CN Equity</v>
          </cell>
          <cell r="B1910">
            <v>20178088.665008545</v>
          </cell>
        </row>
        <row r="1911">
          <cell r="A1911" t="str">
            <v>SSPX CN Equity</v>
          </cell>
          <cell r="B1911">
            <v>3419466.9723510742</v>
          </cell>
        </row>
        <row r="1912">
          <cell r="A1912" t="str">
            <v>TSPX CN Equity</v>
          </cell>
          <cell r="B1912">
            <v>6847962.8562927246</v>
          </cell>
        </row>
        <row r="1913">
          <cell r="A1913" t="str">
            <v>TQQQ CN Equity</v>
          </cell>
          <cell r="B1913">
            <v>77406429.004669189</v>
          </cell>
        </row>
        <row r="1914">
          <cell r="A1914" t="str">
            <v>XRPQ CN Equity</v>
          </cell>
          <cell r="B1914">
            <v>106473957.82470703</v>
          </cell>
        </row>
        <row r="1915">
          <cell r="A1915" t="str">
            <v>XRPQ/U CN Equity</v>
          </cell>
          <cell r="B1915">
            <v>106563587.57245094</v>
          </cell>
        </row>
        <row r="1916">
          <cell r="A1916" t="str">
            <v>XRPP CN Equity</v>
          </cell>
          <cell r="B1916">
            <v>61978497.701883316</v>
          </cell>
        </row>
        <row r="1917">
          <cell r="A1917" t="str">
            <v>XRPP/B CN Equity</v>
          </cell>
          <cell r="B1917">
            <v>19578274.631500244</v>
          </cell>
        </row>
        <row r="1918">
          <cell r="A1918" t="str">
            <v>XRPP/U CN Equity</v>
          </cell>
          <cell r="B1918">
            <v>7247363.4479462011</v>
          </cell>
        </row>
        <row r="1919">
          <cell r="A1919" t="str">
            <v>XRP CN Equity</v>
          </cell>
          <cell r="B1919">
            <v>37181419.807434082</v>
          </cell>
        </row>
        <row r="1920">
          <cell r="A1920" t="str">
            <v>XRP/U CN Equity</v>
          </cell>
          <cell r="B1920">
            <v>851444.2645677313</v>
          </cell>
        </row>
        <row r="1921">
          <cell r="A1921" t="str">
            <v>DMQC CN Equity</v>
          </cell>
          <cell r="B1921">
            <v>35899888.181686401</v>
          </cell>
        </row>
        <row r="1922">
          <cell r="A1922" t="str">
            <v>FCRC CN Equity</v>
          </cell>
          <cell r="B1922">
            <v>1196470.0698852539</v>
          </cell>
        </row>
        <row r="1923">
          <cell r="A1923" t="str">
            <v>FCRU CN Equity</v>
          </cell>
          <cell r="B1923">
            <v>1143611.6218566895</v>
          </cell>
        </row>
        <row r="1924">
          <cell r="A1924" t="str">
            <v>FCRI CN Equity</v>
          </cell>
          <cell r="B1924">
            <v>1163091.3734436035</v>
          </cell>
        </row>
        <row r="1925">
          <cell r="A1925" t="str">
            <v>COIU CN Equity</v>
          </cell>
          <cell r="B1925">
            <v>1759747.5528717041</v>
          </cell>
        </row>
        <row r="1926">
          <cell r="A1926" t="str">
            <v>MSTU CN Equity</v>
          </cell>
          <cell r="B1926">
            <v>4435882.0140361786</v>
          </cell>
        </row>
        <row r="1927">
          <cell r="A1927" t="str">
            <v>QDAY CN Equity</v>
          </cell>
          <cell r="B1927">
            <v>209661940.4335022</v>
          </cell>
        </row>
        <row r="1928">
          <cell r="A1928" t="str">
            <v>SDAY CN Equity</v>
          </cell>
          <cell r="B1928">
            <v>212128248.91662598</v>
          </cell>
        </row>
        <row r="1929">
          <cell r="A1929" t="str">
            <v>CDAY CN Equity</v>
          </cell>
          <cell r="B1929">
            <v>248271512.04109192</v>
          </cell>
        </row>
        <row r="1930">
          <cell r="A1930" t="str">
            <v>GBUL CN Equity</v>
          </cell>
          <cell r="B1930">
            <v>1464665.0314331055</v>
          </cell>
        </row>
        <row r="1931">
          <cell r="A1931" t="str">
            <v>SBUL CN Equity</v>
          </cell>
          <cell r="B1931">
            <v>1321289.9780273438</v>
          </cell>
        </row>
        <row r="1932">
          <cell r="A1932" t="str">
            <v>INFR CN Equity</v>
          </cell>
          <cell r="B1932">
            <v>3237312.01171875</v>
          </cell>
        </row>
        <row r="1933">
          <cell r="A1933" t="str">
            <v>FTLS CN Equity</v>
          </cell>
          <cell r="B1933">
            <v>7530571.5560913086</v>
          </cell>
        </row>
        <row r="1934">
          <cell r="A1934" t="str">
            <v>GTRI CN Equity</v>
          </cell>
          <cell r="B1934">
            <v>84953430.82427977</v>
          </cell>
        </row>
        <row r="1935">
          <cell r="A1935" t="str">
            <v>NCAP CN Equity</v>
          </cell>
          <cell r="B1935" t="e">
            <v>#N/A</v>
          </cell>
        </row>
        <row r="1936">
          <cell r="A1936" t="str">
            <v>CUIG CN Equity</v>
          </cell>
          <cell r="B1936">
            <v>997449.97024536133</v>
          </cell>
        </row>
        <row r="1937">
          <cell r="A1937" t="str">
            <v>CUIG/U CN Equity</v>
          </cell>
          <cell r="B1937">
            <v>2744349.793568722</v>
          </cell>
        </row>
        <row r="1938">
          <cell r="A1938" t="str">
            <v>CGDI CN Equity</v>
          </cell>
          <cell r="B1938">
            <v>984770.01190185547</v>
          </cell>
        </row>
        <row r="1939">
          <cell r="A1939" t="str">
            <v>CSMD CN Equity</v>
          </cell>
          <cell r="B1939">
            <v>1012755.012512207</v>
          </cell>
        </row>
        <row r="1940">
          <cell r="A1940" t="str">
            <v>TCND CN Equity</v>
          </cell>
          <cell r="B1940">
            <v>7123583.3168029785</v>
          </cell>
        </row>
        <row r="1941">
          <cell r="A1941" t="str">
            <v>SCND CN Equity</v>
          </cell>
          <cell r="B1941">
            <v>3331500.5302429199</v>
          </cell>
        </row>
        <row r="1942">
          <cell r="A1942" t="str">
            <v>SOXL CN Equity</v>
          </cell>
          <cell r="B1942">
            <v>30279845.237731934</v>
          </cell>
        </row>
        <row r="1943">
          <cell r="A1943" t="str">
            <v>SOXS CN Equity</v>
          </cell>
          <cell r="B1943">
            <v>5700465.4169082642</v>
          </cell>
        </row>
        <row r="1944">
          <cell r="A1944" t="str">
            <v>TTLT CN Equity</v>
          </cell>
          <cell r="B1944">
            <v>4824381.8283081055</v>
          </cell>
        </row>
        <row r="1945">
          <cell r="A1945" t="str">
            <v>STLT CN Equity</v>
          </cell>
          <cell r="B1945">
            <v>5034275.5317687988</v>
          </cell>
        </row>
        <row r="1946">
          <cell r="A1946" t="str">
            <v>NVDD CN Equity</v>
          </cell>
          <cell r="B1946">
            <v>2315512.4187469482</v>
          </cell>
        </row>
        <row r="1947">
          <cell r="A1947" t="str">
            <v>TSLD CN Equity</v>
          </cell>
          <cell r="B1947">
            <v>2827687.5734329224</v>
          </cell>
        </row>
        <row r="1948">
          <cell r="A1948" t="str">
            <v>FDIV CN Equity</v>
          </cell>
          <cell r="B1948">
            <v>4316360.0921630859</v>
          </cell>
        </row>
        <row r="1949">
          <cell r="A1949" t="str">
            <v>FID CN Equity</v>
          </cell>
          <cell r="B1949">
            <v>6012599.9450683594</v>
          </cell>
        </row>
        <row r="1950">
          <cell r="A1950" t="str">
            <v>QQQQ CN Equity</v>
          </cell>
          <cell r="B1950">
            <v>15984901.428222656</v>
          </cell>
        </row>
        <row r="1951">
          <cell r="A1951" t="str">
            <v>MALX CN Equity</v>
          </cell>
          <cell r="B1951">
            <v>9253437.7574920654</v>
          </cell>
        </row>
        <row r="1952">
          <cell r="A1952" t="str">
            <v>HHIH CN Equity</v>
          </cell>
          <cell r="B1952">
            <v>79546112.680435181</v>
          </cell>
        </row>
        <row r="1953">
          <cell r="A1953" t="str">
            <v>RBCY CN Equity</v>
          </cell>
          <cell r="B1953">
            <v>2409508.8958740234</v>
          </cell>
        </row>
        <row r="1954">
          <cell r="A1954" t="str">
            <v>ENBY CN Equity</v>
          </cell>
          <cell r="B1954">
            <v>3555925.0116348267</v>
          </cell>
        </row>
        <row r="1955">
          <cell r="A1955" t="str">
            <v>TDY CN Equity</v>
          </cell>
          <cell r="B1955">
            <v>2809949.5410919189</v>
          </cell>
        </row>
        <row r="1956">
          <cell r="A1956" t="str">
            <v>SHPY CN Equity</v>
          </cell>
          <cell r="B1956">
            <v>4882037.5919342041</v>
          </cell>
        </row>
        <row r="1957">
          <cell r="A1957" t="str">
            <v>CNQY CN Equity</v>
          </cell>
          <cell r="B1957">
            <v>4425798.6545562744</v>
          </cell>
        </row>
        <row r="1958">
          <cell r="A1958" t="str">
            <v>BNSY CN Equity</v>
          </cell>
          <cell r="B1958">
            <v>2247232.5086593628</v>
          </cell>
        </row>
        <row r="1959">
          <cell r="A1959" t="str">
            <v>DOLY CN Equity</v>
          </cell>
          <cell r="B1959">
            <v>1591059.947013855</v>
          </cell>
        </row>
        <row r="1960">
          <cell r="A1960" t="str">
            <v>TY CN Equity</v>
          </cell>
          <cell r="B1960">
            <v>5776422.7986335754</v>
          </cell>
        </row>
        <row r="1961">
          <cell r="A1961" t="str">
            <v>ATDY CN Equity</v>
          </cell>
          <cell r="B1961">
            <v>1548966.2647247314</v>
          </cell>
        </row>
        <row r="1962">
          <cell r="A1962" t="str">
            <v>BNY CN Equity</v>
          </cell>
          <cell r="B1962">
            <v>8920689.868927002</v>
          </cell>
        </row>
        <row r="1963">
          <cell r="A1963" t="str">
            <v>AEME CN Equity</v>
          </cell>
          <cell r="B1963">
            <v>10636874.437332153</v>
          </cell>
        </row>
        <row r="1964">
          <cell r="A1964" t="str">
            <v>BCEE CN Equity</v>
          </cell>
          <cell r="B1964">
            <v>8956675.124168396</v>
          </cell>
        </row>
        <row r="1965">
          <cell r="A1965" t="str">
            <v>CCOE CN Equity</v>
          </cell>
          <cell r="B1965">
            <v>13588050.651550293</v>
          </cell>
        </row>
        <row r="1966">
          <cell r="A1966" t="str">
            <v>CNQE CN Equity</v>
          </cell>
          <cell r="B1966">
            <v>5549099.9221801758</v>
          </cell>
        </row>
        <row r="1967">
          <cell r="A1967" t="str">
            <v>ENBE CN Equity</v>
          </cell>
          <cell r="B1967">
            <v>5616779.7803878784</v>
          </cell>
        </row>
        <row r="1968">
          <cell r="A1968" t="str">
            <v>RYHE CN Equity</v>
          </cell>
          <cell r="B1968">
            <v>3970697.4983215332</v>
          </cell>
        </row>
        <row r="1969">
          <cell r="A1969" t="str">
            <v>SHPE CN Equity</v>
          </cell>
          <cell r="B1969">
            <v>9753039.7415161133</v>
          </cell>
        </row>
        <row r="1970">
          <cell r="A1970" t="str">
            <v>SUHE CN Equity</v>
          </cell>
          <cell r="B1970">
            <v>2801067.4476623535</v>
          </cell>
        </row>
        <row r="1971">
          <cell r="A1971" t="str">
            <v>TDHE CN Equity</v>
          </cell>
          <cell r="B1971">
            <v>3763149.9767303467</v>
          </cell>
        </row>
        <row r="1972">
          <cell r="A1972" t="str">
            <v>TEHE CN Equity</v>
          </cell>
          <cell r="B1972">
            <v>5613119.8883056641</v>
          </cell>
        </row>
        <row r="1973">
          <cell r="A1973" t="str">
            <v>HHIC CN Equity</v>
          </cell>
          <cell r="B1973">
            <v>151242115.40222168</v>
          </cell>
        </row>
        <row r="1974">
          <cell r="A1974" t="str">
            <v>ABHI CN Equity</v>
          </cell>
          <cell r="B1974">
            <v>12757156.639099121</v>
          </cell>
        </row>
        <row r="1975">
          <cell r="A1975" t="str">
            <v>BCHI CN Equity</v>
          </cell>
          <cell r="B1975">
            <v>11302668.45703125</v>
          </cell>
        </row>
        <row r="1976">
          <cell r="A1976" t="str">
            <v>CCHI CN Equity</v>
          </cell>
          <cell r="B1976">
            <v>28516191.005706787</v>
          </cell>
        </row>
        <row r="1977">
          <cell r="A1977" t="str">
            <v>CQHI CN Equity</v>
          </cell>
          <cell r="B1977">
            <v>12280032.46307373</v>
          </cell>
        </row>
        <row r="1978">
          <cell r="A1978" t="str">
            <v>CRHI CN Equity</v>
          </cell>
          <cell r="B1978">
            <v>18285561.103820801</v>
          </cell>
        </row>
        <row r="1979">
          <cell r="A1979" t="str">
            <v>ENHI CN Equity</v>
          </cell>
          <cell r="B1979">
            <v>9417408.0657958984</v>
          </cell>
        </row>
        <row r="1980">
          <cell r="A1980" t="str">
            <v>RYHI CN Equity</v>
          </cell>
          <cell r="B1980">
            <v>7563660.1448059082</v>
          </cell>
        </row>
        <row r="1981">
          <cell r="A1981" t="str">
            <v>SHHI CN Equity</v>
          </cell>
          <cell r="B1981">
            <v>17538481.421470642</v>
          </cell>
        </row>
        <row r="1982">
          <cell r="A1982" t="str">
            <v>SUHI CN Equity</v>
          </cell>
          <cell r="B1982">
            <v>9111324.1004943848</v>
          </cell>
        </row>
        <row r="1983">
          <cell r="A1983" t="str">
            <v>TDHI CN Equity</v>
          </cell>
          <cell r="B1983">
            <v>8573110.1036071777</v>
          </cell>
        </row>
        <row r="1984">
          <cell r="A1984" t="str">
            <v>ECHI CN Equity</v>
          </cell>
          <cell r="B1984">
            <v>90079989.624023438</v>
          </cell>
        </row>
        <row r="1985">
          <cell r="A1985" t="str">
            <v>CCCB CN Equity</v>
          </cell>
          <cell r="B1985">
            <v>5014442.9397583008</v>
          </cell>
        </row>
        <row r="1986">
          <cell r="A1986" t="str">
            <v>CCDC CN Equity</v>
          </cell>
          <cell r="B1986">
            <v>11056400.299072266</v>
          </cell>
        </row>
        <row r="1987">
          <cell r="A1987" t="str">
            <v>CUDC CN Equity</v>
          </cell>
          <cell r="B1987">
            <v>9409465.2652740479</v>
          </cell>
        </row>
        <row r="1988">
          <cell r="A1988" t="str">
            <v>CUDC/F CN Equity</v>
          </cell>
          <cell r="B1988">
            <v>3496412.467956543</v>
          </cell>
        </row>
        <row r="1989">
          <cell r="A1989" t="str">
            <v>CEQY CN Equity</v>
          </cell>
          <cell r="B1989">
            <v>1312799.9496459961</v>
          </cell>
        </row>
        <row r="1990">
          <cell r="A1990" t="str">
            <v>CCCX CN Equity</v>
          </cell>
          <cell r="B1990">
            <v>591139.98413085938</v>
          </cell>
        </row>
        <row r="1991">
          <cell r="A1991" t="str">
            <v>CCCX/B CN Equity</v>
          </cell>
          <cell r="B1991">
            <v>138534.64628342009</v>
          </cell>
        </row>
        <row r="1992">
          <cell r="A1992" t="str">
            <v>CCCX/U CN Equity</v>
          </cell>
          <cell r="B1992">
            <v>815241.10501771362</v>
          </cell>
        </row>
        <row r="1993">
          <cell r="A1993" t="str">
            <v>SOLX CN Equity</v>
          </cell>
          <cell r="B1993">
            <v>1125449.9673843384</v>
          </cell>
        </row>
        <row r="1994">
          <cell r="A1994" t="str">
            <v>BTCX CN Equity</v>
          </cell>
          <cell r="B1994">
            <v>10176390.373706818</v>
          </cell>
        </row>
        <row r="1995">
          <cell r="A1995" t="str">
            <v>ETHX CN Equity</v>
          </cell>
          <cell r="B1995">
            <v>5493242.3233985901</v>
          </cell>
        </row>
        <row r="1996">
          <cell r="A1996" t="str">
            <v>CMCX CN Equity</v>
          </cell>
          <cell r="B1996">
            <v>730289.98374938965</v>
          </cell>
        </row>
        <row r="1997">
          <cell r="A1997" t="str">
            <v>DXDU/U CN Equity</v>
          </cell>
          <cell r="B1997">
            <v>69174899.987162024</v>
          </cell>
        </row>
        <row r="1998">
          <cell r="A1998" t="str">
            <v>DGLM CN Equity</v>
          </cell>
          <cell r="B1998">
            <v>83006859.588623047</v>
          </cell>
        </row>
        <row r="1999">
          <cell r="A1999" t="str">
            <v>DMID CN Equity</v>
          </cell>
          <cell r="B1999">
            <v>278905916.35704041</v>
          </cell>
        </row>
        <row r="2000">
          <cell r="A2000" t="str">
            <v>QQCC/U CN Equity</v>
          </cell>
          <cell r="B2000">
            <v>591318861.34400952</v>
          </cell>
        </row>
        <row r="2001">
          <cell r="A2001" t="str">
            <v>RSCC/U CN Equity</v>
          </cell>
          <cell r="B2001">
            <v>11814368.091873245</v>
          </cell>
        </row>
        <row r="2002">
          <cell r="A2002" t="str">
            <v>SMAX/U CN Equity</v>
          </cell>
          <cell r="B2002">
            <v>8460672.6999649778</v>
          </cell>
        </row>
        <row r="2003">
          <cell r="A2003" t="str">
            <v>QMAX/U CN Equity</v>
          </cell>
          <cell r="B2003">
            <v>6014748.8517702594</v>
          </cell>
        </row>
        <row r="2004">
          <cell r="A2004" t="str">
            <v>MDEF CN Equity</v>
          </cell>
          <cell r="B2004">
            <v>2049974.0600585938</v>
          </cell>
        </row>
        <row r="2005">
          <cell r="A2005" t="str">
            <v>MCYC CN Equity</v>
          </cell>
          <cell r="B2005">
            <v>2212154.9606323242</v>
          </cell>
        </row>
        <row r="2006">
          <cell r="A2006" t="str">
            <v>MHDC CN Equity</v>
          </cell>
          <cell r="B2006">
            <v>4637064.7430419922</v>
          </cell>
        </row>
        <row r="2007">
          <cell r="A2007" t="str">
            <v>MHDU CN Equity</v>
          </cell>
          <cell r="B2007">
            <v>4369518.6614990234</v>
          </cell>
        </row>
        <row r="2008">
          <cell r="A2008" t="str">
            <v>BND/U CN Equity</v>
          </cell>
          <cell r="B2008">
            <v>8278291.2669163356</v>
          </cell>
        </row>
        <row r="2009">
          <cell r="A2009" t="str">
            <v>PFIN CN Equity</v>
          </cell>
          <cell r="B2009">
            <v>33008780.59387207</v>
          </cell>
        </row>
        <row r="2010">
          <cell r="A2010" t="str">
            <v>BIGY CN Equity</v>
          </cell>
          <cell r="B2010">
            <v>201956076.7364502</v>
          </cell>
        </row>
        <row r="2011">
          <cell r="A2011" t="str">
            <v>ZBBZ CN Equity</v>
          </cell>
          <cell r="B2011">
            <v>4429028.6645393372</v>
          </cell>
        </row>
        <row r="2012">
          <cell r="A2012" t="str">
            <v>ZBBZ/F CN Equity</v>
          </cell>
          <cell r="B2012">
            <v>49882419.087553024</v>
          </cell>
        </row>
        <row r="2013">
          <cell r="A2013" t="str">
            <v>ZBBZ/U CN Equity</v>
          </cell>
          <cell r="B2013">
            <v>4095821.8434615317</v>
          </cell>
        </row>
        <row r="2014">
          <cell r="A2014" t="str">
            <v>TDNA CN Equity</v>
          </cell>
          <cell r="B2014">
            <v>24679423.236846924</v>
          </cell>
        </row>
        <row r="2015">
          <cell r="A2015" t="str">
            <v>CANY CN Equity</v>
          </cell>
          <cell r="B2015">
            <v>64636709.480285645</v>
          </cell>
        </row>
        <row r="2016">
          <cell r="A2016" t="str">
            <v>TRSL CN Equity</v>
          </cell>
          <cell r="B2016">
            <v>6118004.322052002</v>
          </cell>
        </row>
        <row r="2017">
          <cell r="A2017" t="str">
            <v>SRSL CN Equity</v>
          </cell>
          <cell r="B2017">
            <v>3611994.2665100098</v>
          </cell>
        </row>
        <row r="2018">
          <cell r="A2018" t="str">
            <v>QQI CN Equity</v>
          </cell>
          <cell r="B2018">
            <v>4807693.9582824707</v>
          </cell>
        </row>
        <row r="2019">
          <cell r="A2019" t="str">
            <v>NBQC CN Equity</v>
          </cell>
          <cell r="B2019">
            <v>1025730.037689209</v>
          </cell>
        </row>
        <row r="2020">
          <cell r="A2020" t="str">
            <v>NUSA/F CN Equity</v>
          </cell>
          <cell r="B2020">
            <v>1013339.9963378906</v>
          </cell>
        </row>
        <row r="2021">
          <cell r="A2021" t="str">
            <v>NCPB CN Equity</v>
          </cell>
          <cell r="B2021">
            <v>61915122.699737549</v>
          </cell>
        </row>
        <row r="2022">
          <cell r="A2022" t="str">
            <v>NTGD CN Equity</v>
          </cell>
          <cell r="B2022">
            <v>1002130.0315856934</v>
          </cell>
        </row>
        <row r="2023">
          <cell r="A2023" t="str">
            <v>NTGE CN Equity</v>
          </cell>
          <cell r="B2023">
            <v>5606832.1990966797</v>
          </cell>
        </row>
        <row r="2024">
          <cell r="A2024" t="str">
            <v>NTGF CN Equity</v>
          </cell>
          <cell r="B2024">
            <v>3309141.1399841309</v>
          </cell>
        </row>
        <row r="2025">
          <cell r="A2025" t="str">
            <v>NBGE CN Equity</v>
          </cell>
          <cell r="B2025">
            <v>1025539.9703979492</v>
          </cell>
        </row>
        <row r="2026">
          <cell r="A2026" t="str">
            <v>NBGE/F CN Equity</v>
          </cell>
          <cell r="B2026">
            <v>1037390.0413513184</v>
          </cell>
        </row>
        <row r="2027">
          <cell r="A2027" t="str">
            <v>NBIE CN Equity</v>
          </cell>
          <cell r="B2027">
            <v>1011800.0030517578</v>
          </cell>
        </row>
        <row r="2028">
          <cell r="A2028" t="str">
            <v>NBIE/F CN Equity</v>
          </cell>
          <cell r="B2028">
            <v>1025599.9565124512</v>
          </cell>
        </row>
        <row r="2029">
          <cell r="A2029" t="str">
            <v>NBSC CN Equity</v>
          </cell>
          <cell r="B2029">
            <v>932900.04730224609</v>
          </cell>
        </row>
        <row r="2030">
          <cell r="A2030" t="str">
            <v>NBSC/F CN Equity</v>
          </cell>
          <cell r="B2030">
            <v>934290.0276184082</v>
          </cell>
        </row>
        <row r="2031">
          <cell r="A2031" t="str">
            <v>NBUE CN Equity</v>
          </cell>
          <cell r="B2031">
            <v>1059420.9671020508</v>
          </cell>
        </row>
        <row r="2032">
          <cell r="A2032" t="str">
            <v>NBUE/F CN Equity</v>
          </cell>
          <cell r="B2032">
            <v>968169.97528076172</v>
          </cell>
        </row>
        <row r="2033">
          <cell r="A2033" t="str">
            <v>NINV CN Equity</v>
          </cell>
          <cell r="B2033">
            <v>992899.99008178711</v>
          </cell>
        </row>
        <row r="2034">
          <cell r="A2034" t="str">
            <v>NINV/F CN Equity</v>
          </cell>
          <cell r="B2034">
            <v>999499.9885559082</v>
          </cell>
        </row>
        <row r="2035">
          <cell r="A2035" t="str">
            <v>NSDI CN Equity</v>
          </cell>
          <cell r="B2035">
            <v>52159981.298446655</v>
          </cell>
        </row>
        <row r="2036">
          <cell r="A2036" t="str">
            <v>NSDI/F CN Equity</v>
          </cell>
          <cell r="B2036">
            <v>1137629.9858093262</v>
          </cell>
        </row>
        <row r="2037">
          <cell r="A2037" t="str">
            <v>NSDU CN Equity</v>
          </cell>
          <cell r="B2037">
            <v>1032219.9821472168</v>
          </cell>
        </row>
        <row r="2038">
          <cell r="A2038" t="str">
            <v>NSDU/F CN Equity</v>
          </cell>
          <cell r="B2038">
            <v>1038869.9531555176</v>
          </cell>
        </row>
        <row r="2039">
          <cell r="A2039" t="str">
            <v>GBSL CN Equity</v>
          </cell>
          <cell r="B2039">
            <v>6151361.9422912598</v>
          </cell>
        </row>
        <row r="2040">
          <cell r="A2040" t="str">
            <v>SLCA CN Equity</v>
          </cell>
          <cell r="B2040">
            <v>48286857.509613037</v>
          </cell>
        </row>
        <row r="2041">
          <cell r="A2041" t="str">
            <v>SLGC CN Equity</v>
          </cell>
          <cell r="B2041">
            <v>4934087.2764587402</v>
          </cell>
        </row>
        <row r="2042">
          <cell r="A2042" t="str">
            <v>SLSC CN Equity</v>
          </cell>
          <cell r="B2042">
            <v>1980970.1919555664</v>
          </cell>
        </row>
        <row r="2043">
          <cell r="A2043" t="str">
            <v>JPST CN Equity</v>
          </cell>
          <cell r="B2043">
            <v>24899099.349975586</v>
          </cell>
        </row>
        <row r="2044">
          <cell r="A2044" t="str">
            <v>JBND CN Equity</v>
          </cell>
          <cell r="B2044">
            <v>197779371.33789063</v>
          </cell>
        </row>
        <row r="2045">
          <cell r="A2045" t="str">
            <v>CTMA CN Equity</v>
          </cell>
          <cell r="B2045">
            <v>1000835.0372314453</v>
          </cell>
        </row>
        <row r="2046">
          <cell r="A2046" t="str">
            <v>CTMB CN Equity</v>
          </cell>
          <cell r="B2046">
            <v>1001815.0329589844</v>
          </cell>
        </row>
        <row r="2047">
          <cell r="A2047" t="str">
            <v>CTMC CN Equity</v>
          </cell>
          <cell r="B2047">
            <v>1002134.9906921387</v>
          </cell>
        </row>
        <row r="2048">
          <cell r="A2048" t="str">
            <v>CRCY CN Equity</v>
          </cell>
          <cell r="B2048">
            <v>37149637.967348099</v>
          </cell>
        </row>
        <row r="2049">
          <cell r="A2049" t="str">
            <v>RDDY CN Equity</v>
          </cell>
          <cell r="B2049">
            <v>39139003.908634186</v>
          </cell>
        </row>
        <row r="2050">
          <cell r="A2050" t="str">
            <v>HODY CN Equity</v>
          </cell>
          <cell r="B2050">
            <v>30483375.644683838</v>
          </cell>
        </row>
        <row r="2051">
          <cell r="A2051" t="str">
            <v>SOFY CN Equity</v>
          </cell>
          <cell r="B2051">
            <v>42822450.637817383</v>
          </cell>
        </row>
        <row r="2052">
          <cell r="A2052" t="str">
            <v>BBBB CN Equity</v>
          </cell>
          <cell r="B2052">
            <v>33735213.865877151</v>
          </cell>
        </row>
        <row r="2053">
          <cell r="A2053" t="str">
            <v>BBBB/U CN Equity</v>
          </cell>
          <cell r="B2053">
            <v>4287408.9475397635</v>
          </cell>
        </row>
        <row r="2054">
          <cell r="A2054" t="str">
            <v>CHQQ CN Equity</v>
          </cell>
          <cell r="B2054">
            <v>11442625.370632172</v>
          </cell>
        </row>
        <row r="2055">
          <cell r="A2055" t="str">
            <v>TLTX CN Equity</v>
          </cell>
          <cell r="B2055">
            <v>2382005.6469726563</v>
          </cell>
        </row>
        <row r="2056">
          <cell r="A2056" t="str">
            <v>TLTX/F CN Equity</v>
          </cell>
          <cell r="B2056">
            <v>3632747.0672683716</v>
          </cell>
        </row>
        <row r="2057">
          <cell r="A2057" t="str">
            <v>TLTX/U CN Equity</v>
          </cell>
          <cell r="B2057">
            <v>51546836.53933353</v>
          </cell>
        </row>
        <row r="2058">
          <cell r="A2058" t="str">
            <v>TSTX CN Equity</v>
          </cell>
          <cell r="B2058">
            <v>2443201.0999832153</v>
          </cell>
        </row>
        <row r="2059">
          <cell r="A2059" t="str">
            <v>TSTX/F CN Equity</v>
          </cell>
          <cell r="B2059">
            <v>6212475.4081764221</v>
          </cell>
        </row>
        <row r="2060">
          <cell r="A2060" t="str">
            <v>TSTX/U CN Equity</v>
          </cell>
          <cell r="B2060">
            <v>46051620.421725355</v>
          </cell>
        </row>
        <row r="2061">
          <cell r="A2061" t="str">
            <v>AGCC CN Equity</v>
          </cell>
          <cell r="B2061">
            <v>15466727.441280365</v>
          </cell>
        </row>
        <row r="2062">
          <cell r="A2062" t="str">
            <v>QQQY/U CN Equity</v>
          </cell>
          <cell r="B2062">
            <v>1339437.7644138786</v>
          </cell>
        </row>
        <row r="2063">
          <cell r="A2063" t="str">
            <v>HHIS/U CN Equity</v>
          </cell>
          <cell r="B2063">
            <v>29836153.333581962</v>
          </cell>
        </row>
        <row r="2064">
          <cell r="A2064" t="str">
            <v>NMNG CN Equity</v>
          </cell>
          <cell r="B2064">
            <v>1548431.9686889648</v>
          </cell>
        </row>
        <row r="2065">
          <cell r="A2065" t="str">
            <v>FMPI CN Equity</v>
          </cell>
          <cell r="B2065">
            <v>1035596.0083007813</v>
          </cell>
        </row>
        <row r="2066">
          <cell r="A2066" t="str">
            <v>FMPB CN Equity</v>
          </cell>
          <cell r="B2066">
            <v>3220080.2230834961</v>
          </cell>
        </row>
        <row r="2067">
          <cell r="A2067" t="str">
            <v>FMPG CN Equity</v>
          </cell>
          <cell r="B2067">
            <v>1073799.9725341797</v>
          </cell>
        </row>
        <row r="2068">
          <cell r="A2068" t="str">
            <v>FGSM CN Equity</v>
          </cell>
          <cell r="B2068">
            <v>1016609.9548339844</v>
          </cell>
        </row>
        <row r="2069">
          <cell r="A2069" t="str">
            <v>FMAE CN Equity</v>
          </cell>
          <cell r="B2069">
            <v>26346249.580383301</v>
          </cell>
        </row>
        <row r="2070">
          <cell r="A2070" t="str">
            <v>MGEQ CN Equity</v>
          </cell>
          <cell r="B2070">
            <v>1261356.3537597656</v>
          </cell>
        </row>
        <row r="2071">
          <cell r="A2071" t="str">
            <v>ABXU CN Equity</v>
          </cell>
          <cell r="B2071">
            <v>5999399.7573852539</v>
          </cell>
        </row>
        <row r="2072">
          <cell r="A2072" t="str">
            <v>CCOU CN Equity</v>
          </cell>
          <cell r="B2072">
            <v>4834249.9732971191</v>
          </cell>
        </row>
        <row r="2073">
          <cell r="A2073" t="str">
            <v>CNQU CN Equity</v>
          </cell>
          <cell r="B2073">
            <v>4343264.8658752441</v>
          </cell>
        </row>
        <row r="2074">
          <cell r="A2074" t="str">
            <v>COMU CN Equity</v>
          </cell>
          <cell r="B2074">
            <v>3225112.4382019043</v>
          </cell>
        </row>
        <row r="2075">
          <cell r="A2075" t="str">
            <v>CSUU CN Equity</v>
          </cell>
          <cell r="B2075">
            <v>1065510.0345611572</v>
          </cell>
        </row>
        <row r="2076">
          <cell r="A2076" t="str">
            <v>BNCU CN Equity</v>
          </cell>
          <cell r="B2076" t="e">
            <v>#N/A</v>
          </cell>
        </row>
        <row r="2077">
          <cell r="A2077" t="str">
            <v>RBCU CN Equity</v>
          </cell>
          <cell r="B2077">
            <v>4498235.1303100586</v>
          </cell>
        </row>
        <row r="2078">
          <cell r="A2078" t="str">
            <v>SHPU CN Equity</v>
          </cell>
          <cell r="B2078">
            <v>1372140.0260925293</v>
          </cell>
        </row>
        <row r="2079">
          <cell r="A2079" t="str">
            <v>TDU CN Equity</v>
          </cell>
          <cell r="B2079">
            <v>1316930.0079345703</v>
          </cell>
        </row>
        <row r="2080">
          <cell r="A2080" t="str">
            <v>ZCOM CN Equity</v>
          </cell>
          <cell r="B2080">
            <v>816640132.31225586</v>
          </cell>
        </row>
        <row r="2081">
          <cell r="A2081" t="str">
            <v>BIVC CN Equity</v>
          </cell>
          <cell r="B2081">
            <v>0</v>
          </cell>
        </row>
        <row r="2082">
          <cell r="A2082" t="str">
            <v>BIVU CN Equity</v>
          </cell>
          <cell r="B2082">
            <v>0</v>
          </cell>
        </row>
        <row r="2083">
          <cell r="A2083" t="str">
            <v>TERP CN Equity</v>
          </cell>
          <cell r="B2083">
            <v>3754224.0142822266</v>
          </cell>
        </row>
        <row r="2084">
          <cell r="A2084" t="str">
            <v>EQLI/F CN Equity</v>
          </cell>
          <cell r="B2084">
            <v>4094839.8590087891</v>
          </cell>
        </row>
        <row r="2085">
          <cell r="A2085" t="str">
            <v>EQLI/U CN Equity</v>
          </cell>
          <cell r="B2085">
            <v>1405041.6754935896</v>
          </cell>
        </row>
        <row r="2086">
          <cell r="A2086" t="str">
            <v>QQCI/F CN Equity</v>
          </cell>
          <cell r="B2086">
            <v>979839.99252319336</v>
          </cell>
        </row>
        <row r="2087">
          <cell r="A2087" t="str">
            <v>QQCI/U CN Equity</v>
          </cell>
          <cell r="B2087">
            <v>1340126.9987147429</v>
          </cell>
        </row>
        <row r="2088">
          <cell r="A2088" t="str">
            <v>CCON CN Equity</v>
          </cell>
          <cell r="B2088">
            <v>1210637.9699707031</v>
          </cell>
        </row>
        <row r="2089">
          <cell r="A2089" t="str">
            <v>CBLN CN Equity</v>
          </cell>
          <cell r="B2089">
            <v>1219721.9467163086</v>
          </cell>
        </row>
        <row r="2090">
          <cell r="A2090" t="str">
            <v>CGRW CN Equity</v>
          </cell>
          <cell r="B2090">
            <v>1228638.0386352539</v>
          </cell>
        </row>
        <row r="2091">
          <cell r="A2091" t="str">
            <v>SHPD CN Equity</v>
          </cell>
          <cell r="B2091">
            <v>4818375.2059936523</v>
          </cell>
        </row>
        <row r="2092">
          <cell r="A2092" t="str">
            <v>RKLC CN Equity</v>
          </cell>
          <cell r="B2092">
            <v>37454282.665014267</v>
          </cell>
        </row>
        <row r="2093">
          <cell r="A2093" t="str">
            <v>JPYS CN Equity</v>
          </cell>
          <cell r="B2093">
            <v>1550385.7612609863</v>
          </cell>
        </row>
        <row r="2094">
          <cell r="A2094" t="str">
            <v>BYLD CN Equity</v>
          </cell>
          <cell r="B2094">
            <v>1240779.972076416</v>
          </cell>
        </row>
        <row r="2095">
          <cell r="A2095" t="str">
            <v>BYLD/B CN Equity</v>
          </cell>
          <cell r="B2095">
            <v>1221644.9737548828</v>
          </cell>
        </row>
        <row r="2096">
          <cell r="A2096" t="str">
            <v>GEDG CN Equity</v>
          </cell>
          <cell r="B2096">
            <v>10073800.086975098</v>
          </cell>
        </row>
        <row r="2097">
          <cell r="A2097" t="str">
            <v>CPCC CN Equity</v>
          </cell>
          <cell r="B2097">
            <v>60073928.088926315</v>
          </cell>
        </row>
        <row r="2098">
          <cell r="A2098" t="str">
            <v>SIXY CN Equity</v>
          </cell>
          <cell r="B2098">
            <v>39303619.232177734</v>
          </cell>
        </row>
        <row r="2099">
          <cell r="A2099" t="str">
            <v>BLKY CN Equity</v>
          </cell>
          <cell r="B2099">
            <v>1202362.5373840332</v>
          </cell>
        </row>
        <row r="2100">
          <cell r="A2100" t="str">
            <v>CRWY CN Equity</v>
          </cell>
          <cell r="B2100">
            <v>34857084.560394287</v>
          </cell>
        </row>
        <row r="2101">
          <cell r="A2101" t="str">
            <v>JNJY CN Equity</v>
          </cell>
          <cell r="B2101">
            <v>1934489.9654388428</v>
          </cell>
        </row>
        <row r="2102">
          <cell r="A2102" t="str">
            <v>JPHE CN Equity</v>
          </cell>
          <cell r="B2102">
            <v>1786770.0576782227</v>
          </cell>
        </row>
        <row r="2103">
          <cell r="A2103" t="str">
            <v>NOVY CN Equity</v>
          </cell>
          <cell r="B2103">
            <v>1921439.9337768555</v>
          </cell>
        </row>
        <row r="2104">
          <cell r="A2104" t="str">
            <v>ORCY CN Equity</v>
          </cell>
          <cell r="B2104">
            <v>2555039.9780273438</v>
          </cell>
        </row>
        <row r="2105">
          <cell r="A2105" t="str">
            <v>MOAT CN Equity</v>
          </cell>
          <cell r="B2105">
            <v>1977768.7901115417</v>
          </cell>
        </row>
        <row r="2106">
          <cell r="A2106" t="str">
            <v>INTY CN Equity</v>
          </cell>
          <cell r="B2106">
            <v>11824000.358581543</v>
          </cell>
        </row>
        <row r="2107">
          <cell r="A2107" t="str">
            <v>TOKN CN Equity</v>
          </cell>
          <cell r="B2107">
            <v>1807000.3009624481</v>
          </cell>
        </row>
        <row r="2108">
          <cell r="A2108" t="str">
            <v>HPYE CN Equity</v>
          </cell>
          <cell r="B2108">
            <v>8473002.6006698608</v>
          </cell>
        </row>
        <row r="2109">
          <cell r="A2109" t="str">
            <v>HPYB CN Equity</v>
          </cell>
          <cell r="B2109">
            <v>5369175.1956939697</v>
          </cell>
        </row>
        <row r="2110">
          <cell r="A2110" t="str">
            <v>RCTR CN Equity</v>
          </cell>
          <cell r="B2110">
            <v>980085.18218994141</v>
          </cell>
        </row>
        <row r="2111">
          <cell r="A2111" t="str">
            <v>UMVP CN Equity</v>
          </cell>
          <cell r="B2111">
            <v>245662377.25298309</v>
          </cell>
        </row>
        <row r="2112">
          <cell r="A2112" t="str">
            <v>QMVP CN Equity</v>
          </cell>
          <cell r="B2112">
            <v>214334445.98336601</v>
          </cell>
        </row>
        <row r="2113">
          <cell r="A2113" t="str">
            <v>JIDE CN Equity</v>
          </cell>
          <cell r="B2113">
            <v>16410459.899902344</v>
          </cell>
        </row>
        <row r="2114">
          <cell r="A2114" t="str">
            <v>LYUV/U CN Equity</v>
          </cell>
          <cell r="B2114">
            <v>4444930.288551976</v>
          </cell>
        </row>
        <row r="2115">
          <cell r="A2115" t="str">
            <v>AMGR CN Equity</v>
          </cell>
          <cell r="B2115">
            <v>1261494.9226379395</v>
          </cell>
        </row>
        <row r="2116">
          <cell r="A2116" t="str">
            <v>AGSL CN Equity</v>
          </cell>
          <cell r="B2116">
            <v>1255976.390838623</v>
          </cell>
        </row>
        <row r="2117">
          <cell r="A2117" t="str">
            <v>PBAL CN Equity</v>
          </cell>
          <cell r="B2117">
            <v>993875.02670288086</v>
          </cell>
        </row>
        <row r="2118">
          <cell r="A2118" t="str">
            <v>CBAP CN Equity</v>
          </cell>
          <cell r="B2118">
            <v>992205.04760742188</v>
          </cell>
        </row>
        <row r="2119">
          <cell r="A2119" t="str">
            <v>CEQP CN Equity</v>
          </cell>
          <cell r="B2119">
            <v>986629.96292114258</v>
          </cell>
        </row>
        <row r="2120">
          <cell r="A2120" t="str">
            <v>FLSE CN Equity</v>
          </cell>
          <cell r="B2120">
            <v>997140.0260925293</v>
          </cell>
        </row>
        <row r="2121">
          <cell r="A2121" t="str">
            <v>FCAE CN Equity</v>
          </cell>
          <cell r="B2121">
            <v>992129.9934387207</v>
          </cell>
        </row>
        <row r="2122">
          <cell r="A2122" t="str">
            <v>SBLG CN Equity</v>
          </cell>
          <cell r="B2122">
            <v>0</v>
          </cell>
        </row>
        <row r="2123">
          <cell r="A2123" t="str">
            <v>SBLI CN Equity</v>
          </cell>
          <cell r="B2123">
            <v>0</v>
          </cell>
        </row>
        <row r="2124">
          <cell r="A2124" t="str">
            <v>ZDIV CN Equity</v>
          </cell>
          <cell r="B2124">
            <v>0</v>
          </cell>
        </row>
        <row r="2125">
          <cell r="A2125" t="str">
            <v>ZESM CN Equity</v>
          </cell>
          <cell r="B2125">
            <v>0</v>
          </cell>
        </row>
        <row r="2126">
          <cell r="A2126" t="str">
            <v>ZEQL CN Equity</v>
          </cell>
          <cell r="B2126">
            <v>0</v>
          </cell>
        </row>
        <row r="2127">
          <cell r="A2127" t="str">
            <v>ZEQL/F CN Equity</v>
          </cell>
          <cell r="B2127">
            <v>0</v>
          </cell>
        </row>
        <row r="2128">
          <cell r="A2128" t="str">
            <v>ZEQL/U CN Equity</v>
          </cell>
          <cell r="B2128">
            <v>0</v>
          </cell>
        </row>
      </sheetData>
      <sheetData sheetId="3">
        <row r="1">
          <cell r="A1" t="str">
            <v>Weekly Flow (This Monday)</v>
          </cell>
          <cell r="C1" t="str">
            <v>Last week's Flow (Last Monday)</v>
          </cell>
          <cell r="E1" t="str">
            <v>Two week's Prior Flow</v>
          </cell>
          <cell r="G1" t="str">
            <v>Three week's Prior Flow</v>
          </cell>
          <cell r="I1" t="str">
            <v>YTD Flow</v>
          </cell>
        </row>
        <row r="2">
          <cell r="A2" t="str">
            <v>ETF</v>
          </cell>
          <cell r="B2">
            <v>46062</v>
          </cell>
          <cell r="C2">
            <v>46055</v>
          </cell>
          <cell r="D2">
            <v>46048</v>
          </cell>
          <cell r="E2">
            <v>46048</v>
          </cell>
          <cell r="F2">
            <v>46041</v>
          </cell>
          <cell r="G2">
            <v>46041</v>
          </cell>
          <cell r="H2">
            <v>46034</v>
          </cell>
          <cell r="I2">
            <v>46062</v>
          </cell>
          <cell r="J2">
            <v>46022</v>
          </cell>
        </row>
        <row r="3">
          <cell r="A3" t="e">
            <v>#NAME?</v>
          </cell>
          <cell r="B3">
            <v>-32970785.499999434</v>
          </cell>
          <cell r="C3" t="e">
            <v>#NAME?</v>
          </cell>
          <cell r="D3">
            <v>861875886.80000055</v>
          </cell>
          <cell r="E3" t="e">
            <v>#NAME?</v>
          </cell>
          <cell r="F3">
            <v>246034163.49999836</v>
          </cell>
          <cell r="G3" t="e">
            <v>#NAME?</v>
          </cell>
          <cell r="H3">
            <v>-106597238.69999945</v>
          </cell>
          <cell r="I3" t="e">
            <v>#NAME?</v>
          </cell>
          <cell r="J3">
            <v>757363431.6000011</v>
          </cell>
        </row>
        <row r="4">
          <cell r="A4" t="str">
            <v>XBB CN Equity</v>
          </cell>
          <cell r="B4">
            <v>-39449139.199999347</v>
          </cell>
          <cell r="C4" t="str">
            <v>XBB CN Equity</v>
          </cell>
          <cell r="D4">
            <v>42311312.399999999</v>
          </cell>
          <cell r="E4" t="str">
            <v>XBB CN Equity</v>
          </cell>
          <cell r="F4">
            <v>70595217.699999988</v>
          </cell>
          <cell r="G4" t="str">
            <v>XBB CN Equity</v>
          </cell>
          <cell r="H4">
            <v>158334793.09999904</v>
          </cell>
          <cell r="I4" t="str">
            <v>XBB CN Equity</v>
          </cell>
          <cell r="J4">
            <v>330402025.4999997</v>
          </cell>
        </row>
        <row r="5">
          <cell r="A5" t="str">
            <v>XSB CN Equity</v>
          </cell>
          <cell r="B5">
            <v>24316033.900000151</v>
          </cell>
          <cell r="C5" t="str">
            <v>XSB CN Equity</v>
          </cell>
          <cell r="D5">
            <v>29695955.499999847</v>
          </cell>
          <cell r="E5" t="str">
            <v>XSB CN Equity</v>
          </cell>
          <cell r="F5">
            <v>16219711.399999844</v>
          </cell>
          <cell r="G5" t="str">
            <v>XSB CN Equity</v>
          </cell>
          <cell r="H5">
            <v>6047.6000000005588</v>
          </cell>
          <cell r="I5" t="str">
            <v>XSB CN Equity</v>
          </cell>
          <cell r="J5">
            <v>118809624.30000015</v>
          </cell>
        </row>
        <row r="6">
          <cell r="A6" t="str">
            <v>XIC CN Equity</v>
          </cell>
          <cell r="B6">
            <v>413822209.00000006</v>
          </cell>
          <cell r="C6" t="str">
            <v>XIC CN Equity</v>
          </cell>
          <cell r="D6">
            <v>188844740.80000117</v>
          </cell>
          <cell r="E6" t="str">
            <v>XIC CN Equity</v>
          </cell>
          <cell r="F6">
            <v>178892773.99999881</v>
          </cell>
          <cell r="G6" t="str">
            <v>XIC CN Equity</v>
          </cell>
          <cell r="H6">
            <v>336626036.00000179</v>
          </cell>
          <cell r="I6" t="str">
            <v>XIC CN Equity</v>
          </cell>
          <cell r="J6">
            <v>1751922406.8000011</v>
          </cell>
        </row>
        <row r="7">
          <cell r="A7" t="str">
            <v>XMD CN Equity</v>
          </cell>
          <cell r="B7">
            <v>16750369.899999943</v>
          </cell>
          <cell r="C7" t="str">
            <v>XMD CN Equity</v>
          </cell>
          <cell r="D7">
            <v>6530297.7000000831</v>
          </cell>
          <cell r="E7" t="str">
            <v>XMD CN Equity</v>
          </cell>
          <cell r="F7">
            <v>11670081.699999958</v>
          </cell>
          <cell r="G7" t="str">
            <v>XMD CN Equity</v>
          </cell>
          <cell r="H7">
            <v>5652766.6999999806</v>
          </cell>
          <cell r="I7" t="str">
            <v>XMD CN Equity</v>
          </cell>
          <cell r="J7">
            <v>35095965.499999978</v>
          </cell>
        </row>
        <row r="8">
          <cell r="A8" t="str">
            <v>XEG CN Equity</v>
          </cell>
          <cell r="B8">
            <v>62643164.199999824</v>
          </cell>
          <cell r="C8" t="str">
            <v>XEG CN Equity</v>
          </cell>
          <cell r="D8">
            <v>-58402130.399999768</v>
          </cell>
          <cell r="E8" t="str">
            <v>XEG CN Equity</v>
          </cell>
          <cell r="F8">
            <v>22462871.899999879</v>
          </cell>
          <cell r="G8" t="str">
            <v>XEG CN Equity</v>
          </cell>
          <cell r="H8">
            <v>-357335033.19999993</v>
          </cell>
          <cell r="I8" t="str">
            <v>XEG CN Equity</v>
          </cell>
          <cell r="J8">
            <v>-144180812.40000015</v>
          </cell>
        </row>
        <row r="9">
          <cell r="A9" t="str">
            <v>XIT CN Equity</v>
          </cell>
          <cell r="B9">
            <v>6319711.2999999775</v>
          </cell>
          <cell r="C9" t="str">
            <v>XIT CN Equity</v>
          </cell>
          <cell r="D9">
            <v>0</v>
          </cell>
          <cell r="E9" t="str">
            <v>XIT CN Equity</v>
          </cell>
          <cell r="F9">
            <v>75742798</v>
          </cell>
          <cell r="G9" t="str">
            <v>XIT CN Equity</v>
          </cell>
          <cell r="H9">
            <v>-15129246.000000086</v>
          </cell>
          <cell r="I9" t="str">
            <v>XIT CN Equity</v>
          </cell>
          <cell r="J9">
            <v>74806166.200000003</v>
          </cell>
        </row>
        <row r="10">
          <cell r="A10" t="str">
            <v>XFN CN Equity</v>
          </cell>
          <cell r="B10">
            <v>-23376115.499999776</v>
          </cell>
          <cell r="C10" t="str">
            <v>XFN CN Equity</v>
          </cell>
          <cell r="D10">
            <v>23178733.299999781</v>
          </cell>
          <cell r="E10" t="str">
            <v>XFN CN Equity</v>
          </cell>
          <cell r="F10">
            <v>0</v>
          </cell>
          <cell r="G10" t="str">
            <v>XFN CN Equity</v>
          </cell>
          <cell r="H10">
            <v>31772828.700000171</v>
          </cell>
          <cell r="I10" t="str">
            <v>XFN CN Equity</v>
          </cell>
          <cell r="J10">
            <v>15669600.300000235</v>
          </cell>
        </row>
        <row r="11">
          <cell r="A11" t="str">
            <v>XGD CN Equity</v>
          </cell>
          <cell r="B11">
            <v>-101398874.00000067</v>
          </cell>
          <cell r="C11" t="str">
            <v>XGD CN Equity</v>
          </cell>
          <cell r="D11">
            <v>87575130.300000697</v>
          </cell>
          <cell r="E11" t="str">
            <v>XGD CN Equity</v>
          </cell>
          <cell r="F11">
            <v>96933809.599999666</v>
          </cell>
          <cell r="G11" t="str">
            <v>XGD CN Equity</v>
          </cell>
          <cell r="H11">
            <v>245943254.10000014</v>
          </cell>
          <cell r="I11" t="str">
            <v>XGD CN Equity</v>
          </cell>
          <cell r="J11">
            <v>324283540.29999936</v>
          </cell>
        </row>
        <row r="12">
          <cell r="A12" t="str">
            <v>XSP CN Equity</v>
          </cell>
          <cell r="B12">
            <v>50599656.424999572</v>
          </cell>
          <cell r="C12" t="str">
            <v>XSP CN Equity</v>
          </cell>
          <cell r="D12">
            <v>10592562.700000405</v>
          </cell>
          <cell r="E12" t="str">
            <v>XSP CN Equity</v>
          </cell>
          <cell r="F12">
            <v>35037314.775000006</v>
          </cell>
          <cell r="G12" t="str">
            <v>XSP CN Equity</v>
          </cell>
          <cell r="H12">
            <v>5268820.5249991976</v>
          </cell>
          <cell r="I12" t="str">
            <v>XSP CN Equity</v>
          </cell>
          <cell r="J12">
            <v>154173749.19999921</v>
          </cell>
        </row>
        <row r="13">
          <cell r="A13" t="str">
            <v>XIN CN Equity</v>
          </cell>
          <cell r="B13">
            <v>13280435.074999873</v>
          </cell>
          <cell r="C13" t="str">
            <v>XIN CN Equity</v>
          </cell>
          <cell r="D13">
            <v>8655485.8750001229</v>
          </cell>
          <cell r="E13" t="str">
            <v>XIN CN Equity</v>
          </cell>
          <cell r="F13">
            <v>5437128.1499999994</v>
          </cell>
          <cell r="G13" t="str">
            <v>XIN CN Equity</v>
          </cell>
          <cell r="H13">
            <v>1089689.649999938</v>
          </cell>
          <cell r="I13" t="str">
            <v>XIN CN Equity</v>
          </cell>
          <cell r="J13">
            <v>33854930.799999937</v>
          </cell>
        </row>
        <row r="14">
          <cell r="A14" t="str">
            <v>FST CN Equity</v>
          </cell>
          <cell r="B14">
            <v>0</v>
          </cell>
          <cell r="C14" t="str">
            <v>FST CN Equity</v>
          </cell>
          <cell r="D14">
            <v>0</v>
          </cell>
          <cell r="E14" t="str">
            <v>FST CN Equity</v>
          </cell>
          <cell r="F14">
            <v>3715056.6000000197</v>
          </cell>
          <cell r="G14" t="str">
            <v>FST CN Equity</v>
          </cell>
          <cell r="H14">
            <v>9807.6000000005588</v>
          </cell>
          <cell r="I14" t="str">
            <v>FST CN Equity</v>
          </cell>
          <cell r="J14">
            <v>3724864.2000000211</v>
          </cell>
        </row>
        <row r="15">
          <cell r="A15" t="str">
            <v>FST/A CN Equity</v>
          </cell>
          <cell r="B15">
            <v>0</v>
          </cell>
          <cell r="C15" t="str">
            <v>FST/A CN Equity</v>
          </cell>
          <cell r="D15">
            <v>0</v>
          </cell>
          <cell r="E15" t="str">
            <v>FST/A CN Equity</v>
          </cell>
          <cell r="F15">
            <v>0</v>
          </cell>
          <cell r="G15" t="str">
            <v>FST/A CN Equity</v>
          </cell>
          <cell r="H15">
            <v>0</v>
          </cell>
          <cell r="I15" t="str">
            <v>FST/A CN Equity</v>
          </cell>
          <cell r="J15">
            <v>0</v>
          </cell>
        </row>
        <row r="16">
          <cell r="A16" t="str">
            <v>XRE CN Equity</v>
          </cell>
          <cell r="B16">
            <v>-9854670.0999999084</v>
          </cell>
          <cell r="C16" t="str">
            <v>XRE CN Equity</v>
          </cell>
          <cell r="D16">
            <v>-6419210.6000000909</v>
          </cell>
          <cell r="E16" t="str">
            <v>XRE CN Equity</v>
          </cell>
          <cell r="F16">
            <v>1674890.6999999047</v>
          </cell>
          <cell r="G16" t="str">
            <v>XRE CN Equity</v>
          </cell>
          <cell r="H16">
            <v>6467064.5000000922</v>
          </cell>
          <cell r="I16" t="str">
            <v>XRE CN Equity</v>
          </cell>
          <cell r="J16">
            <v>-16168323.999999996</v>
          </cell>
        </row>
        <row r="17">
          <cell r="A17" t="str">
            <v>RIT CN Equity</v>
          </cell>
          <cell r="B17">
            <v>-880050.00000001246</v>
          </cell>
          <cell r="C17" t="str">
            <v>RIT CN Equity</v>
          </cell>
          <cell r="D17">
            <v>3471314.9999999874</v>
          </cell>
          <cell r="E17" t="str">
            <v>RIT CN Equity</v>
          </cell>
          <cell r="F17">
            <v>-8789100</v>
          </cell>
          <cell r="G17" t="str">
            <v>RIT CN Equity</v>
          </cell>
          <cell r="H17">
            <v>-51780</v>
          </cell>
          <cell r="I17" t="str">
            <v>RIT CN Equity</v>
          </cell>
          <cell r="J17">
            <v>-4523415</v>
          </cell>
        </row>
        <row r="18">
          <cell r="A18" t="str">
            <v>FAI CN Equity</v>
          </cell>
          <cell r="B18">
            <v>0</v>
          </cell>
          <cell r="C18" t="str">
            <v>FAI CN Equity</v>
          </cell>
          <cell r="D18">
            <v>0</v>
          </cell>
          <cell r="E18" t="str">
            <v>FAI CN Equity</v>
          </cell>
          <cell r="F18">
            <v>0</v>
          </cell>
          <cell r="G18" t="str">
            <v>FAI CN Equity</v>
          </cell>
          <cell r="H18">
            <v>0</v>
          </cell>
          <cell r="I18" t="str">
            <v>FAI CN Equity</v>
          </cell>
          <cell r="J18">
            <v>0</v>
          </cell>
        </row>
        <row r="19">
          <cell r="A19" t="str">
            <v>XDV CN Equity</v>
          </cell>
          <cell r="B19">
            <v>0</v>
          </cell>
          <cell r="C19" t="str">
            <v>XDV CN Equity</v>
          </cell>
          <cell r="D19">
            <v>-8008508.5000001136</v>
          </cell>
          <cell r="E19" t="str">
            <v>XDV CN Equity</v>
          </cell>
          <cell r="F19">
            <v>0</v>
          </cell>
          <cell r="G19" t="str">
            <v>XDV CN Equity</v>
          </cell>
          <cell r="H19">
            <v>-8093184.2000001138</v>
          </cell>
          <cell r="I19" t="str">
            <v>XDV CN Equity</v>
          </cell>
          <cell r="J19">
            <v>-16077684.500000227</v>
          </cell>
        </row>
        <row r="20">
          <cell r="A20" t="str">
            <v>XMA CN Equity</v>
          </cell>
          <cell r="B20">
            <v>51288982.699999988</v>
          </cell>
          <cell r="C20" t="str">
            <v>XMA CN Equity</v>
          </cell>
          <cell r="D20">
            <v>30941768.799999982</v>
          </cell>
          <cell r="E20" t="str">
            <v>XMA CN Equity</v>
          </cell>
          <cell r="F20">
            <v>19578077.000000015</v>
          </cell>
          <cell r="G20" t="str">
            <v>XMA CN Equity</v>
          </cell>
          <cell r="H20">
            <v>23543927.699999996</v>
          </cell>
          <cell r="I20" t="str">
            <v>XMA CN Equity</v>
          </cell>
          <cell r="J20">
            <v>147758412.39999998</v>
          </cell>
        </row>
        <row r="21">
          <cell r="A21" t="str">
            <v>XRB CN Equity</v>
          </cell>
          <cell r="B21">
            <v>0</v>
          </cell>
          <cell r="C21" t="str">
            <v>XRB CN Equity</v>
          </cell>
          <cell r="D21">
            <v>0</v>
          </cell>
          <cell r="E21" t="str">
            <v>XRB CN Equity</v>
          </cell>
          <cell r="F21">
            <v>0</v>
          </cell>
          <cell r="G21" t="str">
            <v>XRB CN Equity</v>
          </cell>
          <cell r="H21">
            <v>0</v>
          </cell>
          <cell r="I21" t="str">
            <v>XRB CN Equity</v>
          </cell>
          <cell r="J21">
            <v>4512322.9999999842</v>
          </cell>
        </row>
        <row r="22">
          <cell r="A22" t="str">
            <v>XTR CN Equity</v>
          </cell>
          <cell r="B22">
            <v>0</v>
          </cell>
          <cell r="C22" t="str">
            <v>XTR CN Equity</v>
          </cell>
          <cell r="D22">
            <v>-3553703.1000000089</v>
          </cell>
          <cell r="E22" t="str">
            <v>XTR CN Equity</v>
          </cell>
          <cell r="F22">
            <v>-1187205.5000000168</v>
          </cell>
          <cell r="G22" t="str">
            <v>XTR CN Equity</v>
          </cell>
          <cell r="H22">
            <v>-1188898.0999999745</v>
          </cell>
          <cell r="I22" t="str">
            <v>XTR CN Equity</v>
          </cell>
          <cell r="J22">
            <v>-7106696.8000000166</v>
          </cell>
        </row>
        <row r="23">
          <cell r="A23" t="str">
            <v>CRQ CN Equity</v>
          </cell>
          <cell r="B23">
            <v>1659084.3499999938</v>
          </cell>
          <cell r="C23" t="str">
            <v>CRQ CN Equity</v>
          </cell>
          <cell r="D23">
            <v>0</v>
          </cell>
          <cell r="E23" t="str">
            <v>CRQ CN Equity</v>
          </cell>
          <cell r="F23">
            <v>0</v>
          </cell>
          <cell r="G23" t="str">
            <v>CRQ CN Equity</v>
          </cell>
          <cell r="H23">
            <v>0</v>
          </cell>
          <cell r="I23" t="str">
            <v>CRQ CN Equity</v>
          </cell>
          <cell r="J23">
            <v>1659084.3499999938</v>
          </cell>
        </row>
        <row r="24">
          <cell r="A24" t="str">
            <v>CDZ CN Equity</v>
          </cell>
          <cell r="B24">
            <v>2121644.9000000302</v>
          </cell>
          <cell r="C24" t="str">
            <v>CDZ CN Equity</v>
          </cell>
          <cell r="D24">
            <v>0</v>
          </cell>
          <cell r="E24" t="str">
            <v>CDZ CN Equity</v>
          </cell>
          <cell r="F24">
            <v>-8431351.7499999702</v>
          </cell>
          <cell r="G24" t="str">
            <v>CDZ CN Equity</v>
          </cell>
          <cell r="H24">
            <v>-10455397.449999999</v>
          </cell>
          <cell r="I24" t="str">
            <v>CDZ CN Equity</v>
          </cell>
          <cell r="J24">
            <v>-20876071.450000003</v>
          </cell>
        </row>
        <row r="25">
          <cell r="A25" t="str">
            <v>CLU CN Equity</v>
          </cell>
          <cell r="B25">
            <v>0</v>
          </cell>
          <cell r="C25" t="str">
            <v>CLU CN Equity</v>
          </cell>
          <cell r="D25">
            <v>0</v>
          </cell>
          <cell r="E25" t="str">
            <v>CLU CN Equity</v>
          </cell>
          <cell r="F25">
            <v>-3136097.8500000029</v>
          </cell>
          <cell r="G25" t="str">
            <v>CLU CN Equity</v>
          </cell>
          <cell r="H25">
            <v>0</v>
          </cell>
          <cell r="I25" t="str">
            <v>CLU CN Equity</v>
          </cell>
          <cell r="J25">
            <v>-6222828.7500000047</v>
          </cell>
        </row>
        <row r="26">
          <cell r="A26" t="str">
            <v>XCV CN Equity</v>
          </cell>
          <cell r="B26">
            <v>5332823.3999999808</v>
          </cell>
          <cell r="C26" t="str">
            <v>XCV CN Equity</v>
          </cell>
          <cell r="D26">
            <v>0</v>
          </cell>
          <cell r="E26" t="str">
            <v>XCV CN Equity</v>
          </cell>
          <cell r="F26">
            <v>0</v>
          </cell>
          <cell r="G26" t="str">
            <v>XCV CN Equity</v>
          </cell>
          <cell r="H26">
            <v>0</v>
          </cell>
          <cell r="I26" t="str">
            <v>XCV CN Equity</v>
          </cell>
          <cell r="J26">
            <v>15642435.59999999</v>
          </cell>
        </row>
        <row r="27">
          <cell r="A27" t="str">
            <v>XCG CN Equity</v>
          </cell>
          <cell r="B27">
            <v>3342296.2999999886</v>
          </cell>
          <cell r="C27" t="str">
            <v>XCG CN Equity</v>
          </cell>
          <cell r="D27">
            <v>0</v>
          </cell>
          <cell r="E27" t="str">
            <v>XCG CN Equity</v>
          </cell>
          <cell r="F27">
            <v>3454608.550000018</v>
          </cell>
          <cell r="G27" t="str">
            <v>XCG CN Equity</v>
          </cell>
          <cell r="H27">
            <v>0</v>
          </cell>
          <cell r="I27" t="str">
            <v>XCG CN Equity</v>
          </cell>
          <cell r="J27">
            <v>6849269.0000000056</v>
          </cell>
        </row>
        <row r="28">
          <cell r="A28" t="str">
            <v>XLB CN Equity</v>
          </cell>
          <cell r="B28">
            <v>24260502.499999948</v>
          </cell>
          <cell r="C28" t="str">
            <v>XLB CN Equity</v>
          </cell>
          <cell r="D28">
            <v>-13058322.39999992</v>
          </cell>
          <cell r="E28" t="str">
            <v>XLB CN Equity</v>
          </cell>
          <cell r="F28">
            <v>-1859629.6000000264</v>
          </cell>
          <cell r="G28" t="str">
            <v>XLB CN Equity</v>
          </cell>
          <cell r="H28">
            <v>-5620366.7999999467</v>
          </cell>
          <cell r="I28" t="str">
            <v>XLB CN Equity</v>
          </cell>
          <cell r="J28">
            <v>3180.7000000029802</v>
          </cell>
        </row>
        <row r="29">
          <cell r="A29" t="str">
            <v>XGB CN Equity</v>
          </cell>
          <cell r="B29">
            <v>3842635.0000000577</v>
          </cell>
          <cell r="C29" t="str">
            <v>XGB CN Equity</v>
          </cell>
          <cell r="D29">
            <v>59761226.199999891</v>
          </cell>
          <cell r="E29" t="str">
            <v>XGB CN Equity</v>
          </cell>
          <cell r="F29">
            <v>23183528.800000057</v>
          </cell>
          <cell r="G29" t="str">
            <v>XGB CN Equity</v>
          </cell>
          <cell r="H29">
            <v>15443448.999999944</v>
          </cell>
          <cell r="I29" t="str">
            <v>XGB CN Equity</v>
          </cell>
          <cell r="J29">
            <v>115682437.59999999</v>
          </cell>
        </row>
        <row r="30">
          <cell r="A30" t="str">
            <v>XCB CN Equity</v>
          </cell>
          <cell r="B30">
            <v>24368919.50000035</v>
          </cell>
          <cell r="C30" t="str">
            <v>XCB CN Equity</v>
          </cell>
          <cell r="D30">
            <v>26356668.799999654</v>
          </cell>
          <cell r="E30" t="str">
            <v>XCB CN Equity</v>
          </cell>
          <cell r="F30">
            <v>40628587.299999997</v>
          </cell>
          <cell r="G30" t="str">
            <v>XCB CN Equity</v>
          </cell>
          <cell r="H30">
            <v>20267343</v>
          </cell>
          <cell r="I30" t="str">
            <v>XCB CN Equity</v>
          </cell>
          <cell r="J30">
            <v>117688046.60000022</v>
          </cell>
        </row>
        <row r="31">
          <cell r="A31" t="str">
            <v>HXD CN Equity</v>
          </cell>
          <cell r="B31">
            <v>0</v>
          </cell>
          <cell r="C31" t="str">
            <v>HXD CN Equity</v>
          </cell>
          <cell r="D31">
            <v>2794742.2250000024</v>
          </cell>
          <cell r="E31" t="str">
            <v>HXD CN Equity</v>
          </cell>
          <cell r="F31">
            <v>19076.677499999991</v>
          </cell>
          <cell r="G31" t="str">
            <v>HXD CN Equity</v>
          </cell>
          <cell r="H31">
            <v>-63.110999999917112</v>
          </cell>
          <cell r="I31" t="str">
            <v>HXD CN Equity</v>
          </cell>
          <cell r="J31">
            <v>2821828.9460000023</v>
          </cell>
        </row>
        <row r="32">
          <cell r="A32" t="str">
            <v>HXU CN Equity</v>
          </cell>
          <cell r="B32">
            <v>0</v>
          </cell>
          <cell r="C32" t="str">
            <v>HXU CN Equity</v>
          </cell>
          <cell r="D32">
            <v>0</v>
          </cell>
          <cell r="E32" t="str">
            <v>HXU CN Equity</v>
          </cell>
          <cell r="F32">
            <v>2203149.4589999923</v>
          </cell>
          <cell r="G32" t="str">
            <v>HXU CN Equity</v>
          </cell>
          <cell r="H32">
            <v>0</v>
          </cell>
          <cell r="I32" t="str">
            <v>HXU CN Equity</v>
          </cell>
          <cell r="J32">
            <v>2240609.2589999931</v>
          </cell>
        </row>
        <row r="33">
          <cell r="A33" t="str">
            <v>CIE CN Equity</v>
          </cell>
          <cell r="B33">
            <v>3451295.8999999878</v>
          </cell>
          <cell r="C33" t="str">
            <v>CIE CN Equity</v>
          </cell>
          <cell r="D33">
            <v>0</v>
          </cell>
          <cell r="E33" t="str">
            <v>CIE CN Equity</v>
          </cell>
          <cell r="F33">
            <v>0</v>
          </cell>
          <cell r="G33" t="str">
            <v>CIE CN Equity</v>
          </cell>
          <cell r="H33">
            <v>0</v>
          </cell>
          <cell r="I33" t="str">
            <v>CIE CN Equity</v>
          </cell>
          <cell r="J33">
            <v>3451295.8999999878</v>
          </cell>
        </row>
        <row r="34">
          <cell r="A34" t="str">
            <v>CJP CN Equity</v>
          </cell>
          <cell r="B34">
            <v>0</v>
          </cell>
          <cell r="C34" t="str">
            <v>CJP CN Equity</v>
          </cell>
          <cell r="D34">
            <v>2836986.29999999</v>
          </cell>
          <cell r="E34" t="str">
            <v>CJP CN Equity</v>
          </cell>
          <cell r="F34">
            <v>1931068.7250000103</v>
          </cell>
          <cell r="G34" t="str">
            <v>CJP CN Equity</v>
          </cell>
          <cell r="H34">
            <v>18453181.150000006</v>
          </cell>
          <cell r="I34" t="str">
            <v>CJP CN Equity</v>
          </cell>
          <cell r="J34">
            <v>23221236.175000004</v>
          </cell>
        </row>
        <row r="35">
          <cell r="A35" t="str">
            <v>CPD CN Equity</v>
          </cell>
          <cell r="B35">
            <v>0</v>
          </cell>
          <cell r="C35" t="str">
            <v>CPD CN Equity</v>
          </cell>
          <cell r="D35">
            <v>-2797784.399999843</v>
          </cell>
          <cell r="E35" t="str">
            <v>CPD CN Equity</v>
          </cell>
          <cell r="F35">
            <v>13838320.299999999</v>
          </cell>
          <cell r="G35" t="str">
            <v>CPD CN Equity</v>
          </cell>
          <cell r="H35">
            <v>9827.2000000006519</v>
          </cell>
          <cell r="I35" t="str">
            <v>CPD CN Equity</v>
          </cell>
          <cell r="J35">
            <v>4117.8999999994412</v>
          </cell>
        </row>
        <row r="36">
          <cell r="A36" t="str">
            <v>FIE CN Equity</v>
          </cell>
          <cell r="B36">
            <v>495358.15000011266</v>
          </cell>
          <cell r="C36" t="str">
            <v>FIE CN Equity</v>
          </cell>
          <cell r="D36">
            <v>-1465723.9000000549</v>
          </cell>
          <cell r="E36" t="str">
            <v>FIE CN Equity</v>
          </cell>
          <cell r="F36">
            <v>5480810.6499998271</v>
          </cell>
          <cell r="G36" t="str">
            <v>FIE CN Equity</v>
          </cell>
          <cell r="H36">
            <v>-505149.64999982878</v>
          </cell>
          <cell r="I36" t="str">
            <v>FIE CN Equity</v>
          </cell>
          <cell r="J36">
            <v>4012392.0500000571</v>
          </cell>
        </row>
        <row r="37">
          <cell r="A37" t="str">
            <v>XCS CN Equity</v>
          </cell>
          <cell r="B37">
            <v>-26639034.299999997</v>
          </cell>
          <cell r="C37" t="str">
            <v>XCS CN Equity</v>
          </cell>
          <cell r="D37">
            <v>-38087480.600000009</v>
          </cell>
          <cell r="E37" t="str">
            <v>XCS CN Equity</v>
          </cell>
          <cell r="F37">
            <v>31146331.000000015</v>
          </cell>
          <cell r="G37" t="str">
            <v>XCS CN Equity</v>
          </cell>
          <cell r="H37">
            <v>16656345.499999998</v>
          </cell>
          <cell r="I37" t="str">
            <v>XCS CN Equity</v>
          </cell>
          <cell r="J37">
            <v>-10412776.199999992</v>
          </cell>
        </row>
        <row r="38">
          <cell r="A38" t="str">
            <v>XSU CN Equity</v>
          </cell>
          <cell r="B38">
            <v>1253289.4750000178</v>
          </cell>
          <cell r="C38" t="str">
            <v>XSU CN Equity</v>
          </cell>
          <cell r="D38">
            <v>-6219142.3000000007</v>
          </cell>
          <cell r="E38" t="str">
            <v>XSU CN Equity</v>
          </cell>
          <cell r="F38">
            <v>7634967.1000000183</v>
          </cell>
          <cell r="G38" t="str">
            <v>XSU CN Equity</v>
          </cell>
          <cell r="H38">
            <v>-1220564.2000000176</v>
          </cell>
          <cell r="I38" t="str">
            <v>XSU CN Equity</v>
          </cell>
          <cell r="J38">
            <v>-5978431.2749999948</v>
          </cell>
        </row>
        <row r="39">
          <cell r="A39" t="str">
            <v>XEN CN Equity</v>
          </cell>
          <cell r="B39">
            <v>0</v>
          </cell>
          <cell r="C39" t="str">
            <v>XEN CN Equity</v>
          </cell>
          <cell r="D39">
            <v>-5031518.400000005</v>
          </cell>
          <cell r="E39" t="str">
            <v>XEN CN Equity</v>
          </cell>
          <cell r="F39">
            <v>0</v>
          </cell>
          <cell r="G39" t="str">
            <v>XEN CN Equity</v>
          </cell>
          <cell r="H39">
            <v>0</v>
          </cell>
          <cell r="I39" t="str">
            <v>XEN CN Equity</v>
          </cell>
          <cell r="J39">
            <v>-5031518.400000005</v>
          </cell>
        </row>
        <row r="40">
          <cell r="A40" t="str">
            <v>CWW CN Equity</v>
          </cell>
          <cell r="B40">
            <v>-1682747.7499999641</v>
          </cell>
          <cell r="C40" t="str">
            <v>CWW CN Equity</v>
          </cell>
          <cell r="D40">
            <v>0</v>
          </cell>
          <cell r="E40" t="str">
            <v>CWW CN Equity</v>
          </cell>
          <cell r="F40">
            <v>0</v>
          </cell>
          <cell r="G40" t="str">
            <v>CWW CN Equity</v>
          </cell>
          <cell r="H40">
            <v>0</v>
          </cell>
          <cell r="I40" t="str">
            <v>CWW CN Equity</v>
          </cell>
          <cell r="J40">
            <v>-3318714.4999999874</v>
          </cell>
        </row>
        <row r="41">
          <cell r="A41" t="str">
            <v>HFD CN Equity</v>
          </cell>
          <cell r="B41">
            <v>0</v>
          </cell>
          <cell r="C41" t="str">
            <v>HFD CN Equity</v>
          </cell>
          <cell r="D41">
            <v>0</v>
          </cell>
          <cell r="E41" t="str">
            <v>HFD CN Equity</v>
          </cell>
          <cell r="F41">
            <v>0</v>
          </cell>
          <cell r="G41" t="str">
            <v>HFD CN Equity</v>
          </cell>
          <cell r="H41">
            <v>0</v>
          </cell>
          <cell r="I41" t="str">
            <v>HFD CN Equity</v>
          </cell>
          <cell r="J41">
            <v>0</v>
          </cell>
        </row>
        <row r="42">
          <cell r="A42" t="str">
            <v>HFU CN Equity</v>
          </cell>
          <cell r="B42">
            <v>0</v>
          </cell>
          <cell r="C42" t="str">
            <v>HFU CN Equity</v>
          </cell>
          <cell r="D42">
            <v>0</v>
          </cell>
          <cell r="E42" t="str">
            <v>HFU CN Equity</v>
          </cell>
          <cell r="F42">
            <v>0</v>
          </cell>
          <cell r="G42" t="str">
            <v>HFU CN Equity</v>
          </cell>
          <cell r="H42">
            <v>2717602.9115000023</v>
          </cell>
          <cell r="I42" t="str">
            <v>HFU CN Equity</v>
          </cell>
          <cell r="J42">
            <v>2694705.1930000023</v>
          </cell>
        </row>
        <row r="43">
          <cell r="A43" t="str">
            <v>HED CN Equity</v>
          </cell>
          <cell r="B43">
            <v>0</v>
          </cell>
          <cell r="C43" t="str">
            <v>HED CN Equity</v>
          </cell>
          <cell r="D43">
            <v>0</v>
          </cell>
          <cell r="E43" t="str">
            <v>HED CN Equity</v>
          </cell>
          <cell r="F43">
            <v>668270.00200000033</v>
          </cell>
          <cell r="G43" t="str">
            <v>HED CN Equity</v>
          </cell>
          <cell r="H43">
            <v>707208.85099999991</v>
          </cell>
          <cell r="I43" t="str">
            <v>HED CN Equity</v>
          </cell>
          <cell r="J43">
            <v>517491.21550000052</v>
          </cell>
        </row>
        <row r="44">
          <cell r="A44" t="str">
            <v>HEU CN Equity</v>
          </cell>
          <cell r="B44">
            <v>-1960551.3994999973</v>
          </cell>
          <cell r="C44" t="str">
            <v>HEU CN Equity</v>
          </cell>
          <cell r="D44">
            <v>0</v>
          </cell>
          <cell r="E44" t="str">
            <v>HEU CN Equity</v>
          </cell>
          <cell r="F44">
            <v>0</v>
          </cell>
          <cell r="G44" t="str">
            <v>HEU CN Equity</v>
          </cell>
          <cell r="H44">
            <v>0</v>
          </cell>
          <cell r="I44" t="str">
            <v>HEU CN Equity</v>
          </cell>
          <cell r="J44">
            <v>-1960551.3994999973</v>
          </cell>
        </row>
        <row r="45">
          <cell r="A45" t="str">
            <v>XBAL CN Equity</v>
          </cell>
          <cell r="B45">
            <v>19504634.125000097</v>
          </cell>
          <cell r="C45" t="str">
            <v>XBAL CN Equity</v>
          </cell>
          <cell r="D45">
            <v>22090718.774999708</v>
          </cell>
          <cell r="E45" t="str">
            <v>XBAL CN Equity</v>
          </cell>
          <cell r="F45">
            <v>19587351.8250001</v>
          </cell>
          <cell r="G45" t="str">
            <v>XBAL CN Equity</v>
          </cell>
          <cell r="H45">
            <v>39326583.325000197</v>
          </cell>
          <cell r="I45" t="str">
            <v>XBAL CN Equity</v>
          </cell>
          <cell r="J45">
            <v>133533054.84999992</v>
          </cell>
        </row>
        <row r="46">
          <cell r="A46" t="str">
            <v>XGRO CN Equity</v>
          </cell>
          <cell r="B46">
            <v>30260989.350000307</v>
          </cell>
          <cell r="C46" t="str">
            <v>XGRO CN Equity</v>
          </cell>
          <cell r="D46">
            <v>16949175.999999795</v>
          </cell>
          <cell r="E46" t="str">
            <v>XGRO CN Equity</v>
          </cell>
          <cell r="F46">
            <v>24160634.349999897</v>
          </cell>
          <cell r="G46" t="str">
            <v>XGRO CN Equity</v>
          </cell>
          <cell r="H46">
            <v>27885499.225000206</v>
          </cell>
          <cell r="I46" t="str">
            <v>XGRO CN Equity</v>
          </cell>
          <cell r="J46">
            <v>138285553.55000001</v>
          </cell>
        </row>
        <row r="47">
          <cell r="A47" t="str">
            <v>HGD CN Equity</v>
          </cell>
          <cell r="B47">
            <v>-6101340.3100000005</v>
          </cell>
          <cell r="C47" t="str">
            <v>HGD CN Equity</v>
          </cell>
          <cell r="D47">
            <v>5725686.1780000003</v>
          </cell>
          <cell r="E47" t="str">
            <v>HGD CN Equity</v>
          </cell>
          <cell r="F47">
            <v>1061039.958000001</v>
          </cell>
          <cell r="G47" t="str">
            <v>HGD CN Equity</v>
          </cell>
          <cell r="H47">
            <v>1861551.6014999989</v>
          </cell>
          <cell r="I47" t="str">
            <v>HGD CN Equity</v>
          </cell>
          <cell r="J47">
            <v>2965481.1239999998</v>
          </cell>
        </row>
        <row r="48">
          <cell r="A48" t="str">
            <v>HGU CN Equity</v>
          </cell>
          <cell r="B48">
            <v>355555.76760001347</v>
          </cell>
          <cell r="C48" t="str">
            <v>HGU CN Equity</v>
          </cell>
          <cell r="D48">
            <v>12336792.133000012</v>
          </cell>
          <cell r="E48" t="str">
            <v>HGU CN Equity</v>
          </cell>
          <cell r="F48">
            <v>0</v>
          </cell>
          <cell r="G48" t="str">
            <v>HGU CN Equity</v>
          </cell>
          <cell r="H48">
            <v>0</v>
          </cell>
          <cell r="I48" t="str">
            <v>HGU CN Equity</v>
          </cell>
          <cell r="J48">
            <v>94128.191420039686</v>
          </cell>
        </row>
        <row r="49">
          <cell r="A49" t="str">
            <v>COW CN Equity</v>
          </cell>
          <cell r="B49">
            <v>96100.200000000186</v>
          </cell>
          <cell r="C49" t="str">
            <v>COW CN Equity</v>
          </cell>
          <cell r="D49">
            <v>-29937.600000000093</v>
          </cell>
          <cell r="E49" t="str">
            <v>COW CN Equity</v>
          </cell>
          <cell r="F49">
            <v>0</v>
          </cell>
          <cell r="G49" t="str">
            <v>COW CN Equity</v>
          </cell>
          <cell r="H49">
            <v>-3424484.7999999877</v>
          </cell>
          <cell r="I49" t="str">
            <v>COW CN Equity</v>
          </cell>
          <cell r="J49">
            <v>-189954.89999999898</v>
          </cell>
        </row>
        <row r="50">
          <cell r="A50" t="str">
            <v>CYH CN Equity</v>
          </cell>
          <cell r="B50">
            <v>0</v>
          </cell>
          <cell r="C50" t="str">
            <v>CYH CN Equity</v>
          </cell>
          <cell r="D50">
            <v>1289229.2499999953</v>
          </cell>
          <cell r="E50" t="str">
            <v>CYH CN Equity</v>
          </cell>
          <cell r="F50">
            <v>0</v>
          </cell>
          <cell r="G50" t="str">
            <v>CYH CN Equity</v>
          </cell>
          <cell r="H50">
            <v>0</v>
          </cell>
          <cell r="I50" t="str">
            <v>CYH CN Equity</v>
          </cell>
          <cell r="J50">
            <v>1289229.2499999953</v>
          </cell>
        </row>
        <row r="51">
          <cell r="A51" t="str">
            <v>HND CN Equity</v>
          </cell>
          <cell r="B51">
            <v>6320032.9559999947</v>
          </cell>
          <cell r="C51" t="str">
            <v>HND CN Equity</v>
          </cell>
          <cell r="D51">
            <v>110322471.63450001</v>
          </cell>
          <cell r="E51" t="str">
            <v>HND CN Equity</v>
          </cell>
          <cell r="F51">
            <v>86096741.929999977</v>
          </cell>
          <cell r="G51" t="str">
            <v>HND CN Equity</v>
          </cell>
          <cell r="H51">
            <v>-27298458.244499996</v>
          </cell>
          <cell r="I51" t="str">
            <v>HND CN Equity</v>
          </cell>
          <cell r="J51">
            <v>163965149.99299997</v>
          </cell>
        </row>
        <row r="52">
          <cell r="A52" t="str">
            <v>HOD CN Equity</v>
          </cell>
          <cell r="B52">
            <v>139550.80699999398</v>
          </cell>
          <cell r="C52" t="str">
            <v>HOD CN Equity</v>
          </cell>
          <cell r="D52">
            <v>7668168.1735000089</v>
          </cell>
          <cell r="E52" t="str">
            <v>HOD CN Equity</v>
          </cell>
          <cell r="F52">
            <v>-1844275.3570000036</v>
          </cell>
          <cell r="G52" t="str">
            <v>HOD CN Equity</v>
          </cell>
          <cell r="H52">
            <v>24913105.700499997</v>
          </cell>
          <cell r="I52" t="str">
            <v>HOD CN Equity</v>
          </cell>
          <cell r="J52">
            <v>29982697.990999985</v>
          </cell>
        </row>
        <row r="53">
          <cell r="A53" t="str">
            <v>HOU CN Equity</v>
          </cell>
          <cell r="B53">
            <v>-8131521.634999997</v>
          </cell>
          <cell r="C53" t="str">
            <v>HOU CN Equity</v>
          </cell>
          <cell r="D53">
            <v>-9783218.345499998</v>
          </cell>
          <cell r="E53" t="str">
            <v>HOU CN Equity</v>
          </cell>
          <cell r="F53">
            <v>-104284.9785000002</v>
          </cell>
          <cell r="G53" t="str">
            <v>HOU CN Equity</v>
          </cell>
          <cell r="H53">
            <v>-44131778.186499998</v>
          </cell>
          <cell r="I53" t="str">
            <v>HOU CN Equity</v>
          </cell>
          <cell r="J53">
            <v>-54895382.14199999</v>
          </cell>
        </row>
        <row r="54">
          <cell r="A54" t="str">
            <v>HNU CN Equity</v>
          </cell>
          <cell r="B54">
            <v>14180087.453500004</v>
          </cell>
          <cell r="C54" t="str">
            <v>HNU CN Equity</v>
          </cell>
          <cell r="D54">
            <v>-149511622.11300001</v>
          </cell>
          <cell r="E54" t="str">
            <v>HNU CN Equity</v>
          </cell>
          <cell r="F54">
            <v>-253123824.39399999</v>
          </cell>
          <cell r="G54" t="str">
            <v>HNU CN Equity</v>
          </cell>
          <cell r="H54">
            <v>59412258.573250003</v>
          </cell>
          <cell r="I54" t="str">
            <v>HNU CN Equity</v>
          </cell>
          <cell r="J54">
            <v>-275021888.79449993</v>
          </cell>
        </row>
        <row r="55">
          <cell r="A55" t="str">
            <v>HBD CN Equity</v>
          </cell>
          <cell r="B55">
            <v>-2754587.1895000003</v>
          </cell>
          <cell r="C55" t="str">
            <v>HBD CN Equity</v>
          </cell>
          <cell r="D55">
            <v>2265442.3795000007</v>
          </cell>
          <cell r="E55" t="str">
            <v>HBD CN Equity</v>
          </cell>
          <cell r="F55">
            <v>1470339.7744999998</v>
          </cell>
          <cell r="G55" t="str">
            <v>HBD CN Equity</v>
          </cell>
          <cell r="H55">
            <v>1781.4474999999511</v>
          </cell>
          <cell r="I55" t="str">
            <v>HBD CN Equity</v>
          </cell>
          <cell r="J55">
            <v>519595.6404999994</v>
          </cell>
        </row>
        <row r="56">
          <cell r="A56" t="str">
            <v>HBU CN Equity</v>
          </cell>
          <cell r="B56">
            <v>4463777.6700000037</v>
          </cell>
          <cell r="C56" t="str">
            <v>HBU CN Equity</v>
          </cell>
          <cell r="D56">
            <v>0</v>
          </cell>
          <cell r="E56" t="str">
            <v>HBU CN Equity</v>
          </cell>
          <cell r="F56">
            <v>-2311493.0850000014</v>
          </cell>
          <cell r="G56" t="str">
            <v>HBU CN Equity</v>
          </cell>
          <cell r="H56">
            <v>0</v>
          </cell>
          <cell r="I56" t="str">
            <v>HBU CN Equity</v>
          </cell>
          <cell r="J56">
            <v>2152284.5850000023</v>
          </cell>
        </row>
        <row r="57">
          <cell r="A57" t="str">
            <v>CLF CN Equity</v>
          </cell>
          <cell r="B57">
            <v>15847912.999999974</v>
          </cell>
          <cell r="C57" t="str">
            <v>CLF CN Equity</v>
          </cell>
          <cell r="D57">
            <v>-1759860.2000000249</v>
          </cell>
          <cell r="E57" t="str">
            <v>CLF CN Equity</v>
          </cell>
          <cell r="F57">
            <v>7048066.4999999739</v>
          </cell>
          <cell r="G57" t="str">
            <v>CLF CN Equity</v>
          </cell>
          <cell r="H57">
            <v>1762569.4000000248</v>
          </cell>
          <cell r="I57" t="str">
            <v>CLF CN Equity</v>
          </cell>
          <cell r="J57">
            <v>24657869.599999975</v>
          </cell>
        </row>
        <row r="58">
          <cell r="A58" t="str">
            <v>CEW CN Equity</v>
          </cell>
          <cell r="B58">
            <v>-1383188.0500000198</v>
          </cell>
          <cell r="C58" t="str">
            <v>CEW CN Equity</v>
          </cell>
          <cell r="D58">
            <v>0</v>
          </cell>
          <cell r="E58" t="str">
            <v>CEW CN Equity</v>
          </cell>
          <cell r="F58">
            <v>2756964.900000039</v>
          </cell>
          <cell r="G58" t="str">
            <v>CEW CN Equity</v>
          </cell>
          <cell r="H58">
            <v>-2782565.3000000394</v>
          </cell>
          <cell r="I58" t="str">
            <v>CEW CN Equity</v>
          </cell>
          <cell r="J58">
            <v>2767555.5499999891</v>
          </cell>
        </row>
        <row r="59">
          <cell r="A59" t="str">
            <v>CMR CN Equity</v>
          </cell>
          <cell r="B59">
            <v>-50042812.099999994</v>
          </cell>
          <cell r="C59" t="str">
            <v>CMR CN Equity</v>
          </cell>
          <cell r="D59">
            <v>-12544872.649999999</v>
          </cell>
          <cell r="E59" t="str">
            <v>CMR CN Equity</v>
          </cell>
          <cell r="F59">
            <v>-1584.6999999992549</v>
          </cell>
          <cell r="G59" t="str">
            <v>CMR CN Equity</v>
          </cell>
          <cell r="H59">
            <v>25022864.149999999</v>
          </cell>
          <cell r="I59" t="str">
            <v>CMR CN Equity</v>
          </cell>
          <cell r="J59">
            <v>100005082.94999999</v>
          </cell>
        </row>
        <row r="60">
          <cell r="A60" t="str">
            <v>HSD CN Equity</v>
          </cell>
          <cell r="B60">
            <v>-538059.01949999796</v>
          </cell>
          <cell r="C60" t="str">
            <v>HSD CN Equity</v>
          </cell>
          <cell r="D60">
            <v>4865052.9424999915</v>
          </cell>
          <cell r="E60" t="str">
            <v>HSD CN Equity</v>
          </cell>
          <cell r="F60">
            <v>-3831325.8694999958</v>
          </cell>
          <cell r="G60" t="str">
            <v>HSD CN Equity</v>
          </cell>
          <cell r="H60">
            <v>545273.63599999808</v>
          </cell>
          <cell r="I60" t="str">
            <v>HSD CN Equity</v>
          </cell>
          <cell r="J60">
            <v>3776771.0094999969</v>
          </cell>
        </row>
        <row r="61">
          <cell r="A61" t="str">
            <v>HQD CN Equity</v>
          </cell>
          <cell r="B61">
            <v>-4984839.4824999999</v>
          </cell>
          <cell r="C61" t="str">
            <v>HQD CN Equity</v>
          </cell>
          <cell r="D61">
            <v>7326157.5965000028</v>
          </cell>
          <cell r="E61" t="str">
            <v>HQD CN Equity</v>
          </cell>
          <cell r="F61">
            <v>-1628029.0264999999</v>
          </cell>
          <cell r="G61" t="str">
            <v>HQD CN Equity</v>
          </cell>
          <cell r="H61">
            <v>-980231.6650000026</v>
          </cell>
          <cell r="I61" t="str">
            <v>HQD CN Equity</v>
          </cell>
          <cell r="J61">
            <v>-2973800.8150000018</v>
          </cell>
        </row>
        <row r="62">
          <cell r="A62" t="str">
            <v>HQU CN Equity</v>
          </cell>
          <cell r="B62">
            <v>22255175.238499999</v>
          </cell>
          <cell r="C62" t="str">
            <v>HQU CN Equity</v>
          </cell>
          <cell r="D62">
            <v>-10988393.35899999</v>
          </cell>
          <cell r="E62" t="str">
            <v>HQU CN Equity</v>
          </cell>
          <cell r="F62">
            <v>-4655077.055500011</v>
          </cell>
          <cell r="G62" t="str">
            <v>HQU CN Equity</v>
          </cell>
          <cell r="H62">
            <v>-57828.285499999532</v>
          </cell>
          <cell r="I62" t="str">
            <v>HQU CN Equity</v>
          </cell>
          <cell r="J62">
            <v>-1092680.9860000033</v>
          </cell>
        </row>
        <row r="63">
          <cell r="A63" t="str">
            <v>HSU CN Equity</v>
          </cell>
          <cell r="B63">
            <v>1598060.5929999943</v>
          </cell>
          <cell r="C63" t="str">
            <v>HSU CN Equity</v>
          </cell>
          <cell r="D63">
            <v>-1623911.6534999947</v>
          </cell>
          <cell r="E63" t="str">
            <v>HSU CN Equity</v>
          </cell>
          <cell r="F63">
            <v>3186333.8239999888</v>
          </cell>
          <cell r="G63" t="str">
            <v>HSU CN Equity</v>
          </cell>
          <cell r="H63">
            <v>-3233120.7924999883</v>
          </cell>
          <cell r="I63" t="str">
            <v>HSU CN Equity</v>
          </cell>
          <cell r="J63">
            <v>1531791.5849999948</v>
          </cell>
        </row>
        <row r="64">
          <cell r="A64" t="str">
            <v>CGR CN Equity</v>
          </cell>
          <cell r="B64">
            <v>3090568.8999999887</v>
          </cell>
          <cell r="C64" t="str">
            <v>CGR CN Equity</v>
          </cell>
          <cell r="D64">
            <v>1529601.3499999947</v>
          </cell>
          <cell r="E64" t="str">
            <v>CGR CN Equity</v>
          </cell>
          <cell r="F64">
            <v>0</v>
          </cell>
          <cell r="G64" t="str">
            <v>CGR CN Equity</v>
          </cell>
          <cell r="H64">
            <v>1571229.3499999943</v>
          </cell>
          <cell r="I64" t="str">
            <v>CGR CN Equity</v>
          </cell>
          <cell r="J64">
            <v>6191399.5999999773</v>
          </cell>
        </row>
        <row r="65">
          <cell r="A65" t="str">
            <v>CIF CN Equity</v>
          </cell>
          <cell r="B65">
            <v>-6356016.3000000846</v>
          </cell>
          <cell r="C65" t="str">
            <v>CIF CN Equity</v>
          </cell>
          <cell r="D65">
            <v>24870674.775000133</v>
          </cell>
          <cell r="E65" t="str">
            <v>CIF CN Equity</v>
          </cell>
          <cell r="F65">
            <v>12190859.824999956</v>
          </cell>
          <cell r="G65" t="str">
            <v>CIF CN Equity</v>
          </cell>
          <cell r="H65">
            <v>15028149.875</v>
          </cell>
          <cell r="I65" t="str">
            <v>CIF CN Equity</v>
          </cell>
          <cell r="J65">
            <v>44314225.77500008</v>
          </cell>
        </row>
        <row r="66">
          <cell r="A66" t="str">
            <v>CBO CN Equity</v>
          </cell>
          <cell r="B66">
            <v>0</v>
          </cell>
          <cell r="C66" t="str">
            <v>CBO CN Equity</v>
          </cell>
          <cell r="D66">
            <v>1866054.1000000262</v>
          </cell>
          <cell r="E66" t="str">
            <v>CBO CN Equity</v>
          </cell>
          <cell r="F66">
            <v>3714481.5999999205</v>
          </cell>
          <cell r="G66" t="str">
            <v>CBO CN Equity</v>
          </cell>
          <cell r="H66">
            <v>3713718.2000000528</v>
          </cell>
          <cell r="I66" t="str">
            <v>CBO CN Equity</v>
          </cell>
          <cell r="J66">
            <v>11149102.400000026</v>
          </cell>
        </row>
        <row r="67">
          <cell r="A67" t="str">
            <v>HIX CN Equity</v>
          </cell>
          <cell r="B67">
            <v>0</v>
          </cell>
          <cell r="C67" t="str">
            <v>HIX CN Equity</v>
          </cell>
          <cell r="D67">
            <v>0</v>
          </cell>
          <cell r="E67" t="str">
            <v>HIX CN Equity</v>
          </cell>
          <cell r="F67">
            <v>956434.2620000008</v>
          </cell>
          <cell r="G67" t="str">
            <v>HIX CN Equity</v>
          </cell>
          <cell r="H67">
            <v>0</v>
          </cell>
          <cell r="I67" t="str">
            <v>HIX CN Equity</v>
          </cell>
          <cell r="J67">
            <v>956434.2620000008</v>
          </cell>
        </row>
        <row r="68">
          <cell r="A68" t="str">
            <v>CWO CN Equity</v>
          </cell>
          <cell r="B68">
            <v>0</v>
          </cell>
          <cell r="C68" t="str">
            <v>CWO CN Equity</v>
          </cell>
          <cell r="D68">
            <v>2647023.1500000027</v>
          </cell>
          <cell r="E68" t="str">
            <v>CWO CN Equity</v>
          </cell>
          <cell r="F68">
            <v>0</v>
          </cell>
          <cell r="G68" t="str">
            <v>CWO CN Equity</v>
          </cell>
          <cell r="H68">
            <v>2546305.700000002</v>
          </cell>
          <cell r="I68" t="str">
            <v>CWO CN Equity</v>
          </cell>
          <cell r="J68">
            <v>5193328.8500000052</v>
          </cell>
        </row>
        <row r="69">
          <cell r="A69" t="str">
            <v>CLU/C CN Equity</v>
          </cell>
          <cell r="B69">
            <v>0</v>
          </cell>
          <cell r="C69" t="str">
            <v>CLU/C CN Equity</v>
          </cell>
          <cell r="D69">
            <v>0</v>
          </cell>
          <cell r="E69" t="str">
            <v>CLU/C CN Equity</v>
          </cell>
          <cell r="F69">
            <v>0</v>
          </cell>
          <cell r="G69" t="str">
            <v>CLU/C CN Equity</v>
          </cell>
          <cell r="H69">
            <v>0</v>
          </cell>
          <cell r="I69" t="str">
            <v>CLU/C CN Equity</v>
          </cell>
          <cell r="J69">
            <v>81171.099999999627</v>
          </cell>
        </row>
        <row r="70">
          <cell r="A70" t="str">
            <v>CGL CN Equity</v>
          </cell>
          <cell r="B70">
            <v>66053947.5</v>
          </cell>
          <cell r="C70" t="str">
            <v>CGL CN Equity</v>
          </cell>
          <cell r="D70">
            <v>39296305.75</v>
          </cell>
          <cell r="E70" t="str">
            <v>CGL CN Equity</v>
          </cell>
          <cell r="F70">
            <v>27791001.25</v>
          </cell>
          <cell r="G70" t="str">
            <v>CGL CN Equity</v>
          </cell>
          <cell r="H70">
            <v>8898444.25</v>
          </cell>
          <cell r="I70" t="str">
            <v>CGL CN Equity</v>
          </cell>
          <cell r="J70">
            <v>158875166.5</v>
          </cell>
        </row>
        <row r="71">
          <cell r="A71" t="str">
            <v>ZCN CN Equity</v>
          </cell>
          <cell r="B71">
            <v>125511225.00000148</v>
          </cell>
          <cell r="C71" t="str">
            <v>ZCN CN Equity</v>
          </cell>
          <cell r="D71">
            <v>48178763.999998532</v>
          </cell>
          <cell r="E71" t="str">
            <v>ZCN CN Equity</v>
          </cell>
          <cell r="F71">
            <v>110332039</v>
          </cell>
          <cell r="G71" t="str">
            <v>ZCN CN Equity</v>
          </cell>
          <cell r="H71">
            <v>66220299</v>
          </cell>
          <cell r="I71" t="str">
            <v>ZCN CN Equity</v>
          </cell>
          <cell r="J71">
            <v>544748139.99999988</v>
          </cell>
        </row>
        <row r="72">
          <cell r="A72" t="str">
            <v>ZUE CN Equity</v>
          </cell>
          <cell r="B72">
            <v>9190146.0000001416</v>
          </cell>
          <cell r="C72" t="str">
            <v>ZUE CN Equity</v>
          </cell>
          <cell r="D72">
            <v>-146425601.50000039</v>
          </cell>
          <cell r="E72" t="str">
            <v>ZUE CN Equity</v>
          </cell>
          <cell r="F72">
            <v>9335266.0000001341</v>
          </cell>
          <cell r="G72" t="str">
            <v>ZUE CN Equity</v>
          </cell>
          <cell r="H72">
            <v>9407156.0000001304</v>
          </cell>
          <cell r="I72" t="str">
            <v>ZUE CN Equity</v>
          </cell>
          <cell r="J72">
            <v>-76077048.499999732</v>
          </cell>
        </row>
        <row r="73">
          <cell r="A73" t="str">
            <v>ZDJ CN Equity</v>
          </cell>
          <cell r="B73">
            <v>38608</v>
          </cell>
          <cell r="C73" t="str">
            <v>ZDJ CN Equity</v>
          </cell>
          <cell r="D73">
            <v>-7417376.9999999739</v>
          </cell>
          <cell r="E73" t="str">
            <v>ZDJ CN Equity</v>
          </cell>
          <cell r="F73">
            <v>3715392.499999987</v>
          </cell>
          <cell r="G73" t="str">
            <v>ZDJ CN Equity</v>
          </cell>
          <cell r="H73">
            <v>3755959.999999987</v>
          </cell>
          <cell r="I73" t="str">
            <v>ZDJ CN Equity</v>
          </cell>
          <cell r="J73">
            <v>7479600.0000000391</v>
          </cell>
        </row>
        <row r="74">
          <cell r="A74" t="str">
            <v>ZFM CN Equity</v>
          </cell>
          <cell r="B74">
            <v>0</v>
          </cell>
          <cell r="C74" t="str">
            <v>ZFM CN Equity</v>
          </cell>
          <cell r="D74">
            <v>-39945569.000000045</v>
          </cell>
          <cell r="E74" t="str">
            <v>ZFM CN Equity</v>
          </cell>
          <cell r="F74">
            <v>-5936063.9999999786</v>
          </cell>
          <cell r="G74" t="str">
            <v>ZFM CN Equity</v>
          </cell>
          <cell r="H74">
            <v>742867.00000006333</v>
          </cell>
          <cell r="I74" t="str">
            <v>ZFM CN Equity</v>
          </cell>
          <cell r="J74">
            <v>-62922671</v>
          </cell>
        </row>
        <row r="75">
          <cell r="A75" t="str">
            <v>SBT/B CN Equity</v>
          </cell>
          <cell r="B75">
            <v>0</v>
          </cell>
          <cell r="C75" t="str">
            <v>SBT/B CN Equity</v>
          </cell>
          <cell r="D75">
            <v>0</v>
          </cell>
          <cell r="E75" t="str">
            <v>SBT/B CN Equity</v>
          </cell>
          <cell r="F75">
            <v>0</v>
          </cell>
          <cell r="G75" t="str">
            <v>SBT/B CN Equity</v>
          </cell>
          <cell r="H75">
            <v>-9203647.8868424799</v>
          </cell>
          <cell r="I75" t="str">
            <v>SBT/B CN Equity</v>
          </cell>
          <cell r="J75">
            <v>-9203647.8868424799</v>
          </cell>
        </row>
        <row r="76">
          <cell r="A76" t="str">
            <v>SBT/U CN Equity</v>
          </cell>
          <cell r="B76">
            <v>0</v>
          </cell>
          <cell r="C76" t="str">
            <v>SBT/U CN Equity</v>
          </cell>
          <cell r="D76">
            <v>0</v>
          </cell>
          <cell r="E76" t="str">
            <v>SBT/U CN Equity</v>
          </cell>
          <cell r="F76">
            <v>0</v>
          </cell>
          <cell r="G76" t="str">
            <v>SBT/U CN Equity</v>
          </cell>
          <cell r="H76">
            <v>-9203647.8868424799</v>
          </cell>
          <cell r="I76" t="str">
            <v>SBT/U CN Equity</v>
          </cell>
          <cell r="J76">
            <v>-9203647.8868424799</v>
          </cell>
        </row>
        <row r="77">
          <cell r="A77" t="str">
            <v>XWD CN Equity</v>
          </cell>
          <cell r="B77">
            <v>-16691946.300000038</v>
          </cell>
          <cell r="C77" t="str">
            <v>XWD CN Equity</v>
          </cell>
          <cell r="D77">
            <v>-5581885.6000000788</v>
          </cell>
          <cell r="E77" t="str">
            <v>XWD CN Equity</v>
          </cell>
          <cell r="F77">
            <v>0</v>
          </cell>
          <cell r="G77" t="str">
            <v>XWD CN Equity</v>
          </cell>
          <cell r="H77">
            <v>-5636543.1999998791</v>
          </cell>
          <cell r="I77" t="str">
            <v>XWD CN Equity</v>
          </cell>
          <cell r="J77">
            <v>-11266272.850000154</v>
          </cell>
        </row>
        <row r="78">
          <cell r="A78" t="str">
            <v>XEM CN Equity</v>
          </cell>
          <cell r="B78">
            <v>13397092.00000003</v>
          </cell>
          <cell r="C78" t="str">
            <v>XEM CN Equity</v>
          </cell>
          <cell r="D78">
            <v>22594034.199999999</v>
          </cell>
          <cell r="E78" t="str">
            <v>XEM CN Equity</v>
          </cell>
          <cell r="F78">
            <v>2231824.3999999925</v>
          </cell>
          <cell r="G78" t="str">
            <v>XEM CN Equity</v>
          </cell>
          <cell r="H78">
            <v>8821327.9000000078</v>
          </cell>
          <cell r="I78" t="str">
            <v>XEM CN Equity</v>
          </cell>
          <cell r="J78">
            <v>47062039.200000033</v>
          </cell>
        </row>
        <row r="79">
          <cell r="A79" t="str">
            <v>HUC CN Equity</v>
          </cell>
          <cell r="B79">
            <v>975757.97100000083</v>
          </cell>
          <cell r="C79" t="str">
            <v>HUC CN Equity</v>
          </cell>
          <cell r="D79">
            <v>979052.03650000098</v>
          </cell>
          <cell r="E79" t="str">
            <v>HUC CN Equity</v>
          </cell>
          <cell r="F79">
            <v>0</v>
          </cell>
          <cell r="G79" t="str">
            <v>HUC CN Equity</v>
          </cell>
          <cell r="H79">
            <v>2877494.1779999984</v>
          </cell>
          <cell r="I79" t="str">
            <v>HUC CN Equity</v>
          </cell>
          <cell r="J79">
            <v>5786833.0730000017</v>
          </cell>
        </row>
        <row r="80">
          <cell r="A80" t="str">
            <v>HUG CN Equity</v>
          </cell>
          <cell r="B80">
            <v>1819758.7265000015</v>
          </cell>
          <cell r="C80" t="str">
            <v>HUG CN Equity</v>
          </cell>
          <cell r="D80">
            <v>0</v>
          </cell>
          <cell r="E80" t="str">
            <v>HUG CN Equity</v>
          </cell>
          <cell r="F80">
            <v>0</v>
          </cell>
          <cell r="G80" t="str">
            <v>HUG CN Equity</v>
          </cell>
          <cell r="H80">
            <v>0</v>
          </cell>
          <cell r="I80" t="str">
            <v>HUG CN Equity</v>
          </cell>
          <cell r="J80">
            <v>1819758.7265000015</v>
          </cell>
        </row>
        <row r="81">
          <cell r="A81" t="str">
            <v>HUN CN Equity</v>
          </cell>
          <cell r="B81">
            <v>0</v>
          </cell>
          <cell r="C81" t="str">
            <v>HUN CN Equity</v>
          </cell>
          <cell r="D81">
            <v>0</v>
          </cell>
          <cell r="E81" t="str">
            <v>HUN CN Equity</v>
          </cell>
          <cell r="F81">
            <v>0</v>
          </cell>
          <cell r="G81" t="str">
            <v>HUN CN Equity</v>
          </cell>
          <cell r="H81">
            <v>368822.98000000027</v>
          </cell>
          <cell r="I81" t="str">
            <v>HUN CN Equity</v>
          </cell>
          <cell r="J81">
            <v>368822.98000000027</v>
          </cell>
        </row>
        <row r="82">
          <cell r="A82" t="str">
            <v>HUZ CN Equity</v>
          </cell>
          <cell r="B82">
            <v>3330048.7765000029</v>
          </cell>
          <cell r="C82" t="str">
            <v>HUZ CN Equity</v>
          </cell>
          <cell r="D82">
            <v>-3100419.759500003</v>
          </cell>
          <cell r="E82" t="str">
            <v>HUZ CN Equity</v>
          </cell>
          <cell r="F82">
            <v>349705.43600000022</v>
          </cell>
          <cell r="G82" t="str">
            <v>HUZ CN Equity</v>
          </cell>
          <cell r="H82">
            <v>0</v>
          </cell>
          <cell r="I82" t="str">
            <v>HUZ CN Equity</v>
          </cell>
          <cell r="J82">
            <v>579334.45300000068</v>
          </cell>
        </row>
        <row r="83">
          <cell r="A83" t="str">
            <v>HZU CN Equity</v>
          </cell>
          <cell r="B83">
            <v>54122683.470500007</v>
          </cell>
          <cell r="C83" t="str">
            <v>HZU CN Equity</v>
          </cell>
          <cell r="D83">
            <v>-41064257.65800003</v>
          </cell>
          <cell r="E83" t="str">
            <v>HZU CN Equity</v>
          </cell>
          <cell r="F83">
            <v>9076864.890000049</v>
          </cell>
          <cell r="G83" t="str">
            <v>HZU CN Equity</v>
          </cell>
          <cell r="H83">
            <v>-16676082.322000014</v>
          </cell>
          <cell r="I83" t="str">
            <v>HZU CN Equity</v>
          </cell>
          <cell r="J83">
            <v>22120395.852000002</v>
          </cell>
        </row>
        <row r="84">
          <cell r="A84" t="str">
            <v>HZD CN Equity</v>
          </cell>
          <cell r="B84">
            <v>-30810349.216000006</v>
          </cell>
          <cell r="C84" t="str">
            <v>HZD CN Equity</v>
          </cell>
          <cell r="D84">
            <v>24388572.488499999</v>
          </cell>
          <cell r="E84" t="str">
            <v>HZD CN Equity</v>
          </cell>
          <cell r="F84">
            <v>433867.96300000238</v>
          </cell>
          <cell r="G84" t="str">
            <v>HZD CN Equity</v>
          </cell>
          <cell r="H84">
            <v>14585594.161999997</v>
          </cell>
          <cell r="I84" t="str">
            <v>HZD CN Equity</v>
          </cell>
          <cell r="J84">
            <v>16616267.228250004</v>
          </cell>
        </row>
        <row r="85">
          <cell r="A85" t="str">
            <v>SVR CN Equity</v>
          </cell>
          <cell r="B85">
            <v>19767573.25</v>
          </cell>
          <cell r="C85" t="str">
            <v>SVR CN Equity</v>
          </cell>
          <cell r="D85">
            <v>13404107</v>
          </cell>
          <cell r="E85" t="str">
            <v>SVR CN Equity</v>
          </cell>
          <cell r="F85">
            <v>43391311.75</v>
          </cell>
          <cell r="G85" t="str">
            <v>SVR CN Equity</v>
          </cell>
          <cell r="H85">
            <v>5282527.625</v>
          </cell>
          <cell r="I85" t="str">
            <v>SVR CN Equity</v>
          </cell>
          <cell r="J85">
            <v>99372964</v>
          </cell>
        </row>
        <row r="86">
          <cell r="A86" t="str">
            <v>HAF CN Equity</v>
          </cell>
          <cell r="B86">
            <v>0</v>
          </cell>
          <cell r="C86" t="str">
            <v>HAF CN Equity</v>
          </cell>
          <cell r="D86">
            <v>-520499.58575000742</v>
          </cell>
          <cell r="E86" t="str">
            <v>HAF CN Equity</v>
          </cell>
          <cell r="F86">
            <v>520486.04025000747</v>
          </cell>
          <cell r="G86" t="str">
            <v>HAF CN Equity</v>
          </cell>
          <cell r="H86">
            <v>0</v>
          </cell>
          <cell r="I86" t="str">
            <v>HAF CN Equity</v>
          </cell>
          <cell r="J86">
            <v>-1203816.1368509992</v>
          </cell>
        </row>
        <row r="87">
          <cell r="A87" t="str">
            <v>ZFS CN Equity</v>
          </cell>
          <cell r="B87">
            <v>4178657.9999999604</v>
          </cell>
          <cell r="C87" t="str">
            <v>ZFS CN Equity</v>
          </cell>
          <cell r="D87">
            <v>4881689.5000000196</v>
          </cell>
          <cell r="E87" t="str">
            <v>ZFS CN Equity</v>
          </cell>
          <cell r="F87">
            <v>-698155.00000001001</v>
          </cell>
          <cell r="G87" t="str">
            <v>ZFS CN Equity</v>
          </cell>
          <cell r="H87">
            <v>697299.0000000099</v>
          </cell>
          <cell r="I87" t="str">
            <v>ZFS CN Equity</v>
          </cell>
          <cell r="J87">
            <v>10451922</v>
          </cell>
        </row>
        <row r="88">
          <cell r="A88" t="str">
            <v>ZPS CN Equity</v>
          </cell>
          <cell r="B88">
            <v>621459.50000000885</v>
          </cell>
          <cell r="C88" t="str">
            <v>ZPS CN Equity</v>
          </cell>
          <cell r="D88">
            <v>4978867.9999999823</v>
          </cell>
          <cell r="E88" t="str">
            <v>ZPS CN Equity</v>
          </cell>
          <cell r="F88">
            <v>1243440.0000000177</v>
          </cell>
          <cell r="G88" t="str">
            <v>ZPS CN Equity</v>
          </cell>
          <cell r="H88">
            <v>-1243086.0000000177</v>
          </cell>
          <cell r="I88" t="str">
            <v>ZPS CN Equity</v>
          </cell>
          <cell r="J88">
            <v>6221309.5</v>
          </cell>
        </row>
        <row r="89">
          <cell r="A89" t="str">
            <v>ZCS CN Equity</v>
          </cell>
          <cell r="B89">
            <v>-53097706.35999988</v>
          </cell>
          <cell r="C89" t="str">
            <v>ZCS CN Equity</v>
          </cell>
          <cell r="D89">
            <v>-144259866</v>
          </cell>
          <cell r="E89" t="str">
            <v>ZCS CN Equity</v>
          </cell>
          <cell r="F89">
            <v>-104229607.50000049</v>
          </cell>
          <cell r="G89" t="str">
            <v>ZCS CN Equity</v>
          </cell>
          <cell r="H89">
            <v>-42957602.499999359</v>
          </cell>
          <cell r="I89" t="str">
            <v>ZCS CN Equity</v>
          </cell>
          <cell r="J89">
            <v>-298790658.98000032</v>
          </cell>
        </row>
        <row r="90">
          <cell r="A90" t="str">
            <v>FIG CN Equity</v>
          </cell>
          <cell r="B90">
            <v>-476510.00000000681</v>
          </cell>
          <cell r="C90" t="str">
            <v>FIG CN Equity</v>
          </cell>
          <cell r="D90">
            <v>190596.00000001286</v>
          </cell>
          <cell r="E90" t="str">
            <v>FIG CN Equity</v>
          </cell>
          <cell r="F90">
            <v>-764552.0000000007</v>
          </cell>
          <cell r="G90" t="str">
            <v>FIG CN Equity</v>
          </cell>
          <cell r="H90">
            <v>191191.99999999593</v>
          </cell>
          <cell r="I90" t="str">
            <v>FIG CN Equity</v>
          </cell>
          <cell r="J90">
            <v>-859273.99999999872</v>
          </cell>
        </row>
        <row r="91">
          <cell r="A91" t="str">
            <v>ZEO CN Equity</v>
          </cell>
          <cell r="B91">
            <v>-2244478.4999999916</v>
          </cell>
          <cell r="C91" t="str">
            <v>ZEO CN Equity</v>
          </cell>
          <cell r="D91">
            <v>-8446963.0000000075</v>
          </cell>
          <cell r="E91" t="str">
            <v>ZEO CN Equity</v>
          </cell>
          <cell r="F91">
            <v>0</v>
          </cell>
          <cell r="G91" t="str">
            <v>ZEO CN Equity</v>
          </cell>
          <cell r="H91">
            <v>4042369.7499999856</v>
          </cell>
          <cell r="I91" t="str">
            <v>ZEO CN Equity</v>
          </cell>
          <cell r="J91">
            <v>-3906805.5000000033</v>
          </cell>
        </row>
        <row r="92">
          <cell r="A92" t="str">
            <v>ZEB CN Equity</v>
          </cell>
          <cell r="B92">
            <v>-528971782.50000054</v>
          </cell>
          <cell r="C92" t="str">
            <v>ZEB CN Equity</v>
          </cell>
          <cell r="D92">
            <v>66937438.500000328</v>
          </cell>
          <cell r="E92" t="str">
            <v>ZEB CN Equity</v>
          </cell>
          <cell r="F92">
            <v>58404767.5</v>
          </cell>
          <cell r="G92" t="str">
            <v>ZEB CN Equity</v>
          </cell>
          <cell r="H92">
            <v>3015725.4999998286</v>
          </cell>
          <cell r="I92" t="str">
            <v>ZEB CN Equity</v>
          </cell>
          <cell r="J92">
            <v>-337832183.00000072</v>
          </cell>
        </row>
        <row r="93">
          <cell r="A93" t="str">
            <v>ZMT CN Equity</v>
          </cell>
          <cell r="B93">
            <v>-189404</v>
          </cell>
          <cell r="C93" t="str">
            <v>ZMT CN Equity</v>
          </cell>
          <cell r="D93">
            <v>3082642.2500000028</v>
          </cell>
          <cell r="E93" t="str">
            <v>ZMT CN Equity</v>
          </cell>
          <cell r="F93">
            <v>19123711.000000004</v>
          </cell>
          <cell r="G93" t="str">
            <v>ZMT CN Equity</v>
          </cell>
          <cell r="H93">
            <v>3036829.7499999958</v>
          </cell>
          <cell r="I93" t="str">
            <v>ZMT CN Equity</v>
          </cell>
          <cell r="J93">
            <v>14083953.000000011</v>
          </cell>
        </row>
        <row r="94">
          <cell r="A94" t="str">
            <v>ZDM CN Equity</v>
          </cell>
          <cell r="B94">
            <v>9092582.9999999963</v>
          </cell>
          <cell r="C94" t="str">
            <v>ZDM CN Equity</v>
          </cell>
          <cell r="D94">
            <v>16165481.500000101</v>
          </cell>
          <cell r="E94" t="str">
            <v>ZDM CN Equity</v>
          </cell>
          <cell r="F94">
            <v>7185392.9999998473</v>
          </cell>
          <cell r="G94" t="str">
            <v>ZDM CN Equity</v>
          </cell>
          <cell r="H94">
            <v>36304120.5</v>
          </cell>
          <cell r="I94" t="str">
            <v>ZDM CN Equity</v>
          </cell>
          <cell r="J94">
            <v>-7708072.5000000205</v>
          </cell>
        </row>
        <row r="95">
          <cell r="A95" t="str">
            <v>ZEM CN Equity</v>
          </cell>
          <cell r="B95">
            <v>127615402.50000018</v>
          </cell>
          <cell r="C95" t="str">
            <v>ZEM CN Equity</v>
          </cell>
          <cell r="D95">
            <v>109552173.4999999</v>
          </cell>
          <cell r="E95" t="str">
            <v>ZEM CN Equity</v>
          </cell>
          <cell r="F95">
            <v>82108111.000000238</v>
          </cell>
          <cell r="G95" t="str">
            <v>ZEM CN Equity</v>
          </cell>
          <cell r="H95">
            <v>65949581.999999925</v>
          </cell>
          <cell r="I95" t="str">
            <v>ZEM CN Equity</v>
          </cell>
          <cell r="J95">
            <v>479316570.50000024</v>
          </cell>
        </row>
        <row r="96">
          <cell r="A96" t="str">
            <v>ZHY CN Equity</v>
          </cell>
          <cell r="B96">
            <v>-54536357.000000067</v>
          </cell>
          <cell r="C96" t="str">
            <v>ZHY CN Equity</v>
          </cell>
          <cell r="D96">
            <v>5594001.9999999991</v>
          </cell>
          <cell r="E96" t="str">
            <v>ZHY CN Equity</v>
          </cell>
          <cell r="F96">
            <v>6725696.9999999367</v>
          </cell>
          <cell r="G96" t="str">
            <v>ZHY CN Equity</v>
          </cell>
          <cell r="H96">
            <v>7276864.5000000652</v>
          </cell>
          <cell r="I96" t="str">
            <v>ZHY CN Equity</v>
          </cell>
          <cell r="J96">
            <v>-2557064.5000000079</v>
          </cell>
        </row>
        <row r="97">
          <cell r="A97" t="str">
            <v>XQB CN Equity</v>
          </cell>
          <cell r="B97">
            <v>-15229377.600000015</v>
          </cell>
          <cell r="C97" t="str">
            <v>XQB CN Equity</v>
          </cell>
          <cell r="D97">
            <v>0</v>
          </cell>
          <cell r="E97" t="str">
            <v>XQB CN Equity</v>
          </cell>
          <cell r="F97">
            <v>0</v>
          </cell>
          <cell r="G97" t="str">
            <v>XQB CN Equity</v>
          </cell>
          <cell r="H97">
            <v>7625716.000000041</v>
          </cell>
          <cell r="I97" t="str">
            <v>XQB CN Equity</v>
          </cell>
          <cell r="J97">
            <v>-3799023.5999999885</v>
          </cell>
        </row>
        <row r="98">
          <cell r="A98" t="str">
            <v>HAC CN Equity</v>
          </cell>
          <cell r="B98">
            <v>0</v>
          </cell>
          <cell r="C98" t="str">
            <v>HAC CN Equity</v>
          </cell>
          <cell r="D98">
            <v>-875170.30925001239</v>
          </cell>
          <cell r="E98" t="str">
            <v>HAC CN Equity</v>
          </cell>
          <cell r="F98">
            <v>-859823.2184999818</v>
          </cell>
          <cell r="G98" t="str">
            <v>HAC CN Equity</v>
          </cell>
          <cell r="H98">
            <v>-852171.4992500121</v>
          </cell>
          <cell r="I98" t="str">
            <v>HAC CN Equity</v>
          </cell>
          <cell r="J98">
            <v>-2587165.0270000063</v>
          </cell>
        </row>
        <row r="99">
          <cell r="A99" t="str">
            <v>CHB CN Equity</v>
          </cell>
          <cell r="B99">
            <v>0</v>
          </cell>
          <cell r="C99" t="str">
            <v>CHB CN Equity</v>
          </cell>
          <cell r="D99">
            <v>0</v>
          </cell>
          <cell r="E99" t="str">
            <v>CHB CN Equity</v>
          </cell>
          <cell r="F99">
            <v>0</v>
          </cell>
          <cell r="G99" t="str">
            <v>CHB CN Equity</v>
          </cell>
          <cell r="H99">
            <v>0</v>
          </cell>
          <cell r="I99" t="str">
            <v>CHB CN Equity</v>
          </cell>
          <cell r="J99">
            <v>0</v>
          </cell>
        </row>
        <row r="100">
          <cell r="A100" t="str">
            <v>ZJG CN Equity</v>
          </cell>
          <cell r="B100">
            <v>-6601343.4999999767</v>
          </cell>
          <cell r="C100" t="str">
            <v>ZJG CN Equity</v>
          </cell>
          <cell r="D100">
            <v>0</v>
          </cell>
          <cell r="E100" t="str">
            <v>ZJG CN Equity</v>
          </cell>
          <cell r="F100">
            <v>6848501.4999999767</v>
          </cell>
          <cell r="G100" t="str">
            <v>ZJG CN Equity</v>
          </cell>
          <cell r="H100">
            <v>0</v>
          </cell>
          <cell r="I100" t="str">
            <v>ZJG CN Equity</v>
          </cell>
          <cell r="J100">
            <v>477871.52000000048</v>
          </cell>
        </row>
        <row r="101">
          <cell r="A101" t="str">
            <v>ZUT CN Equity</v>
          </cell>
          <cell r="B101">
            <v>-5223837.5000000745</v>
          </cell>
          <cell r="C101" t="str">
            <v>ZUT CN Equity</v>
          </cell>
          <cell r="D101">
            <v>-6538866</v>
          </cell>
          <cell r="E101" t="str">
            <v>ZUT CN Equity</v>
          </cell>
          <cell r="F101">
            <v>-6323354.4999999078</v>
          </cell>
          <cell r="G101" t="str">
            <v>ZUT CN Equity</v>
          </cell>
          <cell r="H101">
            <v>3794774.4999999641</v>
          </cell>
          <cell r="I101" t="str">
            <v>ZUT CN Equity</v>
          </cell>
          <cell r="J101">
            <v>-28221821.499999944</v>
          </cell>
        </row>
        <row r="102">
          <cell r="A102" t="str">
            <v>ZQQ CN Equity</v>
          </cell>
          <cell r="B102">
            <v>-230561.99999999441</v>
          </cell>
          <cell r="C102" t="str">
            <v>ZQQ CN Equity</v>
          </cell>
          <cell r="D102">
            <v>54778.499999998137</v>
          </cell>
          <cell r="E102" t="str">
            <v>ZQQ CN Equity</v>
          </cell>
          <cell r="F102">
            <v>-17377231.499999948</v>
          </cell>
          <cell r="G102" t="str">
            <v>ZQQ CN Equity</v>
          </cell>
          <cell r="H102">
            <v>-17443428.00000025</v>
          </cell>
          <cell r="I102" t="str">
            <v>ZQQ CN Equity</v>
          </cell>
          <cell r="J102">
            <v>-26239588.500000063</v>
          </cell>
        </row>
        <row r="103">
          <cell r="A103" t="str">
            <v>XCH CN Equity</v>
          </cell>
          <cell r="B103">
            <v>4977894.0500000268</v>
          </cell>
          <cell r="C103" t="str">
            <v>XCH CN Equity</v>
          </cell>
          <cell r="D103">
            <v>2614636.0999999903</v>
          </cell>
          <cell r="E103" t="str">
            <v>XCH CN Equity</v>
          </cell>
          <cell r="F103">
            <v>1285405.0499999954</v>
          </cell>
          <cell r="G103" t="str">
            <v>XCH CN Equity</v>
          </cell>
          <cell r="H103">
            <v>1325556.5999999952</v>
          </cell>
          <cell r="I103" t="str">
            <v>XCH CN Equity</v>
          </cell>
          <cell r="J103">
            <v>11506124.800000027</v>
          </cell>
        </row>
        <row r="104">
          <cell r="A104" t="str">
            <v>ZCH CN Equity</v>
          </cell>
          <cell r="B104">
            <v>0</v>
          </cell>
          <cell r="C104" t="str">
            <v>ZCH CN Equity</v>
          </cell>
          <cell r="D104">
            <v>0</v>
          </cell>
          <cell r="E104" t="str">
            <v>ZCH CN Equity</v>
          </cell>
          <cell r="F104">
            <v>1072292.9999999963</v>
          </cell>
          <cell r="G104" t="str">
            <v>ZCH CN Equity</v>
          </cell>
          <cell r="H104">
            <v>0</v>
          </cell>
          <cell r="I104" t="str">
            <v>ZCH CN Equity</v>
          </cell>
          <cell r="J104">
            <v>3377583.9999999884</v>
          </cell>
        </row>
        <row r="105">
          <cell r="A105" t="str">
            <v>ZID CN Equity</v>
          </cell>
          <cell r="B105">
            <v>0</v>
          </cell>
          <cell r="C105" t="str">
            <v>ZID CN Equity</v>
          </cell>
          <cell r="D105">
            <v>-2305525.0000000326</v>
          </cell>
          <cell r="E105" t="str">
            <v>ZID CN Equity</v>
          </cell>
          <cell r="F105">
            <v>0</v>
          </cell>
          <cell r="G105" t="str">
            <v>ZID CN Equity</v>
          </cell>
          <cell r="H105">
            <v>-2434556.4999999912</v>
          </cell>
          <cell r="I105" t="str">
            <v>ZID CN Equity</v>
          </cell>
          <cell r="J105">
            <v>-4726877.0000000242</v>
          </cell>
        </row>
        <row r="106">
          <cell r="A106" t="str">
            <v>XID CN Equity</v>
          </cell>
          <cell r="B106">
            <v>1189937.9750000169</v>
          </cell>
          <cell r="C106" t="str">
            <v>XID CN Equity</v>
          </cell>
          <cell r="D106">
            <v>4572549.7249999829</v>
          </cell>
          <cell r="E106" t="str">
            <v>XID CN Equity</v>
          </cell>
          <cell r="F106">
            <v>1164185.9750000166</v>
          </cell>
          <cell r="G106" t="str">
            <v>XID CN Equity</v>
          </cell>
          <cell r="H106">
            <v>-1214782.450000017</v>
          </cell>
          <cell r="I106" t="str">
            <v>XID CN Equity</v>
          </cell>
          <cell r="J106">
            <v>12985507.175000016</v>
          </cell>
        </row>
        <row r="107">
          <cell r="A107" t="str">
            <v>ZGI CN Equity</v>
          </cell>
          <cell r="B107">
            <v>0</v>
          </cell>
          <cell r="C107" t="str">
            <v>ZGI CN Equity</v>
          </cell>
          <cell r="D107">
            <v>-1168</v>
          </cell>
          <cell r="E107" t="str">
            <v>ZGI CN Equity</v>
          </cell>
          <cell r="F107">
            <v>1316595.2500000186</v>
          </cell>
          <cell r="G107" t="str">
            <v>ZGI CN Equity</v>
          </cell>
          <cell r="H107">
            <v>0</v>
          </cell>
          <cell r="I107" t="str">
            <v>ZGI CN Equity</v>
          </cell>
          <cell r="J107">
            <v>270538.50000004051</v>
          </cell>
        </row>
        <row r="108">
          <cell r="A108" t="str">
            <v>ZAG CN Equity</v>
          </cell>
          <cell r="B108">
            <v>-46289788.000000313</v>
          </cell>
          <cell r="C108" t="str">
            <v>ZAG CN Equity</v>
          </cell>
          <cell r="D108">
            <v>-131383478</v>
          </cell>
          <cell r="E108" t="str">
            <v>ZAG CN Equity</v>
          </cell>
          <cell r="F108">
            <v>24953451.500000942</v>
          </cell>
          <cell r="G108" t="str">
            <v>ZAG CN Equity</v>
          </cell>
          <cell r="H108">
            <v>-61145286.999999695</v>
          </cell>
          <cell r="I108" t="str">
            <v>ZAG CN Equity</v>
          </cell>
          <cell r="J108">
            <v>-133221679.00000031</v>
          </cell>
        </row>
        <row r="109">
          <cell r="A109" t="str">
            <v>ZLC CN Equity</v>
          </cell>
          <cell r="B109">
            <v>0</v>
          </cell>
          <cell r="C109" t="str">
            <v>ZLC CN Equity</v>
          </cell>
          <cell r="D109">
            <v>0</v>
          </cell>
          <cell r="E109" t="str">
            <v>ZLC CN Equity</v>
          </cell>
          <cell r="F109">
            <v>2286967.5000000326</v>
          </cell>
          <cell r="G109" t="str">
            <v>ZLC CN Equity</v>
          </cell>
          <cell r="H109">
            <v>0</v>
          </cell>
          <cell r="I109" t="str">
            <v>ZLC CN Equity</v>
          </cell>
          <cell r="J109">
            <v>-2260587.4999999786</v>
          </cell>
        </row>
        <row r="110">
          <cell r="A110" t="str">
            <v>ZCM CN Equity</v>
          </cell>
          <cell r="B110">
            <v>-790232.99999995506</v>
          </cell>
          <cell r="C110" t="str">
            <v>ZCM CN Equity</v>
          </cell>
          <cell r="D110">
            <v>-78151486.500000045</v>
          </cell>
          <cell r="E110" t="str">
            <v>ZCM CN Equity</v>
          </cell>
          <cell r="F110">
            <v>-788575.49999995506</v>
          </cell>
          <cell r="G110" t="str">
            <v>ZCM CN Equity</v>
          </cell>
          <cell r="H110">
            <v>1583102.9999999101</v>
          </cell>
          <cell r="I110" t="str">
            <v>ZCM CN Equity</v>
          </cell>
          <cell r="J110">
            <v>-69474735.999999866</v>
          </cell>
        </row>
        <row r="111">
          <cell r="A111" t="str">
            <v>XIG CN Equity</v>
          </cell>
          <cell r="B111">
            <v>987703.60000001406</v>
          </cell>
          <cell r="C111" t="str">
            <v>XIG CN Equity</v>
          </cell>
          <cell r="D111">
            <v>2983702.5499999719</v>
          </cell>
          <cell r="E111" t="str">
            <v>XIG CN Equity</v>
          </cell>
          <cell r="F111">
            <v>2979890.0000000075</v>
          </cell>
          <cell r="G111" t="str">
            <v>XIG CN Equity</v>
          </cell>
          <cell r="H111">
            <v>995521.70000001404</v>
          </cell>
          <cell r="I111" t="str">
            <v>XIG CN Equity</v>
          </cell>
          <cell r="J111">
            <v>9935435.0500000007</v>
          </cell>
        </row>
        <row r="112">
          <cell r="A112" t="str">
            <v>XHY CN Equity</v>
          </cell>
          <cell r="B112">
            <v>10804102.199999977</v>
          </cell>
          <cell r="C112" t="str">
            <v>XHY CN Equity</v>
          </cell>
          <cell r="D112">
            <v>47389913.250000022</v>
          </cell>
          <cell r="E112" t="str">
            <v>XHY CN Equity</v>
          </cell>
          <cell r="F112">
            <v>1010.5999999999767</v>
          </cell>
          <cell r="G112" t="str">
            <v>XHY CN Equity</v>
          </cell>
          <cell r="H112">
            <v>10031799.499999903</v>
          </cell>
          <cell r="I112" t="str">
            <v>XHY CN Equity</v>
          </cell>
          <cell r="J112">
            <v>69061032.049999967</v>
          </cell>
        </row>
        <row r="113">
          <cell r="A113" t="str">
            <v>HIU CN Equity</v>
          </cell>
          <cell r="B113">
            <v>1867509.3900000018</v>
          </cell>
          <cell r="C113" t="str">
            <v>HIU CN Equity</v>
          </cell>
          <cell r="D113">
            <v>933853.13250000076</v>
          </cell>
          <cell r="E113" t="str">
            <v>HIU CN Equity</v>
          </cell>
          <cell r="F113">
            <v>70.534500000008848</v>
          </cell>
          <cell r="G113" t="str">
            <v>HIU CN Equity</v>
          </cell>
          <cell r="H113">
            <v>0</v>
          </cell>
          <cell r="I113" t="str">
            <v>HIU CN Equity</v>
          </cell>
          <cell r="J113">
            <v>2801433.0570000028</v>
          </cell>
        </row>
        <row r="114">
          <cell r="A114" t="str">
            <v>HAL CN Equity</v>
          </cell>
          <cell r="B114">
            <v>-712283.94875000999</v>
          </cell>
          <cell r="C114" t="str">
            <v>HAL CN Equity</v>
          </cell>
          <cell r="D114">
            <v>-710675.8309999851</v>
          </cell>
          <cell r="E114" t="str">
            <v>HAL CN Equity</v>
          </cell>
          <cell r="F114">
            <v>-2100031.5212500049</v>
          </cell>
          <cell r="G114" t="str">
            <v>HAL CN Equity</v>
          </cell>
          <cell r="H114">
            <v>0</v>
          </cell>
          <cell r="I114" t="str">
            <v>HAL CN Equity</v>
          </cell>
          <cell r="J114">
            <v>-4841511.4006156931</v>
          </cell>
        </row>
        <row r="115">
          <cell r="A115" t="str">
            <v>ZRE CN Equity</v>
          </cell>
          <cell r="B115">
            <v>2687773.9199999897</v>
          </cell>
          <cell r="C115" t="str">
            <v>ZRE CN Equity</v>
          </cell>
          <cell r="D115">
            <v>0</v>
          </cell>
          <cell r="E115" t="str">
            <v>ZRE CN Equity</v>
          </cell>
          <cell r="F115">
            <v>0</v>
          </cell>
          <cell r="G115" t="str">
            <v>ZRE CN Equity</v>
          </cell>
          <cell r="H115">
            <v>-2352322.5000000335</v>
          </cell>
          <cell r="I115" t="str">
            <v>ZRE CN Equity</v>
          </cell>
          <cell r="J115">
            <v>335451.41999995604</v>
          </cell>
        </row>
        <row r="116">
          <cell r="A116" t="str">
            <v>ZUB CN Equity</v>
          </cell>
          <cell r="B116">
            <v>862858.99999999627</v>
          </cell>
          <cell r="C116" t="str">
            <v>ZUB CN Equity</v>
          </cell>
          <cell r="D116">
            <v>9698853.0000000019</v>
          </cell>
          <cell r="E116" t="str">
            <v>ZUB CN Equity</v>
          </cell>
          <cell r="F116">
            <v>-23052418.499999985</v>
          </cell>
          <cell r="G116" t="str">
            <v>ZUB CN Equity</v>
          </cell>
          <cell r="H116">
            <v>3821810.4999999874</v>
          </cell>
          <cell r="I116" t="str">
            <v>ZUB CN Equity</v>
          </cell>
          <cell r="J116">
            <v>-19065835.500000004</v>
          </cell>
        </row>
        <row r="117">
          <cell r="A117" t="str">
            <v>ZUH CN Equity</v>
          </cell>
          <cell r="B117">
            <v>0</v>
          </cell>
          <cell r="C117" t="str">
            <v>ZUH CN Equity</v>
          </cell>
          <cell r="D117">
            <v>0</v>
          </cell>
          <cell r="E117" t="str">
            <v>ZUH CN Equity</v>
          </cell>
          <cell r="F117">
            <v>0</v>
          </cell>
          <cell r="G117" t="str">
            <v>ZUH CN Equity</v>
          </cell>
          <cell r="H117">
            <v>0</v>
          </cell>
          <cell r="I117" t="str">
            <v>ZUH CN Equity</v>
          </cell>
          <cell r="J117">
            <v>0</v>
          </cell>
        </row>
        <row r="118">
          <cell r="A118" t="str">
            <v>ZFL CN Equity</v>
          </cell>
          <cell r="B118">
            <v>-299016.25000006804</v>
          </cell>
          <cell r="C118" t="str">
            <v>ZFL CN Equity</v>
          </cell>
          <cell r="D118">
            <v>-8086606.7499999665</v>
          </cell>
          <cell r="E118" t="str">
            <v>ZFL CN Equity</v>
          </cell>
          <cell r="F118">
            <v>-4844931.9999998966</v>
          </cell>
          <cell r="G118" t="str">
            <v>ZFL CN Equity</v>
          </cell>
          <cell r="H118">
            <v>35262621.999999896</v>
          </cell>
          <cell r="I118" t="str">
            <v>ZFL CN Equity</v>
          </cell>
          <cell r="J118">
            <v>26519171.999999963</v>
          </cell>
        </row>
        <row r="119">
          <cell r="A119" t="str">
            <v>ZRR CN Equity</v>
          </cell>
          <cell r="B119">
            <v>-3105905.5800000057</v>
          </cell>
          <cell r="C119" t="str">
            <v>ZRR CN Equity</v>
          </cell>
          <cell r="D119">
            <v>0</v>
          </cell>
          <cell r="E119" t="str">
            <v>ZRR CN Equity</v>
          </cell>
          <cell r="F119">
            <v>0</v>
          </cell>
          <cell r="G119" t="str">
            <v>ZRR CN Equity</v>
          </cell>
          <cell r="H119">
            <v>0</v>
          </cell>
          <cell r="I119" t="str">
            <v>ZRR CN Equity</v>
          </cell>
          <cell r="J119">
            <v>-3105905.5800000057</v>
          </cell>
        </row>
        <row r="120">
          <cell r="A120" t="str">
            <v>ZEF CN Equity</v>
          </cell>
          <cell r="B120">
            <v>11290109.000000071</v>
          </cell>
          <cell r="C120" t="str">
            <v>ZEF CN Equity</v>
          </cell>
          <cell r="D120">
            <v>18249134.500000037</v>
          </cell>
          <cell r="E120" t="str">
            <v>ZEF CN Equity</v>
          </cell>
          <cell r="F120">
            <v>43323631.499999948</v>
          </cell>
          <cell r="G120" t="str">
            <v>ZEF CN Equity</v>
          </cell>
          <cell r="H120">
            <v>3766956.0000000536</v>
          </cell>
          <cell r="I120" t="str">
            <v>ZEF CN Equity</v>
          </cell>
          <cell r="J120">
            <v>82911470.000000104</v>
          </cell>
        </row>
        <row r="121">
          <cell r="A121" t="str">
            <v>HAB CN Equity</v>
          </cell>
          <cell r="B121">
            <v>5169589.9197500004</v>
          </cell>
          <cell r="C121" t="str">
            <v>HAB CN Equity</v>
          </cell>
          <cell r="D121">
            <v>517758.54450000735</v>
          </cell>
          <cell r="E121" t="str">
            <v>HAB CN Equity</v>
          </cell>
          <cell r="F121">
            <v>1291021.3899999999</v>
          </cell>
          <cell r="G121" t="str">
            <v>HAB CN Equity</v>
          </cell>
          <cell r="H121">
            <v>517085.58000000735</v>
          </cell>
          <cell r="I121" t="str">
            <v>HAB CN Equity</v>
          </cell>
          <cell r="J121">
            <v>8785077.6069964468</v>
          </cell>
        </row>
        <row r="122">
          <cell r="A122" t="str">
            <v>HAZ CN Equity</v>
          </cell>
          <cell r="B122">
            <v>-2092187.0885000301</v>
          </cell>
          <cell r="C122" t="str">
            <v>HAZ CN Equity</v>
          </cell>
          <cell r="D122">
            <v>2055362.2175000291</v>
          </cell>
          <cell r="E122" t="str">
            <v>HAZ CN Equity</v>
          </cell>
          <cell r="F122">
            <v>-3095780.527499971</v>
          </cell>
          <cell r="G122" t="str">
            <v>HAZ CN Equity</v>
          </cell>
          <cell r="H122">
            <v>0</v>
          </cell>
          <cell r="I122" t="str">
            <v>HAZ CN Equity</v>
          </cell>
          <cell r="J122">
            <v>-7168746.4438521229</v>
          </cell>
        </row>
        <row r="123">
          <cell r="A123" t="str">
            <v>CIC CN Equity</v>
          </cell>
          <cell r="B123">
            <v>-777095.00000001106</v>
          </cell>
          <cell r="C123" t="str">
            <v>CIC CN Equity</v>
          </cell>
          <cell r="D123">
            <v>772055.00000001106</v>
          </cell>
          <cell r="E123" t="str">
            <v>CIC CN Equity</v>
          </cell>
          <cell r="F123">
            <v>0</v>
          </cell>
          <cell r="G123" t="str">
            <v>CIC CN Equity</v>
          </cell>
          <cell r="H123">
            <v>6264619.9999999776</v>
          </cell>
          <cell r="I123" t="str">
            <v>CIC CN Equity</v>
          </cell>
          <cell r="J123">
            <v>5483589.9999999665</v>
          </cell>
        </row>
        <row r="124">
          <cell r="A124" t="str">
            <v>CSY CN Equity</v>
          </cell>
          <cell r="B124">
            <v>0</v>
          </cell>
          <cell r="C124" t="str">
            <v>CSY CN Equity</v>
          </cell>
          <cell r="D124">
            <v>0</v>
          </cell>
          <cell r="E124" t="str">
            <v>CSY CN Equity</v>
          </cell>
          <cell r="F124">
            <v>0</v>
          </cell>
          <cell r="G124" t="str">
            <v>CSY CN Equity</v>
          </cell>
          <cell r="H124">
            <v>0</v>
          </cell>
          <cell r="I124" t="str">
            <v>CSY CN Equity</v>
          </cell>
          <cell r="J124">
            <v>0</v>
          </cell>
        </row>
        <row r="125">
          <cell r="A125" t="str">
            <v>HXT CN Equity</v>
          </cell>
          <cell r="B125">
            <v>-8543707.5669995211</v>
          </cell>
          <cell r="C125" t="str">
            <v>HXT CN Equity</v>
          </cell>
          <cell r="D125">
            <v>25600517.447999753</v>
          </cell>
          <cell r="E125" t="str">
            <v>HXT CN Equity</v>
          </cell>
          <cell r="F125">
            <v>59994554.891000241</v>
          </cell>
          <cell r="G125" t="str">
            <v>HXT CN Equity</v>
          </cell>
          <cell r="H125">
            <v>15429.199000000954</v>
          </cell>
          <cell r="I125" t="str">
            <v>HXT CN Equity</v>
          </cell>
          <cell r="J125">
            <v>102010805.68300024</v>
          </cell>
        </row>
        <row r="126">
          <cell r="A126" t="str">
            <v>XHB CN Equity</v>
          </cell>
          <cell r="B126">
            <v>-2005761.7999999931</v>
          </cell>
          <cell r="C126" t="str">
            <v>XHB CN Equity</v>
          </cell>
          <cell r="D126">
            <v>1002031.3999999788</v>
          </cell>
          <cell r="E126" t="str">
            <v>XHB CN Equity</v>
          </cell>
          <cell r="F126">
            <v>4018312.600000022</v>
          </cell>
          <cell r="G126" t="str">
            <v>XHB CN Equity</v>
          </cell>
          <cell r="H126">
            <v>0</v>
          </cell>
          <cell r="I126" t="str">
            <v>XHB CN Equity</v>
          </cell>
          <cell r="J126">
            <v>3014582.2000000076</v>
          </cell>
        </row>
        <row r="127">
          <cell r="A127" t="str">
            <v>HPR CN Equity</v>
          </cell>
          <cell r="B127">
            <v>-523550.16099997022</v>
          </cell>
          <cell r="C127" t="str">
            <v>HPR CN Equity</v>
          </cell>
          <cell r="D127">
            <v>-4181236.2360000592</v>
          </cell>
          <cell r="E127" t="str">
            <v>HPR CN Equity</v>
          </cell>
          <cell r="F127">
            <v>-3145199.1419999702</v>
          </cell>
          <cell r="G127" t="str">
            <v>HPR CN Equity</v>
          </cell>
          <cell r="H127">
            <v>-1574254.7342500598</v>
          </cell>
          <cell r="I127" t="str">
            <v>HPR CN Equity</v>
          </cell>
          <cell r="J127">
            <v>-9125375.9800758027</v>
          </cell>
        </row>
        <row r="128">
          <cell r="A128" t="str">
            <v>XPF CN Equity</v>
          </cell>
          <cell r="B128">
            <v>0</v>
          </cell>
          <cell r="C128" t="str">
            <v>XPF CN Equity</v>
          </cell>
          <cell r="D128">
            <v>0</v>
          </cell>
          <cell r="E128" t="str">
            <v>XPF CN Equity</v>
          </cell>
          <cell r="F128">
            <v>0</v>
          </cell>
          <cell r="G128" t="str">
            <v>XPF CN Equity</v>
          </cell>
          <cell r="H128">
            <v>0</v>
          </cell>
          <cell r="I128" t="str">
            <v>XPF CN Equity</v>
          </cell>
          <cell r="J128">
            <v>-787978.79999998317</v>
          </cell>
        </row>
        <row r="129">
          <cell r="A129" t="str">
            <v>HXS CN Equity</v>
          </cell>
          <cell r="B129">
            <v>0</v>
          </cell>
          <cell r="C129" t="str">
            <v>HXS CN Equity</v>
          </cell>
          <cell r="D129">
            <v>-9781965.2890001386</v>
          </cell>
          <cell r="E129" t="str">
            <v>HXS CN Equity</v>
          </cell>
          <cell r="F129">
            <v>24632868.316</v>
          </cell>
          <cell r="G129" t="str">
            <v>HXS CN Equity</v>
          </cell>
          <cell r="H129">
            <v>9967676.702000143</v>
          </cell>
          <cell r="I129" t="str">
            <v>HXS CN Equity</v>
          </cell>
          <cell r="J129">
            <v>24818579.729000002</v>
          </cell>
        </row>
        <row r="130">
          <cell r="A130" t="str">
            <v>HFR CN Equity</v>
          </cell>
          <cell r="B130">
            <v>3032817.0017500427</v>
          </cell>
          <cell r="C130" t="str">
            <v>HFR CN Equity</v>
          </cell>
          <cell r="D130">
            <v>2783565.5349999862</v>
          </cell>
          <cell r="E130" t="str">
            <v>HFR CN Equity</v>
          </cell>
          <cell r="F130">
            <v>5059778.1114999996</v>
          </cell>
          <cell r="G130" t="str">
            <v>HFR CN Equity</v>
          </cell>
          <cell r="H130">
            <v>2781294.6119999858</v>
          </cell>
          <cell r="I130" t="str">
            <v>HFR CN Equity</v>
          </cell>
          <cell r="J130">
            <v>19995021.829677813</v>
          </cell>
        </row>
        <row r="131">
          <cell r="A131" t="str">
            <v>HUV CN Equity</v>
          </cell>
          <cell r="B131">
            <v>-6562460.799999997</v>
          </cell>
          <cell r="C131" t="str">
            <v>HUV CN Equity</v>
          </cell>
          <cell r="D131">
            <v>7428998.4999999991</v>
          </cell>
          <cell r="E131" t="str">
            <v>HUV CN Equity</v>
          </cell>
          <cell r="F131">
            <v>913949.07800000068</v>
          </cell>
          <cell r="G131" t="str">
            <v>HUV CN Equity</v>
          </cell>
          <cell r="H131">
            <v>1828215.6844999976</v>
          </cell>
          <cell r="I131" t="str">
            <v>HUV CN Equity</v>
          </cell>
          <cell r="J131">
            <v>920908.72850000171</v>
          </cell>
        </row>
        <row r="132">
          <cell r="A132" t="str">
            <v>HGY CN Equity</v>
          </cell>
          <cell r="B132">
            <v>-366558.52350000676</v>
          </cell>
          <cell r="C132" t="str">
            <v>HGY CN Equity</v>
          </cell>
          <cell r="D132">
            <v>1807198.2824999948</v>
          </cell>
          <cell r="E132" t="str">
            <v>HGY CN Equity</v>
          </cell>
          <cell r="F132">
            <v>2178629.5187499998</v>
          </cell>
          <cell r="G132" t="str">
            <v>HGY CN Equity</v>
          </cell>
          <cell r="H132">
            <v>2512942.4020000063</v>
          </cell>
          <cell r="I132" t="str">
            <v>HGY CN Equity</v>
          </cell>
          <cell r="J132">
            <v>9381638.8054614235</v>
          </cell>
        </row>
        <row r="133">
          <cell r="A133" t="str">
            <v>PMIF CN Equity</v>
          </cell>
          <cell r="B133">
            <v>70607345.000000417</v>
          </cell>
          <cell r="C133" t="str">
            <v>PMIF CN Equity</v>
          </cell>
          <cell r="D133">
            <v>78915794.999999687</v>
          </cell>
          <cell r="E133" t="str">
            <v>PMIF CN Equity</v>
          </cell>
          <cell r="F133">
            <v>55013105</v>
          </cell>
          <cell r="G133" t="str">
            <v>PMIF CN Equity</v>
          </cell>
          <cell r="H133">
            <v>43185069.999999896</v>
          </cell>
          <cell r="I133" t="str">
            <v>PMIF CN Equity</v>
          </cell>
          <cell r="J133">
            <v>206491465</v>
          </cell>
        </row>
        <row r="134">
          <cell r="A134" t="str">
            <v>PMIF/U CN Equity</v>
          </cell>
          <cell r="B134">
            <v>4105876.6160000102</v>
          </cell>
          <cell r="C134" t="str">
            <v>PMIF/U CN Equity</v>
          </cell>
          <cell r="D134">
            <v>2718193.4999999902</v>
          </cell>
          <cell r="E134" t="str">
            <v>PMIF/U CN Equity</v>
          </cell>
          <cell r="F134">
            <v>5486066.2760000043</v>
          </cell>
          <cell r="G134" t="str">
            <v>PMIF/U CN Equity</v>
          </cell>
          <cell r="H134">
            <v>1389431.5134999952</v>
          </cell>
          <cell r="I134" t="str">
            <v>PMIF/U CN Equity</v>
          </cell>
          <cell r="J134">
            <v>9573029.3520000149</v>
          </cell>
        </row>
        <row r="135">
          <cell r="A135" t="str">
            <v>ZMI CN Equity</v>
          </cell>
          <cell r="B135">
            <v>0</v>
          </cell>
          <cell r="C135" t="str">
            <v>ZMI CN Equity</v>
          </cell>
          <cell r="D135">
            <v>3752730.0000000196</v>
          </cell>
          <cell r="E135" t="str">
            <v>ZMI CN Equity</v>
          </cell>
          <cell r="F135">
            <v>0</v>
          </cell>
          <cell r="G135" t="str">
            <v>ZMI CN Equity</v>
          </cell>
          <cell r="H135">
            <v>1887396.9999999932</v>
          </cell>
          <cell r="I135" t="str">
            <v>ZMI CN Equity</v>
          </cell>
          <cell r="J135">
            <v>7505177.0000000065</v>
          </cell>
        </row>
        <row r="136">
          <cell r="A136" t="str">
            <v>ZWB CN Equity</v>
          </cell>
          <cell r="B136">
            <v>-3821612.4999994198</v>
          </cell>
          <cell r="C136" t="str">
            <v>ZWB CN Equity</v>
          </cell>
          <cell r="D136">
            <v>10092564.999999426</v>
          </cell>
          <cell r="E136" t="str">
            <v>ZWB CN Equity</v>
          </cell>
          <cell r="F136">
            <v>5081268.5000004303</v>
          </cell>
          <cell r="G136" t="str">
            <v>ZWB CN Equity</v>
          </cell>
          <cell r="H136">
            <v>1268016.9999995637</v>
          </cell>
          <cell r="I136" t="str">
            <v>ZWB CN Equity</v>
          </cell>
          <cell r="J136">
            <v>12602238.5</v>
          </cell>
        </row>
        <row r="137">
          <cell r="A137" t="str">
            <v>CSD CN Equity</v>
          </cell>
          <cell r="B137">
            <v>0</v>
          </cell>
          <cell r="C137" t="str">
            <v>CSD CN Equity</v>
          </cell>
          <cell r="D137">
            <v>0</v>
          </cell>
          <cell r="E137" t="str">
            <v>CSD CN Equity</v>
          </cell>
          <cell r="F137">
            <v>0</v>
          </cell>
          <cell r="G137" t="str">
            <v>CSD CN Equity</v>
          </cell>
          <cell r="H137">
            <v>0</v>
          </cell>
          <cell r="I137" t="str">
            <v>CSD CN Equity</v>
          </cell>
          <cell r="J137">
            <v>0</v>
          </cell>
        </row>
        <row r="138">
          <cell r="A138" t="str">
            <v>SVR/C CN Equity</v>
          </cell>
          <cell r="B138">
            <v>0</v>
          </cell>
          <cell r="C138" t="str">
            <v>SVR/C CN Equity</v>
          </cell>
          <cell r="D138">
            <v>0</v>
          </cell>
          <cell r="E138" t="str">
            <v>SVR/C CN Equity</v>
          </cell>
          <cell r="F138">
            <v>0</v>
          </cell>
          <cell r="G138" t="str">
            <v>SVR/C CN Equity</v>
          </cell>
          <cell r="H138">
            <v>0</v>
          </cell>
          <cell r="I138" t="str">
            <v>SVR/C CN Equity</v>
          </cell>
          <cell r="J138">
            <v>0</v>
          </cell>
        </row>
        <row r="139">
          <cell r="A139" t="str">
            <v>CNCC CN Equity</v>
          </cell>
          <cell r="B139">
            <v>5106170.09375</v>
          </cell>
          <cell r="C139" t="str">
            <v>CNCC CN Equity</v>
          </cell>
          <cell r="D139">
            <v>2724288.1010000147</v>
          </cell>
          <cell r="E139" t="str">
            <v>CNCC CN Equity</v>
          </cell>
          <cell r="F139">
            <v>2078034.852750005</v>
          </cell>
          <cell r="G139" t="str">
            <v>CNCC CN Equity</v>
          </cell>
          <cell r="H139">
            <v>0</v>
          </cell>
          <cell r="I139" t="str">
            <v>CNCC CN Equity</v>
          </cell>
          <cell r="J139">
            <v>10964823.095931215</v>
          </cell>
        </row>
        <row r="140">
          <cell r="A140" t="str">
            <v>HXT/U CN Equity</v>
          </cell>
          <cell r="B140">
            <v>-8543707.5669995211</v>
          </cell>
          <cell r="C140" t="str">
            <v>HXT/U CN Equity</v>
          </cell>
          <cell r="D140">
            <v>25600517.447999753</v>
          </cell>
          <cell r="E140" t="str">
            <v>HXT/U CN Equity</v>
          </cell>
          <cell r="F140">
            <v>59994554.891000241</v>
          </cell>
          <cell r="G140" t="str">
            <v>HXT/U CN Equity</v>
          </cell>
          <cell r="H140">
            <v>15429.199000000954</v>
          </cell>
          <cell r="I140" t="str">
            <v>HXT/U CN Equity</v>
          </cell>
          <cell r="J140">
            <v>102010805.68300024</v>
          </cell>
        </row>
        <row r="141">
          <cell r="A141" t="str">
            <v>CGL/C CN Equity</v>
          </cell>
          <cell r="B141">
            <v>0</v>
          </cell>
          <cell r="C141" t="str">
            <v>CGL/C CN Equity</v>
          </cell>
          <cell r="D141">
            <v>0</v>
          </cell>
          <cell r="E141" t="str">
            <v>CGL/C CN Equity</v>
          </cell>
          <cell r="F141">
            <v>13531776</v>
          </cell>
          <cell r="G141" t="str">
            <v>CGL/C CN Equity</v>
          </cell>
          <cell r="H141">
            <v>0</v>
          </cell>
          <cell r="I141" t="str">
            <v>CGL/C CN Equity</v>
          </cell>
          <cell r="J141">
            <v>13531776</v>
          </cell>
        </row>
        <row r="142">
          <cell r="A142" t="str">
            <v>DLR CN Equity</v>
          </cell>
          <cell r="B142">
            <v>-8376334.1439999733</v>
          </cell>
          <cell r="C142" t="str">
            <v>DLR CN Equity</v>
          </cell>
          <cell r="D142">
            <v>-3570798.5650000265</v>
          </cell>
          <cell r="E142" t="str">
            <v>DLR CN Equity</v>
          </cell>
          <cell r="F142">
            <v>15382134.292750021</v>
          </cell>
          <cell r="G142" t="str">
            <v>DLR CN Equity</v>
          </cell>
          <cell r="H142">
            <v>-10568487.684</v>
          </cell>
          <cell r="I142" t="str">
            <v>DLR CN Equity</v>
          </cell>
          <cell r="J142">
            <v>41065966.540267289</v>
          </cell>
        </row>
        <row r="143">
          <cell r="A143" t="str">
            <v>ENCC CN Equity</v>
          </cell>
          <cell r="B143">
            <v>-11445929.959499905</v>
          </cell>
          <cell r="C143" t="str">
            <v>ENCC CN Equity</v>
          </cell>
          <cell r="D143">
            <v>-1138178.6185000925</v>
          </cell>
          <cell r="E143" t="str">
            <v>ENCC CN Equity</v>
          </cell>
          <cell r="F143">
            <v>-1888140.3897499666</v>
          </cell>
          <cell r="G143" t="str">
            <v>ENCC CN Equity</v>
          </cell>
          <cell r="H143">
            <v>2899607.11300006</v>
          </cell>
          <cell r="I143" t="str">
            <v>ENCC CN Equity</v>
          </cell>
          <cell r="J143">
            <v>19954241.643673498</v>
          </cell>
        </row>
        <row r="144">
          <cell r="A144" t="str">
            <v>GLCC CN Equity</v>
          </cell>
          <cell r="B144">
            <v>225242.61724999826</v>
          </cell>
          <cell r="C144" t="str">
            <v>GLCC CN Equity</v>
          </cell>
          <cell r="D144">
            <v>1658821.7099999059</v>
          </cell>
          <cell r="E144" t="str">
            <v>GLCC CN Equity</v>
          </cell>
          <cell r="F144">
            <v>1645080.1637500233</v>
          </cell>
          <cell r="G144" t="str">
            <v>GLCC CN Equity</v>
          </cell>
          <cell r="H144">
            <v>3115114.1485000439</v>
          </cell>
          <cell r="I144" t="str">
            <v>GLCC CN Equity</v>
          </cell>
          <cell r="J144">
            <v>5259924.305283756</v>
          </cell>
        </row>
        <row r="145">
          <cell r="A145" t="str">
            <v>XEI CN Equity</v>
          </cell>
          <cell r="B145">
            <v>40852630.400000095</v>
          </cell>
          <cell r="C145" t="str">
            <v>XEI CN Equity</v>
          </cell>
          <cell r="D145">
            <v>20105392.49999981</v>
          </cell>
          <cell r="E145" t="str">
            <v>XEI CN Equity</v>
          </cell>
          <cell r="F145">
            <v>26668121.199999906</v>
          </cell>
          <cell r="G145" t="str">
            <v>XEI CN Equity</v>
          </cell>
          <cell r="H145">
            <v>26390067.900000375</v>
          </cell>
          <cell r="I145" t="str">
            <v>XEI CN Equity</v>
          </cell>
          <cell r="J145">
            <v>139948949.20000011</v>
          </cell>
        </row>
        <row r="146">
          <cell r="A146" t="str">
            <v>XST CN Equity</v>
          </cell>
          <cell r="B146">
            <v>1620242.2999999654</v>
          </cell>
          <cell r="C146" t="str">
            <v>XST CN Equity</v>
          </cell>
          <cell r="D146">
            <v>1527892.8000000217</v>
          </cell>
          <cell r="E146" t="str">
            <v>XST CN Equity</v>
          </cell>
          <cell r="F146">
            <v>0</v>
          </cell>
          <cell r="G146" t="str">
            <v>XST CN Equity</v>
          </cell>
          <cell r="H146">
            <v>7930595.25</v>
          </cell>
          <cell r="I146" t="str">
            <v>XST CN Equity</v>
          </cell>
          <cell r="J146">
            <v>14204301.074999975</v>
          </cell>
        </row>
        <row r="147">
          <cell r="A147" t="str">
            <v>XUT CN Equity</v>
          </cell>
          <cell r="B147">
            <v>6568722.1999999806</v>
          </cell>
          <cell r="C147" t="str">
            <v>XUT CN Equity</v>
          </cell>
          <cell r="D147">
            <v>12971737.600000009</v>
          </cell>
          <cell r="E147" t="str">
            <v>XUT CN Equity</v>
          </cell>
          <cell r="F147">
            <v>6421558.7999999784</v>
          </cell>
          <cell r="G147" t="str">
            <v>XUT CN Equity</v>
          </cell>
          <cell r="H147">
            <v>3200290.2999999858</v>
          </cell>
          <cell r="I147" t="str">
            <v>XUT CN Equity</v>
          </cell>
          <cell r="J147">
            <v>45161036.699999958</v>
          </cell>
        </row>
        <row r="148">
          <cell r="A148" t="str">
            <v>XHC CN Equity</v>
          </cell>
          <cell r="B148">
            <v>-23307159.625000075</v>
          </cell>
          <cell r="C148" t="str">
            <v>XHC CN Equity</v>
          </cell>
          <cell r="D148">
            <v>-3606383.1999999229</v>
          </cell>
          <cell r="E148" t="str">
            <v>XHC CN Equity</v>
          </cell>
          <cell r="F148">
            <v>5396476.6499999491</v>
          </cell>
          <cell r="G148" t="str">
            <v>XHC CN Equity</v>
          </cell>
          <cell r="H148">
            <v>19742013.900000025</v>
          </cell>
          <cell r="I148" t="str">
            <v>XHC CN Equity</v>
          </cell>
          <cell r="J148">
            <v>-1775052.2750000227</v>
          </cell>
        </row>
        <row r="149">
          <cell r="A149" t="str">
            <v>XBM CN Equity</v>
          </cell>
          <cell r="B149">
            <v>13574036.999999952</v>
          </cell>
          <cell r="C149" t="str">
            <v>XBM CN Equity</v>
          </cell>
          <cell r="D149">
            <v>28382715.10000002</v>
          </cell>
          <cell r="E149" t="str">
            <v>XBM CN Equity</v>
          </cell>
          <cell r="F149">
            <v>13927533.800000012</v>
          </cell>
          <cell r="G149" t="str">
            <v>XBM CN Equity</v>
          </cell>
          <cell r="H149">
            <v>30330479.400000013</v>
          </cell>
          <cell r="I149" t="str">
            <v>XBM CN Equity</v>
          </cell>
          <cell r="J149">
            <v>99242872.49999994</v>
          </cell>
        </row>
        <row r="150">
          <cell r="A150" t="str">
            <v>XEB CN Equity</v>
          </cell>
          <cell r="B150">
            <v>0</v>
          </cell>
          <cell r="C150" t="str">
            <v>XEB CN Equity</v>
          </cell>
          <cell r="D150">
            <v>-939.77499999996508</v>
          </cell>
          <cell r="E150" t="str">
            <v>XEB CN Equity</v>
          </cell>
          <cell r="F150">
            <v>1236215.6499999992</v>
          </cell>
          <cell r="G150" t="str">
            <v>XEB CN Equity</v>
          </cell>
          <cell r="H150">
            <v>0</v>
          </cell>
          <cell r="I150" t="str">
            <v>XEB CN Equity</v>
          </cell>
          <cell r="J150">
            <v>1235275.8749999993</v>
          </cell>
        </row>
        <row r="151">
          <cell r="A151" t="str">
            <v>MREL CN Equity</v>
          </cell>
          <cell r="B151">
            <v>2276843.0000000093</v>
          </cell>
          <cell r="C151" t="str">
            <v>MREL CN Equity</v>
          </cell>
          <cell r="D151">
            <v>-1180.5249999999069</v>
          </cell>
          <cell r="E151" t="str">
            <v>MREL CN Equity</v>
          </cell>
          <cell r="F151">
            <v>0</v>
          </cell>
          <cell r="G151" t="str">
            <v>MREL CN Equity</v>
          </cell>
          <cell r="H151">
            <v>0</v>
          </cell>
          <cell r="I151" t="str">
            <v>MREL CN Equity</v>
          </cell>
          <cell r="J151">
            <v>2911699.849999995</v>
          </cell>
        </row>
        <row r="152">
          <cell r="A152" t="str">
            <v>XQQ CN Equity</v>
          </cell>
          <cell r="B152">
            <v>-13887488.074999627</v>
          </cell>
          <cell r="C152" t="str">
            <v>XQQ CN Equity</v>
          </cell>
          <cell r="D152">
            <v>-12713171.800000178</v>
          </cell>
          <cell r="E152" t="str">
            <v>XQQ CN Equity</v>
          </cell>
          <cell r="F152">
            <v>1583409.0999994692</v>
          </cell>
          <cell r="G152" t="str">
            <v>XQQ CN Equity</v>
          </cell>
          <cell r="H152">
            <v>14174577.975000532</v>
          </cell>
          <cell r="I152" t="str">
            <v>XQQ CN Equity</v>
          </cell>
          <cell r="J152">
            <v>-21729085.399999626</v>
          </cell>
        </row>
        <row r="153">
          <cell r="A153" t="str">
            <v>DLR/U CN Equity</v>
          </cell>
          <cell r="B153">
            <v>-8376334.1439999733</v>
          </cell>
          <cell r="C153" t="str">
            <v>DLR/U CN Equity</v>
          </cell>
          <cell r="D153">
            <v>-3570798.5650000265</v>
          </cell>
          <cell r="E153" t="str">
            <v>DLR/U CN Equity</v>
          </cell>
          <cell r="F153">
            <v>15382134.292750021</v>
          </cell>
          <cell r="G153" t="str">
            <v>DLR/U CN Equity</v>
          </cell>
          <cell r="H153">
            <v>-10568487.684</v>
          </cell>
          <cell r="I153" t="str">
            <v>DLR/U CN Equity</v>
          </cell>
          <cell r="J153">
            <v>41065966.540267289</v>
          </cell>
        </row>
        <row r="154">
          <cell r="A154" t="str">
            <v>BKCC CN Equity</v>
          </cell>
          <cell r="B154">
            <v>12993.35550000018</v>
          </cell>
          <cell r="C154" t="str">
            <v>BKCC CN Equity</v>
          </cell>
          <cell r="D154">
            <v>5821868.6454999652</v>
          </cell>
          <cell r="E154" t="str">
            <v>BKCC CN Equity</v>
          </cell>
          <cell r="F154">
            <v>4197607.7614999991</v>
          </cell>
          <cell r="G154" t="str">
            <v>BKCC CN Equity</v>
          </cell>
          <cell r="H154">
            <v>2106890.17025</v>
          </cell>
          <cell r="I154" t="str">
            <v>BKCC CN Equity</v>
          </cell>
          <cell r="J154">
            <v>14678436.029865397</v>
          </cell>
        </row>
        <row r="155">
          <cell r="A155" t="str">
            <v>TLF CN Equity</v>
          </cell>
          <cell r="B155">
            <v>-822735.00000000757</v>
          </cell>
          <cell r="C155" t="str">
            <v>TLF CN Equity</v>
          </cell>
          <cell r="D155">
            <v>432531.00000001636</v>
          </cell>
          <cell r="E155" t="str">
            <v>TLF CN Equity</v>
          </cell>
          <cell r="F155">
            <v>0</v>
          </cell>
          <cell r="G155" t="str">
            <v>TLF CN Equity</v>
          </cell>
          <cell r="H155">
            <v>844343.99999998196</v>
          </cell>
          <cell r="I155" t="str">
            <v>TLF CN Equity</v>
          </cell>
          <cell r="J155">
            <v>870025.5000000064</v>
          </cell>
        </row>
        <row r="156">
          <cell r="A156" t="str">
            <v>CGXF CN Equity</v>
          </cell>
          <cell r="B156">
            <v>-483932.50000000768</v>
          </cell>
          <cell r="C156" t="str">
            <v>CGXF CN Equity</v>
          </cell>
          <cell r="D156">
            <v>2337712.4999999893</v>
          </cell>
          <cell r="E156" t="str">
            <v>CGXF CN Equity</v>
          </cell>
          <cell r="F156">
            <v>-2312219.9999999907</v>
          </cell>
          <cell r="G156" t="str">
            <v>CGXF CN Equity</v>
          </cell>
          <cell r="H156">
            <v>2815770</v>
          </cell>
          <cell r="I156" t="str">
            <v>CGXF CN Equity</v>
          </cell>
          <cell r="J156">
            <v>2784202.5000000009</v>
          </cell>
        </row>
        <row r="157">
          <cell r="A157" t="str">
            <v>CXF CN Equity</v>
          </cell>
          <cell r="B157">
            <v>0</v>
          </cell>
          <cell r="C157" t="str">
            <v>CXF CN Equity</v>
          </cell>
          <cell r="D157">
            <v>0</v>
          </cell>
          <cell r="E157" t="str">
            <v>CXF CN Equity</v>
          </cell>
          <cell r="F157">
            <v>0</v>
          </cell>
          <cell r="G157" t="str">
            <v>CXF CN Equity</v>
          </cell>
          <cell r="H157">
            <v>0</v>
          </cell>
          <cell r="I157" t="str">
            <v>CXF CN Equity</v>
          </cell>
          <cell r="J157">
            <v>520079.9999999982</v>
          </cell>
        </row>
        <row r="158">
          <cell r="A158" t="str">
            <v>CVD CN Equity</v>
          </cell>
          <cell r="B158">
            <v>0</v>
          </cell>
          <cell r="C158" t="str">
            <v>CVD CN Equity</v>
          </cell>
          <cell r="D158">
            <v>1795196.0999999936</v>
          </cell>
          <cell r="E158" t="str">
            <v>CVD CN Equity</v>
          </cell>
          <cell r="F158">
            <v>899910.39999999688</v>
          </cell>
          <cell r="G158" t="str">
            <v>CVD CN Equity</v>
          </cell>
          <cell r="H158">
            <v>901633.80000001274</v>
          </cell>
          <cell r="I158" t="str">
            <v>CVD CN Equity</v>
          </cell>
          <cell r="J158">
            <v>2699812.9999999907</v>
          </cell>
        </row>
        <row r="159">
          <cell r="A159" t="str">
            <v>PGL CN Equity</v>
          </cell>
          <cell r="B159">
            <v>0</v>
          </cell>
          <cell r="C159" t="str">
            <v>PGL CN Equity</v>
          </cell>
          <cell r="D159">
            <v>0</v>
          </cell>
          <cell r="E159" t="str">
            <v>PGL CN Equity</v>
          </cell>
          <cell r="F159">
            <v>0</v>
          </cell>
          <cell r="G159" t="str">
            <v>PGL CN Equity</v>
          </cell>
          <cell r="H159">
            <v>0</v>
          </cell>
          <cell r="I159" t="str">
            <v>PGL CN Equity</v>
          </cell>
          <cell r="J159">
            <v>-1730610.0000000093</v>
          </cell>
        </row>
        <row r="160">
          <cell r="A160" t="str">
            <v>PSB CN Equity</v>
          </cell>
          <cell r="B160">
            <v>1818599.9999999618</v>
          </cell>
          <cell r="C160" t="str">
            <v>PSB CN Equity</v>
          </cell>
          <cell r="D160">
            <v>-9089500</v>
          </cell>
          <cell r="E160" t="str">
            <v>PSB CN Equity</v>
          </cell>
          <cell r="F160">
            <v>0</v>
          </cell>
          <cell r="G160" t="str">
            <v>PSB CN Equity</v>
          </cell>
          <cell r="H160">
            <v>0</v>
          </cell>
          <cell r="I160" t="str">
            <v>PSB CN Equity</v>
          </cell>
          <cell r="J160">
            <v>-10007295.000000015</v>
          </cell>
        </row>
        <row r="161">
          <cell r="A161" t="str">
            <v>PDC CN Equity</v>
          </cell>
          <cell r="B161">
            <v>2128040.0000000303</v>
          </cell>
          <cell r="C161" t="str">
            <v>PDC CN Equity</v>
          </cell>
          <cell r="D161">
            <v>-4196935.0000000596</v>
          </cell>
          <cell r="E161" t="str">
            <v>PDC CN Equity</v>
          </cell>
          <cell r="F161">
            <v>0</v>
          </cell>
          <cell r="G161" t="str">
            <v>PDC CN Equity</v>
          </cell>
          <cell r="H161">
            <v>0</v>
          </cell>
          <cell r="I161" t="str">
            <v>PDC CN Equity</v>
          </cell>
          <cell r="J161">
            <v>-4133824.999999912</v>
          </cell>
        </row>
        <row r="162">
          <cell r="A162" t="str">
            <v>QQC/F CN Equity</v>
          </cell>
          <cell r="B162">
            <v>7786804.0000000037</v>
          </cell>
          <cell r="C162" t="str">
            <v>QQC/F CN Equity</v>
          </cell>
          <cell r="D162">
            <v>-11964094.000000099</v>
          </cell>
          <cell r="E162" t="str">
            <v>QQC/F CN Equity</v>
          </cell>
          <cell r="F162">
            <v>9843532.0000001397</v>
          </cell>
          <cell r="G162" t="str">
            <v>QQC/F CN Equity</v>
          </cell>
          <cell r="H162">
            <v>27956736.99999994</v>
          </cell>
          <cell r="I162" t="str">
            <v>QQC/F CN Equity</v>
          </cell>
          <cell r="J162">
            <v>31631119.000000037</v>
          </cell>
        </row>
        <row r="163">
          <cell r="A163" t="str">
            <v>PPS CN Equity</v>
          </cell>
          <cell r="B163">
            <v>0</v>
          </cell>
          <cell r="C163" t="str">
            <v>PPS CN Equity</v>
          </cell>
          <cell r="D163">
            <v>0</v>
          </cell>
          <cell r="E163" t="str">
            <v>PPS CN Equity</v>
          </cell>
          <cell r="F163">
            <v>0</v>
          </cell>
          <cell r="G163" t="str">
            <v>PPS CN Equity</v>
          </cell>
          <cell r="H163">
            <v>0</v>
          </cell>
          <cell r="I163" t="str">
            <v>PPS CN Equity</v>
          </cell>
          <cell r="J163">
            <v>0</v>
          </cell>
        </row>
        <row r="164">
          <cell r="A164" t="str">
            <v>FLX CN Equity</v>
          </cell>
          <cell r="B164">
            <v>0</v>
          </cell>
          <cell r="C164" t="str">
            <v>FLX CN Equity</v>
          </cell>
          <cell r="D164">
            <v>0</v>
          </cell>
          <cell r="E164" t="str">
            <v>FLX CN Equity</v>
          </cell>
          <cell r="F164">
            <v>0</v>
          </cell>
          <cell r="G164" t="str">
            <v>FLX CN Equity</v>
          </cell>
          <cell r="H164">
            <v>0</v>
          </cell>
          <cell r="I164" t="str">
            <v>FLX CN Equity</v>
          </cell>
          <cell r="J164">
            <v>356126.64599999879</v>
          </cell>
        </row>
        <row r="165">
          <cell r="A165" t="str">
            <v>FLX/U CN Equity</v>
          </cell>
          <cell r="B165">
            <v>0</v>
          </cell>
          <cell r="C165" t="str">
            <v>FLX/U CN Equity</v>
          </cell>
          <cell r="D165">
            <v>0</v>
          </cell>
          <cell r="E165" t="str">
            <v>FLX/U CN Equity</v>
          </cell>
          <cell r="F165">
            <v>0</v>
          </cell>
          <cell r="G165" t="str">
            <v>FLX/U CN Equity</v>
          </cell>
          <cell r="H165">
            <v>0</v>
          </cell>
          <cell r="I165" t="str">
            <v>FLX/U CN Equity</v>
          </cell>
          <cell r="J165">
            <v>0</v>
          </cell>
        </row>
        <row r="166">
          <cell r="A166" t="str">
            <v>PFH/F CN Equity</v>
          </cell>
          <cell r="B166">
            <v>0</v>
          </cell>
          <cell r="C166" t="str">
            <v>PFH/F CN Equity</v>
          </cell>
          <cell r="D166">
            <v>0</v>
          </cell>
          <cell r="E166" t="str">
            <v>PFH/F CN Equity</v>
          </cell>
          <cell r="F166">
            <v>0</v>
          </cell>
          <cell r="G166" t="str">
            <v>PFH/F CN Equity</v>
          </cell>
          <cell r="H166">
            <v>0</v>
          </cell>
          <cell r="I166" t="str">
            <v>PFH/F CN Equity</v>
          </cell>
          <cell r="J166">
            <v>0</v>
          </cell>
        </row>
        <row r="167">
          <cell r="A167" t="str">
            <v>CUD CN Equity</v>
          </cell>
          <cell r="B167">
            <v>-2916133.7249999894</v>
          </cell>
          <cell r="C167" t="str">
            <v>CUD CN Equity</v>
          </cell>
          <cell r="D167">
            <v>0</v>
          </cell>
          <cell r="E167" t="str">
            <v>CUD CN Equity</v>
          </cell>
          <cell r="F167">
            <v>-1431071.4250000203</v>
          </cell>
          <cell r="G167" t="str">
            <v>CUD CN Equity</v>
          </cell>
          <cell r="H167">
            <v>0</v>
          </cell>
          <cell r="I167" t="str">
            <v>CUD CN Equity</v>
          </cell>
          <cell r="J167">
            <v>-4347205.1500000097</v>
          </cell>
        </row>
        <row r="168">
          <cell r="A168" t="str">
            <v>USCC/U CN Equity</v>
          </cell>
          <cell r="B168">
            <v>-3488163.0572500136</v>
          </cell>
          <cell r="C168" t="str">
            <v>USCC/U CN Equity</v>
          </cell>
          <cell r="D168">
            <v>483432.81925004255</v>
          </cell>
          <cell r="E168" t="str">
            <v>USCC/U CN Equity</v>
          </cell>
          <cell r="F168">
            <v>-506563.73700004263</v>
          </cell>
          <cell r="G168" t="str">
            <v>USCC/U CN Equity</v>
          </cell>
          <cell r="H168">
            <v>-3036230.2189999712</v>
          </cell>
          <cell r="I168" t="str">
            <v>USCC/U CN Equity</v>
          </cell>
          <cell r="J168">
            <v>-8005895.1662402218</v>
          </cell>
        </row>
        <row r="169">
          <cell r="A169" t="str">
            <v>QQCC CN Equity</v>
          </cell>
          <cell r="B169">
            <v>2942288.0530000175</v>
          </cell>
          <cell r="C169" t="str">
            <v>QQCC CN Equity</v>
          </cell>
          <cell r="D169">
            <v>6889129.0814999808</v>
          </cell>
          <cell r="E169" t="str">
            <v>QQCC CN Equity</v>
          </cell>
          <cell r="F169">
            <v>4969789.1950000003</v>
          </cell>
          <cell r="G169" t="str">
            <v>QQCC CN Equity</v>
          </cell>
          <cell r="H169">
            <v>4007260.8450000575</v>
          </cell>
          <cell r="I169" t="str">
            <v>QQCC CN Equity</v>
          </cell>
          <cell r="J169">
            <v>24522864.337941505</v>
          </cell>
        </row>
        <row r="170">
          <cell r="A170" t="str">
            <v>XSH CN Equity</v>
          </cell>
          <cell r="B170">
            <v>17287988.299999837</v>
          </cell>
          <cell r="C170" t="str">
            <v>XSH CN Equity</v>
          </cell>
          <cell r="D170">
            <v>26884920.800000109</v>
          </cell>
          <cell r="E170" t="str">
            <v>XSH CN Equity</v>
          </cell>
          <cell r="F170">
            <v>17289550.799999837</v>
          </cell>
          <cell r="G170" t="str">
            <v>XSH CN Equity</v>
          </cell>
          <cell r="H170">
            <v>15356572.400000218</v>
          </cell>
          <cell r="I170" t="str">
            <v>XSH CN Equity</v>
          </cell>
          <cell r="J170">
            <v>95988469.900000006</v>
          </cell>
        </row>
        <row r="171">
          <cell r="A171" t="str">
            <v>CLG CN Equity</v>
          </cell>
          <cell r="B171">
            <v>-37504786.049999975</v>
          </cell>
          <cell r="C171" t="str">
            <v>CLG CN Equity</v>
          </cell>
          <cell r="D171">
            <v>3489053.2000000495</v>
          </cell>
          <cell r="E171" t="str">
            <v>CLG CN Equity</v>
          </cell>
          <cell r="F171">
            <v>29696380.499999925</v>
          </cell>
          <cell r="G171" t="str">
            <v>CLG CN Equity</v>
          </cell>
          <cell r="H171">
            <v>6110272.2500000251</v>
          </cell>
          <cell r="I171" t="str">
            <v>CLG CN Equity</v>
          </cell>
          <cell r="J171">
            <v>3530281.2000000533</v>
          </cell>
        </row>
        <row r="172">
          <cell r="A172" t="str">
            <v>CBH CN Equity</v>
          </cell>
          <cell r="B172">
            <v>-119366623.20000002</v>
          </cell>
          <cell r="C172" t="str">
            <v>CBH CN Equity</v>
          </cell>
          <cell r="D172">
            <v>3617498.0000000512</v>
          </cell>
          <cell r="E172" t="str">
            <v>CBH CN Equity</v>
          </cell>
          <cell r="F172">
            <v>31646717.149999999</v>
          </cell>
          <cell r="G172" t="str">
            <v>CBH CN Equity</v>
          </cell>
          <cell r="H172">
            <v>4525270.75</v>
          </cell>
          <cell r="I172" t="str">
            <v>CBH CN Equity</v>
          </cell>
          <cell r="J172">
            <v>-65173064.100000016</v>
          </cell>
        </row>
        <row r="173">
          <cell r="A173" t="str">
            <v>TXF CN Equity</v>
          </cell>
          <cell r="B173">
            <v>4422104.9999999823</v>
          </cell>
          <cell r="C173" t="str">
            <v>TXF CN Equity</v>
          </cell>
          <cell r="D173">
            <v>1211225.0000000172</v>
          </cell>
          <cell r="E173" t="str">
            <v>TXF CN Equity</v>
          </cell>
          <cell r="F173">
            <v>2379189.9999999492</v>
          </cell>
          <cell r="G173" t="str">
            <v>TXF CN Equity</v>
          </cell>
          <cell r="H173">
            <v>1184540.0000000168</v>
          </cell>
          <cell r="I173" t="str">
            <v>TXF CN Equity</v>
          </cell>
          <cell r="J173">
            <v>12751679.999999937</v>
          </cell>
        </row>
        <row r="174">
          <cell r="A174" t="str">
            <v>ZDV CN Equity</v>
          </cell>
          <cell r="B174">
            <v>2892247.0000000405</v>
          </cell>
          <cell r="C174" t="str">
            <v>ZDV CN Equity</v>
          </cell>
          <cell r="D174">
            <v>28673930</v>
          </cell>
          <cell r="E174" t="str">
            <v>ZDV CN Equity</v>
          </cell>
          <cell r="F174">
            <v>2838157.00000004</v>
          </cell>
          <cell r="G174" t="str">
            <v>ZDV CN Equity</v>
          </cell>
          <cell r="H174">
            <v>5659996.0000000801</v>
          </cell>
          <cell r="I174" t="str">
            <v>ZDV CN Equity</v>
          </cell>
          <cell r="J174">
            <v>31808658.000000045</v>
          </cell>
        </row>
        <row r="175">
          <cell r="A175" t="str">
            <v>ZLB CN Equity</v>
          </cell>
          <cell r="B175">
            <v>17366196.999999836</v>
          </cell>
          <cell r="C175" t="str">
            <v>ZLB CN Equity</v>
          </cell>
          <cell r="D175">
            <v>23140981.000000335</v>
          </cell>
          <cell r="E175" t="str">
            <v>ZLB CN Equity</v>
          </cell>
          <cell r="F175">
            <v>23346004.999999501</v>
          </cell>
          <cell r="G175" t="str">
            <v>ZLB CN Equity</v>
          </cell>
          <cell r="H175">
            <v>11694914.000000162</v>
          </cell>
          <cell r="I175" t="str">
            <v>ZLB CN Equity</v>
          </cell>
          <cell r="J175">
            <v>127846013.50000015</v>
          </cell>
        </row>
        <row r="176">
          <cell r="A176" t="str">
            <v>ZWA CN Equity</v>
          </cell>
          <cell r="B176">
            <v>0</v>
          </cell>
          <cell r="C176" t="str">
            <v>ZWA CN Equity</v>
          </cell>
          <cell r="D176">
            <v>0</v>
          </cell>
          <cell r="E176" t="str">
            <v>ZWA CN Equity</v>
          </cell>
          <cell r="F176">
            <v>0</v>
          </cell>
          <cell r="G176" t="str">
            <v>ZWA CN Equity</v>
          </cell>
          <cell r="H176">
            <v>-2837991.0000000149</v>
          </cell>
          <cell r="I176" t="str">
            <v>ZWA CN Equity</v>
          </cell>
          <cell r="J176">
            <v>-1420530.50000002</v>
          </cell>
        </row>
        <row r="177">
          <cell r="A177" t="str">
            <v>ZWU CN Equity</v>
          </cell>
          <cell r="B177">
            <v>-8022473.9999998705</v>
          </cell>
          <cell r="C177" t="str">
            <v>ZWU CN Equity</v>
          </cell>
          <cell r="D177">
            <v>9021431.9999998063</v>
          </cell>
          <cell r="E177" t="str">
            <v>ZWU CN Equity</v>
          </cell>
          <cell r="F177">
            <v>8957140.0000001267</v>
          </cell>
          <cell r="G177" t="str">
            <v>ZWU CN Equity</v>
          </cell>
          <cell r="H177">
            <v>4417498.0000000624</v>
          </cell>
          <cell r="I177" t="str">
            <v>ZWU CN Equity</v>
          </cell>
          <cell r="J177">
            <v>15450055.00000006</v>
          </cell>
        </row>
        <row r="178">
          <cell r="A178" t="str">
            <v>MNT CN Equity</v>
          </cell>
          <cell r="B178">
            <v>0</v>
          </cell>
          <cell r="C178" t="str">
            <v>MNT CN Equity</v>
          </cell>
          <cell r="D178">
            <v>0</v>
          </cell>
          <cell r="E178" t="str">
            <v>MNT CN Equity</v>
          </cell>
          <cell r="F178">
            <v>0</v>
          </cell>
          <cell r="G178" t="str">
            <v>MNT CN Equity</v>
          </cell>
          <cell r="H178">
            <v>0</v>
          </cell>
          <cell r="I178" t="str">
            <v>MNT CN Equity</v>
          </cell>
          <cell r="J178">
            <v>0</v>
          </cell>
        </row>
        <row r="179">
          <cell r="A179" t="str">
            <v>MNT/U CN Equity</v>
          </cell>
          <cell r="B179">
            <v>0</v>
          </cell>
          <cell r="C179" t="str">
            <v>MNT/U CN Equity</v>
          </cell>
          <cell r="D179">
            <v>0</v>
          </cell>
          <cell r="E179" t="str">
            <v>MNT/U CN Equity</v>
          </cell>
          <cell r="F179">
            <v>0</v>
          </cell>
          <cell r="G179" t="str">
            <v>MNT/U CN Equity</v>
          </cell>
          <cell r="H179">
            <v>0</v>
          </cell>
          <cell r="I179" t="str">
            <v>MNT/U CN Equity</v>
          </cell>
          <cell r="J179">
            <v>0</v>
          </cell>
        </row>
        <row r="180">
          <cell r="A180" t="str">
            <v>VCE CN Equity</v>
          </cell>
          <cell r="B180">
            <v>17260337.5</v>
          </cell>
          <cell r="C180" t="str">
            <v>VCE CN Equity</v>
          </cell>
          <cell r="D180">
            <v>20984462.500000291</v>
          </cell>
          <cell r="E180" t="str">
            <v>VCE CN Equity</v>
          </cell>
          <cell r="F180">
            <v>3553582.4999998002</v>
          </cell>
          <cell r="G180" t="str">
            <v>VCE CN Equity</v>
          </cell>
          <cell r="H180">
            <v>12341049.999999799</v>
          </cell>
          <cell r="I180" t="str">
            <v>VCE CN Equity</v>
          </cell>
          <cell r="J180">
            <v>102506655.00000007</v>
          </cell>
        </row>
        <row r="181">
          <cell r="A181" t="str">
            <v>VUS CN Equity</v>
          </cell>
          <cell r="B181">
            <v>-2354110.9999999497</v>
          </cell>
          <cell r="C181" t="str">
            <v>VUS CN Equity</v>
          </cell>
          <cell r="D181">
            <v>-2365590.0000001597</v>
          </cell>
          <cell r="E181" t="str">
            <v>VUS CN Equity</v>
          </cell>
          <cell r="F181">
            <v>-3548610.9999999241</v>
          </cell>
          <cell r="G181" t="str">
            <v>VUS CN Equity</v>
          </cell>
          <cell r="H181">
            <v>4766711.0000001099</v>
          </cell>
          <cell r="I181" t="str">
            <v>VUS CN Equity</v>
          </cell>
          <cell r="J181">
            <v>-6430493.6500001037</v>
          </cell>
        </row>
        <row r="182">
          <cell r="A182" t="str">
            <v>VEF CN Equity</v>
          </cell>
          <cell r="B182">
            <v>1790127.5000000251</v>
          </cell>
          <cell r="C182" t="str">
            <v>VEF CN Equity</v>
          </cell>
          <cell r="D182">
            <v>3549279.9999999236</v>
          </cell>
          <cell r="E182" t="str">
            <v>VEF CN Equity</v>
          </cell>
          <cell r="F182">
            <v>10682627.500000026</v>
          </cell>
          <cell r="G182" t="str">
            <v>VEF CN Equity</v>
          </cell>
          <cell r="H182">
            <v>10653550.000000026</v>
          </cell>
          <cell r="I182" t="str">
            <v>VEF CN Equity</v>
          </cell>
          <cell r="J182">
            <v>31900094.999999955</v>
          </cell>
        </row>
        <row r="183">
          <cell r="A183" t="str">
            <v>VEE CN Equity</v>
          </cell>
          <cell r="B183">
            <v>85298681.000000179</v>
          </cell>
          <cell r="C183" t="str">
            <v>VEE CN Equity</v>
          </cell>
          <cell r="D183">
            <v>55292547.000000313</v>
          </cell>
          <cell r="E183" t="str">
            <v>VEE CN Equity</v>
          </cell>
          <cell r="F183">
            <v>10323835.999999948</v>
          </cell>
          <cell r="G183" t="str">
            <v>VEE CN Equity</v>
          </cell>
          <cell r="H183">
            <v>47838963.999999814</v>
          </cell>
          <cell r="I183" t="str">
            <v>VEE CN Equity</v>
          </cell>
          <cell r="J183">
            <v>271102047.00000012</v>
          </cell>
        </row>
        <row r="184">
          <cell r="A184" t="str">
            <v>VAB CN Equity</v>
          </cell>
          <cell r="B184">
            <v>-29917630.000000261</v>
          </cell>
          <cell r="C184" t="str">
            <v>VAB CN Equity</v>
          </cell>
          <cell r="D184">
            <v>25383030.000000525</v>
          </cell>
          <cell r="E184" t="str">
            <v>VAB CN Equity</v>
          </cell>
          <cell r="F184">
            <v>78338979.999999478</v>
          </cell>
          <cell r="G184" t="str">
            <v>VAB CN Equity</v>
          </cell>
          <cell r="H184">
            <v>66822429.999999478</v>
          </cell>
          <cell r="I184" t="str">
            <v>VAB CN Equity</v>
          </cell>
          <cell r="J184">
            <v>237057570.00000027</v>
          </cell>
        </row>
        <row r="185">
          <cell r="A185" t="str">
            <v>VSB CN Equity</v>
          </cell>
          <cell r="B185">
            <v>222630059.99999985</v>
          </cell>
          <cell r="C185" t="str">
            <v>VSB CN Equity</v>
          </cell>
          <cell r="D185">
            <v>7049100.0000001006</v>
          </cell>
          <cell r="E185" t="str">
            <v>VSB CN Equity</v>
          </cell>
          <cell r="F185">
            <v>0</v>
          </cell>
          <cell r="G185" t="str">
            <v>VSB CN Equity</v>
          </cell>
          <cell r="H185">
            <v>4707399.9999998994</v>
          </cell>
          <cell r="I185" t="str">
            <v>VSB CN Equity</v>
          </cell>
          <cell r="J185">
            <v>239071639.99999991</v>
          </cell>
        </row>
        <row r="186">
          <cell r="A186" t="str">
            <v>XFR CN Equity</v>
          </cell>
          <cell r="B186">
            <v>-6013283.6000000853</v>
          </cell>
          <cell r="C186" t="str">
            <v>XFR CN Equity</v>
          </cell>
          <cell r="D186">
            <v>-18037029.599999972</v>
          </cell>
          <cell r="E186" t="str">
            <v>XFR CN Equity</v>
          </cell>
          <cell r="F186">
            <v>-4011459.7999999146</v>
          </cell>
          <cell r="G186" t="str">
            <v>XFR CN Equity</v>
          </cell>
          <cell r="H186">
            <v>2004593.6999998859</v>
          </cell>
          <cell r="I186" t="str">
            <v>XFR CN Equity</v>
          </cell>
          <cell r="J186">
            <v>-6026885.5000000875</v>
          </cell>
        </row>
        <row r="187">
          <cell r="A187" t="str">
            <v>ULV/F CN Equity</v>
          </cell>
          <cell r="B187">
            <v>523722.00000000047</v>
          </cell>
          <cell r="C187" t="str">
            <v>ULV/F CN Equity</v>
          </cell>
          <cell r="D187">
            <v>2996</v>
          </cell>
          <cell r="E187" t="str">
            <v>ULV/F CN Equity</v>
          </cell>
          <cell r="F187">
            <v>487.99999999994179</v>
          </cell>
          <cell r="G187" t="str">
            <v>ULV/F CN Equity</v>
          </cell>
          <cell r="H187">
            <v>512779.00000000041</v>
          </cell>
          <cell r="I187" t="str">
            <v>ULV/F CN Equity</v>
          </cell>
          <cell r="J187">
            <v>1039985.0000000008</v>
          </cell>
        </row>
        <row r="188">
          <cell r="A188" t="str">
            <v>PXC CN Equity</v>
          </cell>
          <cell r="B188">
            <v>2787734.9999999898</v>
          </cell>
          <cell r="C188" t="str">
            <v>PXC CN Equity</v>
          </cell>
          <cell r="D188">
            <v>8384204.9999999944</v>
          </cell>
          <cell r="E188" t="str">
            <v>PXC CN Equity</v>
          </cell>
          <cell r="F188">
            <v>0</v>
          </cell>
          <cell r="G188" t="str">
            <v>PXC CN Equity</v>
          </cell>
          <cell r="H188">
            <v>0</v>
          </cell>
          <cell r="I188" t="str">
            <v>PXC CN Equity</v>
          </cell>
          <cell r="J188">
            <v>16595529.999999989</v>
          </cell>
        </row>
        <row r="189">
          <cell r="A189" t="str">
            <v>PXU/F CN Equity</v>
          </cell>
          <cell r="B189">
            <v>757247.0000000007</v>
          </cell>
          <cell r="C189" t="str">
            <v>PXU/F CN Equity</v>
          </cell>
          <cell r="D189">
            <v>0</v>
          </cell>
          <cell r="E189" t="str">
            <v>PXU/F CN Equity</v>
          </cell>
          <cell r="F189">
            <v>0</v>
          </cell>
          <cell r="G189" t="str">
            <v>PXU/F CN Equity</v>
          </cell>
          <cell r="H189">
            <v>0</v>
          </cell>
          <cell r="I189" t="str">
            <v>PXU/F CN Equity</v>
          </cell>
          <cell r="J189">
            <v>1493485.0000000014</v>
          </cell>
        </row>
        <row r="190">
          <cell r="A190" t="str">
            <v>QXM CN Equity</v>
          </cell>
          <cell r="B190">
            <v>0</v>
          </cell>
          <cell r="C190" t="str">
            <v>QXM CN Equity</v>
          </cell>
          <cell r="D190">
            <v>0</v>
          </cell>
          <cell r="E190" t="str">
            <v>QXM CN Equity</v>
          </cell>
          <cell r="F190">
            <v>0</v>
          </cell>
          <cell r="G190" t="str">
            <v>QXM CN Equity</v>
          </cell>
          <cell r="H190">
            <v>0</v>
          </cell>
          <cell r="I190" t="str">
            <v>QXM CN Equity</v>
          </cell>
          <cell r="J190">
            <v>1950575.0000000105</v>
          </cell>
        </row>
        <row r="191">
          <cell r="A191" t="str">
            <v>FXM CN Equity</v>
          </cell>
          <cell r="B191">
            <v>1856615.0000000263</v>
          </cell>
          <cell r="C191" t="str">
            <v>FXM CN Equity</v>
          </cell>
          <cell r="D191">
            <v>-1869700.0000000265</v>
          </cell>
          <cell r="E191" t="str">
            <v>FXM CN Equity</v>
          </cell>
          <cell r="F191">
            <v>-1850909.9999999604</v>
          </cell>
          <cell r="G191" t="str">
            <v>FXM CN Equity</v>
          </cell>
          <cell r="H191">
            <v>-1821550.0000000258</v>
          </cell>
          <cell r="I191" t="str">
            <v>FXM CN Equity</v>
          </cell>
          <cell r="J191">
            <v>-7221699.9999999739</v>
          </cell>
        </row>
        <row r="192">
          <cell r="A192" t="str">
            <v>WXM CN Equity</v>
          </cell>
          <cell r="B192">
            <v>89251675.000000119</v>
          </cell>
          <cell r="C192" t="str">
            <v>WXM CN Equity</v>
          </cell>
          <cell r="D192">
            <v>362058414.99999988</v>
          </cell>
          <cell r="E192" t="str">
            <v>WXM CN Equity</v>
          </cell>
          <cell r="F192">
            <v>-12055</v>
          </cell>
          <cell r="G192" t="str">
            <v>WXM CN Equity</v>
          </cell>
          <cell r="H192">
            <v>-4612239.9999999013</v>
          </cell>
          <cell r="I192" t="str">
            <v>WXM CN Equity</v>
          </cell>
          <cell r="J192">
            <v>493539895.00000012</v>
          </cell>
        </row>
        <row r="193">
          <cell r="A193" t="str">
            <v>HUF/U CN Equity</v>
          </cell>
          <cell r="B193">
            <v>0</v>
          </cell>
          <cell r="C193" t="str">
            <v>HUF/U CN Equity</v>
          </cell>
          <cell r="D193">
            <v>0</v>
          </cell>
          <cell r="E193" t="str">
            <v>HUF/U CN Equity</v>
          </cell>
          <cell r="F193">
            <v>0</v>
          </cell>
          <cell r="G193" t="str">
            <v>HUF/U CN Equity</v>
          </cell>
          <cell r="H193">
            <v>0</v>
          </cell>
          <cell r="I193" t="str">
            <v>HUF/U CN Equity</v>
          </cell>
          <cell r="J193">
            <v>0</v>
          </cell>
        </row>
        <row r="194">
          <cell r="A194" t="str">
            <v>HYI CN Equity</v>
          </cell>
          <cell r="B194">
            <v>0</v>
          </cell>
          <cell r="C194" t="str">
            <v>HYI CN Equity</v>
          </cell>
          <cell r="D194">
            <v>0</v>
          </cell>
          <cell r="E194" t="str">
            <v>HYI CN Equity</v>
          </cell>
          <cell r="F194">
            <v>0</v>
          </cell>
          <cell r="G194" t="str">
            <v>HYI CN Equity</v>
          </cell>
          <cell r="H194">
            <v>0</v>
          </cell>
          <cell r="I194" t="str">
            <v>HYI CN Equity</v>
          </cell>
          <cell r="J194">
            <v>0</v>
          </cell>
        </row>
        <row r="195">
          <cell r="A195" t="str">
            <v>BKL/F CN Equity</v>
          </cell>
          <cell r="B195">
            <v>0</v>
          </cell>
          <cell r="C195" t="str">
            <v>BKL/F CN Equity</v>
          </cell>
          <cell r="D195">
            <v>0</v>
          </cell>
          <cell r="E195" t="str">
            <v>BKL/F CN Equity</v>
          </cell>
          <cell r="F195">
            <v>0</v>
          </cell>
          <cell r="G195" t="str">
            <v>BKL/F CN Equity</v>
          </cell>
          <cell r="H195">
            <v>0</v>
          </cell>
          <cell r="I195" t="str">
            <v>BKL/F CN Equity</v>
          </cell>
          <cell r="J195">
            <v>0</v>
          </cell>
        </row>
        <row r="196">
          <cell r="A196" t="str">
            <v>TLV CN Equity</v>
          </cell>
          <cell r="B196">
            <v>0</v>
          </cell>
          <cell r="C196" t="str">
            <v>TLV CN Equity</v>
          </cell>
          <cell r="D196">
            <v>-5872244.9999999963</v>
          </cell>
          <cell r="E196" t="str">
            <v>TLV CN Equity</v>
          </cell>
          <cell r="F196">
            <v>0</v>
          </cell>
          <cell r="G196" t="str">
            <v>TLV CN Equity</v>
          </cell>
          <cell r="H196">
            <v>0</v>
          </cell>
          <cell r="I196" t="str">
            <v>TLV CN Equity</v>
          </cell>
          <cell r="J196">
            <v>-7831454.9999999888</v>
          </cell>
        </row>
        <row r="197">
          <cell r="A197" t="str">
            <v>XMV CN Equity</v>
          </cell>
          <cell r="B197">
            <v>2786650.0999999898</v>
          </cell>
          <cell r="C197" t="str">
            <v>XMV CN Equity</v>
          </cell>
          <cell r="D197">
            <v>-12320.050000000279</v>
          </cell>
          <cell r="E197" t="str">
            <v>XMV CN Equity</v>
          </cell>
          <cell r="F197">
            <v>0</v>
          </cell>
          <cell r="G197" t="str">
            <v>XMV CN Equity</v>
          </cell>
          <cell r="H197">
            <v>2791118.4999999898</v>
          </cell>
          <cell r="I197" t="str">
            <v>XMV CN Equity</v>
          </cell>
          <cell r="J197">
            <v>5551050.7999999793</v>
          </cell>
        </row>
        <row r="198">
          <cell r="A198" t="str">
            <v>XMU CN Equity</v>
          </cell>
          <cell r="B198">
            <v>0</v>
          </cell>
          <cell r="C198" t="str">
            <v>XMU CN Equity</v>
          </cell>
          <cell r="D198">
            <v>0</v>
          </cell>
          <cell r="E198" t="str">
            <v>XMU CN Equity</v>
          </cell>
          <cell r="F198">
            <v>-10967158.75</v>
          </cell>
          <cell r="G198" t="str">
            <v>XMU CN Equity</v>
          </cell>
          <cell r="H198">
            <v>2203732.7000000314</v>
          </cell>
          <cell r="I198" t="str">
            <v>XMU CN Equity</v>
          </cell>
          <cell r="J198">
            <v>2147276.5500000305</v>
          </cell>
        </row>
        <row r="199">
          <cell r="A199" t="str">
            <v>XMW CN Equity</v>
          </cell>
          <cell r="B199">
            <v>0</v>
          </cell>
          <cell r="C199" t="str">
            <v>XMW CN Equity</v>
          </cell>
          <cell r="D199">
            <v>0</v>
          </cell>
          <cell r="E199" t="str">
            <v>XMW CN Equity</v>
          </cell>
          <cell r="F199">
            <v>2905204.1499999897</v>
          </cell>
          <cell r="G199" t="str">
            <v>XMW CN Equity</v>
          </cell>
          <cell r="H199">
            <v>0</v>
          </cell>
          <cell r="I199" t="str">
            <v>XMW CN Equity</v>
          </cell>
          <cell r="J199">
            <v>5796763.7499999795</v>
          </cell>
        </row>
        <row r="200">
          <cell r="A200" t="str">
            <v>XMI CN Equity</v>
          </cell>
          <cell r="B200">
            <v>0</v>
          </cell>
          <cell r="C200" t="str">
            <v>XMI CN Equity</v>
          </cell>
          <cell r="D200">
            <v>0</v>
          </cell>
          <cell r="E200" t="str">
            <v>XMI CN Equity</v>
          </cell>
          <cell r="F200">
            <v>0</v>
          </cell>
          <cell r="G200" t="str">
            <v>XMI CN Equity</v>
          </cell>
          <cell r="H200">
            <v>-4606257.9999999832</v>
          </cell>
          <cell r="I200" t="str">
            <v>XMI CN Equity</v>
          </cell>
          <cell r="J200">
            <v>-11433378.350000001</v>
          </cell>
        </row>
        <row r="201">
          <cell r="A201" t="str">
            <v>XMM CN Equity</v>
          </cell>
          <cell r="B201">
            <v>1637607.0000000086</v>
          </cell>
          <cell r="C201" t="str">
            <v>XMM CN Equity</v>
          </cell>
          <cell r="D201">
            <v>1640772.6999999944</v>
          </cell>
          <cell r="E201" t="str">
            <v>XMM CN Equity</v>
          </cell>
          <cell r="F201">
            <v>-16230.000000000233</v>
          </cell>
          <cell r="G201" t="str">
            <v>XMM CN Equity</v>
          </cell>
          <cell r="H201">
            <v>0</v>
          </cell>
          <cell r="I201" t="str">
            <v>XMM CN Equity</v>
          </cell>
          <cell r="J201">
            <v>1698014.9500000083</v>
          </cell>
        </row>
        <row r="202">
          <cell r="A202" t="str">
            <v>XHD CN Equity</v>
          </cell>
          <cell r="B202">
            <v>0</v>
          </cell>
          <cell r="C202" t="str">
            <v>XHD CN Equity</v>
          </cell>
          <cell r="D202">
            <v>1878931.7499999932</v>
          </cell>
          <cell r="E202" t="str">
            <v>XHD CN Equity</v>
          </cell>
          <cell r="F202">
            <v>0</v>
          </cell>
          <cell r="G202" t="str">
            <v>XHD CN Equity</v>
          </cell>
          <cell r="H202">
            <v>1835560.1000000262</v>
          </cell>
          <cell r="I202" t="str">
            <v>XHD CN Equity</v>
          </cell>
          <cell r="J202">
            <v>3714491.8500000192</v>
          </cell>
        </row>
        <row r="203">
          <cell r="A203" t="str">
            <v>BESG CN Equity</v>
          </cell>
          <cell r="B203">
            <v>0</v>
          </cell>
          <cell r="C203" t="str">
            <v>BESG CN Equity</v>
          </cell>
          <cell r="D203">
            <v>0</v>
          </cell>
          <cell r="E203" t="str">
            <v>BESG CN Equity</v>
          </cell>
          <cell r="F203">
            <v>-4033724.9999999995</v>
          </cell>
          <cell r="G203" t="str">
            <v>BESG CN Equity</v>
          </cell>
          <cell r="H203">
            <v>403657.5000000057</v>
          </cell>
          <cell r="I203" t="str">
            <v>BESG CN Equity</v>
          </cell>
          <cell r="J203">
            <v>-8037972.5</v>
          </cell>
        </row>
        <row r="204">
          <cell r="A204" t="str">
            <v>HAD CN Equity</v>
          </cell>
          <cell r="B204">
            <v>453358.6867500064</v>
          </cell>
          <cell r="C204" t="str">
            <v>HAD CN Equity</v>
          </cell>
          <cell r="D204">
            <v>0</v>
          </cell>
          <cell r="E204" t="str">
            <v>HAD CN Equity</v>
          </cell>
          <cell r="F204">
            <v>453654.45124999835</v>
          </cell>
          <cell r="G204" t="str">
            <v>HAD CN Equity</v>
          </cell>
          <cell r="H204">
            <v>0</v>
          </cell>
          <cell r="I204" t="str">
            <v>HAD CN Equity</v>
          </cell>
          <cell r="J204">
            <v>907403.16885758284</v>
          </cell>
        </row>
        <row r="205">
          <cell r="A205" t="str">
            <v>MNS/U CN Equity</v>
          </cell>
          <cell r="B205">
            <v>0</v>
          </cell>
          <cell r="C205" t="str">
            <v>MNS/U CN Equity</v>
          </cell>
          <cell r="D205">
            <v>0</v>
          </cell>
          <cell r="E205" t="str">
            <v>MNS/U CN Equity</v>
          </cell>
          <cell r="F205">
            <v>0</v>
          </cell>
          <cell r="G205" t="str">
            <v>MNS/U CN Equity</v>
          </cell>
          <cell r="H205">
            <v>-365100.00000005704</v>
          </cell>
          <cell r="I205" t="str">
            <v>MNS/U CN Equity</v>
          </cell>
          <cell r="J205">
            <v>-365100.00000005704</v>
          </cell>
        </row>
        <row r="206">
          <cell r="A206" t="str">
            <v>VDY CN Equity</v>
          </cell>
          <cell r="B206">
            <v>67625899.999999806</v>
          </cell>
          <cell r="C206" t="str">
            <v>VDY CN Equity</v>
          </cell>
          <cell r="D206">
            <v>63307165</v>
          </cell>
          <cell r="E206" t="str">
            <v>VDY CN Equity</v>
          </cell>
          <cell r="F206">
            <v>69514909.999999642</v>
          </cell>
          <cell r="G206" t="str">
            <v>VDY CN Equity</v>
          </cell>
          <cell r="H206">
            <v>53602205.000000536</v>
          </cell>
          <cell r="I206" t="str">
            <v>VDY CN Equity</v>
          </cell>
          <cell r="J206">
            <v>344024279.99999928</v>
          </cell>
        </row>
        <row r="207">
          <cell r="A207" t="str">
            <v>VRE CN Equity</v>
          </cell>
          <cell r="B207">
            <v>0</v>
          </cell>
          <cell r="C207" t="str">
            <v>VRE CN Equity</v>
          </cell>
          <cell r="D207">
            <v>0</v>
          </cell>
          <cell r="E207" t="str">
            <v>VRE CN Equity</v>
          </cell>
          <cell r="F207">
            <v>0</v>
          </cell>
          <cell r="G207" t="str">
            <v>VRE CN Equity</v>
          </cell>
          <cell r="H207">
            <v>0</v>
          </cell>
          <cell r="I207" t="str">
            <v>VRE CN Equity</v>
          </cell>
          <cell r="J207">
            <v>0</v>
          </cell>
        </row>
        <row r="208">
          <cell r="A208" t="str">
            <v>VFV CN Equity</v>
          </cell>
          <cell r="B208">
            <v>115218053.99999961</v>
          </cell>
          <cell r="C208" t="str">
            <v>VFV CN Equity</v>
          </cell>
          <cell r="D208">
            <v>70612304.000002682</v>
          </cell>
          <cell r="E208" t="str">
            <v>VFV CN Equity</v>
          </cell>
          <cell r="F208">
            <v>190714151.99999923</v>
          </cell>
          <cell r="G208" t="str">
            <v>VFV CN Equity</v>
          </cell>
          <cell r="H208">
            <v>106165717.00000077</v>
          </cell>
          <cell r="I208" t="str">
            <v>VFV CN Equity</v>
          </cell>
          <cell r="J208">
            <v>610486225.00000226</v>
          </cell>
        </row>
        <row r="209">
          <cell r="A209" t="str">
            <v>VSP CN Equity</v>
          </cell>
          <cell r="B209">
            <v>7649556.0000000289</v>
          </cell>
          <cell r="C209" t="str">
            <v>VSP CN Equity</v>
          </cell>
          <cell r="D209">
            <v>1099260.0000005637</v>
          </cell>
          <cell r="E209" t="str">
            <v>VSP CN Equity</v>
          </cell>
          <cell r="F209">
            <v>37286226.99999959</v>
          </cell>
          <cell r="G209" t="str">
            <v>VSP CN Equity</v>
          </cell>
          <cell r="H209">
            <v>45262463.00000041</v>
          </cell>
          <cell r="I209" t="str">
            <v>VSP CN Equity</v>
          </cell>
          <cell r="J209">
            <v>110889797.43999998</v>
          </cell>
        </row>
        <row r="210">
          <cell r="A210" t="str">
            <v>VSC CN Equity</v>
          </cell>
          <cell r="B210">
            <v>0</v>
          </cell>
          <cell r="C210" t="str">
            <v>VSC CN Equity</v>
          </cell>
          <cell r="D210">
            <v>31687590.000000104</v>
          </cell>
          <cell r="E210" t="str">
            <v>VSC CN Equity</v>
          </cell>
          <cell r="F210">
            <v>14599019.999999862</v>
          </cell>
          <cell r="G210" t="str">
            <v>VSC CN Equity</v>
          </cell>
          <cell r="H210">
            <v>-4861259.9999998966</v>
          </cell>
          <cell r="I210" t="str">
            <v>VSC CN Equity</v>
          </cell>
          <cell r="J210">
            <v>46284769.99999997</v>
          </cell>
        </row>
        <row r="211">
          <cell r="A211" t="str">
            <v>ZIN CN Equity</v>
          </cell>
          <cell r="B211">
            <v>-2735698.5000000023</v>
          </cell>
          <cell r="C211" t="str">
            <v>ZIN CN Equity</v>
          </cell>
          <cell r="D211">
            <v>0</v>
          </cell>
          <cell r="E211" t="str">
            <v>ZIN CN Equity</v>
          </cell>
          <cell r="F211">
            <v>0</v>
          </cell>
          <cell r="G211" t="str">
            <v>ZIN CN Equity</v>
          </cell>
          <cell r="H211">
            <v>2587654.5000000023</v>
          </cell>
          <cell r="I211" t="str">
            <v>ZIN CN Equity</v>
          </cell>
          <cell r="J211">
            <v>-98848.439999999944</v>
          </cell>
        </row>
        <row r="212">
          <cell r="A212" t="str">
            <v>ZSP CN Equity</v>
          </cell>
          <cell r="B212">
            <v>-61685466.999999404</v>
          </cell>
          <cell r="C212" t="str">
            <v>ZSP CN Equity</v>
          </cell>
          <cell r="D212">
            <v>-98462382.000001773</v>
          </cell>
          <cell r="E212" t="str">
            <v>ZSP CN Equity</v>
          </cell>
          <cell r="F212">
            <v>20858878.000001773</v>
          </cell>
          <cell r="G212" t="str">
            <v>ZSP CN Equity</v>
          </cell>
          <cell r="H212">
            <v>-10383058.499999395</v>
          </cell>
          <cell r="I212" t="str">
            <v>ZSP CN Equity</v>
          </cell>
          <cell r="J212">
            <v>280726385.5000006</v>
          </cell>
        </row>
        <row r="213">
          <cell r="A213" t="str">
            <v>ZSP/U CN Equity</v>
          </cell>
          <cell r="B213">
            <v>0</v>
          </cell>
          <cell r="C213" t="str">
            <v>ZSP/U CN Equity</v>
          </cell>
          <cell r="D213">
            <v>0</v>
          </cell>
          <cell r="E213" t="str">
            <v>ZSP/U CN Equity</v>
          </cell>
          <cell r="F213">
            <v>5190083.1853000736</v>
          </cell>
          <cell r="G213" t="str">
            <v>ZSP/U CN Equity</v>
          </cell>
          <cell r="H213">
            <v>-20919.007450000383</v>
          </cell>
          <cell r="I213" t="str">
            <v>ZSP/U CN Equity</v>
          </cell>
          <cell r="J213">
            <v>-5474646.5484004514</v>
          </cell>
        </row>
        <row r="214">
          <cell r="A214" t="str">
            <v>ZGD CN Equity</v>
          </cell>
          <cell r="B214">
            <v>-7420621.749999973</v>
          </cell>
          <cell r="C214" t="str">
            <v>ZGD CN Equity</v>
          </cell>
          <cell r="D214">
            <v>8366975.9999999693</v>
          </cell>
          <cell r="E214" t="str">
            <v>ZGD CN Equity</v>
          </cell>
          <cell r="F214">
            <v>16410068.750000011</v>
          </cell>
          <cell r="G214" t="str">
            <v>ZGD CN Equity</v>
          </cell>
          <cell r="H214">
            <v>7663024.7499999721</v>
          </cell>
          <cell r="I214" t="str">
            <v>ZGD CN Equity</v>
          </cell>
          <cell r="J214">
            <v>32562063.439999986</v>
          </cell>
        </row>
        <row r="215">
          <cell r="A215" t="str">
            <v>ZPR CN Equity</v>
          </cell>
          <cell r="B215">
            <v>-1850152.4999998948</v>
          </cell>
          <cell r="C215" t="str">
            <v>ZPR CN Equity</v>
          </cell>
          <cell r="D215">
            <v>-3945300.0000001341</v>
          </cell>
          <cell r="E215" t="str">
            <v>ZPR CN Equity</v>
          </cell>
          <cell r="F215">
            <v>0</v>
          </cell>
          <cell r="G215" t="str">
            <v>ZPR CN Equity</v>
          </cell>
          <cell r="H215">
            <v>0</v>
          </cell>
          <cell r="I215" t="str">
            <v>ZPR CN Equity</v>
          </cell>
          <cell r="J215">
            <v>-46389677.499999993</v>
          </cell>
        </row>
        <row r="216">
          <cell r="A216" t="str">
            <v>MNS CN Equity</v>
          </cell>
          <cell r="B216">
            <v>0</v>
          </cell>
          <cell r="C216" t="str">
            <v>MNS CN Equity</v>
          </cell>
          <cell r="D216">
            <v>0</v>
          </cell>
          <cell r="E216" t="str">
            <v>MNS CN Equity</v>
          </cell>
          <cell r="F216">
            <v>0</v>
          </cell>
          <cell r="G216" t="str">
            <v>MNS CN Equity</v>
          </cell>
          <cell r="H216">
            <v>-365100.00000005704</v>
          </cell>
          <cell r="I216" t="str">
            <v>MNS CN Equity</v>
          </cell>
          <cell r="J216">
            <v>-365100.00000005704</v>
          </cell>
        </row>
        <row r="217">
          <cell r="A217" t="str">
            <v>ZST CN Equity</v>
          </cell>
          <cell r="B217">
            <v>-64530522.750000589</v>
          </cell>
          <cell r="C217" t="str">
            <v>ZST CN Equity</v>
          </cell>
          <cell r="D217">
            <v>-34245913.399999432</v>
          </cell>
          <cell r="E217" t="str">
            <v>ZST CN Equity</v>
          </cell>
          <cell r="F217">
            <v>-65333181.899999917</v>
          </cell>
          <cell r="G217" t="str">
            <v>ZST CN Equity</v>
          </cell>
          <cell r="H217">
            <v>-66047344.400000647</v>
          </cell>
          <cell r="I217" t="str">
            <v>ZST CN Equity</v>
          </cell>
          <cell r="J217">
            <v>-187463471.15000039</v>
          </cell>
        </row>
        <row r="218">
          <cell r="A218" t="str">
            <v>MDIV CN Equity</v>
          </cell>
          <cell r="B218">
            <v>0</v>
          </cell>
          <cell r="C218" t="str">
            <v>MDIV CN Equity</v>
          </cell>
          <cell r="D218">
            <v>-485119.27499999828</v>
          </cell>
          <cell r="E218" t="str">
            <v>MDIV CN Equity</v>
          </cell>
          <cell r="F218">
            <v>0</v>
          </cell>
          <cell r="G218" t="str">
            <v>MDIV CN Equity</v>
          </cell>
          <cell r="H218">
            <v>0</v>
          </cell>
          <cell r="I218" t="str">
            <v>MDIV CN Equity</v>
          </cell>
          <cell r="J218">
            <v>-485119.27499999828</v>
          </cell>
        </row>
        <row r="219">
          <cell r="A219" t="str">
            <v>ZDY CN Equity</v>
          </cell>
          <cell r="B219">
            <v>5227237.9999999814</v>
          </cell>
          <cell r="C219" t="str">
            <v>ZDY CN Equity</v>
          </cell>
          <cell r="D219">
            <v>38178376</v>
          </cell>
          <cell r="E219" t="str">
            <v>ZDY CN Equity</v>
          </cell>
          <cell r="F219">
            <v>-2579742.5000000368</v>
          </cell>
          <cell r="G219" t="str">
            <v>ZDY CN Equity</v>
          </cell>
          <cell r="H219">
            <v>12944662.5</v>
          </cell>
          <cell r="I219" t="str">
            <v>ZDY CN Equity</v>
          </cell>
          <cell r="J219">
            <v>51210689.5</v>
          </cell>
        </row>
        <row r="220">
          <cell r="A220" t="str">
            <v>ZDY/U CN Equity</v>
          </cell>
          <cell r="B220">
            <v>0</v>
          </cell>
          <cell r="C220" t="str">
            <v>ZDY/U CN Equity</v>
          </cell>
          <cell r="D220">
            <v>0</v>
          </cell>
          <cell r="E220" t="str">
            <v>ZDY/U CN Equity</v>
          </cell>
          <cell r="F220">
            <v>0</v>
          </cell>
          <cell r="G220" t="str">
            <v>ZDY/U CN Equity</v>
          </cell>
          <cell r="H220">
            <v>0</v>
          </cell>
          <cell r="I220" t="str">
            <v>ZDY/U CN Equity</v>
          </cell>
          <cell r="J220">
            <v>0</v>
          </cell>
        </row>
        <row r="221">
          <cell r="A221" t="str">
            <v>ZLU CN Equity</v>
          </cell>
          <cell r="B221">
            <v>35870.999999998137</v>
          </cell>
          <cell r="C221" t="str">
            <v>ZLU CN Equity</v>
          </cell>
          <cell r="D221">
            <v>2932698.9999998328</v>
          </cell>
          <cell r="E221" t="str">
            <v>ZLU CN Equity</v>
          </cell>
          <cell r="F221">
            <v>8888147.9999999162</v>
          </cell>
          <cell r="G221" t="str">
            <v>ZLU CN Equity</v>
          </cell>
          <cell r="H221">
            <v>2940986.5000002505</v>
          </cell>
          <cell r="I221" t="str">
            <v>ZLU CN Equity</v>
          </cell>
          <cell r="J221">
            <v>32083960.499999832</v>
          </cell>
        </row>
        <row r="222">
          <cell r="A222" t="str">
            <v>ZLU/U CN Equity</v>
          </cell>
          <cell r="B222">
            <v>-9219462.8368499931</v>
          </cell>
          <cell r="C222" t="str">
            <v>ZLU/U CN Equity</v>
          </cell>
          <cell r="D222">
            <v>-6004394.1945000049</v>
          </cell>
          <cell r="E222" t="str">
            <v>ZLU/U CN Equity</v>
          </cell>
          <cell r="F222">
            <v>-3051194.8375999895</v>
          </cell>
          <cell r="G222" t="str">
            <v>ZLU/U CN Equity</v>
          </cell>
          <cell r="H222">
            <v>3012503.9150999892</v>
          </cell>
          <cell r="I222" t="str">
            <v>ZLU/U CN Equity</v>
          </cell>
          <cell r="J222">
            <v>-15262547.953849999</v>
          </cell>
        </row>
        <row r="223">
          <cell r="A223" t="str">
            <v>ZUD CN Equity</v>
          </cell>
          <cell r="B223">
            <v>0</v>
          </cell>
          <cell r="C223" t="str">
            <v>ZUD CN Equity</v>
          </cell>
          <cell r="D223">
            <v>1745994.4999999939</v>
          </cell>
          <cell r="E223" t="str">
            <v>ZUD CN Equity</v>
          </cell>
          <cell r="F223">
            <v>1719988.4999999937</v>
          </cell>
          <cell r="G223" t="str">
            <v>ZUD CN Equity</v>
          </cell>
          <cell r="H223">
            <v>0</v>
          </cell>
          <cell r="I223" t="str">
            <v>ZUD CN Equity</v>
          </cell>
          <cell r="J223">
            <v>3465982.9999999879</v>
          </cell>
        </row>
        <row r="224">
          <cell r="A224" t="str">
            <v>ZPL CN Equity</v>
          </cell>
          <cell r="B224">
            <v>3013725</v>
          </cell>
          <cell r="C224" t="str">
            <v>ZPL CN Equity</v>
          </cell>
          <cell r="D224">
            <v>604998.00000000861</v>
          </cell>
          <cell r="E224" t="str">
            <v>ZPL CN Equity</v>
          </cell>
          <cell r="F224">
            <v>2421236.9999999916</v>
          </cell>
          <cell r="G224" t="str">
            <v>ZPL CN Equity</v>
          </cell>
          <cell r="H224">
            <v>16374699.000000019</v>
          </cell>
          <cell r="I224" t="str">
            <v>ZPL CN Equity</v>
          </cell>
          <cell r="J224">
            <v>22414659.000000026</v>
          </cell>
        </row>
        <row r="225">
          <cell r="A225" t="str">
            <v>ZMP CN Equity</v>
          </cell>
          <cell r="B225">
            <v>711863.99999995949</v>
          </cell>
          <cell r="C225" t="str">
            <v>ZMP CN Equity</v>
          </cell>
          <cell r="D225">
            <v>2138035.500000081</v>
          </cell>
          <cell r="E225" t="str">
            <v>ZMP CN Equity</v>
          </cell>
          <cell r="F225">
            <v>27029664.999999981</v>
          </cell>
          <cell r="G225" t="str">
            <v>ZMP CN Equity</v>
          </cell>
          <cell r="H225">
            <v>30618584.499999974</v>
          </cell>
          <cell r="I225" t="str">
            <v>ZMP CN Equity</v>
          </cell>
          <cell r="J225">
            <v>59075805.999999985</v>
          </cell>
        </row>
        <row r="226">
          <cell r="A226" t="str">
            <v>ZIC CN Equity</v>
          </cell>
          <cell r="B226">
            <v>7362722.000000108</v>
          </cell>
          <cell r="C226" t="str">
            <v>ZIC CN Equity</v>
          </cell>
          <cell r="D226">
            <v>138574396.50000009</v>
          </cell>
          <cell r="E226" t="str">
            <v>ZIC CN Equity</v>
          </cell>
          <cell r="F226">
            <v>9311744</v>
          </cell>
          <cell r="G226" t="str">
            <v>ZIC CN Equity</v>
          </cell>
          <cell r="H226">
            <v>14744775.999999853</v>
          </cell>
          <cell r="I226" t="str">
            <v>ZIC CN Equity</v>
          </cell>
          <cell r="J226">
            <v>252704662.49999994</v>
          </cell>
        </row>
        <row r="227">
          <cell r="A227" t="str">
            <v>ZMU CN Equity</v>
          </cell>
          <cell r="B227">
            <v>-31279117.499999862</v>
          </cell>
          <cell r="C227" t="str">
            <v>ZMU CN Equity</v>
          </cell>
          <cell r="D227">
            <v>139506084.49999967</v>
          </cell>
          <cell r="E227" t="str">
            <v>ZMU CN Equity</v>
          </cell>
          <cell r="F227">
            <v>10906392.500000291</v>
          </cell>
          <cell r="G227" t="str">
            <v>ZMU CN Equity</v>
          </cell>
          <cell r="H227">
            <v>14762376.999999708</v>
          </cell>
          <cell r="I227" t="str">
            <v>ZMU CN Equity</v>
          </cell>
          <cell r="J227">
            <v>150610225</v>
          </cell>
        </row>
        <row r="228">
          <cell r="A228" t="str">
            <v>ZIC/U CN Equity</v>
          </cell>
          <cell r="B228">
            <v>0</v>
          </cell>
          <cell r="C228" t="str">
            <v>ZIC/U CN Equity</v>
          </cell>
          <cell r="D228">
            <v>3742321.2095999955</v>
          </cell>
          <cell r="E228" t="str">
            <v>ZIC/U CN Equity</v>
          </cell>
          <cell r="F228">
            <v>0</v>
          </cell>
          <cell r="G228" t="str">
            <v>ZIC/U CN Equity</v>
          </cell>
          <cell r="H228">
            <v>-1688490.4006949994</v>
          </cell>
          <cell r="I228" t="str">
            <v>ZIC/U CN Equity</v>
          </cell>
          <cell r="J228">
            <v>3936196.1469049975</v>
          </cell>
        </row>
        <row r="229">
          <cell r="A229" t="str">
            <v>HXS/U CN Equity</v>
          </cell>
          <cell r="B229">
            <v>0</v>
          </cell>
          <cell r="C229" t="str">
            <v>HXS/U CN Equity</v>
          </cell>
          <cell r="D229">
            <v>-9781965.2890001386</v>
          </cell>
          <cell r="E229" t="str">
            <v>HXS/U CN Equity</v>
          </cell>
          <cell r="F229">
            <v>24632868.316</v>
          </cell>
          <cell r="G229" t="str">
            <v>HXS/U CN Equity</v>
          </cell>
          <cell r="H229">
            <v>9967676.702000143</v>
          </cell>
          <cell r="I229" t="str">
            <v>HXS/U CN Equity</v>
          </cell>
          <cell r="J229">
            <v>24818579.729000002</v>
          </cell>
        </row>
        <row r="230">
          <cell r="A230" t="str">
            <v>XCD CN Equity</v>
          </cell>
          <cell r="B230">
            <v>-1477549.8500000013</v>
          </cell>
          <cell r="C230" t="str">
            <v>XCD CN Equity</v>
          </cell>
          <cell r="D230">
            <v>0</v>
          </cell>
          <cell r="E230" t="str">
            <v>XCD CN Equity</v>
          </cell>
          <cell r="F230">
            <v>0</v>
          </cell>
          <cell r="G230" t="str">
            <v>XCD CN Equity</v>
          </cell>
          <cell r="H230">
            <v>0</v>
          </cell>
          <cell r="I230" t="str">
            <v>XCD CN Equity</v>
          </cell>
          <cell r="J230">
            <v>-2972296.950000003</v>
          </cell>
        </row>
        <row r="231">
          <cell r="A231" t="str">
            <v>XGI CN Equity</v>
          </cell>
          <cell r="B231">
            <v>-8647971</v>
          </cell>
          <cell r="C231" t="str">
            <v>XGI CN Equity</v>
          </cell>
          <cell r="D231">
            <v>0</v>
          </cell>
          <cell r="E231" t="str">
            <v>XGI CN Equity</v>
          </cell>
          <cell r="F231">
            <v>8346494.3750000009</v>
          </cell>
          <cell r="G231" t="str">
            <v>XGI CN Equity</v>
          </cell>
          <cell r="H231">
            <v>0</v>
          </cell>
          <cell r="I231" t="str">
            <v>XGI CN Equity</v>
          </cell>
          <cell r="J231">
            <v>2972480.7749999911</v>
          </cell>
        </row>
        <row r="232">
          <cell r="A232" t="str">
            <v>XUS CN Equity</v>
          </cell>
          <cell r="B232">
            <v>52461271.500000343</v>
          </cell>
          <cell r="C232" t="str">
            <v>XUS CN Equity</v>
          </cell>
          <cell r="D232">
            <v>87490612.5</v>
          </cell>
          <cell r="E232" t="str">
            <v>XUS CN Equity</v>
          </cell>
          <cell r="F232">
            <v>41148422.699999325</v>
          </cell>
          <cell r="G232" t="str">
            <v>XUS CN Equity</v>
          </cell>
          <cell r="H232">
            <v>35716563.19999966</v>
          </cell>
          <cell r="I232" t="str">
            <v>XUS CN Equity</v>
          </cell>
          <cell r="J232">
            <v>281849285.30000061</v>
          </cell>
        </row>
        <row r="233">
          <cell r="A233" t="str">
            <v>XEF CN Equity</v>
          </cell>
          <cell r="B233">
            <v>199439267.30000108</v>
          </cell>
          <cell r="C233" t="str">
            <v>XEF CN Equity</v>
          </cell>
          <cell r="D233">
            <v>202611967.79999942</v>
          </cell>
          <cell r="E233" t="str">
            <v>XEF CN Equity</v>
          </cell>
          <cell r="F233">
            <v>202170057.19999948</v>
          </cell>
          <cell r="G233" t="str">
            <v>XEF CN Equity</v>
          </cell>
          <cell r="H233">
            <v>154967427.59999946</v>
          </cell>
          <cell r="I233" t="str">
            <v>XEF CN Equity</v>
          </cell>
          <cell r="J233">
            <v>1055370275.7000003</v>
          </cell>
        </row>
        <row r="234">
          <cell r="A234" t="str">
            <v>XEC CN Equity</v>
          </cell>
          <cell r="B234">
            <v>24825850.250000227</v>
          </cell>
          <cell r="C234" t="str">
            <v>XEC CN Equity</v>
          </cell>
          <cell r="D234">
            <v>180881652.04999965</v>
          </cell>
          <cell r="E234" t="str">
            <v>XEC CN Equity</v>
          </cell>
          <cell r="F234">
            <v>5742899.1000002185</v>
          </cell>
          <cell r="G234" t="str">
            <v>XEC CN Equity</v>
          </cell>
          <cell r="H234">
            <v>13352558.449999783</v>
          </cell>
          <cell r="I234" t="str">
            <v>XEC CN Equity</v>
          </cell>
          <cell r="J234">
            <v>267595046.20000008</v>
          </cell>
        </row>
        <row r="235">
          <cell r="A235" t="str">
            <v>FUD CN Equity</v>
          </cell>
          <cell r="B235">
            <v>0</v>
          </cell>
          <cell r="C235" t="str">
            <v>FUD CN Equity</v>
          </cell>
          <cell r="D235">
            <v>0</v>
          </cell>
          <cell r="E235" t="str">
            <v>FUD CN Equity</v>
          </cell>
          <cell r="F235">
            <v>0</v>
          </cell>
          <cell r="G235" t="str">
            <v>FUD CN Equity</v>
          </cell>
          <cell r="H235">
            <v>0</v>
          </cell>
          <cell r="I235" t="str">
            <v>FUD CN Equity</v>
          </cell>
          <cell r="J235">
            <v>0</v>
          </cell>
        </row>
        <row r="236">
          <cell r="A236" t="str">
            <v>FDE CN Equity</v>
          </cell>
          <cell r="B236">
            <v>0</v>
          </cell>
          <cell r="C236" t="str">
            <v>FDE CN Equity</v>
          </cell>
          <cell r="D236">
            <v>0</v>
          </cell>
          <cell r="E236" t="str">
            <v>FDE CN Equity</v>
          </cell>
          <cell r="F236">
            <v>0</v>
          </cell>
          <cell r="G236" t="str">
            <v>FDE CN Equity</v>
          </cell>
          <cell r="H236">
            <v>0</v>
          </cell>
          <cell r="I236" t="str">
            <v>FDE CN Equity</v>
          </cell>
          <cell r="J236">
            <v>0</v>
          </cell>
        </row>
        <row r="237">
          <cell r="A237" t="str">
            <v>FDE/A CN Equity</v>
          </cell>
          <cell r="B237">
            <v>0</v>
          </cell>
          <cell r="C237" t="str">
            <v>FDE/A CN Equity</v>
          </cell>
          <cell r="D237">
            <v>0</v>
          </cell>
          <cell r="E237" t="str">
            <v>FDE/A CN Equity</v>
          </cell>
          <cell r="F237">
            <v>0</v>
          </cell>
          <cell r="G237" t="str">
            <v>FDE/A CN Equity</v>
          </cell>
          <cell r="H237">
            <v>0</v>
          </cell>
          <cell r="I237" t="str">
            <v>FDE/A CN Equity</v>
          </cell>
          <cell r="J237">
            <v>0</v>
          </cell>
        </row>
        <row r="238">
          <cell r="A238" t="str">
            <v>FUD/A CN Equity</v>
          </cell>
          <cell r="B238">
            <v>0</v>
          </cell>
          <cell r="C238" t="str">
            <v>FUD/A CN Equity</v>
          </cell>
          <cell r="D238">
            <v>0</v>
          </cell>
          <cell r="E238" t="str">
            <v>FUD/A CN Equity</v>
          </cell>
          <cell r="F238">
            <v>0</v>
          </cell>
          <cell r="G238" t="str">
            <v>FUD/A CN Equity</v>
          </cell>
          <cell r="H238">
            <v>0</v>
          </cell>
          <cell r="I238" t="str">
            <v>FUD/A CN Equity</v>
          </cell>
          <cell r="J238">
            <v>0</v>
          </cell>
        </row>
        <row r="239">
          <cell r="A239" t="str">
            <v>BXF CN Equity</v>
          </cell>
          <cell r="B239">
            <v>0</v>
          </cell>
          <cell r="C239" t="str">
            <v>BXF CN Equity</v>
          </cell>
          <cell r="D239">
            <v>0</v>
          </cell>
          <cell r="E239" t="str">
            <v>BXF CN Equity</v>
          </cell>
          <cell r="F239">
            <v>0</v>
          </cell>
          <cell r="G239" t="str">
            <v>BXF CN Equity</v>
          </cell>
          <cell r="H239">
            <v>0</v>
          </cell>
          <cell r="I239" t="str">
            <v>BXF CN Equity</v>
          </cell>
          <cell r="J239">
            <v>0</v>
          </cell>
        </row>
        <row r="240">
          <cell r="A240" t="str">
            <v>VCN CN Equity</v>
          </cell>
          <cell r="B240">
            <v>158095282.50000039</v>
          </cell>
          <cell r="C240" t="str">
            <v>VCN CN Equity</v>
          </cell>
          <cell r="D240">
            <v>100324402.5</v>
          </cell>
          <cell r="E240" t="str">
            <v>VCN CN Equity</v>
          </cell>
          <cell r="F240">
            <v>150834810</v>
          </cell>
          <cell r="G240" t="str">
            <v>VCN CN Equity</v>
          </cell>
          <cell r="H240">
            <v>20366640.000000764</v>
          </cell>
          <cell r="I240" t="str">
            <v>VCN CN Equity</v>
          </cell>
          <cell r="J240">
            <v>466291373.89999998</v>
          </cell>
        </row>
        <row r="241">
          <cell r="A241" t="str">
            <v>VUN CN Equity</v>
          </cell>
          <cell r="B241">
            <v>127080461.99999884</v>
          </cell>
          <cell r="C241" t="str">
            <v>VUN CN Equity</v>
          </cell>
          <cell r="D241">
            <v>82216412.000000715</v>
          </cell>
          <cell r="E241" t="str">
            <v>VUN CN Equity</v>
          </cell>
          <cell r="F241">
            <v>139216986.00000042</v>
          </cell>
          <cell r="G241" t="str">
            <v>VUN CN Equity</v>
          </cell>
          <cell r="H241">
            <v>104607033.00000028</v>
          </cell>
          <cell r="I241" t="str">
            <v>VUN CN Equity</v>
          </cell>
          <cell r="J241">
            <v>643527531.99999964</v>
          </cell>
        </row>
        <row r="242">
          <cell r="A242" t="str">
            <v>VGG CN Equity</v>
          </cell>
          <cell r="B242">
            <v>2095195.9999999558</v>
          </cell>
          <cell r="C242" t="str">
            <v>VGG CN Equity</v>
          </cell>
          <cell r="D242">
            <v>-9239000.9999999851</v>
          </cell>
          <cell r="E242" t="str">
            <v>VGG CN Equity</v>
          </cell>
          <cell r="F242">
            <v>2123100.9999999511</v>
          </cell>
          <cell r="G242" t="str">
            <v>VGG CN Equity</v>
          </cell>
          <cell r="H242">
            <v>-2128687.9999999534</v>
          </cell>
          <cell r="I242" t="str">
            <v>VGG CN Equity</v>
          </cell>
          <cell r="J242">
            <v>-8019136.9999998212</v>
          </cell>
        </row>
        <row r="243">
          <cell r="A243" t="str">
            <v>VGH CN Equity</v>
          </cell>
          <cell r="B243">
            <v>734337.9999999844</v>
          </cell>
          <cell r="C243" t="str">
            <v>VGH CN Equity</v>
          </cell>
          <cell r="D243">
            <v>-5730666.0000000047</v>
          </cell>
          <cell r="E243" t="str">
            <v>VGH CN Equity</v>
          </cell>
          <cell r="F243">
            <v>-5700887.0000000056</v>
          </cell>
          <cell r="G243" t="str">
            <v>VGH CN Equity</v>
          </cell>
          <cell r="H243">
            <v>5744326.0000000056</v>
          </cell>
          <cell r="I243" t="str">
            <v>VGH CN Equity</v>
          </cell>
          <cell r="J243">
            <v>-2018282.2399999562</v>
          </cell>
        </row>
        <row r="244">
          <cell r="A244" t="str">
            <v>VDU CN Equity</v>
          </cell>
          <cell r="B244">
            <v>7445112.0000000438</v>
          </cell>
          <cell r="C244" t="str">
            <v>VDU CN Equity</v>
          </cell>
          <cell r="D244">
            <v>3372725.9999999269</v>
          </cell>
          <cell r="E244" t="str">
            <v>VDU CN Equity</v>
          </cell>
          <cell r="F244">
            <v>7366185.0000000438</v>
          </cell>
          <cell r="G244" t="str">
            <v>VDU CN Equity</v>
          </cell>
          <cell r="H244">
            <v>4528108.0000000037</v>
          </cell>
          <cell r="I244" t="str">
            <v>VDU CN Equity</v>
          </cell>
          <cell r="J244">
            <v>29411728.999999978</v>
          </cell>
        </row>
        <row r="245">
          <cell r="A245" t="str">
            <v>FLI CN Equity</v>
          </cell>
          <cell r="B245">
            <v>1756770.0000000042</v>
          </cell>
          <cell r="C245" t="str">
            <v>FLI CN Equity</v>
          </cell>
          <cell r="D245">
            <v>0</v>
          </cell>
          <cell r="E245" t="str">
            <v>FLI CN Equity</v>
          </cell>
          <cell r="F245">
            <v>0</v>
          </cell>
          <cell r="G245" t="str">
            <v>FLI CN Equity</v>
          </cell>
          <cell r="H245">
            <v>1190459.9999999958</v>
          </cell>
          <cell r="I245" t="str">
            <v>FLI CN Equity</v>
          </cell>
          <cell r="J245">
            <v>2951330</v>
          </cell>
        </row>
        <row r="246">
          <cell r="A246" t="str">
            <v>FSL CN Equity</v>
          </cell>
          <cell r="B246">
            <v>163003.70000000377</v>
          </cell>
          <cell r="C246" t="str">
            <v>FSL CN Equity</v>
          </cell>
          <cell r="D246">
            <v>1140871.2499999974</v>
          </cell>
          <cell r="E246" t="str">
            <v>FSL CN Equity</v>
          </cell>
          <cell r="F246">
            <v>0</v>
          </cell>
          <cell r="G246" t="str">
            <v>FSL CN Equity</v>
          </cell>
          <cell r="H246">
            <v>32</v>
          </cell>
          <cell r="I246" t="str">
            <v>FSL CN Equity</v>
          </cell>
          <cell r="J246">
            <v>1303906.9500000011</v>
          </cell>
        </row>
        <row r="247">
          <cell r="A247" t="str">
            <v>FSL/A CN Equity</v>
          </cell>
          <cell r="B247">
            <v>0</v>
          </cell>
          <cell r="C247" t="str">
            <v>FSL/A CN Equity</v>
          </cell>
          <cell r="D247">
            <v>0</v>
          </cell>
          <cell r="E247" t="str">
            <v>FSL/A CN Equity</v>
          </cell>
          <cell r="F247">
            <v>0</v>
          </cell>
          <cell r="G247" t="str">
            <v>FSL/A CN Equity</v>
          </cell>
          <cell r="H247">
            <v>0</v>
          </cell>
          <cell r="I247" t="str">
            <v>FSL/A CN Equity</v>
          </cell>
          <cell r="J247">
            <v>0</v>
          </cell>
        </row>
        <row r="248">
          <cell r="A248" t="str">
            <v>PHE CN Equity</v>
          </cell>
          <cell r="B248">
            <v>0</v>
          </cell>
          <cell r="C248" t="str">
            <v>PHE CN Equity</v>
          </cell>
          <cell r="D248">
            <v>0</v>
          </cell>
          <cell r="E248" t="str">
            <v>PHE CN Equity</v>
          </cell>
          <cell r="F248">
            <v>1001994.4174999997</v>
          </cell>
          <cell r="G248" t="str">
            <v>PHE CN Equity</v>
          </cell>
          <cell r="H248">
            <v>0</v>
          </cell>
          <cell r="I248" t="str">
            <v>PHE CN Equity</v>
          </cell>
          <cell r="J248">
            <v>1001994.4174999997</v>
          </cell>
        </row>
        <row r="249">
          <cell r="A249" t="str">
            <v>PDF CN Equity</v>
          </cell>
          <cell r="B249">
            <v>0</v>
          </cell>
          <cell r="C249" t="str">
            <v>PDF CN Equity</v>
          </cell>
          <cell r="D249">
            <v>-985189.95950001408</v>
          </cell>
          <cell r="E249" t="str">
            <v>PDF CN Equity</v>
          </cell>
          <cell r="F249">
            <v>-2942411.463250007</v>
          </cell>
          <cell r="G249" t="str">
            <v>PDF CN Equity</v>
          </cell>
          <cell r="H249">
            <v>-35939929.7425</v>
          </cell>
          <cell r="I249" t="str">
            <v>PDF CN Equity</v>
          </cell>
          <cell r="J249">
            <v>-42780067.083250023</v>
          </cell>
        </row>
        <row r="250">
          <cell r="A250" t="str">
            <v>PBD CN Equity</v>
          </cell>
          <cell r="B250">
            <v>0</v>
          </cell>
          <cell r="C250" t="str">
            <v>PBD CN Equity</v>
          </cell>
          <cell r="D250">
            <v>0</v>
          </cell>
          <cell r="E250" t="str">
            <v>PBD CN Equity</v>
          </cell>
          <cell r="F250">
            <v>0</v>
          </cell>
          <cell r="G250" t="str">
            <v>PBD CN Equity</v>
          </cell>
          <cell r="H250">
            <v>0</v>
          </cell>
          <cell r="I250" t="str">
            <v>PBD CN Equity</v>
          </cell>
          <cell r="J250">
            <v>0</v>
          </cell>
        </row>
        <row r="251">
          <cell r="A251" t="str">
            <v>PRA CN Equity</v>
          </cell>
          <cell r="B251">
            <v>1784268.3472499938</v>
          </cell>
          <cell r="C251" t="str">
            <v>PRA CN Equity</v>
          </cell>
          <cell r="D251">
            <v>928777.40849999653</v>
          </cell>
          <cell r="E251" t="str">
            <v>PRA CN Equity</v>
          </cell>
          <cell r="F251">
            <v>8818159.2874999996</v>
          </cell>
          <cell r="G251" t="str">
            <v>PRA CN Equity</v>
          </cell>
          <cell r="H251">
            <v>1737687.9760000093</v>
          </cell>
          <cell r="I251" t="str">
            <v>PRA CN Equity</v>
          </cell>
          <cell r="J251">
            <v>15772126.527249988</v>
          </cell>
        </row>
        <row r="252">
          <cell r="A252" t="str">
            <v>PIN CN Equity</v>
          </cell>
          <cell r="B252">
            <v>0</v>
          </cell>
          <cell r="C252" t="str">
            <v>PIN CN Equity</v>
          </cell>
          <cell r="D252">
            <v>-3043.5155000000377</v>
          </cell>
          <cell r="E252" t="str">
            <v>PIN CN Equity</v>
          </cell>
          <cell r="F252">
            <v>0</v>
          </cell>
          <cell r="G252" t="str">
            <v>PIN CN Equity</v>
          </cell>
          <cell r="H252">
            <v>0</v>
          </cell>
          <cell r="I252" t="str">
            <v>PIN CN Equity</v>
          </cell>
          <cell r="J252">
            <v>-3043.5155000000377</v>
          </cell>
        </row>
        <row r="253">
          <cell r="A253" t="str">
            <v>HXE CN Equity</v>
          </cell>
          <cell r="B253">
            <v>0</v>
          </cell>
          <cell r="C253" t="str">
            <v>HXE CN Equity</v>
          </cell>
          <cell r="D253">
            <v>0</v>
          </cell>
          <cell r="E253" t="str">
            <v>HXE CN Equity</v>
          </cell>
          <cell r="F253">
            <v>0</v>
          </cell>
          <cell r="G253" t="str">
            <v>HXE CN Equity</v>
          </cell>
          <cell r="H253">
            <v>0</v>
          </cell>
          <cell r="I253" t="str">
            <v>HXE CN Equity</v>
          </cell>
          <cell r="J253">
            <v>0</v>
          </cell>
        </row>
        <row r="254">
          <cell r="A254" t="str">
            <v>HXF CN Equity</v>
          </cell>
          <cell r="B254">
            <v>0</v>
          </cell>
          <cell r="C254" t="str">
            <v>HXF CN Equity</v>
          </cell>
          <cell r="D254">
            <v>0</v>
          </cell>
          <cell r="E254" t="str">
            <v>HXF CN Equity</v>
          </cell>
          <cell r="F254">
            <v>0</v>
          </cell>
          <cell r="G254" t="str">
            <v>HXF CN Equity</v>
          </cell>
          <cell r="H254">
            <v>0</v>
          </cell>
          <cell r="I254" t="str">
            <v>HXF CN Equity</v>
          </cell>
          <cell r="J254">
            <v>57610.210720006442</v>
          </cell>
        </row>
        <row r="255">
          <cell r="A255" t="str">
            <v>HUF CN Equity</v>
          </cell>
          <cell r="B255">
            <v>0</v>
          </cell>
          <cell r="C255" t="str">
            <v>HUF CN Equity</v>
          </cell>
          <cell r="D255">
            <v>0</v>
          </cell>
          <cell r="E255" t="str">
            <v>HUF CN Equity</v>
          </cell>
          <cell r="F255">
            <v>0</v>
          </cell>
          <cell r="G255" t="str">
            <v>HUF CN Equity</v>
          </cell>
          <cell r="H255">
            <v>0</v>
          </cell>
          <cell r="I255" t="str">
            <v>HUF CN Equity</v>
          </cell>
          <cell r="J255">
            <v>0</v>
          </cell>
        </row>
        <row r="256">
          <cell r="A256" t="str">
            <v>HYBR CN Equity</v>
          </cell>
          <cell r="B256">
            <v>0</v>
          </cell>
          <cell r="C256" t="str">
            <v>HYBR CN Equity</v>
          </cell>
          <cell r="D256">
            <v>0</v>
          </cell>
          <cell r="E256" t="str">
            <v>HYBR CN Equity</v>
          </cell>
          <cell r="F256">
            <v>0</v>
          </cell>
          <cell r="G256" t="str">
            <v>HYBR CN Equity</v>
          </cell>
          <cell r="H256">
            <v>0</v>
          </cell>
          <cell r="I256" t="str">
            <v>HYBR CN Equity</v>
          </cell>
          <cell r="J256">
            <v>1142.5478872454044</v>
          </cell>
        </row>
        <row r="257">
          <cell r="A257" t="str">
            <v>PSA CN Equity</v>
          </cell>
          <cell r="B257">
            <v>22510350.346999787</v>
          </cell>
          <cell r="C257" t="str">
            <v>PSA CN Equity</v>
          </cell>
          <cell r="D257">
            <v>-92533855.443000078</v>
          </cell>
          <cell r="E257" t="str">
            <v>PSA CN Equity</v>
          </cell>
          <cell r="F257">
            <v>-60078729.24949979</v>
          </cell>
          <cell r="G257" t="str">
            <v>PSA CN Equity</v>
          </cell>
          <cell r="H257">
            <v>-2500763.1490002144</v>
          </cell>
          <cell r="I257" t="str">
            <v>PSA CN Equity</v>
          </cell>
          <cell r="J257">
            <v>-170112644.30900028</v>
          </cell>
        </row>
        <row r="258">
          <cell r="A258" t="str">
            <v>XXM/B CN Equity</v>
          </cell>
          <cell r="B258">
            <v>0</v>
          </cell>
          <cell r="C258" t="str">
            <v>XXM/B CN Equity</v>
          </cell>
          <cell r="D258">
            <v>0</v>
          </cell>
          <cell r="E258" t="str">
            <v>XXM/B CN Equity</v>
          </cell>
          <cell r="F258">
            <v>0</v>
          </cell>
          <cell r="G258" t="str">
            <v>XXM/B CN Equity</v>
          </cell>
          <cell r="H258">
            <v>0</v>
          </cell>
          <cell r="I258" t="str">
            <v>XXM/B CN Equity</v>
          </cell>
          <cell r="J258">
            <v>0</v>
          </cell>
        </row>
        <row r="259">
          <cell r="A259" t="str">
            <v>YXM/B CN Equity</v>
          </cell>
          <cell r="B259">
            <v>0</v>
          </cell>
          <cell r="C259" t="str">
            <v>YXM/B CN Equity</v>
          </cell>
          <cell r="D259">
            <v>0</v>
          </cell>
          <cell r="E259" t="str">
            <v>YXM/B CN Equity</v>
          </cell>
          <cell r="F259">
            <v>0</v>
          </cell>
          <cell r="G259" t="str">
            <v>YXM/B CN Equity</v>
          </cell>
          <cell r="H259">
            <v>0</v>
          </cell>
          <cell r="I259" t="str">
            <v>YXM/B CN Equity</v>
          </cell>
          <cell r="J259">
            <v>0</v>
          </cell>
        </row>
        <row r="260">
          <cell r="A260" t="str">
            <v>XXM CN Equity</v>
          </cell>
          <cell r="B260">
            <v>0</v>
          </cell>
          <cell r="C260" t="str">
            <v>XXM CN Equity</v>
          </cell>
          <cell r="D260">
            <v>0</v>
          </cell>
          <cell r="E260" t="str">
            <v>XXM CN Equity</v>
          </cell>
          <cell r="F260">
            <v>0</v>
          </cell>
          <cell r="G260" t="str">
            <v>XXM CN Equity</v>
          </cell>
          <cell r="H260">
            <v>0</v>
          </cell>
          <cell r="I260" t="str">
            <v>XXM CN Equity</v>
          </cell>
          <cell r="J260">
            <v>0</v>
          </cell>
        </row>
        <row r="261">
          <cell r="A261" t="str">
            <v>YXM CN Equity</v>
          </cell>
          <cell r="B261">
            <v>0</v>
          </cell>
          <cell r="C261" t="str">
            <v>YXM CN Equity</v>
          </cell>
          <cell r="D261">
            <v>0</v>
          </cell>
          <cell r="E261" t="str">
            <v>YXM CN Equity</v>
          </cell>
          <cell r="F261">
            <v>0</v>
          </cell>
          <cell r="G261" t="str">
            <v>YXM CN Equity</v>
          </cell>
          <cell r="H261">
            <v>0</v>
          </cell>
          <cell r="I261" t="str">
            <v>YXM CN Equity</v>
          </cell>
          <cell r="J261">
            <v>0</v>
          </cell>
        </row>
        <row r="262">
          <cell r="A262" t="str">
            <v>MUSA CN Equity</v>
          </cell>
          <cell r="B262">
            <v>0</v>
          </cell>
          <cell r="C262" t="str">
            <v>MUSA CN Equity</v>
          </cell>
          <cell r="D262">
            <v>-587204.3749999979</v>
          </cell>
          <cell r="E262" t="str">
            <v>MUSA CN Equity</v>
          </cell>
          <cell r="F262">
            <v>0</v>
          </cell>
          <cell r="G262" t="str">
            <v>MUSA CN Equity</v>
          </cell>
          <cell r="H262">
            <v>0</v>
          </cell>
          <cell r="I262" t="str">
            <v>MUSA CN Equity</v>
          </cell>
          <cell r="J262">
            <v>-33628.524999999907</v>
          </cell>
        </row>
        <row r="263">
          <cell r="A263" t="str">
            <v>RCD CN Equity</v>
          </cell>
          <cell r="B263">
            <v>3841615.6999999871</v>
          </cell>
          <cell r="C263" t="str">
            <v>RCD CN Equity</v>
          </cell>
          <cell r="D263">
            <v>7810057.8500000415</v>
          </cell>
          <cell r="E263" t="str">
            <v>RCD CN Equity</v>
          </cell>
          <cell r="F263">
            <v>9690732.0999999996</v>
          </cell>
          <cell r="G263" t="str">
            <v>RCD CN Equity</v>
          </cell>
          <cell r="H263">
            <v>1944526.6999999587</v>
          </cell>
          <cell r="I263" t="str">
            <v>RCD CN Equity</v>
          </cell>
          <cell r="J263">
            <v>30896275.500000022</v>
          </cell>
        </row>
        <row r="264">
          <cell r="A264" t="str">
            <v>RUD CN Equity</v>
          </cell>
          <cell r="B264">
            <v>11161029.099999962</v>
          </cell>
          <cell r="C264" t="str">
            <v>RUD CN Equity</v>
          </cell>
          <cell r="D264">
            <v>11095663.900000058</v>
          </cell>
          <cell r="E264" t="str">
            <v>RUD CN Equity</v>
          </cell>
          <cell r="F264">
            <v>-1409603.8000000201</v>
          </cell>
          <cell r="G264" t="str">
            <v>RUD CN Equity</v>
          </cell>
          <cell r="H264">
            <v>-5677696.2999999803</v>
          </cell>
          <cell r="I264" t="str">
            <v>RUD CN Equity</v>
          </cell>
          <cell r="J264">
            <v>19383354.999999978</v>
          </cell>
        </row>
        <row r="265">
          <cell r="A265" t="str">
            <v>RUD/U CN Equity</v>
          </cell>
          <cell r="B265">
            <v>0</v>
          </cell>
          <cell r="C265" t="str">
            <v>RUD/U CN Equity</v>
          </cell>
          <cell r="D265">
            <v>0</v>
          </cell>
          <cell r="E265" t="str">
            <v>RUD/U CN Equity</v>
          </cell>
          <cell r="F265">
            <v>-1389041.8267400074</v>
          </cell>
          <cell r="G265" t="str">
            <v>RUD/U CN Equity</v>
          </cell>
          <cell r="H265">
            <v>0</v>
          </cell>
          <cell r="I265" t="str">
            <v>RUD/U CN Equity</v>
          </cell>
          <cell r="J265">
            <v>-2808588.8979800022</v>
          </cell>
        </row>
        <row r="266">
          <cell r="A266" t="str">
            <v>RID CN Equity</v>
          </cell>
          <cell r="B266">
            <v>21353840.999999974</v>
          </cell>
          <cell r="C266" t="str">
            <v>RID CN Equity</v>
          </cell>
          <cell r="D266">
            <v>4560704.125</v>
          </cell>
          <cell r="E266" t="str">
            <v>RID CN Equity</v>
          </cell>
          <cell r="F266">
            <v>5444208.5500000129</v>
          </cell>
          <cell r="G266" t="str">
            <v>RID CN Equity</v>
          </cell>
          <cell r="H266">
            <v>1805886.4500000256</v>
          </cell>
          <cell r="I266" t="str">
            <v>RID CN Equity</v>
          </cell>
          <cell r="J266">
            <v>34958532.174999975</v>
          </cell>
        </row>
        <row r="267">
          <cell r="A267" t="str">
            <v>RID/U CN Equity</v>
          </cell>
          <cell r="B267">
            <v>0</v>
          </cell>
          <cell r="C267" t="str">
            <v>RID/U CN Equity</v>
          </cell>
          <cell r="D267">
            <v>0</v>
          </cell>
          <cell r="E267" t="str">
            <v>RID/U CN Equity</v>
          </cell>
          <cell r="F267">
            <v>1814965.1432299996</v>
          </cell>
          <cell r="G267" t="str">
            <v>RID/U CN Equity</v>
          </cell>
          <cell r="H267">
            <v>0</v>
          </cell>
          <cell r="I267" t="str">
            <v>RID/U CN Equity</v>
          </cell>
          <cell r="J267">
            <v>1814965.1432299996</v>
          </cell>
        </row>
        <row r="268">
          <cell r="A268" t="str">
            <v>RBO CN Equity</v>
          </cell>
          <cell r="B268">
            <v>1882919.1999999932</v>
          </cell>
          <cell r="C268" t="str">
            <v>RBO CN Equity</v>
          </cell>
          <cell r="D268">
            <v>941209.40000001329</v>
          </cell>
          <cell r="E268" t="str">
            <v>RBO CN Equity</v>
          </cell>
          <cell r="F268">
            <v>1881174.2999999935</v>
          </cell>
          <cell r="G268" t="str">
            <v>RBO CN Equity</v>
          </cell>
          <cell r="H268">
            <v>940619.60000001336</v>
          </cell>
          <cell r="I268" t="str">
            <v>RBO CN Equity</v>
          </cell>
          <cell r="J268">
            <v>6585272.8499999931</v>
          </cell>
        </row>
        <row r="269">
          <cell r="A269" t="str">
            <v>USCC CN Equity</v>
          </cell>
          <cell r="B269">
            <v>-3488163.0572500136</v>
          </cell>
          <cell r="C269" t="str">
            <v>USCC CN Equity</v>
          </cell>
          <cell r="D269">
            <v>483432.81925004255</v>
          </cell>
          <cell r="E269" t="str">
            <v>USCC CN Equity</v>
          </cell>
          <cell r="F269">
            <v>-506563.73700004263</v>
          </cell>
          <cell r="G269" t="str">
            <v>USCC CN Equity</v>
          </cell>
          <cell r="H269">
            <v>-3036230.2189999712</v>
          </cell>
          <cell r="I269" t="str">
            <v>USCC CN Equity</v>
          </cell>
          <cell r="J269">
            <v>-8005895.1662402218</v>
          </cell>
        </row>
        <row r="270">
          <cell r="A270" t="str">
            <v>EUR CN Equity</v>
          </cell>
          <cell r="B270">
            <v>0</v>
          </cell>
          <cell r="C270" t="str">
            <v>EUR CN Equity</v>
          </cell>
          <cell r="D270">
            <v>0</v>
          </cell>
          <cell r="E270" t="str">
            <v>EUR CN Equity</v>
          </cell>
          <cell r="F270">
            <v>0</v>
          </cell>
          <cell r="G270" t="str">
            <v>EUR CN Equity</v>
          </cell>
          <cell r="H270">
            <v>0</v>
          </cell>
          <cell r="I270" t="str">
            <v>EUR CN Equity</v>
          </cell>
          <cell r="J270">
            <v>0</v>
          </cell>
        </row>
        <row r="271">
          <cell r="A271" t="str">
            <v>EUR/A CN Equity</v>
          </cell>
          <cell r="B271">
            <v>0</v>
          </cell>
          <cell r="C271" t="str">
            <v>EUR/A CN Equity</v>
          </cell>
          <cell r="D271">
            <v>0</v>
          </cell>
          <cell r="E271" t="str">
            <v>EUR/A CN Equity</v>
          </cell>
          <cell r="F271">
            <v>0</v>
          </cell>
          <cell r="G271" t="str">
            <v>EUR/A CN Equity</v>
          </cell>
          <cell r="H271">
            <v>0</v>
          </cell>
          <cell r="I271" t="str">
            <v>EUR/A CN Equity</v>
          </cell>
          <cell r="J271">
            <v>0</v>
          </cell>
        </row>
        <row r="272">
          <cell r="A272" t="str">
            <v>RWE/B CN Equity</v>
          </cell>
          <cell r="B272">
            <v>0</v>
          </cell>
          <cell r="C272" t="str">
            <v>RWE/B CN Equity</v>
          </cell>
          <cell r="D272">
            <v>0</v>
          </cell>
          <cell r="E272" t="str">
            <v>RWE/B CN Equity</v>
          </cell>
          <cell r="F272">
            <v>0</v>
          </cell>
          <cell r="G272" t="str">
            <v>RWE/B CN Equity</v>
          </cell>
          <cell r="H272">
            <v>0</v>
          </cell>
          <cell r="I272" t="str">
            <v>RWE/B CN Equity</v>
          </cell>
          <cell r="J272">
            <v>0</v>
          </cell>
        </row>
        <row r="273">
          <cell r="A273" t="str">
            <v>RWE CN Equity</v>
          </cell>
          <cell r="B273">
            <v>0</v>
          </cell>
          <cell r="C273" t="str">
            <v>RWE CN Equity</v>
          </cell>
          <cell r="D273">
            <v>0</v>
          </cell>
          <cell r="E273" t="str">
            <v>RWE CN Equity</v>
          </cell>
          <cell r="F273">
            <v>0</v>
          </cell>
          <cell r="G273" t="str">
            <v>RWE CN Equity</v>
          </cell>
          <cell r="H273">
            <v>0</v>
          </cell>
          <cell r="I273" t="str">
            <v>RWE CN Equity</v>
          </cell>
          <cell r="J273">
            <v>0</v>
          </cell>
        </row>
        <row r="274">
          <cell r="A274" t="str">
            <v>RWU CN Equity</v>
          </cell>
          <cell r="B274">
            <v>0</v>
          </cell>
          <cell r="C274" t="str">
            <v>RWU CN Equity</v>
          </cell>
          <cell r="D274">
            <v>0</v>
          </cell>
          <cell r="E274" t="str">
            <v>RWU CN Equity</v>
          </cell>
          <cell r="F274">
            <v>0</v>
          </cell>
          <cell r="G274" t="str">
            <v>RWU CN Equity</v>
          </cell>
          <cell r="H274">
            <v>0</v>
          </cell>
          <cell r="I274" t="str">
            <v>RWU CN Equity</v>
          </cell>
          <cell r="J274">
            <v>0</v>
          </cell>
        </row>
        <row r="275">
          <cell r="A275" t="str">
            <v>RWU/B CN Equity</v>
          </cell>
          <cell r="B275">
            <v>0</v>
          </cell>
          <cell r="C275" t="str">
            <v>RWU/B CN Equity</v>
          </cell>
          <cell r="D275">
            <v>0</v>
          </cell>
          <cell r="E275" t="str">
            <v>RWU/B CN Equity</v>
          </cell>
          <cell r="F275">
            <v>0</v>
          </cell>
          <cell r="G275" t="str">
            <v>RWU/B CN Equity</v>
          </cell>
          <cell r="H275">
            <v>0</v>
          </cell>
          <cell r="I275" t="str">
            <v>RWU/B CN Equity</v>
          </cell>
          <cell r="J275">
            <v>0</v>
          </cell>
        </row>
        <row r="276">
          <cell r="A276" t="str">
            <v>ZBK CN Equity</v>
          </cell>
          <cell r="B276">
            <v>36267972.50000003</v>
          </cell>
          <cell r="C276" t="str">
            <v>ZBK CN Equity</v>
          </cell>
          <cell r="D276">
            <v>-23736713.000000022</v>
          </cell>
          <cell r="E276" t="str">
            <v>ZBK CN Equity</v>
          </cell>
          <cell r="F276">
            <v>-23909739.00000003</v>
          </cell>
          <cell r="G276" t="str">
            <v>ZBK CN Equity</v>
          </cell>
          <cell r="H276">
            <v>28340049.500000019</v>
          </cell>
          <cell r="I276" t="str">
            <v>ZBK CN Equity</v>
          </cell>
          <cell r="J276">
            <v>6769750.400000032</v>
          </cell>
        </row>
        <row r="277">
          <cell r="A277" t="str">
            <v>ZEA CN Equity</v>
          </cell>
          <cell r="B277">
            <v>48361153.500001006</v>
          </cell>
          <cell r="C277" t="str">
            <v>ZEA CN Equity</v>
          </cell>
          <cell r="D277">
            <v>83711019.999998987</v>
          </cell>
          <cell r="E277" t="str">
            <v>ZEA CN Equity</v>
          </cell>
          <cell r="F277">
            <v>35129753.499999672</v>
          </cell>
          <cell r="G277" t="str">
            <v>ZEA CN Equity</v>
          </cell>
          <cell r="H277">
            <v>-14718480.5</v>
          </cell>
          <cell r="I277" t="str">
            <v>ZEA CN Equity</v>
          </cell>
          <cell r="J277">
            <v>94444336.499999687</v>
          </cell>
        </row>
        <row r="278">
          <cell r="A278" t="str">
            <v>ZEQ CN Equity</v>
          </cell>
          <cell r="B278">
            <v>-3182662.9999999888</v>
          </cell>
          <cell r="C278" t="str">
            <v>ZEQ CN Equity</v>
          </cell>
          <cell r="D278">
            <v>0</v>
          </cell>
          <cell r="E278" t="str">
            <v>ZEQ CN Equity</v>
          </cell>
          <cell r="F278">
            <v>0</v>
          </cell>
          <cell r="G278" t="str">
            <v>ZEQ CN Equity</v>
          </cell>
          <cell r="H278">
            <v>0</v>
          </cell>
          <cell r="I278" t="str">
            <v>ZEQ CN Equity</v>
          </cell>
          <cell r="J278">
            <v>-99422</v>
          </cell>
        </row>
        <row r="279">
          <cell r="A279" t="str">
            <v>ZDB CN Equity</v>
          </cell>
          <cell r="B279">
            <v>7589485</v>
          </cell>
          <cell r="C279" t="str">
            <v>ZDB CN Equity</v>
          </cell>
          <cell r="D279">
            <v>9105773.9999999125</v>
          </cell>
          <cell r="E279" t="str">
            <v>ZDB CN Equity</v>
          </cell>
          <cell r="F279">
            <v>-5339977.4999999143</v>
          </cell>
          <cell r="G279" t="str">
            <v>ZDB CN Equity</v>
          </cell>
          <cell r="H279">
            <v>3785535</v>
          </cell>
          <cell r="I279" t="str">
            <v>ZDB CN Equity</v>
          </cell>
          <cell r="J279">
            <v>19669958.999999955</v>
          </cell>
        </row>
        <row r="280">
          <cell r="A280" t="str">
            <v>ZSU CN Equity</v>
          </cell>
          <cell r="B280">
            <v>4678510.5000000186</v>
          </cell>
          <cell r="C280" t="str">
            <v>ZSU CN Equity</v>
          </cell>
          <cell r="D280">
            <v>74838412.49999997</v>
          </cell>
          <cell r="E280" t="str">
            <v>ZSU CN Equity</v>
          </cell>
          <cell r="F280">
            <v>3346860.5</v>
          </cell>
          <cell r="G280" t="str">
            <v>ZSU CN Equity</v>
          </cell>
          <cell r="H280">
            <v>2679892.0000000382</v>
          </cell>
          <cell r="I280" t="str">
            <v>ZSU CN Equity</v>
          </cell>
          <cell r="J280">
            <v>71801565.250000015</v>
          </cell>
        </row>
        <row r="281">
          <cell r="A281" t="str">
            <v>ZFH CN Equity</v>
          </cell>
          <cell r="B281">
            <v>-55946594.999999993</v>
          </cell>
          <cell r="C281" t="str">
            <v>ZFH CN Equity</v>
          </cell>
          <cell r="D281">
            <v>4552178.0000000112</v>
          </cell>
          <cell r="E281" t="str">
            <v>ZFH CN Equity</v>
          </cell>
          <cell r="F281">
            <v>4580064.9999999572</v>
          </cell>
          <cell r="G281" t="str">
            <v>ZFH CN Equity</v>
          </cell>
          <cell r="H281">
            <v>5313347.5000000214</v>
          </cell>
          <cell r="I281" t="str">
            <v>ZFH CN Equity</v>
          </cell>
          <cell r="J281">
            <v>-35443912.500000022</v>
          </cell>
        </row>
        <row r="282">
          <cell r="A282" t="str">
            <v>ZWH CN Equity</v>
          </cell>
          <cell r="B282">
            <v>-1289011.5000001087</v>
          </cell>
          <cell r="C282" t="str">
            <v>ZWH CN Equity</v>
          </cell>
          <cell r="D282">
            <v>-4944893.9999998948</v>
          </cell>
          <cell r="E282" t="str">
            <v>ZWH CN Equity</v>
          </cell>
          <cell r="F282">
            <v>-3774419.9999999641</v>
          </cell>
          <cell r="G282" t="str">
            <v>ZWH CN Equity</v>
          </cell>
          <cell r="H282">
            <v>-11448842.000000073</v>
          </cell>
          <cell r="I282" t="str">
            <v>ZWH CN Equity</v>
          </cell>
          <cell r="J282">
            <v>-18998950.500000004</v>
          </cell>
        </row>
        <row r="283">
          <cell r="A283" t="str">
            <v>RWW CN Equity</v>
          </cell>
          <cell r="B283">
            <v>0</v>
          </cell>
          <cell r="C283" t="str">
            <v>RWW CN Equity</v>
          </cell>
          <cell r="D283">
            <v>0</v>
          </cell>
          <cell r="E283" t="str">
            <v>RWW CN Equity</v>
          </cell>
          <cell r="F283">
            <v>0</v>
          </cell>
          <cell r="G283" t="str">
            <v>RWW CN Equity</v>
          </cell>
          <cell r="H283">
            <v>0</v>
          </cell>
          <cell r="I283" t="str">
            <v>RWW CN Equity</v>
          </cell>
          <cell r="J283">
            <v>0</v>
          </cell>
        </row>
        <row r="284">
          <cell r="A284" t="str">
            <v>RWW/B CN Equity</v>
          </cell>
          <cell r="B284">
            <v>0</v>
          </cell>
          <cell r="C284" t="str">
            <v>RWW/B CN Equity</v>
          </cell>
          <cell r="D284">
            <v>0</v>
          </cell>
          <cell r="E284" t="str">
            <v>RWW/B CN Equity</v>
          </cell>
          <cell r="F284">
            <v>0</v>
          </cell>
          <cell r="G284" t="str">
            <v>RWW/B CN Equity</v>
          </cell>
          <cell r="H284">
            <v>0</v>
          </cell>
          <cell r="I284" t="str">
            <v>RWW/B CN Equity</v>
          </cell>
          <cell r="J284">
            <v>0</v>
          </cell>
        </row>
        <row r="285">
          <cell r="A285" t="str">
            <v>RWC CN Equity</v>
          </cell>
          <cell r="B285">
            <v>0</v>
          </cell>
          <cell r="C285" t="str">
            <v>RWC CN Equity</v>
          </cell>
          <cell r="D285">
            <v>0</v>
          </cell>
          <cell r="E285" t="str">
            <v>RWC CN Equity</v>
          </cell>
          <cell r="F285">
            <v>0</v>
          </cell>
          <cell r="G285" t="str">
            <v>RWC CN Equity</v>
          </cell>
          <cell r="H285">
            <v>0</v>
          </cell>
          <cell r="I285" t="str">
            <v>RWC CN Equity</v>
          </cell>
          <cell r="J285">
            <v>0</v>
          </cell>
        </row>
        <row r="286">
          <cell r="A286" t="str">
            <v>XEU CN Equity</v>
          </cell>
          <cell r="B286">
            <v>7788263.4999999721</v>
          </cell>
          <cell r="C286" t="str">
            <v>XEU CN Equity</v>
          </cell>
          <cell r="D286">
            <v>3871755.3999999175</v>
          </cell>
          <cell r="E286" t="str">
            <v>XEU CN Equity</v>
          </cell>
          <cell r="F286">
            <v>7711907.8000000417</v>
          </cell>
          <cell r="G286" t="str">
            <v>XEU CN Equity</v>
          </cell>
          <cell r="H286">
            <v>0</v>
          </cell>
          <cell r="I286" t="str">
            <v>XEU CN Equity</v>
          </cell>
          <cell r="J286">
            <v>11581420.89999989</v>
          </cell>
        </row>
        <row r="287">
          <cell r="A287" t="str">
            <v>XEH CN Equity</v>
          </cell>
          <cell r="B287">
            <v>1930256.4999999935</v>
          </cell>
          <cell r="C287" t="str">
            <v>XEH CN Equity</v>
          </cell>
          <cell r="D287">
            <v>-10545.499999999767</v>
          </cell>
          <cell r="E287" t="str">
            <v>XEH CN Equity</v>
          </cell>
          <cell r="F287">
            <v>0</v>
          </cell>
          <cell r="G287" t="str">
            <v>XEH CN Equity</v>
          </cell>
          <cell r="H287">
            <v>1949088.199999993</v>
          </cell>
          <cell r="I287" t="str">
            <v>XEH CN Equity</v>
          </cell>
          <cell r="J287">
            <v>-5719488.2000000142</v>
          </cell>
        </row>
        <row r="288">
          <cell r="A288" t="str">
            <v>PHE/B CN Equity</v>
          </cell>
          <cell r="B288">
            <v>-1126775.443500001</v>
          </cell>
          <cell r="C288" t="str">
            <v>PHE/B CN Equity</v>
          </cell>
          <cell r="D288">
            <v>0</v>
          </cell>
          <cell r="E288" t="str">
            <v>PHE/B CN Equity</v>
          </cell>
          <cell r="F288">
            <v>0</v>
          </cell>
          <cell r="G288" t="str">
            <v>PHE/B CN Equity</v>
          </cell>
          <cell r="H288">
            <v>-1149795.9515000009</v>
          </cell>
          <cell r="I288" t="str">
            <v>PHE/B CN Equity</v>
          </cell>
          <cell r="J288">
            <v>-3402645.4742499981</v>
          </cell>
        </row>
        <row r="289">
          <cell r="A289" t="str">
            <v>PHR CN Equity</v>
          </cell>
          <cell r="B289">
            <v>0</v>
          </cell>
          <cell r="C289" t="str">
            <v>PHR CN Equity</v>
          </cell>
          <cell r="D289">
            <v>0</v>
          </cell>
          <cell r="E289" t="str">
            <v>PHR CN Equity</v>
          </cell>
          <cell r="F289">
            <v>0</v>
          </cell>
          <cell r="G289" t="str">
            <v>PHR CN Equity</v>
          </cell>
          <cell r="H289">
            <v>0</v>
          </cell>
          <cell r="I289" t="str">
            <v>PHR CN Equity</v>
          </cell>
          <cell r="J289">
            <v>0</v>
          </cell>
        </row>
        <row r="290">
          <cell r="A290" t="str">
            <v>PBI CN Equity</v>
          </cell>
          <cell r="B290">
            <v>0</v>
          </cell>
          <cell r="C290" t="str">
            <v>PBI CN Equity</v>
          </cell>
          <cell r="D290">
            <v>0</v>
          </cell>
          <cell r="E290" t="str">
            <v>PBI CN Equity</v>
          </cell>
          <cell r="F290">
            <v>0</v>
          </cell>
          <cell r="G290" t="str">
            <v>PBI CN Equity</v>
          </cell>
          <cell r="H290">
            <v>0</v>
          </cell>
          <cell r="I290" t="str">
            <v>PBI CN Equity</v>
          </cell>
          <cell r="J290">
            <v>0</v>
          </cell>
        </row>
        <row r="291">
          <cell r="A291" t="str">
            <v>HBB CN Equity</v>
          </cell>
          <cell r="B291">
            <v>7566156.4435002878</v>
          </cell>
          <cell r="C291" t="str">
            <v>HBB CN Equity</v>
          </cell>
          <cell r="D291">
            <v>0</v>
          </cell>
          <cell r="E291" t="str">
            <v>HBB CN Equity</v>
          </cell>
          <cell r="F291">
            <v>35054078.397000141</v>
          </cell>
          <cell r="G291" t="str">
            <v>HBB CN Equity</v>
          </cell>
          <cell r="H291">
            <v>5026490.6389997145</v>
          </cell>
          <cell r="I291" t="str">
            <v>HBB CN Equity</v>
          </cell>
          <cell r="J291">
            <v>47646725.479500145</v>
          </cell>
        </row>
        <row r="292">
          <cell r="A292" t="str">
            <v>VXC CN Equity</v>
          </cell>
          <cell r="B292">
            <v>9804126.9999996554</v>
          </cell>
          <cell r="C292" t="str">
            <v>VXC CN Equity</v>
          </cell>
          <cell r="D292">
            <v>6807870.0000002598</v>
          </cell>
          <cell r="E292" t="str">
            <v>VXC CN Equity</v>
          </cell>
          <cell r="F292">
            <v>14422318.999999827</v>
          </cell>
          <cell r="G292" t="str">
            <v>VXC CN Equity</v>
          </cell>
          <cell r="H292">
            <v>14560873.999999827</v>
          </cell>
          <cell r="I292" t="str">
            <v>VXC CN Equity</v>
          </cell>
          <cell r="J292">
            <v>66737398.999999657</v>
          </cell>
        </row>
        <row r="293">
          <cell r="A293" t="str">
            <v>VA CN Equity</v>
          </cell>
          <cell r="B293">
            <v>15860705.000000013</v>
          </cell>
          <cell r="C293" t="str">
            <v>VA CN Equity</v>
          </cell>
          <cell r="D293">
            <v>5210614.9999999814</v>
          </cell>
          <cell r="E293" t="str">
            <v>VA CN Equity</v>
          </cell>
          <cell r="F293">
            <v>5146040.0000000047</v>
          </cell>
          <cell r="G293" t="str">
            <v>VA CN Equity</v>
          </cell>
          <cell r="H293">
            <v>2499590.0000000135</v>
          </cell>
          <cell r="I293" t="str">
            <v>VA CN Equity</v>
          </cell>
          <cell r="J293">
            <v>32005931.000000015</v>
          </cell>
        </row>
        <row r="294">
          <cell r="A294" t="str">
            <v>VE CN Equity</v>
          </cell>
          <cell r="B294">
            <v>23265575</v>
          </cell>
          <cell r="C294" t="str">
            <v>VE CN Equity</v>
          </cell>
          <cell r="D294">
            <v>11556935</v>
          </cell>
          <cell r="E294" t="str">
            <v>VE CN Equity</v>
          </cell>
          <cell r="F294">
            <v>15970664.999999985</v>
          </cell>
          <cell r="G294" t="str">
            <v>VE CN Equity</v>
          </cell>
          <cell r="H294">
            <v>6946800.0000000168</v>
          </cell>
          <cell r="I294" t="str">
            <v>VE CN Equity</v>
          </cell>
          <cell r="J294">
            <v>59969120.00000003</v>
          </cell>
        </row>
        <row r="295">
          <cell r="A295" t="str">
            <v>VBU CN Equity</v>
          </cell>
          <cell r="B295">
            <v>14450679.000000035</v>
          </cell>
          <cell r="C295" t="str">
            <v>VBU CN Equity</v>
          </cell>
          <cell r="D295">
            <v>-5842849.9999999125</v>
          </cell>
          <cell r="E295" t="str">
            <v>VBU CN Equity</v>
          </cell>
          <cell r="F295">
            <v>15791660.99999978</v>
          </cell>
          <cell r="G295" t="str">
            <v>VBU CN Equity</v>
          </cell>
          <cell r="H295">
            <v>1758699.9999999665</v>
          </cell>
          <cell r="I295" t="str">
            <v>VBU CN Equity</v>
          </cell>
          <cell r="J295">
            <v>42180674.000000067</v>
          </cell>
        </row>
        <row r="296">
          <cell r="A296" t="str">
            <v>VBG CN Equity</v>
          </cell>
          <cell r="B296">
            <v>33984215.000000075</v>
          </cell>
          <cell r="C296" t="str">
            <v>VBG CN Equity</v>
          </cell>
          <cell r="D296">
            <v>3587119.9999999241</v>
          </cell>
          <cell r="E296" t="str">
            <v>VBG CN Equity</v>
          </cell>
          <cell r="F296">
            <v>15435991.000000108</v>
          </cell>
          <cell r="G296" t="str">
            <v>VBG CN Equity</v>
          </cell>
          <cell r="H296">
            <v>11016364.999999888</v>
          </cell>
          <cell r="I296" t="str">
            <v>VBG CN Equity</v>
          </cell>
          <cell r="J296">
            <v>91803064.00000003</v>
          </cell>
        </row>
        <row r="297">
          <cell r="A297" t="str">
            <v>PPLN CN Equity</v>
          </cell>
          <cell r="B297">
            <v>-9320214.3314999994</v>
          </cell>
          <cell r="C297" t="str">
            <v>PPLN CN Equity</v>
          </cell>
          <cell r="D297">
            <v>-16093314.545999996</v>
          </cell>
          <cell r="E297" t="str">
            <v>PPLN CN Equity</v>
          </cell>
          <cell r="F297">
            <v>-6374382.5260000098</v>
          </cell>
          <cell r="G297" t="str">
            <v>PPLN CN Equity</v>
          </cell>
          <cell r="H297">
            <v>-6681095.7384999916</v>
          </cell>
          <cell r="I297" t="str">
            <v>PPLN CN Equity</v>
          </cell>
          <cell r="J297">
            <v>-21743388.934604507</v>
          </cell>
        </row>
        <row r="298">
          <cell r="A298" t="str">
            <v>XSQ CN Equity</v>
          </cell>
          <cell r="B298">
            <v>0</v>
          </cell>
          <cell r="C298" t="str">
            <v>XSQ CN Equity</v>
          </cell>
          <cell r="D298">
            <v>0</v>
          </cell>
          <cell r="E298" t="str">
            <v>XSQ CN Equity</v>
          </cell>
          <cell r="F298">
            <v>0</v>
          </cell>
          <cell r="G298" t="str">
            <v>XSQ CN Equity</v>
          </cell>
          <cell r="H298">
            <v>0</v>
          </cell>
          <cell r="I298" t="str">
            <v>XSQ CN Equity</v>
          </cell>
          <cell r="J298">
            <v>0</v>
          </cell>
        </row>
        <row r="299">
          <cell r="A299" t="str">
            <v>PFL CN Equity</v>
          </cell>
          <cell r="B299">
            <v>0</v>
          </cell>
          <cell r="C299" t="str">
            <v>PFL CN Equity</v>
          </cell>
          <cell r="D299">
            <v>1946479.999999993</v>
          </cell>
          <cell r="E299" t="str">
            <v>PFL CN Equity</v>
          </cell>
          <cell r="F299">
            <v>0</v>
          </cell>
          <cell r="G299" t="str">
            <v>PFL CN Equity</v>
          </cell>
          <cell r="H299">
            <v>-1947819.9999999932</v>
          </cell>
          <cell r="I299" t="str">
            <v>PFL CN Equity</v>
          </cell>
          <cell r="J299">
            <v>-11681240.000000026</v>
          </cell>
        </row>
        <row r="300">
          <cell r="A300" t="str">
            <v>USB/U CN Equity</v>
          </cell>
          <cell r="B300">
            <v>0</v>
          </cell>
          <cell r="C300" t="str">
            <v>USB/U CN Equity</v>
          </cell>
          <cell r="D300">
            <v>0</v>
          </cell>
          <cell r="E300" t="str">
            <v>USB/U CN Equity</v>
          </cell>
          <cell r="F300">
            <v>0</v>
          </cell>
          <cell r="G300" t="str">
            <v>USB/U CN Equity</v>
          </cell>
          <cell r="H300">
            <v>0</v>
          </cell>
          <cell r="I300" t="str">
            <v>USB/U CN Equity</v>
          </cell>
          <cell r="J300">
            <v>0</v>
          </cell>
        </row>
        <row r="301">
          <cell r="A301" t="str">
            <v>USB CN Equity</v>
          </cell>
          <cell r="B301">
            <v>0</v>
          </cell>
          <cell r="C301" t="str">
            <v>USB CN Equity</v>
          </cell>
          <cell r="D301">
            <v>0</v>
          </cell>
          <cell r="E301" t="str">
            <v>USB CN Equity</v>
          </cell>
          <cell r="F301">
            <v>0</v>
          </cell>
          <cell r="G301" t="str">
            <v>USB CN Equity</v>
          </cell>
          <cell r="H301">
            <v>0</v>
          </cell>
          <cell r="I301" t="str">
            <v>USB CN Equity</v>
          </cell>
          <cell r="J301">
            <v>0</v>
          </cell>
        </row>
        <row r="302">
          <cell r="A302" t="str">
            <v>ETP CN Equity</v>
          </cell>
          <cell r="B302">
            <v>0</v>
          </cell>
          <cell r="C302" t="str">
            <v>ETP CN Equity</v>
          </cell>
          <cell r="D302">
            <v>0</v>
          </cell>
          <cell r="E302" t="str">
            <v>ETP CN Equity</v>
          </cell>
          <cell r="F302">
            <v>0</v>
          </cell>
          <cell r="G302" t="str">
            <v>ETP CN Equity</v>
          </cell>
          <cell r="H302">
            <v>926284.15000000084</v>
          </cell>
          <cell r="I302" t="str">
            <v>ETP CN Equity</v>
          </cell>
          <cell r="J302">
            <v>-1830215.6999999997</v>
          </cell>
        </row>
        <row r="303">
          <cell r="A303" t="str">
            <v>HBF CN Equity</v>
          </cell>
          <cell r="B303">
            <v>797977.49999995448</v>
          </cell>
          <cell r="C303" t="str">
            <v>HBF CN Equity</v>
          </cell>
          <cell r="D303">
            <v>4275039.9999999851</v>
          </cell>
          <cell r="E303" t="str">
            <v>HBF CN Equity</v>
          </cell>
          <cell r="F303">
            <v>2400180.0000000149</v>
          </cell>
          <cell r="G303" t="str">
            <v>HBF CN Equity</v>
          </cell>
          <cell r="H303">
            <v>1348975</v>
          </cell>
          <cell r="I303" t="str">
            <v>HBF CN Equity</v>
          </cell>
          <cell r="J303">
            <v>8285007.4999999851</v>
          </cell>
        </row>
        <row r="304">
          <cell r="A304" t="str">
            <v>ETP/A CN Equity</v>
          </cell>
          <cell r="B304">
            <v>0</v>
          </cell>
          <cell r="C304" t="str">
            <v>ETP/A CN Equity</v>
          </cell>
          <cell r="D304">
            <v>0</v>
          </cell>
          <cell r="E304" t="str">
            <v>ETP/A CN Equity</v>
          </cell>
          <cell r="F304">
            <v>0</v>
          </cell>
          <cell r="G304" t="str">
            <v>ETP/A CN Equity</v>
          </cell>
          <cell r="H304">
            <v>0</v>
          </cell>
          <cell r="I304" t="str">
            <v>ETP/A CN Equity</v>
          </cell>
          <cell r="J304">
            <v>0</v>
          </cell>
        </row>
        <row r="305">
          <cell r="A305" t="str">
            <v>ILV CN Equity</v>
          </cell>
          <cell r="B305">
            <v>0</v>
          </cell>
          <cell r="C305" t="str">
            <v>ILV CN Equity</v>
          </cell>
          <cell r="D305">
            <v>0</v>
          </cell>
          <cell r="E305" t="str">
            <v>ILV CN Equity</v>
          </cell>
          <cell r="F305">
            <v>0</v>
          </cell>
          <cell r="G305" t="str">
            <v>ILV CN Equity</v>
          </cell>
          <cell r="H305">
            <v>0</v>
          </cell>
          <cell r="I305" t="str">
            <v>ILV CN Equity</v>
          </cell>
          <cell r="J305">
            <v>0</v>
          </cell>
        </row>
        <row r="306">
          <cell r="A306" t="str">
            <v>ELV CN Equity</v>
          </cell>
          <cell r="B306">
            <v>0</v>
          </cell>
          <cell r="C306" t="str">
            <v>ELV CN Equity</v>
          </cell>
          <cell r="D306">
            <v>0</v>
          </cell>
          <cell r="E306" t="str">
            <v>ELV CN Equity</v>
          </cell>
          <cell r="F306">
            <v>0</v>
          </cell>
          <cell r="G306" t="str">
            <v>ELV CN Equity</v>
          </cell>
          <cell r="H306">
            <v>0</v>
          </cell>
          <cell r="I306" t="str">
            <v>ELV CN Equity</v>
          </cell>
          <cell r="J306">
            <v>0</v>
          </cell>
        </row>
        <row r="307">
          <cell r="A307" t="str">
            <v>FDV CN Equity</v>
          </cell>
          <cell r="B307">
            <v>0</v>
          </cell>
          <cell r="C307" t="str">
            <v>FDV CN Equity</v>
          </cell>
          <cell r="D307">
            <v>0</v>
          </cell>
          <cell r="E307" t="str">
            <v>FDV CN Equity</v>
          </cell>
          <cell r="F307">
            <v>0</v>
          </cell>
          <cell r="G307" t="str">
            <v>FDV CN Equity</v>
          </cell>
          <cell r="H307">
            <v>0</v>
          </cell>
          <cell r="I307" t="str">
            <v>FDV CN Equity</v>
          </cell>
          <cell r="J307">
            <v>0</v>
          </cell>
        </row>
        <row r="308">
          <cell r="A308" t="str">
            <v>PMM CN Equity</v>
          </cell>
          <cell r="B308">
            <v>0</v>
          </cell>
          <cell r="C308" t="str">
            <v>PMM CN Equity</v>
          </cell>
          <cell r="D308">
            <v>675775.28025000356</v>
          </cell>
          <cell r="E308" t="str">
            <v>PMM CN Equity</v>
          </cell>
          <cell r="F308">
            <v>0</v>
          </cell>
          <cell r="G308" t="str">
            <v>PMM CN Equity</v>
          </cell>
          <cell r="H308">
            <v>680998.24549999752</v>
          </cell>
          <cell r="I308" t="str">
            <v>PMM CN Equity</v>
          </cell>
          <cell r="J308">
            <v>-2383.4897500000661</v>
          </cell>
        </row>
        <row r="309">
          <cell r="A309" t="str">
            <v>HSL CN Equity</v>
          </cell>
          <cell r="B309">
            <v>0</v>
          </cell>
          <cell r="C309" t="str">
            <v>HSL CN Equity</v>
          </cell>
          <cell r="D309">
            <v>0</v>
          </cell>
          <cell r="E309" t="str">
            <v>HSL CN Equity</v>
          </cell>
          <cell r="F309">
            <v>0</v>
          </cell>
          <cell r="G309" t="str">
            <v>HSL CN Equity</v>
          </cell>
          <cell r="H309">
            <v>0</v>
          </cell>
          <cell r="I309" t="str">
            <v>HSL CN Equity</v>
          </cell>
          <cell r="J309">
            <v>0</v>
          </cell>
        </row>
        <row r="310">
          <cell r="A310" t="str">
            <v>HPF CN Equity</v>
          </cell>
          <cell r="B310">
            <v>245547.5000000092</v>
          </cell>
          <cell r="C310" t="str">
            <v>HPF CN Equity</v>
          </cell>
          <cell r="D310">
            <v>567709.9999999908</v>
          </cell>
          <cell r="E310" t="str">
            <v>HPF CN Equity</v>
          </cell>
          <cell r="F310">
            <v>636200.00000000896</v>
          </cell>
          <cell r="G310" t="str">
            <v>HPF CN Equity</v>
          </cell>
          <cell r="H310">
            <v>154324.99999999121</v>
          </cell>
          <cell r="I310" t="str">
            <v>HPF CN Equity</v>
          </cell>
          <cell r="J310">
            <v>2291225.0000000047</v>
          </cell>
        </row>
        <row r="311">
          <cell r="A311" t="str">
            <v>RUDH CN Equity</v>
          </cell>
          <cell r="B311">
            <v>12767207.850000007</v>
          </cell>
          <cell r="C311" t="str">
            <v>RUDH CN Equity</v>
          </cell>
          <cell r="D311">
            <v>4256998.7999999849</v>
          </cell>
          <cell r="E311" t="str">
            <v>RUDH CN Equity</v>
          </cell>
          <cell r="F311">
            <v>0</v>
          </cell>
          <cell r="G311" t="str">
            <v>RUDH CN Equity</v>
          </cell>
          <cell r="H311">
            <v>2839880.100000015</v>
          </cell>
          <cell r="I311" t="str">
            <v>RUDH CN Equity</v>
          </cell>
          <cell r="J311">
            <v>19864086.750000004</v>
          </cell>
        </row>
        <row r="312">
          <cell r="A312" t="str">
            <v>RIDH CN Equity</v>
          </cell>
          <cell r="B312">
            <v>8669394.2750000041</v>
          </cell>
          <cell r="C312" t="str">
            <v>RIDH CN Equity</v>
          </cell>
          <cell r="D312">
            <v>3786111.5500000035</v>
          </cell>
          <cell r="E312" t="str">
            <v>RIDH CN Equity</v>
          </cell>
          <cell r="F312">
            <v>947632.19999999658</v>
          </cell>
          <cell r="G312" t="str">
            <v>RIDH CN Equity</v>
          </cell>
          <cell r="H312">
            <v>0</v>
          </cell>
          <cell r="I312" t="str">
            <v>RIDH CN Equity</v>
          </cell>
          <cell r="J312">
            <v>14337144.550000003</v>
          </cell>
        </row>
        <row r="313">
          <cell r="A313" t="str">
            <v>RXD CN Equity</v>
          </cell>
          <cell r="B313">
            <v>0</v>
          </cell>
          <cell r="C313" t="str">
            <v>RXD CN Equity</v>
          </cell>
          <cell r="D313">
            <v>0</v>
          </cell>
          <cell r="E313" t="str">
            <v>RXD CN Equity</v>
          </cell>
          <cell r="F313">
            <v>0</v>
          </cell>
          <cell r="G313" t="str">
            <v>RXD CN Equity</v>
          </cell>
          <cell r="H313">
            <v>0</v>
          </cell>
          <cell r="I313" t="str">
            <v>RXD CN Equity</v>
          </cell>
          <cell r="J313">
            <v>0</v>
          </cell>
        </row>
        <row r="314">
          <cell r="A314" t="str">
            <v>RXD/U CN Equity</v>
          </cell>
          <cell r="B314">
            <v>0</v>
          </cell>
          <cell r="C314" t="str">
            <v>RXD/U CN Equity</v>
          </cell>
          <cell r="D314">
            <v>0</v>
          </cell>
          <cell r="E314" t="str">
            <v>RXD/U CN Equity</v>
          </cell>
          <cell r="F314">
            <v>0</v>
          </cell>
          <cell r="G314" t="str">
            <v>RXD/U CN Equity</v>
          </cell>
          <cell r="H314">
            <v>0</v>
          </cell>
          <cell r="I314" t="str">
            <v>RXD/U CN Equity</v>
          </cell>
          <cell r="J314">
            <v>0</v>
          </cell>
        </row>
        <row r="315">
          <cell r="A315" t="str">
            <v>RPD CN Equity</v>
          </cell>
          <cell r="B315">
            <v>3647413.2749999873</v>
          </cell>
          <cell r="C315" t="str">
            <v>RPD CN Equity</v>
          </cell>
          <cell r="D315">
            <v>3577394.3500000034</v>
          </cell>
          <cell r="E315" t="str">
            <v>RPD CN Equity</v>
          </cell>
          <cell r="F315">
            <v>1766545.1000000094</v>
          </cell>
          <cell r="G315" t="str">
            <v>RPD CN Equity</v>
          </cell>
          <cell r="H315">
            <v>0</v>
          </cell>
          <cell r="I315" t="str">
            <v>RPD CN Equity</v>
          </cell>
          <cell r="J315">
            <v>11628768.999999989</v>
          </cell>
        </row>
        <row r="316">
          <cell r="A316" t="str">
            <v>RPDH CN Equity</v>
          </cell>
          <cell r="B316">
            <v>871230.42500000086</v>
          </cell>
          <cell r="C316" t="str">
            <v>RPDH CN Equity</v>
          </cell>
          <cell r="D316">
            <v>0</v>
          </cell>
          <cell r="E316" t="str">
            <v>RPDH CN Equity</v>
          </cell>
          <cell r="F316">
            <v>0</v>
          </cell>
          <cell r="G316" t="str">
            <v>RPDH CN Equity</v>
          </cell>
          <cell r="H316">
            <v>0</v>
          </cell>
          <cell r="I316" t="str">
            <v>RPDH CN Equity</v>
          </cell>
          <cell r="J316">
            <v>871230.42500000086</v>
          </cell>
        </row>
        <row r="317">
          <cell r="A317" t="str">
            <v>RPD/U CN Equity</v>
          </cell>
          <cell r="B317">
            <v>0</v>
          </cell>
          <cell r="C317" t="str">
            <v>RPD/U CN Equity</v>
          </cell>
          <cell r="D317">
            <v>0</v>
          </cell>
          <cell r="E317" t="str">
            <v>RPD/U CN Equity</v>
          </cell>
          <cell r="F317">
            <v>876846.08330000064</v>
          </cell>
          <cell r="G317" t="str">
            <v>RPD/U CN Equity</v>
          </cell>
          <cell r="H317">
            <v>0</v>
          </cell>
          <cell r="I317" t="str">
            <v>RPD/U CN Equity</v>
          </cell>
          <cell r="J317">
            <v>876846.08330000064</v>
          </cell>
        </row>
        <row r="318">
          <cell r="A318" t="str">
            <v>FDN CN Equity</v>
          </cell>
          <cell r="B318">
            <v>-280771.95000000024</v>
          </cell>
          <cell r="C318" t="str">
            <v>FDN CN Equity</v>
          </cell>
          <cell r="D318">
            <v>-293489.8400000002</v>
          </cell>
          <cell r="E318" t="str">
            <v>FDN CN Equity</v>
          </cell>
          <cell r="F318">
            <v>0</v>
          </cell>
          <cell r="G318" t="str">
            <v>FDN CN Equity</v>
          </cell>
          <cell r="H318">
            <v>-295891.13999999943</v>
          </cell>
          <cell r="I318" t="str">
            <v>FDN CN Equity</v>
          </cell>
          <cell r="J318">
            <v>-870152.92999999993</v>
          </cell>
        </row>
        <row r="319">
          <cell r="A319" t="str">
            <v>NXTG CN Equity</v>
          </cell>
          <cell r="B319">
            <v>155984.13000000015</v>
          </cell>
          <cell r="C319" t="str">
            <v>NXTG CN Equity</v>
          </cell>
          <cell r="D319">
            <v>0</v>
          </cell>
          <cell r="E319" t="str">
            <v>NXTG CN Equity</v>
          </cell>
          <cell r="F319">
            <v>0</v>
          </cell>
          <cell r="G319" t="str">
            <v>NXTG CN Equity</v>
          </cell>
          <cell r="H319">
            <v>-153400.73000000016</v>
          </cell>
          <cell r="I319" t="str">
            <v>NXTG CN Equity</v>
          </cell>
          <cell r="J319">
            <v>2583.3999999999942</v>
          </cell>
        </row>
        <row r="320">
          <cell r="A320" t="str">
            <v>FHH CN Equity</v>
          </cell>
          <cell r="B320">
            <v>0</v>
          </cell>
          <cell r="C320" t="str">
            <v>FHH CN Equity</v>
          </cell>
          <cell r="D320">
            <v>0</v>
          </cell>
          <cell r="E320" t="str">
            <v>FHH CN Equity</v>
          </cell>
          <cell r="F320">
            <v>0</v>
          </cell>
          <cell r="G320" t="str">
            <v>FHH CN Equity</v>
          </cell>
          <cell r="H320">
            <v>0</v>
          </cell>
          <cell r="I320" t="str">
            <v>FHH CN Equity</v>
          </cell>
          <cell r="J320">
            <v>0</v>
          </cell>
        </row>
        <row r="321">
          <cell r="A321" t="str">
            <v>FBT CN Equity</v>
          </cell>
          <cell r="B321">
            <v>0</v>
          </cell>
          <cell r="C321" t="str">
            <v>FBT CN Equity</v>
          </cell>
          <cell r="D321">
            <v>0</v>
          </cell>
          <cell r="E321" t="str">
            <v>FBT CN Equity</v>
          </cell>
          <cell r="F321">
            <v>0</v>
          </cell>
          <cell r="G321" t="str">
            <v>FBT CN Equity</v>
          </cell>
          <cell r="H321">
            <v>0</v>
          </cell>
          <cell r="I321" t="str">
            <v>FBT CN Equity</v>
          </cell>
          <cell r="J321">
            <v>0</v>
          </cell>
        </row>
        <row r="322">
          <cell r="A322" t="str">
            <v>FHG CN Equity</v>
          </cell>
          <cell r="B322">
            <v>0</v>
          </cell>
          <cell r="C322" t="str">
            <v>FHG CN Equity</v>
          </cell>
          <cell r="D322">
            <v>0</v>
          </cell>
          <cell r="E322" t="str">
            <v>FHG CN Equity</v>
          </cell>
          <cell r="F322">
            <v>0</v>
          </cell>
          <cell r="G322" t="str">
            <v>FHG CN Equity</v>
          </cell>
          <cell r="H322">
            <v>0</v>
          </cell>
          <cell r="I322" t="str">
            <v>FHG CN Equity</v>
          </cell>
          <cell r="J322">
            <v>0</v>
          </cell>
        </row>
        <row r="323">
          <cell r="A323" t="str">
            <v>FHQ CN Equity</v>
          </cell>
          <cell r="B323">
            <v>51148.699999999255</v>
          </cell>
          <cell r="C323" t="str">
            <v>FHQ CN Equity</v>
          </cell>
          <cell r="D323">
            <v>0</v>
          </cell>
          <cell r="E323" t="str">
            <v>FHQ CN Equity</v>
          </cell>
          <cell r="F323">
            <v>-30236.599999999627</v>
          </cell>
          <cell r="G323" t="str">
            <v>FHQ CN Equity</v>
          </cell>
          <cell r="H323">
            <v>-5757952.8999999985</v>
          </cell>
          <cell r="I323" t="str">
            <v>FHQ CN Equity</v>
          </cell>
          <cell r="J323">
            <v>-5737040.7999999989</v>
          </cell>
        </row>
        <row r="324">
          <cell r="A324" t="str">
            <v>SKYY CN Equity</v>
          </cell>
          <cell r="B324">
            <v>0</v>
          </cell>
          <cell r="C324" t="str">
            <v>SKYY CN Equity</v>
          </cell>
          <cell r="D324">
            <v>0</v>
          </cell>
          <cell r="E324" t="str">
            <v>SKYY CN Equity</v>
          </cell>
          <cell r="F324">
            <v>0</v>
          </cell>
          <cell r="G324" t="str">
            <v>SKYY CN Equity</v>
          </cell>
          <cell r="H324">
            <v>0</v>
          </cell>
          <cell r="I324" t="str">
            <v>SKYY CN Equity</v>
          </cell>
          <cell r="J324">
            <v>0</v>
          </cell>
        </row>
        <row r="325">
          <cell r="A325" t="str">
            <v>CIBR CN Equity</v>
          </cell>
          <cell r="B325">
            <v>0</v>
          </cell>
          <cell r="C325" t="str">
            <v>CIBR CN Equity</v>
          </cell>
          <cell r="D325">
            <v>0</v>
          </cell>
          <cell r="E325" t="str">
            <v>CIBR CN Equity</v>
          </cell>
          <cell r="F325">
            <v>-562447.46000000043</v>
          </cell>
          <cell r="G325" t="str">
            <v>CIBR CN Equity</v>
          </cell>
          <cell r="H325">
            <v>580328.76000000059</v>
          </cell>
          <cell r="I325" t="str">
            <v>CIBR CN Equity</v>
          </cell>
          <cell r="J325">
            <v>586669.58000000054</v>
          </cell>
        </row>
        <row r="326">
          <cell r="A326" t="str">
            <v>PBI/B CN Equity</v>
          </cell>
          <cell r="B326">
            <v>0</v>
          </cell>
          <cell r="C326" t="str">
            <v>PBI/B CN Equity</v>
          </cell>
          <cell r="D326">
            <v>0</v>
          </cell>
          <cell r="E326" t="str">
            <v>PBI/B CN Equity</v>
          </cell>
          <cell r="F326">
            <v>0</v>
          </cell>
          <cell r="G326" t="str">
            <v>PBI/B CN Equity</v>
          </cell>
          <cell r="H326">
            <v>0</v>
          </cell>
          <cell r="I326" t="str">
            <v>PBI/B CN Equity</v>
          </cell>
          <cell r="J326">
            <v>0</v>
          </cell>
        </row>
        <row r="327">
          <cell r="A327" t="str">
            <v>QCLN CN Equity</v>
          </cell>
          <cell r="B327">
            <v>0</v>
          </cell>
          <cell r="C327" t="str">
            <v>QCLN CN Equity</v>
          </cell>
          <cell r="D327">
            <v>0</v>
          </cell>
          <cell r="E327" t="str">
            <v>QCLN CN Equity</v>
          </cell>
          <cell r="F327">
            <v>-226451.12999999957</v>
          </cell>
          <cell r="G327" t="str">
            <v>QCLN CN Equity</v>
          </cell>
          <cell r="H327">
            <v>-224406.83000000019</v>
          </cell>
          <cell r="I327" t="str">
            <v>QCLN CN Equity</v>
          </cell>
          <cell r="J327">
            <v>-450857.95999999973</v>
          </cell>
        </row>
        <row r="328">
          <cell r="A328" t="str">
            <v>ZUQ CN Equity</v>
          </cell>
          <cell r="B328">
            <v>4917646.0000000698</v>
          </cell>
          <cell r="C328" t="str">
            <v>ZUQ CN Equity</v>
          </cell>
          <cell r="D328">
            <v>14758576.500000035</v>
          </cell>
          <cell r="E328" t="str">
            <v>ZUQ CN Equity</v>
          </cell>
          <cell r="F328">
            <v>9883284.9999999665</v>
          </cell>
          <cell r="G328" t="str">
            <v>ZUQ CN Equity</v>
          </cell>
          <cell r="H328">
            <v>0</v>
          </cell>
          <cell r="I328" t="str">
            <v>ZUQ CN Equity</v>
          </cell>
          <cell r="J328">
            <v>34544565.999999963</v>
          </cell>
        </row>
        <row r="329">
          <cell r="A329" t="str">
            <v>ZGQ CN Equity</v>
          </cell>
          <cell r="B329">
            <v>-16289677.99999994</v>
          </cell>
          <cell r="C329" t="str">
            <v>ZGQ CN Equity</v>
          </cell>
          <cell r="D329">
            <v>-8092328.0000001155</v>
          </cell>
          <cell r="E329" t="str">
            <v>ZGQ CN Equity</v>
          </cell>
          <cell r="F329">
            <v>0</v>
          </cell>
          <cell r="G329" t="str">
            <v>ZGQ CN Equity</v>
          </cell>
          <cell r="H329">
            <v>-28491766.49999997</v>
          </cell>
          <cell r="I329" t="str">
            <v>ZGQ CN Equity</v>
          </cell>
          <cell r="J329">
            <v>-52873772.50000003</v>
          </cell>
        </row>
        <row r="330">
          <cell r="A330" t="str">
            <v>ZDI CN Equity</v>
          </cell>
          <cell r="B330">
            <v>12251838.000000067</v>
          </cell>
          <cell r="C330" t="str">
            <v>ZDI CN Equity</v>
          </cell>
          <cell r="D330">
            <v>0</v>
          </cell>
          <cell r="E330" t="str">
            <v>ZDI CN Equity</v>
          </cell>
          <cell r="F330">
            <v>-2985134.0000000424</v>
          </cell>
          <cell r="G330" t="str">
            <v>ZDI CN Equity</v>
          </cell>
          <cell r="H330">
            <v>5974850.9999999795</v>
          </cell>
          <cell r="I330" t="str">
            <v>ZDI CN Equity</v>
          </cell>
          <cell r="J330">
            <v>21053812.999999985</v>
          </cell>
        </row>
        <row r="331">
          <cell r="A331" t="str">
            <v>VXM/B CN Equity</v>
          </cell>
          <cell r="B331">
            <v>19728397.999999996</v>
          </cell>
          <cell r="C331" t="str">
            <v>VXM/B CN Equity</v>
          </cell>
          <cell r="D331">
            <v>3226285.0000000135</v>
          </cell>
          <cell r="E331" t="str">
            <v>VXM/B CN Equity</v>
          </cell>
          <cell r="F331">
            <v>24001548.999999981</v>
          </cell>
          <cell r="G331" t="str">
            <v>VXM/B CN Equity</v>
          </cell>
          <cell r="H331">
            <v>0</v>
          </cell>
          <cell r="I331" t="str">
            <v>VXM/B CN Equity</v>
          </cell>
          <cell r="J331">
            <v>50562363.999999993</v>
          </cell>
        </row>
        <row r="332">
          <cell r="A332" t="str">
            <v>VXM CN Equity</v>
          </cell>
          <cell r="B332">
            <v>22406959.999999974</v>
          </cell>
          <cell r="C332" t="str">
            <v>VXM CN Equity</v>
          </cell>
          <cell r="D332">
            <v>8484104.9999999963</v>
          </cell>
          <cell r="E332" t="str">
            <v>VXM CN Equity</v>
          </cell>
          <cell r="F332">
            <v>15973400.000000015</v>
          </cell>
          <cell r="G332" t="str">
            <v>VXM CN Equity</v>
          </cell>
          <cell r="H332">
            <v>21896170.999999978</v>
          </cell>
          <cell r="I332" t="str">
            <v>VXM CN Equity</v>
          </cell>
          <cell r="J332">
            <v>78949531</v>
          </cell>
        </row>
        <row r="333">
          <cell r="A333" t="str">
            <v>ZXM CN Equity</v>
          </cell>
          <cell r="B333">
            <v>0</v>
          </cell>
          <cell r="C333" t="str">
            <v>ZXM CN Equity</v>
          </cell>
          <cell r="D333">
            <v>0</v>
          </cell>
          <cell r="E333" t="str">
            <v>ZXM CN Equity</v>
          </cell>
          <cell r="F333">
            <v>0</v>
          </cell>
          <cell r="G333" t="str">
            <v>ZXM CN Equity</v>
          </cell>
          <cell r="H333">
            <v>0</v>
          </cell>
          <cell r="I333" t="str">
            <v>ZXM CN Equity</v>
          </cell>
          <cell r="J333">
            <v>0</v>
          </cell>
        </row>
        <row r="334">
          <cell r="A334" t="str">
            <v>ZXM/B CN Equity</v>
          </cell>
          <cell r="B334">
            <v>0</v>
          </cell>
          <cell r="C334" t="str">
            <v>ZXM/B CN Equity</v>
          </cell>
          <cell r="D334">
            <v>0</v>
          </cell>
          <cell r="E334" t="str">
            <v>ZXM/B CN Equity</v>
          </cell>
          <cell r="F334">
            <v>0</v>
          </cell>
          <cell r="G334" t="str">
            <v>ZXM/B CN Equity</v>
          </cell>
          <cell r="H334">
            <v>0</v>
          </cell>
          <cell r="I334" t="str">
            <v>ZXM/B CN Equity</v>
          </cell>
          <cell r="J334">
            <v>0</v>
          </cell>
        </row>
        <row r="335">
          <cell r="A335" t="str">
            <v>FSF CN Equity</v>
          </cell>
          <cell r="B335">
            <v>0</v>
          </cell>
          <cell r="C335" t="str">
            <v>FSF CN Equity</v>
          </cell>
          <cell r="D335">
            <v>0</v>
          </cell>
          <cell r="E335" t="str">
            <v>FSF CN Equity</v>
          </cell>
          <cell r="F335">
            <v>2206634.0000000019</v>
          </cell>
          <cell r="G335" t="str">
            <v>FSF CN Equity</v>
          </cell>
          <cell r="H335">
            <v>0</v>
          </cell>
          <cell r="I335" t="str">
            <v>FSF CN Equity</v>
          </cell>
          <cell r="J335">
            <v>755598.00000000047</v>
          </cell>
        </row>
        <row r="336">
          <cell r="A336" t="str">
            <v>PUD/B CN Equity</v>
          </cell>
          <cell r="B336">
            <v>0</v>
          </cell>
          <cell r="C336" t="str">
            <v>PUD/B CN Equity</v>
          </cell>
          <cell r="D336">
            <v>0</v>
          </cell>
          <cell r="E336" t="str">
            <v>PUD/B CN Equity</v>
          </cell>
          <cell r="F336">
            <v>0</v>
          </cell>
          <cell r="G336" t="str">
            <v>PUD/B CN Equity</v>
          </cell>
          <cell r="H336">
            <v>0</v>
          </cell>
          <cell r="I336" t="str">
            <v>PUD/B CN Equity</v>
          </cell>
          <cell r="J336">
            <v>0</v>
          </cell>
        </row>
        <row r="337">
          <cell r="A337" t="str">
            <v>PUD CN Equity</v>
          </cell>
          <cell r="B337">
            <v>0</v>
          </cell>
          <cell r="C337" t="str">
            <v>PUD CN Equity</v>
          </cell>
          <cell r="D337">
            <v>0</v>
          </cell>
          <cell r="E337" t="str">
            <v>PUD CN Equity</v>
          </cell>
          <cell r="F337">
            <v>0</v>
          </cell>
          <cell r="G337" t="str">
            <v>PUD CN Equity</v>
          </cell>
          <cell r="H337">
            <v>0</v>
          </cell>
          <cell r="I337" t="str">
            <v>PUD CN Equity</v>
          </cell>
          <cell r="J337">
            <v>0</v>
          </cell>
        </row>
        <row r="338">
          <cell r="A338" t="str">
            <v>HHL CN Equity</v>
          </cell>
          <cell r="B338">
            <v>8931557.4999998715</v>
          </cell>
          <cell r="C338" t="str">
            <v>HHL CN Equity</v>
          </cell>
          <cell r="D338">
            <v>13926190.000000132</v>
          </cell>
          <cell r="E338" t="str">
            <v>HHL CN Equity</v>
          </cell>
          <cell r="F338">
            <v>14200274.999999911</v>
          </cell>
          <cell r="G338" t="str">
            <v>HHL CN Equity</v>
          </cell>
          <cell r="H338">
            <v>15251967.500000134</v>
          </cell>
          <cell r="I338" t="str">
            <v>HHL CN Equity</v>
          </cell>
          <cell r="J338">
            <v>58952445.000000015</v>
          </cell>
        </row>
        <row r="339">
          <cell r="A339" t="str">
            <v>FAO CN Equity</v>
          </cell>
          <cell r="B339">
            <v>0</v>
          </cell>
          <cell r="C339" t="str">
            <v>FAO CN Equity</v>
          </cell>
          <cell r="D339">
            <v>0</v>
          </cell>
          <cell r="E339" t="str">
            <v>FAO CN Equity</v>
          </cell>
          <cell r="F339">
            <v>0</v>
          </cell>
          <cell r="G339" t="str">
            <v>FAO CN Equity</v>
          </cell>
          <cell r="H339">
            <v>0</v>
          </cell>
          <cell r="I339" t="str">
            <v>FAO CN Equity</v>
          </cell>
          <cell r="J339">
            <v>0</v>
          </cell>
        </row>
        <row r="340">
          <cell r="A340" t="str">
            <v>FAO/U CN Equity</v>
          </cell>
          <cell r="B340">
            <v>0</v>
          </cell>
          <cell r="C340" t="str">
            <v>FAO/U CN Equity</v>
          </cell>
          <cell r="D340">
            <v>0</v>
          </cell>
          <cell r="E340" t="str">
            <v>FAO/U CN Equity</v>
          </cell>
          <cell r="F340">
            <v>0</v>
          </cell>
          <cell r="G340" t="str">
            <v>FAO/U CN Equity</v>
          </cell>
          <cell r="H340">
            <v>0</v>
          </cell>
          <cell r="I340" t="str">
            <v>FAO/U CN Equity</v>
          </cell>
          <cell r="J340">
            <v>0</v>
          </cell>
        </row>
        <row r="341">
          <cell r="A341" t="str">
            <v>XSI CN Equity</v>
          </cell>
          <cell r="B341">
            <v>0</v>
          </cell>
          <cell r="C341" t="str">
            <v>XSI CN Equity</v>
          </cell>
          <cell r="D341">
            <v>1696216.7000000016</v>
          </cell>
          <cell r="E341" t="str">
            <v>XSI CN Equity</v>
          </cell>
          <cell r="F341">
            <v>0</v>
          </cell>
          <cell r="G341" t="str">
            <v>XSI CN Equity</v>
          </cell>
          <cell r="H341">
            <v>0</v>
          </cell>
          <cell r="I341" t="str">
            <v>XSI CN Equity</v>
          </cell>
          <cell r="J341">
            <v>3395792.6000000034</v>
          </cell>
        </row>
        <row r="342">
          <cell r="A342" t="str">
            <v>NXF/B CN Equity</v>
          </cell>
          <cell r="B342">
            <v>-802670.0000000007</v>
          </cell>
          <cell r="C342" t="str">
            <v>NXF/B CN Equity</v>
          </cell>
          <cell r="D342">
            <v>0</v>
          </cell>
          <cell r="E342" t="str">
            <v>NXF/B CN Equity</v>
          </cell>
          <cell r="F342">
            <v>0</v>
          </cell>
          <cell r="G342" t="str">
            <v>NXF/B CN Equity</v>
          </cell>
          <cell r="H342">
            <v>0</v>
          </cell>
          <cell r="I342" t="str">
            <v>NXF/B CN Equity</v>
          </cell>
          <cell r="J342">
            <v>-802670.0000000007</v>
          </cell>
        </row>
        <row r="343">
          <cell r="A343" t="str">
            <v>NXF CN Equity</v>
          </cell>
          <cell r="B343">
            <v>609209.99999998719</v>
          </cell>
          <cell r="C343" t="str">
            <v>NXF CN Equity</v>
          </cell>
          <cell r="D343">
            <v>0</v>
          </cell>
          <cell r="E343" t="str">
            <v>NXF CN Equity</v>
          </cell>
          <cell r="F343">
            <v>-286874.99999998364</v>
          </cell>
          <cell r="G343" t="str">
            <v>NXF CN Equity</v>
          </cell>
          <cell r="H343">
            <v>291419.99999998376</v>
          </cell>
          <cell r="I343" t="str">
            <v>NXF CN Equity</v>
          </cell>
          <cell r="J343">
            <v>33194.999999999243</v>
          </cell>
        </row>
        <row r="344">
          <cell r="A344" t="str">
            <v>ZWH/U CN Equity</v>
          </cell>
          <cell r="B344">
            <v>0</v>
          </cell>
          <cell r="C344" t="str">
            <v>ZWH/U CN Equity</v>
          </cell>
          <cell r="D344">
            <v>0</v>
          </cell>
          <cell r="E344" t="str">
            <v>ZWH/U CN Equity</v>
          </cell>
          <cell r="F344">
            <v>0</v>
          </cell>
          <cell r="G344" t="str">
            <v>ZWH/U CN Equity</v>
          </cell>
          <cell r="H344">
            <v>0</v>
          </cell>
          <cell r="I344" t="str">
            <v>ZWH/U CN Equity</v>
          </cell>
          <cell r="J344">
            <v>0</v>
          </cell>
        </row>
        <row r="345">
          <cell r="A345" t="str">
            <v>XUU CN Equity</v>
          </cell>
          <cell r="B345">
            <v>10393966.274999898</v>
          </cell>
          <cell r="C345" t="str">
            <v>XUU CN Equity</v>
          </cell>
          <cell r="D345">
            <v>13844949.725000197</v>
          </cell>
          <cell r="E345" t="str">
            <v>XUU CN Equity</v>
          </cell>
          <cell r="F345">
            <v>1743855.9999999008</v>
          </cell>
          <cell r="G345" t="str">
            <v>XUU CN Equity</v>
          </cell>
          <cell r="H345">
            <v>5305147.8749996992</v>
          </cell>
          <cell r="I345" t="str">
            <v>XUU CN Equity</v>
          </cell>
          <cell r="J345">
            <v>51950589.900000006</v>
          </cell>
        </row>
        <row r="346">
          <cell r="A346" t="str">
            <v>XHU CN Equity</v>
          </cell>
          <cell r="B346">
            <v>0</v>
          </cell>
          <cell r="C346" t="str">
            <v>XHU CN Equity</v>
          </cell>
          <cell r="D346">
            <v>-3609528.1999999867</v>
          </cell>
          <cell r="E346" t="str">
            <v>XHU CN Equity</v>
          </cell>
          <cell r="F346">
            <v>0</v>
          </cell>
          <cell r="G346" t="str">
            <v>XHU CN Equity</v>
          </cell>
          <cell r="H346">
            <v>0</v>
          </cell>
          <cell r="I346" t="str">
            <v>XHU CN Equity</v>
          </cell>
          <cell r="J346">
            <v>3270771.8999999887</v>
          </cell>
        </row>
        <row r="347">
          <cell r="A347" t="str">
            <v>XAW CN Equity</v>
          </cell>
          <cell r="B347">
            <v>15689738.700000592</v>
          </cell>
          <cell r="C347" t="str">
            <v>XAW CN Equity</v>
          </cell>
          <cell r="D347">
            <v>-28847862.300000593</v>
          </cell>
          <cell r="E347" t="str">
            <v>XAW CN Equity</v>
          </cell>
          <cell r="F347">
            <v>23711986.80000015</v>
          </cell>
          <cell r="G347" t="str">
            <v>XAW CN Equity</v>
          </cell>
          <cell r="H347">
            <v>29240919.999999851</v>
          </cell>
          <cell r="I347" t="str">
            <v>XAW CN Equity</v>
          </cell>
          <cell r="J347">
            <v>71346310.95000048</v>
          </cell>
        </row>
        <row r="348">
          <cell r="A348" t="str">
            <v>XFH CN Equity</v>
          </cell>
          <cell r="B348">
            <v>36910117.150000446</v>
          </cell>
          <cell r="C348" t="str">
            <v>XFH CN Equity</v>
          </cell>
          <cell r="D348">
            <v>15689962.199999662</v>
          </cell>
          <cell r="E348" t="str">
            <v>XFH CN Equity</v>
          </cell>
          <cell r="F348">
            <v>13777984.050000057</v>
          </cell>
          <cell r="G348" t="str">
            <v>XFH CN Equity</v>
          </cell>
          <cell r="H348">
            <v>20756784.024999946</v>
          </cell>
          <cell r="I348" t="str">
            <v>XFH CN Equity</v>
          </cell>
          <cell r="J348">
            <v>118110267.0000003</v>
          </cell>
        </row>
        <row r="349">
          <cell r="A349" t="str">
            <v>XUH CN Equity</v>
          </cell>
          <cell r="B349">
            <v>2785439.7000000393</v>
          </cell>
          <cell r="C349" t="str">
            <v>XUH CN Equity</v>
          </cell>
          <cell r="D349">
            <v>9780207.6750000399</v>
          </cell>
          <cell r="E349" t="str">
            <v>XUH CN Equity</v>
          </cell>
          <cell r="F349">
            <v>-1394325.1000000194</v>
          </cell>
          <cell r="G349" t="str">
            <v>XUH CN Equity</v>
          </cell>
          <cell r="H349">
            <v>0</v>
          </cell>
          <cell r="I349" t="str">
            <v>XUH CN Equity</v>
          </cell>
          <cell r="J349">
            <v>12563991.175000079</v>
          </cell>
        </row>
        <row r="350">
          <cell r="A350" t="str">
            <v>HUL CN Equity</v>
          </cell>
          <cell r="B350">
            <v>0</v>
          </cell>
          <cell r="C350" t="str">
            <v>HUL CN Equity</v>
          </cell>
          <cell r="D350">
            <v>0</v>
          </cell>
          <cell r="E350" t="str">
            <v>HUL CN Equity</v>
          </cell>
          <cell r="F350">
            <v>0</v>
          </cell>
          <cell r="G350" t="str">
            <v>HUL CN Equity</v>
          </cell>
          <cell r="H350">
            <v>0</v>
          </cell>
          <cell r="I350" t="str">
            <v>HUL CN Equity</v>
          </cell>
          <cell r="J350">
            <v>0</v>
          </cell>
        </row>
        <row r="351">
          <cell r="A351" t="str">
            <v>HTB CN Equity</v>
          </cell>
          <cell r="B351">
            <v>0</v>
          </cell>
          <cell r="C351" t="str">
            <v>HTB CN Equity</v>
          </cell>
          <cell r="D351">
            <v>0</v>
          </cell>
          <cell r="E351" t="str">
            <v>HTB CN Equity</v>
          </cell>
          <cell r="F351">
            <v>0</v>
          </cell>
          <cell r="G351" t="str">
            <v>HTB CN Equity</v>
          </cell>
          <cell r="H351">
            <v>0</v>
          </cell>
          <cell r="I351" t="str">
            <v>HTB CN Equity</v>
          </cell>
          <cell r="J351">
            <v>0</v>
          </cell>
        </row>
        <row r="352">
          <cell r="A352" t="str">
            <v>HTB/U CN Equity</v>
          </cell>
          <cell r="B352">
            <v>0</v>
          </cell>
          <cell r="C352" t="str">
            <v>HTB/U CN Equity</v>
          </cell>
          <cell r="D352">
            <v>0</v>
          </cell>
          <cell r="E352" t="str">
            <v>HTB/U CN Equity</v>
          </cell>
          <cell r="F352">
            <v>0</v>
          </cell>
          <cell r="G352" t="str">
            <v>HTB/U CN Equity</v>
          </cell>
          <cell r="H352">
            <v>0</v>
          </cell>
          <cell r="I352" t="str">
            <v>HTB/U CN Equity</v>
          </cell>
          <cell r="J352">
            <v>0</v>
          </cell>
        </row>
        <row r="353">
          <cell r="A353" t="str">
            <v>PZC CN Equity</v>
          </cell>
          <cell r="B353">
            <v>0</v>
          </cell>
          <cell r="C353" t="str">
            <v>PZC CN Equity</v>
          </cell>
          <cell r="D353">
            <v>0</v>
          </cell>
          <cell r="E353" t="str">
            <v>PZC CN Equity</v>
          </cell>
          <cell r="F353">
            <v>0</v>
          </cell>
          <cell r="G353" t="str">
            <v>PZC CN Equity</v>
          </cell>
          <cell r="H353">
            <v>0</v>
          </cell>
          <cell r="I353" t="str">
            <v>PZC CN Equity</v>
          </cell>
          <cell r="J353">
            <v>0</v>
          </cell>
        </row>
        <row r="354">
          <cell r="A354" t="str">
            <v>PXS CN Equity</v>
          </cell>
          <cell r="B354">
            <v>583669.00000000058</v>
          </cell>
          <cell r="C354" t="str">
            <v>PXS CN Equity</v>
          </cell>
          <cell r="D354">
            <v>571908.00000000047</v>
          </cell>
          <cell r="E354" t="str">
            <v>PXS CN Equity</v>
          </cell>
          <cell r="F354">
            <v>1746570.0000000014</v>
          </cell>
          <cell r="G354" t="str">
            <v>PXS CN Equity</v>
          </cell>
          <cell r="H354">
            <v>586179.00000000058</v>
          </cell>
          <cell r="I354" t="str">
            <v>PXS CN Equity</v>
          </cell>
          <cell r="J354">
            <v>3488326.0000000028</v>
          </cell>
        </row>
        <row r="355">
          <cell r="A355" t="str">
            <v>PXS/U CN Equity</v>
          </cell>
          <cell r="B355">
            <v>0</v>
          </cell>
          <cell r="C355" t="str">
            <v>PXS/U CN Equity</v>
          </cell>
          <cell r="D355">
            <v>0</v>
          </cell>
          <cell r="E355" t="str">
            <v>PXS/U CN Equity</v>
          </cell>
          <cell r="F355">
            <v>0</v>
          </cell>
          <cell r="G355" t="str">
            <v>PXS/U CN Equity</v>
          </cell>
          <cell r="H355">
            <v>0</v>
          </cell>
          <cell r="I355" t="str">
            <v>PXS/U CN Equity</v>
          </cell>
          <cell r="J355">
            <v>0</v>
          </cell>
        </row>
        <row r="356">
          <cell r="A356" t="str">
            <v>PXG CN Equity</v>
          </cell>
          <cell r="B356">
            <v>0</v>
          </cell>
          <cell r="C356" t="str">
            <v>PXG CN Equity</v>
          </cell>
          <cell r="D356">
            <v>0</v>
          </cell>
          <cell r="E356" t="str">
            <v>PXG CN Equity</v>
          </cell>
          <cell r="F356">
            <v>0</v>
          </cell>
          <cell r="G356" t="str">
            <v>PXG CN Equity</v>
          </cell>
          <cell r="H356">
            <v>0</v>
          </cell>
          <cell r="I356" t="str">
            <v>PXG CN Equity</v>
          </cell>
          <cell r="J356">
            <v>0</v>
          </cell>
        </row>
        <row r="357">
          <cell r="A357" t="str">
            <v>PXG/U CN Equity</v>
          </cell>
          <cell r="B357">
            <v>0</v>
          </cell>
          <cell r="C357" t="str">
            <v>PXG/U CN Equity</v>
          </cell>
          <cell r="D357">
            <v>0</v>
          </cell>
          <cell r="E357" t="str">
            <v>PXG/U CN Equity</v>
          </cell>
          <cell r="F357">
            <v>0</v>
          </cell>
          <cell r="G357" t="str">
            <v>PXG/U CN Equity</v>
          </cell>
          <cell r="H357">
            <v>0</v>
          </cell>
          <cell r="I357" t="str">
            <v>PXG/U CN Equity</v>
          </cell>
          <cell r="J357">
            <v>0</v>
          </cell>
        </row>
        <row r="358">
          <cell r="A358" t="str">
            <v>PID CN Equity</v>
          </cell>
          <cell r="B358">
            <v>3186260.447750017</v>
          </cell>
          <cell r="C358" t="str">
            <v>PID CN Equity</v>
          </cell>
          <cell r="D358">
            <v>2309483.4307499779</v>
          </cell>
          <cell r="E358" t="str">
            <v>PID CN Equity</v>
          </cell>
          <cell r="F358">
            <v>1529400.8935000219</v>
          </cell>
          <cell r="G358" t="str">
            <v>PID CN Equity</v>
          </cell>
          <cell r="H358">
            <v>-1546876.1845000219</v>
          </cell>
          <cell r="I358" t="str">
            <v>PID CN Equity</v>
          </cell>
          <cell r="J358">
            <v>5467778.9102499951</v>
          </cell>
        </row>
        <row r="359">
          <cell r="A359" t="str">
            <v>PHW CN Equity</v>
          </cell>
          <cell r="B359">
            <v>0</v>
          </cell>
          <cell r="C359" t="str">
            <v>PHW CN Equity</v>
          </cell>
          <cell r="D359">
            <v>0</v>
          </cell>
          <cell r="E359" t="str">
            <v>PHW CN Equity</v>
          </cell>
          <cell r="F359">
            <v>0</v>
          </cell>
          <cell r="G359" t="str">
            <v>PHW CN Equity</v>
          </cell>
          <cell r="H359">
            <v>0</v>
          </cell>
          <cell r="I359" t="str">
            <v>PHW CN Equity</v>
          </cell>
          <cell r="J359">
            <v>0</v>
          </cell>
        </row>
        <row r="360">
          <cell r="A360" t="str">
            <v>PSY/U CN Equity</v>
          </cell>
          <cell r="B360">
            <v>0</v>
          </cell>
          <cell r="C360" t="str">
            <v>PSY/U CN Equity</v>
          </cell>
          <cell r="D360">
            <v>0</v>
          </cell>
          <cell r="E360" t="str">
            <v>PSY/U CN Equity</v>
          </cell>
          <cell r="F360">
            <v>0</v>
          </cell>
          <cell r="G360" t="str">
            <v>PSY/U CN Equity</v>
          </cell>
          <cell r="H360">
            <v>0</v>
          </cell>
          <cell r="I360" t="str">
            <v>PSY/U CN Equity</v>
          </cell>
          <cell r="J360">
            <v>0</v>
          </cell>
        </row>
        <row r="361">
          <cell r="A361" t="str">
            <v>PZW CN Equity</v>
          </cell>
          <cell r="B361">
            <v>-13919743.999999998</v>
          </cell>
          <cell r="C361" t="str">
            <v>PZW CN Equity</v>
          </cell>
          <cell r="D361">
            <v>0</v>
          </cell>
          <cell r="E361" t="str">
            <v>PZW CN Equity</v>
          </cell>
          <cell r="F361">
            <v>0</v>
          </cell>
          <cell r="G361" t="str">
            <v>PZW CN Equity</v>
          </cell>
          <cell r="H361">
            <v>0</v>
          </cell>
          <cell r="I361" t="str">
            <v>PZW CN Equity</v>
          </cell>
          <cell r="J361">
            <v>-13919743.999999998</v>
          </cell>
        </row>
        <row r="362">
          <cell r="A362" t="str">
            <v>PZW/U CN Equity</v>
          </cell>
          <cell r="B362">
            <v>0</v>
          </cell>
          <cell r="C362" t="str">
            <v>PZW/U CN Equity</v>
          </cell>
          <cell r="D362">
            <v>0</v>
          </cell>
          <cell r="E362" t="str">
            <v>PZW/U CN Equity</v>
          </cell>
          <cell r="F362">
            <v>-6534539.4764999999</v>
          </cell>
          <cell r="G362" t="str">
            <v>PZW/U CN Equity</v>
          </cell>
          <cell r="H362">
            <v>0</v>
          </cell>
          <cell r="I362" t="str">
            <v>PZW/U CN Equity</v>
          </cell>
          <cell r="J362">
            <v>-6534539.4764999999</v>
          </cell>
        </row>
        <row r="363">
          <cell r="A363" t="str">
            <v>PSY CN Equity</v>
          </cell>
          <cell r="B363">
            <v>0</v>
          </cell>
          <cell r="C363" t="str">
            <v>PSY CN Equity</v>
          </cell>
          <cell r="D363">
            <v>0</v>
          </cell>
          <cell r="E363" t="str">
            <v>PSY CN Equity</v>
          </cell>
          <cell r="F363">
            <v>0</v>
          </cell>
          <cell r="G363" t="str">
            <v>PSY CN Equity</v>
          </cell>
          <cell r="H363">
            <v>0</v>
          </cell>
          <cell r="I363" t="str">
            <v>PSY CN Equity</v>
          </cell>
          <cell r="J363">
            <v>0</v>
          </cell>
        </row>
        <row r="364">
          <cell r="A364" t="str">
            <v>PLV CN Equity</v>
          </cell>
          <cell r="B364">
            <v>0</v>
          </cell>
          <cell r="C364" t="str">
            <v>PLV CN Equity</v>
          </cell>
          <cell r="D364">
            <v>0</v>
          </cell>
          <cell r="E364" t="str">
            <v>PLV CN Equity</v>
          </cell>
          <cell r="F364">
            <v>0</v>
          </cell>
          <cell r="G364" t="str">
            <v>PLV CN Equity</v>
          </cell>
          <cell r="H364">
            <v>0</v>
          </cell>
          <cell r="I364" t="str">
            <v>PLV CN Equity</v>
          </cell>
          <cell r="J364">
            <v>0</v>
          </cell>
        </row>
        <row r="365">
          <cell r="A365" t="str">
            <v>RCE CN Equity</v>
          </cell>
          <cell r="B365">
            <v>0</v>
          </cell>
          <cell r="C365" t="str">
            <v>RCE CN Equity</v>
          </cell>
          <cell r="D365">
            <v>0</v>
          </cell>
          <cell r="E365" t="str">
            <v>RCE CN Equity</v>
          </cell>
          <cell r="F365">
            <v>0</v>
          </cell>
          <cell r="G365" t="str">
            <v>RCE CN Equity</v>
          </cell>
          <cell r="H365">
            <v>0</v>
          </cell>
          <cell r="I365" t="str">
            <v>RCE CN Equity</v>
          </cell>
          <cell r="J365">
            <v>0</v>
          </cell>
        </row>
        <row r="366">
          <cell r="A366" t="str">
            <v>RUE CN Equity</v>
          </cell>
          <cell r="B366">
            <v>0</v>
          </cell>
          <cell r="C366" t="str">
            <v>RUE CN Equity</v>
          </cell>
          <cell r="D366">
            <v>0</v>
          </cell>
          <cell r="E366" t="str">
            <v>RUE CN Equity</v>
          </cell>
          <cell r="F366">
            <v>0</v>
          </cell>
          <cell r="G366" t="str">
            <v>RUE CN Equity</v>
          </cell>
          <cell r="H366">
            <v>0</v>
          </cell>
          <cell r="I366" t="str">
            <v>RUE CN Equity</v>
          </cell>
          <cell r="J366">
            <v>0</v>
          </cell>
        </row>
        <row r="367">
          <cell r="A367" t="str">
            <v>RUE/U CN Equity</v>
          </cell>
          <cell r="B367">
            <v>0</v>
          </cell>
          <cell r="C367" t="str">
            <v>RUE/U CN Equity</v>
          </cell>
          <cell r="D367">
            <v>0</v>
          </cell>
          <cell r="E367" t="str">
            <v>RUE/U CN Equity</v>
          </cell>
          <cell r="F367">
            <v>0</v>
          </cell>
          <cell r="G367" t="str">
            <v>RUE/U CN Equity</v>
          </cell>
          <cell r="H367">
            <v>0</v>
          </cell>
          <cell r="I367" t="str">
            <v>RUE/U CN Equity</v>
          </cell>
          <cell r="J367">
            <v>0</v>
          </cell>
        </row>
        <row r="368">
          <cell r="A368" t="str">
            <v>RUEH CN Equity</v>
          </cell>
          <cell r="B368">
            <v>0</v>
          </cell>
          <cell r="C368" t="str">
            <v>RUEH CN Equity</v>
          </cell>
          <cell r="D368">
            <v>0</v>
          </cell>
          <cell r="E368" t="str">
            <v>RUEH CN Equity</v>
          </cell>
          <cell r="F368">
            <v>0</v>
          </cell>
          <cell r="G368" t="str">
            <v>RUEH CN Equity</v>
          </cell>
          <cell r="H368">
            <v>0</v>
          </cell>
          <cell r="I368" t="str">
            <v>RUEH CN Equity</v>
          </cell>
          <cell r="J368">
            <v>0</v>
          </cell>
        </row>
        <row r="369">
          <cell r="A369" t="str">
            <v>RIE CN Equity</v>
          </cell>
          <cell r="B369">
            <v>0</v>
          </cell>
          <cell r="C369" t="str">
            <v>RIE CN Equity</v>
          </cell>
          <cell r="D369">
            <v>0</v>
          </cell>
          <cell r="E369" t="str">
            <v>RIE CN Equity</v>
          </cell>
          <cell r="F369">
            <v>0</v>
          </cell>
          <cell r="G369" t="str">
            <v>RIE CN Equity</v>
          </cell>
          <cell r="H369">
            <v>0</v>
          </cell>
          <cell r="I369" t="str">
            <v>RIE CN Equity</v>
          </cell>
          <cell r="J369">
            <v>0</v>
          </cell>
        </row>
        <row r="370">
          <cell r="A370" t="str">
            <v>RIEH CN Equity</v>
          </cell>
          <cell r="B370">
            <v>0</v>
          </cell>
          <cell r="C370" t="str">
            <v>RIEH CN Equity</v>
          </cell>
          <cell r="D370">
            <v>0</v>
          </cell>
          <cell r="E370" t="str">
            <v>RIEH CN Equity</v>
          </cell>
          <cell r="F370">
            <v>0</v>
          </cell>
          <cell r="G370" t="str">
            <v>RIEH CN Equity</v>
          </cell>
          <cell r="H370">
            <v>0</v>
          </cell>
          <cell r="I370" t="str">
            <v>RIEH CN Equity</v>
          </cell>
          <cell r="J370">
            <v>0</v>
          </cell>
        </row>
        <row r="371">
          <cell r="A371" t="str">
            <v>RIE/U CN Equity</v>
          </cell>
          <cell r="B371">
            <v>0</v>
          </cell>
          <cell r="C371" t="str">
            <v>RIE/U CN Equity</v>
          </cell>
          <cell r="D371">
            <v>0</v>
          </cell>
          <cell r="E371" t="str">
            <v>RIE/U CN Equity</v>
          </cell>
          <cell r="F371">
            <v>0</v>
          </cell>
          <cell r="G371" t="str">
            <v>RIE/U CN Equity</v>
          </cell>
          <cell r="H371">
            <v>0</v>
          </cell>
          <cell r="I371" t="str">
            <v>RIE/U CN Equity</v>
          </cell>
          <cell r="J371">
            <v>0</v>
          </cell>
        </row>
        <row r="372">
          <cell r="A372" t="str">
            <v>HTA CN Equity</v>
          </cell>
          <cell r="B372">
            <v>-11052.50000000163</v>
          </cell>
          <cell r="C372" t="str">
            <v>HTA CN Equity</v>
          </cell>
          <cell r="D372">
            <v>4876992.5</v>
          </cell>
          <cell r="E372" t="str">
            <v>HTA CN Equity</v>
          </cell>
          <cell r="F372">
            <v>1437840.0000000547</v>
          </cell>
          <cell r="G372" t="str">
            <v>HTA CN Equity</v>
          </cell>
          <cell r="H372">
            <v>952354.99999994587</v>
          </cell>
          <cell r="I372" t="str">
            <v>HTA CN Equity</v>
          </cell>
          <cell r="J372">
            <v>8692957.500000054</v>
          </cell>
        </row>
        <row r="373">
          <cell r="A373" t="str">
            <v>UDA CN Equity</v>
          </cell>
          <cell r="B373">
            <v>0</v>
          </cell>
          <cell r="C373" t="str">
            <v>UDA CN Equity</v>
          </cell>
          <cell r="D373">
            <v>0</v>
          </cell>
          <cell r="E373" t="str">
            <v>UDA CN Equity</v>
          </cell>
          <cell r="F373">
            <v>0</v>
          </cell>
          <cell r="G373" t="str">
            <v>UDA CN Equity</v>
          </cell>
          <cell r="H373">
            <v>0</v>
          </cell>
          <cell r="I373" t="str">
            <v>UDA CN Equity</v>
          </cell>
          <cell r="J373">
            <v>-396257.50000000035</v>
          </cell>
        </row>
        <row r="374">
          <cell r="A374" t="str">
            <v>FTB CN Equity</v>
          </cell>
          <cell r="B374">
            <v>0</v>
          </cell>
          <cell r="C374" t="str">
            <v>FTB CN Equity</v>
          </cell>
          <cell r="D374">
            <v>0</v>
          </cell>
          <cell r="E374" t="str">
            <v>FTB CN Equity</v>
          </cell>
          <cell r="F374">
            <v>0</v>
          </cell>
          <cell r="G374" t="str">
            <v>FTB CN Equity</v>
          </cell>
          <cell r="H374">
            <v>0</v>
          </cell>
          <cell r="I374" t="str">
            <v>FTB CN Equity</v>
          </cell>
          <cell r="J374">
            <v>0</v>
          </cell>
        </row>
        <row r="375">
          <cell r="A375" t="str">
            <v>XMC CN Equity</v>
          </cell>
          <cell r="B375">
            <v>4581927.1000000024</v>
          </cell>
          <cell r="C375" t="str">
            <v>XMC CN Equity</v>
          </cell>
          <cell r="D375">
            <v>3621152.7500000508</v>
          </cell>
          <cell r="E375" t="str">
            <v>XMC CN Equity</v>
          </cell>
          <cell r="F375">
            <v>3689304.1500000535</v>
          </cell>
          <cell r="G375" t="str">
            <v>XMC CN Equity</v>
          </cell>
          <cell r="H375">
            <v>11067306.299999895</v>
          </cell>
          <cell r="I375" t="str">
            <v>XMC CN Equity</v>
          </cell>
          <cell r="J375">
            <v>32900218.150000077</v>
          </cell>
        </row>
        <row r="376">
          <cell r="A376" t="str">
            <v>XMH CN Equity</v>
          </cell>
          <cell r="B376">
            <v>744822.67499995686</v>
          </cell>
          <cell r="C376" t="str">
            <v>XMH CN Equity</v>
          </cell>
          <cell r="D376">
            <v>51967933.500000045</v>
          </cell>
          <cell r="E376" t="str">
            <v>XMH CN Equity</v>
          </cell>
          <cell r="F376">
            <v>1535873.0999999675</v>
          </cell>
          <cell r="G376" t="str">
            <v>XMH CN Equity</v>
          </cell>
          <cell r="H376">
            <v>8472455.5500000101</v>
          </cell>
          <cell r="I376" t="str">
            <v>XMH CN Equity</v>
          </cell>
          <cell r="J376">
            <v>64232111.400000006</v>
          </cell>
        </row>
        <row r="377">
          <cell r="A377" t="str">
            <v>HMP CN Equity</v>
          </cell>
          <cell r="B377">
            <v>243374.41699999914</v>
          </cell>
          <cell r="C377" t="str">
            <v>HMP CN Equity</v>
          </cell>
          <cell r="D377">
            <v>0</v>
          </cell>
          <cell r="E377" t="str">
            <v>HMP CN Equity</v>
          </cell>
          <cell r="F377">
            <v>0</v>
          </cell>
          <cell r="G377" t="str">
            <v>HMP CN Equity</v>
          </cell>
          <cell r="H377">
            <v>243771.57549999913</v>
          </cell>
          <cell r="I377" t="str">
            <v>HMP CN Equity</v>
          </cell>
          <cell r="J377">
            <v>730733.17670667777</v>
          </cell>
        </row>
        <row r="378">
          <cell r="A378" t="str">
            <v>PR CN Equity</v>
          </cell>
          <cell r="B378">
            <v>0</v>
          </cell>
          <cell r="C378" t="str">
            <v>PR CN Equity</v>
          </cell>
          <cell r="D378">
            <v>5183894.7984999996</v>
          </cell>
          <cell r="E378" t="str">
            <v>PR CN Equity</v>
          </cell>
          <cell r="F378">
            <v>-258947.55849998529</v>
          </cell>
          <cell r="G378" t="str">
            <v>PR CN Equity</v>
          </cell>
          <cell r="H378">
            <v>0</v>
          </cell>
          <cell r="I378" t="str">
            <v>PR CN Equity</v>
          </cell>
          <cell r="J378">
            <v>4924947.2400000142</v>
          </cell>
        </row>
        <row r="379">
          <cell r="A379" t="str">
            <v>ZDH CN Equity</v>
          </cell>
          <cell r="B379">
            <v>0</v>
          </cell>
          <cell r="C379" t="str">
            <v>ZDH CN Equity</v>
          </cell>
          <cell r="D379">
            <v>0</v>
          </cell>
          <cell r="E379" t="str">
            <v>ZDH CN Equity</v>
          </cell>
          <cell r="F379">
            <v>0</v>
          </cell>
          <cell r="G379" t="str">
            <v>ZDH CN Equity</v>
          </cell>
          <cell r="H379">
            <v>0</v>
          </cell>
          <cell r="I379" t="str">
            <v>ZDH CN Equity</v>
          </cell>
          <cell r="J379">
            <v>6473772.0000000056</v>
          </cell>
        </row>
        <row r="380">
          <cell r="A380" t="str">
            <v>ZLI CN Equity</v>
          </cell>
          <cell r="B380">
            <v>2951703.9999999898</v>
          </cell>
          <cell r="C380" t="str">
            <v>ZLI CN Equity</v>
          </cell>
          <cell r="D380">
            <v>0</v>
          </cell>
          <cell r="E380" t="str">
            <v>ZLI CN Equity</v>
          </cell>
          <cell r="F380">
            <v>0</v>
          </cell>
          <cell r="G380" t="str">
            <v>ZLI CN Equity</v>
          </cell>
          <cell r="H380">
            <v>0</v>
          </cell>
          <cell r="I380" t="str">
            <v>ZLI CN Equity</v>
          </cell>
          <cell r="J380">
            <v>2951703.9999999898</v>
          </cell>
        </row>
        <row r="381">
          <cell r="A381" t="str">
            <v>ZWE CN Equity</v>
          </cell>
          <cell r="B381">
            <v>6430775.9999999385</v>
          </cell>
          <cell r="C381" t="str">
            <v>ZWE CN Equity</v>
          </cell>
          <cell r="D381">
            <v>4257545.0000000615</v>
          </cell>
          <cell r="E381" t="str">
            <v>ZWE CN Equity</v>
          </cell>
          <cell r="F381">
            <v>0</v>
          </cell>
          <cell r="G381" t="str">
            <v>ZWE CN Equity</v>
          </cell>
          <cell r="H381">
            <v>-2161717.0000000312</v>
          </cell>
          <cell r="I381" t="str">
            <v>ZWE CN Equity</v>
          </cell>
          <cell r="J381">
            <v>12811063.00000003</v>
          </cell>
        </row>
        <row r="382">
          <cell r="A382" t="str">
            <v>ZPW CN Equity</v>
          </cell>
          <cell r="B382">
            <v>1537175.9999999946</v>
          </cell>
          <cell r="C382" t="str">
            <v>ZPW CN Equity</v>
          </cell>
          <cell r="D382">
            <v>0</v>
          </cell>
          <cell r="E382" t="str">
            <v>ZPW CN Equity</v>
          </cell>
          <cell r="F382">
            <v>0</v>
          </cell>
          <cell r="G382" t="str">
            <v>ZPW CN Equity</v>
          </cell>
          <cell r="H382">
            <v>0</v>
          </cell>
          <cell r="I382" t="str">
            <v>ZPW CN Equity</v>
          </cell>
          <cell r="J382">
            <v>3105558.0000000028</v>
          </cell>
        </row>
        <row r="383">
          <cell r="A383" t="str">
            <v>ZPW/U CN Equity</v>
          </cell>
          <cell r="B383">
            <v>0</v>
          </cell>
          <cell r="C383" t="str">
            <v>ZPW/U CN Equity</v>
          </cell>
          <cell r="D383">
            <v>0</v>
          </cell>
          <cell r="E383" t="str">
            <v>ZPW/U CN Equity</v>
          </cell>
          <cell r="F383">
            <v>0</v>
          </cell>
          <cell r="G383" t="str">
            <v>ZPW/U CN Equity</v>
          </cell>
          <cell r="H383">
            <v>0</v>
          </cell>
          <cell r="I383" t="str">
            <v>ZPW/U CN Equity</v>
          </cell>
          <cell r="J383">
            <v>0</v>
          </cell>
        </row>
        <row r="384">
          <cell r="A384" t="str">
            <v>XSE CN Equity</v>
          </cell>
          <cell r="B384">
            <v>0</v>
          </cell>
          <cell r="C384" t="str">
            <v>XSE CN Equity</v>
          </cell>
          <cell r="D384">
            <v>0</v>
          </cell>
          <cell r="E384" t="str">
            <v>XSE CN Equity</v>
          </cell>
          <cell r="F384">
            <v>0</v>
          </cell>
          <cell r="G384" t="str">
            <v>XSE CN Equity</v>
          </cell>
          <cell r="H384">
            <v>0</v>
          </cell>
          <cell r="I384" t="str">
            <v>XSE CN Equity</v>
          </cell>
          <cell r="J384">
            <v>0</v>
          </cell>
        </row>
        <row r="385">
          <cell r="A385" t="str">
            <v>XSC CN Equity</v>
          </cell>
          <cell r="B385">
            <v>0</v>
          </cell>
          <cell r="C385" t="str">
            <v>XSC CN Equity</v>
          </cell>
          <cell r="D385">
            <v>0</v>
          </cell>
          <cell r="E385" t="str">
            <v>XSC CN Equity</v>
          </cell>
          <cell r="F385">
            <v>0</v>
          </cell>
          <cell r="G385" t="str">
            <v>XSC CN Equity</v>
          </cell>
          <cell r="H385">
            <v>0</v>
          </cell>
          <cell r="I385" t="str">
            <v>XSC CN Equity</v>
          </cell>
          <cell r="J385">
            <v>0</v>
          </cell>
        </row>
        <row r="386">
          <cell r="A386" t="str">
            <v>IGCF CN Equity</v>
          </cell>
          <cell r="B386">
            <v>0</v>
          </cell>
          <cell r="C386" t="str">
            <v>IGCF CN Equity</v>
          </cell>
          <cell r="D386">
            <v>0</v>
          </cell>
          <cell r="E386" t="str">
            <v>IGCF CN Equity</v>
          </cell>
          <cell r="F386">
            <v>5779130</v>
          </cell>
          <cell r="G386" t="str">
            <v>IGCF CN Equity</v>
          </cell>
          <cell r="H386">
            <v>0</v>
          </cell>
          <cell r="I386" t="str">
            <v>IGCF CN Equity</v>
          </cell>
          <cell r="J386">
            <v>5779130</v>
          </cell>
        </row>
        <row r="387">
          <cell r="A387" t="str">
            <v>HIG CN Equity</v>
          </cell>
          <cell r="B387">
            <v>241698.00000000201</v>
          </cell>
          <cell r="C387" t="str">
            <v>HIG CN Equity</v>
          </cell>
          <cell r="D387">
            <v>239681.99999999491</v>
          </cell>
          <cell r="E387" t="str">
            <v>HIG CN Equity</v>
          </cell>
          <cell r="F387">
            <v>241356.00000000198</v>
          </cell>
          <cell r="G387" t="str">
            <v>HIG CN Equity</v>
          </cell>
          <cell r="H387">
            <v>239778.00000000198</v>
          </cell>
          <cell r="I387" t="str">
            <v>HIG CN Equity</v>
          </cell>
          <cell r="J387">
            <v>1200224.9999999958</v>
          </cell>
        </row>
        <row r="388">
          <cell r="A388" t="str">
            <v>ONEQ CN Equity</v>
          </cell>
          <cell r="B388">
            <v>0</v>
          </cell>
          <cell r="C388" t="str">
            <v>ONEQ CN Equity</v>
          </cell>
          <cell r="D388">
            <v>0</v>
          </cell>
          <cell r="E388" t="str">
            <v>ONEQ CN Equity</v>
          </cell>
          <cell r="F388">
            <v>0</v>
          </cell>
          <cell r="G388" t="str">
            <v>ONEQ CN Equity</v>
          </cell>
          <cell r="H388">
            <v>0</v>
          </cell>
          <cell r="I388" t="str">
            <v>ONEQ CN Equity</v>
          </cell>
          <cell r="J388">
            <v>0</v>
          </cell>
        </row>
        <row r="389">
          <cell r="A389" t="str">
            <v>XFC CN Equity</v>
          </cell>
          <cell r="B389">
            <v>0</v>
          </cell>
          <cell r="C389" t="str">
            <v>XFC CN Equity</v>
          </cell>
          <cell r="D389">
            <v>0</v>
          </cell>
          <cell r="E389" t="str">
            <v>XFC CN Equity</v>
          </cell>
          <cell r="F389">
            <v>0</v>
          </cell>
          <cell r="G389" t="str">
            <v>XFC CN Equity</v>
          </cell>
          <cell r="H389">
            <v>0</v>
          </cell>
          <cell r="I389" t="str">
            <v>XFC CN Equity</v>
          </cell>
          <cell r="J389">
            <v>0</v>
          </cell>
        </row>
        <row r="390">
          <cell r="A390" t="str">
            <v>XFS CN Equity</v>
          </cell>
          <cell r="B390">
            <v>0</v>
          </cell>
          <cell r="C390" t="str">
            <v>XFS CN Equity</v>
          </cell>
          <cell r="D390">
            <v>0</v>
          </cell>
          <cell r="E390" t="str">
            <v>XFS CN Equity</v>
          </cell>
          <cell r="F390">
            <v>0</v>
          </cell>
          <cell r="G390" t="str">
            <v>XFS CN Equity</v>
          </cell>
          <cell r="H390">
            <v>0</v>
          </cell>
          <cell r="I390" t="str">
            <v>XFS CN Equity</v>
          </cell>
          <cell r="J390">
            <v>0</v>
          </cell>
        </row>
        <row r="391">
          <cell r="A391" t="str">
            <v>XFI CN Equity</v>
          </cell>
          <cell r="B391">
            <v>0</v>
          </cell>
          <cell r="C391" t="str">
            <v>XFI CN Equity</v>
          </cell>
          <cell r="D391">
            <v>0</v>
          </cell>
          <cell r="E391" t="str">
            <v>XFI CN Equity</v>
          </cell>
          <cell r="F391">
            <v>0</v>
          </cell>
          <cell r="G391" t="str">
            <v>XFI CN Equity</v>
          </cell>
          <cell r="H391">
            <v>0</v>
          </cell>
          <cell r="I391" t="str">
            <v>XFI CN Equity</v>
          </cell>
          <cell r="J391">
            <v>0</v>
          </cell>
        </row>
        <row r="392">
          <cell r="A392" t="str">
            <v>XFA CN Equity</v>
          </cell>
          <cell r="B392">
            <v>0</v>
          </cell>
          <cell r="C392" t="str">
            <v>XFA CN Equity</v>
          </cell>
          <cell r="D392">
            <v>0</v>
          </cell>
          <cell r="E392" t="str">
            <v>XFA CN Equity</v>
          </cell>
          <cell r="F392">
            <v>0</v>
          </cell>
          <cell r="G392" t="str">
            <v>XFA CN Equity</v>
          </cell>
          <cell r="H392">
            <v>0</v>
          </cell>
          <cell r="I392" t="str">
            <v>XFA CN Equity</v>
          </cell>
          <cell r="J392">
            <v>0</v>
          </cell>
        </row>
        <row r="393">
          <cell r="A393" t="str">
            <v>XFF CN Equity</v>
          </cell>
          <cell r="B393">
            <v>0</v>
          </cell>
          <cell r="C393" t="str">
            <v>XFF CN Equity</v>
          </cell>
          <cell r="D393">
            <v>0</v>
          </cell>
          <cell r="E393" t="str">
            <v>XFF CN Equity</v>
          </cell>
          <cell r="F393">
            <v>0</v>
          </cell>
          <cell r="G393" t="str">
            <v>XFF CN Equity</v>
          </cell>
          <cell r="H393">
            <v>0</v>
          </cell>
          <cell r="I393" t="str">
            <v>XFF CN Equity</v>
          </cell>
          <cell r="J393">
            <v>0</v>
          </cell>
        </row>
        <row r="394">
          <cell r="A394" t="str">
            <v>BND CN Equity</v>
          </cell>
          <cell r="B394">
            <v>-10339894.472000051</v>
          </cell>
          <cell r="C394" t="str">
            <v>BND CN Equity</v>
          </cell>
          <cell r="D394">
            <v>17975632.951499999</v>
          </cell>
          <cell r="E394" t="str">
            <v>BND CN Equity</v>
          </cell>
          <cell r="F394">
            <v>7665236.8385002054</v>
          </cell>
          <cell r="G394" t="str">
            <v>BND CN Equity</v>
          </cell>
          <cell r="H394">
            <v>18028676.907249998</v>
          </cell>
          <cell r="I394" t="str">
            <v>BND CN Equity</v>
          </cell>
          <cell r="J394">
            <v>93652136.538750067</v>
          </cell>
        </row>
        <row r="395">
          <cell r="A395" t="str">
            <v>VIU CN Equity</v>
          </cell>
          <cell r="B395">
            <v>87711855.999999419</v>
          </cell>
          <cell r="C395" t="str">
            <v>VIU CN Equity</v>
          </cell>
          <cell r="D395">
            <v>96183920.000000209</v>
          </cell>
          <cell r="E395" t="str">
            <v>VIU CN Equity</v>
          </cell>
          <cell r="F395">
            <v>63016556.000000253</v>
          </cell>
          <cell r="G395" t="str">
            <v>VIU CN Equity</v>
          </cell>
          <cell r="H395">
            <v>113383291.99999917</v>
          </cell>
          <cell r="I395" t="str">
            <v>VIU CN Equity</v>
          </cell>
          <cell r="J395">
            <v>472071763.99999911</v>
          </cell>
        </row>
        <row r="396">
          <cell r="A396" t="str">
            <v>VI CN Equity</v>
          </cell>
          <cell r="B396">
            <v>12720667.500000002</v>
          </cell>
          <cell r="C396" t="str">
            <v>VI CN Equity</v>
          </cell>
          <cell r="D396">
            <v>3737052.5000000531</v>
          </cell>
          <cell r="E396" t="str">
            <v>VI CN Equity</v>
          </cell>
          <cell r="F396">
            <v>9953379.9999999665</v>
          </cell>
          <cell r="G396" t="str">
            <v>VI CN Equity</v>
          </cell>
          <cell r="H396">
            <v>3735055.0000000531</v>
          </cell>
          <cell r="I396" t="str">
            <v>VI CN Equity</v>
          </cell>
          <cell r="J396">
            <v>37459182.500000015</v>
          </cell>
        </row>
        <row r="397">
          <cell r="A397" t="str">
            <v>PYF CN Equity</v>
          </cell>
          <cell r="B397">
            <v>-1249980.4342500474</v>
          </cell>
          <cell r="C397" t="str">
            <v>PYF CN Equity</v>
          </cell>
          <cell r="D397">
            <v>2536336.8610000359</v>
          </cell>
          <cell r="E397" t="str">
            <v>PYF CN Equity</v>
          </cell>
          <cell r="F397">
            <v>-1264854.5667499881</v>
          </cell>
          <cell r="G397" t="str">
            <v>PYF CN Equity</v>
          </cell>
          <cell r="H397">
            <v>1687620.419499964</v>
          </cell>
          <cell r="I397" t="str">
            <v>PYF CN Equity</v>
          </cell>
          <cell r="J397">
            <v>6766369.1027499763</v>
          </cell>
        </row>
        <row r="398">
          <cell r="A398" t="str">
            <v>RXE CN Equity</v>
          </cell>
          <cell r="B398">
            <v>0</v>
          </cell>
          <cell r="C398" t="str">
            <v>RXE CN Equity</v>
          </cell>
          <cell r="D398">
            <v>0</v>
          </cell>
          <cell r="E398" t="str">
            <v>RXE CN Equity</v>
          </cell>
          <cell r="F398">
            <v>0</v>
          </cell>
          <cell r="G398" t="str">
            <v>RXE CN Equity</v>
          </cell>
          <cell r="H398">
            <v>0</v>
          </cell>
          <cell r="I398" t="str">
            <v>RXE CN Equity</v>
          </cell>
          <cell r="J398">
            <v>0</v>
          </cell>
        </row>
        <row r="399">
          <cell r="A399" t="str">
            <v>RXE/U CN Equity</v>
          </cell>
          <cell r="B399">
            <v>0</v>
          </cell>
          <cell r="C399" t="str">
            <v>RXE/U CN Equity</v>
          </cell>
          <cell r="D399">
            <v>0</v>
          </cell>
          <cell r="E399" t="str">
            <v>RXE/U CN Equity</v>
          </cell>
          <cell r="F399">
            <v>0</v>
          </cell>
          <cell r="G399" t="str">
            <v>RXE/U CN Equity</v>
          </cell>
          <cell r="H399">
            <v>0</v>
          </cell>
          <cell r="I399" t="str">
            <v>RXE/U CN Equity</v>
          </cell>
          <cell r="J399">
            <v>0</v>
          </cell>
        </row>
        <row r="400">
          <cell r="A400" t="str">
            <v>RLB CN Equity</v>
          </cell>
          <cell r="B400">
            <v>945620.45000001346</v>
          </cell>
          <cell r="C400" t="str">
            <v>RLB CN Equity</v>
          </cell>
          <cell r="D400">
            <v>0</v>
          </cell>
          <cell r="E400" t="str">
            <v>RLB CN Equity</v>
          </cell>
          <cell r="F400">
            <v>944823.24999997974</v>
          </cell>
          <cell r="G400" t="str">
            <v>RLB CN Equity</v>
          </cell>
          <cell r="H400">
            <v>945430.7500000135</v>
          </cell>
          <cell r="I400" t="str">
            <v>RLB CN Equity</v>
          </cell>
          <cell r="J400">
            <v>6604010.3999999929</v>
          </cell>
        </row>
        <row r="401">
          <cell r="A401" t="str">
            <v>ZLH CN Equity</v>
          </cell>
          <cell r="B401">
            <v>0</v>
          </cell>
          <cell r="C401" t="str">
            <v>ZLH CN Equity</v>
          </cell>
          <cell r="D401">
            <v>0</v>
          </cell>
          <cell r="E401" t="str">
            <v>ZLH CN Equity</v>
          </cell>
          <cell r="F401">
            <v>3750133.0000000033</v>
          </cell>
          <cell r="G401" t="str">
            <v>ZLH CN Equity</v>
          </cell>
          <cell r="H401">
            <v>0</v>
          </cell>
          <cell r="I401" t="str">
            <v>ZLH CN Equity</v>
          </cell>
          <cell r="J401">
            <v>3750133.0000000033</v>
          </cell>
        </row>
        <row r="402">
          <cell r="A402" t="str">
            <v>ZLD CN Equity</v>
          </cell>
          <cell r="B402">
            <v>0</v>
          </cell>
          <cell r="C402" t="str">
            <v>ZLD CN Equity</v>
          </cell>
          <cell r="D402">
            <v>0</v>
          </cell>
          <cell r="E402" t="str">
            <v>ZLD CN Equity</v>
          </cell>
          <cell r="F402">
            <v>2978220.5000000028</v>
          </cell>
          <cell r="G402" t="str">
            <v>ZLD CN Equity</v>
          </cell>
          <cell r="H402">
            <v>0</v>
          </cell>
          <cell r="I402" t="str">
            <v>ZLD CN Equity</v>
          </cell>
          <cell r="J402">
            <v>2978220.5000000028</v>
          </cell>
        </row>
        <row r="403">
          <cell r="A403" t="str">
            <v>NCG CN Equity</v>
          </cell>
          <cell r="B403">
            <v>0</v>
          </cell>
          <cell r="C403" t="str">
            <v>NCG CN Equity</v>
          </cell>
          <cell r="D403">
            <v>0</v>
          </cell>
          <cell r="E403" t="str">
            <v>NCG CN Equity</v>
          </cell>
          <cell r="F403">
            <v>0</v>
          </cell>
          <cell r="G403" t="str">
            <v>NCG CN Equity</v>
          </cell>
          <cell r="H403">
            <v>0</v>
          </cell>
          <cell r="I403" t="str">
            <v>NCG CN Equity</v>
          </cell>
          <cell r="J403">
            <v>0</v>
          </cell>
        </row>
        <row r="404">
          <cell r="A404" t="str">
            <v>PSU/U CN Equity</v>
          </cell>
          <cell r="B404">
            <v>-3428115.3252909486</v>
          </cell>
          <cell r="C404" t="str">
            <v>PSU/U CN Equity</v>
          </cell>
          <cell r="D404">
            <v>-30609599.709970869</v>
          </cell>
          <cell r="E404" t="str">
            <v>PSU/U CN Equity</v>
          </cell>
          <cell r="F404">
            <v>-3464453.0382052781</v>
          </cell>
          <cell r="G404" t="str">
            <v>PSU/U CN Equity</v>
          </cell>
          <cell r="H404">
            <v>17387942.711060502</v>
          </cell>
          <cell r="I404" t="str">
            <v>PSU/U CN Equity</v>
          </cell>
          <cell r="J404">
            <v>-94080598.491744205</v>
          </cell>
        </row>
        <row r="405">
          <cell r="A405" t="str">
            <v>FGB CN Equity</v>
          </cell>
          <cell r="B405">
            <v>0</v>
          </cell>
          <cell r="C405" t="str">
            <v>FGB CN Equity</v>
          </cell>
          <cell r="D405">
            <v>0</v>
          </cell>
          <cell r="E405" t="str">
            <v>FGB CN Equity</v>
          </cell>
          <cell r="F405">
            <v>0</v>
          </cell>
          <cell r="G405" t="str">
            <v>FGB CN Equity</v>
          </cell>
          <cell r="H405">
            <v>0</v>
          </cell>
          <cell r="I405" t="str">
            <v>FGB CN Equity</v>
          </cell>
          <cell r="J405">
            <v>0</v>
          </cell>
        </row>
        <row r="406">
          <cell r="A406" t="str">
            <v>MOM CN Equity</v>
          </cell>
          <cell r="B406">
            <v>0</v>
          </cell>
          <cell r="C406" t="str">
            <v>MOM CN Equity</v>
          </cell>
          <cell r="D406">
            <v>0</v>
          </cell>
          <cell r="E406" t="str">
            <v>MOM CN Equity</v>
          </cell>
          <cell r="F406">
            <v>0</v>
          </cell>
          <cell r="G406" t="str">
            <v>MOM CN Equity</v>
          </cell>
          <cell r="H406">
            <v>0</v>
          </cell>
          <cell r="I406" t="str">
            <v>MOM CN Equity</v>
          </cell>
          <cell r="J406">
            <v>0</v>
          </cell>
        </row>
        <row r="407">
          <cell r="A407" t="str">
            <v>TTP CN Equity</v>
          </cell>
          <cell r="B407">
            <v>67053586.498499364</v>
          </cell>
          <cell r="C407" t="str">
            <v>TTP CN Equity</v>
          </cell>
          <cell r="D407">
            <v>51122458.398999773</v>
          </cell>
          <cell r="E407" t="str">
            <v>TTP CN Equity</v>
          </cell>
          <cell r="F407">
            <v>47395685.300500005</v>
          </cell>
          <cell r="G407" t="str">
            <v>TTP CN Equity</v>
          </cell>
          <cell r="H407">
            <v>54863423.378000647</v>
          </cell>
          <cell r="I407" t="str">
            <v>TTP CN Equity</v>
          </cell>
          <cell r="J407">
            <v>278668443.43555981</v>
          </cell>
        </row>
        <row r="408">
          <cell r="A408" t="str">
            <v>TPU CN Equity</v>
          </cell>
          <cell r="B408">
            <v>53870173.099499993</v>
          </cell>
          <cell r="C408" t="str">
            <v>TPU CN Equity</v>
          </cell>
          <cell r="D408">
            <v>51103599.377500162</v>
          </cell>
          <cell r="E408" t="str">
            <v>TPU CN Equity</v>
          </cell>
          <cell r="F408">
            <v>57039252.731999852</v>
          </cell>
          <cell r="G408" t="str">
            <v>TPU CN Equity</v>
          </cell>
          <cell r="H408">
            <v>35675979.383500315</v>
          </cell>
          <cell r="I408" t="str">
            <v>TPU CN Equity</v>
          </cell>
          <cell r="J408">
            <v>255475782.84680787</v>
          </cell>
        </row>
        <row r="409">
          <cell r="A409" t="str">
            <v>THU CN Equity</v>
          </cell>
          <cell r="B409">
            <v>1117479.0117499961</v>
          </cell>
          <cell r="C409" t="str">
            <v>THU CN Equity</v>
          </cell>
          <cell r="D409">
            <v>2368.3582500000484</v>
          </cell>
          <cell r="E409" t="str">
            <v>THU CN Equity</v>
          </cell>
          <cell r="F409">
            <v>-1119423.056749996</v>
          </cell>
          <cell r="G409" t="str">
            <v>THU CN Equity</v>
          </cell>
          <cell r="H409">
            <v>0</v>
          </cell>
          <cell r="I409" t="str">
            <v>THU CN Equity</v>
          </cell>
          <cell r="J409">
            <v>424.31325000035577</v>
          </cell>
        </row>
        <row r="410">
          <cell r="A410" t="str">
            <v>TPE CN Equity</v>
          </cell>
          <cell r="B410">
            <v>52960222.876999833</v>
          </cell>
          <cell r="C410" t="str">
            <v>TPE CN Equity</v>
          </cell>
          <cell r="D410">
            <v>44082441.099500328</v>
          </cell>
          <cell r="E410" t="str">
            <v>TPE CN Equity</v>
          </cell>
          <cell r="F410">
            <v>46801868.466000162</v>
          </cell>
          <cell r="G410" t="str">
            <v>TPE CN Equity</v>
          </cell>
          <cell r="H410">
            <v>41288387.202499665</v>
          </cell>
          <cell r="I410" t="str">
            <v>TPE CN Equity</v>
          </cell>
          <cell r="J410">
            <v>240083931.24433401</v>
          </cell>
        </row>
        <row r="411">
          <cell r="A411" t="str">
            <v>THE CN Equity</v>
          </cell>
          <cell r="B411">
            <v>2339461.2757500056</v>
          </cell>
          <cell r="C411" t="str">
            <v>THE CN Equity</v>
          </cell>
          <cell r="D411">
            <v>1535486.7669999944</v>
          </cell>
          <cell r="E411" t="str">
            <v>THE CN Equity</v>
          </cell>
          <cell r="F411">
            <v>3855251.4822499994</v>
          </cell>
          <cell r="G411" t="str">
            <v>THE CN Equity</v>
          </cell>
          <cell r="H411">
            <v>1557286.9357499946</v>
          </cell>
          <cell r="I411" t="str">
            <v>THE CN Equity</v>
          </cell>
          <cell r="J411">
            <v>14621751.517499989</v>
          </cell>
        </row>
        <row r="412">
          <cell r="A412" t="str">
            <v>TDB CN Equity</v>
          </cell>
          <cell r="B412">
            <v>35821874.688642882</v>
          </cell>
          <cell r="C412" t="str">
            <v>TDB CN Equity</v>
          </cell>
          <cell r="D412">
            <v>67667647.508000225</v>
          </cell>
          <cell r="E412" t="str">
            <v>TDB CN Equity</v>
          </cell>
          <cell r="F412">
            <v>29856688.917499781</v>
          </cell>
          <cell r="G412" t="str">
            <v>TDB CN Equity</v>
          </cell>
          <cell r="H412">
            <v>67516278.341000214</v>
          </cell>
          <cell r="I412" t="str">
            <v>TDB CN Equity</v>
          </cell>
          <cell r="J412">
            <v>280255806.41537774</v>
          </cell>
        </row>
        <row r="413">
          <cell r="A413" t="str">
            <v>HXH CN Equity</v>
          </cell>
          <cell r="B413">
            <v>0</v>
          </cell>
          <cell r="C413" t="str">
            <v>HXH CN Equity</v>
          </cell>
          <cell r="D413">
            <v>0</v>
          </cell>
          <cell r="E413" t="str">
            <v>HXH CN Equity</v>
          </cell>
          <cell r="F413">
            <v>0</v>
          </cell>
          <cell r="G413" t="str">
            <v>HXH CN Equity</v>
          </cell>
          <cell r="H413">
            <v>0</v>
          </cell>
          <cell r="I413" t="str">
            <v>HXH CN Equity</v>
          </cell>
          <cell r="J413">
            <v>3327435.1240000175</v>
          </cell>
        </row>
        <row r="414">
          <cell r="A414" t="str">
            <v>XMS CN Equity</v>
          </cell>
          <cell r="B414">
            <v>0</v>
          </cell>
          <cell r="C414" t="str">
            <v>XMS CN Equity</v>
          </cell>
          <cell r="D414">
            <v>0</v>
          </cell>
          <cell r="E414" t="str">
            <v>XMS CN Equity</v>
          </cell>
          <cell r="F414">
            <v>0</v>
          </cell>
          <cell r="G414" t="str">
            <v>XMS CN Equity</v>
          </cell>
          <cell r="H414">
            <v>1918848.1500000018</v>
          </cell>
          <cell r="I414" t="str">
            <v>XMS CN Equity</v>
          </cell>
          <cell r="J414">
            <v>3837104.9000000036</v>
          </cell>
        </row>
        <row r="415">
          <cell r="A415" t="str">
            <v>XMY CN Equity</v>
          </cell>
          <cell r="B415">
            <v>0</v>
          </cell>
          <cell r="C415" t="str">
            <v>XMY CN Equity</v>
          </cell>
          <cell r="D415">
            <v>0</v>
          </cell>
          <cell r="E415" t="str">
            <v>XMY CN Equity</v>
          </cell>
          <cell r="F415">
            <v>0</v>
          </cell>
          <cell r="G415" t="str">
            <v>XMY CN Equity</v>
          </cell>
          <cell r="H415">
            <v>0</v>
          </cell>
          <cell r="I415" t="str">
            <v>XMY CN Equity</v>
          </cell>
          <cell r="J415">
            <v>0</v>
          </cell>
        </row>
        <row r="416">
          <cell r="A416" t="str">
            <v>XML CN Equity</v>
          </cell>
          <cell r="B416">
            <v>0</v>
          </cell>
          <cell r="C416" t="str">
            <v>XML CN Equity</v>
          </cell>
          <cell r="D416">
            <v>0</v>
          </cell>
          <cell r="E416" t="str">
            <v>XML CN Equity</v>
          </cell>
          <cell r="F416">
            <v>35.525000000023283</v>
          </cell>
          <cell r="G416" t="str">
            <v>XML CN Equity</v>
          </cell>
          <cell r="H416">
            <v>0</v>
          </cell>
          <cell r="I416" t="str">
            <v>XML CN Equity</v>
          </cell>
          <cell r="J416">
            <v>784408.04999999725</v>
          </cell>
        </row>
        <row r="417">
          <cell r="A417" t="str">
            <v>MKB CN Equity</v>
          </cell>
          <cell r="B417">
            <v>1924959.1190000274</v>
          </cell>
          <cell r="C417" t="str">
            <v>MKB CN Equity</v>
          </cell>
          <cell r="D417">
            <v>6754938.5620000269</v>
          </cell>
          <cell r="E417" t="str">
            <v>MKB CN Equity</v>
          </cell>
          <cell r="F417">
            <v>1925532.2055000274</v>
          </cell>
          <cell r="G417" t="str">
            <v>MKB CN Equity</v>
          </cell>
          <cell r="H417">
            <v>5782580.2709999457</v>
          </cell>
          <cell r="I417" t="str">
            <v>MKB CN Equity</v>
          </cell>
          <cell r="J417">
            <v>17349142.655999973</v>
          </cell>
        </row>
        <row r="418">
          <cell r="A418" t="str">
            <v>MUB CN Equity</v>
          </cell>
          <cell r="B418">
            <v>-1817527.8300000257</v>
          </cell>
          <cell r="C418" t="str">
            <v>MUB CN Equity</v>
          </cell>
          <cell r="D418">
            <v>4558216.7874999996</v>
          </cell>
          <cell r="E418" t="str">
            <v>MUB CN Equity</v>
          </cell>
          <cell r="F418">
            <v>-2724552.9074999746</v>
          </cell>
          <cell r="G418" t="str">
            <v>MUB CN Equity</v>
          </cell>
          <cell r="H418">
            <v>5482764.8204999473</v>
          </cell>
          <cell r="I418" t="str">
            <v>MUB CN Equity</v>
          </cell>
          <cell r="J418">
            <v>9141798.077999996</v>
          </cell>
        </row>
        <row r="419">
          <cell r="A419" t="str">
            <v>MGB CN Equity</v>
          </cell>
          <cell r="B419">
            <v>0</v>
          </cell>
          <cell r="C419" t="str">
            <v>MGB CN Equity</v>
          </cell>
          <cell r="D419">
            <v>0</v>
          </cell>
          <cell r="E419" t="str">
            <v>MGB CN Equity</v>
          </cell>
          <cell r="F419">
            <v>-6436408.2014999911</v>
          </cell>
          <cell r="G419" t="str">
            <v>MGB CN Equity</v>
          </cell>
          <cell r="H419">
            <v>-21000440.395999994</v>
          </cell>
          <cell r="I419" t="str">
            <v>MGB CN Equity</v>
          </cell>
          <cell r="J419">
            <v>-27436848.597499982</v>
          </cell>
        </row>
        <row r="420">
          <cell r="A420" t="str">
            <v>MFT CN Equity</v>
          </cell>
          <cell r="B420">
            <v>1570705.4560000226</v>
          </cell>
          <cell r="C420" t="str">
            <v>MFT CN Equity</v>
          </cell>
          <cell r="D420">
            <v>-27003147.600999989</v>
          </cell>
          <cell r="E420" t="str">
            <v>MFT CN Equity</v>
          </cell>
          <cell r="F420">
            <v>0</v>
          </cell>
          <cell r="G420" t="str">
            <v>MFT CN Equity</v>
          </cell>
          <cell r="H420">
            <v>638.4484999999404</v>
          </cell>
          <cell r="I420" t="str">
            <v>MFT CN Equity</v>
          </cell>
          <cell r="J420">
            <v>-26224712.236999977</v>
          </cell>
        </row>
        <row r="421">
          <cell r="A421" t="str">
            <v>HXQ CN Equity</v>
          </cell>
          <cell r="B421">
            <v>-168605.59449999779</v>
          </cell>
          <cell r="C421" t="str">
            <v>HXQ CN Equity</v>
          </cell>
          <cell r="D421">
            <v>10060192.026499964</v>
          </cell>
          <cell r="E421" t="str">
            <v>HXQ CN Equity</v>
          </cell>
          <cell r="F421">
            <v>5014418.6600000709</v>
          </cell>
          <cell r="G421" t="str">
            <v>HXQ CN Equity</v>
          </cell>
          <cell r="H421">
            <v>5099457.4484998919</v>
          </cell>
          <cell r="I421" t="str">
            <v>HXQ CN Equity</v>
          </cell>
          <cell r="J421">
            <v>25262027.261</v>
          </cell>
        </row>
        <row r="422">
          <cell r="A422" t="str">
            <v>HXQ/U CN Equity</v>
          </cell>
          <cell r="B422">
            <v>-168605.59449999779</v>
          </cell>
          <cell r="C422" t="str">
            <v>HXQ/U CN Equity</v>
          </cell>
          <cell r="D422">
            <v>10060192.026499964</v>
          </cell>
          <cell r="E422" t="str">
            <v>HXQ/U CN Equity</v>
          </cell>
          <cell r="F422">
            <v>5014418.6600000709</v>
          </cell>
          <cell r="G422" t="str">
            <v>HXQ/U CN Equity</v>
          </cell>
          <cell r="H422">
            <v>5099457.4484998919</v>
          </cell>
          <cell r="I422" t="str">
            <v>HXQ/U CN Equity</v>
          </cell>
          <cell r="J422">
            <v>25262027.261</v>
          </cell>
        </row>
        <row r="423">
          <cell r="A423" t="str">
            <v>FQC CN Equity</v>
          </cell>
          <cell r="B423">
            <v>0</v>
          </cell>
          <cell r="C423" t="str">
            <v>FQC CN Equity</v>
          </cell>
          <cell r="D423">
            <v>0</v>
          </cell>
          <cell r="E423" t="str">
            <v>FQC CN Equity</v>
          </cell>
          <cell r="F423">
            <v>0</v>
          </cell>
          <cell r="G423" t="str">
            <v>FQC CN Equity</v>
          </cell>
          <cell r="H423">
            <v>0</v>
          </cell>
          <cell r="I423" t="str">
            <v>FQC CN Equity</v>
          </cell>
          <cell r="J423">
            <v>0</v>
          </cell>
        </row>
        <row r="424">
          <cell r="A424" t="str">
            <v>ZLE CN Equity</v>
          </cell>
          <cell r="B424">
            <v>0</v>
          </cell>
          <cell r="C424" t="str">
            <v>ZLE CN Equity</v>
          </cell>
          <cell r="D424">
            <v>0</v>
          </cell>
          <cell r="E424" t="str">
            <v>ZLE CN Equity</v>
          </cell>
          <cell r="F424">
            <v>0</v>
          </cell>
          <cell r="G424" t="str">
            <v>ZLE CN Equity</v>
          </cell>
          <cell r="H424">
            <v>0</v>
          </cell>
          <cell r="I424" t="str">
            <v>ZLE CN Equity</v>
          </cell>
          <cell r="J424">
            <v>0</v>
          </cell>
        </row>
        <row r="425">
          <cell r="A425" t="str">
            <v>FPR CN Equity</v>
          </cell>
          <cell r="B425">
            <v>0</v>
          </cell>
          <cell r="C425" t="str">
            <v>FPR CN Equity</v>
          </cell>
          <cell r="D425">
            <v>0</v>
          </cell>
          <cell r="E425" t="str">
            <v>FPR CN Equity</v>
          </cell>
          <cell r="F425">
            <v>0</v>
          </cell>
          <cell r="G425" t="str">
            <v>FPR CN Equity</v>
          </cell>
          <cell r="H425">
            <v>0</v>
          </cell>
          <cell r="I425" t="str">
            <v>FPR CN Equity</v>
          </cell>
          <cell r="J425">
            <v>0</v>
          </cell>
        </row>
        <row r="426">
          <cell r="A426" t="str">
            <v>SBT CN Equity</v>
          </cell>
          <cell r="B426">
            <v>2077988.1225000022</v>
          </cell>
          <cell r="C426" t="str">
            <v>SBT CN Equity</v>
          </cell>
          <cell r="D426">
            <v>0</v>
          </cell>
          <cell r="E426" t="str">
            <v>SBT CN Equity</v>
          </cell>
          <cell r="F426">
            <v>4476024.279699998</v>
          </cell>
          <cell r="G426" t="str">
            <v>SBT CN Equity</v>
          </cell>
          <cell r="H426">
            <v>11023417.078749999</v>
          </cell>
          <cell r="I426" t="str">
            <v>SBT CN Equity</v>
          </cell>
          <cell r="J426">
            <v>19203250.508149996</v>
          </cell>
        </row>
        <row r="427">
          <cell r="A427" t="str">
            <v>MKC CN Equity</v>
          </cell>
          <cell r="B427">
            <v>0</v>
          </cell>
          <cell r="C427" t="str">
            <v>MKC CN Equity</v>
          </cell>
          <cell r="D427">
            <v>0</v>
          </cell>
          <cell r="E427" t="str">
            <v>MKC CN Equity</v>
          </cell>
          <cell r="F427">
            <v>0</v>
          </cell>
          <cell r="G427" t="str">
            <v>MKC CN Equity</v>
          </cell>
          <cell r="H427">
            <v>0</v>
          </cell>
          <cell r="I427" t="str">
            <v>MKC CN Equity</v>
          </cell>
          <cell r="J427">
            <v>0</v>
          </cell>
        </row>
        <row r="428">
          <cell r="A428" t="str">
            <v>MUS CN Equity</v>
          </cell>
          <cell r="B428">
            <v>0</v>
          </cell>
          <cell r="C428" t="str">
            <v>MUS CN Equity</v>
          </cell>
          <cell r="D428">
            <v>0</v>
          </cell>
          <cell r="E428" t="str">
            <v>MUS CN Equity</v>
          </cell>
          <cell r="F428">
            <v>0</v>
          </cell>
          <cell r="G428" t="str">
            <v>MUS CN Equity</v>
          </cell>
          <cell r="H428">
            <v>0</v>
          </cell>
          <cell r="I428" t="str">
            <v>MUS CN Equity</v>
          </cell>
          <cell r="J428">
            <v>0</v>
          </cell>
        </row>
        <row r="429">
          <cell r="A429" t="str">
            <v>VVL CN Equity</v>
          </cell>
          <cell r="B429">
            <v>3324085.000000047</v>
          </cell>
          <cell r="C429" t="str">
            <v>VVL CN Equity</v>
          </cell>
          <cell r="D429">
            <v>31935885</v>
          </cell>
          <cell r="E429" t="str">
            <v>VVL CN Equity</v>
          </cell>
          <cell r="F429">
            <v>6486064.9999999758</v>
          </cell>
          <cell r="G429" t="str">
            <v>VVL CN Equity</v>
          </cell>
          <cell r="H429">
            <v>16246750</v>
          </cell>
          <cell r="I429" t="str">
            <v>VVL CN Equity</v>
          </cell>
          <cell r="J429">
            <v>64365660</v>
          </cell>
        </row>
        <row r="430">
          <cell r="A430" t="str">
            <v>VMO CN Equity</v>
          </cell>
          <cell r="B430">
            <v>0</v>
          </cell>
          <cell r="C430" t="str">
            <v>VMO CN Equity</v>
          </cell>
          <cell r="D430">
            <v>8449099.9999999702</v>
          </cell>
          <cell r="E430" t="str">
            <v>VMO CN Equity</v>
          </cell>
          <cell r="F430">
            <v>4269440.0000000224</v>
          </cell>
          <cell r="G430" t="str">
            <v>VMO CN Equity</v>
          </cell>
          <cell r="H430">
            <v>12650969.999999993</v>
          </cell>
          <cell r="I430" t="str">
            <v>VMO CN Equity</v>
          </cell>
          <cell r="J430">
            <v>25369509.999999985</v>
          </cell>
        </row>
        <row r="431">
          <cell r="A431" t="str">
            <v>VVO CN Equity</v>
          </cell>
          <cell r="B431">
            <v>0</v>
          </cell>
          <cell r="C431" t="str">
            <v>VVO CN Equity</v>
          </cell>
          <cell r="D431">
            <v>0</v>
          </cell>
          <cell r="E431" t="str">
            <v>VVO CN Equity</v>
          </cell>
          <cell r="F431">
            <v>0</v>
          </cell>
          <cell r="G431" t="str">
            <v>VVO CN Equity</v>
          </cell>
          <cell r="H431">
            <v>0</v>
          </cell>
          <cell r="I431" t="str">
            <v>VVO CN Equity</v>
          </cell>
          <cell r="J431">
            <v>0</v>
          </cell>
        </row>
        <row r="432">
          <cell r="A432" t="str">
            <v>DGR/B CN Equity</v>
          </cell>
          <cell r="B432">
            <v>48475.000000001397</v>
          </cell>
          <cell r="C432" t="str">
            <v>DGR/B CN Equity</v>
          </cell>
          <cell r="D432">
            <v>-11827919.999999957</v>
          </cell>
          <cell r="E432" t="str">
            <v>DGR/B CN Equity</v>
          </cell>
          <cell r="F432">
            <v>24625</v>
          </cell>
          <cell r="G432" t="str">
            <v>DGR/B CN Equity</v>
          </cell>
          <cell r="H432">
            <v>-3003145.0000000424</v>
          </cell>
          <cell r="I432" t="str">
            <v>DGR/B CN Equity</v>
          </cell>
          <cell r="J432">
            <v>-11812479.999999957</v>
          </cell>
        </row>
        <row r="433">
          <cell r="A433" t="str">
            <v>DGR CN Equity</v>
          </cell>
          <cell r="B433">
            <v>13006099.999999978</v>
          </cell>
          <cell r="C433" t="str">
            <v>DGR CN Equity</v>
          </cell>
          <cell r="D433">
            <v>2580655.000000014</v>
          </cell>
          <cell r="E433" t="str">
            <v>DGR CN Equity</v>
          </cell>
          <cell r="F433">
            <v>-2569145.0000000135</v>
          </cell>
          <cell r="G433" t="str">
            <v>DGR CN Equity</v>
          </cell>
          <cell r="H433">
            <v>0</v>
          </cell>
          <cell r="I433" t="str">
            <v>DGR CN Equity</v>
          </cell>
          <cell r="J433">
            <v>15570379.999999993</v>
          </cell>
        </row>
        <row r="434">
          <cell r="A434" t="str">
            <v>DQD CN Equity</v>
          </cell>
          <cell r="B434">
            <v>0</v>
          </cell>
          <cell r="C434" t="str">
            <v>DQD CN Equity</v>
          </cell>
          <cell r="D434">
            <v>0</v>
          </cell>
          <cell r="E434" t="str">
            <v>DQD CN Equity</v>
          </cell>
          <cell r="F434">
            <v>0</v>
          </cell>
          <cell r="G434" t="str">
            <v>DQD CN Equity</v>
          </cell>
          <cell r="H434">
            <v>0</v>
          </cell>
          <cell r="I434" t="str">
            <v>DQD CN Equity</v>
          </cell>
          <cell r="J434">
            <v>0</v>
          </cell>
        </row>
        <row r="435">
          <cell r="A435" t="str">
            <v>IQD/B CN Equity</v>
          </cell>
          <cell r="B435">
            <v>0</v>
          </cell>
          <cell r="C435" t="str">
            <v>IQD/B CN Equity</v>
          </cell>
          <cell r="D435">
            <v>0</v>
          </cell>
          <cell r="E435" t="str">
            <v>IQD/B CN Equity</v>
          </cell>
          <cell r="F435">
            <v>2791312.0000000023</v>
          </cell>
          <cell r="G435" t="str">
            <v>IQD/B CN Equity</v>
          </cell>
          <cell r="H435">
            <v>0</v>
          </cell>
          <cell r="I435" t="str">
            <v>IQD/B CN Equity</v>
          </cell>
          <cell r="J435">
            <v>3136729.9999999949</v>
          </cell>
        </row>
        <row r="436">
          <cell r="A436" t="str">
            <v>IQD CN Equity</v>
          </cell>
          <cell r="B436">
            <v>-1142366.9999999756</v>
          </cell>
          <cell r="C436" t="str">
            <v>IQD CN Equity</v>
          </cell>
          <cell r="D436">
            <v>-3385539.0000000279</v>
          </cell>
          <cell r="E436" t="str">
            <v>IQD CN Equity</v>
          </cell>
          <cell r="F436">
            <v>0</v>
          </cell>
          <cell r="G436" t="str">
            <v>IQD CN Equity</v>
          </cell>
          <cell r="H436">
            <v>-1916424.9999999932</v>
          </cell>
          <cell r="I436" t="str">
            <v>IQD CN Equity</v>
          </cell>
          <cell r="J436">
            <v>-6444330.9999999972</v>
          </cell>
        </row>
        <row r="437">
          <cell r="A437" t="str">
            <v>DQI CN Equity</v>
          </cell>
          <cell r="B437">
            <v>0</v>
          </cell>
          <cell r="C437" t="str">
            <v>DQI CN Equity</v>
          </cell>
          <cell r="D437">
            <v>0</v>
          </cell>
          <cell r="E437" t="str">
            <v>DQI CN Equity</v>
          </cell>
          <cell r="F437">
            <v>0</v>
          </cell>
          <cell r="G437" t="str">
            <v>DQI CN Equity</v>
          </cell>
          <cell r="H437">
            <v>0</v>
          </cell>
          <cell r="I437" t="str">
            <v>DQI CN Equity</v>
          </cell>
          <cell r="J437">
            <v>0</v>
          </cell>
        </row>
        <row r="438">
          <cell r="A438" t="str">
            <v>EHE CN Equity</v>
          </cell>
          <cell r="B438">
            <v>0</v>
          </cell>
          <cell r="C438" t="str">
            <v>EHE CN Equity</v>
          </cell>
          <cell r="D438">
            <v>0</v>
          </cell>
          <cell r="E438" t="str">
            <v>EHE CN Equity</v>
          </cell>
          <cell r="F438">
            <v>0</v>
          </cell>
          <cell r="G438" t="str">
            <v>EHE CN Equity</v>
          </cell>
          <cell r="H438">
            <v>0</v>
          </cell>
          <cell r="I438" t="str">
            <v>EHE CN Equity</v>
          </cell>
          <cell r="J438">
            <v>0</v>
          </cell>
        </row>
        <row r="439">
          <cell r="A439" t="str">
            <v>MWD CN Equity</v>
          </cell>
          <cell r="B439">
            <v>0</v>
          </cell>
          <cell r="C439" t="str">
            <v>MWD CN Equity</v>
          </cell>
          <cell r="D439">
            <v>0</v>
          </cell>
          <cell r="E439" t="str">
            <v>MWD CN Equity</v>
          </cell>
          <cell r="F439">
            <v>0</v>
          </cell>
          <cell r="G439" t="str">
            <v>MWD CN Equity</v>
          </cell>
          <cell r="H439">
            <v>0</v>
          </cell>
          <cell r="I439" t="str">
            <v>MWD CN Equity</v>
          </cell>
          <cell r="J439">
            <v>0</v>
          </cell>
        </row>
        <row r="440">
          <cell r="A440" t="str">
            <v>MXU CN Equity</v>
          </cell>
          <cell r="B440">
            <v>0</v>
          </cell>
          <cell r="C440" t="str">
            <v>MXU CN Equity</v>
          </cell>
          <cell r="D440">
            <v>0</v>
          </cell>
          <cell r="E440" t="str">
            <v>MXU CN Equity</v>
          </cell>
          <cell r="F440">
            <v>0</v>
          </cell>
          <cell r="G440" t="str">
            <v>MXU CN Equity</v>
          </cell>
          <cell r="H440">
            <v>0</v>
          </cell>
          <cell r="I440" t="str">
            <v>MXU CN Equity</v>
          </cell>
          <cell r="J440">
            <v>0</v>
          </cell>
        </row>
        <row r="441">
          <cell r="A441" t="str">
            <v>MEU CN Equity</v>
          </cell>
          <cell r="B441">
            <v>0</v>
          </cell>
          <cell r="C441" t="str">
            <v>MEU CN Equity</v>
          </cell>
          <cell r="D441">
            <v>0</v>
          </cell>
          <cell r="E441" t="str">
            <v>MEU CN Equity</v>
          </cell>
          <cell r="F441">
            <v>0</v>
          </cell>
          <cell r="G441" t="str">
            <v>MEU CN Equity</v>
          </cell>
          <cell r="H441">
            <v>0</v>
          </cell>
          <cell r="I441" t="str">
            <v>MEU CN Equity</v>
          </cell>
          <cell r="J441">
            <v>0</v>
          </cell>
        </row>
        <row r="442">
          <cell r="A442" t="str">
            <v>HSH CN Equity</v>
          </cell>
          <cell r="B442">
            <v>-10480380.171</v>
          </cell>
          <cell r="C442" t="str">
            <v>HSH CN Equity</v>
          </cell>
          <cell r="D442">
            <v>-6348845.0939999772</v>
          </cell>
          <cell r="E442" t="str">
            <v>HSH CN Equity</v>
          </cell>
          <cell r="F442">
            <v>0</v>
          </cell>
          <cell r="G442" t="str">
            <v>HSH CN Equity</v>
          </cell>
          <cell r="H442">
            <v>0</v>
          </cell>
          <cell r="I442" t="str">
            <v>HSH CN Equity</v>
          </cell>
          <cell r="J442">
            <v>-16829225.264999978</v>
          </cell>
        </row>
        <row r="443">
          <cell r="A443" t="str">
            <v>RQK CN Equity</v>
          </cell>
          <cell r="B443">
            <v>0</v>
          </cell>
          <cell r="C443" t="str">
            <v>RQK CN Equity</v>
          </cell>
          <cell r="D443">
            <v>0</v>
          </cell>
          <cell r="E443" t="str">
            <v>RQK CN Equity</v>
          </cell>
          <cell r="F443">
            <v>0</v>
          </cell>
          <cell r="G443" t="str">
            <v>RQK CN Equity</v>
          </cell>
          <cell r="H443">
            <v>0</v>
          </cell>
          <cell r="I443" t="str">
            <v>RQK CN Equity</v>
          </cell>
          <cell r="J443">
            <v>0</v>
          </cell>
        </row>
        <row r="444">
          <cell r="A444" t="str">
            <v>RQJ CN Equity</v>
          </cell>
          <cell r="B444">
            <v>0</v>
          </cell>
          <cell r="C444" t="str">
            <v>RQJ CN Equity</v>
          </cell>
          <cell r="D444">
            <v>0</v>
          </cell>
          <cell r="E444" t="str">
            <v>RQJ CN Equity</v>
          </cell>
          <cell r="F444">
            <v>0</v>
          </cell>
          <cell r="G444" t="str">
            <v>RQJ CN Equity</v>
          </cell>
          <cell r="H444">
            <v>0</v>
          </cell>
          <cell r="I444" t="str">
            <v>RQJ CN Equity</v>
          </cell>
          <cell r="J444">
            <v>0</v>
          </cell>
        </row>
        <row r="445">
          <cell r="A445" t="str">
            <v>RPF CN Equity</v>
          </cell>
          <cell r="B445">
            <v>0</v>
          </cell>
          <cell r="C445" t="str">
            <v>RPF CN Equity</v>
          </cell>
          <cell r="D445">
            <v>-1223637.1000000176</v>
          </cell>
          <cell r="E445" t="str">
            <v>RPF CN Equity</v>
          </cell>
          <cell r="F445">
            <v>0</v>
          </cell>
          <cell r="G445" t="str">
            <v>RPF CN Equity</v>
          </cell>
          <cell r="H445">
            <v>-1234658.5500000173</v>
          </cell>
          <cell r="I445" t="str">
            <v>RPF CN Equity</v>
          </cell>
          <cell r="J445">
            <v>1228618.2499999299</v>
          </cell>
        </row>
        <row r="446">
          <cell r="A446" t="str">
            <v>FDL CN Equity</v>
          </cell>
          <cell r="B446">
            <v>396125.13999999809</v>
          </cell>
          <cell r="C446" t="str">
            <v>FDL CN Equity</v>
          </cell>
          <cell r="D446">
            <v>0</v>
          </cell>
          <cell r="E446" t="str">
            <v>FDL CN Equity</v>
          </cell>
          <cell r="F446">
            <v>0</v>
          </cell>
          <cell r="G446" t="str">
            <v>FDL CN Equity</v>
          </cell>
          <cell r="H446">
            <v>0</v>
          </cell>
          <cell r="I446" t="str">
            <v>FDL CN Equity</v>
          </cell>
          <cell r="J446">
            <v>396125.13999999809</v>
          </cell>
        </row>
        <row r="447">
          <cell r="A447" t="str">
            <v>HWF CN Equity</v>
          </cell>
          <cell r="B447">
            <v>0</v>
          </cell>
          <cell r="C447" t="str">
            <v>HWF CN Equity</v>
          </cell>
          <cell r="D447">
            <v>0</v>
          </cell>
          <cell r="E447" t="str">
            <v>HWF CN Equity</v>
          </cell>
          <cell r="F447">
            <v>0</v>
          </cell>
          <cell r="G447" t="str">
            <v>HWF CN Equity</v>
          </cell>
          <cell r="H447">
            <v>0</v>
          </cell>
          <cell r="I447" t="str">
            <v>HWF CN Equity</v>
          </cell>
          <cell r="J447">
            <v>0</v>
          </cell>
        </row>
        <row r="448">
          <cell r="A448" t="str">
            <v>HBF/U CN Equity</v>
          </cell>
          <cell r="B448">
            <v>-438049.67433999851</v>
          </cell>
          <cell r="C448" t="str">
            <v>HBF/U CN Equity</v>
          </cell>
          <cell r="D448">
            <v>853175.01910749695</v>
          </cell>
          <cell r="E448" t="str">
            <v>HBF/U CN Equity</v>
          </cell>
          <cell r="F448">
            <v>0</v>
          </cell>
          <cell r="G448" t="str">
            <v>HBF/U CN Equity</v>
          </cell>
          <cell r="H448">
            <v>0</v>
          </cell>
          <cell r="I448" t="str">
            <v>HBF/U CN Equity</v>
          </cell>
          <cell r="J448">
            <v>847461.05411999696</v>
          </cell>
        </row>
        <row r="449">
          <cell r="A449" t="str">
            <v>HPF/U CN Equity</v>
          </cell>
          <cell r="B449">
            <v>0</v>
          </cell>
          <cell r="C449" t="str">
            <v>HPF/U CN Equity</v>
          </cell>
          <cell r="D449">
            <v>279876.86052000028</v>
          </cell>
          <cell r="E449" t="str">
            <v>HPF/U CN Equity</v>
          </cell>
          <cell r="F449">
            <v>0</v>
          </cell>
          <cell r="G449" t="str">
            <v>HPF/U CN Equity</v>
          </cell>
          <cell r="H449">
            <v>138455.0466649998</v>
          </cell>
          <cell r="I449" t="str">
            <v>HPF/U CN Equity</v>
          </cell>
          <cell r="J449">
            <v>148829.43288500013</v>
          </cell>
        </row>
        <row r="450">
          <cell r="A450" t="str">
            <v>HUL/U CN Equity</v>
          </cell>
          <cell r="B450">
            <v>0</v>
          </cell>
          <cell r="C450" t="str">
            <v>HUL/U CN Equity</v>
          </cell>
          <cell r="D450">
            <v>0</v>
          </cell>
          <cell r="E450" t="str">
            <v>HUL/U CN Equity</v>
          </cell>
          <cell r="F450">
            <v>0</v>
          </cell>
          <cell r="G450" t="str">
            <v>HUL/U CN Equity</v>
          </cell>
          <cell r="H450">
            <v>0</v>
          </cell>
          <cell r="I450" t="str">
            <v>HUL/U CN Equity</v>
          </cell>
          <cell r="J450">
            <v>0</v>
          </cell>
        </row>
        <row r="451">
          <cell r="A451" t="str">
            <v>PRP CN Equity</v>
          </cell>
          <cell r="B451">
            <v>0</v>
          </cell>
          <cell r="C451" t="str">
            <v>PRP CN Equity</v>
          </cell>
          <cell r="D451">
            <v>0</v>
          </cell>
          <cell r="E451" t="str">
            <v>PRP CN Equity</v>
          </cell>
          <cell r="F451">
            <v>0</v>
          </cell>
          <cell r="G451" t="str">
            <v>PRP CN Equity</v>
          </cell>
          <cell r="H451">
            <v>0</v>
          </cell>
          <cell r="I451" t="str">
            <v>PRP CN Equity</v>
          </cell>
          <cell r="J451">
            <v>0</v>
          </cell>
        </row>
        <row r="452">
          <cell r="A452" t="str">
            <v>BNC CN Equity</v>
          </cell>
          <cell r="B452">
            <v>0</v>
          </cell>
          <cell r="C452" t="str">
            <v>BNC CN Equity</v>
          </cell>
          <cell r="D452">
            <v>0</v>
          </cell>
          <cell r="E452" t="str">
            <v>BNC CN Equity</v>
          </cell>
          <cell r="F452">
            <v>866213.95799999975</v>
          </cell>
          <cell r="G452" t="str">
            <v>BNC CN Equity</v>
          </cell>
          <cell r="H452">
            <v>0</v>
          </cell>
          <cell r="I452" t="str">
            <v>BNC CN Equity</v>
          </cell>
          <cell r="J452">
            <v>866213.95799999975</v>
          </cell>
        </row>
        <row r="453">
          <cell r="A453" t="str">
            <v>HXX CN Equity</v>
          </cell>
          <cell r="B453">
            <v>6885537.1240000064</v>
          </cell>
          <cell r="C453" t="str">
            <v>HXX CN Equity</v>
          </cell>
          <cell r="D453">
            <v>0</v>
          </cell>
          <cell r="E453" t="str">
            <v>HXX CN Equity</v>
          </cell>
          <cell r="F453">
            <v>0</v>
          </cell>
          <cell r="G453" t="str">
            <v>HXX CN Equity</v>
          </cell>
          <cell r="H453">
            <v>3456727.3914999878</v>
          </cell>
          <cell r="I453" t="str">
            <v>HXX CN Equity</v>
          </cell>
          <cell r="J453">
            <v>13746553.192999981</v>
          </cell>
        </row>
        <row r="454">
          <cell r="A454" t="str">
            <v>HARC CN Equity</v>
          </cell>
          <cell r="B454">
            <v>0</v>
          </cell>
          <cell r="C454" t="str">
            <v>HARC CN Equity</v>
          </cell>
          <cell r="D454">
            <v>0</v>
          </cell>
          <cell r="E454" t="str">
            <v>HARC CN Equity</v>
          </cell>
          <cell r="F454">
            <v>0</v>
          </cell>
          <cell r="G454" t="str">
            <v>HARC CN Equity</v>
          </cell>
          <cell r="H454">
            <v>0</v>
          </cell>
          <cell r="I454" t="str">
            <v>HARC CN Equity</v>
          </cell>
          <cell r="J454">
            <v>0</v>
          </cell>
        </row>
        <row r="455">
          <cell r="A455" t="str">
            <v>MEE CN Equity</v>
          </cell>
          <cell r="B455">
            <v>0</v>
          </cell>
          <cell r="C455" t="str">
            <v>MEE CN Equity</v>
          </cell>
          <cell r="D455">
            <v>0</v>
          </cell>
          <cell r="E455" t="str">
            <v>MEE CN Equity</v>
          </cell>
          <cell r="F455">
            <v>0</v>
          </cell>
          <cell r="G455" t="str">
            <v>MEE CN Equity</v>
          </cell>
          <cell r="H455">
            <v>0</v>
          </cell>
          <cell r="I455" t="str">
            <v>MEE CN Equity</v>
          </cell>
          <cell r="J455">
            <v>0</v>
          </cell>
        </row>
        <row r="456">
          <cell r="A456" t="str">
            <v>DXC CN Equity</v>
          </cell>
          <cell r="B456">
            <v>-2230859.9999999525</v>
          </cell>
          <cell r="C456" t="str">
            <v>DXC CN Equity</v>
          </cell>
          <cell r="D456">
            <v>-2209205.0000000312</v>
          </cell>
          <cell r="E456" t="str">
            <v>DXC CN Equity</v>
          </cell>
          <cell r="F456">
            <v>22364499.999999996</v>
          </cell>
          <cell r="G456" t="str">
            <v>DXC CN Equity</v>
          </cell>
          <cell r="H456">
            <v>-27170.000000000466</v>
          </cell>
          <cell r="I456" t="str">
            <v>DXC CN Equity</v>
          </cell>
          <cell r="J456">
            <v>15675439.999999981</v>
          </cell>
        </row>
        <row r="457">
          <cell r="A457" t="str">
            <v>DXU CN Equity</v>
          </cell>
          <cell r="B457">
            <v>3609559.999999987</v>
          </cell>
          <cell r="C457" t="str">
            <v>DXU CN Equity</v>
          </cell>
          <cell r="D457">
            <v>-3576959.999999987</v>
          </cell>
          <cell r="E457" t="str">
            <v>DXU CN Equity</v>
          </cell>
          <cell r="F457">
            <v>0</v>
          </cell>
          <cell r="G457" t="str">
            <v>DXU CN Equity</v>
          </cell>
          <cell r="H457">
            <v>0</v>
          </cell>
          <cell r="I457" t="str">
            <v>DXU CN Equity</v>
          </cell>
          <cell r="J457">
            <v>-3597645.0000000037</v>
          </cell>
        </row>
        <row r="458">
          <cell r="A458" t="str">
            <v>DXG CN Equity</v>
          </cell>
          <cell r="B458">
            <v>3959614.9999999162</v>
          </cell>
          <cell r="C458" t="str">
            <v>DXG CN Equity</v>
          </cell>
          <cell r="D458">
            <v>3931420.0000000559</v>
          </cell>
          <cell r="E458" t="str">
            <v>DXG CN Equity</v>
          </cell>
          <cell r="F458">
            <v>-3951210.0000000554</v>
          </cell>
          <cell r="G458" t="str">
            <v>DXG CN Equity</v>
          </cell>
          <cell r="H458">
            <v>3967050.0000000559</v>
          </cell>
          <cell r="I458" t="str">
            <v>DXG CN Equity</v>
          </cell>
          <cell r="J458">
            <v>4052439.9999999176</v>
          </cell>
        </row>
        <row r="459">
          <cell r="A459" t="str">
            <v>DXO CN Equity</v>
          </cell>
          <cell r="B459">
            <v>0</v>
          </cell>
          <cell r="C459" t="str">
            <v>DXO CN Equity</v>
          </cell>
          <cell r="D459">
            <v>982832.49999999651</v>
          </cell>
          <cell r="E459" t="str">
            <v>DXO CN Equity</v>
          </cell>
          <cell r="F459">
            <v>492999.99999998946</v>
          </cell>
          <cell r="G459" t="str">
            <v>DXO CN Equity</v>
          </cell>
          <cell r="H459">
            <v>493060.00000000698</v>
          </cell>
          <cell r="I459" t="str">
            <v>DXO CN Equity</v>
          </cell>
          <cell r="J459">
            <v>3933239.999999986</v>
          </cell>
        </row>
        <row r="460">
          <cell r="A460" t="str">
            <v>DXP CN Equity</v>
          </cell>
          <cell r="B460">
            <v>21962384.999999944</v>
          </cell>
          <cell r="C460" t="str">
            <v>DXP CN Equity</v>
          </cell>
          <cell r="D460">
            <v>1926287.4999999814</v>
          </cell>
          <cell r="E460" t="str">
            <v>DXP CN Equity</v>
          </cell>
          <cell r="F460">
            <v>16166337.5</v>
          </cell>
          <cell r="G460" t="str">
            <v>DXP CN Equity</v>
          </cell>
          <cell r="H460">
            <v>-1943782.4999999818</v>
          </cell>
          <cell r="I460" t="str">
            <v>DXP CN Equity</v>
          </cell>
          <cell r="J460">
            <v>32306992.499999996</v>
          </cell>
        </row>
        <row r="461">
          <cell r="A461" t="str">
            <v>QCD CN Equity</v>
          </cell>
          <cell r="B461">
            <v>0</v>
          </cell>
          <cell r="C461" t="str">
            <v>QCD CN Equity</v>
          </cell>
          <cell r="D461">
            <v>0</v>
          </cell>
          <cell r="E461" t="str">
            <v>QCD CN Equity</v>
          </cell>
          <cell r="F461">
            <v>0</v>
          </cell>
          <cell r="G461" t="str">
            <v>QCD CN Equity</v>
          </cell>
          <cell r="H461">
            <v>0</v>
          </cell>
          <cell r="I461" t="str">
            <v>QCD CN Equity</v>
          </cell>
          <cell r="J461">
            <v>0</v>
          </cell>
        </row>
        <row r="462">
          <cell r="A462" t="str">
            <v>QUS CN Equity</v>
          </cell>
          <cell r="B462">
            <v>0</v>
          </cell>
          <cell r="C462" t="str">
            <v>QUS CN Equity</v>
          </cell>
          <cell r="D462">
            <v>0</v>
          </cell>
          <cell r="E462" t="str">
            <v>QUS CN Equity</v>
          </cell>
          <cell r="F462">
            <v>0</v>
          </cell>
          <cell r="G462" t="str">
            <v>QUS CN Equity</v>
          </cell>
          <cell r="H462">
            <v>0</v>
          </cell>
          <cell r="I462" t="str">
            <v>QUS CN Equity</v>
          </cell>
          <cell r="J462">
            <v>0</v>
          </cell>
        </row>
        <row r="463">
          <cell r="A463" t="str">
            <v>QIE CN Equity</v>
          </cell>
          <cell r="B463">
            <v>0</v>
          </cell>
          <cell r="C463" t="str">
            <v>QIE CN Equity</v>
          </cell>
          <cell r="D463">
            <v>0</v>
          </cell>
          <cell r="E463" t="str">
            <v>QIE CN Equity</v>
          </cell>
          <cell r="F463">
            <v>0</v>
          </cell>
          <cell r="G463" t="str">
            <v>QIE CN Equity</v>
          </cell>
          <cell r="H463">
            <v>0</v>
          </cell>
          <cell r="I463" t="str">
            <v>QIE CN Equity</v>
          </cell>
          <cell r="J463">
            <v>0</v>
          </cell>
        </row>
        <row r="464">
          <cell r="A464" t="str">
            <v>QEM CN Equity</v>
          </cell>
          <cell r="B464">
            <v>0</v>
          </cell>
          <cell r="C464" t="str">
            <v>QEM CN Equity</v>
          </cell>
          <cell r="D464">
            <v>0</v>
          </cell>
          <cell r="E464" t="str">
            <v>QEM CN Equity</v>
          </cell>
          <cell r="F464">
            <v>0</v>
          </cell>
          <cell r="G464" t="str">
            <v>QEM CN Equity</v>
          </cell>
          <cell r="H464">
            <v>0</v>
          </cell>
          <cell r="I464" t="str">
            <v>QEM CN Equity</v>
          </cell>
          <cell r="J464">
            <v>0</v>
          </cell>
        </row>
        <row r="465">
          <cell r="A465" t="str">
            <v>MOM/U CN Equity</v>
          </cell>
          <cell r="B465">
            <v>0</v>
          </cell>
          <cell r="C465" t="str">
            <v>MOM/U CN Equity</v>
          </cell>
          <cell r="D465">
            <v>0</v>
          </cell>
          <cell r="E465" t="str">
            <v>MOM/U CN Equity</v>
          </cell>
          <cell r="F465">
            <v>0</v>
          </cell>
          <cell r="G465" t="str">
            <v>MOM/U CN Equity</v>
          </cell>
          <cell r="H465">
            <v>0</v>
          </cell>
          <cell r="I465" t="str">
            <v>MOM/U CN Equity</v>
          </cell>
          <cell r="J465">
            <v>0</v>
          </cell>
        </row>
        <row r="466">
          <cell r="A466" t="str">
            <v>ULV/C CN Equity</v>
          </cell>
          <cell r="B466">
            <v>367598.00000000029</v>
          </cell>
          <cell r="C466" t="str">
            <v>ULV/C CN Equity</v>
          </cell>
          <cell r="D466">
            <v>0</v>
          </cell>
          <cell r="E466" t="str">
            <v>ULV/C CN Equity</v>
          </cell>
          <cell r="F466">
            <v>364053.00000000029</v>
          </cell>
          <cell r="G466" t="str">
            <v>ULV/C CN Equity</v>
          </cell>
          <cell r="H466">
            <v>0</v>
          </cell>
          <cell r="I466" t="str">
            <v>ULV/C CN Equity</v>
          </cell>
          <cell r="J466">
            <v>-12824045</v>
          </cell>
        </row>
        <row r="467">
          <cell r="A467" t="str">
            <v>ULV/U CN Equity</v>
          </cell>
          <cell r="B467">
            <v>367906.0652000003</v>
          </cell>
          <cell r="C467" t="str">
            <v>ULV/U CN Equity</v>
          </cell>
          <cell r="D467">
            <v>0</v>
          </cell>
          <cell r="E467" t="str">
            <v>ULV/U CN Equity</v>
          </cell>
          <cell r="F467">
            <v>-363874.93340000033</v>
          </cell>
          <cell r="G467" t="str">
            <v>ULV/U CN Equity</v>
          </cell>
          <cell r="H467">
            <v>0</v>
          </cell>
          <cell r="I467" t="str">
            <v>ULV/U CN Equity</v>
          </cell>
          <cell r="J467">
            <v>4031.1317999999737</v>
          </cell>
        </row>
        <row r="468">
          <cell r="A468" t="str">
            <v>MOM/F CN Equity</v>
          </cell>
          <cell r="B468">
            <v>0</v>
          </cell>
          <cell r="C468" t="str">
            <v>MOM/F CN Equity</v>
          </cell>
          <cell r="D468">
            <v>0</v>
          </cell>
          <cell r="E468" t="str">
            <v>MOM/F CN Equity</v>
          </cell>
          <cell r="F468">
            <v>0</v>
          </cell>
          <cell r="G468" t="str">
            <v>MOM/F CN Equity</v>
          </cell>
          <cell r="H468">
            <v>0</v>
          </cell>
          <cell r="I468" t="str">
            <v>MOM/F CN Equity</v>
          </cell>
          <cell r="J468">
            <v>0</v>
          </cell>
        </row>
        <row r="469">
          <cell r="A469" t="str">
            <v>VLB CN Equity</v>
          </cell>
          <cell r="B469">
            <v>0</v>
          </cell>
          <cell r="C469" t="str">
            <v>VLB CN Equity</v>
          </cell>
          <cell r="D469">
            <v>0</v>
          </cell>
          <cell r="E469" t="str">
            <v>VLB CN Equity</v>
          </cell>
          <cell r="F469">
            <v>0</v>
          </cell>
          <cell r="G469" t="str">
            <v>VLB CN Equity</v>
          </cell>
          <cell r="H469">
            <v>0</v>
          </cell>
          <cell r="I469" t="str">
            <v>VLB CN Equity</v>
          </cell>
          <cell r="J469">
            <v>2048069.9999999925</v>
          </cell>
        </row>
        <row r="470">
          <cell r="A470" t="str">
            <v>VGV CN Equity</v>
          </cell>
          <cell r="B470">
            <v>0</v>
          </cell>
          <cell r="C470" t="str">
            <v>VGV CN Equity</v>
          </cell>
          <cell r="D470">
            <v>0</v>
          </cell>
          <cell r="E470" t="str">
            <v>VGV CN Equity</v>
          </cell>
          <cell r="F470">
            <v>0</v>
          </cell>
          <cell r="G470" t="str">
            <v>VGV CN Equity</v>
          </cell>
          <cell r="H470">
            <v>0</v>
          </cell>
          <cell r="I470" t="str">
            <v>VGV CN Equity</v>
          </cell>
          <cell r="J470">
            <v>895056.00000000081</v>
          </cell>
        </row>
        <row r="471">
          <cell r="A471" t="str">
            <v>VCB CN Equity</v>
          </cell>
          <cell r="B471">
            <v>119477459.99999997</v>
          </cell>
          <cell r="C471" t="str">
            <v>VCB CN Equity</v>
          </cell>
          <cell r="D471">
            <v>9790480.0000000522</v>
          </cell>
          <cell r="E471" t="str">
            <v>VCB CN Equity</v>
          </cell>
          <cell r="F471">
            <v>31233990.000000026</v>
          </cell>
          <cell r="G471" t="str">
            <v>VCB CN Equity</v>
          </cell>
          <cell r="H471">
            <v>0</v>
          </cell>
          <cell r="I471" t="str">
            <v>VCB CN Equity</v>
          </cell>
          <cell r="J471">
            <v>161473362.00000003</v>
          </cell>
        </row>
        <row r="472">
          <cell r="A472" t="str">
            <v>ZFS/L CN Equity</v>
          </cell>
          <cell r="B472">
            <v>0</v>
          </cell>
          <cell r="C472" t="str">
            <v>ZFS/L CN Equity</v>
          </cell>
          <cell r="D472">
            <v>1140350.4999999995</v>
          </cell>
          <cell r="E472" t="str">
            <v>ZFS/L CN Equity</v>
          </cell>
          <cell r="F472">
            <v>0</v>
          </cell>
          <cell r="G472" t="str">
            <v>ZFS/L CN Equity</v>
          </cell>
          <cell r="H472">
            <v>0</v>
          </cell>
          <cell r="I472" t="str">
            <v>ZFS/L CN Equity</v>
          </cell>
          <cell r="J472">
            <v>1140350.4999999995</v>
          </cell>
        </row>
        <row r="473">
          <cell r="A473" t="str">
            <v>ZPS/L CN Equity</v>
          </cell>
          <cell r="B473">
            <v>0</v>
          </cell>
          <cell r="C473" t="str">
            <v>ZPS/L CN Equity</v>
          </cell>
          <cell r="D473">
            <v>0</v>
          </cell>
          <cell r="E473" t="str">
            <v>ZPS/L CN Equity</v>
          </cell>
          <cell r="F473">
            <v>0</v>
          </cell>
          <cell r="G473" t="str">
            <v>ZPS/L CN Equity</v>
          </cell>
          <cell r="H473">
            <v>0</v>
          </cell>
          <cell r="I473" t="str">
            <v>ZPS/L CN Equity</v>
          </cell>
          <cell r="J473">
            <v>0</v>
          </cell>
        </row>
        <row r="474">
          <cell r="A474" t="str">
            <v>ZCS/L CN Equity</v>
          </cell>
          <cell r="B474">
            <v>3876810.0000000037</v>
          </cell>
          <cell r="C474" t="str">
            <v>ZCS/L CN Equity</v>
          </cell>
          <cell r="D474">
            <v>0</v>
          </cell>
          <cell r="E474" t="str">
            <v>ZCS/L CN Equity</v>
          </cell>
          <cell r="F474">
            <v>0</v>
          </cell>
          <cell r="G474" t="str">
            <v>ZCS/L CN Equity</v>
          </cell>
          <cell r="H474">
            <v>0</v>
          </cell>
          <cell r="I474" t="str">
            <v>ZCS/L CN Equity</v>
          </cell>
          <cell r="J474">
            <v>6447040.5</v>
          </cell>
        </row>
        <row r="475">
          <cell r="A475" t="str">
            <v>ZST/L CN Equity</v>
          </cell>
          <cell r="B475">
            <v>0</v>
          </cell>
          <cell r="C475" t="str">
            <v>ZST/L CN Equity</v>
          </cell>
          <cell r="D475">
            <v>5311891.4500000533</v>
          </cell>
          <cell r="E475" t="str">
            <v>ZST/L CN Equity</v>
          </cell>
          <cell r="F475">
            <v>-5620118.1000001021</v>
          </cell>
          <cell r="G475" t="str">
            <v>ZST/L CN Equity</v>
          </cell>
          <cell r="H475">
            <v>0</v>
          </cell>
          <cell r="I475" t="str">
            <v>ZST/L CN Equity</v>
          </cell>
          <cell r="J475">
            <v>2499281.9500000575</v>
          </cell>
        </row>
        <row r="476">
          <cell r="A476" t="str">
            <v>ZUP CN Equity</v>
          </cell>
          <cell r="B476">
            <v>0</v>
          </cell>
          <cell r="C476" t="str">
            <v>ZUP CN Equity</v>
          </cell>
          <cell r="D476">
            <v>0</v>
          </cell>
          <cell r="E476" t="str">
            <v>ZUP CN Equity</v>
          </cell>
          <cell r="F476">
            <v>1006373.0000000052</v>
          </cell>
          <cell r="G476" t="str">
            <v>ZUP CN Equity</v>
          </cell>
          <cell r="H476">
            <v>1001122.4999999964</v>
          </cell>
          <cell r="I476" t="str">
            <v>ZUP CN Equity</v>
          </cell>
          <cell r="J476">
            <v>3053398.72</v>
          </cell>
        </row>
        <row r="477">
          <cell r="A477" t="str">
            <v>ZHP CN Equity</v>
          </cell>
          <cell r="B477">
            <v>0</v>
          </cell>
          <cell r="C477" t="str">
            <v>ZHP CN Equity</v>
          </cell>
          <cell r="D477">
            <v>0</v>
          </cell>
          <cell r="E477" t="str">
            <v>ZHP CN Equity</v>
          </cell>
          <cell r="F477">
            <v>0</v>
          </cell>
          <cell r="G477" t="str">
            <v>ZHP CN Equity</v>
          </cell>
          <cell r="H477">
            <v>0</v>
          </cell>
          <cell r="I477" t="str">
            <v>ZHP CN Equity</v>
          </cell>
          <cell r="J477">
            <v>1685930.5000000016</v>
          </cell>
        </row>
        <row r="478">
          <cell r="A478" t="str">
            <v>ZUP/U CN Equity</v>
          </cell>
          <cell r="B478">
            <v>0</v>
          </cell>
          <cell r="C478" t="str">
            <v>ZUP/U CN Equity</v>
          </cell>
          <cell r="D478">
            <v>0</v>
          </cell>
          <cell r="E478" t="str">
            <v>ZUP/U CN Equity</v>
          </cell>
          <cell r="F478">
            <v>0</v>
          </cell>
          <cell r="G478" t="str">
            <v>ZUP/U CN Equity</v>
          </cell>
          <cell r="H478">
            <v>0</v>
          </cell>
          <cell r="I478" t="str">
            <v>ZUP/U CN Equity</v>
          </cell>
          <cell r="J478">
            <v>0</v>
          </cell>
        </row>
        <row r="479">
          <cell r="A479" t="str">
            <v>ZWC CN Equity</v>
          </cell>
          <cell r="B479">
            <v>8396166.9999998212</v>
          </cell>
          <cell r="C479" t="str">
            <v>ZWC CN Equity</v>
          </cell>
          <cell r="D479">
            <v>21009592.999999996</v>
          </cell>
          <cell r="E479" t="str">
            <v>ZWC CN Equity</v>
          </cell>
          <cell r="F479">
            <v>16834315.000000238</v>
          </cell>
          <cell r="G479" t="str">
            <v>ZWC CN Equity</v>
          </cell>
          <cell r="H479">
            <v>-2121183.0000001779</v>
          </cell>
          <cell r="I479" t="str">
            <v>ZWC CN Equity</v>
          </cell>
          <cell r="J479">
            <v>52397074</v>
          </cell>
        </row>
        <row r="480">
          <cell r="A480" t="str">
            <v>HHL/U CN Equity</v>
          </cell>
          <cell r="B480">
            <v>1139172.2297999959</v>
          </cell>
          <cell r="C480" t="str">
            <v>HHL/U CN Equity</v>
          </cell>
          <cell r="D480">
            <v>2212.2127499998896</v>
          </cell>
          <cell r="E480" t="str">
            <v>HHL/U CN Equity</v>
          </cell>
          <cell r="F480">
            <v>-1756487.7063649832</v>
          </cell>
          <cell r="G480" t="str">
            <v>HHL/U CN Equity</v>
          </cell>
          <cell r="H480">
            <v>596892.00409748731</v>
          </cell>
          <cell r="I480" t="str">
            <v>HHL/U CN Equity</v>
          </cell>
          <cell r="J480">
            <v>-7488.3127525000018</v>
          </cell>
        </row>
        <row r="481">
          <cell r="A481" t="str">
            <v>ZPH CN Equity</v>
          </cell>
          <cell r="B481">
            <v>0</v>
          </cell>
          <cell r="C481" t="str">
            <v>ZPH CN Equity</v>
          </cell>
          <cell r="D481">
            <v>0</v>
          </cell>
          <cell r="E481" t="str">
            <v>ZPH CN Equity</v>
          </cell>
          <cell r="F481">
            <v>0</v>
          </cell>
          <cell r="G481" t="str">
            <v>ZPH CN Equity</v>
          </cell>
          <cell r="H481">
            <v>0</v>
          </cell>
          <cell r="I481" t="str">
            <v>ZPH CN Equity</v>
          </cell>
          <cell r="J481">
            <v>0</v>
          </cell>
        </row>
        <row r="482">
          <cell r="A482" t="str">
            <v>ZTL CN Equity</v>
          </cell>
          <cell r="B482">
            <v>-4927928.7</v>
          </cell>
          <cell r="C482" t="str">
            <v>ZTL CN Equity</v>
          </cell>
          <cell r="D482">
            <v>558500.84999999637</v>
          </cell>
          <cell r="E482" t="str">
            <v>ZTL CN Equity</v>
          </cell>
          <cell r="F482">
            <v>555274.94999999634</v>
          </cell>
          <cell r="G482" t="str">
            <v>ZTL CN Equity</v>
          </cell>
          <cell r="H482">
            <v>0</v>
          </cell>
          <cell r="I482" t="str">
            <v>ZTL CN Equity</v>
          </cell>
          <cell r="J482">
            <v>7307531.099999994</v>
          </cell>
        </row>
        <row r="483">
          <cell r="A483" t="str">
            <v>ZTL/U CN Equity</v>
          </cell>
          <cell r="B483">
            <v>-716629.62106500065</v>
          </cell>
          <cell r="C483" t="str">
            <v>ZTL/U CN Equity</v>
          </cell>
          <cell r="D483">
            <v>719694.68298000062</v>
          </cell>
          <cell r="E483" t="str">
            <v>ZTL/U CN Equity</v>
          </cell>
          <cell r="F483">
            <v>726853.24548000062</v>
          </cell>
          <cell r="G483" t="str">
            <v>ZTL/U CN Equity</v>
          </cell>
          <cell r="H483">
            <v>-735566.42355000053</v>
          </cell>
          <cell r="I483" t="str">
            <v>ZTL/U CN Equity</v>
          </cell>
          <cell r="J483">
            <v>-728720.87301000056</v>
          </cell>
        </row>
        <row r="484">
          <cell r="A484" t="str">
            <v>ZTM/U CN Equity</v>
          </cell>
          <cell r="B484">
            <v>0</v>
          </cell>
          <cell r="C484" t="str">
            <v>ZTM/U CN Equity</v>
          </cell>
          <cell r="D484">
            <v>0</v>
          </cell>
          <cell r="E484" t="str">
            <v>ZTM/U CN Equity</v>
          </cell>
          <cell r="F484">
            <v>0</v>
          </cell>
          <cell r="G484" t="str">
            <v>ZTM/U CN Equity</v>
          </cell>
          <cell r="H484">
            <v>0</v>
          </cell>
          <cell r="I484" t="str">
            <v>ZTM/U CN Equity</v>
          </cell>
          <cell r="J484">
            <v>0</v>
          </cell>
        </row>
        <row r="485">
          <cell r="A485" t="str">
            <v>ZTM CN Equity</v>
          </cell>
          <cell r="B485">
            <v>0</v>
          </cell>
          <cell r="C485" t="str">
            <v>ZTM CN Equity</v>
          </cell>
          <cell r="D485">
            <v>1450938.7500000014</v>
          </cell>
          <cell r="E485" t="str">
            <v>ZTM CN Equity</v>
          </cell>
          <cell r="F485">
            <v>729718.05000000598</v>
          </cell>
          <cell r="G485" t="str">
            <v>ZTM CN Equity</v>
          </cell>
          <cell r="H485">
            <v>1477536.2999999903</v>
          </cell>
          <cell r="I485" t="str">
            <v>ZTM CN Equity</v>
          </cell>
          <cell r="J485">
            <v>3658193.0999999978</v>
          </cell>
        </row>
        <row r="486">
          <cell r="A486" t="str">
            <v>ZTS/U CN Equity</v>
          </cell>
          <cell r="B486">
            <v>0</v>
          </cell>
          <cell r="C486" t="str">
            <v>ZTS/U CN Equity</v>
          </cell>
          <cell r="D486">
            <v>0</v>
          </cell>
          <cell r="E486" t="str">
            <v>ZTS/U CN Equity</v>
          </cell>
          <cell r="F486">
            <v>5022211.1398500009</v>
          </cell>
          <cell r="G486" t="str">
            <v>ZTS/U CN Equity</v>
          </cell>
          <cell r="H486">
            <v>0</v>
          </cell>
          <cell r="I486" t="str">
            <v>ZTS/U CN Equity</v>
          </cell>
          <cell r="J486">
            <v>5022211.1398500009</v>
          </cell>
        </row>
        <row r="487">
          <cell r="A487" t="str">
            <v>ZTS CN Equity</v>
          </cell>
          <cell r="B487">
            <v>0</v>
          </cell>
          <cell r="C487" t="str">
            <v>ZTS CN Equity</v>
          </cell>
          <cell r="D487">
            <v>-751798.49999998382</v>
          </cell>
          <cell r="E487" t="str">
            <v>ZTS CN Equity</v>
          </cell>
          <cell r="F487">
            <v>-3086667.0000000028</v>
          </cell>
          <cell r="G487" t="str">
            <v>ZTS CN Equity</v>
          </cell>
          <cell r="H487">
            <v>-676.80000000004657</v>
          </cell>
          <cell r="I487" t="str">
            <v>ZTS CN Equity</v>
          </cell>
          <cell r="J487">
            <v>-3062158.5000000037</v>
          </cell>
        </row>
        <row r="488">
          <cell r="A488" t="str">
            <v>UHD CN Equity</v>
          </cell>
          <cell r="B488">
            <v>0</v>
          </cell>
          <cell r="C488" t="str">
            <v>UHD CN Equity</v>
          </cell>
          <cell r="D488">
            <v>0</v>
          </cell>
          <cell r="E488" t="str">
            <v>UHD CN Equity</v>
          </cell>
          <cell r="F488">
            <v>0</v>
          </cell>
          <cell r="G488" t="str">
            <v>UHD CN Equity</v>
          </cell>
          <cell r="H488">
            <v>0</v>
          </cell>
          <cell r="I488" t="str">
            <v>UHD CN Equity</v>
          </cell>
          <cell r="J488">
            <v>0</v>
          </cell>
        </row>
        <row r="489">
          <cell r="A489" t="str">
            <v>UHD/U CN Equity</v>
          </cell>
          <cell r="B489">
            <v>0</v>
          </cell>
          <cell r="C489" t="str">
            <v>UHD/U CN Equity</v>
          </cell>
          <cell r="D489">
            <v>0</v>
          </cell>
          <cell r="E489" t="str">
            <v>UHD/U CN Equity</v>
          </cell>
          <cell r="F489">
            <v>0</v>
          </cell>
          <cell r="G489" t="str">
            <v>UHD/U CN Equity</v>
          </cell>
          <cell r="H489">
            <v>0</v>
          </cell>
          <cell r="I489" t="str">
            <v>UHD/U CN Equity</v>
          </cell>
          <cell r="J489">
            <v>0</v>
          </cell>
        </row>
        <row r="490">
          <cell r="A490" t="str">
            <v>UHD/F CN Equity</v>
          </cell>
          <cell r="B490">
            <v>0</v>
          </cell>
          <cell r="C490" t="str">
            <v>UHD/F CN Equity</v>
          </cell>
          <cell r="D490">
            <v>0</v>
          </cell>
          <cell r="E490" t="str">
            <v>UHD/F CN Equity</v>
          </cell>
          <cell r="F490">
            <v>0</v>
          </cell>
          <cell r="G490" t="str">
            <v>UHD/F CN Equity</v>
          </cell>
          <cell r="H490">
            <v>0</v>
          </cell>
          <cell r="I490" t="str">
            <v>UHD/F CN Equity</v>
          </cell>
          <cell r="J490">
            <v>0</v>
          </cell>
        </row>
        <row r="491">
          <cell r="A491" t="str">
            <v>GHD/F CN Equity</v>
          </cell>
          <cell r="B491">
            <v>0</v>
          </cell>
          <cell r="C491" t="str">
            <v>GHD/F CN Equity</v>
          </cell>
          <cell r="D491">
            <v>0</v>
          </cell>
          <cell r="E491" t="str">
            <v>GHD/F CN Equity</v>
          </cell>
          <cell r="F491">
            <v>0</v>
          </cell>
          <cell r="G491" t="str">
            <v>GHD/F CN Equity</v>
          </cell>
          <cell r="H491">
            <v>0</v>
          </cell>
          <cell r="I491" t="str">
            <v>GHD/F CN Equity</v>
          </cell>
          <cell r="J491">
            <v>0</v>
          </cell>
        </row>
        <row r="492">
          <cell r="A492" t="str">
            <v>GHD CN Equity</v>
          </cell>
          <cell r="B492">
            <v>0</v>
          </cell>
          <cell r="C492" t="str">
            <v>GHD CN Equity</v>
          </cell>
          <cell r="D492">
            <v>0</v>
          </cell>
          <cell r="E492" t="str">
            <v>GHD CN Equity</v>
          </cell>
          <cell r="F492">
            <v>0</v>
          </cell>
          <cell r="G492" t="str">
            <v>GHD CN Equity</v>
          </cell>
          <cell r="H492">
            <v>0</v>
          </cell>
          <cell r="I492" t="str">
            <v>GHD CN Equity</v>
          </cell>
          <cell r="J492">
            <v>0</v>
          </cell>
        </row>
        <row r="493">
          <cell r="A493" t="str">
            <v>RPS CN Equity</v>
          </cell>
          <cell r="B493">
            <v>0</v>
          </cell>
          <cell r="C493" t="str">
            <v>RPS CN Equity</v>
          </cell>
          <cell r="D493">
            <v>0</v>
          </cell>
          <cell r="E493" t="str">
            <v>RPS CN Equity</v>
          </cell>
          <cell r="F493">
            <v>0</v>
          </cell>
          <cell r="G493" t="str">
            <v>RPS CN Equity</v>
          </cell>
          <cell r="H493">
            <v>0</v>
          </cell>
          <cell r="I493" t="str">
            <v>RPS CN Equity</v>
          </cell>
          <cell r="J493">
            <v>0</v>
          </cell>
        </row>
        <row r="494">
          <cell r="A494" t="str">
            <v>RPU CN Equity</v>
          </cell>
          <cell r="B494">
            <v>0</v>
          </cell>
          <cell r="C494" t="str">
            <v>RPU CN Equity</v>
          </cell>
          <cell r="D494">
            <v>0</v>
          </cell>
          <cell r="E494" t="str">
            <v>RPU CN Equity</v>
          </cell>
          <cell r="F494">
            <v>0</v>
          </cell>
          <cell r="G494" t="str">
            <v>RPU CN Equity</v>
          </cell>
          <cell r="H494">
            <v>0</v>
          </cell>
          <cell r="I494" t="str">
            <v>RPU CN Equity</v>
          </cell>
          <cell r="J494">
            <v>0</v>
          </cell>
        </row>
        <row r="495">
          <cell r="A495" t="str">
            <v>RPU/B CN Equity</v>
          </cell>
          <cell r="B495">
            <v>0</v>
          </cell>
          <cell r="C495" t="str">
            <v>RPU/B CN Equity</v>
          </cell>
          <cell r="D495">
            <v>0</v>
          </cell>
          <cell r="E495" t="str">
            <v>RPU/B CN Equity</v>
          </cell>
          <cell r="F495">
            <v>0</v>
          </cell>
          <cell r="G495" t="str">
            <v>RPU/B CN Equity</v>
          </cell>
          <cell r="H495">
            <v>0</v>
          </cell>
          <cell r="I495" t="str">
            <v>RPU/B CN Equity</v>
          </cell>
          <cell r="J495">
            <v>0</v>
          </cell>
        </row>
        <row r="496">
          <cell r="A496" t="str">
            <v>DISC CN Equity</v>
          </cell>
          <cell r="B496">
            <v>0</v>
          </cell>
          <cell r="C496" t="str">
            <v>DISC CN Equity</v>
          </cell>
          <cell r="D496">
            <v>2322598.5000000019</v>
          </cell>
          <cell r="E496" t="str">
            <v>DISC CN Equity</v>
          </cell>
          <cell r="F496">
            <v>0</v>
          </cell>
          <cell r="G496" t="str">
            <v>DISC CN Equity</v>
          </cell>
          <cell r="H496">
            <v>0</v>
          </cell>
          <cell r="I496" t="str">
            <v>DISC CN Equity</v>
          </cell>
          <cell r="J496">
            <v>2322598.5000000019</v>
          </cell>
        </row>
        <row r="497">
          <cell r="A497" t="str">
            <v>DCU CN Equity</v>
          </cell>
          <cell r="B497">
            <v>68012587.699999943</v>
          </cell>
          <cell r="C497" t="str">
            <v>DCU CN Equity</v>
          </cell>
          <cell r="D497">
            <v>76886180.099999964</v>
          </cell>
          <cell r="E497" t="str">
            <v>DCU CN Equity</v>
          </cell>
          <cell r="F497">
            <v>23288630.499999948</v>
          </cell>
          <cell r="G497" t="str">
            <v>DCU CN Equity</v>
          </cell>
          <cell r="H497">
            <v>17943225</v>
          </cell>
          <cell r="I497" t="str">
            <v>DCU CN Equity</v>
          </cell>
          <cell r="J497">
            <v>205786287.5</v>
          </cell>
        </row>
        <row r="498">
          <cell r="A498" t="str">
            <v>DCS CN Equity</v>
          </cell>
          <cell r="B498">
            <v>0</v>
          </cell>
          <cell r="C498" t="str">
            <v>DCS CN Equity</v>
          </cell>
          <cell r="D498">
            <v>0</v>
          </cell>
          <cell r="E498" t="str">
            <v>DCS CN Equity</v>
          </cell>
          <cell r="F498">
            <v>1914753.0999999933</v>
          </cell>
          <cell r="G498" t="str">
            <v>DCS CN Equity</v>
          </cell>
          <cell r="H498">
            <v>0</v>
          </cell>
          <cell r="I498" t="str">
            <v>DCS CN Equity</v>
          </cell>
          <cell r="J498">
            <v>1914753.0999999933</v>
          </cell>
        </row>
        <row r="499">
          <cell r="A499" t="str">
            <v>DCG CN Equity</v>
          </cell>
          <cell r="B499">
            <v>463531.49999999016</v>
          </cell>
          <cell r="C499" t="str">
            <v>DCG CN Equity</v>
          </cell>
          <cell r="D499">
            <v>0</v>
          </cell>
          <cell r="E499" t="str">
            <v>DCG CN Equity</v>
          </cell>
          <cell r="F499">
            <v>6954367.0000000009</v>
          </cell>
          <cell r="G499" t="str">
            <v>DCG CN Equity</v>
          </cell>
          <cell r="H499">
            <v>-7413636.7999999905</v>
          </cell>
          <cell r="I499" t="str">
            <v>DCG CN Equity</v>
          </cell>
          <cell r="J499">
            <v>4261.7000000005937</v>
          </cell>
        </row>
        <row r="500">
          <cell r="A500" t="str">
            <v>DCC CN Equity</v>
          </cell>
          <cell r="B500">
            <v>0</v>
          </cell>
          <cell r="C500" t="str">
            <v>DCC CN Equity</v>
          </cell>
          <cell r="D500">
            <v>0</v>
          </cell>
          <cell r="E500" t="str">
            <v>DCC CN Equity</v>
          </cell>
          <cell r="F500">
            <v>1919810.2000000007</v>
          </cell>
          <cell r="G500" t="str">
            <v>DCC CN Equity</v>
          </cell>
          <cell r="H500">
            <v>0</v>
          </cell>
          <cell r="I500" t="str">
            <v>DCC CN Equity</v>
          </cell>
          <cell r="J500">
            <v>1919810.2000000007</v>
          </cell>
        </row>
        <row r="501">
          <cell r="A501" t="str">
            <v>DCP CN Equity</v>
          </cell>
          <cell r="B501">
            <v>0</v>
          </cell>
          <cell r="C501" t="str">
            <v>DCP CN Equity</v>
          </cell>
          <cell r="D501">
            <v>0</v>
          </cell>
          <cell r="E501" t="str">
            <v>DCP CN Equity</v>
          </cell>
          <cell r="F501">
            <v>548189.15000000293</v>
          </cell>
          <cell r="G501" t="str">
            <v>DCP CN Equity</v>
          </cell>
          <cell r="H501">
            <v>0</v>
          </cell>
          <cell r="I501" t="str">
            <v>DCP CN Equity</v>
          </cell>
          <cell r="J501">
            <v>548189.15000000293</v>
          </cell>
        </row>
        <row r="502">
          <cell r="A502" t="str">
            <v>HMMJ CN Equity</v>
          </cell>
          <cell r="B502">
            <v>0</v>
          </cell>
          <cell r="C502" t="str">
            <v>HMMJ CN Equity</v>
          </cell>
          <cell r="D502">
            <v>0</v>
          </cell>
          <cell r="E502" t="str">
            <v>HMMJ CN Equity</v>
          </cell>
          <cell r="F502">
            <v>-194061.46375000273</v>
          </cell>
          <cell r="G502" t="str">
            <v>HMMJ CN Equity</v>
          </cell>
          <cell r="H502">
            <v>0</v>
          </cell>
          <cell r="I502" t="str">
            <v>HMMJ CN Equity</v>
          </cell>
          <cell r="J502">
            <v>-187596.78549857825</v>
          </cell>
        </row>
        <row r="503">
          <cell r="A503" t="str">
            <v>STPL CN Equity</v>
          </cell>
          <cell r="B503">
            <v>2519010.9999999967</v>
          </cell>
          <cell r="C503" t="str">
            <v>STPL CN Equity</v>
          </cell>
          <cell r="D503">
            <v>0</v>
          </cell>
          <cell r="E503" t="str">
            <v>STPL CN Equity</v>
          </cell>
          <cell r="F503">
            <v>0</v>
          </cell>
          <cell r="G503" t="str">
            <v>STPL CN Equity</v>
          </cell>
          <cell r="H503">
            <v>0</v>
          </cell>
          <cell r="I503" t="str">
            <v>STPL CN Equity</v>
          </cell>
          <cell r="J503">
            <v>2519010.9999999967</v>
          </cell>
        </row>
        <row r="504">
          <cell r="A504" t="str">
            <v>MCLC CN Equity</v>
          </cell>
          <cell r="B504">
            <v>2700369.9999999423</v>
          </cell>
          <cell r="C504" t="str">
            <v>MCLC CN Equity</v>
          </cell>
          <cell r="D504">
            <v>63015285.000000022</v>
          </cell>
          <cell r="E504" t="str">
            <v>MCLC CN Equity</v>
          </cell>
          <cell r="F504">
            <v>0</v>
          </cell>
          <cell r="G504" t="str">
            <v>MCLC CN Equity</v>
          </cell>
          <cell r="H504">
            <v>0</v>
          </cell>
          <cell r="I504" t="str">
            <v>MCLC CN Equity</v>
          </cell>
          <cell r="J504">
            <v>135334165</v>
          </cell>
        </row>
        <row r="505">
          <cell r="A505" t="str">
            <v>MULC/B CN Equity</v>
          </cell>
          <cell r="B505">
            <v>3360350.0000000177</v>
          </cell>
          <cell r="C505" t="str">
            <v>MULC/B CN Equity</v>
          </cell>
          <cell r="D505">
            <v>47280164.999999993</v>
          </cell>
          <cell r="E505" t="str">
            <v>MULC/B CN Equity</v>
          </cell>
          <cell r="F505">
            <v>3417540.0000000033</v>
          </cell>
          <cell r="G505" t="str">
            <v>MULC/B CN Equity</v>
          </cell>
          <cell r="H505">
            <v>0</v>
          </cell>
          <cell r="I505" t="str">
            <v>MULC/B CN Equity</v>
          </cell>
          <cell r="J505">
            <v>101895985.00000001</v>
          </cell>
        </row>
        <row r="506">
          <cell r="A506" t="str">
            <v>MUMC/B CN Equity</v>
          </cell>
          <cell r="B506">
            <v>0</v>
          </cell>
          <cell r="C506" t="str">
            <v>MUMC/B CN Equity</v>
          </cell>
          <cell r="D506">
            <v>0</v>
          </cell>
          <cell r="E506" t="str">
            <v>MUMC/B CN Equity</v>
          </cell>
          <cell r="F506">
            <v>0</v>
          </cell>
          <cell r="G506" t="str">
            <v>MUMC/B CN Equity</v>
          </cell>
          <cell r="H506">
            <v>0</v>
          </cell>
          <cell r="I506" t="str">
            <v>MUMC/B CN Equity</v>
          </cell>
          <cell r="J506">
            <v>0</v>
          </cell>
        </row>
        <row r="507">
          <cell r="A507" t="str">
            <v>MUMC CN Equity</v>
          </cell>
          <cell r="B507">
            <v>0</v>
          </cell>
          <cell r="C507" t="str">
            <v>MUMC CN Equity</v>
          </cell>
          <cell r="D507">
            <v>0</v>
          </cell>
          <cell r="E507" t="str">
            <v>MUMC CN Equity</v>
          </cell>
          <cell r="F507">
            <v>0</v>
          </cell>
          <cell r="G507" t="str">
            <v>MUMC CN Equity</v>
          </cell>
          <cell r="H507">
            <v>2508349.9999999995</v>
          </cell>
          <cell r="I507" t="str">
            <v>MUMC CN Equity</v>
          </cell>
          <cell r="J507">
            <v>2508349.9999999995</v>
          </cell>
        </row>
        <row r="508">
          <cell r="A508" t="str">
            <v>MULC CN Equity</v>
          </cell>
          <cell r="B508">
            <v>0</v>
          </cell>
          <cell r="C508" t="str">
            <v>MULC CN Equity</v>
          </cell>
          <cell r="D508">
            <v>0</v>
          </cell>
          <cell r="E508" t="str">
            <v>MULC CN Equity</v>
          </cell>
          <cell r="F508">
            <v>2978800.0000000009</v>
          </cell>
          <cell r="G508" t="str">
            <v>MULC CN Equity</v>
          </cell>
          <cell r="H508">
            <v>0</v>
          </cell>
          <cell r="I508" t="str">
            <v>MULC CN Equity</v>
          </cell>
          <cell r="J508">
            <v>2978800.0000000009</v>
          </cell>
        </row>
        <row r="509">
          <cell r="A509" t="str">
            <v>MINT/B CN Equity</v>
          </cell>
          <cell r="B509">
            <v>0</v>
          </cell>
          <cell r="C509" t="str">
            <v>MINT/B CN Equity</v>
          </cell>
          <cell r="D509">
            <v>8400139.9999999702</v>
          </cell>
          <cell r="E509" t="str">
            <v>MINT/B CN Equity</v>
          </cell>
          <cell r="F509">
            <v>0</v>
          </cell>
          <cell r="G509" t="str">
            <v>MINT/B CN Equity</v>
          </cell>
          <cell r="H509">
            <v>0</v>
          </cell>
          <cell r="I509" t="str">
            <v>MINT/B CN Equity</v>
          </cell>
          <cell r="J509">
            <v>16661219.999999978</v>
          </cell>
        </row>
        <row r="510">
          <cell r="A510" t="str">
            <v>MINT CN Equity</v>
          </cell>
          <cell r="B510">
            <v>0</v>
          </cell>
          <cell r="C510" t="str">
            <v>MINT CN Equity</v>
          </cell>
          <cell r="D510">
            <v>0</v>
          </cell>
          <cell r="E510" t="str">
            <v>MINT CN Equity</v>
          </cell>
          <cell r="F510">
            <v>0</v>
          </cell>
          <cell r="G510" t="str">
            <v>MINT CN Equity</v>
          </cell>
          <cell r="H510">
            <v>0</v>
          </cell>
          <cell r="I510" t="str">
            <v>MINT CN Equity</v>
          </cell>
          <cell r="J510">
            <v>-4369260.0000000037</v>
          </cell>
        </row>
        <row r="511">
          <cell r="A511" t="str">
            <v>MHYB CN Equity</v>
          </cell>
          <cell r="B511">
            <v>0</v>
          </cell>
          <cell r="C511" t="str">
            <v>MHYB CN Equity</v>
          </cell>
          <cell r="D511">
            <v>0</v>
          </cell>
          <cell r="E511" t="str">
            <v>MHYB CN Equity</v>
          </cell>
          <cell r="F511">
            <v>0</v>
          </cell>
          <cell r="G511" t="str">
            <v>MHYB CN Equity</v>
          </cell>
          <cell r="H511">
            <v>2692867.0385000063</v>
          </cell>
          <cell r="I511" t="str">
            <v>MHYB CN Equity</v>
          </cell>
          <cell r="J511">
            <v>901466.33150001243</v>
          </cell>
        </row>
        <row r="512">
          <cell r="A512" t="str">
            <v>BKL/C CN Equity</v>
          </cell>
          <cell r="B512">
            <v>0</v>
          </cell>
          <cell r="C512" t="str">
            <v>BKL/C CN Equity</v>
          </cell>
          <cell r="D512">
            <v>0</v>
          </cell>
          <cell r="E512" t="str">
            <v>BKL/C CN Equity</v>
          </cell>
          <cell r="F512">
            <v>0</v>
          </cell>
          <cell r="G512" t="str">
            <v>BKL/C CN Equity</v>
          </cell>
          <cell r="H512">
            <v>0</v>
          </cell>
          <cell r="I512" t="str">
            <v>BKL/C CN Equity</v>
          </cell>
          <cell r="J512">
            <v>0</v>
          </cell>
        </row>
        <row r="513">
          <cell r="A513" t="str">
            <v>BKL/U CN Equity</v>
          </cell>
          <cell r="B513">
            <v>0</v>
          </cell>
          <cell r="C513" t="str">
            <v>BKL/U CN Equity</v>
          </cell>
          <cell r="D513">
            <v>0</v>
          </cell>
          <cell r="E513" t="str">
            <v>BKL/U CN Equity</v>
          </cell>
          <cell r="F513">
            <v>0</v>
          </cell>
          <cell r="G513" t="str">
            <v>BKL/U CN Equity</v>
          </cell>
          <cell r="H513">
            <v>0</v>
          </cell>
          <cell r="I513" t="str">
            <v>BKL/U CN Equity</v>
          </cell>
          <cell r="J513">
            <v>0</v>
          </cell>
        </row>
        <row r="514">
          <cell r="A514" t="str">
            <v>RDE CN Equity</v>
          </cell>
          <cell r="B514">
            <v>5097188.0239999965</v>
          </cell>
          <cell r="C514" t="str">
            <v>RDE CN Equity</v>
          </cell>
          <cell r="D514">
            <v>847340.52374999691</v>
          </cell>
          <cell r="E514" t="str">
            <v>RDE CN Equity</v>
          </cell>
          <cell r="F514">
            <v>-3381072.8467500028</v>
          </cell>
          <cell r="G514" t="str">
            <v>RDE CN Equity</v>
          </cell>
          <cell r="H514">
            <v>-38253286.159999996</v>
          </cell>
          <cell r="I514" t="str">
            <v>RDE CN Equity</v>
          </cell>
          <cell r="J514">
            <v>-47247434.474000007</v>
          </cell>
        </row>
        <row r="515">
          <cell r="A515" t="str">
            <v>RTA CN Equity</v>
          </cell>
          <cell r="B515">
            <v>1690023.3492500242</v>
          </cell>
          <cell r="C515" t="str">
            <v>RTA CN Equity</v>
          </cell>
          <cell r="D515">
            <v>855811.91425001225</v>
          </cell>
          <cell r="E515" t="str">
            <v>RTA CN Equity</v>
          </cell>
          <cell r="F515">
            <v>1710174.6424999638</v>
          </cell>
          <cell r="G515" t="str">
            <v>RTA CN Equity</v>
          </cell>
          <cell r="H515">
            <v>-2211.7652499999385</v>
          </cell>
          <cell r="I515" t="str">
            <v>RTA CN Equity</v>
          </cell>
          <cell r="J515">
            <v>6800705.5387500366</v>
          </cell>
        </row>
        <row r="516">
          <cell r="A516" t="str">
            <v>FLRM CN Equity</v>
          </cell>
          <cell r="B516">
            <v>0</v>
          </cell>
          <cell r="C516" t="str">
            <v>FLRM CN Equity</v>
          </cell>
          <cell r="D516">
            <v>0</v>
          </cell>
          <cell r="E516" t="str">
            <v>FLRM CN Equity</v>
          </cell>
          <cell r="F516">
            <v>0</v>
          </cell>
          <cell r="G516" t="str">
            <v>FLRM CN Equity</v>
          </cell>
          <cell r="H516">
            <v>0</v>
          </cell>
          <cell r="I516" t="str">
            <v>FLRM CN Equity</v>
          </cell>
          <cell r="J516">
            <v>0</v>
          </cell>
        </row>
        <row r="517">
          <cell r="A517" t="str">
            <v>FLCI CN Equity</v>
          </cell>
          <cell r="B517">
            <v>911461.45699999679</v>
          </cell>
          <cell r="C517" t="str">
            <v>FLCI CN Equity</v>
          </cell>
          <cell r="D517">
            <v>0</v>
          </cell>
          <cell r="E517" t="str">
            <v>FLCI CN Equity</v>
          </cell>
          <cell r="F517">
            <v>3646727.2820000034</v>
          </cell>
          <cell r="G517" t="str">
            <v>FLCI CN Equity</v>
          </cell>
          <cell r="H517">
            <v>909853.81299999671</v>
          </cell>
          <cell r="I517" t="str">
            <v>FLCI CN Equity</v>
          </cell>
          <cell r="J517">
            <v>6374425.9560000021</v>
          </cell>
        </row>
        <row r="518">
          <cell r="A518" t="str">
            <v>FLUS CN Equity</v>
          </cell>
          <cell r="B518">
            <v>0</v>
          </cell>
          <cell r="C518" t="str">
            <v>FLUS CN Equity</v>
          </cell>
          <cell r="D518">
            <v>0</v>
          </cell>
          <cell r="E518" t="str">
            <v>FLUS CN Equity</v>
          </cell>
          <cell r="F518">
            <v>0</v>
          </cell>
          <cell r="G518" t="str">
            <v>FLUS CN Equity</v>
          </cell>
          <cell r="H518">
            <v>0</v>
          </cell>
          <cell r="I518" t="str">
            <v>FLUS CN Equity</v>
          </cell>
          <cell r="J518">
            <v>0</v>
          </cell>
        </row>
        <row r="519">
          <cell r="A519" t="str">
            <v>FLDM CN Equity</v>
          </cell>
          <cell r="B519">
            <v>0</v>
          </cell>
          <cell r="C519" t="str">
            <v>FLDM CN Equity</v>
          </cell>
          <cell r="D519">
            <v>0</v>
          </cell>
          <cell r="E519" t="str">
            <v>FLDM CN Equity</v>
          </cell>
          <cell r="F519">
            <v>0</v>
          </cell>
          <cell r="G519" t="str">
            <v>FLDM CN Equity</v>
          </cell>
          <cell r="H519">
            <v>0</v>
          </cell>
          <cell r="I519" t="str">
            <v>FLDM CN Equity</v>
          </cell>
          <cell r="J519">
            <v>0</v>
          </cell>
        </row>
        <row r="520">
          <cell r="A520" t="str">
            <v>XDIV CN Equity</v>
          </cell>
          <cell r="B520">
            <v>33761746.700000212</v>
          </cell>
          <cell r="C520" t="str">
            <v>XDIV CN Equity</v>
          </cell>
          <cell r="D520">
            <v>36308148.574999787</v>
          </cell>
          <cell r="E520" t="str">
            <v>XDIV CN Equity</v>
          </cell>
          <cell r="F520">
            <v>47670099.97500021</v>
          </cell>
          <cell r="G520" t="str">
            <v>XDIV CN Equity</v>
          </cell>
          <cell r="H520">
            <v>43942927.474999897</v>
          </cell>
          <cell r="I520" t="str">
            <v>XDIV CN Equity</v>
          </cell>
          <cell r="J520">
            <v>216259414.87499985</v>
          </cell>
        </row>
        <row r="521">
          <cell r="A521" t="str">
            <v>XDU CN Equity</v>
          </cell>
          <cell r="B521">
            <v>2657082.9500000058</v>
          </cell>
          <cell r="C521" t="str">
            <v>XDU CN Equity</v>
          </cell>
          <cell r="D521">
            <v>0</v>
          </cell>
          <cell r="E521" t="str">
            <v>XDU CN Equity</v>
          </cell>
          <cell r="F521">
            <v>858926.87500001234</v>
          </cell>
          <cell r="G521" t="str">
            <v>XDU CN Equity</v>
          </cell>
          <cell r="H521">
            <v>-1709666.175000024</v>
          </cell>
          <cell r="I521" t="str">
            <v>XDU CN Equity</v>
          </cell>
          <cell r="J521">
            <v>5116707.3500000108</v>
          </cell>
        </row>
        <row r="522">
          <cell r="A522" t="str">
            <v>XDG CN Equity</v>
          </cell>
          <cell r="B522">
            <v>17437813.499999907</v>
          </cell>
          <cell r="C522" t="str">
            <v>XDG CN Equity</v>
          </cell>
          <cell r="D522">
            <v>3077051.1500000437</v>
          </cell>
          <cell r="E522" t="str">
            <v>XDG CN Equity</v>
          </cell>
          <cell r="F522">
            <v>15440056.300000001</v>
          </cell>
          <cell r="G522" t="str">
            <v>XDG CN Equity</v>
          </cell>
          <cell r="H522">
            <v>3113027.7000000444</v>
          </cell>
          <cell r="I522" t="str">
            <v>XDG CN Equity</v>
          </cell>
          <cell r="J522">
            <v>45076487.849999972</v>
          </cell>
        </row>
        <row r="523">
          <cell r="A523" t="str">
            <v>XDUH CN Equity</v>
          </cell>
          <cell r="B523">
            <v>1581522.2749999943</v>
          </cell>
          <cell r="C523" t="str">
            <v>XDUH CN Equity</v>
          </cell>
          <cell r="D523">
            <v>0</v>
          </cell>
          <cell r="E523" t="str">
            <v>XDUH CN Equity</v>
          </cell>
          <cell r="F523">
            <v>748740.44999999739</v>
          </cell>
          <cell r="G523" t="str">
            <v>XDUH CN Equity</v>
          </cell>
          <cell r="H523">
            <v>-2227013.2249999922</v>
          </cell>
          <cell r="I523" t="str">
            <v>XDUH CN Equity</v>
          </cell>
          <cell r="J523">
            <v>1562917.3499999947</v>
          </cell>
        </row>
        <row r="524">
          <cell r="A524" t="str">
            <v>XDGH CN Equity</v>
          </cell>
          <cell r="B524">
            <v>0</v>
          </cell>
          <cell r="C524" t="str">
            <v>XDGH CN Equity</v>
          </cell>
          <cell r="D524">
            <v>762577.69999998377</v>
          </cell>
          <cell r="E524" t="str">
            <v>XDGH CN Equity</v>
          </cell>
          <cell r="F524">
            <v>9798287.3750000056</v>
          </cell>
          <cell r="G524" t="str">
            <v>XDGH CN Equity</v>
          </cell>
          <cell r="H524">
            <v>1511712.7749999948</v>
          </cell>
          <cell r="I524" t="str">
            <v>XDGH CN Equity</v>
          </cell>
          <cell r="J524">
            <v>12808318.049999995</v>
          </cell>
        </row>
        <row r="525">
          <cell r="A525" t="str">
            <v>HMMJ/U CN Equity</v>
          </cell>
          <cell r="B525">
            <v>0</v>
          </cell>
          <cell r="C525" t="str">
            <v>HMMJ/U CN Equity</v>
          </cell>
          <cell r="D525">
            <v>0</v>
          </cell>
          <cell r="E525" t="str">
            <v>HMMJ/U CN Equity</v>
          </cell>
          <cell r="F525">
            <v>-194061.46375000273</v>
          </cell>
          <cell r="G525" t="str">
            <v>HMMJ/U CN Equity</v>
          </cell>
          <cell r="H525">
            <v>0</v>
          </cell>
          <cell r="I525" t="str">
            <v>HMMJ/U CN Equity</v>
          </cell>
          <cell r="J525">
            <v>-187596.78549857825</v>
          </cell>
        </row>
        <row r="526">
          <cell r="A526" t="str">
            <v>HTA/U CN Equity</v>
          </cell>
          <cell r="B526">
            <v>0</v>
          </cell>
          <cell r="C526" t="str">
            <v>HTA/U CN Equity</v>
          </cell>
          <cell r="D526">
            <v>0</v>
          </cell>
          <cell r="E526" t="str">
            <v>HTA/U CN Equity</v>
          </cell>
          <cell r="F526">
            <v>0</v>
          </cell>
          <cell r="G526" t="str">
            <v>HTA/U CN Equity</v>
          </cell>
          <cell r="H526">
            <v>0</v>
          </cell>
          <cell r="I526" t="str">
            <v>HTA/U CN Equity</v>
          </cell>
          <cell r="J526">
            <v>6866.7302949997829</v>
          </cell>
        </row>
        <row r="527">
          <cell r="A527" t="str">
            <v>HGR CN Equity</v>
          </cell>
          <cell r="B527">
            <v>675880</v>
          </cell>
          <cell r="C527" t="str">
            <v>HGR CN Equity</v>
          </cell>
          <cell r="D527">
            <v>-5074625.0000000009</v>
          </cell>
          <cell r="E527" t="str">
            <v>HGR CN Equity</v>
          </cell>
          <cell r="F527">
            <v>-6905109.9999999972</v>
          </cell>
          <cell r="G527" t="str">
            <v>HGR CN Equity</v>
          </cell>
          <cell r="H527">
            <v>-6735142.4999999981</v>
          </cell>
          <cell r="I527" t="str">
            <v>HGR CN Equity</v>
          </cell>
          <cell r="J527">
            <v>-17373932.499999996</v>
          </cell>
        </row>
        <row r="528">
          <cell r="A528" t="str">
            <v>CAGG CN Equity</v>
          </cell>
          <cell r="B528">
            <v>0</v>
          </cell>
          <cell r="C528" t="str">
            <v>CAGG CN Equity</v>
          </cell>
          <cell r="D528">
            <v>0</v>
          </cell>
          <cell r="E528" t="str">
            <v>CAGG CN Equity</v>
          </cell>
          <cell r="F528">
            <v>0</v>
          </cell>
          <cell r="G528" t="str">
            <v>CAGG CN Equity</v>
          </cell>
          <cell r="H528">
            <v>-71337440.000000075</v>
          </cell>
          <cell r="I528" t="str">
            <v>CAGG CN Equity</v>
          </cell>
          <cell r="J528">
            <v>-108958565.00000013</v>
          </cell>
        </row>
        <row r="529">
          <cell r="A529" t="str">
            <v>CAGS CN Equity</v>
          </cell>
          <cell r="B529">
            <v>0</v>
          </cell>
          <cell r="C529" t="str">
            <v>CAGS CN Equity</v>
          </cell>
          <cell r="D529">
            <v>0</v>
          </cell>
          <cell r="E529" t="str">
            <v>CAGS CN Equity</v>
          </cell>
          <cell r="F529">
            <v>0</v>
          </cell>
          <cell r="G529" t="str">
            <v>CAGS CN Equity</v>
          </cell>
          <cell r="H529">
            <v>0</v>
          </cell>
          <cell r="I529" t="str">
            <v>CAGS CN Equity</v>
          </cell>
          <cell r="J529">
            <v>4782390.0000000019</v>
          </cell>
        </row>
        <row r="530">
          <cell r="A530" t="str">
            <v>SID CN Equity</v>
          </cell>
          <cell r="B530">
            <v>0</v>
          </cell>
          <cell r="C530" t="str">
            <v>SID CN Equity</v>
          </cell>
          <cell r="D530">
            <v>0</v>
          </cell>
          <cell r="E530" t="str">
            <v>SID CN Equity</v>
          </cell>
          <cell r="F530">
            <v>0</v>
          </cell>
          <cell r="G530" t="str">
            <v>SID CN Equity</v>
          </cell>
          <cell r="H530">
            <v>0</v>
          </cell>
          <cell r="I530" t="str">
            <v>SID CN Equity</v>
          </cell>
          <cell r="J530">
            <v>0</v>
          </cell>
        </row>
        <row r="531">
          <cell r="A531" t="str">
            <v>MHCD CN Equity</v>
          </cell>
          <cell r="B531">
            <v>0</v>
          </cell>
          <cell r="C531" t="str">
            <v>MHCD CN Equity</v>
          </cell>
          <cell r="D531">
            <v>302810.4250000043</v>
          </cell>
          <cell r="E531" t="str">
            <v>MHCD CN Equity</v>
          </cell>
          <cell r="F531">
            <v>0</v>
          </cell>
          <cell r="G531" t="str">
            <v>MHCD CN Equity</v>
          </cell>
          <cell r="H531">
            <v>0</v>
          </cell>
          <cell r="I531" t="str">
            <v>MHCD CN Equity</v>
          </cell>
          <cell r="J531">
            <v>913468.62500001304</v>
          </cell>
        </row>
        <row r="532">
          <cell r="A532" t="str">
            <v>EDGF CN Equity</v>
          </cell>
          <cell r="B532">
            <v>0</v>
          </cell>
          <cell r="C532" t="str">
            <v>EDGF CN Equity</v>
          </cell>
          <cell r="D532">
            <v>0</v>
          </cell>
          <cell r="E532" t="str">
            <v>EDGF CN Equity</v>
          </cell>
          <cell r="F532">
            <v>356204.99999999767</v>
          </cell>
          <cell r="G532" t="str">
            <v>EDGF CN Equity</v>
          </cell>
          <cell r="H532">
            <v>361794.00000000303</v>
          </cell>
          <cell r="I532" t="str">
            <v>EDGF CN Equity</v>
          </cell>
          <cell r="J532">
            <v>1080059.9999999984</v>
          </cell>
        </row>
        <row r="533">
          <cell r="A533" t="str">
            <v>RPU/U CN Equity</v>
          </cell>
          <cell r="B533">
            <v>0</v>
          </cell>
          <cell r="C533" t="str">
            <v>RPU/U CN Equity</v>
          </cell>
          <cell r="D533">
            <v>0</v>
          </cell>
          <cell r="E533" t="str">
            <v>RPU/U CN Equity</v>
          </cell>
          <cell r="F533">
            <v>0</v>
          </cell>
          <cell r="G533" t="str">
            <v>RPU/U CN Equity</v>
          </cell>
          <cell r="H533">
            <v>0</v>
          </cell>
          <cell r="I533" t="str">
            <v>RPU/U CN Equity</v>
          </cell>
          <cell r="J533">
            <v>0</v>
          </cell>
        </row>
        <row r="534">
          <cell r="A534" t="str">
            <v>EHE/B CN Equity</v>
          </cell>
          <cell r="B534">
            <v>0</v>
          </cell>
          <cell r="C534" t="str">
            <v>EHE/B CN Equity</v>
          </cell>
          <cell r="D534">
            <v>0</v>
          </cell>
          <cell r="E534" t="str">
            <v>EHE/B CN Equity</v>
          </cell>
          <cell r="F534">
            <v>0</v>
          </cell>
          <cell r="G534" t="str">
            <v>EHE/B CN Equity</v>
          </cell>
          <cell r="H534">
            <v>0</v>
          </cell>
          <cell r="I534" t="str">
            <v>EHE/B CN Equity</v>
          </cell>
          <cell r="J534">
            <v>0</v>
          </cell>
        </row>
        <row r="535">
          <cell r="A535" t="str">
            <v>REM CN Equity</v>
          </cell>
          <cell r="B535">
            <v>472018.04750000045</v>
          </cell>
          <cell r="C535" t="str">
            <v>REM CN Equity</v>
          </cell>
          <cell r="D535">
            <v>0</v>
          </cell>
          <cell r="E535" t="str">
            <v>REM CN Equity</v>
          </cell>
          <cell r="F535">
            <v>466909.06824999838</v>
          </cell>
          <cell r="G535" t="str">
            <v>REM CN Equity</v>
          </cell>
          <cell r="H535">
            <v>0</v>
          </cell>
          <cell r="I535" t="str">
            <v>REM CN Equity</v>
          </cell>
          <cell r="J535">
            <v>1389112.4317499991</v>
          </cell>
        </row>
        <row r="536">
          <cell r="A536" t="str">
            <v>RWX CN Equity</v>
          </cell>
          <cell r="B536">
            <v>0</v>
          </cell>
          <cell r="C536" t="str">
            <v>RWX CN Equity</v>
          </cell>
          <cell r="D536">
            <v>0</v>
          </cell>
          <cell r="E536" t="str">
            <v>RWX CN Equity</v>
          </cell>
          <cell r="F536">
            <v>0</v>
          </cell>
          <cell r="G536" t="str">
            <v>RWX CN Equity</v>
          </cell>
          <cell r="H536">
            <v>0</v>
          </cell>
          <cell r="I536" t="str">
            <v>RWX CN Equity</v>
          </cell>
          <cell r="J536">
            <v>0</v>
          </cell>
        </row>
        <row r="537">
          <cell r="A537" t="str">
            <v>RWX/B CN Equity</v>
          </cell>
          <cell r="B537">
            <v>0</v>
          </cell>
          <cell r="C537" t="str">
            <v>RWX/B CN Equity</v>
          </cell>
          <cell r="D537">
            <v>0</v>
          </cell>
          <cell r="E537" t="str">
            <v>RWX/B CN Equity</v>
          </cell>
          <cell r="F537">
            <v>0</v>
          </cell>
          <cell r="G537" t="str">
            <v>RWX/B CN Equity</v>
          </cell>
          <cell r="H537">
            <v>0</v>
          </cell>
          <cell r="I537" t="str">
            <v>RWX/B CN Equity</v>
          </cell>
          <cell r="J537">
            <v>0</v>
          </cell>
        </row>
        <row r="538">
          <cell r="A538" t="str">
            <v>TXF/B CN Equity</v>
          </cell>
          <cell r="B538">
            <v>-1518784.9999999944</v>
          </cell>
          <cell r="C538" t="str">
            <v>TXF/B CN Equity</v>
          </cell>
          <cell r="D538">
            <v>0</v>
          </cell>
          <cell r="E538" t="str">
            <v>TXF/B CN Equity</v>
          </cell>
          <cell r="F538">
            <v>0</v>
          </cell>
          <cell r="G538" t="str">
            <v>TXF/B CN Equity</v>
          </cell>
          <cell r="H538">
            <v>-1543869.9999999944</v>
          </cell>
          <cell r="I538" t="str">
            <v>TXF/B CN Equity</v>
          </cell>
          <cell r="J538">
            <v>-3062654.9999999888</v>
          </cell>
        </row>
        <row r="539">
          <cell r="A539" t="str">
            <v>REIT CN Equity</v>
          </cell>
          <cell r="B539">
            <v>575528.01999999979</v>
          </cell>
          <cell r="C539" t="str">
            <v>REIT CN Equity</v>
          </cell>
          <cell r="D539">
            <v>-567037.66749999986</v>
          </cell>
          <cell r="E539" t="str">
            <v>REIT CN Equity</v>
          </cell>
          <cell r="F539">
            <v>567342.80999999982</v>
          </cell>
          <cell r="G539" t="str">
            <v>REIT CN Equity</v>
          </cell>
          <cell r="H539">
            <v>0</v>
          </cell>
          <cell r="I539" t="str">
            <v>REIT CN Equity</v>
          </cell>
          <cell r="J539">
            <v>575833.16249999974</v>
          </cell>
        </row>
        <row r="540">
          <cell r="A540" t="str">
            <v>PIB CN Equity</v>
          </cell>
          <cell r="B540">
            <v>0</v>
          </cell>
          <cell r="C540" t="str">
            <v>PIB CN Equity</v>
          </cell>
          <cell r="D540">
            <v>0</v>
          </cell>
          <cell r="E540" t="str">
            <v>PIB CN Equity</v>
          </cell>
          <cell r="F540">
            <v>0</v>
          </cell>
          <cell r="G540" t="str">
            <v>PIB CN Equity</v>
          </cell>
          <cell r="H540">
            <v>0</v>
          </cell>
          <cell r="I540" t="str">
            <v>PIB CN Equity</v>
          </cell>
          <cell r="J540">
            <v>0</v>
          </cell>
        </row>
        <row r="541">
          <cell r="A541" t="str">
            <v>FSB CN Equity</v>
          </cell>
          <cell r="B541">
            <v>3469270.0000000289</v>
          </cell>
          <cell r="C541" t="str">
            <v>FSB CN Equity</v>
          </cell>
          <cell r="D541">
            <v>192593.99999999587</v>
          </cell>
          <cell r="E541" t="str">
            <v>FSB CN Equity</v>
          </cell>
          <cell r="F541">
            <v>386237.99999999173</v>
          </cell>
          <cell r="G541" t="str">
            <v>FSB CN Equity</v>
          </cell>
          <cell r="H541">
            <v>2511586.0000000149</v>
          </cell>
          <cell r="I541" t="str">
            <v>FSB CN Equity</v>
          </cell>
          <cell r="J541">
            <v>6173350.0000000056</v>
          </cell>
        </row>
        <row r="542">
          <cell r="A542" t="str">
            <v>CYBR CN Equity</v>
          </cell>
          <cell r="B542">
            <v>-1221847.0250000174</v>
          </cell>
          <cell r="C542" t="str">
            <v>CYBR CN Equity</v>
          </cell>
          <cell r="D542">
            <v>0</v>
          </cell>
          <cell r="E542" t="str">
            <v>CYBR CN Equity</v>
          </cell>
          <cell r="F542">
            <v>-1323002.3249999953</v>
          </cell>
          <cell r="G542" t="str">
            <v>CYBR CN Equity</v>
          </cell>
          <cell r="H542">
            <v>0</v>
          </cell>
          <cell r="I542" t="str">
            <v>CYBR CN Equity</v>
          </cell>
          <cell r="J542">
            <v>-6544978.2499999981</v>
          </cell>
        </row>
        <row r="543">
          <cell r="A543" t="str">
            <v>CYBR/B CN Equity</v>
          </cell>
          <cell r="B543">
            <v>0</v>
          </cell>
          <cell r="C543" t="str">
            <v>CYBR/B CN Equity</v>
          </cell>
          <cell r="D543">
            <v>0</v>
          </cell>
          <cell r="E543" t="str">
            <v>CYBR/B CN Equity</v>
          </cell>
          <cell r="F543">
            <v>0</v>
          </cell>
          <cell r="G543" t="str">
            <v>CYBR/B CN Equity</v>
          </cell>
          <cell r="H543">
            <v>0</v>
          </cell>
          <cell r="I543" t="str">
            <v>CYBR/B CN Equity</v>
          </cell>
          <cell r="J543">
            <v>1526401.6999999997</v>
          </cell>
        </row>
        <row r="544">
          <cell r="A544" t="str">
            <v>DGRC CN Equity</v>
          </cell>
          <cell r="B544">
            <v>-2374340.0000000335</v>
          </cell>
          <cell r="C544" t="str">
            <v>DGRC CN Equity</v>
          </cell>
          <cell r="D544">
            <v>-7534964.9999999292</v>
          </cell>
          <cell r="E544" t="str">
            <v>DGRC CN Equity</v>
          </cell>
          <cell r="F544">
            <v>-2444775.0000000345</v>
          </cell>
          <cell r="G544" t="str">
            <v>DGRC CN Equity</v>
          </cell>
          <cell r="H544">
            <v>9876054.9999999646</v>
          </cell>
          <cell r="I544" t="str">
            <v>DGRC CN Equity</v>
          </cell>
          <cell r="J544">
            <v>-81995.000000000466</v>
          </cell>
        </row>
        <row r="545">
          <cell r="A545" t="str">
            <v>UMI/B CN Equity</v>
          </cell>
          <cell r="B545">
            <v>0</v>
          </cell>
          <cell r="C545" t="str">
            <v>UMI/B CN Equity</v>
          </cell>
          <cell r="D545">
            <v>4338545</v>
          </cell>
          <cell r="E545" t="str">
            <v>UMI/B CN Equity</v>
          </cell>
          <cell r="F545">
            <v>-2212140</v>
          </cell>
          <cell r="G545" t="str">
            <v>UMI/B CN Equity</v>
          </cell>
          <cell r="H545">
            <v>0</v>
          </cell>
          <cell r="I545" t="str">
            <v>UMI/B CN Equity</v>
          </cell>
          <cell r="J545">
            <v>2126404.9999999995</v>
          </cell>
        </row>
        <row r="546">
          <cell r="A546" t="str">
            <v>UMI CN Equity</v>
          </cell>
          <cell r="B546">
            <v>1746489.9999999998</v>
          </cell>
          <cell r="C546" t="str">
            <v>UMI CN Equity</v>
          </cell>
          <cell r="D546">
            <v>-1731799.9999999998</v>
          </cell>
          <cell r="E546" t="str">
            <v>UMI CN Equity</v>
          </cell>
          <cell r="F546">
            <v>0</v>
          </cell>
          <cell r="G546" t="str">
            <v>UMI CN Equity</v>
          </cell>
          <cell r="H546">
            <v>0</v>
          </cell>
          <cell r="I546" t="str">
            <v>UMI CN Equity</v>
          </cell>
          <cell r="J546">
            <v>14690</v>
          </cell>
        </row>
        <row r="547">
          <cell r="A547" t="str">
            <v>EMV/B CN Equity</v>
          </cell>
          <cell r="B547">
            <v>0</v>
          </cell>
          <cell r="C547" t="str">
            <v>EMV/B CN Equity</v>
          </cell>
          <cell r="D547">
            <v>0</v>
          </cell>
          <cell r="E547" t="str">
            <v>EMV/B CN Equity</v>
          </cell>
          <cell r="F547">
            <v>917610.00000000489</v>
          </cell>
          <cell r="G547" t="str">
            <v>EMV/B CN Equity</v>
          </cell>
          <cell r="H547">
            <v>0</v>
          </cell>
          <cell r="I547" t="str">
            <v>EMV/B CN Equity</v>
          </cell>
          <cell r="J547">
            <v>917610.00000000489</v>
          </cell>
        </row>
        <row r="548">
          <cell r="A548" t="str">
            <v>XGGB CN Equity</v>
          </cell>
          <cell r="B548">
            <v>-2728131.8500000387</v>
          </cell>
          <cell r="C548" t="str">
            <v>XGGB CN Equity</v>
          </cell>
          <cell r="D548">
            <v>3632885.1000000518</v>
          </cell>
          <cell r="E548" t="str">
            <v>XGGB CN Equity</v>
          </cell>
          <cell r="F548">
            <v>1815283.3499999612</v>
          </cell>
          <cell r="G548" t="str">
            <v>XGGB CN Equity</v>
          </cell>
          <cell r="H548">
            <v>5462607.5000000121</v>
          </cell>
          <cell r="I548" t="str">
            <v>XGGB CN Equity</v>
          </cell>
          <cell r="J548">
            <v>16369282.199999973</v>
          </cell>
        </row>
        <row r="549">
          <cell r="A549" t="str">
            <v>DXZ CN Equity</v>
          </cell>
          <cell r="B549">
            <v>0</v>
          </cell>
          <cell r="C549" t="str">
            <v>DXZ CN Equity</v>
          </cell>
          <cell r="D549">
            <v>0</v>
          </cell>
          <cell r="E549" t="str">
            <v>DXZ CN Equity</v>
          </cell>
          <cell r="F549">
            <v>-333977.49999999884</v>
          </cell>
          <cell r="G549" t="str">
            <v>DXZ CN Equity</v>
          </cell>
          <cell r="H549">
            <v>-1683812.5</v>
          </cell>
          <cell r="I549" t="str">
            <v>DXZ CN Equity</v>
          </cell>
          <cell r="J549">
            <v>-2017789.9999999988</v>
          </cell>
        </row>
        <row r="550">
          <cell r="A550" t="str">
            <v>DXF CN Equity</v>
          </cell>
          <cell r="B550">
            <v>3925852.5000000009</v>
          </cell>
          <cell r="C550" t="str">
            <v>DXF CN Equity</v>
          </cell>
          <cell r="D550">
            <v>0</v>
          </cell>
          <cell r="E550" t="str">
            <v>DXF CN Equity</v>
          </cell>
          <cell r="F550">
            <v>0</v>
          </cell>
          <cell r="G550" t="str">
            <v>DXF CN Equity</v>
          </cell>
          <cell r="H550">
            <v>0</v>
          </cell>
          <cell r="I550" t="str">
            <v>DXF CN Equity</v>
          </cell>
          <cell r="J550">
            <v>2593755</v>
          </cell>
        </row>
        <row r="551">
          <cell r="A551" t="str">
            <v>HXDM CN Equity</v>
          </cell>
          <cell r="B551">
            <v>6165716.9359998666</v>
          </cell>
          <cell r="C551" t="str">
            <v>HXDM CN Equity</v>
          </cell>
          <cell r="D551">
            <v>6108368.5685000867</v>
          </cell>
          <cell r="E551" t="str">
            <v>HXDM CN Equity</v>
          </cell>
          <cell r="F551">
            <v>9106835.0279999133</v>
          </cell>
          <cell r="G551" t="str">
            <v>HXDM CN Equity</v>
          </cell>
          <cell r="H551">
            <v>6144715.474500088</v>
          </cell>
          <cell r="I551" t="str">
            <v>HXDM CN Equity</v>
          </cell>
          <cell r="J551">
            <v>36376386.344999865</v>
          </cell>
        </row>
        <row r="552">
          <cell r="A552" t="str">
            <v>HXDM/U CN Equity</v>
          </cell>
          <cell r="B552">
            <v>6165716.9359998666</v>
          </cell>
          <cell r="C552" t="str">
            <v>HXDM/U CN Equity</v>
          </cell>
          <cell r="D552">
            <v>6108368.5685000867</v>
          </cell>
          <cell r="E552" t="str">
            <v>HXDM/U CN Equity</v>
          </cell>
          <cell r="F552">
            <v>9106835.0279999133</v>
          </cell>
          <cell r="G552" t="str">
            <v>HXDM/U CN Equity</v>
          </cell>
          <cell r="H552">
            <v>6144715.474500088</v>
          </cell>
          <cell r="I552" t="str">
            <v>HXDM/U CN Equity</v>
          </cell>
          <cell r="J552">
            <v>36376386.344999865</v>
          </cell>
        </row>
        <row r="553">
          <cell r="A553" t="str">
            <v>DXB CN Equity</v>
          </cell>
          <cell r="B553">
            <v>0</v>
          </cell>
          <cell r="C553" t="str">
            <v>DXB CN Equity</v>
          </cell>
          <cell r="D553">
            <v>-40</v>
          </cell>
          <cell r="E553" t="str">
            <v>DXB CN Equity</v>
          </cell>
          <cell r="F553">
            <v>32306399.999999996</v>
          </cell>
          <cell r="G553" t="str">
            <v>DXB CN Equity</v>
          </cell>
          <cell r="H553">
            <v>0</v>
          </cell>
          <cell r="I553" t="str">
            <v>DXB CN Equity</v>
          </cell>
          <cell r="J553">
            <v>30513330.000000004</v>
          </cell>
        </row>
        <row r="554">
          <cell r="A554" t="str">
            <v>CARS CN Equity</v>
          </cell>
          <cell r="B554">
            <v>0</v>
          </cell>
          <cell r="C554" t="str">
            <v>CARS CN Equity</v>
          </cell>
          <cell r="D554">
            <v>0</v>
          </cell>
          <cell r="E554" t="str">
            <v>CARS CN Equity</v>
          </cell>
          <cell r="F554">
            <v>0</v>
          </cell>
          <cell r="G554" t="str">
            <v>CARS CN Equity</v>
          </cell>
          <cell r="H554">
            <v>0</v>
          </cell>
          <cell r="I554" t="str">
            <v>CARS CN Equity</v>
          </cell>
          <cell r="J554">
            <v>-682753.90000000061</v>
          </cell>
        </row>
        <row r="555">
          <cell r="A555" t="str">
            <v>CARS/B CN Equity</v>
          </cell>
          <cell r="B555">
            <v>0</v>
          </cell>
          <cell r="C555" t="str">
            <v>CARS/B CN Equity</v>
          </cell>
          <cell r="D555">
            <v>0</v>
          </cell>
          <cell r="E555" t="str">
            <v>CARS/B CN Equity</v>
          </cell>
          <cell r="F555">
            <v>0</v>
          </cell>
          <cell r="G555" t="str">
            <v>CARS/B CN Equity</v>
          </cell>
          <cell r="H555">
            <v>0</v>
          </cell>
          <cell r="I555" t="str">
            <v>CARS/B CN Equity</v>
          </cell>
          <cell r="J555">
            <v>0</v>
          </cell>
        </row>
        <row r="556">
          <cell r="A556" t="str">
            <v>DIVS CN Equity</v>
          </cell>
          <cell r="B556">
            <v>0</v>
          </cell>
          <cell r="C556" t="str">
            <v>DIVS CN Equity</v>
          </cell>
          <cell r="D556">
            <v>0</v>
          </cell>
          <cell r="E556" t="str">
            <v>DIVS CN Equity</v>
          </cell>
          <cell r="F556">
            <v>0</v>
          </cell>
          <cell r="G556" t="str">
            <v>DIVS CN Equity</v>
          </cell>
          <cell r="H556">
            <v>-884037.42500000075</v>
          </cell>
          <cell r="I556" t="str">
            <v>DIVS CN Equity</v>
          </cell>
          <cell r="J556">
            <v>-1764860.2250000015</v>
          </cell>
        </row>
        <row r="557">
          <cell r="A557" t="str">
            <v>ZVC CN Equity</v>
          </cell>
          <cell r="B557">
            <v>0</v>
          </cell>
          <cell r="C557" t="str">
            <v>ZVC CN Equity</v>
          </cell>
          <cell r="D557">
            <v>0</v>
          </cell>
          <cell r="E557" t="str">
            <v>ZVC CN Equity</v>
          </cell>
          <cell r="F557">
            <v>0</v>
          </cell>
          <cell r="G557" t="str">
            <v>ZVC CN Equity</v>
          </cell>
          <cell r="H557">
            <v>0</v>
          </cell>
          <cell r="I557" t="str">
            <v>ZVC CN Equity</v>
          </cell>
          <cell r="J557">
            <v>150461.72000000015</v>
          </cell>
        </row>
        <row r="558">
          <cell r="A558" t="str">
            <v>ZVU CN Equity</v>
          </cell>
          <cell r="B558">
            <v>0</v>
          </cell>
          <cell r="C558" t="str">
            <v>ZVU CN Equity</v>
          </cell>
          <cell r="D558">
            <v>0</v>
          </cell>
          <cell r="E558" t="str">
            <v>ZVU CN Equity</v>
          </cell>
          <cell r="F558">
            <v>8096547.4999999981</v>
          </cell>
          <cell r="G558" t="str">
            <v>ZVU CN Equity</v>
          </cell>
          <cell r="H558">
            <v>2014595.5000000019</v>
          </cell>
          <cell r="I558" t="str">
            <v>ZVU CN Equity</v>
          </cell>
          <cell r="J558">
            <v>10223985.209999995</v>
          </cell>
        </row>
        <row r="559">
          <cell r="A559" t="str">
            <v>FSB/U CN Equity</v>
          </cell>
          <cell r="B559">
            <v>-828751.05720000074</v>
          </cell>
          <cell r="C559" t="str">
            <v>FSB/U CN Equity</v>
          </cell>
          <cell r="D559">
            <v>3269152.8461999996</v>
          </cell>
          <cell r="E559" t="str">
            <v>FSB/U CN Equity</v>
          </cell>
          <cell r="F559">
            <v>0</v>
          </cell>
          <cell r="G559" t="str">
            <v>FSB/U CN Equity</v>
          </cell>
          <cell r="H559">
            <v>0</v>
          </cell>
          <cell r="I559" t="str">
            <v>FSB/U CN Equity</v>
          </cell>
          <cell r="J559">
            <v>2440401.7889999989</v>
          </cell>
        </row>
        <row r="560">
          <cell r="A560" t="str">
            <v>ZJK CN Equity</v>
          </cell>
          <cell r="B560">
            <v>-26154024.99999984</v>
          </cell>
          <cell r="C560" t="str">
            <v>ZJK CN Equity</v>
          </cell>
          <cell r="D560">
            <v>2802025.4999998407</v>
          </cell>
          <cell r="E560" t="str">
            <v>ZJK CN Equity</v>
          </cell>
          <cell r="F560">
            <v>13312093.000000054</v>
          </cell>
          <cell r="G560" t="str">
            <v>ZJK CN Equity</v>
          </cell>
          <cell r="H560">
            <v>7650694.000000109</v>
          </cell>
          <cell r="I560" t="str">
            <v>ZJK CN Equity</v>
          </cell>
          <cell r="J560">
            <v>60954715.799999945</v>
          </cell>
        </row>
        <row r="561">
          <cell r="A561" t="str">
            <v>CALL CN Equity</v>
          </cell>
          <cell r="B561">
            <v>366393.8500000051</v>
          </cell>
          <cell r="C561" t="str">
            <v>CALL CN Equity</v>
          </cell>
          <cell r="D561">
            <v>-356478.95000000508</v>
          </cell>
          <cell r="E561" t="str">
            <v>CALL CN Equity</v>
          </cell>
          <cell r="F561">
            <v>-354428.45000000502</v>
          </cell>
          <cell r="G561" t="str">
            <v>CALL CN Equity</v>
          </cell>
          <cell r="H561">
            <v>359400.72500000516</v>
          </cell>
          <cell r="I561" t="str">
            <v>CALL CN Equity</v>
          </cell>
          <cell r="J561">
            <v>-1073448.3000000152</v>
          </cell>
        </row>
        <row r="562">
          <cell r="A562" t="str">
            <v>CALL/B CN Equity</v>
          </cell>
          <cell r="B562">
            <v>0</v>
          </cell>
          <cell r="C562" t="str">
            <v>CALL/B CN Equity</v>
          </cell>
          <cell r="D562">
            <v>-468990.87500000041</v>
          </cell>
          <cell r="E562" t="str">
            <v>CALL/B CN Equity</v>
          </cell>
          <cell r="F562">
            <v>-470782.9250000004</v>
          </cell>
          <cell r="G562" t="str">
            <v>CALL/B CN Equity</v>
          </cell>
          <cell r="H562">
            <v>0</v>
          </cell>
          <cell r="I562" t="str">
            <v>CALL/B CN Equity</v>
          </cell>
          <cell r="J562">
            <v>-939773.80000000075</v>
          </cell>
        </row>
        <row r="563">
          <cell r="A563" t="str">
            <v>RBNK CN Equity</v>
          </cell>
          <cell r="B563">
            <v>2012143.8000000285</v>
          </cell>
          <cell r="C563" t="str">
            <v>RBNK CN Equity</v>
          </cell>
          <cell r="D563">
            <v>42196.400000000838</v>
          </cell>
          <cell r="E563" t="str">
            <v>RBNK CN Equity</v>
          </cell>
          <cell r="F563">
            <v>-9710.0000000002328</v>
          </cell>
          <cell r="G563" t="str">
            <v>RBNK CN Equity</v>
          </cell>
          <cell r="H563">
            <v>3980214.999999986</v>
          </cell>
          <cell r="I563" t="str">
            <v>RBNK CN Equity</v>
          </cell>
          <cell r="J563">
            <v>7975081.1500000432</v>
          </cell>
        </row>
        <row r="564">
          <cell r="A564" t="str">
            <v>RPSB CN Equity</v>
          </cell>
          <cell r="B564">
            <v>0</v>
          </cell>
          <cell r="C564" t="str">
            <v>RPSB CN Equity</v>
          </cell>
          <cell r="D564">
            <v>0</v>
          </cell>
          <cell r="E564" t="str">
            <v>RPSB CN Equity</v>
          </cell>
          <cell r="F564">
            <v>0</v>
          </cell>
          <cell r="G564" t="str">
            <v>RPSB CN Equity</v>
          </cell>
          <cell r="H564">
            <v>0</v>
          </cell>
          <cell r="I564" t="str">
            <v>RPSB CN Equity</v>
          </cell>
          <cell r="J564">
            <v>0</v>
          </cell>
        </row>
        <row r="565">
          <cell r="A565" t="str">
            <v>RUSB/U CN Equity</v>
          </cell>
          <cell r="B565">
            <v>531606.01205000794</v>
          </cell>
          <cell r="C565" t="str">
            <v>RUSB/U CN Equity</v>
          </cell>
          <cell r="D565">
            <v>1596819.132229985</v>
          </cell>
          <cell r="E565" t="str">
            <v>RUSB/U CN Equity</v>
          </cell>
          <cell r="F565">
            <v>-1186.4235300000291</v>
          </cell>
          <cell r="G565" t="str">
            <v>RUSB/U CN Equity</v>
          </cell>
          <cell r="H565">
            <v>5460829.9716750002</v>
          </cell>
          <cell r="I565" t="str">
            <v>RUSB/U CN Equity</v>
          </cell>
          <cell r="J565">
            <v>11933968.356922515</v>
          </cell>
        </row>
        <row r="566">
          <cell r="A566" t="str">
            <v>RUSB CN Equity</v>
          </cell>
          <cell r="B566">
            <v>537207.64999999991</v>
          </cell>
          <cell r="C566" t="str">
            <v>RUSB CN Equity</v>
          </cell>
          <cell r="D566">
            <v>0</v>
          </cell>
          <cell r="E566" t="str">
            <v>RUSB CN Equity</v>
          </cell>
          <cell r="F566">
            <v>0</v>
          </cell>
          <cell r="G566" t="str">
            <v>RUSB CN Equity</v>
          </cell>
          <cell r="H566">
            <v>0</v>
          </cell>
          <cell r="I566" t="str">
            <v>RUSB CN Equity</v>
          </cell>
          <cell r="J566">
            <v>537207.64999999991</v>
          </cell>
        </row>
        <row r="567">
          <cell r="A567" t="str">
            <v>RBDI CN Equity</v>
          </cell>
          <cell r="B567">
            <v>0</v>
          </cell>
          <cell r="C567" t="str">
            <v>RBDI CN Equity</v>
          </cell>
          <cell r="D567">
            <v>0</v>
          </cell>
          <cell r="E567" t="str">
            <v>RBDI CN Equity</v>
          </cell>
          <cell r="F567">
            <v>0</v>
          </cell>
          <cell r="G567" t="str">
            <v>RBDI CN Equity</v>
          </cell>
          <cell r="H567">
            <v>0</v>
          </cell>
          <cell r="I567" t="str">
            <v>RBDI CN Equity</v>
          </cell>
          <cell r="J567">
            <v>0</v>
          </cell>
        </row>
        <row r="568">
          <cell r="A568" t="str">
            <v>LIFE CN Equity</v>
          </cell>
          <cell r="B568">
            <v>1441141.3249999864</v>
          </cell>
          <cell r="C568" t="str">
            <v>LIFE CN Equity</v>
          </cell>
          <cell r="D568">
            <v>2919166.7250000071</v>
          </cell>
          <cell r="E568" t="str">
            <v>LIFE CN Equity</v>
          </cell>
          <cell r="F568">
            <v>1970152.0499999928</v>
          </cell>
          <cell r="G568" t="str">
            <v>LIFE CN Equity</v>
          </cell>
          <cell r="H568">
            <v>1478458.9249999858</v>
          </cell>
          <cell r="I568" t="str">
            <v>LIFE CN Equity</v>
          </cell>
          <cell r="J568">
            <v>8784059.5999999866</v>
          </cell>
        </row>
        <row r="569">
          <cell r="A569" t="str">
            <v>LIFE/B CN Equity</v>
          </cell>
          <cell r="B569">
            <v>0</v>
          </cell>
          <cell r="C569" t="str">
            <v>LIFE/B CN Equity</v>
          </cell>
          <cell r="D569">
            <v>0</v>
          </cell>
          <cell r="E569" t="str">
            <v>LIFE/B CN Equity</v>
          </cell>
          <cell r="F569">
            <v>0</v>
          </cell>
          <cell r="G569" t="str">
            <v>LIFE/B CN Equity</v>
          </cell>
          <cell r="H569">
            <v>0</v>
          </cell>
          <cell r="I569" t="str">
            <v>LIFE/B CN Equity</v>
          </cell>
          <cell r="J569">
            <v>0</v>
          </cell>
        </row>
        <row r="570">
          <cell r="A570" t="str">
            <v>MIND CN Equity</v>
          </cell>
          <cell r="B570">
            <v>0</v>
          </cell>
          <cell r="C570" t="str">
            <v>MIND CN Equity</v>
          </cell>
          <cell r="D570">
            <v>0</v>
          </cell>
          <cell r="E570" t="str">
            <v>MIND CN Equity</v>
          </cell>
          <cell r="F570">
            <v>0</v>
          </cell>
          <cell r="G570" t="str">
            <v>MIND CN Equity</v>
          </cell>
          <cell r="H570">
            <v>0</v>
          </cell>
          <cell r="I570" t="str">
            <v>MIND CN Equity</v>
          </cell>
          <cell r="J570">
            <v>0</v>
          </cell>
        </row>
        <row r="571">
          <cell r="A571" t="str">
            <v>CARS/U CN Equity</v>
          </cell>
          <cell r="B571">
            <v>0</v>
          </cell>
          <cell r="C571" t="str">
            <v>CARS/U CN Equity</v>
          </cell>
          <cell r="D571">
            <v>0</v>
          </cell>
          <cell r="E571" t="str">
            <v>CARS/U CN Equity</v>
          </cell>
          <cell r="F571">
            <v>0</v>
          </cell>
          <cell r="G571" t="str">
            <v>CARS/U CN Equity</v>
          </cell>
          <cell r="H571">
            <v>0</v>
          </cell>
          <cell r="I571" t="str">
            <v>CARS/U CN Equity</v>
          </cell>
          <cell r="J571">
            <v>0</v>
          </cell>
        </row>
        <row r="572">
          <cell r="A572" t="str">
            <v>INOC CN Equity</v>
          </cell>
          <cell r="B572">
            <v>-454291.97950000246</v>
          </cell>
          <cell r="C572" t="str">
            <v>INOC CN Equity</v>
          </cell>
          <cell r="D572">
            <v>0</v>
          </cell>
          <cell r="E572" t="str">
            <v>INOC CN Equity</v>
          </cell>
          <cell r="F572">
            <v>-442182.0619999984</v>
          </cell>
          <cell r="G572" t="str">
            <v>INOC CN Equity</v>
          </cell>
          <cell r="H572">
            <v>0</v>
          </cell>
          <cell r="I572" t="str">
            <v>INOC CN Equity</v>
          </cell>
          <cell r="J572">
            <v>-896421.08501211135</v>
          </cell>
        </row>
        <row r="573">
          <cell r="A573" t="str">
            <v>MIVG CN Equity</v>
          </cell>
          <cell r="B573">
            <v>0</v>
          </cell>
          <cell r="C573" t="str">
            <v>MIVG CN Equity</v>
          </cell>
          <cell r="D573">
            <v>0</v>
          </cell>
          <cell r="E573" t="str">
            <v>MIVG CN Equity</v>
          </cell>
          <cell r="F573">
            <v>3953271.9379999996</v>
          </cell>
          <cell r="G573" t="str">
            <v>MIVG CN Equity</v>
          </cell>
          <cell r="H573">
            <v>0</v>
          </cell>
          <cell r="I573" t="str">
            <v>MIVG CN Equity</v>
          </cell>
          <cell r="J573">
            <v>3953271.9379999996</v>
          </cell>
        </row>
        <row r="574">
          <cell r="A574" t="str">
            <v>MCSB CN Equity</v>
          </cell>
          <cell r="B574">
            <v>0</v>
          </cell>
          <cell r="C574" t="str">
            <v>MCSB CN Equity</v>
          </cell>
          <cell r="D574">
            <v>0</v>
          </cell>
          <cell r="E574" t="str">
            <v>MCSB CN Equity</v>
          </cell>
          <cell r="F574">
            <v>0</v>
          </cell>
          <cell r="G574" t="str">
            <v>MCSB CN Equity</v>
          </cell>
          <cell r="H574">
            <v>999576.58149999648</v>
          </cell>
          <cell r="I574" t="str">
            <v>MCSB CN Equity</v>
          </cell>
          <cell r="J574">
            <v>999576.58149999648</v>
          </cell>
        </row>
        <row r="575">
          <cell r="A575" t="str">
            <v>MPCF CN Equity</v>
          </cell>
          <cell r="B575">
            <v>0</v>
          </cell>
          <cell r="C575" t="str">
            <v>MPCF CN Equity</v>
          </cell>
          <cell r="D575">
            <v>0</v>
          </cell>
          <cell r="E575" t="str">
            <v>MPCF CN Equity</v>
          </cell>
          <cell r="F575">
            <v>0</v>
          </cell>
          <cell r="G575" t="str">
            <v>MPCF CN Equity</v>
          </cell>
          <cell r="H575">
            <v>0</v>
          </cell>
          <cell r="I575" t="str">
            <v>MPCF CN Equity</v>
          </cell>
          <cell r="J575">
            <v>0</v>
          </cell>
        </row>
        <row r="576">
          <cell r="A576" t="str">
            <v>MCSM CN Equity</v>
          </cell>
          <cell r="B576">
            <v>3157974.9999999888</v>
          </cell>
          <cell r="C576" t="str">
            <v>MCSM CN Equity</v>
          </cell>
          <cell r="D576">
            <v>0</v>
          </cell>
          <cell r="E576" t="str">
            <v>MCSM CN Equity</v>
          </cell>
          <cell r="F576">
            <v>-60563189.99999997</v>
          </cell>
          <cell r="G576" t="str">
            <v>MCSM CN Equity</v>
          </cell>
          <cell r="H576">
            <v>0</v>
          </cell>
          <cell r="I576" t="str">
            <v>MCSM CN Equity</v>
          </cell>
          <cell r="J576">
            <v>-57405214.999999985</v>
          </cell>
        </row>
        <row r="577">
          <cell r="A577" t="str">
            <v>MUSC/B CN Equity</v>
          </cell>
          <cell r="B577">
            <v>0</v>
          </cell>
          <cell r="C577" t="str">
            <v>MUSC/B CN Equity</v>
          </cell>
          <cell r="D577">
            <v>0</v>
          </cell>
          <cell r="E577" t="str">
            <v>MUSC/B CN Equity</v>
          </cell>
          <cell r="F577">
            <v>0</v>
          </cell>
          <cell r="G577" t="str">
            <v>MUSC/B CN Equity</v>
          </cell>
          <cell r="H577">
            <v>0</v>
          </cell>
          <cell r="I577" t="str">
            <v>MUSC/B CN Equity</v>
          </cell>
          <cell r="J577">
            <v>0</v>
          </cell>
        </row>
        <row r="578">
          <cell r="A578" t="str">
            <v>MUSC CN Equity</v>
          </cell>
          <cell r="B578">
            <v>0</v>
          </cell>
          <cell r="C578" t="str">
            <v>MUSC CN Equity</v>
          </cell>
          <cell r="D578">
            <v>0</v>
          </cell>
          <cell r="E578" t="str">
            <v>MUSC CN Equity</v>
          </cell>
          <cell r="F578">
            <v>0</v>
          </cell>
          <cell r="G578" t="str">
            <v>MUSC CN Equity</v>
          </cell>
          <cell r="H578">
            <v>-1909425</v>
          </cell>
          <cell r="I578" t="str">
            <v>MUSC CN Equity</v>
          </cell>
          <cell r="J578">
            <v>-1909425</v>
          </cell>
        </row>
        <row r="579">
          <cell r="A579" t="str">
            <v>RBOT CN Equity</v>
          </cell>
          <cell r="B579">
            <v>0</v>
          </cell>
          <cell r="C579" t="str">
            <v>RBOT CN Equity</v>
          </cell>
          <cell r="D579">
            <v>886452.40850000468</v>
          </cell>
          <cell r="E579" t="str">
            <v>RBOT CN Equity</v>
          </cell>
          <cell r="F579">
            <v>874844.33999999682</v>
          </cell>
          <cell r="G579" t="str">
            <v>RBOT CN Equity</v>
          </cell>
          <cell r="H579">
            <v>0</v>
          </cell>
          <cell r="I579" t="str">
            <v>RBOT CN Equity</v>
          </cell>
          <cell r="J579">
            <v>1761296.7485000016</v>
          </cell>
        </row>
        <row r="580">
          <cell r="A580" t="str">
            <v>MWMN CN Equity</v>
          </cell>
          <cell r="B580">
            <v>0</v>
          </cell>
          <cell r="C580" t="str">
            <v>MWMN CN Equity</v>
          </cell>
          <cell r="D580">
            <v>0</v>
          </cell>
          <cell r="E580" t="str">
            <v>MWMN CN Equity</v>
          </cell>
          <cell r="F580">
            <v>557511.89580000052</v>
          </cell>
          <cell r="G580" t="str">
            <v>MWMN CN Equity</v>
          </cell>
          <cell r="H580">
            <v>-565057.49080000061</v>
          </cell>
          <cell r="I580" t="str">
            <v>MWMN CN Equity</v>
          </cell>
          <cell r="J580">
            <v>-7545.5950000000885</v>
          </cell>
        </row>
        <row r="581">
          <cell r="A581" t="str">
            <v>FDN/F CN Equity</v>
          </cell>
          <cell r="B581">
            <v>-183432.99000000002</v>
          </cell>
          <cell r="C581" t="str">
            <v>FDN/F CN Equity</v>
          </cell>
          <cell r="D581">
            <v>0</v>
          </cell>
          <cell r="E581" t="str">
            <v>FDN/F CN Equity</v>
          </cell>
          <cell r="F581">
            <v>0</v>
          </cell>
          <cell r="G581" t="str">
            <v>FDN/F CN Equity</v>
          </cell>
          <cell r="H581">
            <v>0</v>
          </cell>
          <cell r="I581" t="str">
            <v>FDN/F CN Equity</v>
          </cell>
          <cell r="J581">
            <v>-183432.99000000002</v>
          </cell>
        </row>
        <row r="582">
          <cell r="A582" t="str">
            <v>FHH/F CN Equity</v>
          </cell>
          <cell r="B582">
            <v>0</v>
          </cell>
          <cell r="C582" t="str">
            <v>FHH/F CN Equity</v>
          </cell>
          <cell r="D582">
            <v>0</v>
          </cell>
          <cell r="E582" t="str">
            <v>FHH/F CN Equity</v>
          </cell>
          <cell r="F582">
            <v>0</v>
          </cell>
          <cell r="G582" t="str">
            <v>FHH/F CN Equity</v>
          </cell>
          <cell r="H582">
            <v>0</v>
          </cell>
          <cell r="I582" t="str">
            <v>FHH/F CN Equity</v>
          </cell>
          <cell r="J582">
            <v>0</v>
          </cell>
        </row>
        <row r="583">
          <cell r="A583" t="str">
            <v>FHG/F CN Equity</v>
          </cell>
          <cell r="B583">
            <v>0</v>
          </cell>
          <cell r="C583" t="str">
            <v>FHG/F CN Equity</v>
          </cell>
          <cell r="D583">
            <v>0</v>
          </cell>
          <cell r="E583" t="str">
            <v>FHG/F CN Equity</v>
          </cell>
          <cell r="F583">
            <v>0</v>
          </cell>
          <cell r="G583" t="str">
            <v>FHG/F CN Equity</v>
          </cell>
          <cell r="H583">
            <v>0</v>
          </cell>
          <cell r="I583" t="str">
            <v>FHG/F CN Equity</v>
          </cell>
          <cell r="J583">
            <v>0</v>
          </cell>
        </row>
        <row r="584">
          <cell r="A584" t="str">
            <v>FHQ/F CN Equity</v>
          </cell>
          <cell r="B584">
            <v>0</v>
          </cell>
          <cell r="C584" t="str">
            <v>FHQ/F CN Equity</v>
          </cell>
          <cell r="D584">
            <v>0</v>
          </cell>
          <cell r="E584" t="str">
            <v>FHQ/F CN Equity</v>
          </cell>
          <cell r="F584">
            <v>0</v>
          </cell>
          <cell r="G584" t="str">
            <v>FHQ/F CN Equity</v>
          </cell>
          <cell r="H584">
            <v>0</v>
          </cell>
          <cell r="I584" t="str">
            <v>FHQ/F CN Equity</v>
          </cell>
          <cell r="J584">
            <v>0</v>
          </cell>
        </row>
        <row r="585">
          <cell r="A585" t="str">
            <v>FIG/U CN Equity</v>
          </cell>
          <cell r="B585">
            <v>0</v>
          </cell>
          <cell r="C585" t="str">
            <v>FIG/U CN Equity</v>
          </cell>
          <cell r="D585">
            <v>0</v>
          </cell>
          <cell r="E585" t="str">
            <v>FIG/U CN Equity</v>
          </cell>
          <cell r="F585">
            <v>0</v>
          </cell>
          <cell r="G585" t="str">
            <v>FIG/U CN Equity</v>
          </cell>
          <cell r="H585">
            <v>0</v>
          </cell>
          <cell r="I585" t="str">
            <v>FIG/U CN Equity</v>
          </cell>
          <cell r="J585">
            <v>261276.37199999948</v>
          </cell>
        </row>
        <row r="586">
          <cell r="A586" t="str">
            <v>PDIV CN Equity</v>
          </cell>
          <cell r="B586">
            <v>1186471.1557499999</v>
          </cell>
          <cell r="C586" t="str">
            <v>PDIV CN Equity</v>
          </cell>
          <cell r="D586">
            <v>714831.18800001021</v>
          </cell>
          <cell r="E586" t="str">
            <v>PDIV CN Equity</v>
          </cell>
          <cell r="F586">
            <v>1910472.1939999934</v>
          </cell>
          <cell r="G586" t="str">
            <v>PDIV CN Equity</v>
          </cell>
          <cell r="H586">
            <v>239095.40775000339</v>
          </cell>
          <cell r="I586" t="str">
            <v>PDIV CN Equity</v>
          </cell>
          <cell r="J586">
            <v>5234741.8815000076</v>
          </cell>
        </row>
        <row r="587">
          <cell r="A587" t="str">
            <v>BHAV CN Equity</v>
          </cell>
          <cell r="B587">
            <v>0</v>
          </cell>
          <cell r="C587" t="str">
            <v>BHAV CN Equity</v>
          </cell>
          <cell r="D587">
            <v>0</v>
          </cell>
          <cell r="E587" t="str">
            <v>BHAV CN Equity</v>
          </cell>
          <cell r="F587">
            <v>0</v>
          </cell>
          <cell r="G587" t="str">
            <v>BHAV CN Equity</v>
          </cell>
          <cell r="H587">
            <v>0</v>
          </cell>
          <cell r="I587" t="str">
            <v>BHAV CN Equity</v>
          </cell>
          <cell r="J587">
            <v>0</v>
          </cell>
        </row>
        <row r="588">
          <cell r="A588" t="str">
            <v>QCN CN Equity</v>
          </cell>
          <cell r="B588">
            <v>-86552878.844200253</v>
          </cell>
          <cell r="C588" t="str">
            <v>QCN CN Equity</v>
          </cell>
          <cell r="D588">
            <v>32070642.601200011</v>
          </cell>
          <cell r="E588" t="str">
            <v>QCN CN Equity</v>
          </cell>
          <cell r="F588">
            <v>8118431.7152005509</v>
          </cell>
          <cell r="G588" t="str">
            <v>QCN CN Equity</v>
          </cell>
          <cell r="H588">
            <v>16084389.153999656</v>
          </cell>
          <cell r="I588" t="str">
            <v>QCN CN Equity</v>
          </cell>
          <cell r="J588">
            <v>1134971.1803999981</v>
          </cell>
        </row>
        <row r="589">
          <cell r="A589" t="str">
            <v>QCE CN Equity</v>
          </cell>
          <cell r="B589">
            <v>0</v>
          </cell>
          <cell r="C589" t="str">
            <v>QCE CN Equity</v>
          </cell>
          <cell r="D589">
            <v>0</v>
          </cell>
          <cell r="E589" t="str">
            <v>QCE CN Equity</v>
          </cell>
          <cell r="F589">
            <v>0</v>
          </cell>
          <cell r="G589" t="str">
            <v>QCE CN Equity</v>
          </cell>
          <cell r="H589">
            <v>-3901411.8116000034</v>
          </cell>
          <cell r="I589" t="str">
            <v>QCE CN Equity</v>
          </cell>
          <cell r="J589">
            <v>-3925803.0720000034</v>
          </cell>
        </row>
        <row r="590">
          <cell r="A590" t="str">
            <v>QUU CN Equity</v>
          </cell>
          <cell r="B590">
            <v>6037913.3147505941</v>
          </cell>
          <cell r="C590" t="str">
            <v>QUU CN Equity</v>
          </cell>
          <cell r="D590">
            <v>47708301.131500199</v>
          </cell>
          <cell r="E590" t="str">
            <v>QUU CN Equity</v>
          </cell>
          <cell r="F590">
            <v>40930514.676249608</v>
          </cell>
          <cell r="G590" t="str">
            <v>QUU CN Equity</v>
          </cell>
          <cell r="H590">
            <v>34841538.567000002</v>
          </cell>
          <cell r="I590" t="str">
            <v>QUU CN Equity</v>
          </cell>
          <cell r="J590">
            <v>212043826.13625059</v>
          </cell>
        </row>
        <row r="591">
          <cell r="A591" t="str">
            <v>QDX CN Equity</v>
          </cell>
          <cell r="B591">
            <v>-4595140.2017999021</v>
          </cell>
          <cell r="C591" t="str">
            <v>QDX CN Equity</v>
          </cell>
          <cell r="D591">
            <v>4579252.1696999026</v>
          </cell>
          <cell r="E591" t="str">
            <v>QDX CN Equity</v>
          </cell>
          <cell r="F591">
            <v>0</v>
          </cell>
          <cell r="G591" t="str">
            <v>QDX CN Equity</v>
          </cell>
          <cell r="H591">
            <v>-4534459.440299903</v>
          </cell>
          <cell r="I591" t="str">
            <v>QDX CN Equity</v>
          </cell>
          <cell r="J591">
            <v>-4550347.4723999025</v>
          </cell>
        </row>
        <row r="592">
          <cell r="A592" t="str">
            <v>QTIP CN Equity</v>
          </cell>
          <cell r="B592">
            <v>-28282664.003199983</v>
          </cell>
          <cell r="C592" t="str">
            <v>QTIP CN Equity</v>
          </cell>
          <cell r="D592">
            <v>0</v>
          </cell>
          <cell r="E592" t="str">
            <v>QTIP CN Equity</v>
          </cell>
          <cell r="F592">
            <v>9945837.7532000076</v>
          </cell>
          <cell r="G592" t="str">
            <v>QTIP CN Equity</v>
          </cell>
          <cell r="H592">
            <v>3321540.515800003</v>
          </cell>
          <cell r="I592" t="str">
            <v>QTIP CN Equity</v>
          </cell>
          <cell r="J592">
            <v>-18335981.195799977</v>
          </cell>
        </row>
        <row r="593">
          <cell r="A593" t="str">
            <v>QHY CN Equity</v>
          </cell>
          <cell r="B593">
            <v>0</v>
          </cell>
          <cell r="C593" t="str">
            <v>QHY CN Equity</v>
          </cell>
          <cell r="D593">
            <v>0</v>
          </cell>
          <cell r="E593" t="str">
            <v>QHY CN Equity</v>
          </cell>
          <cell r="F593">
            <v>0</v>
          </cell>
          <cell r="G593" t="str">
            <v>QHY CN Equity</v>
          </cell>
          <cell r="H593">
            <v>0</v>
          </cell>
          <cell r="I593" t="str">
            <v>QHY CN Equity</v>
          </cell>
          <cell r="J593">
            <v>1649722.2940000016</v>
          </cell>
        </row>
        <row r="594">
          <cell r="A594" t="str">
            <v>QAH CN Equity</v>
          </cell>
          <cell r="B594">
            <v>0</v>
          </cell>
          <cell r="C594" t="str">
            <v>QAH CN Equity</v>
          </cell>
          <cell r="D594">
            <v>0</v>
          </cell>
          <cell r="E594" t="str">
            <v>QAH CN Equity</v>
          </cell>
          <cell r="F594">
            <v>-2209028.5174001488</v>
          </cell>
          <cell r="G594" t="str">
            <v>QAH CN Equity</v>
          </cell>
          <cell r="H594">
            <v>0</v>
          </cell>
          <cell r="I594" t="str">
            <v>QAH CN Equity</v>
          </cell>
          <cell r="J594">
            <v>4525529.6074999068</v>
          </cell>
        </row>
        <row r="595">
          <cell r="A595" t="str">
            <v>PZW/F CN Equity</v>
          </cell>
          <cell r="B595">
            <v>0</v>
          </cell>
          <cell r="C595" t="str">
            <v>PZW/F CN Equity</v>
          </cell>
          <cell r="D595">
            <v>2165961.0000000009</v>
          </cell>
          <cell r="E595" t="str">
            <v>PZW/F CN Equity</v>
          </cell>
          <cell r="F595">
            <v>0</v>
          </cell>
          <cell r="G595" t="str">
            <v>PZW/F CN Equity</v>
          </cell>
          <cell r="H595">
            <v>0</v>
          </cell>
          <cell r="I595" t="str">
            <v>PZW/F CN Equity</v>
          </cell>
          <cell r="J595">
            <v>2458748.0000000005</v>
          </cell>
        </row>
        <row r="596">
          <cell r="A596" t="str">
            <v>FLGD CN Equity</v>
          </cell>
          <cell r="B596">
            <v>0</v>
          </cell>
          <cell r="C596" t="str">
            <v>FLGD CN Equity</v>
          </cell>
          <cell r="D596">
            <v>0</v>
          </cell>
          <cell r="E596" t="str">
            <v>FLGD CN Equity</v>
          </cell>
          <cell r="F596">
            <v>0</v>
          </cell>
          <cell r="G596" t="str">
            <v>FLGD CN Equity</v>
          </cell>
          <cell r="H596">
            <v>0</v>
          </cell>
          <cell r="I596" t="str">
            <v>FLGD CN Equity</v>
          </cell>
          <cell r="J596">
            <v>0</v>
          </cell>
        </row>
        <row r="597">
          <cell r="A597" t="str">
            <v>QDXH CN Equity</v>
          </cell>
          <cell r="B597">
            <v>0</v>
          </cell>
          <cell r="C597" t="str">
            <v>QDXH CN Equity</v>
          </cell>
          <cell r="D597">
            <v>0</v>
          </cell>
          <cell r="E597" t="str">
            <v>QDXH CN Equity</v>
          </cell>
          <cell r="F597">
            <v>0</v>
          </cell>
          <cell r="G597" t="str">
            <v>QDXH CN Equity</v>
          </cell>
          <cell r="H597">
            <v>0</v>
          </cell>
          <cell r="I597" t="str">
            <v>QDXH CN Equity</v>
          </cell>
          <cell r="J597">
            <v>0</v>
          </cell>
        </row>
        <row r="598">
          <cell r="A598" t="str">
            <v>FLEM CN Equity</v>
          </cell>
          <cell r="B598">
            <v>0</v>
          </cell>
          <cell r="C598" t="str">
            <v>FLEM CN Equity</v>
          </cell>
          <cell r="D598">
            <v>4192195.0000000009</v>
          </cell>
          <cell r="E598" t="str">
            <v>FLEM CN Equity</v>
          </cell>
          <cell r="F598">
            <v>0</v>
          </cell>
          <cell r="G598" t="str">
            <v>FLEM CN Equity</v>
          </cell>
          <cell r="H598">
            <v>0</v>
          </cell>
          <cell r="I598" t="str">
            <v>FLEM CN Equity</v>
          </cell>
          <cell r="J598">
            <v>4192195.0000000009</v>
          </cell>
        </row>
        <row r="599">
          <cell r="A599" t="str">
            <v>QBB CN Equity</v>
          </cell>
          <cell r="B599">
            <v>1871371.1603999601</v>
          </cell>
          <cell r="C599" t="str">
            <v>QBB CN Equity</v>
          </cell>
          <cell r="D599">
            <v>11259705.792800095</v>
          </cell>
          <cell r="E599" t="str">
            <v>QBB CN Equity</v>
          </cell>
          <cell r="F599">
            <v>-7480360.6398000075</v>
          </cell>
          <cell r="G599" t="str">
            <v>QBB CN Equity</v>
          </cell>
          <cell r="H599">
            <v>3755292.04899992</v>
          </cell>
          <cell r="I599" t="str">
            <v>QBB CN Equity</v>
          </cell>
          <cell r="J599">
            <v>24349040.15859998</v>
          </cell>
        </row>
        <row r="600">
          <cell r="A600" t="str">
            <v>QSB CN Equity</v>
          </cell>
          <cell r="B600">
            <v>0</v>
          </cell>
          <cell r="C600" t="str">
            <v>QSB CN Equity</v>
          </cell>
          <cell r="D600">
            <v>0</v>
          </cell>
          <cell r="E600" t="str">
            <v>QSB CN Equity</v>
          </cell>
          <cell r="F600">
            <v>0</v>
          </cell>
          <cell r="G600" t="str">
            <v>QSB CN Equity</v>
          </cell>
          <cell r="H600">
            <v>0</v>
          </cell>
          <cell r="I600" t="str">
            <v>QSB CN Equity</v>
          </cell>
          <cell r="J600">
            <v>7999374.1807999965</v>
          </cell>
        </row>
        <row r="601">
          <cell r="A601" t="str">
            <v>QCB CN Equity</v>
          </cell>
          <cell r="B601">
            <v>0</v>
          </cell>
          <cell r="C601" t="str">
            <v>QCB CN Equity</v>
          </cell>
          <cell r="D601">
            <v>0</v>
          </cell>
          <cell r="E601" t="str">
            <v>QCB CN Equity</v>
          </cell>
          <cell r="F601">
            <v>3854543.3816000037</v>
          </cell>
          <cell r="G601" t="str">
            <v>QCB CN Equity</v>
          </cell>
          <cell r="H601">
            <v>0</v>
          </cell>
          <cell r="I601" t="str">
            <v>QCB CN Equity</v>
          </cell>
          <cell r="J601">
            <v>3854543.3816000037</v>
          </cell>
        </row>
        <row r="602">
          <cell r="A602" t="str">
            <v>QUIG CN Equity</v>
          </cell>
          <cell r="B602">
            <v>1709970.3852000393</v>
          </cell>
          <cell r="C602" t="str">
            <v>QUIG CN Equity</v>
          </cell>
          <cell r="D602">
            <v>1717588.3983999633</v>
          </cell>
          <cell r="E602" t="str">
            <v>QUIG CN Equity</v>
          </cell>
          <cell r="F602">
            <v>1709048.9076000394</v>
          </cell>
          <cell r="G602" t="str">
            <v>QUIG CN Equity</v>
          </cell>
          <cell r="H602">
            <v>1722378.159799963</v>
          </cell>
          <cell r="I602" t="str">
            <v>QUIG CN Equity</v>
          </cell>
          <cell r="J602">
            <v>1707741.0330000387</v>
          </cell>
        </row>
        <row r="603">
          <cell r="A603" t="str">
            <v>FLBA CN Equity</v>
          </cell>
          <cell r="B603">
            <v>0</v>
          </cell>
          <cell r="C603" t="str">
            <v>FLBA CN Equity</v>
          </cell>
          <cell r="D603">
            <v>0</v>
          </cell>
          <cell r="E603" t="str">
            <v>FLBA CN Equity</v>
          </cell>
          <cell r="F603">
            <v>0</v>
          </cell>
          <cell r="G603" t="str">
            <v>FLBA CN Equity</v>
          </cell>
          <cell r="H603">
            <v>0</v>
          </cell>
          <cell r="I603" t="str">
            <v>FLBA CN Equity</v>
          </cell>
          <cell r="J603">
            <v>0</v>
          </cell>
        </row>
        <row r="604">
          <cell r="A604" t="str">
            <v>QCH CN Equity</v>
          </cell>
          <cell r="B604">
            <v>0</v>
          </cell>
          <cell r="C604" t="str">
            <v>QCH CN Equity</v>
          </cell>
          <cell r="D604">
            <v>0</v>
          </cell>
          <cell r="E604" t="str">
            <v>QCH CN Equity</v>
          </cell>
          <cell r="F604">
            <v>0</v>
          </cell>
          <cell r="G604" t="str">
            <v>QCH CN Equity</v>
          </cell>
          <cell r="H604">
            <v>0</v>
          </cell>
          <cell r="I604" t="str">
            <v>QCH CN Equity</v>
          </cell>
          <cell r="J604">
            <v>0</v>
          </cell>
        </row>
        <row r="605">
          <cell r="A605" t="str">
            <v>MJJ CN Equity</v>
          </cell>
          <cell r="B605">
            <v>0</v>
          </cell>
          <cell r="C605" t="str">
            <v>MJJ CN Equity</v>
          </cell>
          <cell r="D605">
            <v>0</v>
          </cell>
          <cell r="E605" t="str">
            <v>MJJ CN Equity</v>
          </cell>
          <cell r="F605">
            <v>0</v>
          </cell>
          <cell r="G605" t="str">
            <v>MJJ CN Equity</v>
          </cell>
          <cell r="H605">
            <v>0</v>
          </cell>
          <cell r="I605" t="str">
            <v>MJJ CN Equity</v>
          </cell>
          <cell r="J605">
            <v>0</v>
          </cell>
        </row>
        <row r="606">
          <cell r="A606" t="str">
            <v>VBAL CN Equity</v>
          </cell>
          <cell r="B606">
            <v>64749285.000000149</v>
          </cell>
          <cell r="C606" t="str">
            <v>VBAL CN Equity</v>
          </cell>
          <cell r="D606">
            <v>19967286.999999512</v>
          </cell>
          <cell r="E606" t="str">
            <v>VBAL CN Equity</v>
          </cell>
          <cell r="F606">
            <v>45159344.000000104</v>
          </cell>
          <cell r="G606" t="str">
            <v>VBAL CN Equity</v>
          </cell>
          <cell r="H606">
            <v>22337269.000000134</v>
          </cell>
          <cell r="I606" t="str">
            <v>VBAL CN Equity</v>
          </cell>
          <cell r="J606">
            <v>208673364.00000012</v>
          </cell>
        </row>
        <row r="607">
          <cell r="A607" t="str">
            <v>VCNS CN Equity</v>
          </cell>
          <cell r="B607">
            <v>11139698.999999933</v>
          </cell>
          <cell r="C607" t="str">
            <v>VCNS CN Equity</v>
          </cell>
          <cell r="D607">
            <v>6706001.0000000261</v>
          </cell>
          <cell r="E607" t="str">
            <v>VCNS CN Equity</v>
          </cell>
          <cell r="F607">
            <v>4789155.000000068</v>
          </cell>
          <cell r="G607" t="str">
            <v>VCNS CN Equity</v>
          </cell>
          <cell r="H607">
            <v>2887206.9999999953</v>
          </cell>
          <cell r="I607" t="str">
            <v>VCNS CN Equity</v>
          </cell>
          <cell r="J607">
            <v>40769880.000000045</v>
          </cell>
        </row>
        <row r="608">
          <cell r="A608" t="str">
            <v>VGRO CN Equity</v>
          </cell>
          <cell r="B608">
            <v>55176397.999999613</v>
          </cell>
          <cell r="C608" t="str">
            <v>VGRO CN Equity</v>
          </cell>
          <cell r="D608">
            <v>36470773.000000551</v>
          </cell>
          <cell r="E608" t="str">
            <v>VGRO CN Equity</v>
          </cell>
          <cell r="F608">
            <v>59556057.999999747</v>
          </cell>
          <cell r="G608" t="str">
            <v>VGRO CN Equity</v>
          </cell>
          <cell r="H608">
            <v>49644212.000000201</v>
          </cell>
          <cell r="I608" t="str">
            <v>VGRO CN Equity</v>
          </cell>
          <cell r="J608">
            <v>288770616.9999997</v>
          </cell>
        </row>
        <row r="609">
          <cell r="A609" t="str">
            <v>HUBL CN Equity</v>
          </cell>
          <cell r="B609">
            <v>0</v>
          </cell>
          <cell r="C609" t="str">
            <v>HUBL CN Equity</v>
          </cell>
          <cell r="D609">
            <v>-9144625.0000000112</v>
          </cell>
          <cell r="E609" t="str">
            <v>HUBL CN Equity</v>
          </cell>
          <cell r="F609">
            <v>1107712.5000000158</v>
          </cell>
          <cell r="G609" t="str">
            <v>HUBL CN Equity</v>
          </cell>
          <cell r="H609">
            <v>369122.50000000524</v>
          </cell>
          <cell r="I609" t="str">
            <v>HUBL CN Equity</v>
          </cell>
          <cell r="J609">
            <v>-7667789.9999999907</v>
          </cell>
        </row>
        <row r="610">
          <cell r="A610" t="str">
            <v>HUBL/U CN Equity</v>
          </cell>
          <cell r="B610">
            <v>-603335.2085400006</v>
          </cell>
          <cell r="C610" t="str">
            <v>HUBL/U CN Equity</v>
          </cell>
          <cell r="D610">
            <v>0</v>
          </cell>
          <cell r="E610" t="str">
            <v>HUBL/U CN Equity</v>
          </cell>
          <cell r="F610">
            <v>0</v>
          </cell>
          <cell r="G610" t="str">
            <v>HUBL/U CN Equity</v>
          </cell>
          <cell r="H610">
            <v>-1184521.3828824982</v>
          </cell>
          <cell r="I610" t="str">
            <v>HUBL/U CN Equity</v>
          </cell>
          <cell r="J610">
            <v>-1186109.3253725008</v>
          </cell>
        </row>
        <row r="611">
          <cell r="A611" t="str">
            <v>HBLK CN Equity</v>
          </cell>
          <cell r="B611">
            <v>0</v>
          </cell>
          <cell r="C611" t="str">
            <v>HBLK CN Equity</v>
          </cell>
          <cell r="D611">
            <v>0</v>
          </cell>
          <cell r="E611" t="str">
            <v>HBLK CN Equity</v>
          </cell>
          <cell r="F611">
            <v>0</v>
          </cell>
          <cell r="G611" t="str">
            <v>HBLK CN Equity</v>
          </cell>
          <cell r="H611">
            <v>485775.00000000047</v>
          </cell>
          <cell r="I611" t="str">
            <v>HBLK CN Equity</v>
          </cell>
          <cell r="J611">
            <v>721274.0000000007</v>
          </cell>
        </row>
        <row r="612">
          <cell r="A612" t="str">
            <v>QIF CN Equity</v>
          </cell>
          <cell r="B612">
            <v>-963768.05000001378</v>
          </cell>
          <cell r="C612" t="str">
            <v>QIF CN Equity</v>
          </cell>
          <cell r="D612">
            <v>0</v>
          </cell>
          <cell r="E612" t="str">
            <v>QIF CN Equity</v>
          </cell>
          <cell r="F612">
            <v>0</v>
          </cell>
          <cell r="G612" t="str">
            <v>QIF CN Equity</v>
          </cell>
          <cell r="H612">
            <v>-1882899.0499999935</v>
          </cell>
          <cell r="I612" t="str">
            <v>QIF CN Equity</v>
          </cell>
          <cell r="J612">
            <v>-1911404.7500000105</v>
          </cell>
        </row>
        <row r="613">
          <cell r="A613" t="str">
            <v>QEF CN Equity</v>
          </cell>
          <cell r="B613">
            <v>0</v>
          </cell>
          <cell r="C613" t="str">
            <v>QEF CN Equity</v>
          </cell>
          <cell r="D613">
            <v>0</v>
          </cell>
          <cell r="E613" t="str">
            <v>QEF CN Equity</v>
          </cell>
          <cell r="F613">
            <v>0</v>
          </cell>
          <cell r="G613" t="str">
            <v>QEF CN Equity</v>
          </cell>
          <cell r="H613">
            <v>2640792.6249999907</v>
          </cell>
          <cell r="I613" t="str">
            <v>QEF CN Equity</v>
          </cell>
          <cell r="J613">
            <v>2640792.6249999907</v>
          </cell>
        </row>
        <row r="614">
          <cell r="A614" t="str">
            <v>BGC CN Equity</v>
          </cell>
          <cell r="B614">
            <v>37940.800000000047</v>
          </cell>
          <cell r="C614" t="str">
            <v>BGC CN Equity</v>
          </cell>
          <cell r="D614">
            <v>0</v>
          </cell>
          <cell r="E614" t="str">
            <v>BGC CN Equity</v>
          </cell>
          <cell r="F614">
            <v>0</v>
          </cell>
          <cell r="G614" t="str">
            <v>BGC CN Equity</v>
          </cell>
          <cell r="H614">
            <v>0</v>
          </cell>
          <cell r="I614" t="str">
            <v>BGC CN Equity</v>
          </cell>
          <cell r="J614">
            <v>37940.800000000047</v>
          </cell>
        </row>
        <row r="615">
          <cell r="A615" t="str">
            <v>BGU CN Equity</v>
          </cell>
          <cell r="B615">
            <v>-2516565.000000013</v>
          </cell>
          <cell r="C615" t="str">
            <v>BGU CN Equity</v>
          </cell>
          <cell r="D615">
            <v>2468255.000000013</v>
          </cell>
          <cell r="E615" t="str">
            <v>BGU CN Equity</v>
          </cell>
          <cell r="F615">
            <v>-2592950.000000014</v>
          </cell>
          <cell r="G615" t="str">
            <v>BGU CN Equity</v>
          </cell>
          <cell r="H615">
            <v>0</v>
          </cell>
          <cell r="I615" t="str">
            <v>BGU CN Equity</v>
          </cell>
          <cell r="J615">
            <v>-2641260.000000014</v>
          </cell>
        </row>
        <row r="616">
          <cell r="A616" t="str">
            <v>BGU/U CN Equity</v>
          </cell>
          <cell r="B616">
            <v>0</v>
          </cell>
          <cell r="C616" t="str">
            <v>BGU/U CN Equity</v>
          </cell>
          <cell r="D616">
            <v>0</v>
          </cell>
          <cell r="E616" t="str">
            <v>BGU/U CN Equity</v>
          </cell>
          <cell r="F616">
            <v>0</v>
          </cell>
          <cell r="G616" t="str">
            <v>BGU/U CN Equity</v>
          </cell>
          <cell r="H616">
            <v>-2580622.2660749964</v>
          </cell>
          <cell r="I616" t="str">
            <v>BGU/U CN Equity</v>
          </cell>
          <cell r="J616">
            <v>-2580622.2660749964</v>
          </cell>
        </row>
        <row r="617">
          <cell r="A617" t="str">
            <v>PGB CN Equity</v>
          </cell>
          <cell r="B617">
            <v>0</v>
          </cell>
          <cell r="C617" t="str">
            <v>PGB CN Equity</v>
          </cell>
          <cell r="D617">
            <v>0</v>
          </cell>
          <cell r="E617" t="str">
            <v>PGB CN Equity</v>
          </cell>
          <cell r="F617">
            <v>0</v>
          </cell>
          <cell r="G617" t="str">
            <v>PGB CN Equity</v>
          </cell>
          <cell r="H617">
            <v>0</v>
          </cell>
          <cell r="I617" t="str">
            <v>PGB CN Equity</v>
          </cell>
          <cell r="J617">
            <v>0</v>
          </cell>
        </row>
        <row r="618">
          <cell r="A618" t="str">
            <v>ZSB CN Equity</v>
          </cell>
          <cell r="B618">
            <v>0</v>
          </cell>
          <cell r="C618" t="str">
            <v>ZSB CN Equity</v>
          </cell>
          <cell r="D618">
            <v>0</v>
          </cell>
          <cell r="E618" t="str">
            <v>ZSB CN Equity</v>
          </cell>
          <cell r="F618">
            <v>0</v>
          </cell>
          <cell r="G618" t="str">
            <v>ZSB CN Equity</v>
          </cell>
          <cell r="H618">
            <v>977198.40000000095</v>
          </cell>
          <cell r="I618" t="str">
            <v>ZSB CN Equity</v>
          </cell>
          <cell r="J618">
            <v>977198.40000000095</v>
          </cell>
        </row>
        <row r="619">
          <cell r="A619" t="str">
            <v>ZGB CN Equity</v>
          </cell>
          <cell r="B619">
            <v>-6400884.0000000251</v>
          </cell>
          <cell r="C619" t="str">
            <v>ZGB CN Equity</v>
          </cell>
          <cell r="D619">
            <v>0</v>
          </cell>
          <cell r="E619" t="str">
            <v>ZGB CN Equity</v>
          </cell>
          <cell r="F619">
            <v>914682.79999998049</v>
          </cell>
          <cell r="G619" t="str">
            <v>ZGB CN Equity</v>
          </cell>
          <cell r="H619">
            <v>-18328728.000000097</v>
          </cell>
          <cell r="I619" t="str">
            <v>ZGB CN Equity</v>
          </cell>
          <cell r="J619">
            <v>-23814929.200000141</v>
          </cell>
        </row>
        <row r="620">
          <cell r="A620" t="str">
            <v>ZCB CN Equity</v>
          </cell>
          <cell r="B620">
            <v>32906817.600000232</v>
          </cell>
          <cell r="C620" t="str">
            <v>ZCB CN Equity</v>
          </cell>
          <cell r="D620">
            <v>4289853.5999998236</v>
          </cell>
          <cell r="E620" t="str">
            <v>ZCB CN Equity</v>
          </cell>
          <cell r="F620">
            <v>4274712.0000001621</v>
          </cell>
          <cell r="G620" t="str">
            <v>ZCB CN Equity</v>
          </cell>
          <cell r="H620">
            <v>0</v>
          </cell>
          <cell r="I620" t="str">
            <v>ZCB CN Equity</v>
          </cell>
          <cell r="J620">
            <v>75633811.200000167</v>
          </cell>
        </row>
        <row r="621">
          <cell r="A621" t="str">
            <v>ZWP CN Equity</v>
          </cell>
          <cell r="B621">
            <v>4083213.0000000601</v>
          </cell>
          <cell r="C621" t="str">
            <v>ZWP CN Equity</v>
          </cell>
          <cell r="D621">
            <v>2090030.9999998813</v>
          </cell>
          <cell r="E621" t="str">
            <v>ZWP CN Equity</v>
          </cell>
          <cell r="F621">
            <v>16291.000000000466</v>
          </cell>
          <cell r="G621" t="str">
            <v>ZWP CN Equity</v>
          </cell>
          <cell r="H621">
            <v>4149449.0000000596</v>
          </cell>
          <cell r="I621" t="str">
            <v>ZWP CN Equity</v>
          </cell>
          <cell r="J621">
            <v>22577508.00000003</v>
          </cell>
        </row>
        <row r="622">
          <cell r="A622" t="str">
            <v>ZWS CN Equity</v>
          </cell>
          <cell r="B622">
            <v>0</v>
          </cell>
          <cell r="C622" t="str">
            <v>ZWS CN Equity</v>
          </cell>
          <cell r="D622">
            <v>0</v>
          </cell>
          <cell r="E622" t="str">
            <v>ZWS CN Equity</v>
          </cell>
          <cell r="F622">
            <v>0</v>
          </cell>
          <cell r="G622" t="str">
            <v>ZWS CN Equity</v>
          </cell>
          <cell r="H622">
            <v>2117900.0000000112</v>
          </cell>
          <cell r="I622" t="str">
            <v>ZWS CN Equity</v>
          </cell>
          <cell r="J622">
            <v>2117900.0000000112</v>
          </cell>
        </row>
        <row r="623">
          <cell r="A623" t="str">
            <v>RLDR CN Equity</v>
          </cell>
          <cell r="B623">
            <v>0</v>
          </cell>
          <cell r="C623" t="str">
            <v>RLDR CN Equity</v>
          </cell>
          <cell r="D623">
            <v>0</v>
          </cell>
          <cell r="E623" t="str">
            <v>RLDR CN Equity</v>
          </cell>
          <cell r="F623">
            <v>0</v>
          </cell>
          <cell r="G623" t="str">
            <v>RLDR CN Equity</v>
          </cell>
          <cell r="H623">
            <v>0</v>
          </cell>
          <cell r="I623" t="str">
            <v>RLDR CN Equity</v>
          </cell>
          <cell r="J623">
            <v>0</v>
          </cell>
        </row>
        <row r="624">
          <cell r="A624" t="str">
            <v>BLCK CN Equity</v>
          </cell>
          <cell r="B624">
            <v>0</v>
          </cell>
          <cell r="C624" t="str">
            <v>BLCK CN Equity</v>
          </cell>
          <cell r="D624">
            <v>0</v>
          </cell>
          <cell r="E624" t="str">
            <v>BLCK CN Equity</v>
          </cell>
          <cell r="F624">
            <v>0</v>
          </cell>
          <cell r="G624" t="str">
            <v>BLCK CN Equity</v>
          </cell>
          <cell r="H624">
            <v>0</v>
          </cell>
          <cell r="I624" t="str">
            <v>BLCK CN Equity</v>
          </cell>
          <cell r="J624">
            <v>0</v>
          </cell>
        </row>
        <row r="625">
          <cell r="A625" t="str">
            <v>MINN CN Equity</v>
          </cell>
          <cell r="B625">
            <v>-1199467.4249999959</v>
          </cell>
          <cell r="C625" t="str">
            <v>MINN CN Equity</v>
          </cell>
          <cell r="D625">
            <v>3972.6499999999069</v>
          </cell>
          <cell r="E625" t="str">
            <v>MINN CN Equity</v>
          </cell>
          <cell r="F625">
            <v>-1233098.3499999957</v>
          </cell>
          <cell r="G625" t="str">
            <v>MINN CN Equity</v>
          </cell>
          <cell r="H625">
            <v>0</v>
          </cell>
          <cell r="I625" t="str">
            <v>MINN CN Equity</v>
          </cell>
          <cell r="J625">
            <v>-2434189.4249999914</v>
          </cell>
        </row>
        <row r="626">
          <cell r="A626" t="str">
            <v>DXV CN Equity</v>
          </cell>
          <cell r="B626">
            <v>-9869192.5</v>
          </cell>
          <cell r="C626" t="str">
            <v>DXV CN Equity</v>
          </cell>
          <cell r="D626">
            <v>3453652.5000000144</v>
          </cell>
          <cell r="E626" t="str">
            <v>DXV CN Equity</v>
          </cell>
          <cell r="F626">
            <v>2963965.0000000419</v>
          </cell>
          <cell r="G626" t="str">
            <v>DXV CN Equity</v>
          </cell>
          <cell r="H626">
            <v>10857739.999999944</v>
          </cell>
          <cell r="I626" t="str">
            <v>DXV CN Equity</v>
          </cell>
          <cell r="J626">
            <v>9871372.4999999981</v>
          </cell>
        </row>
        <row r="627">
          <cell r="A627" t="str">
            <v>FIXD CN Equity</v>
          </cell>
          <cell r="B627">
            <v>0</v>
          </cell>
          <cell r="C627" t="str">
            <v>FIXD CN Equity</v>
          </cell>
          <cell r="D627">
            <v>0</v>
          </cell>
          <cell r="E627" t="str">
            <v>FIXD CN Equity</v>
          </cell>
          <cell r="F627">
            <v>0</v>
          </cell>
          <cell r="G627" t="str">
            <v>FIXD CN Equity</v>
          </cell>
          <cell r="H627">
            <v>0</v>
          </cell>
          <cell r="I627" t="str">
            <v>FIXD CN Equity</v>
          </cell>
          <cell r="J627">
            <v>-452831.90000000037</v>
          </cell>
        </row>
        <row r="628">
          <cell r="A628" t="str">
            <v>HIG/U CN Equity</v>
          </cell>
          <cell r="B628">
            <v>370363.50599999994</v>
          </cell>
          <cell r="C628" t="str">
            <v>HIG/U CN Equity</v>
          </cell>
          <cell r="D628">
            <v>0</v>
          </cell>
          <cell r="E628" t="str">
            <v>HIG/U CN Equity</v>
          </cell>
          <cell r="F628">
            <v>0</v>
          </cell>
          <cell r="G628" t="str">
            <v>HIG/U CN Equity</v>
          </cell>
          <cell r="H628">
            <v>0</v>
          </cell>
          <cell r="I628" t="str">
            <v>HIG/U CN Equity</v>
          </cell>
          <cell r="J628">
            <v>370363.50599999994</v>
          </cell>
        </row>
        <row r="629">
          <cell r="A629" t="str">
            <v>PINV CN Equity</v>
          </cell>
          <cell r="B629">
            <v>0</v>
          </cell>
          <cell r="C629" t="str">
            <v>PINV CN Equity</v>
          </cell>
          <cell r="D629">
            <v>0</v>
          </cell>
          <cell r="E629" t="str">
            <v>PINV CN Equity</v>
          </cell>
          <cell r="F629">
            <v>0</v>
          </cell>
          <cell r="G629" t="str">
            <v>PINV CN Equity</v>
          </cell>
          <cell r="H629">
            <v>0</v>
          </cell>
          <cell r="I629" t="str">
            <v>PINV CN Equity</v>
          </cell>
          <cell r="J629">
            <v>0</v>
          </cell>
        </row>
        <row r="630">
          <cell r="A630" t="str">
            <v>SYLD CN Equity</v>
          </cell>
          <cell r="B630">
            <v>4986547.7575000003</v>
          </cell>
          <cell r="C630" t="str">
            <v>SYLD CN Equity</v>
          </cell>
          <cell r="D630">
            <v>5001663.4610000001</v>
          </cell>
          <cell r="E630" t="str">
            <v>SYLD CN Equity</v>
          </cell>
          <cell r="F630">
            <v>3003231.4457500074</v>
          </cell>
          <cell r="G630" t="str">
            <v>SYLD CN Equity</v>
          </cell>
          <cell r="H630">
            <v>1002575.9932499964</v>
          </cell>
          <cell r="I630" t="str">
            <v>SYLD CN Equity</v>
          </cell>
          <cell r="J630">
            <v>15490539.896000007</v>
          </cell>
        </row>
        <row r="631">
          <cell r="A631" t="str">
            <v>PINC CN Equity</v>
          </cell>
          <cell r="B631">
            <v>0</v>
          </cell>
          <cell r="C631" t="str">
            <v>PINC CN Equity</v>
          </cell>
          <cell r="D631">
            <v>0</v>
          </cell>
          <cell r="E631" t="str">
            <v>PINC CN Equity</v>
          </cell>
          <cell r="F631">
            <v>-1016309.5199999965</v>
          </cell>
          <cell r="G631" t="str">
            <v>PINC CN Equity</v>
          </cell>
          <cell r="H631">
            <v>0</v>
          </cell>
          <cell r="I631" t="str">
            <v>PINC CN Equity</v>
          </cell>
          <cell r="J631">
            <v>-1016309.5199999965</v>
          </cell>
        </row>
        <row r="632">
          <cell r="A632" t="str">
            <v>RBOT/U CN Equity</v>
          </cell>
          <cell r="B632">
            <v>0</v>
          </cell>
          <cell r="C632" t="str">
            <v>RBOT/U CN Equity</v>
          </cell>
          <cell r="D632">
            <v>886452.40850000468</v>
          </cell>
          <cell r="E632" t="str">
            <v>RBOT/U CN Equity</v>
          </cell>
          <cell r="F632">
            <v>874844.33999999682</v>
          </cell>
          <cell r="G632" t="str">
            <v>RBOT/U CN Equity</v>
          </cell>
          <cell r="H632">
            <v>0</v>
          </cell>
          <cell r="I632" t="str">
            <v>RBOT/U CN Equity</v>
          </cell>
          <cell r="J632">
            <v>1761296.7485000016</v>
          </cell>
        </row>
        <row r="633">
          <cell r="A633" t="str">
            <v>COMM CN Equity</v>
          </cell>
          <cell r="B633">
            <v>0</v>
          </cell>
          <cell r="C633" t="str">
            <v>COMM CN Equity</v>
          </cell>
          <cell r="D633">
            <v>-2284180.0000000019</v>
          </cell>
          <cell r="E633" t="str">
            <v>COMM CN Equity</v>
          </cell>
          <cell r="F633">
            <v>0</v>
          </cell>
          <cell r="G633" t="str">
            <v>COMM CN Equity</v>
          </cell>
          <cell r="H633">
            <v>0</v>
          </cell>
          <cell r="I633" t="str">
            <v>COMM CN Equity</v>
          </cell>
          <cell r="J633">
            <v>-4565914.0000000037</v>
          </cell>
        </row>
        <row r="634">
          <cell r="A634" t="str">
            <v>EDGE CN Equity</v>
          </cell>
          <cell r="B634">
            <v>0</v>
          </cell>
          <cell r="C634" t="str">
            <v>EDGE CN Equity</v>
          </cell>
          <cell r="D634">
            <v>0</v>
          </cell>
          <cell r="E634" t="str">
            <v>EDGE CN Equity</v>
          </cell>
          <cell r="F634">
            <v>0</v>
          </cell>
          <cell r="G634" t="str">
            <v>EDGE CN Equity</v>
          </cell>
          <cell r="H634">
            <v>-1118737.3750000012</v>
          </cell>
          <cell r="I634" t="str">
            <v>EDGE CN Equity</v>
          </cell>
          <cell r="J634">
            <v>-2236092.4499999974</v>
          </cell>
        </row>
        <row r="635">
          <cell r="A635" t="str">
            <v>FLUI CN Equity</v>
          </cell>
          <cell r="B635">
            <v>0</v>
          </cell>
          <cell r="C635" t="str">
            <v>FLUI CN Equity</v>
          </cell>
          <cell r="D635">
            <v>0</v>
          </cell>
          <cell r="E635" t="str">
            <v>FLUI CN Equity</v>
          </cell>
          <cell r="F635">
            <v>0</v>
          </cell>
          <cell r="G635" t="str">
            <v>FLUI CN Equity</v>
          </cell>
          <cell r="H635">
            <v>0</v>
          </cell>
          <cell r="I635" t="str">
            <v>FLUI CN Equity</v>
          </cell>
          <cell r="J635">
            <v>0</v>
          </cell>
        </row>
        <row r="636">
          <cell r="A636" t="str">
            <v>FLGA CN Equity</v>
          </cell>
          <cell r="B636">
            <v>950362.37750001345</v>
          </cell>
          <cell r="C636" t="str">
            <v>FLGA CN Equity</v>
          </cell>
          <cell r="D636">
            <v>0</v>
          </cell>
          <cell r="E636" t="str">
            <v>FLGA CN Equity</v>
          </cell>
          <cell r="F636">
            <v>951785.81800001347</v>
          </cell>
          <cell r="G636" t="str">
            <v>FLGA CN Equity</v>
          </cell>
          <cell r="H636">
            <v>-5721673.3500000136</v>
          </cell>
          <cell r="I636" t="str">
            <v>FLGA CN Equity</v>
          </cell>
          <cell r="J636">
            <v>-3819525.1544999862</v>
          </cell>
        </row>
        <row r="637">
          <cell r="A637" t="str">
            <v>RUBY CN Equity</v>
          </cell>
          <cell r="B637">
            <v>0</v>
          </cell>
          <cell r="C637" t="str">
            <v>RUBY CN Equity</v>
          </cell>
          <cell r="D637">
            <v>0</v>
          </cell>
          <cell r="E637" t="str">
            <v>RUBY CN Equity</v>
          </cell>
          <cell r="F637">
            <v>0</v>
          </cell>
          <cell r="G637" t="str">
            <v>RUBY CN Equity</v>
          </cell>
          <cell r="H637">
            <v>0</v>
          </cell>
          <cell r="I637" t="str">
            <v>RUBY CN Equity</v>
          </cell>
          <cell r="J637">
            <v>0</v>
          </cell>
        </row>
        <row r="638">
          <cell r="A638" t="str">
            <v>RUBH CN Equity</v>
          </cell>
          <cell r="B638">
            <v>0</v>
          </cell>
          <cell r="C638" t="str">
            <v>RUBH CN Equity</v>
          </cell>
          <cell r="D638">
            <v>0</v>
          </cell>
          <cell r="E638" t="str">
            <v>RUBH CN Equity</v>
          </cell>
          <cell r="F638">
            <v>0</v>
          </cell>
          <cell r="G638" t="str">
            <v>RUBH CN Equity</v>
          </cell>
          <cell r="H638">
            <v>0</v>
          </cell>
          <cell r="I638" t="str">
            <v>RUBH CN Equity</v>
          </cell>
          <cell r="J638">
            <v>0</v>
          </cell>
        </row>
        <row r="639">
          <cell r="A639" t="str">
            <v>RUBY/U CN Equity</v>
          </cell>
          <cell r="B639">
            <v>0</v>
          </cell>
          <cell r="C639" t="str">
            <v>RUBY/U CN Equity</v>
          </cell>
          <cell r="D639">
            <v>0</v>
          </cell>
          <cell r="E639" t="str">
            <v>RUBY/U CN Equity</v>
          </cell>
          <cell r="F639">
            <v>0</v>
          </cell>
          <cell r="G639" t="str">
            <v>RUBY/U CN Equity</v>
          </cell>
          <cell r="H639">
            <v>0</v>
          </cell>
          <cell r="I639" t="str">
            <v>RUBY/U CN Equity</v>
          </cell>
          <cell r="J639">
            <v>0</v>
          </cell>
        </row>
        <row r="640">
          <cell r="A640" t="str">
            <v>FINT CN Equity</v>
          </cell>
          <cell r="B640">
            <v>0</v>
          </cell>
          <cell r="C640" t="str">
            <v>FINT CN Equity</v>
          </cell>
          <cell r="D640">
            <v>1747879.0999999999</v>
          </cell>
          <cell r="E640" t="str">
            <v>FINT CN Equity</v>
          </cell>
          <cell r="F640">
            <v>0</v>
          </cell>
          <cell r="G640" t="str">
            <v>FINT CN Equity</v>
          </cell>
          <cell r="H640">
            <v>1748737.9999999998</v>
          </cell>
          <cell r="I640" t="str">
            <v>FINT CN Equity</v>
          </cell>
          <cell r="J640">
            <v>3496617.0999999996</v>
          </cell>
        </row>
        <row r="641">
          <cell r="A641" t="str">
            <v>EQL CN Equity</v>
          </cell>
          <cell r="B641">
            <v>-2426141.9999997984</v>
          </cell>
          <cell r="C641" t="str">
            <v>EQL CN Equity</v>
          </cell>
          <cell r="D641">
            <v>13928501.999999851</v>
          </cell>
          <cell r="E641" t="str">
            <v>EQL CN Equity</v>
          </cell>
          <cell r="F641">
            <v>16659356.999999942</v>
          </cell>
          <cell r="G641" t="str">
            <v>EQL CN Equity</v>
          </cell>
          <cell r="H641">
            <v>7113554.0000000726</v>
          </cell>
          <cell r="I641" t="str">
            <v>EQL CN Equity</v>
          </cell>
          <cell r="J641">
            <v>49634853.000000142</v>
          </cell>
        </row>
        <row r="642">
          <cell r="A642" t="str">
            <v>EQL/U CN Equity</v>
          </cell>
          <cell r="B642">
            <v>1247390.3634000013</v>
          </cell>
          <cell r="C642" t="str">
            <v>EQL/U CN Equity</v>
          </cell>
          <cell r="D642">
            <v>-2892478.612800003</v>
          </cell>
          <cell r="E642" t="str">
            <v>EQL/U CN Equity</v>
          </cell>
          <cell r="F642">
            <v>0</v>
          </cell>
          <cell r="G642" t="str">
            <v>EQL/U CN Equity</v>
          </cell>
          <cell r="H642">
            <v>417280.92840000032</v>
          </cell>
          <cell r="I642" t="str">
            <v>EQL/U CN Equity</v>
          </cell>
          <cell r="J642">
            <v>23821.327299999772</v>
          </cell>
        </row>
        <row r="643">
          <cell r="A643" t="str">
            <v>EQL/F CN Equity</v>
          </cell>
          <cell r="B643">
            <v>12758168.000000037</v>
          </cell>
          <cell r="C643" t="str">
            <v>EQL/F CN Equity</v>
          </cell>
          <cell r="D643">
            <v>10956013.000000009</v>
          </cell>
          <cell r="E643" t="str">
            <v>EQL/F CN Equity</v>
          </cell>
          <cell r="F643">
            <v>1037627.0000000384</v>
          </cell>
          <cell r="G643" t="str">
            <v>EQL/F CN Equity</v>
          </cell>
          <cell r="H643">
            <v>13710747.999999952</v>
          </cell>
          <cell r="I643" t="str">
            <v>EQL/F CN Equity</v>
          </cell>
          <cell r="J643">
            <v>43887099.000000045</v>
          </cell>
        </row>
        <row r="644">
          <cell r="A644" t="str">
            <v>WOMN CN Equity</v>
          </cell>
          <cell r="B644">
            <v>-626037.15000000061</v>
          </cell>
          <cell r="C644" t="str">
            <v>WOMN CN Equity</v>
          </cell>
          <cell r="D644">
            <v>0</v>
          </cell>
          <cell r="E644" t="str">
            <v>WOMN CN Equity</v>
          </cell>
          <cell r="F644">
            <v>0</v>
          </cell>
          <cell r="G644" t="str">
            <v>WOMN CN Equity</v>
          </cell>
          <cell r="H644">
            <v>0</v>
          </cell>
          <cell r="I644" t="str">
            <v>WOMN CN Equity</v>
          </cell>
          <cell r="J644">
            <v>-626037.15000000061</v>
          </cell>
        </row>
        <row r="645">
          <cell r="A645" t="str">
            <v>ZCPB CN Equity</v>
          </cell>
          <cell r="B645">
            <v>23977499.000000242</v>
          </cell>
          <cell r="C645" t="str">
            <v>ZCPB CN Equity</v>
          </cell>
          <cell r="D645">
            <v>-5638426.0000000801</v>
          </cell>
          <cell r="E645" t="str">
            <v>ZCPB CN Equity</v>
          </cell>
          <cell r="F645">
            <v>-15482655.99999992</v>
          </cell>
          <cell r="G645" t="str">
            <v>ZCPB CN Equity</v>
          </cell>
          <cell r="H645">
            <v>44270845.24999968</v>
          </cell>
          <cell r="I645" t="str">
            <v>ZCPB CN Equity</v>
          </cell>
          <cell r="J645">
            <v>75111652.249999925</v>
          </cell>
        </row>
        <row r="646">
          <cell r="A646" t="str">
            <v>ZGSB CN Equity</v>
          </cell>
          <cell r="B646">
            <v>0</v>
          </cell>
          <cell r="C646" t="str">
            <v>ZGSB CN Equity</v>
          </cell>
          <cell r="D646">
            <v>0</v>
          </cell>
          <cell r="E646" t="str">
            <v>ZGSB CN Equity</v>
          </cell>
          <cell r="F646">
            <v>0</v>
          </cell>
          <cell r="G646" t="str">
            <v>ZGSB CN Equity</v>
          </cell>
          <cell r="H646">
            <v>0</v>
          </cell>
          <cell r="I646" t="str">
            <v>ZGSB CN Equity</v>
          </cell>
          <cell r="J646">
            <v>0</v>
          </cell>
        </row>
        <row r="647">
          <cell r="A647" t="str">
            <v>ZMSB CN Equity</v>
          </cell>
          <cell r="B647">
            <v>0</v>
          </cell>
          <cell r="C647" t="str">
            <v>ZMSB CN Equity</v>
          </cell>
          <cell r="D647">
            <v>0</v>
          </cell>
          <cell r="E647" t="str">
            <v>ZMSB CN Equity</v>
          </cell>
          <cell r="F647">
            <v>738451.00000000058</v>
          </cell>
          <cell r="G647" t="str">
            <v>ZMSB CN Equity</v>
          </cell>
          <cell r="H647">
            <v>0</v>
          </cell>
          <cell r="I647" t="str">
            <v>ZMSB CN Equity</v>
          </cell>
          <cell r="J647">
            <v>738451.00000000058</v>
          </cell>
        </row>
        <row r="648">
          <cell r="A648" t="str">
            <v>FHI CN Equity</v>
          </cell>
          <cell r="B648">
            <v>555435.00000000792</v>
          </cell>
          <cell r="C648" t="str">
            <v>FHI CN Equity</v>
          </cell>
          <cell r="D648">
            <v>-543345.00000000768</v>
          </cell>
          <cell r="E648" t="str">
            <v>FHI CN Equity</v>
          </cell>
          <cell r="F648">
            <v>1116529.999999996</v>
          </cell>
          <cell r="G648" t="str">
            <v>FHI CN Equity</v>
          </cell>
          <cell r="H648">
            <v>5007700.0000000112</v>
          </cell>
          <cell r="I648" t="str">
            <v>FHI CN Equity</v>
          </cell>
          <cell r="J648">
            <v>2799870.0000000005</v>
          </cell>
        </row>
        <row r="649">
          <cell r="A649" t="str">
            <v>FHI/B CN Equity</v>
          </cell>
          <cell r="B649">
            <v>-629460.00000000058</v>
          </cell>
          <cell r="C649" t="str">
            <v>FHI/B CN Equity</v>
          </cell>
          <cell r="D649">
            <v>0</v>
          </cell>
          <cell r="E649" t="str">
            <v>FHI/B CN Equity</v>
          </cell>
          <cell r="F649">
            <v>0</v>
          </cell>
          <cell r="G649" t="str">
            <v>FHI/B CN Equity</v>
          </cell>
          <cell r="H649">
            <v>0</v>
          </cell>
          <cell r="I649" t="str">
            <v>FHI/B CN Equity</v>
          </cell>
          <cell r="J649">
            <v>-629460.00000000058</v>
          </cell>
        </row>
        <row r="650">
          <cell r="A650" t="str">
            <v>HBGD CN Equity</v>
          </cell>
          <cell r="B650">
            <v>0</v>
          </cell>
          <cell r="C650" t="str">
            <v>HBGD CN Equity</v>
          </cell>
          <cell r="D650">
            <v>-5548366.129999999</v>
          </cell>
          <cell r="E650" t="str">
            <v>HBGD CN Equity</v>
          </cell>
          <cell r="F650">
            <v>1363628.1304999953</v>
          </cell>
          <cell r="G650" t="str">
            <v>HBGD CN Equity</v>
          </cell>
          <cell r="H650">
            <v>0</v>
          </cell>
          <cell r="I650" t="str">
            <v>HBGD CN Equity</v>
          </cell>
          <cell r="J650">
            <v>-4184737.9995000036</v>
          </cell>
        </row>
        <row r="651">
          <cell r="A651" t="str">
            <v>HBGD/U CN Equity</v>
          </cell>
          <cell r="B651">
            <v>0</v>
          </cell>
          <cell r="C651" t="str">
            <v>HBGD/U CN Equity</v>
          </cell>
          <cell r="D651">
            <v>-5548366.129999999</v>
          </cell>
          <cell r="E651" t="str">
            <v>HBGD/U CN Equity</v>
          </cell>
          <cell r="F651">
            <v>1363628.1304999953</v>
          </cell>
          <cell r="G651" t="str">
            <v>HBGD/U CN Equity</v>
          </cell>
          <cell r="H651">
            <v>0</v>
          </cell>
          <cell r="I651" t="str">
            <v>HBGD/U CN Equity</v>
          </cell>
          <cell r="J651">
            <v>-4184737.9995000036</v>
          </cell>
        </row>
        <row r="652">
          <cell r="A652" t="str">
            <v>IGB CN Equity</v>
          </cell>
          <cell r="B652">
            <v>5964562.5862500519</v>
          </cell>
          <cell r="C652" t="str">
            <v>IGB CN Equity</v>
          </cell>
          <cell r="D652">
            <v>2295489.4937499999</v>
          </cell>
          <cell r="E652" t="str">
            <v>IGB CN Equity</v>
          </cell>
          <cell r="F652">
            <v>28515432.095499948</v>
          </cell>
          <cell r="G652" t="str">
            <v>IGB CN Equity</v>
          </cell>
          <cell r="H652">
            <v>-13329330.99224996</v>
          </cell>
          <cell r="I652" t="str">
            <v>IGB CN Equity</v>
          </cell>
          <cell r="J652">
            <v>34921641.09025003</v>
          </cell>
        </row>
        <row r="653">
          <cell r="A653" t="str">
            <v>EGIF CN Equity</v>
          </cell>
          <cell r="B653">
            <v>266112.00000000023</v>
          </cell>
          <cell r="C653" t="str">
            <v>EGIF CN Equity</v>
          </cell>
          <cell r="D653">
            <v>-270248.00000000023</v>
          </cell>
          <cell r="E653" t="str">
            <v>EGIF CN Equity</v>
          </cell>
          <cell r="F653">
            <v>0</v>
          </cell>
          <cell r="G653" t="str">
            <v>EGIF CN Equity</v>
          </cell>
          <cell r="H653">
            <v>0</v>
          </cell>
          <cell r="I653" t="str">
            <v>EGIF CN Equity</v>
          </cell>
          <cell r="J653">
            <v>-4136</v>
          </cell>
        </row>
        <row r="654">
          <cell r="A654" t="str">
            <v>FGO CN Equity</v>
          </cell>
          <cell r="B654">
            <v>-594778.00000002258</v>
          </cell>
          <cell r="C654" t="str">
            <v>FGO CN Equity</v>
          </cell>
          <cell r="D654">
            <v>1396188.0000000058</v>
          </cell>
          <cell r="E654" t="str">
            <v>FGO CN Equity</v>
          </cell>
          <cell r="F654">
            <v>-199504.00000003105</v>
          </cell>
          <cell r="G654" t="str">
            <v>FGO CN Equity</v>
          </cell>
          <cell r="H654">
            <v>3391820.0000000345</v>
          </cell>
          <cell r="I654" t="str">
            <v>FGO CN Equity</v>
          </cell>
          <cell r="J654">
            <v>-20951936.000000015</v>
          </cell>
        </row>
        <row r="655">
          <cell r="A655" t="str">
            <v>FGO/U CN Equity</v>
          </cell>
          <cell r="B655">
            <v>-425966.15250000043</v>
          </cell>
          <cell r="C655" t="str">
            <v>FGO/U CN Equity</v>
          </cell>
          <cell r="D655">
            <v>0</v>
          </cell>
          <cell r="E655" t="str">
            <v>FGO/U CN Equity</v>
          </cell>
          <cell r="F655">
            <v>0</v>
          </cell>
          <cell r="G655" t="str">
            <v>FGO/U CN Equity</v>
          </cell>
          <cell r="H655">
            <v>0</v>
          </cell>
          <cell r="I655" t="str">
            <v>FGO/U CN Equity</v>
          </cell>
          <cell r="J655">
            <v>-429614.94450000039</v>
          </cell>
        </row>
        <row r="656">
          <cell r="A656" t="str">
            <v>HEMB CN Equity</v>
          </cell>
          <cell r="B656">
            <v>0</v>
          </cell>
          <cell r="C656" t="str">
            <v>HEMB CN Equity</v>
          </cell>
          <cell r="D656">
            <v>0</v>
          </cell>
          <cell r="E656" t="str">
            <v>HEMB CN Equity</v>
          </cell>
          <cell r="F656">
            <v>0</v>
          </cell>
          <cell r="G656" t="str">
            <v>HEMB CN Equity</v>
          </cell>
          <cell r="H656">
            <v>0</v>
          </cell>
          <cell r="I656" t="str">
            <v>HEMB CN Equity</v>
          </cell>
          <cell r="J656">
            <v>0</v>
          </cell>
        </row>
        <row r="657">
          <cell r="A657" t="str">
            <v>HBAL CN Equity</v>
          </cell>
          <cell r="B657">
            <v>440024.08125000627</v>
          </cell>
          <cell r="C657" t="str">
            <v>HBAL CN Equity</v>
          </cell>
          <cell r="D657">
            <v>441022.92750000634</v>
          </cell>
          <cell r="E657" t="str">
            <v>HBAL CN Equity</v>
          </cell>
          <cell r="F657">
            <v>0</v>
          </cell>
          <cell r="G657" t="str">
            <v>HBAL CN Equity</v>
          </cell>
          <cell r="H657">
            <v>445976.78299997462</v>
          </cell>
          <cell r="I657" t="str">
            <v>HBAL CN Equity</v>
          </cell>
          <cell r="J657">
            <v>914929.17499695299</v>
          </cell>
        </row>
        <row r="658">
          <cell r="A658" t="str">
            <v>HCON CN Equity</v>
          </cell>
          <cell r="B658">
            <v>0</v>
          </cell>
          <cell r="C658" t="str">
            <v>HCON CN Equity</v>
          </cell>
          <cell r="D658">
            <v>-1121275.9454999962</v>
          </cell>
          <cell r="E658" t="str">
            <v>HCON CN Equity</v>
          </cell>
          <cell r="F658">
            <v>0</v>
          </cell>
          <cell r="G658" t="str">
            <v>HCON CN Equity</v>
          </cell>
          <cell r="H658">
            <v>375341.15699999867</v>
          </cell>
          <cell r="I658" t="str">
            <v>HCON CN Equity</v>
          </cell>
          <cell r="J658">
            <v>-5219687.0363748968</v>
          </cell>
        </row>
        <row r="659">
          <cell r="A659" t="str">
            <v>CHNA/B CN Equity</v>
          </cell>
          <cell r="B659">
            <v>0</v>
          </cell>
          <cell r="C659" t="str">
            <v>CHNA/B CN Equity</v>
          </cell>
          <cell r="D659">
            <v>0</v>
          </cell>
          <cell r="E659" t="str">
            <v>CHNA/B CN Equity</v>
          </cell>
          <cell r="F659">
            <v>3000779.9999999893</v>
          </cell>
          <cell r="G659" t="str">
            <v>CHNA/B CN Equity</v>
          </cell>
          <cell r="H659">
            <v>0</v>
          </cell>
          <cell r="I659" t="str">
            <v>CHNA/B CN Equity</v>
          </cell>
          <cell r="J659">
            <v>3000779.9999999893</v>
          </cell>
        </row>
        <row r="660">
          <cell r="A660" t="str">
            <v>JAPN/B CN Equity</v>
          </cell>
          <cell r="B660">
            <v>912273.99999998056</v>
          </cell>
          <cell r="C660" t="str">
            <v>JAPN/B CN Equity</v>
          </cell>
          <cell r="D660">
            <v>4875386.9999999749</v>
          </cell>
          <cell r="E660" t="str">
            <v>JAPN/B CN Equity</v>
          </cell>
          <cell r="F660">
            <v>-890577.99999998102</v>
          </cell>
          <cell r="G660" t="str">
            <v>JAPN/B CN Equity</v>
          </cell>
          <cell r="H660">
            <v>-8181083.999999986</v>
          </cell>
          <cell r="I660" t="str">
            <v>JAPN/B CN Equity</v>
          </cell>
          <cell r="J660">
            <v>-6727872.9999999385</v>
          </cell>
        </row>
        <row r="661">
          <cell r="A661" t="str">
            <v>JAPN CN Equity</v>
          </cell>
          <cell r="B661">
            <v>701685.00000000058</v>
          </cell>
          <cell r="C661" t="str">
            <v>JAPN CN Equity</v>
          </cell>
          <cell r="D661">
            <v>0</v>
          </cell>
          <cell r="E661" t="str">
            <v>JAPN CN Equity</v>
          </cell>
          <cell r="F661">
            <v>0</v>
          </cell>
          <cell r="G661" t="str">
            <v>JAPN CN Equity</v>
          </cell>
          <cell r="H661">
            <v>4832891.0000000009</v>
          </cell>
          <cell r="I661" t="str">
            <v>JAPN CN Equity</v>
          </cell>
          <cell r="J661">
            <v>5534576.0000000019</v>
          </cell>
        </row>
        <row r="662">
          <cell r="A662" t="str">
            <v>FLX/B CN Equity</v>
          </cell>
          <cell r="B662">
            <v>0</v>
          </cell>
          <cell r="C662" t="str">
            <v>FLX/B CN Equity</v>
          </cell>
          <cell r="D662">
            <v>0</v>
          </cell>
          <cell r="E662" t="str">
            <v>FLX/B CN Equity</v>
          </cell>
          <cell r="F662">
            <v>432194.87799999985</v>
          </cell>
          <cell r="G662" t="str">
            <v>FLX/B CN Equity</v>
          </cell>
          <cell r="H662">
            <v>0</v>
          </cell>
          <cell r="I662" t="str">
            <v>FLX/B CN Equity</v>
          </cell>
          <cell r="J662">
            <v>432194.87799999985</v>
          </cell>
        </row>
        <row r="663">
          <cell r="A663" t="str">
            <v>VIDY CN Equity</v>
          </cell>
          <cell r="B663">
            <v>73672472</v>
          </cell>
          <cell r="C663" t="str">
            <v>VIDY CN Equity</v>
          </cell>
          <cell r="D663">
            <v>34262036.00000003</v>
          </cell>
          <cell r="E663" t="str">
            <v>VIDY CN Equity</v>
          </cell>
          <cell r="F663">
            <v>54044344.000000045</v>
          </cell>
          <cell r="G663" t="str">
            <v>VIDY CN Equity</v>
          </cell>
          <cell r="H663">
            <v>50661223.99999997</v>
          </cell>
          <cell r="I663" t="str">
            <v>VIDY CN Equity</v>
          </cell>
          <cell r="J663">
            <v>245447214.00000012</v>
          </cell>
        </row>
        <row r="664">
          <cell r="A664" t="str">
            <v>RQN CN Equity</v>
          </cell>
          <cell r="B664">
            <v>0</v>
          </cell>
          <cell r="C664" t="str">
            <v>RQN CN Equity</v>
          </cell>
          <cell r="D664">
            <v>0</v>
          </cell>
          <cell r="E664" t="str">
            <v>RQN CN Equity</v>
          </cell>
          <cell r="F664">
            <v>0</v>
          </cell>
          <cell r="G664" t="str">
            <v>RQN CN Equity</v>
          </cell>
          <cell r="H664">
            <v>0</v>
          </cell>
          <cell r="I664" t="str">
            <v>RQN CN Equity</v>
          </cell>
          <cell r="J664">
            <v>0</v>
          </cell>
        </row>
        <row r="665">
          <cell r="A665" t="str">
            <v>RQL CN Equity</v>
          </cell>
          <cell r="B665">
            <v>0</v>
          </cell>
          <cell r="C665" t="str">
            <v>RQL CN Equity</v>
          </cell>
          <cell r="D665">
            <v>0</v>
          </cell>
          <cell r="E665" t="str">
            <v>RQL CN Equity</v>
          </cell>
          <cell r="F665">
            <v>0</v>
          </cell>
          <cell r="G665" t="str">
            <v>RQL CN Equity</v>
          </cell>
          <cell r="H665">
            <v>0</v>
          </cell>
          <cell r="I665" t="str">
            <v>RQL CN Equity</v>
          </cell>
          <cell r="J665">
            <v>0</v>
          </cell>
        </row>
        <row r="666">
          <cell r="A666" t="str">
            <v>FCCD CN Equity</v>
          </cell>
          <cell r="B666">
            <v>5562544.9999999469</v>
          </cell>
          <cell r="C666" t="str">
            <v>FCCD CN Equity</v>
          </cell>
          <cell r="D666">
            <v>2791410.0000000396</v>
          </cell>
          <cell r="E666" t="str">
            <v>FCCD CN Equity</v>
          </cell>
          <cell r="F666">
            <v>1848677.4999999604</v>
          </cell>
          <cell r="G666" t="str">
            <v>FCCD CN Equity</v>
          </cell>
          <cell r="H666">
            <v>2756927.5000000391</v>
          </cell>
          <cell r="I666" t="str">
            <v>FCCD CN Equity</v>
          </cell>
          <cell r="J666">
            <v>10277009.999999948</v>
          </cell>
        </row>
        <row r="667">
          <cell r="A667" t="str">
            <v>FCUD CN Equity</v>
          </cell>
          <cell r="B667">
            <v>6180900.0000000158</v>
          </cell>
          <cell r="C667" t="str">
            <v>FCUD CN Equity</v>
          </cell>
          <cell r="D667">
            <v>-2003599.999999993</v>
          </cell>
          <cell r="E667" t="str">
            <v>FCUD CN Equity</v>
          </cell>
          <cell r="F667">
            <v>-5519.9999999997672</v>
          </cell>
          <cell r="G667" t="str">
            <v>FCUD CN Equity</v>
          </cell>
          <cell r="H667">
            <v>0</v>
          </cell>
          <cell r="I667" t="str">
            <v>FCUD CN Equity</v>
          </cell>
          <cell r="J667">
            <v>3183522.5000000088</v>
          </cell>
        </row>
        <row r="668">
          <cell r="A668" t="str">
            <v>FCRR CN Equity</v>
          </cell>
          <cell r="B668">
            <v>0</v>
          </cell>
          <cell r="C668" t="str">
            <v>FCRR CN Equity</v>
          </cell>
          <cell r="D668">
            <v>3302.5</v>
          </cell>
          <cell r="E668" t="str">
            <v>FCRR CN Equity</v>
          </cell>
          <cell r="F668">
            <v>0</v>
          </cell>
          <cell r="G668" t="str">
            <v>FCRR CN Equity</v>
          </cell>
          <cell r="H668">
            <v>0</v>
          </cell>
          <cell r="I668" t="str">
            <v>FCRR CN Equity</v>
          </cell>
          <cell r="J668">
            <v>2591397.4999999972</v>
          </cell>
        </row>
        <row r="669">
          <cell r="A669" t="str">
            <v>FCUH CN Equity</v>
          </cell>
          <cell r="B669">
            <v>2689287.5000000028</v>
          </cell>
          <cell r="C669" t="str">
            <v>FCUH CN Equity</v>
          </cell>
          <cell r="D669">
            <v>871802.49999999709</v>
          </cell>
          <cell r="E669" t="str">
            <v>FCUH CN Equity</v>
          </cell>
          <cell r="F669">
            <v>0</v>
          </cell>
          <cell r="G669" t="str">
            <v>FCUH CN Equity</v>
          </cell>
          <cell r="H669">
            <v>0</v>
          </cell>
          <cell r="I669" t="str">
            <v>FCUH CN Equity</v>
          </cell>
          <cell r="J669">
            <v>2709687.5000000028</v>
          </cell>
        </row>
        <row r="670">
          <cell r="A670" t="str">
            <v>FCRH CN Equity</v>
          </cell>
          <cell r="B670">
            <v>0</v>
          </cell>
          <cell r="C670" t="str">
            <v>FCRH CN Equity</v>
          </cell>
          <cell r="D670">
            <v>0</v>
          </cell>
          <cell r="E670" t="str">
            <v>FCRH CN Equity</v>
          </cell>
          <cell r="F670">
            <v>0</v>
          </cell>
          <cell r="G670" t="str">
            <v>FCRH CN Equity</v>
          </cell>
          <cell r="H670">
            <v>0</v>
          </cell>
          <cell r="I670" t="str">
            <v>FCRH CN Equity</v>
          </cell>
          <cell r="J670">
            <v>0</v>
          </cell>
        </row>
        <row r="671">
          <cell r="A671" t="str">
            <v>FCID CN Equity</v>
          </cell>
          <cell r="B671">
            <v>14097160.000000011</v>
          </cell>
          <cell r="C671" t="str">
            <v>FCID CN Equity</v>
          </cell>
          <cell r="D671">
            <v>8686375</v>
          </cell>
          <cell r="E671" t="str">
            <v>FCID CN Equity</v>
          </cell>
          <cell r="F671">
            <v>1718494.9999999939</v>
          </cell>
          <cell r="G671" t="str">
            <v>FCID CN Equity</v>
          </cell>
          <cell r="H671">
            <v>3434415.0000000182</v>
          </cell>
          <cell r="I671" t="str">
            <v>FCID CN Equity</v>
          </cell>
          <cell r="J671">
            <v>34712800</v>
          </cell>
        </row>
        <row r="672">
          <cell r="A672" t="str">
            <v>EQE CN Equity</v>
          </cell>
          <cell r="B672">
            <v>0</v>
          </cell>
          <cell r="C672" t="str">
            <v>EQE CN Equity</v>
          </cell>
          <cell r="D672">
            <v>0</v>
          </cell>
          <cell r="E672" t="str">
            <v>EQE CN Equity</v>
          </cell>
          <cell r="F672">
            <v>0</v>
          </cell>
          <cell r="G672" t="str">
            <v>EQE CN Equity</v>
          </cell>
          <cell r="H672">
            <v>1411300.0000000075</v>
          </cell>
          <cell r="I672" t="str">
            <v>EQE CN Equity</v>
          </cell>
          <cell r="J672">
            <v>1411300.0000000075</v>
          </cell>
        </row>
        <row r="673">
          <cell r="A673" t="str">
            <v>EQE/F CN Equity</v>
          </cell>
          <cell r="B673">
            <v>0</v>
          </cell>
          <cell r="C673" t="str">
            <v>EQE/F CN Equity</v>
          </cell>
          <cell r="D673">
            <v>0</v>
          </cell>
          <cell r="E673" t="str">
            <v>EQE/F CN Equity</v>
          </cell>
          <cell r="F673">
            <v>0</v>
          </cell>
          <cell r="G673" t="str">
            <v>EQE/F CN Equity</v>
          </cell>
          <cell r="H673">
            <v>0</v>
          </cell>
          <cell r="I673" t="str">
            <v>EQE/F CN Equity</v>
          </cell>
          <cell r="J673">
            <v>0</v>
          </cell>
        </row>
        <row r="674">
          <cell r="A674" t="str">
            <v>DRFC CN Equity</v>
          </cell>
          <cell r="B674">
            <v>3222701.850000008</v>
          </cell>
          <cell r="C674" t="str">
            <v>DRFC CN Equity</v>
          </cell>
          <cell r="D674">
            <v>4383721.2499999851</v>
          </cell>
          <cell r="E674" t="str">
            <v>DRFC CN Equity</v>
          </cell>
          <cell r="F674">
            <v>4379824.4499999844</v>
          </cell>
          <cell r="G674" t="str">
            <v>DRFC CN Equity</v>
          </cell>
          <cell r="H674">
            <v>2179697.9250000305</v>
          </cell>
          <cell r="I674" t="str">
            <v>DRFC CN Equity</v>
          </cell>
          <cell r="J674">
            <v>16306553.375</v>
          </cell>
        </row>
        <row r="675">
          <cell r="A675" t="str">
            <v>DRMC CN Equity</v>
          </cell>
          <cell r="B675">
            <v>-1058800.5500000149</v>
          </cell>
          <cell r="C675" t="str">
            <v>DRMC CN Equity</v>
          </cell>
          <cell r="D675">
            <v>2119611.175000011</v>
          </cell>
          <cell r="E675" t="str">
            <v>DRMC CN Equity</v>
          </cell>
          <cell r="F675">
            <v>29068391.699999992</v>
          </cell>
          <cell r="G675" t="str">
            <v>DRMC CN Equity</v>
          </cell>
          <cell r="H675">
            <v>-1071353.4749999961</v>
          </cell>
          <cell r="I675" t="str">
            <v>DRMC CN Equity</v>
          </cell>
          <cell r="J675">
            <v>30114351.124999989</v>
          </cell>
        </row>
        <row r="676">
          <cell r="A676" t="str">
            <v>DRFD CN Equity</v>
          </cell>
          <cell r="B676">
            <v>0</v>
          </cell>
          <cell r="C676" t="str">
            <v>DRFD CN Equity</v>
          </cell>
          <cell r="D676">
            <v>0</v>
          </cell>
          <cell r="E676" t="str">
            <v>DRFD CN Equity</v>
          </cell>
          <cell r="F676">
            <v>0</v>
          </cell>
          <cell r="G676" t="str">
            <v>DRFD CN Equity</v>
          </cell>
          <cell r="H676">
            <v>1526534.5999999673</v>
          </cell>
          <cell r="I676" t="str">
            <v>DRFD CN Equity</v>
          </cell>
          <cell r="J676">
            <v>1526534.5999999673</v>
          </cell>
        </row>
        <row r="677">
          <cell r="A677" t="str">
            <v>DRFU CN Equity</v>
          </cell>
          <cell r="B677">
            <v>1069577.225000015</v>
          </cell>
          <cell r="C677" t="str">
            <v>DRFU CN Equity</v>
          </cell>
          <cell r="D677">
            <v>0</v>
          </cell>
          <cell r="E677" t="str">
            <v>DRFU CN Equity</v>
          </cell>
          <cell r="F677">
            <v>0</v>
          </cell>
          <cell r="G677" t="str">
            <v>DRFU CN Equity</v>
          </cell>
          <cell r="H677">
            <v>5343.7999999998137</v>
          </cell>
          <cell r="I677" t="str">
            <v>DRFU CN Equity</v>
          </cell>
          <cell r="J677">
            <v>2143541.8249999923</v>
          </cell>
        </row>
        <row r="678">
          <cell r="A678" t="str">
            <v>DRMU CN Equity</v>
          </cell>
          <cell r="B678">
            <v>0</v>
          </cell>
          <cell r="C678" t="str">
            <v>DRMU CN Equity</v>
          </cell>
          <cell r="D678">
            <v>7591.2499999997672</v>
          </cell>
          <cell r="E678" t="str">
            <v>DRMU CN Equity</v>
          </cell>
          <cell r="F678">
            <v>44187522.75</v>
          </cell>
          <cell r="G678" t="str">
            <v>DRMU CN Equity</v>
          </cell>
          <cell r="H678">
            <v>0</v>
          </cell>
          <cell r="I678" t="str">
            <v>DRMU CN Equity</v>
          </cell>
          <cell r="J678">
            <v>44195114</v>
          </cell>
        </row>
        <row r="679">
          <cell r="A679" t="str">
            <v>DRCU CN Equity</v>
          </cell>
          <cell r="B679">
            <v>0</v>
          </cell>
          <cell r="C679" t="str">
            <v>DRCU CN Equity</v>
          </cell>
          <cell r="D679">
            <v>-18799650</v>
          </cell>
          <cell r="E679" t="str">
            <v>DRCU CN Equity</v>
          </cell>
          <cell r="F679">
            <v>0</v>
          </cell>
          <cell r="G679" t="str">
            <v>DRCU CN Equity</v>
          </cell>
          <cell r="H679">
            <v>1883285.0000000016</v>
          </cell>
          <cell r="I679" t="str">
            <v>DRCU CN Equity</v>
          </cell>
          <cell r="J679">
            <v>-16916365</v>
          </cell>
        </row>
        <row r="680">
          <cell r="A680" t="str">
            <v>SCGR CN Equity</v>
          </cell>
          <cell r="B680">
            <v>219897.02499999921</v>
          </cell>
          <cell r="C680" t="str">
            <v>SCGR CN Equity</v>
          </cell>
          <cell r="D680">
            <v>0</v>
          </cell>
          <cell r="E680" t="str">
            <v>SCGR CN Equity</v>
          </cell>
          <cell r="F680">
            <v>-898671.19999999891</v>
          </cell>
          <cell r="G680" t="str">
            <v>SCGR CN Equity</v>
          </cell>
          <cell r="H680">
            <v>0</v>
          </cell>
          <cell r="I680" t="str">
            <v>SCGR CN Equity</v>
          </cell>
          <cell r="J680">
            <v>-895216.02500000084</v>
          </cell>
        </row>
        <row r="681">
          <cell r="A681" t="str">
            <v>SCGI CN Equity</v>
          </cell>
          <cell r="B681">
            <v>0</v>
          </cell>
          <cell r="C681" t="str">
            <v>SCGI CN Equity</v>
          </cell>
          <cell r="D681">
            <v>0</v>
          </cell>
          <cell r="E681" t="str">
            <v>SCGI CN Equity</v>
          </cell>
          <cell r="F681">
            <v>0</v>
          </cell>
          <cell r="G681" t="str">
            <v>SCGI CN Equity</v>
          </cell>
          <cell r="H681">
            <v>0</v>
          </cell>
          <cell r="I681" t="str">
            <v>SCGI CN Equity</v>
          </cell>
          <cell r="J681">
            <v>0</v>
          </cell>
        </row>
        <row r="682">
          <cell r="A682" t="str">
            <v>ONEB CN Equity</v>
          </cell>
          <cell r="B682">
            <v>0</v>
          </cell>
          <cell r="C682" t="str">
            <v>ONEB CN Equity</v>
          </cell>
          <cell r="D682">
            <v>2470380.0000000023</v>
          </cell>
          <cell r="E682" t="str">
            <v>ONEB CN Equity</v>
          </cell>
          <cell r="F682">
            <v>0</v>
          </cell>
          <cell r="G682" t="str">
            <v>ONEB CN Equity</v>
          </cell>
          <cell r="H682">
            <v>0</v>
          </cell>
          <cell r="I682" t="str">
            <v>ONEB CN Equity</v>
          </cell>
          <cell r="J682">
            <v>2470380.0000000023</v>
          </cell>
        </row>
        <row r="683">
          <cell r="A683" t="str">
            <v>BPRF CN Equity</v>
          </cell>
          <cell r="B683">
            <v>-1370778.0000000114</v>
          </cell>
          <cell r="C683" t="str">
            <v>BPRF CN Equity</v>
          </cell>
          <cell r="D683">
            <v>-3788260.5000000014</v>
          </cell>
          <cell r="E683" t="str">
            <v>BPRF CN Equity</v>
          </cell>
          <cell r="F683">
            <v>0</v>
          </cell>
          <cell r="G683" t="str">
            <v>BPRF CN Equity</v>
          </cell>
          <cell r="H683">
            <v>0</v>
          </cell>
          <cell r="I683" t="str">
            <v>BPRF CN Equity</v>
          </cell>
          <cell r="J683">
            <v>-5502169.5000000056</v>
          </cell>
        </row>
        <row r="684">
          <cell r="A684" t="str">
            <v>BDIV CN Equity</v>
          </cell>
          <cell r="B684">
            <v>0</v>
          </cell>
          <cell r="C684" t="str">
            <v>BDIV CN Equity</v>
          </cell>
          <cell r="D684">
            <v>360746.99999999232</v>
          </cell>
          <cell r="E684" t="str">
            <v>BDIV CN Equity</v>
          </cell>
          <cell r="F684">
            <v>0</v>
          </cell>
          <cell r="G684" t="str">
            <v>BDIV CN Equity</v>
          </cell>
          <cell r="H684">
            <v>365674.50000001385</v>
          </cell>
          <cell r="I684" t="str">
            <v>BDIV CN Equity</v>
          </cell>
          <cell r="J684">
            <v>1090742.9999999984</v>
          </cell>
        </row>
        <row r="685">
          <cell r="A685" t="str">
            <v>BFIN CN Equity</v>
          </cell>
          <cell r="B685">
            <v>0</v>
          </cell>
          <cell r="C685" t="str">
            <v>BFIN CN Equity</v>
          </cell>
          <cell r="D685">
            <v>406977.00000000338</v>
          </cell>
          <cell r="E685" t="str">
            <v>BFIN CN Equity</v>
          </cell>
          <cell r="F685">
            <v>0</v>
          </cell>
          <cell r="G685" t="str">
            <v>BFIN CN Equity</v>
          </cell>
          <cell r="H685">
            <v>0</v>
          </cell>
          <cell r="I685" t="str">
            <v>BFIN CN Equity</v>
          </cell>
          <cell r="J685">
            <v>406977.00000000338</v>
          </cell>
        </row>
        <row r="686">
          <cell r="A686" t="str">
            <v>QGB CN Equity</v>
          </cell>
          <cell r="B686">
            <v>0</v>
          </cell>
          <cell r="C686" t="str">
            <v>QGB CN Equity</v>
          </cell>
          <cell r="D686">
            <v>0</v>
          </cell>
          <cell r="E686" t="str">
            <v>QGB CN Equity</v>
          </cell>
          <cell r="F686">
            <v>0</v>
          </cell>
          <cell r="G686" t="str">
            <v>QGB CN Equity</v>
          </cell>
          <cell r="H686">
            <v>0</v>
          </cell>
          <cell r="I686" t="str">
            <v>QGB CN Equity</v>
          </cell>
          <cell r="J686">
            <v>0</v>
          </cell>
        </row>
        <row r="687">
          <cell r="A687" t="str">
            <v>ICPB CN Equity</v>
          </cell>
          <cell r="B687">
            <v>0</v>
          </cell>
          <cell r="C687" t="str">
            <v>ICPB CN Equity</v>
          </cell>
          <cell r="D687">
            <v>-1897702.5000000023</v>
          </cell>
          <cell r="E687" t="str">
            <v>ICPB CN Equity</v>
          </cell>
          <cell r="F687">
            <v>236687.50000000341</v>
          </cell>
          <cell r="G687" t="str">
            <v>ICPB CN Equity</v>
          </cell>
          <cell r="H687">
            <v>-3542825</v>
          </cell>
          <cell r="I687" t="str">
            <v>ICPB CN Equity</v>
          </cell>
          <cell r="J687">
            <v>-9916642.4999999981</v>
          </cell>
        </row>
        <row r="688">
          <cell r="A688" t="str">
            <v>KILO CN Equity</v>
          </cell>
          <cell r="B688">
            <v>7093821.6239999775</v>
          </cell>
          <cell r="C688" t="str">
            <v>KILO CN Equity</v>
          </cell>
          <cell r="D688">
            <v>16976628.346499972</v>
          </cell>
          <cell r="E688" t="str">
            <v>KILO CN Equity</v>
          </cell>
          <cell r="F688">
            <v>7002142.3130000364</v>
          </cell>
          <cell r="G688" t="str">
            <v>KILO CN Equity</v>
          </cell>
          <cell r="H688">
            <v>3316881.3964999877</v>
          </cell>
          <cell r="I688" t="str">
            <v>KILO CN Equity</v>
          </cell>
          <cell r="J688">
            <v>35990154.058249995</v>
          </cell>
        </row>
        <row r="689">
          <cell r="A689" t="str">
            <v>KILO/B CN Equity</v>
          </cell>
          <cell r="B689">
            <v>5993440.8960000146</v>
          </cell>
          <cell r="C689" t="str">
            <v>KILO/B CN Equity</v>
          </cell>
          <cell r="D689">
            <v>-1142870.592250023</v>
          </cell>
          <cell r="E689" t="str">
            <v>KILO/B CN Equity</v>
          </cell>
          <cell r="F689">
            <v>-12491.243999999948</v>
          </cell>
          <cell r="G689" t="str">
            <v>KILO/B CN Equity</v>
          </cell>
          <cell r="H689">
            <v>1891204.7037500269</v>
          </cell>
          <cell r="I689" t="str">
            <v>KILO/B CN Equity</v>
          </cell>
          <cell r="J689">
            <v>12220791.741250029</v>
          </cell>
        </row>
        <row r="690">
          <cell r="A690" t="str">
            <v>KILO/U CN Equity</v>
          </cell>
          <cell r="B690">
            <v>-10426697.839573329</v>
          </cell>
          <cell r="C690" t="str">
            <v>KILO/U CN Equity</v>
          </cell>
          <cell r="D690">
            <v>2537940.9779961095</v>
          </cell>
          <cell r="E690" t="str">
            <v>KILO/U CN Equity</v>
          </cell>
          <cell r="F690">
            <v>2620386.8823286807</v>
          </cell>
          <cell r="G690" t="str">
            <v>KILO/U CN Equity</v>
          </cell>
          <cell r="H690">
            <v>0</v>
          </cell>
          <cell r="I690" t="str">
            <v>KILO/U CN Equity</v>
          </cell>
          <cell r="J690">
            <v>-5268369.9792485386</v>
          </cell>
        </row>
        <row r="691">
          <cell r="A691" t="str">
            <v>FOUR CN Equity</v>
          </cell>
          <cell r="B691">
            <v>-1416220.1684999999</v>
          </cell>
          <cell r="C691" t="str">
            <v>FOUR CN Equity</v>
          </cell>
          <cell r="D691">
            <v>0</v>
          </cell>
          <cell r="E691" t="str">
            <v>FOUR CN Equity</v>
          </cell>
          <cell r="F691">
            <v>0</v>
          </cell>
          <cell r="G691" t="str">
            <v>FOUR CN Equity</v>
          </cell>
          <cell r="H691">
            <v>0</v>
          </cell>
          <cell r="I691" t="str">
            <v>FOUR CN Equity</v>
          </cell>
          <cell r="J691">
            <v>-1416220.1684999999</v>
          </cell>
        </row>
        <row r="692">
          <cell r="A692" t="str">
            <v>ETHI CN Equity</v>
          </cell>
          <cell r="B692">
            <v>0</v>
          </cell>
          <cell r="C692" t="str">
            <v>ETHI CN Equity</v>
          </cell>
          <cell r="D692">
            <v>-1440637.0539999949</v>
          </cell>
          <cell r="E692" t="str">
            <v>ETHI CN Equity</v>
          </cell>
          <cell r="F692">
            <v>0</v>
          </cell>
          <cell r="G692" t="str">
            <v>ETHI CN Equity</v>
          </cell>
          <cell r="H692">
            <v>0</v>
          </cell>
          <cell r="I692" t="str">
            <v>ETHI CN Equity</v>
          </cell>
          <cell r="J692">
            <v>-2901210.8642947576</v>
          </cell>
        </row>
        <row r="693">
          <cell r="A693" t="str">
            <v>TCSB CN Equity</v>
          </cell>
          <cell r="B693">
            <v>7822100.4439999787</v>
          </cell>
          <cell r="C693" t="str">
            <v>TCSB CN Equity</v>
          </cell>
          <cell r="D693">
            <v>21620310.086749937</v>
          </cell>
          <cell r="E693" t="str">
            <v>TCSB CN Equity</v>
          </cell>
          <cell r="F693">
            <v>10802785.219000021</v>
          </cell>
          <cell r="G693" t="str">
            <v>TCSB CN Equity</v>
          </cell>
          <cell r="H693">
            <v>21219478.701250065</v>
          </cell>
          <cell r="I693" t="str">
            <v>TCSB CN Equity</v>
          </cell>
          <cell r="J693">
            <v>88223626.288749948</v>
          </cell>
        </row>
        <row r="694">
          <cell r="A694" t="str">
            <v>TUSB/U CN Equity</v>
          </cell>
          <cell r="B694">
            <v>346813.73636679875</v>
          </cell>
          <cell r="C694" t="str">
            <v>TUSB/U CN Equity</v>
          </cell>
          <cell r="D694">
            <v>0</v>
          </cell>
          <cell r="E694" t="str">
            <v>TUSB/U CN Equity</v>
          </cell>
          <cell r="F694">
            <v>0</v>
          </cell>
          <cell r="G694" t="str">
            <v>TUSB/U CN Equity</v>
          </cell>
          <cell r="H694">
            <v>0</v>
          </cell>
          <cell r="I694" t="str">
            <v>TUSB/U CN Equity</v>
          </cell>
          <cell r="J694">
            <v>346813.73636679875</v>
          </cell>
        </row>
        <row r="695">
          <cell r="A695" t="str">
            <v>TUSB CN Equity</v>
          </cell>
          <cell r="B695">
            <v>-709767.76999999746</v>
          </cell>
          <cell r="C695" t="str">
            <v>TUSB CN Equity</v>
          </cell>
          <cell r="D695">
            <v>-1411626.5000000012</v>
          </cell>
          <cell r="E695" t="str">
            <v>TUSB CN Equity</v>
          </cell>
          <cell r="F695">
            <v>2499162.422000004</v>
          </cell>
          <cell r="G695" t="str">
            <v>TUSB CN Equity</v>
          </cell>
          <cell r="H695">
            <v>1804976.9890000001</v>
          </cell>
          <cell r="I695" t="str">
            <v>TUSB CN Equity</v>
          </cell>
          <cell r="J695">
            <v>2902616.4430000028</v>
          </cell>
        </row>
        <row r="696">
          <cell r="A696" t="str">
            <v>EARN CN Equity</v>
          </cell>
          <cell r="B696">
            <v>0</v>
          </cell>
          <cell r="C696" t="str">
            <v>EARN CN Equity</v>
          </cell>
          <cell r="D696">
            <v>0</v>
          </cell>
          <cell r="E696" t="str">
            <v>EARN CN Equity</v>
          </cell>
          <cell r="F696">
            <v>0</v>
          </cell>
          <cell r="G696" t="str">
            <v>EARN CN Equity</v>
          </cell>
          <cell r="H696">
            <v>0</v>
          </cell>
          <cell r="I696" t="str">
            <v>EARN CN Equity</v>
          </cell>
          <cell r="J696">
            <v>0</v>
          </cell>
        </row>
        <row r="697">
          <cell r="A697" t="str">
            <v>TPRF CN Equity</v>
          </cell>
          <cell r="B697">
            <v>3130088.9009999996</v>
          </cell>
          <cell r="C697" t="str">
            <v>TPRF CN Equity</v>
          </cell>
          <cell r="D697">
            <v>1249081.7904999736</v>
          </cell>
          <cell r="E697" t="str">
            <v>TPRF CN Equity</v>
          </cell>
          <cell r="F697">
            <v>3767971.4685000088</v>
          </cell>
          <cell r="G697" t="str">
            <v>TPRF CN Equity</v>
          </cell>
          <cell r="H697">
            <v>5040581.9539999813</v>
          </cell>
          <cell r="I697" t="str">
            <v>TPRF CN Equity</v>
          </cell>
          <cell r="J697">
            <v>18208589.242499948</v>
          </cell>
        </row>
        <row r="698">
          <cell r="A698" t="str">
            <v>PYF/U CN Equity</v>
          </cell>
          <cell r="B698">
            <v>0</v>
          </cell>
          <cell r="C698" t="str">
            <v>PYF/U CN Equity</v>
          </cell>
          <cell r="D698">
            <v>0</v>
          </cell>
          <cell r="E698" t="str">
            <v>PYF/U CN Equity</v>
          </cell>
          <cell r="F698">
            <v>0</v>
          </cell>
          <cell r="G698" t="str">
            <v>PYF/U CN Equity</v>
          </cell>
          <cell r="H698">
            <v>0</v>
          </cell>
          <cell r="I698" t="str">
            <v>PYF/U CN Equity</v>
          </cell>
          <cell r="J698">
            <v>665855.98462585395</v>
          </cell>
        </row>
        <row r="699">
          <cell r="A699" t="str">
            <v>PYF/B CN Equity</v>
          </cell>
          <cell r="B699">
            <v>-491363.88674999989</v>
          </cell>
          <cell r="C699" t="str">
            <v>PYF/B CN Equity</v>
          </cell>
          <cell r="D699">
            <v>0</v>
          </cell>
          <cell r="E699" t="str">
            <v>PYF/B CN Equity</v>
          </cell>
          <cell r="F699">
            <v>-501317.44575000048</v>
          </cell>
          <cell r="G699" t="str">
            <v>PYF/B CN Equity</v>
          </cell>
          <cell r="H699">
            <v>0</v>
          </cell>
          <cell r="I699" t="str">
            <v>PYF/B CN Equity</v>
          </cell>
          <cell r="J699">
            <v>-992681.33250000037</v>
          </cell>
        </row>
        <row r="700">
          <cell r="A700" t="str">
            <v>MEME/B CN Equity</v>
          </cell>
          <cell r="B700">
            <v>0</v>
          </cell>
          <cell r="C700" t="str">
            <v>MEME/B CN Equity</v>
          </cell>
          <cell r="D700">
            <v>0</v>
          </cell>
          <cell r="E700" t="str">
            <v>MEME/B CN Equity</v>
          </cell>
          <cell r="F700">
            <v>-5721330.000000014</v>
          </cell>
          <cell r="G700" t="str">
            <v>MEME/B CN Equity</v>
          </cell>
          <cell r="H700">
            <v>0</v>
          </cell>
          <cell r="I700" t="str">
            <v>MEME/B CN Equity</v>
          </cell>
          <cell r="J700">
            <v>-5721330.000000014</v>
          </cell>
        </row>
        <row r="701">
          <cell r="A701" t="str">
            <v>ZFN CN Equity</v>
          </cell>
          <cell r="B701">
            <v>929392.80000000773</v>
          </cell>
          <cell r="C701" t="str">
            <v>ZFN CN Equity</v>
          </cell>
          <cell r="D701">
            <v>-1934736.6000000159</v>
          </cell>
          <cell r="E701" t="str">
            <v>ZFN CN Equity</v>
          </cell>
          <cell r="F701">
            <v>-994085.24999997881</v>
          </cell>
          <cell r="G701" t="str">
            <v>ZFN CN Equity</v>
          </cell>
          <cell r="H701">
            <v>-3995066.7000000039</v>
          </cell>
          <cell r="I701" t="str">
            <v>ZFN CN Equity</v>
          </cell>
          <cell r="J701">
            <v>-429562.95000000019</v>
          </cell>
        </row>
        <row r="702">
          <cell r="A702" t="str">
            <v>ZFC CN Equity</v>
          </cell>
          <cell r="B702">
            <v>822161.84999999462</v>
          </cell>
          <cell r="C702" t="str">
            <v>ZFC CN Equity</v>
          </cell>
          <cell r="D702">
            <v>0</v>
          </cell>
          <cell r="E702" t="str">
            <v>ZFC CN Equity</v>
          </cell>
          <cell r="F702">
            <v>0</v>
          </cell>
          <cell r="G702" t="str">
            <v>ZFC CN Equity</v>
          </cell>
          <cell r="H702">
            <v>-1641375.8999999892</v>
          </cell>
          <cell r="I702" t="str">
            <v>ZFC CN Equity</v>
          </cell>
          <cell r="J702">
            <v>-24082.349999999627</v>
          </cell>
        </row>
        <row r="703">
          <cell r="A703" t="str">
            <v>ZZZD CN Equity</v>
          </cell>
          <cell r="B703">
            <v>0</v>
          </cell>
          <cell r="C703" t="str">
            <v>ZZZD CN Equity</v>
          </cell>
          <cell r="D703">
            <v>965.24999999994179</v>
          </cell>
          <cell r="E703" t="str">
            <v>ZZZD CN Equity</v>
          </cell>
          <cell r="F703">
            <v>0</v>
          </cell>
          <cell r="G703" t="str">
            <v>ZZZD CN Equity</v>
          </cell>
          <cell r="H703">
            <v>-448635.15000000037</v>
          </cell>
          <cell r="I703" t="str">
            <v>ZZZD CN Equity</v>
          </cell>
          <cell r="J703">
            <v>-447669.90000000043</v>
          </cell>
        </row>
        <row r="704">
          <cell r="A704" t="str">
            <v>HGGG CN Equity</v>
          </cell>
          <cell r="B704">
            <v>-2529122.5000000023</v>
          </cell>
          <cell r="C704" t="str">
            <v>HGGG CN Equity</v>
          </cell>
          <cell r="D704">
            <v>2761095.0000000023</v>
          </cell>
          <cell r="E704" t="str">
            <v>HGGG CN Equity</v>
          </cell>
          <cell r="F704">
            <v>0</v>
          </cell>
          <cell r="G704" t="str">
            <v>HGGG CN Equity</v>
          </cell>
          <cell r="H704">
            <v>0</v>
          </cell>
          <cell r="I704" t="str">
            <v>HGGG CN Equity</v>
          </cell>
          <cell r="J704">
            <v>2446052.5000000014</v>
          </cell>
        </row>
        <row r="705">
          <cell r="A705" t="str">
            <v>NPRF CN Equity</v>
          </cell>
          <cell r="B705">
            <v>0</v>
          </cell>
          <cell r="C705" t="str">
            <v>NPRF CN Equity</v>
          </cell>
          <cell r="D705">
            <v>663737.50000000943</v>
          </cell>
          <cell r="E705" t="str">
            <v>NPRF CN Equity</v>
          </cell>
          <cell r="F705">
            <v>1333949.9999999951</v>
          </cell>
          <cell r="G705" t="str">
            <v>NPRF CN Equity</v>
          </cell>
          <cell r="H705">
            <v>668905.00000000955</v>
          </cell>
          <cell r="I705" t="str">
            <v>NPRF CN Equity</v>
          </cell>
          <cell r="J705">
            <v>2666592.500000014</v>
          </cell>
        </row>
        <row r="706">
          <cell r="A706" t="str">
            <v>HUTL CN Equity</v>
          </cell>
          <cell r="B706">
            <v>5734807.500000013</v>
          </cell>
          <cell r="C706" t="str">
            <v>HUTL CN Equity</v>
          </cell>
          <cell r="D706">
            <v>8044567.5000000121</v>
          </cell>
          <cell r="E706" t="str">
            <v>HUTL CN Equity</v>
          </cell>
          <cell r="F706">
            <v>-4710710.0000000009</v>
          </cell>
          <cell r="G706" t="str">
            <v>HUTL CN Equity</v>
          </cell>
          <cell r="H706">
            <v>2283724.9999999995</v>
          </cell>
          <cell r="I706" t="str">
            <v>HUTL CN Equity</v>
          </cell>
          <cell r="J706">
            <v>13187859.999999985</v>
          </cell>
        </row>
        <row r="707">
          <cell r="A707" t="str">
            <v>FCCQ CN Equity</v>
          </cell>
          <cell r="B707">
            <v>13573820.000000019</v>
          </cell>
          <cell r="C707" t="str">
            <v>FCCQ CN Equity</v>
          </cell>
          <cell r="D707">
            <v>12648827.500000004</v>
          </cell>
          <cell r="E707" t="str">
            <v>FCCQ CN Equity</v>
          </cell>
          <cell r="F707">
            <v>-52410167.500000015</v>
          </cell>
          <cell r="G707" t="str">
            <v>FCCQ CN Equity</v>
          </cell>
          <cell r="H707">
            <v>16532129.999999965</v>
          </cell>
          <cell r="I707" t="str">
            <v>FCCQ CN Equity</v>
          </cell>
          <cell r="J707">
            <v>-8239677.5000000121</v>
          </cell>
        </row>
        <row r="708">
          <cell r="A708" t="str">
            <v>FCCL CN Equity</v>
          </cell>
          <cell r="B708">
            <v>15030099.999999907</v>
          </cell>
          <cell r="C708" t="str">
            <v>FCCL CN Equity</v>
          </cell>
          <cell r="D708">
            <v>11771487.500000089</v>
          </cell>
          <cell r="E708" t="str">
            <v>FCCL CN Equity</v>
          </cell>
          <cell r="F708">
            <v>-2232055.0000000317</v>
          </cell>
          <cell r="G708" t="str">
            <v>FCCL CN Equity</v>
          </cell>
          <cell r="H708">
            <v>16141882.5</v>
          </cell>
          <cell r="I708" t="str">
            <v>FCCL CN Equity</v>
          </cell>
          <cell r="J708">
            <v>54542727.49999994</v>
          </cell>
        </row>
        <row r="709">
          <cell r="A709" t="str">
            <v>FCUQ CN Equity</v>
          </cell>
          <cell r="B709">
            <v>27240197.499999903</v>
          </cell>
          <cell r="C709" t="str">
            <v>FCUQ CN Equity</v>
          </cell>
          <cell r="D709">
            <v>24059777.500000097</v>
          </cell>
          <cell r="E709" t="str">
            <v>FCUQ CN Equity</v>
          </cell>
          <cell r="F709">
            <v>94023982.5</v>
          </cell>
          <cell r="G709" t="str">
            <v>FCUQ CN Equity</v>
          </cell>
          <cell r="H709">
            <v>19173837.499999899</v>
          </cell>
          <cell r="I709" t="str">
            <v>FCUQ CN Equity</v>
          </cell>
          <cell r="J709">
            <v>164363989.99999991</v>
          </cell>
        </row>
        <row r="710">
          <cell r="A710" t="str">
            <v>FCUL CN Equity</v>
          </cell>
          <cell r="B710">
            <v>26434292.5</v>
          </cell>
          <cell r="C710" t="str">
            <v>FCUL CN Equity</v>
          </cell>
          <cell r="D710">
            <v>21002912.499999925</v>
          </cell>
          <cell r="E710" t="str">
            <v>FCUL CN Equity</v>
          </cell>
          <cell r="F710">
            <v>131139557.5</v>
          </cell>
          <cell r="G710" t="str">
            <v>FCUL CN Equity</v>
          </cell>
          <cell r="H710">
            <v>25309815.000000075</v>
          </cell>
          <cell r="I710" t="str">
            <v>FCUL CN Equity</v>
          </cell>
          <cell r="J710">
            <v>217117230.00000003</v>
          </cell>
        </row>
        <row r="711">
          <cell r="A711" t="str">
            <v>FCQH CN Equity</v>
          </cell>
          <cell r="B711">
            <v>0</v>
          </cell>
          <cell r="C711" t="str">
            <v>FCQH CN Equity</v>
          </cell>
          <cell r="D711">
            <v>-1559542.4999999944</v>
          </cell>
          <cell r="E711" t="str">
            <v>FCQH CN Equity</v>
          </cell>
          <cell r="F711">
            <v>0</v>
          </cell>
          <cell r="G711" t="str">
            <v>FCQH CN Equity</v>
          </cell>
          <cell r="H711">
            <v>0</v>
          </cell>
          <cell r="I711" t="str">
            <v>FCQH CN Equity</v>
          </cell>
          <cell r="J711">
            <v>3068947.5000000028</v>
          </cell>
        </row>
        <row r="712">
          <cell r="A712" t="str">
            <v>FCLH CN Equity</v>
          </cell>
          <cell r="B712">
            <v>0</v>
          </cell>
          <cell r="C712" t="str">
            <v>FCLH CN Equity</v>
          </cell>
          <cell r="D712">
            <v>0</v>
          </cell>
          <cell r="E712" t="str">
            <v>FCLH CN Equity</v>
          </cell>
          <cell r="F712">
            <v>0</v>
          </cell>
          <cell r="G712" t="str">
            <v>FCLH CN Equity</v>
          </cell>
          <cell r="H712">
            <v>0</v>
          </cell>
          <cell r="I712" t="str">
            <v>FCLH CN Equity</v>
          </cell>
          <cell r="J712">
            <v>0</v>
          </cell>
        </row>
        <row r="713">
          <cell r="A713" t="str">
            <v>FCIQ CN Equity</v>
          </cell>
          <cell r="B713">
            <v>18005170.000000097</v>
          </cell>
          <cell r="C713" t="str">
            <v>FCIQ CN Equity</v>
          </cell>
          <cell r="D713">
            <v>50455064.999999903</v>
          </cell>
          <cell r="E713" t="str">
            <v>FCIQ CN Equity</v>
          </cell>
          <cell r="F713">
            <v>11330695</v>
          </cell>
          <cell r="G713" t="str">
            <v>FCIQ CN Equity</v>
          </cell>
          <cell r="H713">
            <v>25286705.000000037</v>
          </cell>
          <cell r="I713" t="str">
            <v>FCIQ CN Equity</v>
          </cell>
          <cell r="J713">
            <v>116353380.00000003</v>
          </cell>
        </row>
        <row r="714">
          <cell r="A714" t="str">
            <v>FCIL CN Equity</v>
          </cell>
          <cell r="B714">
            <v>16459235.000000104</v>
          </cell>
          <cell r="C714" t="str">
            <v>FCIL CN Equity</v>
          </cell>
          <cell r="D714">
            <v>25061134.999999978</v>
          </cell>
          <cell r="E714" t="str">
            <v>FCIL CN Equity</v>
          </cell>
          <cell r="F714">
            <v>15950249.999999978</v>
          </cell>
          <cell r="G714" t="str">
            <v>FCIL CN Equity</v>
          </cell>
          <cell r="H714">
            <v>23289584.999999948</v>
          </cell>
          <cell r="I714" t="str">
            <v>FCIL CN Equity</v>
          </cell>
          <cell r="J714">
            <v>96704360.000000104</v>
          </cell>
        </row>
        <row r="715">
          <cell r="A715" t="str">
            <v>CACB CN Equity</v>
          </cell>
          <cell r="B715">
            <v>20170075</v>
          </cell>
          <cell r="C715" t="str">
            <v>CACB CN Equity</v>
          </cell>
          <cell r="D715">
            <v>8089439.9999998277</v>
          </cell>
          <cell r="E715" t="str">
            <v>CACB CN Equity</v>
          </cell>
          <cell r="F715">
            <v>28231555.000000119</v>
          </cell>
          <cell r="G715" t="str">
            <v>CACB CN Equity</v>
          </cell>
          <cell r="H715">
            <v>8055310.0000001146</v>
          </cell>
          <cell r="I715" t="str">
            <v>CACB CN Equity</v>
          </cell>
          <cell r="J715">
            <v>77580944.999999881</v>
          </cell>
        </row>
        <row r="716">
          <cell r="A716" t="str">
            <v>CAFR CN Equity</v>
          </cell>
          <cell r="B716">
            <v>2480660</v>
          </cell>
          <cell r="C716" t="str">
            <v>CAFR CN Equity</v>
          </cell>
          <cell r="D716">
            <v>8448404.9999999423</v>
          </cell>
          <cell r="E716" t="str">
            <v>CAFR CN Equity</v>
          </cell>
          <cell r="F716">
            <v>0</v>
          </cell>
          <cell r="G716" t="str">
            <v>CAFR CN Equity</v>
          </cell>
          <cell r="H716">
            <v>1985120.0000000282</v>
          </cell>
          <cell r="I716" t="str">
            <v>CAFR CN Equity</v>
          </cell>
          <cell r="J716">
            <v>14401487.499999955</v>
          </cell>
        </row>
        <row r="717">
          <cell r="A717" t="str">
            <v>CMCE CN Equity</v>
          </cell>
          <cell r="B717">
            <v>0</v>
          </cell>
          <cell r="C717" t="str">
            <v>CMCE CN Equity</v>
          </cell>
          <cell r="D717">
            <v>0</v>
          </cell>
          <cell r="E717" t="str">
            <v>CMCE CN Equity</v>
          </cell>
          <cell r="F717">
            <v>0</v>
          </cell>
          <cell r="G717" t="str">
            <v>CMCE CN Equity</v>
          </cell>
          <cell r="H717">
            <v>0</v>
          </cell>
          <cell r="I717" t="str">
            <v>CMCE CN Equity</v>
          </cell>
          <cell r="J717">
            <v>0</v>
          </cell>
        </row>
        <row r="718">
          <cell r="A718" t="str">
            <v>CMUE CN Equity</v>
          </cell>
          <cell r="B718">
            <v>0</v>
          </cell>
          <cell r="C718" t="str">
            <v>CMUE CN Equity</v>
          </cell>
          <cell r="D718">
            <v>0</v>
          </cell>
          <cell r="E718" t="str">
            <v>CMUE CN Equity</v>
          </cell>
          <cell r="F718">
            <v>0</v>
          </cell>
          <cell r="G718" t="str">
            <v>CMUE CN Equity</v>
          </cell>
          <cell r="H718">
            <v>0</v>
          </cell>
          <cell r="I718" t="str">
            <v>CMUE CN Equity</v>
          </cell>
          <cell r="J718">
            <v>0</v>
          </cell>
        </row>
        <row r="719">
          <cell r="A719" t="str">
            <v>CMUE/F CN Equity</v>
          </cell>
          <cell r="B719">
            <v>0</v>
          </cell>
          <cell r="C719" t="str">
            <v>CMUE/F CN Equity</v>
          </cell>
          <cell r="D719">
            <v>0</v>
          </cell>
          <cell r="E719" t="str">
            <v>CMUE/F CN Equity</v>
          </cell>
          <cell r="F719">
            <v>0</v>
          </cell>
          <cell r="G719" t="str">
            <v>CMUE/F CN Equity</v>
          </cell>
          <cell r="H719">
            <v>0</v>
          </cell>
          <cell r="I719" t="str">
            <v>CMUE/F CN Equity</v>
          </cell>
          <cell r="J719">
            <v>0</v>
          </cell>
        </row>
        <row r="720">
          <cell r="A720" t="str">
            <v>HEWB CN Equity</v>
          </cell>
          <cell r="B720">
            <v>0</v>
          </cell>
          <cell r="C720" t="str">
            <v>HEWB CN Equity</v>
          </cell>
          <cell r="D720">
            <v>55430.648539969276</v>
          </cell>
          <cell r="E720" t="str">
            <v>HEWB CN Equity</v>
          </cell>
          <cell r="F720">
            <v>0</v>
          </cell>
          <cell r="G720" t="str">
            <v>HEWB CN Equity</v>
          </cell>
          <cell r="H720">
            <v>1408479.69000002</v>
          </cell>
          <cell r="I720" t="str">
            <v>HEWB CN Equity</v>
          </cell>
          <cell r="J720">
            <v>2930335.4818399777</v>
          </cell>
        </row>
        <row r="721">
          <cell r="A721" t="str">
            <v>HCRE CN Equity</v>
          </cell>
          <cell r="B721">
            <v>0</v>
          </cell>
          <cell r="C721" t="str">
            <v>HCRE CN Equity</v>
          </cell>
          <cell r="D721">
            <v>0</v>
          </cell>
          <cell r="E721" t="str">
            <v>HCRE CN Equity</v>
          </cell>
          <cell r="F721">
            <v>2333643.5717499987</v>
          </cell>
          <cell r="G721" t="str">
            <v>HCRE CN Equity</v>
          </cell>
          <cell r="H721">
            <v>0</v>
          </cell>
          <cell r="I721" t="str">
            <v>HCRE CN Equity</v>
          </cell>
          <cell r="J721">
            <v>2348798.344340004</v>
          </cell>
        </row>
        <row r="722">
          <cell r="A722" t="str">
            <v>DANC CN Equity</v>
          </cell>
          <cell r="B722">
            <v>0</v>
          </cell>
          <cell r="C722" t="str">
            <v>DANC CN Equity</v>
          </cell>
          <cell r="D722">
            <v>0</v>
          </cell>
          <cell r="E722" t="str">
            <v>DANC CN Equity</v>
          </cell>
          <cell r="F722">
            <v>0</v>
          </cell>
          <cell r="G722" t="str">
            <v>DANC CN Equity</v>
          </cell>
          <cell r="H722">
            <v>0</v>
          </cell>
          <cell r="I722" t="str">
            <v>DANC CN Equity</v>
          </cell>
          <cell r="J722">
            <v>-558688.02500000794</v>
          </cell>
        </row>
        <row r="723">
          <cell r="A723" t="str">
            <v>PMNT CN Equity</v>
          </cell>
          <cell r="B723">
            <v>-936840.00000000081</v>
          </cell>
          <cell r="C723" t="str">
            <v>PMNT CN Equity</v>
          </cell>
          <cell r="D723">
            <v>0</v>
          </cell>
          <cell r="E723" t="str">
            <v>PMNT CN Equity</v>
          </cell>
          <cell r="F723">
            <v>0</v>
          </cell>
          <cell r="G723" t="str">
            <v>PMNT CN Equity</v>
          </cell>
          <cell r="H723">
            <v>-2814954.9999999981</v>
          </cell>
          <cell r="I723" t="str">
            <v>PMNT CN Equity</v>
          </cell>
          <cell r="J723">
            <v>-3751794.9999999991</v>
          </cell>
        </row>
        <row r="724">
          <cell r="A724" t="str">
            <v>PLDI CN Equity</v>
          </cell>
          <cell r="B724">
            <v>3774159.9999999949</v>
          </cell>
          <cell r="C724" t="str">
            <v>PLDI CN Equity</v>
          </cell>
          <cell r="D724">
            <v>0</v>
          </cell>
          <cell r="E724" t="str">
            <v>PLDI CN Equity</v>
          </cell>
          <cell r="F724">
            <v>8523050.0000000037</v>
          </cell>
          <cell r="G724" t="str">
            <v>PLDI CN Equity</v>
          </cell>
          <cell r="H724">
            <v>1895880.0000000019</v>
          </cell>
          <cell r="I724" t="str">
            <v>PLDI CN Equity</v>
          </cell>
          <cell r="J724">
            <v>17979720</v>
          </cell>
        </row>
        <row r="725">
          <cell r="A725" t="str">
            <v>VEQT CN Equity</v>
          </cell>
          <cell r="B725">
            <v>179774219.99999899</v>
          </cell>
          <cell r="C725" t="str">
            <v>VEQT CN Equity</v>
          </cell>
          <cell r="D725">
            <v>147056628.0000014</v>
          </cell>
          <cell r="E725" t="str">
            <v>VEQT CN Equity</v>
          </cell>
          <cell r="F725">
            <v>177021898.99999988</v>
          </cell>
          <cell r="G725" t="str">
            <v>VEQT CN Equity</v>
          </cell>
          <cell r="H725">
            <v>191467648.99999881</v>
          </cell>
          <cell r="I725" t="str">
            <v>VEQT CN Equity</v>
          </cell>
          <cell r="J725">
            <v>1007197092.9999998</v>
          </cell>
        </row>
        <row r="726">
          <cell r="A726" t="str">
            <v>VCIP CN Equity</v>
          </cell>
          <cell r="B726">
            <v>1904146.0000000075</v>
          </cell>
          <cell r="C726" t="str">
            <v>VCIP CN Equity</v>
          </cell>
          <cell r="D726">
            <v>-1089263.0000000251</v>
          </cell>
          <cell r="E726" t="str">
            <v>VCIP CN Equity</v>
          </cell>
          <cell r="F726">
            <v>4193.9999999997672</v>
          </cell>
          <cell r="G726" t="str">
            <v>VCIP CN Equity</v>
          </cell>
          <cell r="H726">
            <v>-2723191.9999999907</v>
          </cell>
          <cell r="I726" t="str">
            <v>VCIP CN Equity</v>
          </cell>
          <cell r="J726">
            <v>-7591195.0000000326</v>
          </cell>
        </row>
        <row r="727">
          <cell r="A727" t="str">
            <v>NFAM CN Equity</v>
          </cell>
          <cell r="B727">
            <v>0</v>
          </cell>
          <cell r="C727" t="str">
            <v>NFAM CN Equity</v>
          </cell>
          <cell r="D727">
            <v>0</v>
          </cell>
          <cell r="E727" t="str">
            <v>NFAM CN Equity</v>
          </cell>
          <cell r="F727">
            <v>0</v>
          </cell>
          <cell r="G727" t="str">
            <v>NFAM CN Equity</v>
          </cell>
          <cell r="H727">
            <v>0</v>
          </cell>
          <cell r="I727" t="str">
            <v>NFAM CN Equity</v>
          </cell>
          <cell r="J727">
            <v>0</v>
          </cell>
        </row>
        <row r="728">
          <cell r="A728" t="str">
            <v>NALT CN Equity</v>
          </cell>
          <cell r="B728">
            <v>-1134815.0000000161</v>
          </cell>
          <cell r="C728" t="str">
            <v>NALT CN Equity</v>
          </cell>
          <cell r="D728">
            <v>0</v>
          </cell>
          <cell r="E728" t="str">
            <v>NALT CN Equity</v>
          </cell>
          <cell r="F728">
            <v>0</v>
          </cell>
          <cell r="G728" t="str">
            <v>NALT CN Equity</v>
          </cell>
          <cell r="H728">
            <v>-1685094.9999999837</v>
          </cell>
          <cell r="I728" t="str">
            <v>NALT CN Equity</v>
          </cell>
          <cell r="J728">
            <v>-3381812.5000000075</v>
          </cell>
        </row>
        <row r="729">
          <cell r="A729" t="str">
            <v>ILV/F CN Equity</v>
          </cell>
          <cell r="B729">
            <v>0</v>
          </cell>
          <cell r="C729" t="str">
            <v>ILV/F CN Equity</v>
          </cell>
          <cell r="D729">
            <v>0</v>
          </cell>
          <cell r="E729" t="str">
            <v>ILV/F CN Equity</v>
          </cell>
          <cell r="F729">
            <v>0</v>
          </cell>
          <cell r="G729" t="str">
            <v>ILV/F CN Equity</v>
          </cell>
          <cell r="H729">
            <v>0</v>
          </cell>
          <cell r="I729" t="str">
            <v>ILV/F CN Equity</v>
          </cell>
          <cell r="J729">
            <v>0</v>
          </cell>
        </row>
        <row r="730">
          <cell r="A730" t="str">
            <v>ZNQ CN Equity</v>
          </cell>
          <cell r="B730">
            <v>-82763326</v>
          </cell>
          <cell r="C730" t="str">
            <v>ZNQ CN Equity</v>
          </cell>
          <cell r="D730">
            <v>0</v>
          </cell>
          <cell r="E730" t="str">
            <v>ZNQ CN Equity</v>
          </cell>
          <cell r="F730">
            <v>16994026.000000242</v>
          </cell>
          <cell r="G730" t="str">
            <v>ZNQ CN Equity</v>
          </cell>
          <cell r="H730">
            <v>5779067.9999996722</v>
          </cell>
          <cell r="I730" t="str">
            <v>ZNQ CN Equity</v>
          </cell>
          <cell r="J730">
            <v>-49518887.809999965</v>
          </cell>
        </row>
        <row r="731">
          <cell r="A731" t="str">
            <v>ZHU CN Equity</v>
          </cell>
          <cell r="B731">
            <v>0</v>
          </cell>
          <cell r="C731" t="str">
            <v>ZHU CN Equity</v>
          </cell>
          <cell r="D731">
            <v>0</v>
          </cell>
          <cell r="E731" t="str">
            <v>ZHU CN Equity</v>
          </cell>
          <cell r="F731">
            <v>0</v>
          </cell>
          <cell r="G731" t="str">
            <v>ZHU CN Equity</v>
          </cell>
          <cell r="H731">
            <v>0</v>
          </cell>
          <cell r="I731" t="str">
            <v>ZHU CN Equity</v>
          </cell>
          <cell r="J731">
            <v>44142.720000000038</v>
          </cell>
        </row>
        <row r="732">
          <cell r="A732" t="str">
            <v>ZUS/U CN Equity</v>
          </cell>
          <cell r="B732">
            <v>1919874.8772000016</v>
          </cell>
          <cell r="C732" t="str">
            <v>ZUS/U CN Equity</v>
          </cell>
          <cell r="D732">
            <v>0</v>
          </cell>
          <cell r="E732" t="str">
            <v>ZUS/U CN Equity</v>
          </cell>
          <cell r="F732">
            <v>967923.58086000825</v>
          </cell>
          <cell r="G732" t="str">
            <v>ZUS/U CN Equity</v>
          </cell>
          <cell r="H732">
            <v>0</v>
          </cell>
          <cell r="I732" t="str">
            <v>ZUS/U CN Equity</v>
          </cell>
          <cell r="J732">
            <v>4839185.214090012</v>
          </cell>
        </row>
        <row r="733">
          <cell r="A733" t="str">
            <v>ZUS/V CN Equity</v>
          </cell>
          <cell r="B733">
            <v>20676052.805999998</v>
          </cell>
          <cell r="C733" t="str">
            <v>ZUS/V CN Equity</v>
          </cell>
          <cell r="D733">
            <v>9447175.5244399998</v>
          </cell>
          <cell r="E733" t="str">
            <v>ZUS/V CN Equity</v>
          </cell>
          <cell r="F733">
            <v>1249223.3529600105</v>
          </cell>
          <cell r="G733" t="str">
            <v>ZUS/V CN Equity</v>
          </cell>
          <cell r="H733">
            <v>18036303.233844995</v>
          </cell>
          <cell r="I733" t="str">
            <v>ZUS/V CN Equity</v>
          </cell>
          <cell r="J733">
            <v>49408754.917245001</v>
          </cell>
        </row>
        <row r="734">
          <cell r="A734" t="str">
            <v>ZBAL CN Equity</v>
          </cell>
          <cell r="B734">
            <v>4536510.9999999572</v>
          </cell>
          <cell r="C734" t="str">
            <v>ZBAL CN Equity</v>
          </cell>
          <cell r="D734">
            <v>18212682.999999989</v>
          </cell>
          <cell r="E734" t="str">
            <v>ZBAL CN Equity</v>
          </cell>
          <cell r="F734">
            <v>3025217.9999999893</v>
          </cell>
          <cell r="G734" t="str">
            <v>ZBAL CN Equity</v>
          </cell>
          <cell r="H734">
            <v>6084064.0000000326</v>
          </cell>
          <cell r="I734" t="str">
            <v>ZBAL CN Equity</v>
          </cell>
          <cell r="J734">
            <v>40400307.919999935</v>
          </cell>
        </row>
        <row r="735">
          <cell r="A735" t="str">
            <v>ZCON CN Equity</v>
          </cell>
          <cell r="B735">
            <v>2545636.0000000023</v>
          </cell>
          <cell r="C735" t="str">
            <v>ZCON CN Equity</v>
          </cell>
          <cell r="D735">
            <v>0</v>
          </cell>
          <cell r="E735" t="str">
            <v>ZCON CN Equity</v>
          </cell>
          <cell r="F735">
            <v>1275879.9999999956</v>
          </cell>
          <cell r="G735" t="str">
            <v>ZCON CN Equity</v>
          </cell>
          <cell r="H735">
            <v>1280807.000000007</v>
          </cell>
          <cell r="I735" t="str">
            <v>ZCON CN Equity</v>
          </cell>
          <cell r="J735">
            <v>6525380.2800000068</v>
          </cell>
        </row>
        <row r="736">
          <cell r="A736" t="str">
            <v>ZGRO CN Equity</v>
          </cell>
          <cell r="B736">
            <v>5328854.9999999497</v>
          </cell>
          <cell r="C736" t="str">
            <v>ZGRO CN Equity</v>
          </cell>
          <cell r="D736">
            <v>5360897.0000000764</v>
          </cell>
          <cell r="E736" t="str">
            <v>ZGRO CN Equity</v>
          </cell>
          <cell r="F736">
            <v>3578669.9999999236</v>
          </cell>
          <cell r="G736" t="str">
            <v>ZGRO CN Equity</v>
          </cell>
          <cell r="H736">
            <v>5399540.0000000764</v>
          </cell>
          <cell r="I736" t="str">
            <v>ZGRO CN Equity</v>
          </cell>
          <cell r="J736">
            <v>27453017.279999949</v>
          </cell>
        </row>
        <row r="737">
          <cell r="A737" t="str">
            <v>ZWK CN Equity</v>
          </cell>
          <cell r="B737">
            <v>-5676455.9999999795</v>
          </cell>
          <cell r="C737" t="str">
            <v>ZWK CN Equity</v>
          </cell>
          <cell r="D737">
            <v>2716608.4999999907</v>
          </cell>
          <cell r="E737" t="str">
            <v>ZWK CN Equity</v>
          </cell>
          <cell r="F737">
            <v>0</v>
          </cell>
          <cell r="G737" t="str">
            <v>ZWK CN Equity</v>
          </cell>
          <cell r="H737">
            <v>-1339790.0000000205</v>
          </cell>
          <cell r="I737" t="str">
            <v>ZWK CN Equity</v>
          </cell>
          <cell r="J737">
            <v>-1470471.0000000186</v>
          </cell>
        </row>
        <row r="738">
          <cell r="A738" t="str">
            <v>FLCD CN Equity</v>
          </cell>
          <cell r="B738">
            <v>-4193520.0000000224</v>
          </cell>
          <cell r="C738" t="str">
            <v>FLCD CN Equity</v>
          </cell>
          <cell r="D738">
            <v>0</v>
          </cell>
          <cell r="E738" t="str">
            <v>FLCD CN Equity</v>
          </cell>
          <cell r="F738">
            <v>0</v>
          </cell>
          <cell r="G738" t="str">
            <v>FLCD CN Equity</v>
          </cell>
          <cell r="H738">
            <v>0</v>
          </cell>
          <cell r="I738" t="str">
            <v>FLCD CN Equity</v>
          </cell>
          <cell r="J738">
            <v>-4193520.0000000224</v>
          </cell>
        </row>
        <row r="739">
          <cell r="A739" t="str">
            <v>FLAM CN Equity</v>
          </cell>
          <cell r="B739">
            <v>10618100.000000058</v>
          </cell>
          <cell r="C739" t="str">
            <v>FLAM CN Equity</v>
          </cell>
          <cell r="D739">
            <v>0</v>
          </cell>
          <cell r="E739" t="str">
            <v>FLAM CN Equity</v>
          </cell>
          <cell r="F739">
            <v>0</v>
          </cell>
          <cell r="G739" t="str">
            <v>FLAM CN Equity</v>
          </cell>
          <cell r="H739">
            <v>0</v>
          </cell>
          <cell r="I739" t="str">
            <v>FLAM CN Equity</v>
          </cell>
          <cell r="J739">
            <v>15843880.000000039</v>
          </cell>
        </row>
        <row r="740">
          <cell r="A740" t="str">
            <v>FLUR CN Equity</v>
          </cell>
          <cell r="B740">
            <v>5496570.000000013</v>
          </cell>
          <cell r="C740" t="str">
            <v>FLUR CN Equity</v>
          </cell>
          <cell r="D740">
            <v>21738539.999999989</v>
          </cell>
          <cell r="E740" t="str">
            <v>FLUR CN Equity</v>
          </cell>
          <cell r="F740">
            <v>0</v>
          </cell>
          <cell r="G740" t="str">
            <v>FLUR CN Equity</v>
          </cell>
          <cell r="H740">
            <v>5456610.000000013</v>
          </cell>
          <cell r="I740" t="str">
            <v>FLUR CN Equity</v>
          </cell>
          <cell r="J740">
            <v>43396754.999999978</v>
          </cell>
        </row>
        <row r="741">
          <cell r="A741" t="str">
            <v>FLJA CN Equity</v>
          </cell>
          <cell r="B741">
            <v>0</v>
          </cell>
          <cell r="C741" t="str">
            <v>FLJA CN Equity</v>
          </cell>
          <cell r="D741">
            <v>0</v>
          </cell>
          <cell r="E741" t="str">
            <v>FLJA CN Equity</v>
          </cell>
          <cell r="F741">
            <v>0</v>
          </cell>
          <cell r="G741" t="str">
            <v>FLJA CN Equity</v>
          </cell>
          <cell r="H741">
            <v>0</v>
          </cell>
          <cell r="I741" t="str">
            <v>FLJA CN Equity</v>
          </cell>
          <cell r="J741">
            <v>0</v>
          </cell>
        </row>
        <row r="742">
          <cell r="A742" t="str">
            <v>HLPR CN Equity</v>
          </cell>
          <cell r="B742">
            <v>0</v>
          </cell>
          <cell r="C742" t="str">
            <v>HLPR CN Equity</v>
          </cell>
          <cell r="D742">
            <v>34423.854539996209</v>
          </cell>
          <cell r="E742" t="str">
            <v>HLPR CN Equity</v>
          </cell>
          <cell r="F742">
            <v>0</v>
          </cell>
          <cell r="G742" t="str">
            <v>HLPR CN Equity</v>
          </cell>
          <cell r="H742">
            <v>0</v>
          </cell>
          <cell r="I742" t="str">
            <v>HLPR CN Equity</v>
          </cell>
          <cell r="J742">
            <v>68647.543410007638</v>
          </cell>
        </row>
        <row r="743">
          <cell r="A743" t="str">
            <v>NREA CN Equity</v>
          </cell>
          <cell r="B743">
            <v>18201960.99999994</v>
          </cell>
          <cell r="C743" t="str">
            <v>NREA CN Equity</v>
          </cell>
          <cell r="D743">
            <v>13247536.999999948</v>
          </cell>
          <cell r="E743" t="str">
            <v>NREA CN Equity</v>
          </cell>
          <cell r="F743">
            <v>1294420.0000001106</v>
          </cell>
          <cell r="G743" t="str">
            <v>NREA CN Equity</v>
          </cell>
          <cell r="H743">
            <v>0</v>
          </cell>
          <cell r="I743" t="str">
            <v>NREA CN Equity</v>
          </cell>
          <cell r="J743">
            <v>42356236.999999881</v>
          </cell>
        </row>
        <row r="744">
          <cell r="A744" t="str">
            <v>DRFE CN Equity</v>
          </cell>
          <cell r="B744">
            <v>4389252.4500000104</v>
          </cell>
          <cell r="C744" t="str">
            <v>DRFE CN Equity</v>
          </cell>
          <cell r="D744">
            <v>1491853.2500000212</v>
          </cell>
          <cell r="E744" t="str">
            <v>DRFE CN Equity</v>
          </cell>
          <cell r="F744">
            <v>10233804.69999999</v>
          </cell>
          <cell r="G744" t="str">
            <v>DRFE CN Equity</v>
          </cell>
          <cell r="H744">
            <v>8628184.1999999695</v>
          </cell>
          <cell r="I744" t="str">
            <v>DRFE CN Equity</v>
          </cell>
          <cell r="J744">
            <v>24743094.599999994</v>
          </cell>
        </row>
        <row r="745">
          <cell r="A745" t="str">
            <v>DRFG CN Equity</v>
          </cell>
          <cell r="B745">
            <v>0</v>
          </cell>
          <cell r="C745" t="str">
            <v>DRFG CN Equity</v>
          </cell>
          <cell r="D745">
            <v>0</v>
          </cell>
          <cell r="E745" t="str">
            <v>DRFG CN Equity</v>
          </cell>
          <cell r="F745">
            <v>0</v>
          </cell>
          <cell r="G745" t="str">
            <v>DRFG CN Equity</v>
          </cell>
          <cell r="H745">
            <v>0</v>
          </cell>
          <cell r="I745" t="str">
            <v>DRFG CN Equity</v>
          </cell>
          <cell r="J745">
            <v>0</v>
          </cell>
        </row>
        <row r="746">
          <cell r="A746" t="str">
            <v>XESG CN Equity</v>
          </cell>
          <cell r="B746">
            <v>3971843.6999999858</v>
          </cell>
          <cell r="C746" t="str">
            <v>XESG CN Equity</v>
          </cell>
          <cell r="D746">
            <v>0</v>
          </cell>
          <cell r="E746" t="str">
            <v>XESG CN Equity</v>
          </cell>
          <cell r="F746">
            <v>13935268.899999985</v>
          </cell>
          <cell r="G746" t="str">
            <v>XESG CN Equity</v>
          </cell>
          <cell r="H746">
            <v>0</v>
          </cell>
          <cell r="I746" t="str">
            <v>XESG CN Equity</v>
          </cell>
          <cell r="J746">
            <v>8253701.6999999732</v>
          </cell>
        </row>
        <row r="747">
          <cell r="A747" t="str">
            <v>XSEA CN Equity</v>
          </cell>
          <cell r="B747">
            <v>6452.6999999992549</v>
          </cell>
          <cell r="C747" t="str">
            <v>XSEA CN Equity</v>
          </cell>
          <cell r="D747">
            <v>1628712.4500000232</v>
          </cell>
          <cell r="E747" t="str">
            <v>XSEA CN Equity</v>
          </cell>
          <cell r="F747">
            <v>11395381.899999987</v>
          </cell>
          <cell r="G747" t="str">
            <v>XSEA CN Equity</v>
          </cell>
          <cell r="H747">
            <v>-3275570.0999999885</v>
          </cell>
          <cell r="I747" t="str">
            <v>XSEA CN Equity</v>
          </cell>
          <cell r="J747">
            <v>8092959.0000000019</v>
          </cell>
        </row>
        <row r="748">
          <cell r="A748" t="str">
            <v>XSEM CN Equity</v>
          </cell>
          <cell r="B748">
            <v>0</v>
          </cell>
          <cell r="C748" t="str">
            <v>XSEM CN Equity</v>
          </cell>
          <cell r="D748">
            <v>17359229.34999983</v>
          </cell>
          <cell r="E748" t="str">
            <v>XSEM CN Equity</v>
          </cell>
          <cell r="F748">
            <v>23497976.724999674</v>
          </cell>
          <cell r="G748" t="str">
            <v>XSEM CN Equity</v>
          </cell>
          <cell r="H748">
            <v>6405499.4000006448</v>
          </cell>
          <cell r="I748" t="str">
            <v>XSEM CN Equity</v>
          </cell>
          <cell r="J748">
            <v>248812692.9250001</v>
          </cell>
        </row>
        <row r="749">
          <cell r="A749" t="str">
            <v>XSUS CN Equity</v>
          </cell>
          <cell r="B749">
            <v>27609493.700000033</v>
          </cell>
          <cell r="C749" t="str">
            <v>XSUS CN Equity</v>
          </cell>
          <cell r="D749">
            <v>22514988.449999966</v>
          </cell>
          <cell r="E749" t="str">
            <v>XSUS CN Equity</v>
          </cell>
          <cell r="F749">
            <v>-7997.3000000002794</v>
          </cell>
          <cell r="G749" t="str">
            <v>XSUS CN Equity</v>
          </cell>
          <cell r="H749">
            <v>5078192.4499999816</v>
          </cell>
          <cell r="I749" t="str">
            <v>XSUS CN Equity</v>
          </cell>
          <cell r="J749">
            <v>57723077.700000025</v>
          </cell>
        </row>
        <row r="750">
          <cell r="A750" t="str">
            <v>XSAB CN Equity</v>
          </cell>
          <cell r="B750">
            <v>0</v>
          </cell>
          <cell r="C750" t="str">
            <v>XSAB CN Equity</v>
          </cell>
          <cell r="D750">
            <v>0</v>
          </cell>
          <cell r="E750" t="str">
            <v>XSAB CN Equity</v>
          </cell>
          <cell r="F750">
            <v>1813988.5999999936</v>
          </cell>
          <cell r="G750" t="str">
            <v>XSAB CN Equity</v>
          </cell>
          <cell r="H750">
            <v>5440876.8000000129</v>
          </cell>
          <cell r="I750" t="str">
            <v>XSAB CN Equity</v>
          </cell>
          <cell r="J750">
            <v>7254865.400000006</v>
          </cell>
        </row>
        <row r="751">
          <cell r="A751" t="str">
            <v>XSTB CN Equity</v>
          </cell>
          <cell r="B751">
            <v>0</v>
          </cell>
          <cell r="C751" t="str">
            <v>XSTB CN Equity</v>
          </cell>
          <cell r="D751">
            <v>0</v>
          </cell>
          <cell r="E751" t="str">
            <v>XSTB CN Equity</v>
          </cell>
          <cell r="F751">
            <v>3981070.8000000035</v>
          </cell>
          <cell r="G751" t="str">
            <v>XSTB CN Equity</v>
          </cell>
          <cell r="H751">
            <v>0</v>
          </cell>
          <cell r="I751" t="str">
            <v>XSTB CN Equity</v>
          </cell>
          <cell r="J751">
            <v>3981070.8000000035</v>
          </cell>
        </row>
        <row r="752">
          <cell r="A752" t="str">
            <v>HMUS CN Equity</v>
          </cell>
          <cell r="B752">
            <v>0</v>
          </cell>
          <cell r="C752" t="str">
            <v>HMUS CN Equity</v>
          </cell>
          <cell r="D752">
            <v>0</v>
          </cell>
          <cell r="E752" t="str">
            <v>HMUS CN Equity</v>
          </cell>
          <cell r="F752">
            <v>0</v>
          </cell>
          <cell r="G752" t="str">
            <v>HMUS CN Equity</v>
          </cell>
          <cell r="H752">
            <v>0</v>
          </cell>
          <cell r="I752" t="str">
            <v>HMUS CN Equity</v>
          </cell>
          <cell r="J752">
            <v>0</v>
          </cell>
        </row>
        <row r="753">
          <cell r="A753" t="str">
            <v>HMUS/U CN Equity</v>
          </cell>
          <cell r="B753">
            <v>0</v>
          </cell>
          <cell r="C753" t="str">
            <v>HMUS/U CN Equity</v>
          </cell>
          <cell r="D753">
            <v>0</v>
          </cell>
          <cell r="E753" t="str">
            <v>HMUS/U CN Equity</v>
          </cell>
          <cell r="F753">
            <v>0</v>
          </cell>
          <cell r="G753" t="str">
            <v>HMUS/U CN Equity</v>
          </cell>
          <cell r="H753">
            <v>0</v>
          </cell>
          <cell r="I753" t="str">
            <v>HMUS/U CN Equity</v>
          </cell>
          <cell r="J753">
            <v>0</v>
          </cell>
        </row>
        <row r="754">
          <cell r="A754" t="str">
            <v>TGED CN Equity</v>
          </cell>
          <cell r="B754">
            <v>13320660.19800009</v>
          </cell>
          <cell r="C754" t="str">
            <v>TGED CN Equity</v>
          </cell>
          <cell r="D754">
            <v>8914941.617999915</v>
          </cell>
          <cell r="E754" t="str">
            <v>TGED CN Equity</v>
          </cell>
          <cell r="F754">
            <v>7530271.8844999997</v>
          </cell>
          <cell r="G754" t="str">
            <v>TGED CN Equity</v>
          </cell>
          <cell r="H754">
            <v>16637778.840500128</v>
          </cell>
          <cell r="I754" t="str">
            <v>TGED CN Equity</v>
          </cell>
          <cell r="J754">
            <v>50815261.707500085</v>
          </cell>
        </row>
        <row r="755">
          <cell r="A755" t="str">
            <v>TEC CN Equity</v>
          </cell>
          <cell r="B755">
            <v>37987726.402999997</v>
          </cell>
          <cell r="C755" t="str">
            <v>TEC CN Equity</v>
          </cell>
          <cell r="D755">
            <v>15838585.325500593</v>
          </cell>
          <cell r="E755" t="str">
            <v>TEC CN Equity</v>
          </cell>
          <cell r="F755">
            <v>26256243.091499999</v>
          </cell>
          <cell r="G755" t="str">
            <v>TEC CN Equity</v>
          </cell>
          <cell r="H755">
            <v>35052310.316499546</v>
          </cell>
          <cell r="I755" t="str">
            <v>TEC CN Equity</v>
          </cell>
          <cell r="J755">
            <v>128616094.02500013</v>
          </cell>
        </row>
        <row r="756">
          <cell r="A756" t="str">
            <v>TILV CN Equity</v>
          </cell>
          <cell r="B756">
            <v>3067059.5635000067</v>
          </cell>
          <cell r="C756" t="str">
            <v>TILV CN Equity</v>
          </cell>
          <cell r="D756">
            <v>5950135.7619999964</v>
          </cell>
          <cell r="E756" t="str">
            <v>TILV CN Equity</v>
          </cell>
          <cell r="F756">
            <v>3453.3880000001518</v>
          </cell>
          <cell r="G756" t="str">
            <v>TILV CN Equity</v>
          </cell>
          <cell r="H756">
            <v>978355.86199999659</v>
          </cell>
          <cell r="I756" t="str">
            <v>TILV CN Equity</v>
          </cell>
          <cell r="J756">
            <v>11942065.113499993</v>
          </cell>
        </row>
        <row r="757">
          <cell r="A757" t="str">
            <v>HDGE CN Equity</v>
          </cell>
          <cell r="B757">
            <v>0</v>
          </cell>
          <cell r="C757" t="str">
            <v>HDGE CN Equity</v>
          </cell>
          <cell r="D757">
            <v>0</v>
          </cell>
          <cell r="E757" t="str">
            <v>HDGE CN Equity</v>
          </cell>
          <cell r="F757">
            <v>0</v>
          </cell>
          <cell r="G757" t="str">
            <v>HDGE CN Equity</v>
          </cell>
          <cell r="H757">
            <v>2116.5000000001164</v>
          </cell>
          <cell r="I757" t="str">
            <v>HDGE CN Equity</v>
          </cell>
          <cell r="J757">
            <v>2116.5000000001164</v>
          </cell>
        </row>
        <row r="758">
          <cell r="A758" t="str">
            <v>ATSX CN Equity</v>
          </cell>
          <cell r="B758">
            <v>0</v>
          </cell>
          <cell r="C758" t="str">
            <v>ATSX CN Equity</v>
          </cell>
          <cell r="D758">
            <v>1004342.4999999997</v>
          </cell>
          <cell r="E758" t="str">
            <v>ATSX CN Equity</v>
          </cell>
          <cell r="F758">
            <v>0</v>
          </cell>
          <cell r="G758" t="str">
            <v>ATSX CN Equity</v>
          </cell>
          <cell r="H758">
            <v>0</v>
          </cell>
          <cell r="I758" t="str">
            <v>ATSX CN Equity</v>
          </cell>
          <cell r="J758">
            <v>1004342.4999999997</v>
          </cell>
        </row>
        <row r="759">
          <cell r="A759" t="str">
            <v>HURA CN Equity</v>
          </cell>
          <cell r="B759">
            <v>4773488.8610000117</v>
          </cell>
          <cell r="C759" t="str">
            <v>HURA CN Equity</v>
          </cell>
          <cell r="D759">
            <v>6931794.4052500054</v>
          </cell>
          <cell r="E759" t="str">
            <v>HURA CN Equity</v>
          </cell>
          <cell r="F759">
            <v>6749011.9282499766</v>
          </cell>
          <cell r="G759" t="str">
            <v>HURA CN Equity</v>
          </cell>
          <cell r="H759">
            <v>3140357.0695000165</v>
          </cell>
          <cell r="I759" t="str">
            <v>HURA CN Equity</v>
          </cell>
          <cell r="J759">
            <v>24553679.704249997</v>
          </cell>
        </row>
        <row r="760">
          <cell r="A760" t="str">
            <v>CYBR/U CN Equity</v>
          </cell>
          <cell r="B760">
            <v>0</v>
          </cell>
          <cell r="C760" t="str">
            <v>CYBR/U CN Equity</v>
          </cell>
          <cell r="D760">
            <v>0</v>
          </cell>
          <cell r="E760" t="str">
            <v>CYBR/U CN Equity</v>
          </cell>
          <cell r="F760">
            <v>0</v>
          </cell>
          <cell r="G760" t="str">
            <v>CYBR/U CN Equity</v>
          </cell>
          <cell r="H760">
            <v>0</v>
          </cell>
          <cell r="I760" t="str">
            <v>CYBR/U CN Equity</v>
          </cell>
          <cell r="J760">
            <v>0</v>
          </cell>
        </row>
        <row r="761">
          <cell r="A761" t="str">
            <v>PAYF CN Equity</v>
          </cell>
          <cell r="B761">
            <v>-463516.99149999832</v>
          </cell>
          <cell r="C761" t="str">
            <v>PAYF CN Equity</v>
          </cell>
          <cell r="D761">
            <v>0</v>
          </cell>
          <cell r="E761" t="str">
            <v>PAYF CN Equity</v>
          </cell>
          <cell r="F761">
            <v>471488.0297499983</v>
          </cell>
          <cell r="G761" t="str">
            <v>PAYF CN Equity</v>
          </cell>
          <cell r="H761">
            <v>473964.39724999829</v>
          </cell>
          <cell r="I761" t="str">
            <v>PAYF CN Equity</v>
          </cell>
          <cell r="J761">
            <v>481935.43549999833</v>
          </cell>
        </row>
        <row r="762">
          <cell r="A762" t="str">
            <v>HMJI CN Equity</v>
          </cell>
          <cell r="B762">
            <v>0</v>
          </cell>
          <cell r="C762" t="str">
            <v>HMJI CN Equity</v>
          </cell>
          <cell r="D762">
            <v>0</v>
          </cell>
          <cell r="E762" t="str">
            <v>HMJI CN Equity</v>
          </cell>
          <cell r="F762">
            <v>0</v>
          </cell>
          <cell r="G762" t="str">
            <v>HMJI CN Equity</v>
          </cell>
          <cell r="H762">
            <v>0</v>
          </cell>
          <cell r="I762" t="str">
            <v>HMJI CN Equity</v>
          </cell>
          <cell r="J762">
            <v>0</v>
          </cell>
        </row>
        <row r="763">
          <cell r="A763" t="str">
            <v>HMJU CN Equity</v>
          </cell>
          <cell r="B763">
            <v>0</v>
          </cell>
          <cell r="C763" t="str">
            <v>HMJU CN Equity</v>
          </cell>
          <cell r="D763">
            <v>0</v>
          </cell>
          <cell r="E763" t="str">
            <v>HMJU CN Equity</v>
          </cell>
          <cell r="F763">
            <v>0</v>
          </cell>
          <cell r="G763" t="str">
            <v>HMJU CN Equity</v>
          </cell>
          <cell r="H763">
            <v>0</v>
          </cell>
          <cell r="I763" t="str">
            <v>HMJU CN Equity</v>
          </cell>
          <cell r="J763">
            <v>0</v>
          </cell>
        </row>
        <row r="764">
          <cell r="A764" t="str">
            <v>FCSW CN Equity</v>
          </cell>
          <cell r="B764">
            <v>5907139.9999999786</v>
          </cell>
          <cell r="C764" t="str">
            <v>FCSW CN Equity</v>
          </cell>
          <cell r="D764">
            <v>0</v>
          </cell>
          <cell r="E764" t="str">
            <v>FCSW CN Equity</v>
          </cell>
          <cell r="F764">
            <v>0</v>
          </cell>
          <cell r="G764" t="str">
            <v>FCSW CN Equity</v>
          </cell>
          <cell r="H764">
            <v>11982360.000000011</v>
          </cell>
          <cell r="I764" t="str">
            <v>FCSW CN Equity</v>
          </cell>
          <cell r="J764">
            <v>17889499.999999989</v>
          </cell>
        </row>
        <row r="765">
          <cell r="A765" t="str">
            <v>RCDB CN Equity</v>
          </cell>
          <cell r="B765">
            <v>95808370.500000015</v>
          </cell>
          <cell r="C765" t="str">
            <v>RCDB CN Equity</v>
          </cell>
          <cell r="D765">
            <v>-4255297.8000000603</v>
          </cell>
          <cell r="E765" t="str">
            <v>RCDB CN Equity</v>
          </cell>
          <cell r="F765">
            <v>-3192739.1999999699</v>
          </cell>
          <cell r="G765" t="str">
            <v>RCDB CN Equity</v>
          </cell>
          <cell r="H765">
            <v>7445347.9000000292</v>
          </cell>
          <cell r="I765" t="str">
            <v>RCDB CN Equity</v>
          </cell>
          <cell r="J765">
            <v>97929775.199999899</v>
          </cell>
        </row>
        <row r="766">
          <cell r="A766" t="str">
            <v>BASE CN Equity</v>
          </cell>
          <cell r="B766">
            <v>2224455.0000000051</v>
          </cell>
          <cell r="C766" t="str">
            <v>BASE CN Equity</v>
          </cell>
          <cell r="D766">
            <v>7972477.4999999963</v>
          </cell>
          <cell r="E766" t="str">
            <v>BASE CN Equity</v>
          </cell>
          <cell r="F766">
            <v>723330.00000000384</v>
          </cell>
          <cell r="G766" t="str">
            <v>BASE CN Equity</v>
          </cell>
          <cell r="H766">
            <v>0</v>
          </cell>
          <cell r="I766" t="str">
            <v>BASE CN Equity</v>
          </cell>
          <cell r="J766">
            <v>15595610.000000007</v>
          </cell>
        </row>
        <row r="767">
          <cell r="A767" t="str">
            <v>BASE/B CN Equity</v>
          </cell>
          <cell r="B767">
            <v>0</v>
          </cell>
          <cell r="C767" t="str">
            <v>BASE/B CN Equity</v>
          </cell>
          <cell r="D767">
            <v>0</v>
          </cell>
          <cell r="E767" t="str">
            <v>BASE/B CN Equity</v>
          </cell>
          <cell r="F767">
            <v>0</v>
          </cell>
          <cell r="G767" t="str">
            <v>BASE/B CN Equity</v>
          </cell>
          <cell r="H767">
            <v>0</v>
          </cell>
          <cell r="I767" t="str">
            <v>BASE/B CN Equity</v>
          </cell>
          <cell r="J767">
            <v>-689279.99999999756</v>
          </cell>
        </row>
        <row r="768">
          <cell r="A768" t="str">
            <v>HERO CN Equity</v>
          </cell>
          <cell r="B768">
            <v>0</v>
          </cell>
          <cell r="C768" t="str">
            <v>HERO CN Equity</v>
          </cell>
          <cell r="D768">
            <v>0</v>
          </cell>
          <cell r="E768" t="str">
            <v>HERO CN Equity</v>
          </cell>
          <cell r="F768">
            <v>0</v>
          </cell>
          <cell r="G768" t="str">
            <v>HERO CN Equity</v>
          </cell>
          <cell r="H768">
            <v>-3579.6499999999069</v>
          </cell>
          <cell r="I768" t="str">
            <v>HERO CN Equity</v>
          </cell>
          <cell r="J768">
            <v>-3579.6499999999069</v>
          </cell>
        </row>
        <row r="769">
          <cell r="A769" t="str">
            <v>CSAV CN Equity</v>
          </cell>
          <cell r="B769">
            <v>-30017019.999999717</v>
          </cell>
          <cell r="C769" t="str">
            <v>CSAV CN Equity</v>
          </cell>
          <cell r="D769">
            <v>-95014860.000000283</v>
          </cell>
          <cell r="E769" t="str">
            <v>CSAV CN Equity</v>
          </cell>
          <cell r="F769">
            <v>32560465.000000291</v>
          </cell>
          <cell r="G769" t="str">
            <v>CSAV CN Equity</v>
          </cell>
          <cell r="H769">
            <v>-37549325</v>
          </cell>
          <cell r="I769" t="str">
            <v>CSAV CN Equity</v>
          </cell>
          <cell r="J769">
            <v>-190078359.99999985</v>
          </cell>
        </row>
        <row r="770">
          <cell r="A770" t="str">
            <v>HQD/U CN Equity</v>
          </cell>
          <cell r="B770">
            <v>-4984839.4824999999</v>
          </cell>
          <cell r="C770" t="str">
            <v>HQD/U CN Equity</v>
          </cell>
          <cell r="D770">
            <v>7326157.5965000028</v>
          </cell>
          <cell r="E770" t="str">
            <v>HQD/U CN Equity</v>
          </cell>
          <cell r="F770">
            <v>-1628029.0264999999</v>
          </cell>
          <cell r="G770" t="str">
            <v>HQD/U CN Equity</v>
          </cell>
          <cell r="H770">
            <v>-980231.6650000026</v>
          </cell>
          <cell r="I770" t="str">
            <v>HQD/U CN Equity</v>
          </cell>
          <cell r="J770">
            <v>-2973800.8150000018</v>
          </cell>
        </row>
        <row r="771">
          <cell r="A771" t="str">
            <v>FLCP CN Equity</v>
          </cell>
          <cell r="B771">
            <v>900295.72349999682</v>
          </cell>
          <cell r="C771" t="str">
            <v>FLCP CN Equity</v>
          </cell>
          <cell r="D771">
            <v>900035.38000001269</v>
          </cell>
          <cell r="E771" t="str">
            <v>FLCP CN Equity</v>
          </cell>
          <cell r="F771">
            <v>900629.86099999677</v>
          </cell>
          <cell r="G771" t="str">
            <v>FLCP CN Equity</v>
          </cell>
          <cell r="H771">
            <v>901853.50999999675</v>
          </cell>
          <cell r="I771" t="str">
            <v>FLCP CN Equity</v>
          </cell>
          <cell r="J771">
            <v>5395471.6369999964</v>
          </cell>
        </row>
        <row r="772">
          <cell r="A772" t="str">
            <v>FLSD CN Equity</v>
          </cell>
          <cell r="B772">
            <v>968410.76149999665</v>
          </cell>
          <cell r="C772" t="str">
            <v>FLSD CN Equity</v>
          </cell>
          <cell r="D772">
            <v>968156.84399999643</v>
          </cell>
          <cell r="E772" t="str">
            <v>FLSD CN Equity</v>
          </cell>
          <cell r="F772">
            <v>0</v>
          </cell>
          <cell r="G772" t="str">
            <v>FLSD CN Equity</v>
          </cell>
          <cell r="H772">
            <v>0</v>
          </cell>
          <cell r="I772" t="str">
            <v>FLSD CN Equity</v>
          </cell>
          <cell r="J772">
            <v>3872623.0584999947</v>
          </cell>
        </row>
        <row r="773">
          <cell r="A773" t="str">
            <v>PFIA CN Equity</v>
          </cell>
          <cell r="B773">
            <v>-37175318.540000007</v>
          </cell>
          <cell r="C773" t="str">
            <v>PFIA CN Equity</v>
          </cell>
          <cell r="D773">
            <v>4186575.1600000379</v>
          </cell>
          <cell r="E773" t="str">
            <v>PFIA CN Equity</v>
          </cell>
          <cell r="F773">
            <v>3470941.8599999622</v>
          </cell>
          <cell r="G773" t="str">
            <v>PFIA CN Equity</v>
          </cell>
          <cell r="H773">
            <v>4291250.110000018</v>
          </cell>
          <cell r="I773" t="str">
            <v>PFIA CN Equity</v>
          </cell>
          <cell r="J773">
            <v>-44409251.730000019</v>
          </cell>
        </row>
        <row r="774">
          <cell r="A774" t="str">
            <v>PFAE CN Equity</v>
          </cell>
          <cell r="B774">
            <v>798132.96000000066</v>
          </cell>
          <cell r="C774" t="str">
            <v>PFAE CN Equity</v>
          </cell>
          <cell r="D774">
            <v>-1067211.2600000009</v>
          </cell>
          <cell r="E774" t="str">
            <v>PFAE CN Equity</v>
          </cell>
          <cell r="F774">
            <v>0</v>
          </cell>
          <cell r="G774" t="str">
            <v>PFAE CN Equity</v>
          </cell>
          <cell r="H774">
            <v>-271296.34000000026</v>
          </cell>
          <cell r="I774" t="str">
            <v>PFAE CN Equity</v>
          </cell>
          <cell r="J774">
            <v>-1071530.6400000011</v>
          </cell>
        </row>
        <row r="775">
          <cell r="A775" t="str">
            <v>PFMN CN Equity</v>
          </cell>
          <cell r="B775">
            <v>5957654.7599999588</v>
          </cell>
          <cell r="C775" t="str">
            <v>PFMN CN Equity</v>
          </cell>
          <cell r="D775">
            <v>5172082.4600000046</v>
          </cell>
          <cell r="E775" t="str">
            <v>PFMN CN Equity</v>
          </cell>
          <cell r="F775">
            <v>179719.43999996781</v>
          </cell>
          <cell r="G775" t="str">
            <v>PFMN CN Equity</v>
          </cell>
          <cell r="H775">
            <v>8451016.0800000522</v>
          </cell>
          <cell r="I775" t="str">
            <v>PFMN CN Equity</v>
          </cell>
          <cell r="J775">
            <v>24291601.120000001</v>
          </cell>
        </row>
        <row r="776">
          <cell r="A776" t="str">
            <v>PFMS CN Equity</v>
          </cell>
          <cell r="B776">
            <v>2341826.9200000004</v>
          </cell>
          <cell r="C776" t="str">
            <v>PFMS CN Equity</v>
          </cell>
          <cell r="D776">
            <v>159282.06000000014</v>
          </cell>
          <cell r="E776" t="str">
            <v>PFMS CN Equity</v>
          </cell>
          <cell r="F776">
            <v>2833038.84</v>
          </cell>
          <cell r="G776" t="str">
            <v>PFMS CN Equity</v>
          </cell>
          <cell r="H776">
            <v>155485.67000000013</v>
          </cell>
          <cell r="I776" t="str">
            <v>PFMS CN Equity</v>
          </cell>
          <cell r="J776">
            <v>5486238.0600000005</v>
          </cell>
        </row>
        <row r="777">
          <cell r="A777" t="str">
            <v>QEBH CN Equity</v>
          </cell>
          <cell r="B777">
            <v>0</v>
          </cell>
          <cell r="C777" t="str">
            <v>QEBH CN Equity</v>
          </cell>
          <cell r="D777">
            <v>0</v>
          </cell>
          <cell r="E777" t="str">
            <v>QEBH CN Equity</v>
          </cell>
          <cell r="F777">
            <v>-4030999.7490000217</v>
          </cell>
          <cell r="G777" t="str">
            <v>QEBH CN Equity</v>
          </cell>
          <cell r="H777">
            <v>0</v>
          </cell>
          <cell r="I777" t="str">
            <v>QEBH CN Equity</v>
          </cell>
          <cell r="J777">
            <v>17878.793999999296</v>
          </cell>
        </row>
        <row r="778">
          <cell r="A778" t="str">
            <v>EAUT CN Equity</v>
          </cell>
          <cell r="B778">
            <v>0</v>
          </cell>
          <cell r="C778" t="str">
            <v>EAUT CN Equity</v>
          </cell>
          <cell r="D778">
            <v>0</v>
          </cell>
          <cell r="E778" t="str">
            <v>EAUT CN Equity</v>
          </cell>
          <cell r="F778">
            <v>0</v>
          </cell>
          <cell r="G778" t="str">
            <v>EAUT CN Equity</v>
          </cell>
          <cell r="H778">
            <v>0</v>
          </cell>
          <cell r="I778" t="str">
            <v>EAUT CN Equity</v>
          </cell>
          <cell r="J778">
            <v>0</v>
          </cell>
        </row>
        <row r="779">
          <cell r="A779" t="str">
            <v>EAUT/U CN Equity</v>
          </cell>
          <cell r="B779">
            <v>0</v>
          </cell>
          <cell r="C779" t="str">
            <v>EAUT/U CN Equity</v>
          </cell>
          <cell r="D779">
            <v>0</v>
          </cell>
          <cell r="E779" t="str">
            <v>EAUT/U CN Equity</v>
          </cell>
          <cell r="F779">
            <v>0</v>
          </cell>
          <cell r="G779" t="str">
            <v>EAUT/U CN Equity</v>
          </cell>
          <cell r="H779">
            <v>0</v>
          </cell>
          <cell r="I779" t="str">
            <v>EAUT/U CN Equity</v>
          </cell>
          <cell r="J779">
            <v>0</v>
          </cell>
        </row>
        <row r="780">
          <cell r="A780" t="str">
            <v>EAAI CN Equity</v>
          </cell>
          <cell r="B780">
            <v>0</v>
          </cell>
          <cell r="C780" t="str">
            <v>EAAI CN Equity</v>
          </cell>
          <cell r="D780">
            <v>0</v>
          </cell>
          <cell r="E780" t="str">
            <v>EAAI CN Equity</v>
          </cell>
          <cell r="F780">
            <v>0</v>
          </cell>
          <cell r="G780" t="str">
            <v>EAAI CN Equity</v>
          </cell>
          <cell r="H780">
            <v>0</v>
          </cell>
          <cell r="I780" t="str">
            <v>EAAI CN Equity</v>
          </cell>
          <cell r="J780">
            <v>0</v>
          </cell>
        </row>
        <row r="781">
          <cell r="A781" t="str">
            <v>EAAI/U CN Equity</v>
          </cell>
          <cell r="B781">
            <v>0</v>
          </cell>
          <cell r="C781" t="str">
            <v>EAAI/U CN Equity</v>
          </cell>
          <cell r="D781">
            <v>0</v>
          </cell>
          <cell r="E781" t="str">
            <v>EAAI/U CN Equity</v>
          </cell>
          <cell r="F781">
            <v>0</v>
          </cell>
          <cell r="G781" t="str">
            <v>EAAI/U CN Equity</v>
          </cell>
          <cell r="H781">
            <v>0</v>
          </cell>
          <cell r="I781" t="str">
            <v>EAAI/U CN Equity</v>
          </cell>
          <cell r="J781">
            <v>0</v>
          </cell>
        </row>
        <row r="782">
          <cell r="A782" t="str">
            <v>EAFT CN Equity</v>
          </cell>
          <cell r="B782">
            <v>0</v>
          </cell>
          <cell r="C782" t="str">
            <v>EAFT CN Equity</v>
          </cell>
          <cell r="D782">
            <v>0</v>
          </cell>
          <cell r="E782" t="str">
            <v>EAFT CN Equity</v>
          </cell>
          <cell r="F782">
            <v>0</v>
          </cell>
          <cell r="G782" t="str">
            <v>EAFT CN Equity</v>
          </cell>
          <cell r="H782">
            <v>0</v>
          </cell>
          <cell r="I782" t="str">
            <v>EAFT CN Equity</v>
          </cell>
          <cell r="J782">
            <v>0</v>
          </cell>
        </row>
        <row r="783">
          <cell r="A783" t="str">
            <v>EAFT/U CN Equity</v>
          </cell>
          <cell r="B783">
            <v>0</v>
          </cell>
          <cell r="C783" t="str">
            <v>EAFT/U CN Equity</v>
          </cell>
          <cell r="D783">
            <v>0</v>
          </cell>
          <cell r="E783" t="str">
            <v>EAFT/U CN Equity</v>
          </cell>
          <cell r="F783">
            <v>0</v>
          </cell>
          <cell r="G783" t="str">
            <v>EAFT/U CN Equity</v>
          </cell>
          <cell r="H783">
            <v>0</v>
          </cell>
          <cell r="I783" t="str">
            <v>EAFT/U CN Equity</v>
          </cell>
          <cell r="J783">
            <v>0</v>
          </cell>
        </row>
        <row r="784">
          <cell r="A784" t="str">
            <v>EAGB CN Equity</v>
          </cell>
          <cell r="B784">
            <v>0</v>
          </cell>
          <cell r="C784" t="str">
            <v>EAGB CN Equity</v>
          </cell>
          <cell r="D784">
            <v>0</v>
          </cell>
          <cell r="E784" t="str">
            <v>EAGB CN Equity</v>
          </cell>
          <cell r="F784">
            <v>0</v>
          </cell>
          <cell r="G784" t="str">
            <v>EAGB CN Equity</v>
          </cell>
          <cell r="H784">
            <v>0</v>
          </cell>
          <cell r="I784" t="str">
            <v>EAGB CN Equity</v>
          </cell>
          <cell r="J784">
            <v>0</v>
          </cell>
        </row>
        <row r="785">
          <cell r="A785" t="str">
            <v>EAGB/U CN Equity</v>
          </cell>
          <cell r="B785">
            <v>0</v>
          </cell>
          <cell r="C785" t="str">
            <v>EAGB/U CN Equity</v>
          </cell>
          <cell r="D785">
            <v>0</v>
          </cell>
          <cell r="E785" t="str">
            <v>EAGB/U CN Equity</v>
          </cell>
          <cell r="F785">
            <v>0</v>
          </cell>
          <cell r="G785" t="str">
            <v>EAGB/U CN Equity</v>
          </cell>
          <cell r="H785">
            <v>0</v>
          </cell>
          <cell r="I785" t="str">
            <v>EAGB/U CN Equity</v>
          </cell>
          <cell r="J785">
            <v>0</v>
          </cell>
        </row>
        <row r="786">
          <cell r="A786" t="str">
            <v>EARK CN Equity</v>
          </cell>
          <cell r="B786">
            <v>0</v>
          </cell>
          <cell r="C786" t="str">
            <v>EARK CN Equity</v>
          </cell>
          <cell r="D786">
            <v>0</v>
          </cell>
          <cell r="E786" t="str">
            <v>EARK CN Equity</v>
          </cell>
          <cell r="F786">
            <v>0</v>
          </cell>
          <cell r="G786" t="str">
            <v>EARK CN Equity</v>
          </cell>
          <cell r="H786">
            <v>0</v>
          </cell>
          <cell r="I786" t="str">
            <v>EARK CN Equity</v>
          </cell>
          <cell r="J786">
            <v>0</v>
          </cell>
        </row>
        <row r="787">
          <cell r="A787" t="str">
            <v>EARK/U CN Equity</v>
          </cell>
          <cell r="B787">
            <v>0</v>
          </cell>
          <cell r="C787" t="str">
            <v>EARK/U CN Equity</v>
          </cell>
          <cell r="D787">
            <v>0</v>
          </cell>
          <cell r="E787" t="str">
            <v>EARK/U CN Equity</v>
          </cell>
          <cell r="F787">
            <v>0</v>
          </cell>
          <cell r="G787" t="str">
            <v>EARK/U CN Equity</v>
          </cell>
          <cell r="H787">
            <v>0</v>
          </cell>
          <cell r="I787" t="str">
            <v>EARK/U CN Equity</v>
          </cell>
          <cell r="J787">
            <v>0</v>
          </cell>
        </row>
        <row r="788">
          <cell r="A788" t="str">
            <v>BPRF/U CN Equity</v>
          </cell>
          <cell r="B788">
            <v>0</v>
          </cell>
          <cell r="C788" t="str">
            <v>BPRF/U CN Equity</v>
          </cell>
          <cell r="D788">
            <v>0</v>
          </cell>
          <cell r="E788" t="str">
            <v>BPRF/U CN Equity</v>
          </cell>
          <cell r="F788">
            <v>0</v>
          </cell>
          <cell r="G788" t="str">
            <v>BPRF/U CN Equity</v>
          </cell>
          <cell r="H788">
            <v>0</v>
          </cell>
          <cell r="I788" t="str">
            <v>BPRF/U CN Equity</v>
          </cell>
          <cell r="J788">
            <v>0</v>
          </cell>
        </row>
        <row r="789">
          <cell r="A789" t="str">
            <v>CGAA CN Equity</v>
          </cell>
          <cell r="B789">
            <v>0</v>
          </cell>
          <cell r="C789" t="str">
            <v>CGAA CN Equity</v>
          </cell>
          <cell r="D789">
            <v>0</v>
          </cell>
          <cell r="E789" t="str">
            <v>CGAA CN Equity</v>
          </cell>
          <cell r="F789">
            <v>0</v>
          </cell>
          <cell r="G789" t="str">
            <v>CGAA CN Equity</v>
          </cell>
          <cell r="H789">
            <v>0</v>
          </cell>
          <cell r="I789" t="str">
            <v>CGAA CN Equity</v>
          </cell>
          <cell r="J789">
            <v>0</v>
          </cell>
        </row>
        <row r="790">
          <cell r="A790" t="str">
            <v>BFIN/U CN Equity</v>
          </cell>
          <cell r="B790">
            <v>0</v>
          </cell>
          <cell r="C790" t="str">
            <v>BFIN/U CN Equity</v>
          </cell>
          <cell r="D790">
            <v>0</v>
          </cell>
          <cell r="E790" t="str">
            <v>BFIN/U CN Equity</v>
          </cell>
          <cell r="F790">
            <v>0</v>
          </cell>
          <cell r="G790" t="str">
            <v>BFIN/U CN Equity</v>
          </cell>
          <cell r="H790">
            <v>0</v>
          </cell>
          <cell r="I790" t="str">
            <v>BFIN/U CN Equity</v>
          </cell>
          <cell r="J790">
            <v>0</v>
          </cell>
        </row>
        <row r="791">
          <cell r="A791" t="str">
            <v>TLF/U CN Equity</v>
          </cell>
          <cell r="B791">
            <v>0</v>
          </cell>
          <cell r="C791" t="str">
            <v>TLF/U CN Equity</v>
          </cell>
          <cell r="D791">
            <v>0</v>
          </cell>
          <cell r="E791" t="str">
            <v>TLF/U CN Equity</v>
          </cell>
          <cell r="F791">
            <v>217045.30670000019</v>
          </cell>
          <cell r="G791" t="str">
            <v>TLF/U CN Equity</v>
          </cell>
          <cell r="H791">
            <v>0</v>
          </cell>
          <cell r="I791" t="str">
            <v>TLF/U CN Equity</v>
          </cell>
          <cell r="J791">
            <v>217045.30670000019</v>
          </cell>
        </row>
        <row r="792">
          <cell r="A792" t="str">
            <v>XEQT CN Equity</v>
          </cell>
          <cell r="B792">
            <v>271129229.87499994</v>
          </cell>
          <cell r="C792" t="str">
            <v>XEQT CN Equity</v>
          </cell>
          <cell r="D792">
            <v>193954531.19999859</v>
          </cell>
          <cell r="E792" t="str">
            <v>XEQT CN Equity</v>
          </cell>
          <cell r="F792">
            <v>269602005.95000046</v>
          </cell>
          <cell r="G792" t="str">
            <v>XEQT CN Equity</v>
          </cell>
          <cell r="H792">
            <v>273451457.07500094</v>
          </cell>
          <cell r="I792" t="str">
            <v>XEQT CN Equity</v>
          </cell>
          <cell r="J792">
            <v>1424731555.4999986</v>
          </cell>
        </row>
        <row r="793">
          <cell r="A793" t="str">
            <v>XCNS CN Equity</v>
          </cell>
          <cell r="B793">
            <v>3842247.5000000093</v>
          </cell>
          <cell r="C793" t="str">
            <v>XCNS CN Equity</v>
          </cell>
          <cell r="D793">
            <v>1923665.5000000272</v>
          </cell>
          <cell r="E793" t="str">
            <v>XCNS CN Equity</v>
          </cell>
          <cell r="F793">
            <v>6415021.4000000004</v>
          </cell>
          <cell r="G793" t="str">
            <v>XCNS CN Equity</v>
          </cell>
          <cell r="H793">
            <v>8365441.2749999817</v>
          </cell>
          <cell r="I793" t="str">
            <v>XCNS CN Equity</v>
          </cell>
          <cell r="J793">
            <v>22468980.049999997</v>
          </cell>
        </row>
        <row r="794">
          <cell r="A794" t="str">
            <v>XINC CN Equity</v>
          </cell>
          <cell r="B794">
            <v>12236905.300000004</v>
          </cell>
          <cell r="C794" t="str">
            <v>XINC CN Equity</v>
          </cell>
          <cell r="D794">
            <v>533504.24999998871</v>
          </cell>
          <cell r="E794" t="str">
            <v>XINC CN Equity</v>
          </cell>
          <cell r="F794">
            <v>1598216.0500000038</v>
          </cell>
          <cell r="G794" t="str">
            <v>XINC CN Equity</v>
          </cell>
          <cell r="H794">
            <v>1603106.3000000038</v>
          </cell>
          <cell r="I794" t="str">
            <v>XINC CN Equity</v>
          </cell>
          <cell r="J794">
            <v>16506986.625000007</v>
          </cell>
        </row>
        <row r="795">
          <cell r="A795" t="str">
            <v>AUGB/F CN Equity</v>
          </cell>
          <cell r="B795">
            <v>0</v>
          </cell>
          <cell r="C795" t="str">
            <v>AUGB/F CN Equity</v>
          </cell>
          <cell r="D795">
            <v>0</v>
          </cell>
          <cell r="E795" t="str">
            <v>AUGB/F CN Equity</v>
          </cell>
          <cell r="F795">
            <v>0</v>
          </cell>
          <cell r="G795" t="str">
            <v>AUGB/F CN Equity</v>
          </cell>
          <cell r="H795">
            <v>0</v>
          </cell>
          <cell r="I795" t="str">
            <v>AUGB/F CN Equity</v>
          </cell>
          <cell r="J795">
            <v>0</v>
          </cell>
        </row>
        <row r="796">
          <cell r="A796" t="str">
            <v>XSMC CN Equity</v>
          </cell>
          <cell r="B796">
            <v>1589579.4099999978</v>
          </cell>
          <cell r="C796" t="str">
            <v>XSMC CN Equity</v>
          </cell>
          <cell r="D796">
            <v>1392141.5650000013</v>
          </cell>
          <cell r="E796" t="str">
            <v>XSMC CN Equity</v>
          </cell>
          <cell r="F796">
            <v>365130.92500000779</v>
          </cell>
          <cell r="G796" t="str">
            <v>XSMC CN Equity</v>
          </cell>
          <cell r="H796">
            <v>1417867.2600000012</v>
          </cell>
          <cell r="I796" t="str">
            <v>XSMC CN Equity</v>
          </cell>
          <cell r="J796">
            <v>5440582.4000000078</v>
          </cell>
        </row>
        <row r="797">
          <cell r="A797" t="str">
            <v>XQLT CN Equity</v>
          </cell>
          <cell r="B797">
            <v>1127742.9549999759</v>
          </cell>
          <cell r="C797" t="str">
            <v>XQLT CN Equity</v>
          </cell>
          <cell r="D797">
            <v>-1584424.4349999654</v>
          </cell>
          <cell r="E797" t="str">
            <v>XQLT CN Equity</v>
          </cell>
          <cell r="F797">
            <v>2283351.2249999922</v>
          </cell>
          <cell r="G797" t="str">
            <v>XQLT CN Equity</v>
          </cell>
          <cell r="H797">
            <v>924941.36999998032</v>
          </cell>
          <cell r="I797" t="str">
            <v>XQLT CN Equity</v>
          </cell>
          <cell r="J797">
            <v>2757510.6599999839</v>
          </cell>
        </row>
        <row r="798">
          <cell r="A798" t="str">
            <v>XVLU CN Equity</v>
          </cell>
          <cell r="B798">
            <v>754590.30500000087</v>
          </cell>
          <cell r="C798" t="str">
            <v>XVLU CN Equity</v>
          </cell>
          <cell r="D798">
            <v>931109.62500000501</v>
          </cell>
          <cell r="E798" t="str">
            <v>XVLU CN Equity</v>
          </cell>
          <cell r="F798">
            <v>762384.14000000071</v>
          </cell>
          <cell r="G798" t="str">
            <v>XVLU CN Equity</v>
          </cell>
          <cell r="H798">
            <v>564781.18999999622</v>
          </cell>
          <cell r="I798" t="str">
            <v>XVLU CN Equity</v>
          </cell>
          <cell r="J798">
            <v>4504967.3750000047</v>
          </cell>
        </row>
        <row r="799">
          <cell r="A799" t="str">
            <v>XMTM CN Equity</v>
          </cell>
          <cell r="B799">
            <v>-644656.70999999822</v>
          </cell>
          <cell r="C799" t="str">
            <v>XMTM CN Equity</v>
          </cell>
          <cell r="D799">
            <v>-1506016.3000000014</v>
          </cell>
          <cell r="E799" t="str">
            <v>XMTM CN Equity</v>
          </cell>
          <cell r="F799">
            <v>0</v>
          </cell>
          <cell r="G799" t="str">
            <v>XMTM CN Equity</v>
          </cell>
          <cell r="H799">
            <v>-7251526.9200000018</v>
          </cell>
          <cell r="I799" t="str">
            <v>XMTM CN Equity</v>
          </cell>
          <cell r="J799">
            <v>-9821968.0100000016</v>
          </cell>
        </row>
        <row r="800">
          <cell r="A800" t="str">
            <v>XSMH CN Equity</v>
          </cell>
          <cell r="B800">
            <v>1117140.5899999903</v>
          </cell>
          <cell r="C800" t="str">
            <v>XSMH CN Equity</v>
          </cell>
          <cell r="D800">
            <v>-299604.02999999304</v>
          </cell>
          <cell r="E800" t="str">
            <v>XSMH CN Equity</v>
          </cell>
          <cell r="F800">
            <v>-469923.68000000401</v>
          </cell>
          <cell r="G800" t="str">
            <v>XSMH CN Equity</v>
          </cell>
          <cell r="H800">
            <v>597883.08500000043</v>
          </cell>
          <cell r="I800" t="str">
            <v>XSMH CN Equity</v>
          </cell>
          <cell r="J800">
            <v>-1811268.0200000133</v>
          </cell>
        </row>
        <row r="801">
          <cell r="A801" t="str">
            <v>CESG/B CN Equity</v>
          </cell>
          <cell r="B801">
            <v>0</v>
          </cell>
          <cell r="C801" t="str">
            <v>CESG/B CN Equity</v>
          </cell>
          <cell r="D801">
            <v>-3039570.0000000028</v>
          </cell>
          <cell r="E801" t="str">
            <v>CESG/B CN Equity</v>
          </cell>
          <cell r="F801">
            <v>5650.0000000002328</v>
          </cell>
          <cell r="G801" t="str">
            <v>CESG/B CN Equity</v>
          </cell>
          <cell r="H801">
            <v>0</v>
          </cell>
          <cell r="I801" t="str">
            <v>CESG/B CN Equity</v>
          </cell>
          <cell r="J801">
            <v>-3033920.0000000028</v>
          </cell>
        </row>
        <row r="802">
          <cell r="A802" t="str">
            <v>CESG CN Equity</v>
          </cell>
          <cell r="B802">
            <v>0</v>
          </cell>
          <cell r="C802" t="str">
            <v>CESG CN Equity</v>
          </cell>
          <cell r="D802">
            <v>0</v>
          </cell>
          <cell r="E802" t="str">
            <v>CESG CN Equity</v>
          </cell>
          <cell r="F802">
            <v>0</v>
          </cell>
          <cell r="G802" t="str">
            <v>CESG CN Equity</v>
          </cell>
          <cell r="H802">
            <v>0</v>
          </cell>
          <cell r="I802" t="str">
            <v>CESG CN Equity</v>
          </cell>
          <cell r="J802">
            <v>0</v>
          </cell>
        </row>
        <row r="803">
          <cell r="A803" t="str">
            <v>HEQT CN Equity</v>
          </cell>
          <cell r="B803">
            <v>1082417.9275000154</v>
          </cell>
          <cell r="C803" t="str">
            <v>HEQT CN Equity</v>
          </cell>
          <cell r="D803">
            <v>5434759.6047499999</v>
          </cell>
          <cell r="E803" t="str">
            <v>HEQT CN Equity</v>
          </cell>
          <cell r="F803">
            <v>544300.71124996908</v>
          </cell>
          <cell r="G803" t="str">
            <v>HEQT CN Equity</v>
          </cell>
          <cell r="H803">
            <v>1101196.0375000157</v>
          </cell>
          <cell r="I803" t="str">
            <v>HEQT CN Equity</v>
          </cell>
          <cell r="J803">
            <v>10892427.310133273</v>
          </cell>
        </row>
        <row r="804">
          <cell r="A804" t="str">
            <v>FCCB CN Equity</v>
          </cell>
          <cell r="B804">
            <v>51417385.000000134</v>
          </cell>
          <cell r="C804" t="str">
            <v>FCCB CN Equity</v>
          </cell>
          <cell r="D804">
            <v>77448802.500000253</v>
          </cell>
          <cell r="E804" t="str">
            <v>FCCB CN Equity</v>
          </cell>
          <cell r="F804">
            <v>190544242.49999964</v>
          </cell>
          <cell r="G804" t="str">
            <v>FCCB CN Equity</v>
          </cell>
          <cell r="H804">
            <v>43515392.500000253</v>
          </cell>
          <cell r="I804" t="str">
            <v>FCCB CN Equity</v>
          </cell>
          <cell r="J804">
            <v>411939340.00000048</v>
          </cell>
        </row>
        <row r="805">
          <cell r="A805" t="str">
            <v>FCSB CN Equity</v>
          </cell>
          <cell r="B805">
            <v>1288890.0000000184</v>
          </cell>
          <cell r="C805" t="str">
            <v>FCSB CN Equity</v>
          </cell>
          <cell r="D805">
            <v>5799237.4999999907</v>
          </cell>
          <cell r="E805" t="str">
            <v>FCSB CN Equity</v>
          </cell>
          <cell r="F805">
            <v>1935089.9999999818</v>
          </cell>
          <cell r="G805" t="str">
            <v>FCSB CN Equity</v>
          </cell>
          <cell r="H805">
            <v>2573779.9999999912</v>
          </cell>
          <cell r="I805" t="str">
            <v>FCSB CN Equity</v>
          </cell>
          <cell r="J805">
            <v>30911392.499999978</v>
          </cell>
        </row>
        <row r="806">
          <cell r="A806" t="str">
            <v>FCGB CN Equity</v>
          </cell>
          <cell r="B806">
            <v>7524469.999999878</v>
          </cell>
          <cell r="C806" t="str">
            <v>FCGB CN Equity</v>
          </cell>
          <cell r="D806">
            <v>11311200.000000121</v>
          </cell>
          <cell r="E806" t="str">
            <v>FCGB CN Equity</v>
          </cell>
          <cell r="F806">
            <v>51192440</v>
          </cell>
          <cell r="G806" t="str">
            <v>FCGB CN Equity</v>
          </cell>
          <cell r="H806">
            <v>12417494.999999754</v>
          </cell>
          <cell r="I806" t="str">
            <v>FCGB CN Equity</v>
          </cell>
          <cell r="J806">
            <v>93778252.499999881</v>
          </cell>
        </row>
        <row r="807">
          <cell r="A807" t="str">
            <v>FCHY CN Equity</v>
          </cell>
          <cell r="B807">
            <v>0</v>
          </cell>
          <cell r="C807" t="str">
            <v>FCHY CN Equity</v>
          </cell>
          <cell r="D807">
            <v>0</v>
          </cell>
          <cell r="E807" t="str">
            <v>FCHY CN Equity</v>
          </cell>
          <cell r="F807">
            <v>0</v>
          </cell>
          <cell r="G807" t="str">
            <v>FCHY CN Equity</v>
          </cell>
          <cell r="H807">
            <v>0</v>
          </cell>
          <cell r="I807" t="str">
            <v>FCHY CN Equity</v>
          </cell>
          <cell r="J807">
            <v>0</v>
          </cell>
        </row>
        <row r="808">
          <cell r="A808" t="str">
            <v>FCHH CN Equity</v>
          </cell>
          <cell r="B808">
            <v>0</v>
          </cell>
          <cell r="C808" t="str">
            <v>FCHH CN Equity</v>
          </cell>
          <cell r="D808">
            <v>0</v>
          </cell>
          <cell r="E808" t="str">
            <v>FCHH CN Equity</v>
          </cell>
          <cell r="F808">
            <v>0</v>
          </cell>
          <cell r="G808" t="str">
            <v>FCHH CN Equity</v>
          </cell>
          <cell r="H808">
            <v>0</v>
          </cell>
          <cell r="I808" t="str">
            <v>FCHH CN Equity</v>
          </cell>
          <cell r="J808">
            <v>0</v>
          </cell>
        </row>
        <row r="809">
          <cell r="A809" t="str">
            <v>QBTL CN Equity</v>
          </cell>
          <cell r="B809">
            <v>8157587.3500000108</v>
          </cell>
          <cell r="C809" t="str">
            <v>QBTL CN Equity</v>
          </cell>
          <cell r="D809">
            <v>0</v>
          </cell>
          <cell r="E809" t="str">
            <v>QBTL CN Equity</v>
          </cell>
          <cell r="F809">
            <v>3655663.4499999993</v>
          </cell>
          <cell r="G809" t="str">
            <v>QBTL CN Equity</v>
          </cell>
          <cell r="H809">
            <v>8818569.0499999691</v>
          </cell>
          <cell r="I809" t="str">
            <v>QBTL CN Equity</v>
          </cell>
          <cell r="J809">
            <v>23549181.849999972</v>
          </cell>
        </row>
        <row r="810">
          <cell r="A810" t="str">
            <v>XUS/U CN Equity</v>
          </cell>
          <cell r="B810">
            <v>1473677.6043600207</v>
          </cell>
          <cell r="C810" t="str">
            <v>XUS/U CN Equity</v>
          </cell>
          <cell r="D810">
            <v>0</v>
          </cell>
          <cell r="E810" t="str">
            <v>XUS/U CN Equity</v>
          </cell>
          <cell r="F810">
            <v>-1484547.8027050209</v>
          </cell>
          <cell r="G810" t="str">
            <v>XUS/U CN Equity</v>
          </cell>
          <cell r="H810">
            <v>3010055.7646800429</v>
          </cell>
          <cell r="I810" t="str">
            <v>XUS/U CN Equity</v>
          </cell>
          <cell r="J810">
            <v>4514627.2941350108</v>
          </cell>
        </row>
        <row r="811">
          <cell r="A811" t="str">
            <v>XEF/U CN Equity</v>
          </cell>
          <cell r="B811">
            <v>0</v>
          </cell>
          <cell r="C811" t="str">
            <v>XEF/U CN Equity</v>
          </cell>
          <cell r="D811">
            <v>1199377.7954249955</v>
          </cell>
          <cell r="E811" t="str">
            <v>XEF/U CN Equity</v>
          </cell>
          <cell r="F811">
            <v>3609579.4040675079</v>
          </cell>
          <cell r="G811" t="str">
            <v>XEF/U CN Equity</v>
          </cell>
          <cell r="H811">
            <v>0</v>
          </cell>
          <cell r="I811" t="str">
            <v>XEF/U CN Equity</v>
          </cell>
          <cell r="J811">
            <v>5996695.5510199983</v>
          </cell>
        </row>
        <row r="812">
          <cell r="A812" t="str">
            <v>NUBF CN Equity</v>
          </cell>
          <cell r="B812">
            <v>6440774.9999996321</v>
          </cell>
          <cell r="C812" t="str">
            <v>NUBF CN Equity</v>
          </cell>
          <cell r="D812">
            <v>9673182.5000003669</v>
          </cell>
          <cell r="E812" t="str">
            <v>NUBF CN Equity</v>
          </cell>
          <cell r="F812">
            <v>2689375</v>
          </cell>
          <cell r="G812" t="str">
            <v>NUBF CN Equity</v>
          </cell>
          <cell r="H812">
            <v>-1075095.0000002445</v>
          </cell>
          <cell r="I812" t="str">
            <v>NUBF CN Equity</v>
          </cell>
          <cell r="J812">
            <v>22584179.999999635</v>
          </cell>
        </row>
        <row r="813">
          <cell r="A813" t="str">
            <v>QEBL CN Equity</v>
          </cell>
          <cell r="B813">
            <v>7987736.7310000071</v>
          </cell>
          <cell r="C813" t="str">
            <v>QEBL CN Equity</v>
          </cell>
          <cell r="D813">
            <v>0</v>
          </cell>
          <cell r="E813" t="str">
            <v>QEBL CN Equity</v>
          </cell>
          <cell r="F813">
            <v>0</v>
          </cell>
          <cell r="G813" t="str">
            <v>QEBL CN Equity</v>
          </cell>
          <cell r="H813">
            <v>0</v>
          </cell>
          <cell r="I813" t="str">
            <v>QEBL CN Equity</v>
          </cell>
          <cell r="J813">
            <v>7987736.7310000071</v>
          </cell>
        </row>
        <row r="814">
          <cell r="A814" t="str">
            <v>XUU/U CN Equity</v>
          </cell>
          <cell r="B814">
            <v>-1949.9447250000667</v>
          </cell>
          <cell r="C814" t="str">
            <v>XUU/U CN Equity</v>
          </cell>
          <cell r="D814">
            <v>0</v>
          </cell>
          <cell r="E814" t="str">
            <v>XUU/U CN Equity</v>
          </cell>
          <cell r="F814">
            <v>-3516832.7944300184</v>
          </cell>
          <cell r="G814" t="str">
            <v>XUU/U CN Equity</v>
          </cell>
          <cell r="H814">
            <v>0</v>
          </cell>
          <cell r="I814" t="str">
            <v>XUU/U CN Equity</v>
          </cell>
          <cell r="J814">
            <v>-3518782.7391550182</v>
          </cell>
        </row>
        <row r="815">
          <cell r="A815" t="str">
            <v>XMC/U CN Equity</v>
          </cell>
          <cell r="B815">
            <v>923114.33338000078</v>
          </cell>
          <cell r="C815" t="str">
            <v>XMC/U CN Equity</v>
          </cell>
          <cell r="D815">
            <v>0</v>
          </cell>
          <cell r="E815" t="str">
            <v>XMC/U CN Equity</v>
          </cell>
          <cell r="F815">
            <v>-2816218.5545999981</v>
          </cell>
          <cell r="G815" t="str">
            <v>XMC/U CN Equity</v>
          </cell>
          <cell r="H815">
            <v>942916.86982999672</v>
          </cell>
          <cell r="I815" t="str">
            <v>XMC/U CN Equity</v>
          </cell>
          <cell r="J815">
            <v>889943.2988000015</v>
          </cell>
        </row>
        <row r="816">
          <cell r="A816" t="str">
            <v>XDU/U CN Equity</v>
          </cell>
          <cell r="B816">
            <v>-3514006.4632199989</v>
          </cell>
          <cell r="C816" t="str">
            <v>XDU/U CN Equity</v>
          </cell>
          <cell r="D816">
            <v>0</v>
          </cell>
          <cell r="E816" t="str">
            <v>XDU/U CN Equity</v>
          </cell>
          <cell r="F816">
            <v>0</v>
          </cell>
          <cell r="G816" t="str">
            <v>XDU/U CN Equity</v>
          </cell>
          <cell r="H816">
            <v>0</v>
          </cell>
          <cell r="I816" t="str">
            <v>XDU/U CN Equity</v>
          </cell>
          <cell r="J816">
            <v>-3514006.4632199989</v>
          </cell>
        </row>
        <row r="817">
          <cell r="A817" t="str">
            <v>XFS/U CN Equity</v>
          </cell>
          <cell r="B817">
            <v>0</v>
          </cell>
          <cell r="C817" t="str">
            <v>XFS/U CN Equity</v>
          </cell>
          <cell r="D817">
            <v>0</v>
          </cell>
          <cell r="E817" t="str">
            <v>XFS/U CN Equity</v>
          </cell>
          <cell r="F817">
            <v>0</v>
          </cell>
          <cell r="G817" t="str">
            <v>XFS/U CN Equity</v>
          </cell>
          <cell r="H817">
            <v>0</v>
          </cell>
          <cell r="I817" t="str">
            <v>XFS/U CN Equity</v>
          </cell>
          <cell r="J817">
            <v>0</v>
          </cell>
        </row>
        <row r="818">
          <cell r="A818" t="str">
            <v>XMU/U CN Equity</v>
          </cell>
          <cell r="B818">
            <v>0</v>
          </cell>
          <cell r="C818" t="str">
            <v>XMU/U CN Equity</v>
          </cell>
          <cell r="D818">
            <v>0</v>
          </cell>
          <cell r="E818" t="str">
            <v>XMU/U CN Equity</v>
          </cell>
          <cell r="F818">
            <v>0</v>
          </cell>
          <cell r="G818" t="str">
            <v>XMU/U CN Equity</v>
          </cell>
          <cell r="H818">
            <v>0</v>
          </cell>
          <cell r="I818" t="str">
            <v>XMU/U CN Equity</v>
          </cell>
          <cell r="J818">
            <v>0</v>
          </cell>
        </row>
        <row r="819">
          <cell r="A819" t="str">
            <v>XAW/U CN Equity</v>
          </cell>
          <cell r="B819">
            <v>0</v>
          </cell>
          <cell r="C819" t="str">
            <v>XAW/U CN Equity</v>
          </cell>
          <cell r="D819">
            <v>1332282.8400749979</v>
          </cell>
          <cell r="E819" t="str">
            <v>XAW/U CN Equity</v>
          </cell>
          <cell r="F819">
            <v>0</v>
          </cell>
          <cell r="G819" t="str">
            <v>XAW/U CN Equity</v>
          </cell>
          <cell r="H819">
            <v>0</v>
          </cell>
          <cell r="I819" t="str">
            <v>XAW/U CN Equity</v>
          </cell>
          <cell r="J819">
            <v>1332282.8400749979</v>
          </cell>
        </row>
        <row r="820">
          <cell r="A820" t="str">
            <v>XDG/U CN Equity</v>
          </cell>
          <cell r="B820">
            <v>0</v>
          </cell>
          <cell r="C820" t="str">
            <v>XDG/U CN Equity</v>
          </cell>
          <cell r="D820">
            <v>3099619.4071725011</v>
          </cell>
          <cell r="E820" t="str">
            <v>XDG/U CN Equity</v>
          </cell>
          <cell r="F820">
            <v>0</v>
          </cell>
          <cell r="G820" t="str">
            <v>XDG/U CN Equity</v>
          </cell>
          <cell r="H820">
            <v>0</v>
          </cell>
          <cell r="I820" t="str">
            <v>XDG/U CN Equity</v>
          </cell>
          <cell r="J820">
            <v>3099619.4071725011</v>
          </cell>
        </row>
        <row r="821">
          <cell r="A821" t="str">
            <v>XEC/U CN Equity</v>
          </cell>
          <cell r="B821">
            <v>0</v>
          </cell>
          <cell r="C821" t="str">
            <v>XEC/U CN Equity</v>
          </cell>
          <cell r="D821">
            <v>0</v>
          </cell>
          <cell r="E821" t="str">
            <v>XEC/U CN Equity</v>
          </cell>
          <cell r="F821">
            <v>987360.38738750096</v>
          </cell>
          <cell r="G821" t="str">
            <v>XEC/U CN Equity</v>
          </cell>
          <cell r="H821">
            <v>0</v>
          </cell>
          <cell r="I821" t="str">
            <v>XEC/U CN Equity</v>
          </cell>
          <cell r="J821">
            <v>987360.38738750096</v>
          </cell>
        </row>
        <row r="822">
          <cell r="A822" t="str">
            <v>IFRF CN Equity</v>
          </cell>
          <cell r="B822">
            <v>0</v>
          </cell>
          <cell r="C822" t="str">
            <v>IFRF CN Equity</v>
          </cell>
          <cell r="D822">
            <v>0</v>
          </cell>
          <cell r="E822" t="str">
            <v>IFRF CN Equity</v>
          </cell>
          <cell r="F822">
            <v>0</v>
          </cell>
          <cell r="G822" t="str">
            <v>IFRF CN Equity</v>
          </cell>
          <cell r="H822">
            <v>0</v>
          </cell>
          <cell r="I822" t="str">
            <v>IFRF CN Equity</v>
          </cell>
          <cell r="J822">
            <v>-194559.99999999994</v>
          </cell>
        </row>
        <row r="823">
          <cell r="A823" t="str">
            <v>IGAF CN Equity</v>
          </cell>
          <cell r="B823">
            <v>0</v>
          </cell>
          <cell r="C823" t="str">
            <v>IGAF CN Equity</v>
          </cell>
          <cell r="D823">
            <v>0</v>
          </cell>
          <cell r="E823" t="str">
            <v>IGAF CN Equity</v>
          </cell>
          <cell r="F823">
            <v>0</v>
          </cell>
          <cell r="G823" t="str">
            <v>IGAF CN Equity</v>
          </cell>
          <cell r="H823">
            <v>432832.50000000617</v>
          </cell>
          <cell r="I823" t="str">
            <v>IGAF CN Equity</v>
          </cell>
          <cell r="J823">
            <v>-418107.49999999825</v>
          </cell>
        </row>
        <row r="824">
          <cell r="A824" t="str">
            <v>ISIF CN Equity</v>
          </cell>
          <cell r="B824">
            <v>0</v>
          </cell>
          <cell r="C824" t="str">
            <v>ISIF CN Equity</v>
          </cell>
          <cell r="D824">
            <v>0</v>
          </cell>
          <cell r="E824" t="str">
            <v>ISIF CN Equity</v>
          </cell>
          <cell r="F824">
            <v>0</v>
          </cell>
          <cell r="G824" t="str">
            <v>ISIF CN Equity</v>
          </cell>
          <cell r="H824">
            <v>0</v>
          </cell>
          <cell r="I824" t="str">
            <v>ISIF CN Equity</v>
          </cell>
          <cell r="J824">
            <v>0</v>
          </cell>
        </row>
        <row r="825">
          <cell r="A825" t="str">
            <v>HISA CN Equity</v>
          </cell>
          <cell r="B825">
            <v>-10003388.899999965</v>
          </cell>
          <cell r="C825" t="str">
            <v>HISA CN Equity</v>
          </cell>
          <cell r="D825">
            <v>-20024132.899999924</v>
          </cell>
          <cell r="E825" t="str">
            <v>HISA CN Equity</v>
          </cell>
          <cell r="F825">
            <v>7510307.4999999274</v>
          </cell>
          <cell r="G825" t="str">
            <v>HISA CN Equity</v>
          </cell>
          <cell r="H825">
            <v>10007337.449999966</v>
          </cell>
          <cell r="I825" t="str">
            <v>HISA CN Equity</v>
          </cell>
          <cell r="J825">
            <v>4992787.4000000693</v>
          </cell>
        </row>
        <row r="826">
          <cell r="A826" t="str">
            <v>TQCD CN Equity</v>
          </cell>
          <cell r="B826">
            <v>60865107.525999852</v>
          </cell>
          <cell r="C826" t="str">
            <v>TQCD CN Equity</v>
          </cell>
          <cell r="D826">
            <v>53515052.472000286</v>
          </cell>
          <cell r="E826" t="str">
            <v>TQCD CN Equity</v>
          </cell>
          <cell r="F826">
            <v>22174314.641499851</v>
          </cell>
          <cell r="G826" t="str">
            <v>TQCD CN Equity</v>
          </cell>
          <cell r="H826">
            <v>42985051.656500146</v>
          </cell>
          <cell r="I826" t="str">
            <v>TQCD CN Equity</v>
          </cell>
          <cell r="J826">
            <v>291467519.16099995</v>
          </cell>
        </row>
        <row r="827">
          <cell r="A827" t="str">
            <v>TQSM CN Equity</v>
          </cell>
          <cell r="B827">
            <v>15533069.371500036</v>
          </cell>
          <cell r="C827" t="str">
            <v>TQSM CN Equity</v>
          </cell>
          <cell r="D827">
            <v>21843619.949499946</v>
          </cell>
          <cell r="E827" t="str">
            <v>TQSM CN Equity</v>
          </cell>
          <cell r="F827">
            <v>6654982.1205000002</v>
          </cell>
          <cell r="G827" t="str">
            <v>TQSM CN Equity</v>
          </cell>
          <cell r="H827">
            <v>9295625.4315000381</v>
          </cell>
          <cell r="I827" t="str">
            <v>TQSM CN Equity</v>
          </cell>
          <cell r="J827">
            <v>57162032.634499989</v>
          </cell>
        </row>
        <row r="828">
          <cell r="A828" t="str">
            <v>TQGD CN Equity</v>
          </cell>
          <cell r="B828">
            <v>9472921.7485000491</v>
          </cell>
          <cell r="C828" t="str">
            <v>TQGD CN Equity</v>
          </cell>
          <cell r="D828">
            <v>10479107.869499981</v>
          </cell>
          <cell r="E828" t="str">
            <v>TQGD CN Equity</v>
          </cell>
          <cell r="F828">
            <v>7008367.9075000174</v>
          </cell>
          <cell r="G828" t="str">
            <v>TQGD CN Equity</v>
          </cell>
          <cell r="H828">
            <v>9416596.9859999642</v>
          </cell>
          <cell r="I828" t="str">
            <v>TQGD CN Equity</v>
          </cell>
          <cell r="J828">
            <v>45583669.27299998</v>
          </cell>
        </row>
        <row r="829">
          <cell r="A829" t="str">
            <v>TQGM CN Equity</v>
          </cell>
          <cell r="B829">
            <v>17819778.6525</v>
          </cell>
          <cell r="C829" t="str">
            <v>TQGM CN Equity</v>
          </cell>
          <cell r="D829">
            <v>23598623.320500001</v>
          </cell>
          <cell r="E829" t="str">
            <v>TQGM CN Equity</v>
          </cell>
          <cell r="F829">
            <v>26077616.110499952</v>
          </cell>
          <cell r="G829" t="str">
            <v>TQGM CN Equity</v>
          </cell>
          <cell r="H829">
            <v>22637980.443499982</v>
          </cell>
          <cell r="I829" t="str">
            <v>TQGM CN Equity</v>
          </cell>
          <cell r="J829">
            <v>107521106.03949995</v>
          </cell>
        </row>
        <row r="830">
          <cell r="A830" t="str">
            <v>TGRE CN Equity</v>
          </cell>
          <cell r="B830">
            <v>300846.6689331141</v>
          </cell>
          <cell r="C830" t="str">
            <v>TGRE CN Equity</v>
          </cell>
          <cell r="D830">
            <v>5922206.7160000056</v>
          </cell>
          <cell r="E830" t="str">
            <v>TGRE CN Equity</v>
          </cell>
          <cell r="F830">
            <v>0</v>
          </cell>
          <cell r="G830" t="str">
            <v>TGRE CN Equity</v>
          </cell>
          <cell r="H830">
            <v>0</v>
          </cell>
          <cell r="I830" t="str">
            <v>TGRE CN Equity</v>
          </cell>
          <cell r="J830">
            <v>7222794.7290511802</v>
          </cell>
        </row>
        <row r="831">
          <cell r="A831" t="str">
            <v>TCLB CN Equity</v>
          </cell>
          <cell r="B831">
            <v>3366835.3619999783</v>
          </cell>
          <cell r="C831" t="str">
            <v>TCLB CN Equity</v>
          </cell>
          <cell r="D831">
            <v>12429893.841599986</v>
          </cell>
          <cell r="E831" t="str">
            <v>TCLB CN Equity</v>
          </cell>
          <cell r="F831">
            <v>2252477.7864000024</v>
          </cell>
          <cell r="G831" t="str">
            <v>TCLB CN Equity</v>
          </cell>
          <cell r="H831">
            <v>4521887.8002000041</v>
          </cell>
          <cell r="I831" t="str">
            <v>TCLB CN Equity</v>
          </cell>
          <cell r="J831">
            <v>28185922.372699998</v>
          </cell>
        </row>
        <row r="832">
          <cell r="A832" t="str">
            <v>TULB CN Equity</v>
          </cell>
          <cell r="B832">
            <v>2172146.3170000017</v>
          </cell>
          <cell r="C832" t="str">
            <v>TULB CN Equity</v>
          </cell>
          <cell r="D832">
            <v>9737311.203399986</v>
          </cell>
          <cell r="E832" t="str">
            <v>TULB CN Equity</v>
          </cell>
          <cell r="F832">
            <v>19760559.622700017</v>
          </cell>
          <cell r="G832" t="str">
            <v>TULB CN Equity</v>
          </cell>
          <cell r="H832">
            <v>-7339.8072000001557</v>
          </cell>
          <cell r="I832" t="str">
            <v>TULB CN Equity</v>
          </cell>
          <cell r="J832">
            <v>36069829.395699985</v>
          </cell>
        </row>
        <row r="833">
          <cell r="A833" t="str">
            <v>TPAY CN Equity</v>
          </cell>
          <cell r="B833">
            <v>0</v>
          </cell>
          <cell r="C833" t="str">
            <v>TPAY CN Equity</v>
          </cell>
          <cell r="D833">
            <v>0</v>
          </cell>
          <cell r="E833" t="str">
            <v>TPAY CN Equity</v>
          </cell>
          <cell r="F833">
            <v>0</v>
          </cell>
          <cell r="G833" t="str">
            <v>TPAY CN Equity</v>
          </cell>
          <cell r="H833">
            <v>0</v>
          </cell>
          <cell r="I833" t="str">
            <v>TPAY CN Equity</v>
          </cell>
          <cell r="J833">
            <v>0</v>
          </cell>
        </row>
        <row r="834">
          <cell r="A834" t="str">
            <v>TGFI CN Equity</v>
          </cell>
          <cell r="B834">
            <v>3042991.2927500429</v>
          </cell>
          <cell r="C834" t="str">
            <v>TGFI CN Equity</v>
          </cell>
          <cell r="D834">
            <v>4064763.8929999862</v>
          </cell>
          <cell r="E834" t="str">
            <v>TGFI CN Equity</v>
          </cell>
          <cell r="F834">
            <v>2035247.1072499563</v>
          </cell>
          <cell r="G834" t="str">
            <v>TGFI CN Equity</v>
          </cell>
          <cell r="H834">
            <v>4070946.4700000579</v>
          </cell>
          <cell r="I834" t="str">
            <v>TGFI CN Equity</v>
          </cell>
          <cell r="J834">
            <v>17279260.66900003</v>
          </cell>
        </row>
        <row r="835">
          <cell r="A835" t="str">
            <v>TUHY CN Equity</v>
          </cell>
          <cell r="B835">
            <v>5170502.398</v>
          </cell>
          <cell r="C835" t="str">
            <v>TUHY CN Equity</v>
          </cell>
          <cell r="D835">
            <v>7269446.9077500291</v>
          </cell>
          <cell r="E835" t="str">
            <v>TUHY CN Equity</v>
          </cell>
          <cell r="F835">
            <v>6244946.0145000145</v>
          </cell>
          <cell r="G835" t="str">
            <v>TUHY CN Equity</v>
          </cell>
          <cell r="H835">
            <v>9883708.0177499559</v>
          </cell>
          <cell r="I835" t="str">
            <v>TUHY CN Equity</v>
          </cell>
          <cell r="J835">
            <v>36879926.542000048</v>
          </cell>
        </row>
        <row r="836">
          <cell r="A836" t="str">
            <v>CALL/U CN Equity</v>
          </cell>
          <cell r="B836">
            <v>0</v>
          </cell>
          <cell r="C836" t="str">
            <v>CALL/U CN Equity</v>
          </cell>
          <cell r="D836">
            <v>0</v>
          </cell>
          <cell r="E836" t="str">
            <v>CALL/U CN Equity</v>
          </cell>
          <cell r="F836">
            <v>0</v>
          </cell>
          <cell r="G836" t="str">
            <v>CALL/U CN Equity</v>
          </cell>
          <cell r="H836">
            <v>0</v>
          </cell>
          <cell r="I836" t="str">
            <v>CALL/U CN Equity</v>
          </cell>
          <cell r="J836">
            <v>0</v>
          </cell>
        </row>
        <row r="837">
          <cell r="A837" t="str">
            <v>LIFE/U CN Equity</v>
          </cell>
          <cell r="B837">
            <v>1360304.5070000011</v>
          </cell>
          <cell r="C837" t="str">
            <v>LIFE/U CN Equity</v>
          </cell>
          <cell r="D837">
            <v>0</v>
          </cell>
          <cell r="E837" t="str">
            <v>LIFE/U CN Equity</v>
          </cell>
          <cell r="F837">
            <v>0</v>
          </cell>
          <cell r="G837" t="str">
            <v>LIFE/U CN Equity</v>
          </cell>
          <cell r="H837">
            <v>0</v>
          </cell>
          <cell r="I837" t="str">
            <v>LIFE/U CN Equity</v>
          </cell>
          <cell r="J837">
            <v>1360304.5070000011</v>
          </cell>
        </row>
        <row r="838">
          <cell r="A838" t="str">
            <v>ESGA CN Equity</v>
          </cell>
          <cell r="B838">
            <v>0</v>
          </cell>
          <cell r="C838" t="str">
            <v>ESGA CN Equity</v>
          </cell>
          <cell r="D838">
            <v>0</v>
          </cell>
          <cell r="E838" t="str">
            <v>ESGA CN Equity</v>
          </cell>
          <cell r="F838">
            <v>10704718.000000009</v>
          </cell>
          <cell r="G838" t="str">
            <v>ESGA CN Equity</v>
          </cell>
          <cell r="H838">
            <v>0</v>
          </cell>
          <cell r="I838" t="str">
            <v>ESGA CN Equity</v>
          </cell>
          <cell r="J838">
            <v>11326758.64000001</v>
          </cell>
        </row>
        <row r="839">
          <cell r="A839" t="str">
            <v>ESGE CN Equity</v>
          </cell>
          <cell r="B839">
            <v>0</v>
          </cell>
          <cell r="C839" t="str">
            <v>ESGE CN Equity</v>
          </cell>
          <cell r="D839">
            <v>0</v>
          </cell>
          <cell r="E839" t="str">
            <v>ESGE CN Equity</v>
          </cell>
          <cell r="F839">
            <v>-2079602.0000000109</v>
          </cell>
          <cell r="G839" t="str">
            <v>ESGE CN Equity</v>
          </cell>
          <cell r="H839">
            <v>0</v>
          </cell>
          <cell r="I839" t="str">
            <v>ESGE CN Equity</v>
          </cell>
          <cell r="J839">
            <v>-1719698.0299999972</v>
          </cell>
        </row>
        <row r="840">
          <cell r="A840" t="str">
            <v>ESGG CN Equity</v>
          </cell>
          <cell r="B840">
            <v>-2881393.0000000023</v>
          </cell>
          <cell r="C840" t="str">
            <v>ESGG CN Equity</v>
          </cell>
          <cell r="D840">
            <v>0</v>
          </cell>
          <cell r="E840" t="str">
            <v>ESGG CN Equity</v>
          </cell>
          <cell r="F840">
            <v>0</v>
          </cell>
          <cell r="G840" t="str">
            <v>ESGG CN Equity</v>
          </cell>
          <cell r="H840">
            <v>0</v>
          </cell>
          <cell r="I840" t="str">
            <v>ESGG CN Equity</v>
          </cell>
          <cell r="J840">
            <v>-2881393.0000000023</v>
          </cell>
        </row>
        <row r="841">
          <cell r="A841" t="str">
            <v>ESGY CN Equity</v>
          </cell>
          <cell r="B841">
            <v>-3325170.9999999884</v>
          </cell>
          <cell r="C841" t="str">
            <v>ESGY CN Equity</v>
          </cell>
          <cell r="D841">
            <v>0</v>
          </cell>
          <cell r="E841" t="str">
            <v>ESGY CN Equity</v>
          </cell>
          <cell r="F841">
            <v>0</v>
          </cell>
          <cell r="G841" t="str">
            <v>ESGY CN Equity</v>
          </cell>
          <cell r="H841">
            <v>0</v>
          </cell>
          <cell r="I841" t="str">
            <v>ESGY CN Equity</v>
          </cell>
          <cell r="J841">
            <v>-3325170.9999999884</v>
          </cell>
        </row>
        <row r="842">
          <cell r="A842" t="str">
            <v>ESGB CN Equity</v>
          </cell>
          <cell r="B842">
            <v>0</v>
          </cell>
          <cell r="C842" t="str">
            <v>ESGB CN Equity</v>
          </cell>
          <cell r="D842">
            <v>702495.24999999756</v>
          </cell>
          <cell r="E842" t="str">
            <v>ESGB CN Equity</v>
          </cell>
          <cell r="F842">
            <v>0</v>
          </cell>
          <cell r="G842" t="str">
            <v>ESGB CN Equity</v>
          </cell>
          <cell r="H842">
            <v>0</v>
          </cell>
          <cell r="I842" t="str">
            <v>ESGB CN Equity</v>
          </cell>
          <cell r="J842">
            <v>2095849.7500000051</v>
          </cell>
        </row>
        <row r="843">
          <cell r="A843" t="str">
            <v>ESGF CN Equity</v>
          </cell>
          <cell r="B843">
            <v>0</v>
          </cell>
          <cell r="C843" t="str">
            <v>ESGF CN Equity</v>
          </cell>
          <cell r="D843">
            <v>0</v>
          </cell>
          <cell r="E843" t="str">
            <v>ESGF CN Equity</v>
          </cell>
          <cell r="F843">
            <v>0</v>
          </cell>
          <cell r="G843" t="str">
            <v>ESGF CN Equity</v>
          </cell>
          <cell r="H843">
            <v>0</v>
          </cell>
          <cell r="I843" t="str">
            <v>ESGF CN Equity</v>
          </cell>
          <cell r="J843">
            <v>-601364.00000000314</v>
          </cell>
        </row>
        <row r="844">
          <cell r="A844" t="str">
            <v>ZESG CN Equity</v>
          </cell>
          <cell r="B844">
            <v>0</v>
          </cell>
          <cell r="C844" t="str">
            <v>ZESG CN Equity</v>
          </cell>
          <cell r="D844">
            <v>0</v>
          </cell>
          <cell r="E844" t="str">
            <v>ZESG CN Equity</v>
          </cell>
          <cell r="F844">
            <v>0</v>
          </cell>
          <cell r="G844" t="str">
            <v>ZESG CN Equity</v>
          </cell>
          <cell r="H844">
            <v>0</v>
          </cell>
          <cell r="I844" t="str">
            <v>ZESG CN Equity</v>
          </cell>
          <cell r="J844">
            <v>0</v>
          </cell>
        </row>
        <row r="845">
          <cell r="A845" t="str">
            <v>ZWG CN Equity</v>
          </cell>
          <cell r="B845">
            <v>0</v>
          </cell>
          <cell r="C845" t="str">
            <v>ZWG CN Equity</v>
          </cell>
          <cell r="D845">
            <v>0</v>
          </cell>
          <cell r="E845" t="str">
            <v>ZWG CN Equity</v>
          </cell>
          <cell r="F845">
            <v>0</v>
          </cell>
          <cell r="G845" t="str">
            <v>ZWG CN Equity</v>
          </cell>
          <cell r="H845">
            <v>0</v>
          </cell>
          <cell r="I845" t="str">
            <v>ZWG CN Equity</v>
          </cell>
          <cell r="J845">
            <v>3349099.9999999879</v>
          </cell>
        </row>
        <row r="846">
          <cell r="A846" t="str">
            <v>ZPAY CN Equity</v>
          </cell>
          <cell r="B846">
            <v>3187590.4999999888</v>
          </cell>
          <cell r="C846" t="str">
            <v>ZPAY CN Equity</v>
          </cell>
          <cell r="D846">
            <v>1598744.0000000226</v>
          </cell>
          <cell r="E846" t="str">
            <v>ZPAY CN Equity</v>
          </cell>
          <cell r="F846">
            <v>3246326.9999999888</v>
          </cell>
          <cell r="G846" t="str">
            <v>ZPAY CN Equity</v>
          </cell>
          <cell r="H846">
            <v>1637469.0000000233</v>
          </cell>
          <cell r="I846" t="str">
            <v>ZPAY CN Equity</v>
          </cell>
          <cell r="J846">
            <v>9670130.5000000242</v>
          </cell>
        </row>
        <row r="847">
          <cell r="A847" t="str">
            <v>ZPAY/F CN Equity</v>
          </cell>
          <cell r="B847">
            <v>1431669.5000000012</v>
          </cell>
          <cell r="C847" t="str">
            <v>ZPAY/F CN Equity</v>
          </cell>
          <cell r="D847">
            <v>0</v>
          </cell>
          <cell r="E847" t="str">
            <v>ZPAY/F CN Equity</v>
          </cell>
          <cell r="F847">
            <v>0</v>
          </cell>
          <cell r="G847" t="str">
            <v>ZPAY/F CN Equity</v>
          </cell>
          <cell r="H847">
            <v>0</v>
          </cell>
          <cell r="I847" t="str">
            <v>ZPAY/F CN Equity</v>
          </cell>
          <cell r="J847">
            <v>2885552.5000000028</v>
          </cell>
        </row>
        <row r="848">
          <cell r="A848" t="str">
            <v>ZPAY/U CN Equity</v>
          </cell>
          <cell r="B848">
            <v>0</v>
          </cell>
          <cell r="C848" t="str">
            <v>ZPAY/U CN Equity</v>
          </cell>
          <cell r="D848">
            <v>0</v>
          </cell>
          <cell r="E848" t="str">
            <v>ZPAY/U CN Equity</v>
          </cell>
          <cell r="F848">
            <v>0</v>
          </cell>
          <cell r="G848" t="str">
            <v>ZPAY/U CN Equity</v>
          </cell>
          <cell r="H848">
            <v>-2132354.4900000016</v>
          </cell>
          <cell r="I848" t="str">
            <v>ZPAY/U CN Equity</v>
          </cell>
          <cell r="J848">
            <v>-2132354.4900000016</v>
          </cell>
        </row>
        <row r="849">
          <cell r="A849" t="str">
            <v>RIFI CN Equity</v>
          </cell>
          <cell r="B849">
            <v>0</v>
          </cell>
          <cell r="C849" t="str">
            <v>RIFI CN Equity</v>
          </cell>
          <cell r="D849">
            <v>0</v>
          </cell>
          <cell r="E849" t="str">
            <v>RIFI CN Equity</v>
          </cell>
          <cell r="F849">
            <v>0</v>
          </cell>
          <cell r="G849" t="str">
            <v>RIFI CN Equity</v>
          </cell>
          <cell r="H849">
            <v>-895985.0000000007</v>
          </cell>
          <cell r="I849" t="str">
            <v>RIFI CN Equity</v>
          </cell>
          <cell r="J849">
            <v>-895985.0000000007</v>
          </cell>
        </row>
        <row r="850">
          <cell r="A850" t="str">
            <v>FCGI CN Equity</v>
          </cell>
          <cell r="B850">
            <v>1568610.0000000014</v>
          </cell>
          <cell r="C850" t="str">
            <v>FCGI CN Equity</v>
          </cell>
          <cell r="D850">
            <v>0</v>
          </cell>
          <cell r="E850" t="str">
            <v>FCGI CN Equity</v>
          </cell>
          <cell r="F850">
            <v>0</v>
          </cell>
          <cell r="G850" t="str">
            <v>FCGI CN Equity</v>
          </cell>
          <cell r="H850">
            <v>1559470.0000000012</v>
          </cell>
          <cell r="I850" t="str">
            <v>FCGI CN Equity</v>
          </cell>
          <cell r="J850">
            <v>4661140.0000000037</v>
          </cell>
        </row>
        <row r="851">
          <cell r="A851" t="str">
            <v>FCMI CN Equity</v>
          </cell>
          <cell r="B851">
            <v>0</v>
          </cell>
          <cell r="C851" t="str">
            <v>FCMI CN Equity</v>
          </cell>
          <cell r="D851">
            <v>1497200.0000000012</v>
          </cell>
          <cell r="E851" t="str">
            <v>FCMI CN Equity</v>
          </cell>
          <cell r="F851">
            <v>0</v>
          </cell>
          <cell r="G851" t="str">
            <v>FCMI CN Equity</v>
          </cell>
          <cell r="H851">
            <v>1484819.9999999998</v>
          </cell>
          <cell r="I851" t="str">
            <v>FCMI CN Equity</v>
          </cell>
          <cell r="J851">
            <v>2982020.0000000009</v>
          </cell>
        </row>
        <row r="852">
          <cell r="A852" t="str">
            <v>RIRA CN Equity</v>
          </cell>
          <cell r="B852">
            <v>-501082.50000000041</v>
          </cell>
          <cell r="C852" t="str">
            <v>RIRA CN Equity</v>
          </cell>
          <cell r="D852">
            <v>0</v>
          </cell>
          <cell r="E852" t="str">
            <v>RIRA CN Equity</v>
          </cell>
          <cell r="F852">
            <v>0</v>
          </cell>
          <cell r="G852" t="str">
            <v>RIRA CN Equity</v>
          </cell>
          <cell r="H852">
            <v>0</v>
          </cell>
          <cell r="I852" t="str">
            <v>RIRA CN Equity</v>
          </cell>
          <cell r="J852">
            <v>-501082.50000000041</v>
          </cell>
        </row>
        <row r="853">
          <cell r="A853" t="str">
            <v>RIIN CN Equity</v>
          </cell>
          <cell r="B853">
            <v>1140772.5000000061</v>
          </cell>
          <cell r="C853" t="str">
            <v>RIIN CN Equity</v>
          </cell>
          <cell r="D853">
            <v>565657.49999999802</v>
          </cell>
          <cell r="E853" t="str">
            <v>RIIN CN Equity</v>
          </cell>
          <cell r="F853">
            <v>559484.99999999802</v>
          </cell>
          <cell r="G853" t="str">
            <v>RIIN CN Equity</v>
          </cell>
          <cell r="H853">
            <v>558197.49999999802</v>
          </cell>
          <cell r="I853" t="str">
            <v>RIIN CN Equity</v>
          </cell>
          <cell r="J853">
            <v>3926147.5000000065</v>
          </cell>
        </row>
        <row r="854">
          <cell r="A854" t="str">
            <v>VGAB CN Equity</v>
          </cell>
          <cell r="B854">
            <v>5201616</v>
          </cell>
          <cell r="C854" t="str">
            <v>VGAB CN Equity</v>
          </cell>
          <cell r="D854">
            <v>-3129198.0000000452</v>
          </cell>
          <cell r="E854" t="str">
            <v>VGAB CN Equity</v>
          </cell>
          <cell r="F854">
            <v>10003292.000000007</v>
          </cell>
          <cell r="G854" t="str">
            <v>VGAB CN Equity</v>
          </cell>
          <cell r="H854">
            <v>2297921.9999999879</v>
          </cell>
          <cell r="I854" t="str">
            <v>VGAB CN Equity</v>
          </cell>
          <cell r="J854">
            <v>18959854</v>
          </cell>
        </row>
        <row r="855">
          <cell r="A855" t="str">
            <v>CFLX CN Equity</v>
          </cell>
          <cell r="B855">
            <v>-1679490.0000000012</v>
          </cell>
          <cell r="C855" t="str">
            <v>CFLX CN Equity</v>
          </cell>
          <cell r="D855">
            <v>-1685370.0000000016</v>
          </cell>
          <cell r="E855" t="str">
            <v>CFLX CN Equity</v>
          </cell>
          <cell r="F855">
            <v>0</v>
          </cell>
          <cell r="G855" t="str">
            <v>CFLX CN Equity</v>
          </cell>
          <cell r="H855">
            <v>1682440.0000000014</v>
          </cell>
          <cell r="I855" t="str">
            <v>CFLX CN Equity</v>
          </cell>
          <cell r="J855">
            <v>-841370.00000000419</v>
          </cell>
        </row>
        <row r="856">
          <cell r="A856" t="str">
            <v>CMAR CN Equity</v>
          </cell>
          <cell r="B856">
            <v>0</v>
          </cell>
          <cell r="C856" t="str">
            <v>CMAR CN Equity</v>
          </cell>
          <cell r="D856">
            <v>0</v>
          </cell>
          <cell r="E856" t="str">
            <v>CMAR CN Equity</v>
          </cell>
          <cell r="F856">
            <v>0</v>
          </cell>
          <cell r="G856" t="str">
            <v>CMAR CN Equity</v>
          </cell>
          <cell r="H856">
            <v>0</v>
          </cell>
          <cell r="I856" t="str">
            <v>CMAR CN Equity</v>
          </cell>
          <cell r="J856">
            <v>0</v>
          </cell>
        </row>
        <row r="857">
          <cell r="A857" t="str">
            <v>CRED CN Equity</v>
          </cell>
          <cell r="B857">
            <v>-912456.00000003469</v>
          </cell>
          <cell r="C857" t="str">
            <v>CRED CN Equity</v>
          </cell>
          <cell r="D857">
            <v>304261.00000001153</v>
          </cell>
          <cell r="E857" t="str">
            <v>CRED CN Equity</v>
          </cell>
          <cell r="F857">
            <v>101542.99999997979</v>
          </cell>
          <cell r="G857" t="str">
            <v>CRED CN Equity</v>
          </cell>
          <cell r="H857">
            <v>-14718482.499999959</v>
          </cell>
          <cell r="I857" t="str">
            <v>CRED CN Equity</v>
          </cell>
          <cell r="J857">
            <v>-13905649.000000048</v>
          </cell>
        </row>
        <row r="858">
          <cell r="A858" t="str">
            <v>CMAR/U CN Equity</v>
          </cell>
          <cell r="B858">
            <v>0</v>
          </cell>
          <cell r="C858" t="str">
            <v>CMAR/U CN Equity</v>
          </cell>
          <cell r="D858">
            <v>0</v>
          </cell>
          <cell r="E858" t="str">
            <v>CMAR/U CN Equity</v>
          </cell>
          <cell r="F858">
            <v>0</v>
          </cell>
          <cell r="G858" t="str">
            <v>CMAR/U CN Equity</v>
          </cell>
          <cell r="H858">
            <v>0</v>
          </cell>
          <cell r="I858" t="str">
            <v>CMAR/U CN Equity</v>
          </cell>
          <cell r="J858">
            <v>0</v>
          </cell>
        </row>
        <row r="859">
          <cell r="A859" t="str">
            <v>CRED/U CN Equity</v>
          </cell>
          <cell r="B859">
            <v>0</v>
          </cell>
          <cell r="C859" t="str">
            <v>CRED/U CN Equity</v>
          </cell>
          <cell r="D859">
            <v>0</v>
          </cell>
          <cell r="E859" t="str">
            <v>CRED/U CN Equity</v>
          </cell>
          <cell r="F859">
            <v>0</v>
          </cell>
          <cell r="G859" t="str">
            <v>CRED/U CN Equity</v>
          </cell>
          <cell r="H859">
            <v>0</v>
          </cell>
          <cell r="I859" t="str">
            <v>CRED/U CN Equity</v>
          </cell>
          <cell r="J859">
            <v>0</v>
          </cell>
        </row>
        <row r="860">
          <cell r="A860" t="str">
            <v>CMAG CN Equity</v>
          </cell>
          <cell r="B860">
            <v>-1038177.5000000147</v>
          </cell>
          <cell r="C860" t="str">
            <v>CMAG CN Equity</v>
          </cell>
          <cell r="D860">
            <v>0</v>
          </cell>
          <cell r="E860" t="str">
            <v>CMAG CN Equity</v>
          </cell>
          <cell r="F860">
            <v>1072485.0000000151</v>
          </cell>
          <cell r="G860" t="str">
            <v>CMAG CN Equity</v>
          </cell>
          <cell r="H860">
            <v>-1088480.0000000154</v>
          </cell>
          <cell r="I860" t="str">
            <v>CMAG CN Equity</v>
          </cell>
          <cell r="J860">
            <v>-3226737.5000000075</v>
          </cell>
        </row>
        <row r="861">
          <cell r="A861" t="str">
            <v>NOVB/F CN Equity</v>
          </cell>
          <cell r="B861">
            <v>0</v>
          </cell>
          <cell r="C861" t="str">
            <v>NOVB/F CN Equity</v>
          </cell>
          <cell r="D861">
            <v>0</v>
          </cell>
          <cell r="E861" t="str">
            <v>NOVB/F CN Equity</v>
          </cell>
          <cell r="F861">
            <v>0</v>
          </cell>
          <cell r="G861" t="str">
            <v>NOVB/F CN Equity</v>
          </cell>
          <cell r="H861">
            <v>0</v>
          </cell>
          <cell r="I861" t="str">
            <v>NOVB/F CN Equity</v>
          </cell>
          <cell r="J861">
            <v>0</v>
          </cell>
        </row>
        <row r="862">
          <cell r="A862" t="str">
            <v>HXCN CN Equity</v>
          </cell>
          <cell r="B862">
            <v>-16384360.337999845</v>
          </cell>
          <cell r="C862" t="str">
            <v>HXCN CN Equity</v>
          </cell>
          <cell r="D862">
            <v>269156.01745013765</v>
          </cell>
          <cell r="E862" t="str">
            <v>HXCN CN Equity</v>
          </cell>
          <cell r="F862">
            <v>0</v>
          </cell>
          <cell r="G862" t="str">
            <v>HXCN CN Equity</v>
          </cell>
          <cell r="H862">
            <v>0</v>
          </cell>
          <cell r="I862" t="str">
            <v>HXCN CN Equity</v>
          </cell>
          <cell r="J862">
            <v>123807.38545013592</v>
          </cell>
        </row>
        <row r="863">
          <cell r="A863" t="str">
            <v>HULC CN Equity</v>
          </cell>
          <cell r="B863">
            <v>5757023.9229999799</v>
          </cell>
          <cell r="C863" t="str">
            <v>HULC CN Equity</v>
          </cell>
          <cell r="D863">
            <v>0</v>
          </cell>
          <cell r="E863" t="str">
            <v>HULC CN Equity</v>
          </cell>
          <cell r="F863">
            <v>11665373.138000062</v>
          </cell>
          <cell r="G863" t="str">
            <v>HULC CN Equity</v>
          </cell>
          <cell r="H863">
            <v>5905508.394499979</v>
          </cell>
          <cell r="I863" t="str">
            <v>HULC CN Equity</v>
          </cell>
          <cell r="J863">
            <v>29186910.888499998</v>
          </cell>
        </row>
        <row r="864">
          <cell r="A864" t="str">
            <v>HULC/U CN Equity</v>
          </cell>
          <cell r="B864">
            <v>5757023.9229999799</v>
          </cell>
          <cell r="C864" t="str">
            <v>HULC/U CN Equity</v>
          </cell>
          <cell r="D864">
            <v>0</v>
          </cell>
          <cell r="E864" t="str">
            <v>HULC/U CN Equity</v>
          </cell>
          <cell r="F864">
            <v>11665373.138000062</v>
          </cell>
          <cell r="G864" t="str">
            <v>HULC/U CN Equity</v>
          </cell>
          <cell r="H864">
            <v>5905508.394499979</v>
          </cell>
          <cell r="I864" t="str">
            <v>HULC/U CN Equity</v>
          </cell>
          <cell r="J864">
            <v>29186910.888499998</v>
          </cell>
        </row>
        <row r="865">
          <cell r="A865" t="str">
            <v>HSAV CN Equity</v>
          </cell>
          <cell r="B865">
            <v>0</v>
          </cell>
          <cell r="C865" t="str">
            <v>HSAV CN Equity</v>
          </cell>
          <cell r="D865">
            <v>0</v>
          </cell>
          <cell r="E865" t="str">
            <v>HSAV CN Equity</v>
          </cell>
          <cell r="F865">
            <v>0</v>
          </cell>
          <cell r="G865" t="str">
            <v>HSAV CN Equity</v>
          </cell>
          <cell r="H865">
            <v>0</v>
          </cell>
          <cell r="I865" t="str">
            <v>HSAV CN Equity</v>
          </cell>
          <cell r="J865">
            <v>0</v>
          </cell>
        </row>
        <row r="866">
          <cell r="A866" t="str">
            <v>ZMID CN Equity</v>
          </cell>
          <cell r="B866">
            <v>2536290.9999999912</v>
          </cell>
          <cell r="C866" t="str">
            <v>ZMID CN Equity</v>
          </cell>
          <cell r="D866">
            <v>-2523034.9999999912</v>
          </cell>
          <cell r="E866" t="str">
            <v>ZMID CN Equity</v>
          </cell>
          <cell r="F866">
            <v>0</v>
          </cell>
          <cell r="G866" t="str">
            <v>ZMID CN Equity</v>
          </cell>
          <cell r="H866">
            <v>2587771.9999999907</v>
          </cell>
          <cell r="I866" t="str">
            <v>ZMID CN Equity</v>
          </cell>
          <cell r="J866">
            <v>2601027.9999999907</v>
          </cell>
        </row>
        <row r="867">
          <cell r="A867" t="str">
            <v>ZSML CN Equity</v>
          </cell>
          <cell r="B867">
            <v>0</v>
          </cell>
          <cell r="C867" t="str">
            <v>ZSML CN Equity</v>
          </cell>
          <cell r="D867">
            <v>0</v>
          </cell>
          <cell r="E867" t="str">
            <v>ZSML CN Equity</v>
          </cell>
          <cell r="F867">
            <v>0</v>
          </cell>
          <cell r="G867" t="str">
            <v>ZSML CN Equity</v>
          </cell>
          <cell r="H867">
            <v>2331587.9999999916</v>
          </cell>
          <cell r="I867" t="str">
            <v>ZSML CN Equity</v>
          </cell>
          <cell r="J867">
            <v>2331587.9999999916</v>
          </cell>
        </row>
        <row r="868">
          <cell r="A868" t="str">
            <v>ZMID/U CN Equity</v>
          </cell>
          <cell r="B868">
            <v>0</v>
          </cell>
          <cell r="C868" t="str">
            <v>ZMID/U CN Equity</v>
          </cell>
          <cell r="D868">
            <v>0</v>
          </cell>
          <cell r="E868" t="str">
            <v>ZMID/U CN Equity</v>
          </cell>
          <cell r="F868">
            <v>0</v>
          </cell>
          <cell r="G868" t="str">
            <v>ZMID/U CN Equity</v>
          </cell>
          <cell r="H868">
            <v>3418065.1161499992</v>
          </cell>
          <cell r="I868" t="str">
            <v>ZMID/U CN Equity</v>
          </cell>
          <cell r="J868">
            <v>6837452.4735499984</v>
          </cell>
        </row>
        <row r="869">
          <cell r="A869" t="str">
            <v>ZSML/U CN Equity</v>
          </cell>
          <cell r="B869">
            <v>0</v>
          </cell>
          <cell r="C869" t="str">
            <v>ZSML/U CN Equity</v>
          </cell>
          <cell r="D869">
            <v>0</v>
          </cell>
          <cell r="E869" t="str">
            <v>ZSML/U CN Equity</v>
          </cell>
          <cell r="F869">
            <v>3098833.953900001</v>
          </cell>
          <cell r="G869" t="str">
            <v>ZSML/U CN Equity</v>
          </cell>
          <cell r="H869">
            <v>0</v>
          </cell>
          <cell r="I869" t="str">
            <v>ZSML/U CN Equity</v>
          </cell>
          <cell r="J869">
            <v>3098833.953900001</v>
          </cell>
        </row>
        <row r="870">
          <cell r="A870" t="str">
            <v>ZSML/F CN Equity</v>
          </cell>
          <cell r="B870">
            <v>0</v>
          </cell>
          <cell r="C870" t="str">
            <v>ZSML/F CN Equity</v>
          </cell>
          <cell r="D870">
            <v>10233600</v>
          </cell>
          <cell r="E870" t="str">
            <v>ZSML/F CN Equity</v>
          </cell>
          <cell r="F870">
            <v>0</v>
          </cell>
          <cell r="G870" t="str">
            <v>ZSML/F CN Equity</v>
          </cell>
          <cell r="H870">
            <v>0</v>
          </cell>
          <cell r="I870" t="str">
            <v>ZSML/F CN Equity</v>
          </cell>
          <cell r="J870">
            <v>10233600</v>
          </cell>
        </row>
        <row r="871">
          <cell r="A871" t="str">
            <v>ZMID/F CN Equity</v>
          </cell>
          <cell r="B871">
            <v>0</v>
          </cell>
          <cell r="C871" t="str">
            <v>ZMID/F CN Equity</v>
          </cell>
          <cell r="D871">
            <v>0</v>
          </cell>
          <cell r="E871" t="str">
            <v>ZMID/F CN Equity</v>
          </cell>
          <cell r="F871">
            <v>0</v>
          </cell>
          <cell r="G871" t="str">
            <v>ZMID/F CN Equity</v>
          </cell>
          <cell r="H871">
            <v>0</v>
          </cell>
          <cell r="I871" t="str">
            <v>ZMID/F CN Equity</v>
          </cell>
          <cell r="J871">
            <v>0</v>
          </cell>
        </row>
        <row r="872">
          <cell r="A872" t="str">
            <v>ZMBS CN Equity</v>
          </cell>
          <cell r="B872">
            <v>553072.67999996629</v>
          </cell>
          <cell r="C872" t="str">
            <v>ZMBS CN Equity</v>
          </cell>
          <cell r="D872">
            <v>0</v>
          </cell>
          <cell r="E872" t="str">
            <v>ZMBS CN Equity</v>
          </cell>
          <cell r="F872">
            <v>9536666.4000000153</v>
          </cell>
          <cell r="G872" t="str">
            <v>ZMBS CN Equity</v>
          </cell>
          <cell r="H872">
            <v>0</v>
          </cell>
          <cell r="I872" t="str">
            <v>ZMBS CN Equity</v>
          </cell>
          <cell r="J872">
            <v>10089739.079999981</v>
          </cell>
        </row>
        <row r="873">
          <cell r="A873" t="str">
            <v>ZQB CN Equity</v>
          </cell>
          <cell r="B873">
            <v>20562185</v>
          </cell>
          <cell r="C873" t="str">
            <v>ZQB CN Equity</v>
          </cell>
          <cell r="D873">
            <v>733889.49999999744</v>
          </cell>
          <cell r="E873" t="str">
            <v>ZQB CN Equity</v>
          </cell>
          <cell r="F873">
            <v>7324066</v>
          </cell>
          <cell r="G873" t="str">
            <v>ZQB CN Equity</v>
          </cell>
          <cell r="H873">
            <v>0</v>
          </cell>
          <cell r="I873" t="str">
            <v>ZQB CN Equity</v>
          </cell>
          <cell r="J873">
            <v>28620140.499999996</v>
          </cell>
        </row>
        <row r="874">
          <cell r="A874" t="str">
            <v>ZBBB CN Equity</v>
          </cell>
          <cell r="B874">
            <v>0</v>
          </cell>
          <cell r="C874" t="str">
            <v>ZBBB CN Equity</v>
          </cell>
          <cell r="D874">
            <v>0</v>
          </cell>
          <cell r="E874" t="str">
            <v>ZBBB CN Equity</v>
          </cell>
          <cell r="F874">
            <v>726472.24999999744</v>
          </cell>
          <cell r="G874" t="str">
            <v>ZBBB CN Equity</v>
          </cell>
          <cell r="H874">
            <v>0</v>
          </cell>
          <cell r="I874" t="str">
            <v>ZBBB CN Equity</v>
          </cell>
          <cell r="J874">
            <v>726472.24999999744</v>
          </cell>
        </row>
        <row r="875">
          <cell r="A875" t="str">
            <v>ZTL/F CN Equity</v>
          </cell>
          <cell r="B875">
            <v>-859037.0999999817</v>
          </cell>
          <cell r="C875" t="str">
            <v>ZTL/F CN Equity</v>
          </cell>
          <cell r="D875">
            <v>-2161536.0000000051</v>
          </cell>
          <cell r="E875" t="str">
            <v>ZTL/F CN Equity</v>
          </cell>
          <cell r="F875">
            <v>-431024.70000001637</v>
          </cell>
          <cell r="G875" t="str">
            <v>ZTL/F CN Equity</v>
          </cell>
          <cell r="H875">
            <v>433404.75000001641</v>
          </cell>
          <cell r="I875" t="str">
            <v>ZTL/F CN Equity</v>
          </cell>
          <cell r="J875">
            <v>-8192614.0500000035</v>
          </cell>
        </row>
        <row r="876">
          <cell r="A876" t="str">
            <v>PCOR CN Equity</v>
          </cell>
          <cell r="B876">
            <v>6433200.0000000261</v>
          </cell>
          <cell r="C876" t="str">
            <v>PCOR CN Equity</v>
          </cell>
          <cell r="D876">
            <v>5512905.000000013</v>
          </cell>
          <cell r="E876" t="str">
            <v>PCOR CN Equity</v>
          </cell>
          <cell r="F876">
            <v>12834159.999999985</v>
          </cell>
          <cell r="G876" t="str">
            <v>PCOR CN Equity</v>
          </cell>
          <cell r="H876">
            <v>21151934.999999974</v>
          </cell>
          <cell r="I876" t="str">
            <v>PCOR CN Equity</v>
          </cell>
          <cell r="J876">
            <v>50510749.999999993</v>
          </cell>
        </row>
        <row r="877">
          <cell r="A877" t="str">
            <v>PCON CN Equity</v>
          </cell>
          <cell r="B877">
            <v>0</v>
          </cell>
          <cell r="C877" t="str">
            <v>PCON CN Equity</v>
          </cell>
          <cell r="D877">
            <v>891200.00000000093</v>
          </cell>
          <cell r="E877" t="str">
            <v>PCON CN Equity</v>
          </cell>
          <cell r="F877">
            <v>0</v>
          </cell>
          <cell r="G877" t="str">
            <v>PCON CN Equity</v>
          </cell>
          <cell r="H877">
            <v>890800.0000000007</v>
          </cell>
          <cell r="I877" t="str">
            <v>PCON CN Equity</v>
          </cell>
          <cell r="J877">
            <v>2670195.0000000023</v>
          </cell>
        </row>
        <row r="878">
          <cell r="A878" t="str">
            <v>DXW CN Equity</v>
          </cell>
          <cell r="B878">
            <v>0</v>
          </cell>
          <cell r="C878" t="str">
            <v>DXW CN Equity</v>
          </cell>
          <cell r="D878">
            <v>0</v>
          </cell>
          <cell r="E878" t="str">
            <v>DXW CN Equity</v>
          </cell>
          <cell r="F878">
            <v>0</v>
          </cell>
          <cell r="G878" t="str">
            <v>DXW CN Equity</v>
          </cell>
          <cell r="H878">
            <v>0</v>
          </cell>
          <cell r="I878" t="str">
            <v>DXW CN Equity</v>
          </cell>
          <cell r="J878">
            <v>0</v>
          </cell>
        </row>
        <row r="879">
          <cell r="A879" t="str">
            <v>DXN CN Equity</v>
          </cell>
          <cell r="B879">
            <v>0</v>
          </cell>
          <cell r="C879" t="str">
            <v>DXN CN Equity</v>
          </cell>
          <cell r="D879">
            <v>0</v>
          </cell>
          <cell r="E879" t="str">
            <v>DXN CN Equity</v>
          </cell>
          <cell r="F879">
            <v>-2442329.9999999995</v>
          </cell>
          <cell r="G879" t="str">
            <v>DXN CN Equity</v>
          </cell>
          <cell r="H879">
            <v>0</v>
          </cell>
          <cell r="I879" t="str">
            <v>DXN CN Equity</v>
          </cell>
          <cell r="J879">
            <v>-2442329.9999999995</v>
          </cell>
        </row>
        <row r="880">
          <cell r="A880" t="str">
            <v>FEBB/F CN Equity</v>
          </cell>
          <cell r="B880">
            <v>0</v>
          </cell>
          <cell r="C880" t="str">
            <v>FEBB/F CN Equity</v>
          </cell>
          <cell r="D880">
            <v>0</v>
          </cell>
          <cell r="E880" t="str">
            <v>FEBB/F CN Equity</v>
          </cell>
          <cell r="F880">
            <v>0</v>
          </cell>
          <cell r="G880" t="str">
            <v>FEBB/F CN Equity</v>
          </cell>
          <cell r="H880">
            <v>-2620039.0000000019</v>
          </cell>
          <cell r="I880" t="str">
            <v>FEBB/F CN Equity</v>
          </cell>
          <cell r="J880">
            <v>-2620039.0000000019</v>
          </cell>
        </row>
        <row r="881">
          <cell r="A881" t="str">
            <v>NGPE CN Equity</v>
          </cell>
          <cell r="B881">
            <v>0</v>
          </cell>
          <cell r="C881" t="str">
            <v>NGPE CN Equity</v>
          </cell>
          <cell r="D881">
            <v>0</v>
          </cell>
          <cell r="E881" t="str">
            <v>NGPE CN Equity</v>
          </cell>
          <cell r="F881">
            <v>0</v>
          </cell>
          <cell r="G881" t="str">
            <v>NGPE CN Equity</v>
          </cell>
          <cell r="H881">
            <v>0</v>
          </cell>
          <cell r="I881" t="str">
            <v>NGPE CN Equity</v>
          </cell>
          <cell r="J881">
            <v>0</v>
          </cell>
        </row>
        <row r="882">
          <cell r="A882" t="str">
            <v>NSCE CN Equity</v>
          </cell>
          <cell r="B882">
            <v>8148522.5000001965</v>
          </cell>
          <cell r="C882" t="str">
            <v>NSCE CN Equity</v>
          </cell>
          <cell r="D882">
            <v>-227123335.00000015</v>
          </cell>
          <cell r="E882" t="str">
            <v>NSCE CN Equity</v>
          </cell>
          <cell r="F882">
            <v>-57145365.000000127</v>
          </cell>
          <cell r="G882" t="str">
            <v>NSCE CN Equity</v>
          </cell>
          <cell r="H882">
            <v>3609510.0000001369</v>
          </cell>
          <cell r="I882" t="str">
            <v>NSCE CN Equity</v>
          </cell>
          <cell r="J882">
            <v>-271310587.5</v>
          </cell>
        </row>
        <row r="883">
          <cell r="A883" t="str">
            <v>NSGE CN Equity</v>
          </cell>
          <cell r="B883">
            <v>1039970.0000000147</v>
          </cell>
          <cell r="C883" t="str">
            <v>NSGE CN Equity</v>
          </cell>
          <cell r="D883">
            <v>1045320.0000000149</v>
          </cell>
          <cell r="E883" t="str">
            <v>NSGE CN Equity</v>
          </cell>
          <cell r="F883">
            <v>1071164.9999999772</v>
          </cell>
          <cell r="G883" t="str">
            <v>NSGE CN Equity</v>
          </cell>
          <cell r="H883">
            <v>0</v>
          </cell>
          <cell r="I883" t="str">
            <v>NSGE CN Equity</v>
          </cell>
          <cell r="J883">
            <v>7429.9999999993015</v>
          </cell>
        </row>
        <row r="884">
          <cell r="A884" t="str">
            <v>NSCB CN Equity</v>
          </cell>
          <cell r="B884">
            <v>564587.50000012841</v>
          </cell>
          <cell r="C884" t="str">
            <v>NSCB CN Equity</v>
          </cell>
          <cell r="D884">
            <v>2259509.9999998715</v>
          </cell>
          <cell r="E884" t="str">
            <v>NSCB CN Equity</v>
          </cell>
          <cell r="F884">
            <v>564170.00000012829</v>
          </cell>
          <cell r="G884" t="str">
            <v>NSCB CN Equity</v>
          </cell>
          <cell r="H884">
            <v>564842.49999980733</v>
          </cell>
          <cell r="I884" t="str">
            <v>NSCB CN Equity</v>
          </cell>
          <cell r="J884">
            <v>4515995.0000000633</v>
          </cell>
        </row>
        <row r="885">
          <cell r="A885" t="str">
            <v>NHYB CN Equity</v>
          </cell>
          <cell r="B885">
            <v>6539332.5000002477</v>
          </cell>
          <cell r="C885" t="str">
            <v>NHYB CN Equity</v>
          </cell>
          <cell r="D885">
            <v>5997502.4999998137</v>
          </cell>
          <cell r="E885" t="str">
            <v>NHYB CN Equity</v>
          </cell>
          <cell r="F885">
            <v>2737100</v>
          </cell>
          <cell r="G885" t="str">
            <v>NHYB CN Equity</v>
          </cell>
          <cell r="H885">
            <v>4378245.0000000624</v>
          </cell>
          <cell r="I885" t="str">
            <v>NHYB CN Equity</v>
          </cell>
          <cell r="J885">
            <v>27305770.000000156</v>
          </cell>
        </row>
        <row r="886">
          <cell r="A886" t="str">
            <v>ESG CN Equity</v>
          </cell>
          <cell r="B886">
            <v>0</v>
          </cell>
          <cell r="C886" t="str">
            <v>ESG CN Equity</v>
          </cell>
          <cell r="D886">
            <v>2512169.9999999464</v>
          </cell>
          <cell r="E886" t="str">
            <v>ESG CN Equity</v>
          </cell>
          <cell r="F886">
            <v>0</v>
          </cell>
          <cell r="G886" t="str">
            <v>ESG CN Equity</v>
          </cell>
          <cell r="H886">
            <v>10138135.000000054</v>
          </cell>
          <cell r="I886" t="str">
            <v>ESG CN Equity</v>
          </cell>
          <cell r="J886">
            <v>15122889.999999948</v>
          </cell>
        </row>
        <row r="887">
          <cell r="A887" t="str">
            <v>ESG/F CN Equity</v>
          </cell>
          <cell r="B887">
            <v>0</v>
          </cell>
          <cell r="C887" t="str">
            <v>ESG/F CN Equity</v>
          </cell>
          <cell r="D887">
            <v>0</v>
          </cell>
          <cell r="E887" t="str">
            <v>ESG/F CN Equity</v>
          </cell>
          <cell r="F887">
            <v>0</v>
          </cell>
          <cell r="G887" t="str">
            <v>ESG/F CN Equity</v>
          </cell>
          <cell r="H887">
            <v>0</v>
          </cell>
          <cell r="I887" t="str">
            <v>ESG/F CN Equity</v>
          </cell>
          <cell r="J887">
            <v>-4555740.0000000047</v>
          </cell>
        </row>
        <row r="888">
          <cell r="A888" t="str">
            <v>HBF/B CN Equity</v>
          </cell>
          <cell r="B888">
            <v>935282.49999999674</v>
          </cell>
          <cell r="C888" t="str">
            <v>HBF/B CN Equity</v>
          </cell>
          <cell r="D888">
            <v>0</v>
          </cell>
          <cell r="E888" t="str">
            <v>HBF/B CN Equity</v>
          </cell>
          <cell r="F888">
            <v>319154.99999999884</v>
          </cell>
          <cell r="G888" t="str">
            <v>HBF/B CN Equity</v>
          </cell>
          <cell r="H888">
            <v>320712.50000000454</v>
          </cell>
          <cell r="I888" t="str">
            <v>HBF/B CN Equity</v>
          </cell>
          <cell r="J888">
            <v>1575150</v>
          </cell>
        </row>
        <row r="889">
          <cell r="A889" t="str">
            <v>HHL/B CN Equity</v>
          </cell>
          <cell r="B889">
            <v>0</v>
          </cell>
          <cell r="C889" t="str">
            <v>HHL/B CN Equity</v>
          </cell>
          <cell r="D889">
            <v>1857.5</v>
          </cell>
          <cell r="E889" t="str">
            <v>HHL/B CN Equity</v>
          </cell>
          <cell r="F889">
            <v>0</v>
          </cell>
          <cell r="G889" t="str">
            <v>HHL/B CN Equity</v>
          </cell>
          <cell r="H889">
            <v>0</v>
          </cell>
          <cell r="I889" t="str">
            <v>HHL/B CN Equity</v>
          </cell>
          <cell r="J889">
            <v>1857.5</v>
          </cell>
        </row>
        <row r="890">
          <cell r="A890" t="str">
            <v>HTA/B CN Equity</v>
          </cell>
          <cell r="B890">
            <v>-491072.49999999936</v>
          </cell>
          <cell r="C890" t="str">
            <v>HTA/B CN Equity</v>
          </cell>
          <cell r="D890">
            <v>0</v>
          </cell>
          <cell r="E890" t="str">
            <v>HTA/B CN Equity</v>
          </cell>
          <cell r="F890">
            <v>0</v>
          </cell>
          <cell r="G890" t="str">
            <v>HTA/B CN Equity</v>
          </cell>
          <cell r="H890">
            <v>0</v>
          </cell>
          <cell r="I890" t="str">
            <v>HTA/B CN Equity</v>
          </cell>
          <cell r="J890">
            <v>-1010669.9999999998</v>
          </cell>
        </row>
        <row r="891">
          <cell r="A891" t="str">
            <v>MINF CN Equity</v>
          </cell>
          <cell r="B891">
            <v>0</v>
          </cell>
          <cell r="C891" t="str">
            <v>MINF CN Equity</v>
          </cell>
          <cell r="D891">
            <v>0</v>
          </cell>
          <cell r="E891" t="str">
            <v>MINF CN Equity</v>
          </cell>
          <cell r="F891">
            <v>0</v>
          </cell>
          <cell r="G891" t="str">
            <v>MINF CN Equity</v>
          </cell>
          <cell r="H891">
            <v>0</v>
          </cell>
          <cell r="I891" t="str">
            <v>MINF CN Equity</v>
          </cell>
          <cell r="J891">
            <v>0</v>
          </cell>
        </row>
        <row r="892">
          <cell r="A892" t="str">
            <v>ARB CN Equity</v>
          </cell>
          <cell r="B892">
            <v>0</v>
          </cell>
          <cell r="C892" t="str">
            <v>ARB CN Equity</v>
          </cell>
          <cell r="D892">
            <v>0</v>
          </cell>
          <cell r="E892" t="str">
            <v>ARB CN Equity</v>
          </cell>
          <cell r="F892">
            <v>0</v>
          </cell>
          <cell r="G892" t="str">
            <v>ARB CN Equity</v>
          </cell>
          <cell r="H892">
            <v>6310553.6249999963</v>
          </cell>
          <cell r="I892" t="str">
            <v>ARB CN Equity</v>
          </cell>
          <cell r="J892">
            <v>6310553.6249999963</v>
          </cell>
        </row>
        <row r="893">
          <cell r="A893" t="str">
            <v>XCSR CN Equity</v>
          </cell>
          <cell r="B893">
            <v>2490706.9250000357</v>
          </cell>
          <cell r="C893" t="str">
            <v>XCSR CN Equity</v>
          </cell>
          <cell r="D893">
            <v>2497058.4999999469</v>
          </cell>
          <cell r="E893" t="str">
            <v>XCSR CN Equity</v>
          </cell>
          <cell r="F893">
            <v>-25976238</v>
          </cell>
          <cell r="G893" t="str">
            <v>XCSR CN Equity</v>
          </cell>
          <cell r="H893">
            <v>0</v>
          </cell>
          <cell r="I893" t="str">
            <v>XCSR CN Equity</v>
          </cell>
          <cell r="J893">
            <v>-15770618.700000035</v>
          </cell>
        </row>
        <row r="894">
          <cell r="A894" t="str">
            <v>XDSR CN Equity</v>
          </cell>
          <cell r="B894">
            <v>0</v>
          </cell>
          <cell r="C894" t="str">
            <v>XDSR CN Equity</v>
          </cell>
          <cell r="D894">
            <v>6963363.3499999754</v>
          </cell>
          <cell r="E894" t="str">
            <v>XDSR CN Equity</v>
          </cell>
          <cell r="F894">
            <v>0</v>
          </cell>
          <cell r="G894" t="str">
            <v>XDSR CN Equity</v>
          </cell>
          <cell r="H894">
            <v>3523905.6499999873</v>
          </cell>
          <cell r="I894" t="str">
            <v>XDSR CN Equity</v>
          </cell>
          <cell r="J894">
            <v>10487268.999999963</v>
          </cell>
        </row>
        <row r="895">
          <cell r="A895" t="str">
            <v>XUSR CN Equity</v>
          </cell>
          <cell r="B895">
            <v>2564589.049999991</v>
          </cell>
          <cell r="C895" t="str">
            <v>XUSR CN Equity</v>
          </cell>
          <cell r="D895">
            <v>2590149.4499999904</v>
          </cell>
          <cell r="E895" t="str">
            <v>XUSR CN Equity</v>
          </cell>
          <cell r="F895">
            <v>5203811.2000000272</v>
          </cell>
          <cell r="G895" t="str">
            <v>XUSR CN Equity</v>
          </cell>
          <cell r="H895">
            <v>0</v>
          </cell>
          <cell r="I895" t="str">
            <v>XUSR CN Equity</v>
          </cell>
          <cell r="J895">
            <v>15627366.47499999</v>
          </cell>
        </row>
        <row r="896">
          <cell r="A896" t="str">
            <v>TCLV CN Equity</v>
          </cell>
          <cell r="B896">
            <v>1330937.1339999954</v>
          </cell>
          <cell r="C896" t="str">
            <v>TCLV CN Equity</v>
          </cell>
          <cell r="D896">
            <v>3951915.2044999977</v>
          </cell>
          <cell r="E896" t="str">
            <v>TCLV CN Equity</v>
          </cell>
          <cell r="F896">
            <v>747.67049999977462</v>
          </cell>
          <cell r="G896" t="str">
            <v>TCLV CN Equity</v>
          </cell>
          <cell r="H896">
            <v>2658653.9190000026</v>
          </cell>
          <cell r="I896" t="str">
            <v>TCLV CN Equity</v>
          </cell>
          <cell r="J896">
            <v>11907194.148999993</v>
          </cell>
        </row>
        <row r="897">
          <cell r="A897" t="str">
            <v>TULV CN Equity</v>
          </cell>
          <cell r="B897">
            <v>0</v>
          </cell>
          <cell r="C897" t="str">
            <v>TULV CN Equity</v>
          </cell>
          <cell r="D897">
            <v>0</v>
          </cell>
          <cell r="E897" t="str">
            <v>TULV CN Equity</v>
          </cell>
          <cell r="F897">
            <v>1146482.1350000061</v>
          </cell>
          <cell r="G897" t="str">
            <v>TULV CN Equity</v>
          </cell>
          <cell r="H897">
            <v>0</v>
          </cell>
          <cell r="I897" t="str">
            <v>TULV CN Equity</v>
          </cell>
          <cell r="J897">
            <v>1146482.1350000061</v>
          </cell>
        </row>
        <row r="898">
          <cell r="A898" t="str">
            <v>TGGR CN Equity</v>
          </cell>
          <cell r="B898">
            <v>0</v>
          </cell>
          <cell r="C898" t="str">
            <v>TGGR CN Equity</v>
          </cell>
          <cell r="D898">
            <v>0</v>
          </cell>
          <cell r="E898" t="str">
            <v>TGGR CN Equity</v>
          </cell>
          <cell r="F898">
            <v>0</v>
          </cell>
          <cell r="G898" t="str">
            <v>TGGR CN Equity</v>
          </cell>
          <cell r="H898">
            <v>0</v>
          </cell>
          <cell r="I898" t="str">
            <v>TGGR CN Equity</v>
          </cell>
          <cell r="J898">
            <v>0</v>
          </cell>
        </row>
        <row r="899">
          <cell r="A899" t="str">
            <v>TINF CN Equity</v>
          </cell>
          <cell r="B899">
            <v>4927061.7439999823</v>
          </cell>
          <cell r="C899" t="str">
            <v>TINF CN Equity</v>
          </cell>
          <cell r="D899">
            <v>1215379.9095000173</v>
          </cell>
          <cell r="E899" t="str">
            <v>TINF CN Equity</v>
          </cell>
          <cell r="F899">
            <v>1201946.1364999744</v>
          </cell>
          <cell r="G899" t="str">
            <v>TINF CN Equity</v>
          </cell>
          <cell r="H899">
            <v>2400404.7995000342</v>
          </cell>
          <cell r="I899" t="str">
            <v>TINF CN Equity</v>
          </cell>
          <cell r="J899">
            <v>15693753.761500008</v>
          </cell>
        </row>
        <row r="900">
          <cell r="A900" t="str">
            <v>DRMD CN Equity</v>
          </cell>
          <cell r="B900">
            <v>0</v>
          </cell>
          <cell r="C900" t="str">
            <v>DRMD CN Equity</v>
          </cell>
          <cell r="D900">
            <v>0</v>
          </cell>
          <cell r="E900" t="str">
            <v>DRMD CN Equity</v>
          </cell>
          <cell r="F900">
            <v>-1666358.7499999939</v>
          </cell>
          <cell r="G900" t="str">
            <v>DRMD CN Equity</v>
          </cell>
          <cell r="H900">
            <v>0</v>
          </cell>
          <cell r="I900" t="str">
            <v>DRMD CN Equity</v>
          </cell>
          <cell r="J900">
            <v>-1666358.7499999939</v>
          </cell>
        </row>
        <row r="901">
          <cell r="A901" t="str">
            <v>BLOV CN Equity</v>
          </cell>
          <cell r="B901">
            <v>0</v>
          </cell>
          <cell r="C901" t="str">
            <v>BLOV CN Equity</v>
          </cell>
          <cell r="D901">
            <v>379360.50000000035</v>
          </cell>
          <cell r="E901" t="str">
            <v>BLOV CN Equity</v>
          </cell>
          <cell r="F901">
            <v>0</v>
          </cell>
          <cell r="G901" t="str">
            <v>BLOV CN Equity</v>
          </cell>
          <cell r="H901">
            <v>0</v>
          </cell>
          <cell r="I901" t="str">
            <v>BLOV CN Equity</v>
          </cell>
          <cell r="J901">
            <v>749583.0000000007</v>
          </cell>
        </row>
        <row r="902">
          <cell r="A902" t="str">
            <v>BREA CN Equity</v>
          </cell>
          <cell r="B902">
            <v>1465363.5000000049</v>
          </cell>
          <cell r="C902" t="str">
            <v>BREA CN Equity</v>
          </cell>
          <cell r="D902">
            <v>5382856.4999999935</v>
          </cell>
          <cell r="E902" t="str">
            <v>BREA CN Equity</v>
          </cell>
          <cell r="F902">
            <v>0</v>
          </cell>
          <cell r="G902" t="str">
            <v>BREA CN Equity</v>
          </cell>
          <cell r="H902">
            <v>971928.00000000093</v>
          </cell>
          <cell r="I902" t="str">
            <v>BREA CN Equity</v>
          </cell>
          <cell r="J902">
            <v>8282994.0000000037</v>
          </cell>
        </row>
        <row r="903">
          <cell r="A903" t="str">
            <v>CDLB CN Equity</v>
          </cell>
          <cell r="B903">
            <v>0</v>
          </cell>
          <cell r="C903" t="str">
            <v>CDLB CN Equity</v>
          </cell>
          <cell r="D903">
            <v>0</v>
          </cell>
          <cell r="E903" t="str">
            <v>CDLB CN Equity</v>
          </cell>
          <cell r="F903">
            <v>0</v>
          </cell>
          <cell r="G903" t="str">
            <v>CDLB CN Equity</v>
          </cell>
          <cell r="H903">
            <v>0</v>
          </cell>
          <cell r="I903" t="str">
            <v>CDLB CN Equity</v>
          </cell>
          <cell r="J903">
            <v>-166924.00000000003</v>
          </cell>
        </row>
        <row r="904">
          <cell r="A904" t="str">
            <v>CDLB/U CN Equity</v>
          </cell>
          <cell r="B904">
            <v>0</v>
          </cell>
          <cell r="C904" t="str">
            <v>CDLB/U CN Equity</v>
          </cell>
          <cell r="D904">
            <v>0</v>
          </cell>
          <cell r="E904" t="str">
            <v>CDLB/U CN Equity</v>
          </cell>
          <cell r="F904">
            <v>0</v>
          </cell>
          <cell r="G904" t="str">
            <v>CDLB/U CN Equity</v>
          </cell>
          <cell r="H904">
            <v>0</v>
          </cell>
          <cell r="I904" t="str">
            <v>CDLB/U CN Equity</v>
          </cell>
          <cell r="J904">
            <v>-1185974.4553999999</v>
          </cell>
        </row>
        <row r="905">
          <cell r="A905" t="str">
            <v>CDLB/B CN Equity</v>
          </cell>
          <cell r="B905">
            <v>0</v>
          </cell>
          <cell r="C905" t="str">
            <v>CDLB/B CN Equity</v>
          </cell>
          <cell r="D905">
            <v>0</v>
          </cell>
          <cell r="E905" t="str">
            <v>CDLB/B CN Equity</v>
          </cell>
          <cell r="F905">
            <v>0</v>
          </cell>
          <cell r="G905" t="str">
            <v>CDLB/B CN Equity</v>
          </cell>
          <cell r="H905">
            <v>0</v>
          </cell>
          <cell r="I905" t="str">
            <v>CDLB/B CN Equity</v>
          </cell>
          <cell r="J905">
            <v>0</v>
          </cell>
        </row>
        <row r="906">
          <cell r="A906" t="str">
            <v>CCOR CN Equity</v>
          </cell>
          <cell r="B906">
            <v>0</v>
          </cell>
          <cell r="C906" t="str">
            <v>CCOR CN Equity</v>
          </cell>
          <cell r="D906">
            <v>0</v>
          </cell>
          <cell r="E906" t="str">
            <v>CCOR CN Equity</v>
          </cell>
          <cell r="F906">
            <v>0</v>
          </cell>
          <cell r="G906" t="str">
            <v>CCOR CN Equity</v>
          </cell>
          <cell r="H906">
            <v>0</v>
          </cell>
          <cell r="I906" t="str">
            <v>CCOR CN Equity</v>
          </cell>
          <cell r="J906">
            <v>0</v>
          </cell>
        </row>
        <row r="907">
          <cell r="A907" t="str">
            <v>CCOR/U CN Equity</v>
          </cell>
          <cell r="B907">
            <v>0</v>
          </cell>
          <cell r="C907" t="str">
            <v>CCOR/U CN Equity</v>
          </cell>
          <cell r="D907">
            <v>0</v>
          </cell>
          <cell r="E907" t="str">
            <v>CCOR/U CN Equity</v>
          </cell>
          <cell r="F907">
            <v>0</v>
          </cell>
          <cell r="G907" t="str">
            <v>CCOR/U CN Equity</v>
          </cell>
          <cell r="H907">
            <v>0</v>
          </cell>
          <cell r="I907" t="str">
            <v>CCOR/U CN Equity</v>
          </cell>
          <cell r="J907">
            <v>0</v>
          </cell>
        </row>
        <row r="908">
          <cell r="A908" t="str">
            <v>CCOR/B CN Equity</v>
          </cell>
          <cell r="B908">
            <v>0</v>
          </cell>
          <cell r="C908" t="str">
            <v>CCOR/B CN Equity</v>
          </cell>
          <cell r="D908">
            <v>0</v>
          </cell>
          <cell r="E908" t="str">
            <v>CCOR/B CN Equity</v>
          </cell>
          <cell r="F908">
            <v>0</v>
          </cell>
          <cell r="G908" t="str">
            <v>CCOR/B CN Equity</v>
          </cell>
          <cell r="H908">
            <v>0</v>
          </cell>
          <cell r="I908" t="str">
            <v>CCOR/B CN Equity</v>
          </cell>
          <cell r="J908">
            <v>0</v>
          </cell>
        </row>
        <row r="909">
          <cell r="A909" t="str">
            <v>CINC CN Equity</v>
          </cell>
          <cell r="B909">
            <v>0</v>
          </cell>
          <cell r="C909" t="str">
            <v>CINC CN Equity</v>
          </cell>
          <cell r="D909">
            <v>0</v>
          </cell>
          <cell r="E909" t="str">
            <v>CINC CN Equity</v>
          </cell>
          <cell r="F909">
            <v>0</v>
          </cell>
          <cell r="G909" t="str">
            <v>CINC CN Equity</v>
          </cell>
          <cell r="H909">
            <v>0</v>
          </cell>
          <cell r="I909" t="str">
            <v>CINC CN Equity</v>
          </cell>
          <cell r="J909">
            <v>0</v>
          </cell>
        </row>
        <row r="910">
          <cell r="A910" t="str">
            <v>CINC/U CN Equity</v>
          </cell>
          <cell r="B910">
            <v>0</v>
          </cell>
          <cell r="C910" t="str">
            <v>CINC/U CN Equity</v>
          </cell>
          <cell r="D910">
            <v>0</v>
          </cell>
          <cell r="E910" t="str">
            <v>CINC/U CN Equity</v>
          </cell>
          <cell r="F910">
            <v>0</v>
          </cell>
          <cell r="G910" t="str">
            <v>CINC/U CN Equity</v>
          </cell>
          <cell r="H910">
            <v>0</v>
          </cell>
          <cell r="I910" t="str">
            <v>CINC/U CN Equity</v>
          </cell>
          <cell r="J910">
            <v>0</v>
          </cell>
        </row>
        <row r="911">
          <cell r="A911" t="str">
            <v>CINC/B CN Equity</v>
          </cell>
          <cell r="B911">
            <v>0</v>
          </cell>
          <cell r="C911" t="str">
            <v>CINC/B CN Equity</v>
          </cell>
          <cell r="D911">
            <v>0</v>
          </cell>
          <cell r="E911" t="str">
            <v>CINC/B CN Equity</v>
          </cell>
          <cell r="F911">
            <v>0</v>
          </cell>
          <cell r="G911" t="str">
            <v>CINC/B CN Equity</v>
          </cell>
          <cell r="H911">
            <v>0</v>
          </cell>
          <cell r="I911" t="str">
            <v>CINC/B CN Equity</v>
          </cell>
          <cell r="J911">
            <v>0</v>
          </cell>
        </row>
        <row r="912">
          <cell r="A912" t="str">
            <v>CMEY CN Equity</v>
          </cell>
          <cell r="B912">
            <v>396877.99999999983</v>
          </cell>
          <cell r="C912" t="str">
            <v>CMEY CN Equity</v>
          </cell>
          <cell r="D912">
            <v>0</v>
          </cell>
          <cell r="E912" t="str">
            <v>CMEY CN Equity</v>
          </cell>
          <cell r="F912">
            <v>-595704</v>
          </cell>
          <cell r="G912" t="str">
            <v>CMEY CN Equity</v>
          </cell>
          <cell r="H912">
            <v>0</v>
          </cell>
          <cell r="I912" t="str">
            <v>CMEY CN Equity</v>
          </cell>
          <cell r="J912">
            <v>-198826.00000000017</v>
          </cell>
        </row>
        <row r="913">
          <cell r="A913" t="str">
            <v>CMEY/U CN Equity</v>
          </cell>
          <cell r="B913">
            <v>0</v>
          </cell>
          <cell r="C913" t="str">
            <v>CMEY/U CN Equity</v>
          </cell>
          <cell r="D913">
            <v>0</v>
          </cell>
          <cell r="E913" t="str">
            <v>CMEY/U CN Equity</v>
          </cell>
          <cell r="F913">
            <v>0</v>
          </cell>
          <cell r="G913" t="str">
            <v>CMEY/U CN Equity</v>
          </cell>
          <cell r="H913">
            <v>0</v>
          </cell>
          <cell r="I913" t="str">
            <v>CMEY/U CN Equity</v>
          </cell>
          <cell r="J913">
            <v>0</v>
          </cell>
        </row>
        <row r="914">
          <cell r="A914" t="str">
            <v>MAYB/F CN Equity</v>
          </cell>
          <cell r="B914">
            <v>0</v>
          </cell>
          <cell r="C914" t="str">
            <v>MAYB/F CN Equity</v>
          </cell>
          <cell r="D914">
            <v>0</v>
          </cell>
          <cell r="E914" t="str">
            <v>MAYB/F CN Equity</v>
          </cell>
          <cell r="F914">
            <v>0</v>
          </cell>
          <cell r="G914" t="str">
            <v>MAYB/F CN Equity</v>
          </cell>
          <cell r="H914">
            <v>0</v>
          </cell>
          <cell r="I914" t="str">
            <v>MAYB/F CN Equity</v>
          </cell>
          <cell r="J914">
            <v>0</v>
          </cell>
        </row>
        <row r="915">
          <cell r="A915" t="str">
            <v>CGRE CN Equity</v>
          </cell>
          <cell r="B915">
            <v>0</v>
          </cell>
          <cell r="C915" t="str">
            <v>CGRE CN Equity</v>
          </cell>
          <cell r="D915">
            <v>0</v>
          </cell>
          <cell r="E915" t="str">
            <v>CGRE CN Equity</v>
          </cell>
          <cell r="F915">
            <v>-533794.99999999814</v>
          </cell>
          <cell r="G915" t="str">
            <v>CGRE CN Equity</v>
          </cell>
          <cell r="H915">
            <v>0</v>
          </cell>
          <cell r="I915" t="str">
            <v>CGRE CN Equity</v>
          </cell>
          <cell r="J915">
            <v>-533794.99999999814</v>
          </cell>
        </row>
        <row r="916">
          <cell r="A916" t="str">
            <v>CINF CN Equity</v>
          </cell>
          <cell r="B916">
            <v>0</v>
          </cell>
          <cell r="C916" t="str">
            <v>CINF CN Equity</v>
          </cell>
          <cell r="D916">
            <v>765864.99999995634</v>
          </cell>
          <cell r="E916" t="str">
            <v>CINF CN Equity</v>
          </cell>
          <cell r="F916">
            <v>7629845</v>
          </cell>
          <cell r="G916" t="str">
            <v>CINF CN Equity</v>
          </cell>
          <cell r="H916">
            <v>753797.50000001083</v>
          </cell>
          <cell r="I916" t="str">
            <v>CINF CN Equity</v>
          </cell>
          <cell r="J916">
            <v>9149507.4999999683</v>
          </cell>
        </row>
        <row r="917">
          <cell r="A917" t="str">
            <v>CGRA CN Equity</v>
          </cell>
          <cell r="B917">
            <v>0</v>
          </cell>
          <cell r="C917" t="str">
            <v>CGRA CN Equity</v>
          </cell>
          <cell r="D917">
            <v>0</v>
          </cell>
          <cell r="E917" t="str">
            <v>CGRA CN Equity</v>
          </cell>
          <cell r="F917">
            <v>0</v>
          </cell>
          <cell r="G917" t="str">
            <v>CGRA CN Equity</v>
          </cell>
          <cell r="H917">
            <v>0</v>
          </cell>
          <cell r="I917" t="str">
            <v>CGRA CN Equity</v>
          </cell>
          <cell r="J917">
            <v>0</v>
          </cell>
        </row>
        <row r="918">
          <cell r="A918" t="str">
            <v>HFT CN Equity</v>
          </cell>
          <cell r="B918">
            <v>0</v>
          </cell>
          <cell r="C918" t="str">
            <v>HFT CN Equity</v>
          </cell>
          <cell r="D918">
            <v>0</v>
          </cell>
          <cell r="E918" t="str">
            <v>HFT CN Equity</v>
          </cell>
          <cell r="F918">
            <v>0</v>
          </cell>
          <cell r="G918" t="str">
            <v>HFT CN Equity</v>
          </cell>
          <cell r="H918">
            <v>0</v>
          </cell>
          <cell r="I918" t="str">
            <v>HFT CN Equity</v>
          </cell>
          <cell r="J918">
            <v>0</v>
          </cell>
        </row>
        <row r="919">
          <cell r="A919" t="str">
            <v>TUED CN Equity</v>
          </cell>
          <cell r="B919">
            <v>-3323472.5080000469</v>
          </cell>
          <cell r="C919" t="str">
            <v>TUED CN Equity</v>
          </cell>
          <cell r="D919">
            <v>-5015435.644499952</v>
          </cell>
          <cell r="E919" t="str">
            <v>TUED CN Equity</v>
          </cell>
          <cell r="F919">
            <v>0</v>
          </cell>
          <cell r="G919" t="str">
            <v>TUED CN Equity</v>
          </cell>
          <cell r="H919">
            <v>-1692153.944500024</v>
          </cell>
          <cell r="I919" t="str">
            <v>TUED CN Equity</v>
          </cell>
          <cell r="J919">
            <v>-16667630.707500001</v>
          </cell>
        </row>
        <row r="920">
          <cell r="A920" t="str">
            <v>FCCV CN Equity</v>
          </cell>
          <cell r="B920">
            <v>14196562.49999994</v>
          </cell>
          <cell r="C920" t="str">
            <v>FCCV CN Equity</v>
          </cell>
          <cell r="D920">
            <v>27084772.499999966</v>
          </cell>
          <cell r="E920" t="str">
            <v>FCCV CN Equity</v>
          </cell>
          <cell r="F920">
            <v>-72701497.499999985</v>
          </cell>
          <cell r="G920" t="str">
            <v>FCCV CN Equity</v>
          </cell>
          <cell r="H920">
            <v>22302097.500000089</v>
          </cell>
          <cell r="I920" t="str">
            <v>FCCV CN Equity</v>
          </cell>
          <cell r="J920">
            <v>12644804.999999952</v>
          </cell>
        </row>
        <row r="921">
          <cell r="A921" t="str">
            <v>FCCM CN Equity</v>
          </cell>
          <cell r="B921">
            <v>17411932.499999974</v>
          </cell>
          <cell r="C921" t="str">
            <v>FCCM CN Equity</v>
          </cell>
          <cell r="D921">
            <v>22142902.499999996</v>
          </cell>
          <cell r="E921" t="str">
            <v>FCCM CN Equity</v>
          </cell>
          <cell r="F921">
            <v>-74664997.500000015</v>
          </cell>
          <cell r="G921" t="str">
            <v>FCCM CN Equity</v>
          </cell>
          <cell r="H921">
            <v>24908445.000000112</v>
          </cell>
          <cell r="I921" t="str">
            <v>FCCM CN Equity</v>
          </cell>
          <cell r="J921">
            <v>9728205.0000000168</v>
          </cell>
        </row>
        <row r="922">
          <cell r="A922" t="str">
            <v>FCUV CN Equity</v>
          </cell>
          <cell r="B922">
            <v>75486412.500000134</v>
          </cell>
          <cell r="C922" t="str">
            <v>FCUV CN Equity</v>
          </cell>
          <cell r="D922">
            <v>53891085</v>
          </cell>
          <cell r="E922" t="str">
            <v>FCUV CN Equity</v>
          </cell>
          <cell r="F922">
            <v>205027.5</v>
          </cell>
          <cell r="G922" t="str">
            <v>FCUV CN Equity</v>
          </cell>
          <cell r="H922">
            <v>47863462.499999724</v>
          </cell>
          <cell r="I922" t="str">
            <v>FCUV CN Equity</v>
          </cell>
          <cell r="J922">
            <v>228855780.00000006</v>
          </cell>
        </row>
        <row r="923">
          <cell r="A923" t="str">
            <v>FCMO CN Equity</v>
          </cell>
          <cell r="B923">
            <v>26108115.000000168</v>
          </cell>
          <cell r="C923" t="str">
            <v>FCMO CN Equity</v>
          </cell>
          <cell r="D923">
            <v>32693804.999999832</v>
          </cell>
          <cell r="E923" t="str">
            <v>FCMO CN Equity</v>
          </cell>
          <cell r="F923">
            <v>14896815.000000004</v>
          </cell>
          <cell r="G923" t="str">
            <v>FCMO CN Equity</v>
          </cell>
          <cell r="H923">
            <v>27084555.000000171</v>
          </cell>
          <cell r="I923" t="str">
            <v>FCMO CN Equity</v>
          </cell>
          <cell r="J923">
            <v>127401750.00000007</v>
          </cell>
        </row>
        <row r="924">
          <cell r="A924" t="str">
            <v>FCVH CN Equity</v>
          </cell>
          <cell r="B924">
            <v>10063897.499999983</v>
          </cell>
          <cell r="C924" t="str">
            <v>FCVH CN Equity</v>
          </cell>
          <cell r="D924">
            <v>1778242.5000000233</v>
          </cell>
          <cell r="E924" t="str">
            <v>FCVH CN Equity</v>
          </cell>
          <cell r="F924">
            <v>10025849.999999983</v>
          </cell>
          <cell r="G924" t="str">
            <v>FCVH CN Equity</v>
          </cell>
          <cell r="H924">
            <v>0</v>
          </cell>
          <cell r="I924" t="str">
            <v>FCVH CN Equity</v>
          </cell>
          <cell r="J924">
            <v>23554875.000000015</v>
          </cell>
        </row>
        <row r="925">
          <cell r="A925" t="str">
            <v>FCMH CN Equity</v>
          </cell>
          <cell r="B925">
            <v>0</v>
          </cell>
          <cell r="C925" t="str">
            <v>FCMH CN Equity</v>
          </cell>
          <cell r="D925">
            <v>0</v>
          </cell>
          <cell r="E925" t="str">
            <v>FCMH CN Equity</v>
          </cell>
          <cell r="F925">
            <v>0</v>
          </cell>
          <cell r="G925" t="str">
            <v>FCMH CN Equity</v>
          </cell>
          <cell r="H925">
            <v>0</v>
          </cell>
          <cell r="I925" t="str">
            <v>FCMH CN Equity</v>
          </cell>
          <cell r="J925">
            <v>0</v>
          </cell>
        </row>
        <row r="926">
          <cell r="A926" t="str">
            <v>FCIV CN Equity</v>
          </cell>
          <cell r="B926">
            <v>42538634.999999896</v>
          </cell>
          <cell r="C926" t="str">
            <v>FCIV CN Equity</v>
          </cell>
          <cell r="D926">
            <v>-32096744.999999922</v>
          </cell>
          <cell r="E926" t="str">
            <v>FCIV CN Equity</v>
          </cell>
          <cell r="F926">
            <v>29254789.999999892</v>
          </cell>
          <cell r="G926" t="str">
            <v>FCIV CN Equity</v>
          </cell>
          <cell r="H926">
            <v>41206355.000000067</v>
          </cell>
          <cell r="I926" t="str">
            <v>FCIV CN Equity</v>
          </cell>
          <cell r="J926">
            <v>130614314.99999996</v>
          </cell>
        </row>
        <row r="927">
          <cell r="A927" t="str">
            <v>FCIM CN Equity</v>
          </cell>
          <cell r="B927">
            <v>42841005</v>
          </cell>
          <cell r="C927" t="str">
            <v>FCIM CN Equity</v>
          </cell>
          <cell r="D927">
            <v>-31549905.000000104</v>
          </cell>
          <cell r="E927" t="str">
            <v>FCIM CN Equity</v>
          </cell>
          <cell r="F927">
            <v>30844140.000000104</v>
          </cell>
          <cell r="G927" t="str">
            <v>FCIM CN Equity</v>
          </cell>
          <cell r="H927">
            <v>33638399.99999994</v>
          </cell>
          <cell r="I927" t="str">
            <v>FCIM CN Equity</v>
          </cell>
          <cell r="J927">
            <v>95185169.999999881</v>
          </cell>
        </row>
        <row r="928">
          <cell r="A928" t="str">
            <v>FCIG CN Equity</v>
          </cell>
          <cell r="B928">
            <v>0</v>
          </cell>
          <cell r="C928" t="str">
            <v>FCIG CN Equity</v>
          </cell>
          <cell r="D928">
            <v>0</v>
          </cell>
          <cell r="E928" t="str">
            <v>FCIG CN Equity</v>
          </cell>
          <cell r="F928">
            <v>0</v>
          </cell>
          <cell r="G928" t="str">
            <v>FCIG CN Equity</v>
          </cell>
          <cell r="H928">
            <v>-11716180.000000015</v>
          </cell>
          <cell r="I928" t="str">
            <v>FCIG CN Equity</v>
          </cell>
          <cell r="J928">
            <v>-13849510.000000007</v>
          </cell>
        </row>
        <row r="929">
          <cell r="A929" t="str">
            <v>LONG CN Equity</v>
          </cell>
          <cell r="B929">
            <v>0</v>
          </cell>
          <cell r="C929" t="str">
            <v>LONG CN Equity</v>
          </cell>
          <cell r="D929">
            <v>0</v>
          </cell>
          <cell r="E929" t="str">
            <v>LONG CN Equity</v>
          </cell>
          <cell r="F929">
            <v>0</v>
          </cell>
          <cell r="G929" t="str">
            <v>LONG CN Equity</v>
          </cell>
          <cell r="H929">
            <v>0</v>
          </cell>
          <cell r="I929" t="str">
            <v>LONG CN Equity</v>
          </cell>
          <cell r="J929">
            <v>0</v>
          </cell>
        </row>
        <row r="930">
          <cell r="A930" t="str">
            <v>WSRI CN Equity</v>
          </cell>
          <cell r="B930">
            <v>4922933.3460000698</v>
          </cell>
          <cell r="C930" t="str">
            <v>WSRI CN Equity</v>
          </cell>
          <cell r="D930">
            <v>0</v>
          </cell>
          <cell r="E930" t="str">
            <v>WSRI CN Equity</v>
          </cell>
          <cell r="F930">
            <v>0</v>
          </cell>
          <cell r="G930" t="str">
            <v>WSRI CN Equity</v>
          </cell>
          <cell r="H930">
            <v>0</v>
          </cell>
          <cell r="I930" t="str">
            <v>WSRI CN Equity</v>
          </cell>
          <cell r="J930">
            <v>9779750.9069999643</v>
          </cell>
        </row>
        <row r="931">
          <cell r="A931" t="str">
            <v>WSRD CN Equity</v>
          </cell>
          <cell r="B931">
            <v>3479751.8939999263</v>
          </cell>
          <cell r="C931" t="str">
            <v>WSRD CN Equity</v>
          </cell>
          <cell r="D931">
            <v>0</v>
          </cell>
          <cell r="E931" t="str">
            <v>WSRD CN Equity</v>
          </cell>
          <cell r="F931">
            <v>3415777.5240000486</v>
          </cell>
          <cell r="G931" t="str">
            <v>WSRD CN Equity</v>
          </cell>
          <cell r="H931">
            <v>3497692.141999925</v>
          </cell>
          <cell r="I931" t="str">
            <v>WSRD CN Equity</v>
          </cell>
          <cell r="J931">
            <v>13813692.323999949</v>
          </cell>
        </row>
        <row r="932">
          <cell r="A932" t="str">
            <v>HCA CN Equity</v>
          </cell>
          <cell r="B932">
            <v>-838237.49999999697</v>
          </cell>
          <cell r="C932" t="str">
            <v>HCA CN Equity</v>
          </cell>
          <cell r="D932">
            <v>824642.49999999709</v>
          </cell>
          <cell r="E932" t="str">
            <v>HCA CN Equity</v>
          </cell>
          <cell r="F932">
            <v>0</v>
          </cell>
          <cell r="G932" t="str">
            <v>HCA CN Equity</v>
          </cell>
          <cell r="H932">
            <v>-842307.49999999709</v>
          </cell>
          <cell r="I932" t="str">
            <v>HCA CN Equity</v>
          </cell>
          <cell r="J932">
            <v>-843796.38009999145</v>
          </cell>
        </row>
        <row r="933">
          <cell r="A933" t="str">
            <v>HUM CN Equity</v>
          </cell>
          <cell r="B933">
            <v>950652.49999999662</v>
          </cell>
          <cell r="C933" t="str">
            <v>HUM CN Equity</v>
          </cell>
          <cell r="D933">
            <v>0</v>
          </cell>
          <cell r="E933" t="str">
            <v>HUM CN Equity</v>
          </cell>
          <cell r="F933">
            <v>0</v>
          </cell>
          <cell r="G933" t="str">
            <v>HUM CN Equity</v>
          </cell>
          <cell r="H933">
            <v>0</v>
          </cell>
          <cell r="I933" t="str">
            <v>HUM CN Equity</v>
          </cell>
          <cell r="J933">
            <v>954694.76719999651</v>
          </cell>
        </row>
        <row r="934">
          <cell r="A934" t="str">
            <v>HUM/U CN Equity</v>
          </cell>
          <cell r="B934">
            <v>950652.49999999662</v>
          </cell>
          <cell r="C934" t="str">
            <v>HUM/U CN Equity</v>
          </cell>
          <cell r="D934">
            <v>0</v>
          </cell>
          <cell r="E934" t="str">
            <v>HUM/U CN Equity</v>
          </cell>
          <cell r="F934">
            <v>0</v>
          </cell>
          <cell r="G934" t="str">
            <v>HUM/U CN Equity</v>
          </cell>
          <cell r="H934">
            <v>0</v>
          </cell>
          <cell r="I934" t="str">
            <v>HUM/U CN Equity</v>
          </cell>
          <cell r="J934">
            <v>954694.76719999651</v>
          </cell>
        </row>
        <row r="935">
          <cell r="A935" t="str">
            <v>HFG CN Equity</v>
          </cell>
          <cell r="B935">
            <v>0</v>
          </cell>
          <cell r="C935" t="str">
            <v>HFG CN Equity</v>
          </cell>
          <cell r="D935">
            <v>0</v>
          </cell>
          <cell r="E935" t="str">
            <v>HFG CN Equity</v>
          </cell>
          <cell r="F935">
            <v>0</v>
          </cell>
          <cell r="G935" t="str">
            <v>HFG CN Equity</v>
          </cell>
          <cell r="H935">
            <v>0</v>
          </cell>
          <cell r="I935" t="str">
            <v>HFG CN Equity</v>
          </cell>
          <cell r="J935">
            <v>1633.9735999988577</v>
          </cell>
        </row>
        <row r="936">
          <cell r="A936" t="str">
            <v>HBA CN Equity</v>
          </cell>
          <cell r="B936">
            <v>-754842.49999998382</v>
          </cell>
          <cell r="C936" t="str">
            <v>HBA CN Equity</v>
          </cell>
          <cell r="D936">
            <v>0</v>
          </cell>
          <cell r="E936" t="str">
            <v>HBA CN Equity</v>
          </cell>
          <cell r="F936">
            <v>0</v>
          </cell>
          <cell r="G936" t="str">
            <v>HBA CN Equity</v>
          </cell>
          <cell r="H936">
            <v>0</v>
          </cell>
          <cell r="I936" t="str">
            <v>HBA CN Equity</v>
          </cell>
          <cell r="J936">
            <v>-1465990.1579999989</v>
          </cell>
        </row>
        <row r="937">
          <cell r="A937" t="str">
            <v>HSUV/U CN Equity</v>
          </cell>
          <cell r="B937">
            <v>0</v>
          </cell>
          <cell r="C937" t="str">
            <v>HSUV/U CN Equity</v>
          </cell>
          <cell r="D937">
            <v>0</v>
          </cell>
          <cell r="E937" t="str">
            <v>HSUV/U CN Equity</v>
          </cell>
          <cell r="F937">
            <v>0</v>
          </cell>
          <cell r="G937" t="str">
            <v>HSUV/U CN Equity</v>
          </cell>
          <cell r="H937">
            <v>0</v>
          </cell>
          <cell r="I937" t="str">
            <v>HSUV/U CN Equity</v>
          </cell>
          <cell r="J937">
            <v>0</v>
          </cell>
        </row>
        <row r="938">
          <cell r="A938" t="str">
            <v>PFLS CN Equity</v>
          </cell>
          <cell r="B938">
            <v>-5537596.0399999954</v>
          </cell>
          <cell r="C938" t="str">
            <v>PFLS CN Equity</v>
          </cell>
          <cell r="D938">
            <v>-636401.69000000518</v>
          </cell>
          <cell r="E938" t="str">
            <v>PFLS CN Equity</v>
          </cell>
          <cell r="F938">
            <v>-10129721.659999995</v>
          </cell>
          <cell r="G938" t="str">
            <v>PFLS CN Equity</v>
          </cell>
          <cell r="H938">
            <v>-1947881.0699999966</v>
          </cell>
          <cell r="I938" t="str">
            <v>PFLS CN Equity</v>
          </cell>
          <cell r="J938">
            <v>-16320049.219999995</v>
          </cell>
        </row>
        <row r="939">
          <cell r="A939" t="str">
            <v>ZUQ/U CN Equity</v>
          </cell>
          <cell r="B939">
            <v>0</v>
          </cell>
          <cell r="C939" t="str">
            <v>ZUQ/U CN Equity</v>
          </cell>
          <cell r="D939">
            <v>0</v>
          </cell>
          <cell r="E939" t="str">
            <v>ZUQ/U CN Equity</v>
          </cell>
          <cell r="F939">
            <v>0</v>
          </cell>
          <cell r="G939" t="str">
            <v>ZUQ/U CN Equity</v>
          </cell>
          <cell r="H939">
            <v>0</v>
          </cell>
          <cell r="I939" t="str">
            <v>ZUQ/U CN Equity</v>
          </cell>
          <cell r="J939">
            <v>0</v>
          </cell>
        </row>
        <row r="940">
          <cell r="A940" t="str">
            <v>ZUQ/F CN Equity</v>
          </cell>
          <cell r="B940">
            <v>0</v>
          </cell>
          <cell r="C940" t="str">
            <v>ZUQ/F CN Equity</v>
          </cell>
          <cell r="D940">
            <v>6020340.0000000056</v>
          </cell>
          <cell r="E940" t="str">
            <v>ZUQ/F CN Equity</v>
          </cell>
          <cell r="F940">
            <v>0</v>
          </cell>
          <cell r="G940" t="str">
            <v>ZUQ/F CN Equity</v>
          </cell>
          <cell r="H940">
            <v>3012308.0000000028</v>
          </cell>
          <cell r="I940" t="str">
            <v>ZUQ/F CN Equity</v>
          </cell>
          <cell r="J940">
            <v>14987622.000000002</v>
          </cell>
        </row>
        <row r="941">
          <cell r="A941" t="str">
            <v>CGLO CN Equity</v>
          </cell>
          <cell r="B941">
            <v>0</v>
          </cell>
          <cell r="C941" t="str">
            <v>CGLO CN Equity</v>
          </cell>
          <cell r="D941">
            <v>0</v>
          </cell>
          <cell r="E941" t="str">
            <v>CGLO CN Equity</v>
          </cell>
          <cell r="F941">
            <v>0</v>
          </cell>
          <cell r="G941" t="str">
            <v>CGLO CN Equity</v>
          </cell>
          <cell r="H941">
            <v>-1628105.0000000088</v>
          </cell>
          <cell r="I941" t="str">
            <v>CGLO CN Equity</v>
          </cell>
          <cell r="J941">
            <v>-1628105.0000000088</v>
          </cell>
        </row>
        <row r="942">
          <cell r="A942" t="str">
            <v>CINT CN Equity</v>
          </cell>
          <cell r="B942">
            <v>0</v>
          </cell>
          <cell r="C942" t="str">
            <v>CINT CN Equity</v>
          </cell>
          <cell r="D942">
            <v>0</v>
          </cell>
          <cell r="E942" t="str">
            <v>CINT CN Equity</v>
          </cell>
          <cell r="F942">
            <v>0</v>
          </cell>
          <cell r="G942" t="str">
            <v>CINT CN Equity</v>
          </cell>
          <cell r="H942">
            <v>-1224329.9999999958</v>
          </cell>
          <cell r="I942" t="str">
            <v>CINT CN Equity</v>
          </cell>
          <cell r="J942">
            <v>-4811035.0000000056</v>
          </cell>
        </row>
        <row r="943">
          <cell r="A943" t="str">
            <v>HRAA CN Equity</v>
          </cell>
          <cell r="B943">
            <v>0</v>
          </cell>
          <cell r="C943" t="str">
            <v>HRAA CN Equity</v>
          </cell>
          <cell r="D943">
            <v>0</v>
          </cell>
          <cell r="E943" t="str">
            <v>HRAA CN Equity</v>
          </cell>
          <cell r="F943">
            <v>0</v>
          </cell>
          <cell r="G943" t="str">
            <v>HRAA CN Equity</v>
          </cell>
          <cell r="H943">
            <v>0</v>
          </cell>
          <cell r="I943" t="str">
            <v>HRAA CN Equity</v>
          </cell>
          <cell r="J943">
            <v>0</v>
          </cell>
        </row>
        <row r="944">
          <cell r="A944" t="str">
            <v>HXEM CN Equity</v>
          </cell>
          <cell r="B944">
            <v>0</v>
          </cell>
          <cell r="C944" t="str">
            <v>HXEM CN Equity</v>
          </cell>
          <cell r="D944">
            <v>0</v>
          </cell>
          <cell r="E944" t="str">
            <v>HXEM CN Equity</v>
          </cell>
          <cell r="F944">
            <v>2553673.0369999907</v>
          </cell>
          <cell r="G944" t="str">
            <v>HXEM CN Equity</v>
          </cell>
          <cell r="H944">
            <v>2551769.3510000138</v>
          </cell>
          <cell r="I944" t="str">
            <v>HXEM CN Equity</v>
          </cell>
          <cell r="J944">
            <v>7477442.044499997</v>
          </cell>
        </row>
        <row r="945">
          <cell r="A945" t="str">
            <v>GIQU/B CN Equity</v>
          </cell>
          <cell r="B945">
            <v>0</v>
          </cell>
          <cell r="C945" t="str">
            <v>GIQU/B CN Equity</v>
          </cell>
          <cell r="D945">
            <v>0</v>
          </cell>
          <cell r="E945" t="str">
            <v>GIQU/B CN Equity</v>
          </cell>
          <cell r="F945">
            <v>0</v>
          </cell>
          <cell r="G945" t="str">
            <v>GIQU/B CN Equity</v>
          </cell>
          <cell r="H945">
            <v>0</v>
          </cell>
          <cell r="I945" t="str">
            <v>GIQU/B CN Equity</v>
          </cell>
          <cell r="J945">
            <v>0</v>
          </cell>
        </row>
        <row r="946">
          <cell r="A946" t="str">
            <v>GIQU CN Equity</v>
          </cell>
          <cell r="B946">
            <v>0</v>
          </cell>
          <cell r="C946" t="str">
            <v>GIQU CN Equity</v>
          </cell>
          <cell r="D946">
            <v>0</v>
          </cell>
          <cell r="E946" t="str">
            <v>GIQU CN Equity</v>
          </cell>
          <cell r="F946">
            <v>0</v>
          </cell>
          <cell r="G946" t="str">
            <v>GIQU CN Equity</v>
          </cell>
          <cell r="H946">
            <v>0</v>
          </cell>
          <cell r="I946" t="str">
            <v>GIQU CN Equity</v>
          </cell>
          <cell r="J946">
            <v>0</v>
          </cell>
        </row>
        <row r="947">
          <cell r="A947" t="str">
            <v>GIQG CN Equity</v>
          </cell>
          <cell r="B947">
            <v>-793696.07499999984</v>
          </cell>
          <cell r="C947" t="str">
            <v>GIQG CN Equity</v>
          </cell>
          <cell r="D947">
            <v>0</v>
          </cell>
          <cell r="E947" t="str">
            <v>GIQG CN Equity</v>
          </cell>
          <cell r="F947">
            <v>831644.97499999986</v>
          </cell>
          <cell r="G947" t="str">
            <v>GIQG CN Equity</v>
          </cell>
          <cell r="H947">
            <v>0</v>
          </cell>
          <cell r="I947" t="str">
            <v>GIQG CN Equity</v>
          </cell>
          <cell r="J947">
            <v>37948.900000000023</v>
          </cell>
        </row>
        <row r="948">
          <cell r="A948" t="str">
            <v>GIQG/B CN Equity</v>
          </cell>
          <cell r="B948">
            <v>0</v>
          </cell>
          <cell r="C948" t="str">
            <v>GIQG/B CN Equity</v>
          </cell>
          <cell r="D948">
            <v>0</v>
          </cell>
          <cell r="E948" t="str">
            <v>GIQG/B CN Equity</v>
          </cell>
          <cell r="F948">
            <v>0</v>
          </cell>
          <cell r="G948" t="str">
            <v>GIQG/B CN Equity</v>
          </cell>
          <cell r="H948">
            <v>0</v>
          </cell>
          <cell r="I948" t="str">
            <v>GIQG/B CN Equity</v>
          </cell>
          <cell r="J948">
            <v>0</v>
          </cell>
        </row>
        <row r="949">
          <cell r="A949" t="str">
            <v>GIGR CN Equity</v>
          </cell>
          <cell r="B949">
            <v>0</v>
          </cell>
          <cell r="C949" t="str">
            <v>GIGR CN Equity</v>
          </cell>
          <cell r="D949">
            <v>0</v>
          </cell>
          <cell r="E949" t="str">
            <v>GIGR CN Equity</v>
          </cell>
          <cell r="F949">
            <v>0</v>
          </cell>
          <cell r="G949" t="str">
            <v>GIGR CN Equity</v>
          </cell>
          <cell r="H949">
            <v>0</v>
          </cell>
          <cell r="I949" t="str">
            <v>GIGR CN Equity</v>
          </cell>
          <cell r="J949">
            <v>0</v>
          </cell>
        </row>
        <row r="950">
          <cell r="A950" t="str">
            <v>GIGR/B CN Equity</v>
          </cell>
          <cell r="B950">
            <v>0</v>
          </cell>
          <cell r="C950" t="str">
            <v>GIGR/B CN Equity</v>
          </cell>
          <cell r="D950">
            <v>0</v>
          </cell>
          <cell r="E950" t="str">
            <v>GIGR/B CN Equity</v>
          </cell>
          <cell r="F950">
            <v>0</v>
          </cell>
          <cell r="G950" t="str">
            <v>GIGR/B CN Equity</v>
          </cell>
          <cell r="H950">
            <v>0</v>
          </cell>
          <cell r="I950" t="str">
            <v>GIGR/B CN Equity</v>
          </cell>
          <cell r="J950">
            <v>0</v>
          </cell>
        </row>
        <row r="951">
          <cell r="A951" t="str">
            <v>GDPY CN Equity</v>
          </cell>
          <cell r="B951">
            <v>-2275037.125</v>
          </cell>
          <cell r="C951" t="str">
            <v>GDPY CN Equity</v>
          </cell>
          <cell r="D951">
            <v>-1861246.9249999977</v>
          </cell>
          <cell r="E951" t="str">
            <v>GDPY CN Equity</v>
          </cell>
          <cell r="F951">
            <v>0</v>
          </cell>
          <cell r="G951" t="str">
            <v>GDPY CN Equity</v>
          </cell>
          <cell r="H951">
            <v>-2388839.5750000002</v>
          </cell>
          <cell r="I951" t="str">
            <v>GDPY CN Equity</v>
          </cell>
          <cell r="J951">
            <v>-7002302.2500000047</v>
          </cell>
        </row>
        <row r="952">
          <cell r="A952" t="str">
            <v>GDPY/B CN Equity</v>
          </cell>
          <cell r="B952">
            <v>-464781.04999999836</v>
          </cell>
          <cell r="C952" t="str">
            <v>GDPY/B CN Equity</v>
          </cell>
          <cell r="D952">
            <v>-1427671.4000000036</v>
          </cell>
          <cell r="E952" t="str">
            <v>GDPY/B CN Equity</v>
          </cell>
          <cell r="F952">
            <v>0</v>
          </cell>
          <cell r="G952" t="str">
            <v>GDPY/B CN Equity</v>
          </cell>
          <cell r="H952">
            <v>-1476370.2250000036</v>
          </cell>
          <cell r="I952" t="str">
            <v>GDPY/B CN Equity</v>
          </cell>
          <cell r="J952">
            <v>-3368822.6750000054</v>
          </cell>
        </row>
        <row r="953">
          <cell r="A953" t="str">
            <v>GDEP/B CN Equity</v>
          </cell>
          <cell r="B953">
            <v>0</v>
          </cell>
          <cell r="C953" t="str">
            <v>GDEP/B CN Equity</v>
          </cell>
          <cell r="D953">
            <v>0</v>
          </cell>
          <cell r="E953" t="str">
            <v>GDEP/B CN Equity</v>
          </cell>
          <cell r="F953">
            <v>0</v>
          </cell>
          <cell r="G953" t="str">
            <v>GDEP/B CN Equity</v>
          </cell>
          <cell r="H953">
            <v>0</v>
          </cell>
          <cell r="I953" t="str">
            <v>GDEP/B CN Equity</v>
          </cell>
          <cell r="J953">
            <v>0</v>
          </cell>
        </row>
        <row r="954">
          <cell r="A954" t="str">
            <v>GDEP CN Equity</v>
          </cell>
          <cell r="B954">
            <v>0</v>
          </cell>
          <cell r="C954" t="str">
            <v>GDEP CN Equity</v>
          </cell>
          <cell r="D954">
            <v>-1888304.9000000006</v>
          </cell>
          <cell r="E954" t="str">
            <v>GDEP CN Equity</v>
          </cell>
          <cell r="F954">
            <v>0</v>
          </cell>
          <cell r="G954" t="str">
            <v>GDEP CN Equity</v>
          </cell>
          <cell r="H954">
            <v>0</v>
          </cell>
          <cell r="I954" t="str">
            <v>GDEP CN Equity</v>
          </cell>
          <cell r="J954">
            <v>-1888304.9000000006</v>
          </cell>
        </row>
        <row r="955">
          <cell r="A955" t="str">
            <v>TBAL CN Equity</v>
          </cell>
          <cell r="B955">
            <v>7470428.683999992</v>
          </cell>
          <cell r="C955" t="str">
            <v>TBAL CN Equity</v>
          </cell>
          <cell r="D955">
            <v>13914986.759000009</v>
          </cell>
          <cell r="E955" t="str">
            <v>TBAL CN Equity</v>
          </cell>
          <cell r="F955">
            <v>12871383.999999991</v>
          </cell>
          <cell r="G955" t="str">
            <v>TBAL CN Equity</v>
          </cell>
          <cell r="H955">
            <v>7540754.1079999916</v>
          </cell>
          <cell r="I955" t="str">
            <v>TBAL CN Equity</v>
          </cell>
          <cell r="J955">
            <v>50318144.734999985</v>
          </cell>
        </row>
        <row r="956">
          <cell r="A956" t="str">
            <v>TCON CN Equity</v>
          </cell>
          <cell r="B956">
            <v>1678067.518000009</v>
          </cell>
          <cell r="C956" t="str">
            <v>TCON CN Equity</v>
          </cell>
          <cell r="D956">
            <v>5062165.0119999973</v>
          </cell>
          <cell r="E956" t="str">
            <v>TCON CN Equity</v>
          </cell>
          <cell r="F956">
            <v>1686003.2724999939</v>
          </cell>
          <cell r="G956" t="str">
            <v>TCON CN Equity</v>
          </cell>
          <cell r="H956">
            <v>846042.45099999697</v>
          </cell>
          <cell r="I956" t="str">
            <v>TCON CN Equity</v>
          </cell>
          <cell r="J956">
            <v>13470951.350999998</v>
          </cell>
        </row>
        <row r="957">
          <cell r="A957" t="str">
            <v>TGRO CN Equity</v>
          </cell>
          <cell r="B957">
            <v>2686277.0795000382</v>
          </cell>
          <cell r="C957" t="str">
            <v>TGRO CN Equity</v>
          </cell>
          <cell r="D957">
            <v>6764756.6445000004</v>
          </cell>
          <cell r="E957" t="str">
            <v>TGRO CN Equity</v>
          </cell>
          <cell r="F957">
            <v>6777191.5634999992</v>
          </cell>
          <cell r="G957" t="str">
            <v>TGRO CN Equity</v>
          </cell>
          <cell r="H957">
            <v>8205391.4409999698</v>
          </cell>
          <cell r="I957" t="str">
            <v>TGRO CN Equity</v>
          </cell>
          <cell r="J957">
            <v>33844452.531500004</v>
          </cell>
        </row>
        <row r="958">
          <cell r="A958" t="str">
            <v>GGRO CN Equity</v>
          </cell>
          <cell r="B958">
            <v>1999989.9350000166</v>
          </cell>
          <cell r="C958" t="str">
            <v>GGRO CN Equity</v>
          </cell>
          <cell r="D958">
            <v>1017924.9749999782</v>
          </cell>
          <cell r="E958" t="str">
            <v>GGRO CN Equity</v>
          </cell>
          <cell r="F958">
            <v>2034460.5350000169</v>
          </cell>
          <cell r="G958" t="str">
            <v>GGRO CN Equity</v>
          </cell>
          <cell r="H958">
            <v>1370892.8500000013</v>
          </cell>
          <cell r="I958" t="str">
            <v>GGRO CN Equity</v>
          </cell>
          <cell r="J958">
            <v>8453711.379999999</v>
          </cell>
        </row>
        <row r="959">
          <cell r="A959" t="str">
            <v>GEQT CN Equity</v>
          </cell>
          <cell r="B959">
            <v>3070899.9450000022</v>
          </cell>
          <cell r="C959" t="str">
            <v>GEQT CN Equity</v>
          </cell>
          <cell r="D959">
            <v>783321.60999998311</v>
          </cell>
          <cell r="E959" t="str">
            <v>GEQT CN Equity</v>
          </cell>
          <cell r="F959">
            <v>1966897.935000028</v>
          </cell>
          <cell r="G959" t="str">
            <v>GEQT CN Equity</v>
          </cell>
          <cell r="H959">
            <v>1585193.4650000015</v>
          </cell>
          <cell r="I959" t="str">
            <v>GEQT CN Equity</v>
          </cell>
          <cell r="J959">
            <v>9382497.4900000077</v>
          </cell>
        </row>
        <row r="960">
          <cell r="A960" t="str">
            <v>GBAL CN Equity</v>
          </cell>
          <cell r="B960">
            <v>4315198.59500001</v>
          </cell>
          <cell r="C960" t="str">
            <v>GBAL CN Equity</v>
          </cell>
          <cell r="D960">
            <v>1457659.669999995</v>
          </cell>
          <cell r="E960" t="str">
            <v>GBAL CN Equity</v>
          </cell>
          <cell r="F960">
            <v>2335846.9600000018</v>
          </cell>
          <cell r="G960" t="str">
            <v>GBAL CN Equity</v>
          </cell>
          <cell r="H960">
            <v>2059152.1950000082</v>
          </cell>
          <cell r="I960" t="str">
            <v>GBAL CN Equity</v>
          </cell>
          <cell r="J960">
            <v>14830322.339999994</v>
          </cell>
        </row>
        <row r="961">
          <cell r="A961" t="str">
            <v>GCNS CN Equity</v>
          </cell>
          <cell r="B961">
            <v>972449.31500000088</v>
          </cell>
          <cell r="C961" t="str">
            <v>GCNS CN Equity</v>
          </cell>
          <cell r="D961">
            <v>1471132.0050000013</v>
          </cell>
          <cell r="E961" t="str">
            <v>GCNS CN Equity</v>
          </cell>
          <cell r="F961">
            <v>1228829.2199999955</v>
          </cell>
          <cell r="G961" t="str">
            <v>GCNS CN Equity</v>
          </cell>
          <cell r="H961">
            <v>0</v>
          </cell>
          <cell r="I961" t="str">
            <v>GCNS CN Equity</v>
          </cell>
          <cell r="J961">
            <v>5394886.6649999935</v>
          </cell>
        </row>
        <row r="962">
          <cell r="A962" t="str">
            <v>LEAD/B CN Equity</v>
          </cell>
          <cell r="B962">
            <v>0</v>
          </cell>
          <cell r="C962" t="str">
            <v>LEAD/B CN Equity</v>
          </cell>
          <cell r="D962">
            <v>0</v>
          </cell>
          <cell r="E962" t="str">
            <v>LEAD/B CN Equity</v>
          </cell>
          <cell r="F962">
            <v>0</v>
          </cell>
          <cell r="G962" t="str">
            <v>LEAD/B CN Equity</v>
          </cell>
          <cell r="H962">
            <v>0</v>
          </cell>
          <cell r="I962" t="str">
            <v>LEAD/B CN Equity</v>
          </cell>
          <cell r="J962">
            <v>0</v>
          </cell>
        </row>
        <row r="963">
          <cell r="A963" t="str">
            <v>LEAD CN Equity</v>
          </cell>
          <cell r="B963">
            <v>-506080.00000000052</v>
          </cell>
          <cell r="C963" t="str">
            <v>LEAD CN Equity</v>
          </cell>
          <cell r="D963">
            <v>0</v>
          </cell>
          <cell r="E963" t="str">
            <v>LEAD CN Equity</v>
          </cell>
          <cell r="F963">
            <v>564340.00000000047</v>
          </cell>
          <cell r="G963" t="str">
            <v>LEAD CN Equity</v>
          </cell>
          <cell r="H963">
            <v>0</v>
          </cell>
          <cell r="I963" t="str">
            <v>LEAD CN Equity</v>
          </cell>
          <cell r="J963">
            <v>58259.999999999942</v>
          </cell>
        </row>
        <row r="964">
          <cell r="A964" t="str">
            <v>LEAD/U CN Equity</v>
          </cell>
          <cell r="B964">
            <v>0</v>
          </cell>
          <cell r="C964" t="str">
            <v>LEAD/U CN Equity</v>
          </cell>
          <cell r="D964">
            <v>0</v>
          </cell>
          <cell r="E964" t="str">
            <v>LEAD/U CN Equity</v>
          </cell>
          <cell r="F964">
            <v>0</v>
          </cell>
          <cell r="G964" t="str">
            <v>LEAD/U CN Equity</v>
          </cell>
          <cell r="H964">
            <v>0</v>
          </cell>
          <cell r="I964" t="str">
            <v>LEAD/U CN Equity</v>
          </cell>
          <cell r="J964">
            <v>0</v>
          </cell>
        </row>
        <row r="965">
          <cell r="A965" t="str">
            <v>VRIF CN Equity</v>
          </cell>
          <cell r="B965">
            <v>1069728.0000000247</v>
          </cell>
          <cell r="C965" t="str">
            <v>VRIF CN Equity</v>
          </cell>
          <cell r="D965">
            <v>2684909.9999999907</v>
          </cell>
          <cell r="E965" t="str">
            <v>VRIF CN Equity</v>
          </cell>
          <cell r="F965">
            <v>1876891.0000000075</v>
          </cell>
          <cell r="G965" t="str">
            <v>VRIF CN Equity</v>
          </cell>
          <cell r="H965">
            <v>4295874.0000000037</v>
          </cell>
          <cell r="I965" t="str">
            <v>VRIF CN Equity</v>
          </cell>
          <cell r="J965">
            <v>13666201.999999994</v>
          </cell>
        </row>
        <row r="966">
          <cell r="A966" t="str">
            <v>RQO CN Equity</v>
          </cell>
          <cell r="B966">
            <v>-11338736.399999892</v>
          </cell>
          <cell r="C966" t="str">
            <v>RQO CN Equity</v>
          </cell>
          <cell r="D966">
            <v>-19835312.15000008</v>
          </cell>
          <cell r="E966" t="str">
            <v>RQO CN Equity</v>
          </cell>
          <cell r="F966">
            <v>-19867052.099999949</v>
          </cell>
          <cell r="G966" t="str">
            <v>RQO CN Equity</v>
          </cell>
          <cell r="H966">
            <v>-3781841.8000000538</v>
          </cell>
          <cell r="I966" t="str">
            <v>RQO CN Equity</v>
          </cell>
          <cell r="J966">
            <v>-58604121.299999893</v>
          </cell>
        </row>
        <row r="967">
          <cell r="A967" t="str">
            <v>RQP CN Equity</v>
          </cell>
          <cell r="B967">
            <v>3675254.5999999219</v>
          </cell>
          <cell r="C967" t="str">
            <v>RQP CN Equity</v>
          </cell>
          <cell r="D967">
            <v>16528153.150000105</v>
          </cell>
          <cell r="E967" t="str">
            <v>RQP CN Equity</v>
          </cell>
          <cell r="F967">
            <v>-914816.80000007793</v>
          </cell>
          <cell r="G967" t="str">
            <v>RQP CN Equity</v>
          </cell>
          <cell r="H967">
            <v>-19318877.399999946</v>
          </cell>
          <cell r="I967" t="str">
            <v>RQP CN Equity</v>
          </cell>
          <cell r="J967">
            <v>6397975.3500000276</v>
          </cell>
        </row>
        <row r="968">
          <cell r="A968" t="str">
            <v>QRET CN Equity</v>
          </cell>
          <cell r="B968">
            <v>0</v>
          </cell>
          <cell r="C968" t="str">
            <v>QRET CN Equity</v>
          </cell>
          <cell r="D968">
            <v>0</v>
          </cell>
          <cell r="E968" t="str">
            <v>QRET CN Equity</v>
          </cell>
          <cell r="F968">
            <v>0</v>
          </cell>
          <cell r="G968" t="str">
            <v>QRET CN Equity</v>
          </cell>
          <cell r="H968">
            <v>0</v>
          </cell>
          <cell r="I968" t="str">
            <v>QRET CN Equity</v>
          </cell>
          <cell r="J968">
            <v>0</v>
          </cell>
        </row>
        <row r="969">
          <cell r="A969" t="str">
            <v>QUB CN Equity</v>
          </cell>
          <cell r="B969">
            <v>1622823.2066000015</v>
          </cell>
          <cell r="C969" t="str">
            <v>QUB CN Equity</v>
          </cell>
          <cell r="D969">
            <v>1629802.0528000013</v>
          </cell>
          <cell r="E969" t="str">
            <v>QUB CN Equity</v>
          </cell>
          <cell r="F969">
            <v>0</v>
          </cell>
          <cell r="G969" t="str">
            <v>QUB CN Equity</v>
          </cell>
          <cell r="H969">
            <v>1630334.0697999925</v>
          </cell>
          <cell r="I969" t="str">
            <v>QUB CN Equity</v>
          </cell>
          <cell r="J969">
            <v>-17913129.821599998</v>
          </cell>
        </row>
        <row r="970">
          <cell r="A970" t="str">
            <v>QDXB CN Equity</v>
          </cell>
          <cell r="B970">
            <v>0</v>
          </cell>
          <cell r="C970" t="str">
            <v>QDXB CN Equity</v>
          </cell>
          <cell r="D970">
            <v>0</v>
          </cell>
          <cell r="E970" t="str">
            <v>QDXB CN Equity</v>
          </cell>
          <cell r="F970">
            <v>4382685.4715000037</v>
          </cell>
          <cell r="G970" t="str">
            <v>QDXB CN Equity</v>
          </cell>
          <cell r="H970">
            <v>0</v>
          </cell>
          <cell r="I970" t="str">
            <v>QDXB CN Equity</v>
          </cell>
          <cell r="J970">
            <v>-10722.72849999927</v>
          </cell>
        </row>
        <row r="971">
          <cell r="A971" t="str">
            <v>MGAB CN Equity</v>
          </cell>
          <cell r="B971">
            <v>0</v>
          </cell>
          <cell r="C971" t="str">
            <v>MGAB CN Equity</v>
          </cell>
          <cell r="D971">
            <v>0</v>
          </cell>
          <cell r="E971" t="str">
            <v>MGAB CN Equity</v>
          </cell>
          <cell r="F971">
            <v>0</v>
          </cell>
          <cell r="G971" t="str">
            <v>MGAB CN Equity</v>
          </cell>
          <cell r="H971">
            <v>0</v>
          </cell>
          <cell r="I971" t="str">
            <v>MGAB CN Equity</v>
          </cell>
          <cell r="J971">
            <v>0</v>
          </cell>
        </row>
        <row r="972">
          <cell r="A972" t="str">
            <v>MBAL CN Equity</v>
          </cell>
          <cell r="B972">
            <v>5741569.2860000059</v>
          </cell>
          <cell r="C972" t="str">
            <v>MBAL CN Equity</v>
          </cell>
          <cell r="D972">
            <v>2881636.1429999899</v>
          </cell>
          <cell r="E972" t="str">
            <v>MBAL CN Equity</v>
          </cell>
          <cell r="F972">
            <v>7176529.1915000007</v>
          </cell>
          <cell r="G972" t="str">
            <v>MBAL CN Equity</v>
          </cell>
          <cell r="H972">
            <v>2886094.1480000154</v>
          </cell>
          <cell r="I972" t="str">
            <v>MBAL CN Equity</v>
          </cell>
          <cell r="J972">
            <v>20118306.729500007</v>
          </cell>
        </row>
        <row r="973">
          <cell r="A973" t="str">
            <v>MCON CN Equity</v>
          </cell>
          <cell r="B973">
            <v>1210622.5765000009</v>
          </cell>
          <cell r="C973" t="str">
            <v>MCON CN Equity</v>
          </cell>
          <cell r="D973">
            <v>1213196.3520000011</v>
          </cell>
          <cell r="E973" t="str">
            <v>MCON CN Equity</v>
          </cell>
          <cell r="F973">
            <v>0</v>
          </cell>
          <cell r="G973" t="str">
            <v>MCON CN Equity</v>
          </cell>
          <cell r="H973">
            <v>0</v>
          </cell>
          <cell r="I973" t="str">
            <v>MCON CN Equity</v>
          </cell>
          <cell r="J973">
            <v>2423818.9285000023</v>
          </cell>
        </row>
        <row r="974">
          <cell r="A974" t="str">
            <v>MGRW CN Equity</v>
          </cell>
          <cell r="B974">
            <v>1694978.3464999939</v>
          </cell>
          <cell r="C974" t="str">
            <v>MGRW CN Equity</v>
          </cell>
          <cell r="D974">
            <v>0</v>
          </cell>
          <cell r="E974" t="str">
            <v>MGRW CN Equity</v>
          </cell>
          <cell r="F974">
            <v>3392879.4015000025</v>
          </cell>
          <cell r="G974" t="str">
            <v>MGRW CN Equity</v>
          </cell>
          <cell r="H974">
            <v>0</v>
          </cell>
          <cell r="I974" t="str">
            <v>MGRW CN Equity</v>
          </cell>
          <cell r="J974">
            <v>5087857.7479999959</v>
          </cell>
        </row>
        <row r="975">
          <cell r="A975" t="str">
            <v>HCAL CN Equity</v>
          </cell>
          <cell r="B975">
            <v>-3652364.9999999199</v>
          </cell>
          <cell r="C975" t="str">
            <v>HCAL CN Equity</v>
          </cell>
          <cell r="D975">
            <v>-1815107.5000000247</v>
          </cell>
          <cell r="E975" t="str">
            <v>HCAL CN Equity</v>
          </cell>
          <cell r="F975">
            <v>1845732.5000000272</v>
          </cell>
          <cell r="G975" t="str">
            <v>HCAL CN Equity</v>
          </cell>
          <cell r="H975">
            <v>921339.99999994761</v>
          </cell>
          <cell r="I975" t="str">
            <v>HCAL CN Equity</v>
          </cell>
          <cell r="J975">
            <v>-3413891.5319998935</v>
          </cell>
        </row>
        <row r="976">
          <cell r="A976" t="str">
            <v>QUU/U CN Equity</v>
          </cell>
          <cell r="B976">
            <v>0</v>
          </cell>
          <cell r="C976" t="str">
            <v>QUU/U CN Equity</v>
          </cell>
          <cell r="D976">
            <v>0</v>
          </cell>
          <cell r="E976" t="str">
            <v>QUU/U CN Equity</v>
          </cell>
          <cell r="F976">
            <v>0</v>
          </cell>
          <cell r="G976" t="str">
            <v>QUU/U CN Equity</v>
          </cell>
          <cell r="H976">
            <v>0</v>
          </cell>
          <cell r="I976" t="str">
            <v>QUU/U CN Equity</v>
          </cell>
          <cell r="J976">
            <v>0</v>
          </cell>
        </row>
        <row r="977">
          <cell r="A977" t="str">
            <v>MDVD CN Equity</v>
          </cell>
          <cell r="B977">
            <v>0</v>
          </cell>
          <cell r="C977" t="str">
            <v>MDVD CN Equity</v>
          </cell>
          <cell r="D977">
            <v>0</v>
          </cell>
          <cell r="E977" t="str">
            <v>MDVD CN Equity</v>
          </cell>
          <cell r="F977">
            <v>0</v>
          </cell>
          <cell r="G977" t="str">
            <v>MDVD CN Equity</v>
          </cell>
          <cell r="H977">
            <v>0</v>
          </cell>
          <cell r="I977" t="str">
            <v>MDVD CN Equity</v>
          </cell>
          <cell r="J977">
            <v>0</v>
          </cell>
        </row>
        <row r="978">
          <cell r="A978" t="str">
            <v>MDVD/U CN Equity</v>
          </cell>
          <cell r="B978">
            <v>0</v>
          </cell>
          <cell r="C978" t="str">
            <v>MDVD/U CN Equity</v>
          </cell>
          <cell r="D978">
            <v>0</v>
          </cell>
          <cell r="E978" t="str">
            <v>MDVD/U CN Equity</v>
          </cell>
          <cell r="F978">
            <v>0</v>
          </cell>
          <cell r="G978" t="str">
            <v>MDVD/U CN Equity</v>
          </cell>
          <cell r="H978">
            <v>0</v>
          </cell>
          <cell r="I978" t="str">
            <v>MDVD/U CN Equity</v>
          </cell>
          <cell r="J978">
            <v>0</v>
          </cell>
        </row>
        <row r="979">
          <cell r="A979" t="str">
            <v>FGGE CN Equity</v>
          </cell>
          <cell r="B979">
            <v>0</v>
          </cell>
          <cell r="C979" t="str">
            <v>FGGE CN Equity</v>
          </cell>
          <cell r="D979">
            <v>0</v>
          </cell>
          <cell r="E979" t="str">
            <v>FGGE CN Equity</v>
          </cell>
          <cell r="F979">
            <v>1283600.2075000009</v>
          </cell>
          <cell r="G979" t="str">
            <v>FGGE CN Equity</v>
          </cell>
          <cell r="H979">
            <v>0</v>
          </cell>
          <cell r="I979" t="str">
            <v>FGGE CN Equity</v>
          </cell>
          <cell r="J979">
            <v>1283600.2075000009</v>
          </cell>
        </row>
        <row r="980">
          <cell r="A980" t="str">
            <v>QINF CN Equity</v>
          </cell>
          <cell r="B980">
            <v>0</v>
          </cell>
          <cell r="C980" t="str">
            <v>QINF CN Equity</v>
          </cell>
          <cell r="D980">
            <v>0</v>
          </cell>
          <cell r="E980" t="str">
            <v>QINF CN Equity</v>
          </cell>
          <cell r="F980">
            <v>0</v>
          </cell>
          <cell r="G980" t="str">
            <v>QINF CN Equity</v>
          </cell>
          <cell r="H980">
            <v>3975962.1832499993</v>
          </cell>
          <cell r="I980" t="str">
            <v>QINF CN Equity</v>
          </cell>
          <cell r="J980">
            <v>7920070.5312499981</v>
          </cell>
        </row>
        <row r="981">
          <cell r="A981" t="str">
            <v>ESGC CN Equity</v>
          </cell>
          <cell r="B981">
            <v>-26020</v>
          </cell>
          <cell r="C981" t="str">
            <v>ESGC CN Equity</v>
          </cell>
          <cell r="D981">
            <v>1887949.9999999932</v>
          </cell>
          <cell r="E981" t="str">
            <v>ESGC CN Equity</v>
          </cell>
          <cell r="F981">
            <v>0</v>
          </cell>
          <cell r="G981" t="str">
            <v>ESGC CN Equity</v>
          </cell>
          <cell r="H981">
            <v>1926440.0000000102</v>
          </cell>
          <cell r="I981" t="str">
            <v>ESGC CN Equity</v>
          </cell>
          <cell r="J981">
            <v>3788370.0000000037</v>
          </cell>
        </row>
        <row r="982">
          <cell r="A982" t="str">
            <v>AGSG CN Equity</v>
          </cell>
          <cell r="B982">
            <v>847223.27500000072</v>
          </cell>
          <cell r="C982" t="str">
            <v>AGSG CN Equity</v>
          </cell>
          <cell r="D982">
            <v>0</v>
          </cell>
          <cell r="E982" t="str">
            <v>AGSG CN Equity</v>
          </cell>
          <cell r="F982">
            <v>-862125.85000000079</v>
          </cell>
          <cell r="G982" t="str">
            <v>AGSG CN Equity</v>
          </cell>
          <cell r="H982">
            <v>0</v>
          </cell>
          <cell r="I982" t="str">
            <v>AGSG CN Equity</v>
          </cell>
          <cell r="J982">
            <v>-1710989.8249999997</v>
          </cell>
        </row>
        <row r="983">
          <cell r="A983" t="str">
            <v>AGLB CN Equity</v>
          </cell>
          <cell r="B983">
            <v>0</v>
          </cell>
          <cell r="C983" t="str">
            <v>AGLB CN Equity</v>
          </cell>
          <cell r="D983">
            <v>0</v>
          </cell>
          <cell r="E983" t="str">
            <v>AGLB CN Equity</v>
          </cell>
          <cell r="F983">
            <v>0</v>
          </cell>
          <cell r="G983" t="str">
            <v>AGLB CN Equity</v>
          </cell>
          <cell r="H983">
            <v>0</v>
          </cell>
          <cell r="I983" t="str">
            <v>AGLB CN Equity</v>
          </cell>
          <cell r="J983">
            <v>0</v>
          </cell>
        </row>
        <row r="984">
          <cell r="A984" t="str">
            <v>CPLS CN Equity</v>
          </cell>
          <cell r="B984">
            <v>0</v>
          </cell>
          <cell r="C984" t="str">
            <v>CPLS CN Equity</v>
          </cell>
          <cell r="D984">
            <v>1356295.0000000033</v>
          </cell>
          <cell r="E984" t="str">
            <v>CPLS CN Equity</v>
          </cell>
          <cell r="F984">
            <v>0</v>
          </cell>
          <cell r="G984" t="str">
            <v>CPLS CN Equity</v>
          </cell>
          <cell r="H984">
            <v>450432.49999999837</v>
          </cell>
          <cell r="I984" t="str">
            <v>CPLS CN Equity</v>
          </cell>
          <cell r="J984">
            <v>1806727.5000000019</v>
          </cell>
        </row>
        <row r="985">
          <cell r="A985" t="str">
            <v>CCRE CN Equity</v>
          </cell>
          <cell r="B985">
            <v>898245.00000001292</v>
          </cell>
          <cell r="C985" t="str">
            <v>CCRE CN Equity</v>
          </cell>
          <cell r="D985">
            <v>-895005.00000001269</v>
          </cell>
          <cell r="E985" t="str">
            <v>CCRE CN Equity</v>
          </cell>
          <cell r="F985">
            <v>448750.00000000634</v>
          </cell>
          <cell r="G985" t="str">
            <v>CCRE CN Equity</v>
          </cell>
          <cell r="H985">
            <v>0</v>
          </cell>
          <cell r="I985" t="str">
            <v>CCRE CN Equity</v>
          </cell>
          <cell r="J985">
            <v>2692215.0000000065</v>
          </cell>
        </row>
        <row r="986">
          <cell r="A986" t="str">
            <v>CCNS CN Equity</v>
          </cell>
          <cell r="B986">
            <v>0</v>
          </cell>
          <cell r="C986" t="str">
            <v>CCNS CN Equity</v>
          </cell>
          <cell r="D986">
            <v>911204.99999999977</v>
          </cell>
          <cell r="E986" t="str">
            <v>CCNS CN Equity</v>
          </cell>
          <cell r="F986">
            <v>0</v>
          </cell>
          <cell r="G986" t="str">
            <v>CCNS CN Equity</v>
          </cell>
          <cell r="H986">
            <v>0</v>
          </cell>
          <cell r="I986" t="str">
            <v>CCNS CN Equity</v>
          </cell>
          <cell r="J986">
            <v>911204.99999999977</v>
          </cell>
        </row>
        <row r="987">
          <cell r="A987" t="str">
            <v>SITC CN Equity</v>
          </cell>
          <cell r="B987">
            <v>7273884.9999999562</v>
          </cell>
          <cell r="C987" t="str">
            <v>SITC CN Equity</v>
          </cell>
          <cell r="D987">
            <v>9506529.9999999851</v>
          </cell>
          <cell r="E987" t="str">
            <v>SITC CN Equity</v>
          </cell>
          <cell r="F987">
            <v>1049837.5000000149</v>
          </cell>
          <cell r="G987" t="str">
            <v>SITC CN Equity</v>
          </cell>
          <cell r="H987">
            <v>-13742177.49999997</v>
          </cell>
          <cell r="I987" t="str">
            <v>SITC CN Equity</v>
          </cell>
          <cell r="J987">
            <v>-5254434.9999999991</v>
          </cell>
        </row>
        <row r="988">
          <cell r="A988" t="str">
            <v>SITU CN Equity</v>
          </cell>
          <cell r="B988">
            <v>17091990.000000246</v>
          </cell>
          <cell r="C988" t="str">
            <v>SITU CN Equity</v>
          </cell>
          <cell r="D988">
            <v>69190349.999999762</v>
          </cell>
          <cell r="E988" t="str">
            <v>SITU CN Equity</v>
          </cell>
          <cell r="F988">
            <v>99599539.999999881</v>
          </cell>
          <cell r="G988" t="str">
            <v>SITU CN Equity</v>
          </cell>
          <cell r="H988">
            <v>26409270.000000376</v>
          </cell>
          <cell r="I988" t="str">
            <v>SITU CN Equity</v>
          </cell>
          <cell r="J988">
            <v>229709509.99999988</v>
          </cell>
        </row>
        <row r="989">
          <cell r="A989" t="str">
            <v>SITI CN Equity</v>
          </cell>
          <cell r="B989">
            <v>1731155.0000000247</v>
          </cell>
          <cell r="C989" t="str">
            <v>SITI CN Equity</v>
          </cell>
          <cell r="D989">
            <v>11999197.499999927</v>
          </cell>
          <cell r="E989" t="str">
            <v>SITI CN Equity</v>
          </cell>
          <cell r="F989">
            <v>3412625.0000000484</v>
          </cell>
          <cell r="G989" t="str">
            <v>SITI CN Equity</v>
          </cell>
          <cell r="H989">
            <v>2578304.9999999758</v>
          </cell>
          <cell r="I989" t="str">
            <v>SITI CN Equity</v>
          </cell>
          <cell r="J989">
            <v>14627405.000000022</v>
          </cell>
        </row>
        <row r="990">
          <cell r="A990" t="str">
            <v>SITB CN Equity</v>
          </cell>
          <cell r="B990">
            <v>863545.00000019639</v>
          </cell>
          <cell r="C990" t="str">
            <v>SITB CN Equity</v>
          </cell>
          <cell r="D990">
            <v>11281530.000000099</v>
          </cell>
          <cell r="E990" t="str">
            <v>SITB CN Equity</v>
          </cell>
          <cell r="F990">
            <v>0</v>
          </cell>
          <cell r="G990" t="str">
            <v>SITB CN Equity</v>
          </cell>
          <cell r="H990">
            <v>15541650.000000099</v>
          </cell>
          <cell r="I990" t="str">
            <v>SITB CN Equity</v>
          </cell>
          <cell r="J990">
            <v>37206475.000000097</v>
          </cell>
        </row>
        <row r="991">
          <cell r="A991" t="str">
            <v>NSAV CN Equity</v>
          </cell>
          <cell r="B991">
            <v>2013112.0000000016</v>
          </cell>
          <cell r="C991" t="str">
            <v>NSAV CN Equity</v>
          </cell>
          <cell r="D991">
            <v>-1006280.0000000009</v>
          </cell>
          <cell r="E991" t="str">
            <v>NSAV CN Equity</v>
          </cell>
          <cell r="F991">
            <v>1007462.0000000009</v>
          </cell>
          <cell r="G991" t="str">
            <v>NSAV CN Equity</v>
          </cell>
          <cell r="H991">
            <v>1510605.0000000014</v>
          </cell>
          <cell r="I991" t="str">
            <v>NSAV CN Equity</v>
          </cell>
          <cell r="J991">
            <v>6040245.9999999925</v>
          </cell>
        </row>
        <row r="992">
          <cell r="A992" t="str">
            <v>NBND CN Equity</v>
          </cell>
          <cell r="B992">
            <v>0</v>
          </cell>
          <cell r="C992" t="str">
            <v>NBND CN Equity</v>
          </cell>
          <cell r="D992">
            <v>375273.99999999616</v>
          </cell>
          <cell r="E992" t="str">
            <v>NBND CN Equity</v>
          </cell>
          <cell r="F992">
            <v>374952.00000000029</v>
          </cell>
          <cell r="G992" t="str">
            <v>NBND CN Equity</v>
          </cell>
          <cell r="H992">
            <v>375148.00000000035</v>
          </cell>
          <cell r="I992" t="str">
            <v>NBND CN Equity</v>
          </cell>
          <cell r="J992">
            <v>1312481.999999997</v>
          </cell>
        </row>
        <row r="993">
          <cell r="A993" t="str">
            <v>SLVE CN Equity</v>
          </cell>
          <cell r="B993">
            <v>0</v>
          </cell>
          <cell r="C993" t="str">
            <v>SLVE CN Equity</v>
          </cell>
          <cell r="D993">
            <v>0</v>
          </cell>
          <cell r="E993" t="str">
            <v>SLVE CN Equity</v>
          </cell>
          <cell r="F993">
            <v>0</v>
          </cell>
          <cell r="G993" t="str">
            <v>SLVE CN Equity</v>
          </cell>
          <cell r="H993">
            <v>0</v>
          </cell>
          <cell r="I993" t="str">
            <v>SLVE CN Equity</v>
          </cell>
          <cell r="J993">
            <v>0</v>
          </cell>
        </row>
        <row r="994">
          <cell r="A994" t="str">
            <v>GLDE CN Equity</v>
          </cell>
          <cell r="B994">
            <v>695795.9999999986</v>
          </cell>
          <cell r="C994" t="str">
            <v>GLDE CN Equity</v>
          </cell>
          <cell r="D994">
            <v>-2054086.9999999995</v>
          </cell>
          <cell r="E994" t="str">
            <v>GLDE CN Equity</v>
          </cell>
          <cell r="F994">
            <v>-808340.0000000007</v>
          </cell>
          <cell r="G994" t="str">
            <v>GLDE CN Equity</v>
          </cell>
          <cell r="H994">
            <v>357385.00000000023</v>
          </cell>
          <cell r="I994" t="str">
            <v>GLDE CN Equity</v>
          </cell>
          <cell r="J994">
            <v>-473359.00000000047</v>
          </cell>
        </row>
        <row r="995">
          <cell r="A995" t="str">
            <v>CDIV CN Equity</v>
          </cell>
          <cell r="B995">
            <v>21597495.000000026</v>
          </cell>
          <cell r="C995" t="str">
            <v>CDIV CN Equity</v>
          </cell>
          <cell r="D995">
            <v>-13106674.99999997</v>
          </cell>
          <cell r="E995" t="str">
            <v>CDIV CN Equity</v>
          </cell>
          <cell r="F995">
            <v>24733510</v>
          </cell>
          <cell r="G995" t="str">
            <v>CDIV CN Equity</v>
          </cell>
          <cell r="H995">
            <v>21574705.00000003</v>
          </cell>
          <cell r="I995" t="str">
            <v>CDIV CN Equity</v>
          </cell>
          <cell r="J995">
            <v>49841275.000000089</v>
          </cell>
        </row>
        <row r="996">
          <cell r="A996" t="str">
            <v>UDIV/B CN Equity</v>
          </cell>
          <cell r="B996">
            <v>826100.00000001187</v>
          </cell>
          <cell r="C996" t="str">
            <v>UDIV/B CN Equity</v>
          </cell>
          <cell r="D996">
            <v>803369.99999998277</v>
          </cell>
          <cell r="E996" t="str">
            <v>UDIV/B CN Equity</v>
          </cell>
          <cell r="F996">
            <v>4020630</v>
          </cell>
          <cell r="G996" t="str">
            <v>UDIV/B CN Equity</v>
          </cell>
          <cell r="H996">
            <v>4081775.0000000005</v>
          </cell>
          <cell r="I996" t="str">
            <v>UDIV/B CN Equity</v>
          </cell>
          <cell r="J996">
            <v>10516385.000000006</v>
          </cell>
        </row>
        <row r="997">
          <cell r="A997" t="str">
            <v>UDIV CN Equity</v>
          </cell>
          <cell r="B997">
            <v>0</v>
          </cell>
          <cell r="C997" t="str">
            <v>UDIV CN Equity</v>
          </cell>
          <cell r="D997">
            <v>0</v>
          </cell>
          <cell r="E997" t="str">
            <v>UDIV CN Equity</v>
          </cell>
          <cell r="F997">
            <v>-731614.99999999744</v>
          </cell>
          <cell r="G997" t="str">
            <v>UDIV CN Equity</v>
          </cell>
          <cell r="H997">
            <v>0</v>
          </cell>
          <cell r="I997" t="str">
            <v>UDIV CN Equity</v>
          </cell>
          <cell r="J997">
            <v>-731614.99999999744</v>
          </cell>
        </row>
        <row r="998">
          <cell r="A998" t="str">
            <v>BSKT CN Equity</v>
          </cell>
          <cell r="B998">
            <v>1967279.9999999504</v>
          </cell>
          <cell r="C998" t="str">
            <v>BSKT CN Equity</v>
          </cell>
          <cell r="D998">
            <v>11831827.500000075</v>
          </cell>
          <cell r="E998" t="str">
            <v>BSKT CN Equity</v>
          </cell>
          <cell r="F998">
            <v>3929902.4999999003</v>
          </cell>
          <cell r="G998" t="str">
            <v>BSKT CN Equity</v>
          </cell>
          <cell r="H998">
            <v>5901097.5000000987</v>
          </cell>
          <cell r="I998" t="str">
            <v>BSKT CN Equity</v>
          </cell>
          <cell r="J998">
            <v>31474972.499999944</v>
          </cell>
        </row>
        <row r="999">
          <cell r="A999" t="str">
            <v>CBND CN Equity</v>
          </cell>
          <cell r="B999">
            <v>8359004.999999987</v>
          </cell>
          <cell r="C999" t="str">
            <v>CBND CN Equity</v>
          </cell>
          <cell r="D999">
            <v>1397917.5000000198</v>
          </cell>
          <cell r="E999" t="str">
            <v>CBND CN Equity</v>
          </cell>
          <cell r="F999">
            <v>-1392907.50000002</v>
          </cell>
          <cell r="G999" t="str">
            <v>CBND CN Equity</v>
          </cell>
          <cell r="H999">
            <v>2787082.5000000065</v>
          </cell>
          <cell r="I999" t="str">
            <v>CBND CN Equity</v>
          </cell>
          <cell r="J999">
            <v>13229092.500000007</v>
          </cell>
        </row>
        <row r="1000">
          <cell r="A1000" t="str">
            <v>TERM CN Equity</v>
          </cell>
          <cell r="B1000">
            <v>1492.5000000001164</v>
          </cell>
          <cell r="C1000" t="str">
            <v>TERM CN Equity</v>
          </cell>
          <cell r="D1000">
            <v>52283662.499999963</v>
          </cell>
          <cell r="E1000" t="str">
            <v>TERM CN Equity</v>
          </cell>
          <cell r="F1000">
            <v>2205682.500000014</v>
          </cell>
          <cell r="G1000" t="str">
            <v>TERM CN Equity</v>
          </cell>
          <cell r="H1000">
            <v>735210.00000002782</v>
          </cell>
          <cell r="I1000" t="str">
            <v>TERM CN Equity</v>
          </cell>
          <cell r="J1000">
            <v>99242730</v>
          </cell>
        </row>
        <row r="1001">
          <cell r="A1001" t="str">
            <v>TMEC CN Equity</v>
          </cell>
          <cell r="B1001">
            <v>0</v>
          </cell>
          <cell r="C1001" t="str">
            <v>TMEC CN Equity</v>
          </cell>
          <cell r="D1001">
            <v>0</v>
          </cell>
          <cell r="E1001" t="str">
            <v>TMEC CN Equity</v>
          </cell>
          <cell r="F1001">
            <v>0</v>
          </cell>
          <cell r="G1001" t="str">
            <v>TMEC CN Equity</v>
          </cell>
          <cell r="H1001">
            <v>0</v>
          </cell>
          <cell r="I1001" t="str">
            <v>TMEC CN Equity</v>
          </cell>
          <cell r="J1001">
            <v>0</v>
          </cell>
        </row>
        <row r="1002">
          <cell r="A1002" t="str">
            <v>TMEI CN Equity</v>
          </cell>
          <cell r="B1002">
            <v>0</v>
          </cell>
          <cell r="C1002" t="str">
            <v>TMEI CN Equity</v>
          </cell>
          <cell r="D1002">
            <v>0</v>
          </cell>
          <cell r="E1002" t="str">
            <v>TMEI CN Equity</v>
          </cell>
          <cell r="F1002">
            <v>0</v>
          </cell>
          <cell r="G1002" t="str">
            <v>TMEI CN Equity</v>
          </cell>
          <cell r="H1002">
            <v>0</v>
          </cell>
          <cell r="I1002" t="str">
            <v>TMEI CN Equity</v>
          </cell>
          <cell r="J1002">
            <v>0</v>
          </cell>
        </row>
        <row r="1003">
          <cell r="A1003" t="str">
            <v>TMEU CN Equity</v>
          </cell>
          <cell r="B1003">
            <v>0</v>
          </cell>
          <cell r="C1003" t="str">
            <v>TMEU CN Equity</v>
          </cell>
          <cell r="D1003">
            <v>0</v>
          </cell>
          <cell r="E1003" t="str">
            <v>TMEU CN Equity</v>
          </cell>
          <cell r="F1003">
            <v>0</v>
          </cell>
          <cell r="G1003" t="str">
            <v>TMEU CN Equity</v>
          </cell>
          <cell r="H1003">
            <v>0</v>
          </cell>
          <cell r="I1003" t="str">
            <v>TMEU CN Equity</v>
          </cell>
          <cell r="J1003">
            <v>0</v>
          </cell>
        </row>
        <row r="1004">
          <cell r="A1004" t="str">
            <v>HARB CN Equity</v>
          </cell>
          <cell r="B1004">
            <v>0</v>
          </cell>
          <cell r="C1004" t="str">
            <v>HARB CN Equity</v>
          </cell>
          <cell r="D1004">
            <v>0</v>
          </cell>
          <cell r="E1004" t="str">
            <v>HARB CN Equity</v>
          </cell>
          <cell r="F1004">
            <v>0</v>
          </cell>
          <cell r="G1004" t="str">
            <v>HARB CN Equity</v>
          </cell>
          <cell r="H1004">
            <v>0</v>
          </cell>
          <cell r="I1004" t="str">
            <v>HARB CN Equity</v>
          </cell>
          <cell r="J1004">
            <v>0</v>
          </cell>
        </row>
        <row r="1005">
          <cell r="A1005" t="str">
            <v>HARB/J CN Equity</v>
          </cell>
          <cell r="B1005">
            <v>0</v>
          </cell>
          <cell r="C1005" t="str">
            <v>HARB/J CN Equity</v>
          </cell>
          <cell r="D1005">
            <v>0</v>
          </cell>
          <cell r="E1005" t="str">
            <v>HARB/J CN Equity</v>
          </cell>
          <cell r="F1005">
            <v>0</v>
          </cell>
          <cell r="G1005" t="str">
            <v>HARB/J CN Equity</v>
          </cell>
          <cell r="H1005">
            <v>0</v>
          </cell>
          <cell r="I1005" t="str">
            <v>HARB/J CN Equity</v>
          </cell>
          <cell r="J1005">
            <v>0</v>
          </cell>
        </row>
        <row r="1006">
          <cell r="A1006" t="str">
            <v>TRVL CN Equity</v>
          </cell>
          <cell r="B1006">
            <v>0</v>
          </cell>
          <cell r="C1006" t="str">
            <v>TRVL CN Equity</v>
          </cell>
          <cell r="D1006">
            <v>0</v>
          </cell>
          <cell r="E1006" t="str">
            <v>TRVL CN Equity</v>
          </cell>
          <cell r="F1006">
            <v>-834297.49999999697</v>
          </cell>
          <cell r="G1006" t="str">
            <v>TRVL CN Equity</v>
          </cell>
          <cell r="H1006">
            <v>0</v>
          </cell>
          <cell r="I1006" t="str">
            <v>TRVL CN Equity</v>
          </cell>
          <cell r="J1006">
            <v>-1702512.4999999939</v>
          </cell>
        </row>
        <row r="1007">
          <cell r="A1007" t="str">
            <v>TRVL/U CN Equity</v>
          </cell>
          <cell r="B1007">
            <v>0</v>
          </cell>
          <cell r="C1007" t="str">
            <v>TRVL/U CN Equity</v>
          </cell>
          <cell r="D1007">
            <v>0</v>
          </cell>
          <cell r="E1007" t="str">
            <v>TRVL/U CN Equity</v>
          </cell>
          <cell r="F1007">
            <v>0</v>
          </cell>
          <cell r="G1007" t="str">
            <v>TRVL/U CN Equity</v>
          </cell>
          <cell r="H1007">
            <v>0</v>
          </cell>
          <cell r="I1007" t="str">
            <v>TRVL/U CN Equity</v>
          </cell>
          <cell r="J1007">
            <v>0</v>
          </cell>
        </row>
        <row r="1008">
          <cell r="A1008" t="str">
            <v>HCLN CN Equity</v>
          </cell>
          <cell r="B1008">
            <v>1205027.0000000009</v>
          </cell>
          <cell r="C1008" t="str">
            <v>HCLN CN Equity</v>
          </cell>
          <cell r="D1008">
            <v>451438.00000000047</v>
          </cell>
          <cell r="E1008" t="str">
            <v>HCLN CN Equity</v>
          </cell>
          <cell r="F1008">
            <v>0</v>
          </cell>
          <cell r="G1008" t="str">
            <v>HCLN CN Equity</v>
          </cell>
          <cell r="H1008">
            <v>0</v>
          </cell>
          <cell r="I1008" t="str">
            <v>HCLN CN Equity</v>
          </cell>
          <cell r="J1008">
            <v>1153645.0000000009</v>
          </cell>
        </row>
        <row r="1009">
          <cell r="A1009" t="str">
            <v>DATA CN Equity</v>
          </cell>
          <cell r="B1009">
            <v>0</v>
          </cell>
          <cell r="C1009" t="str">
            <v>DATA CN Equity</v>
          </cell>
          <cell r="D1009">
            <v>0</v>
          </cell>
          <cell r="E1009" t="str">
            <v>DATA CN Equity</v>
          </cell>
          <cell r="F1009">
            <v>0</v>
          </cell>
          <cell r="G1009" t="str">
            <v>DATA CN Equity</v>
          </cell>
          <cell r="H1009">
            <v>-741634.99999999907</v>
          </cell>
          <cell r="I1009" t="str">
            <v>DATA CN Equity</v>
          </cell>
          <cell r="J1009">
            <v>-17570.000000000116</v>
          </cell>
        </row>
        <row r="1010">
          <cell r="A1010" t="str">
            <v>DATA/B CN Equity</v>
          </cell>
          <cell r="B1010">
            <v>0</v>
          </cell>
          <cell r="C1010" t="str">
            <v>DATA/B CN Equity</v>
          </cell>
          <cell r="D1010">
            <v>812397.5</v>
          </cell>
          <cell r="E1010" t="str">
            <v>DATA/B CN Equity</v>
          </cell>
          <cell r="F1010">
            <v>0</v>
          </cell>
          <cell r="G1010" t="str">
            <v>DATA/B CN Equity</v>
          </cell>
          <cell r="H1010">
            <v>0</v>
          </cell>
          <cell r="I1010" t="str">
            <v>DATA/B CN Equity</v>
          </cell>
          <cell r="J1010">
            <v>812397.5</v>
          </cell>
        </row>
        <row r="1011">
          <cell r="A1011" t="str">
            <v>EDGE/U CN Equity</v>
          </cell>
          <cell r="B1011">
            <v>0</v>
          </cell>
          <cell r="C1011" t="str">
            <v>EDGE/U CN Equity</v>
          </cell>
          <cell r="D1011">
            <v>0</v>
          </cell>
          <cell r="E1011" t="str">
            <v>EDGE/U CN Equity</v>
          </cell>
          <cell r="F1011">
            <v>0</v>
          </cell>
          <cell r="G1011" t="str">
            <v>EDGE/U CN Equity</v>
          </cell>
          <cell r="H1011">
            <v>0</v>
          </cell>
          <cell r="I1011" t="str">
            <v>EDGE/U CN Equity</v>
          </cell>
          <cell r="J1011">
            <v>0</v>
          </cell>
        </row>
        <row r="1012">
          <cell r="A1012" t="str">
            <v>CMGG CN Equity</v>
          </cell>
          <cell r="B1012">
            <v>-2028494.999999993</v>
          </cell>
          <cell r="C1012" t="str">
            <v>CMGG CN Equity</v>
          </cell>
          <cell r="D1012">
            <v>4022539.9999999856</v>
          </cell>
          <cell r="E1012" t="str">
            <v>CMGG CN Equity</v>
          </cell>
          <cell r="F1012">
            <v>2037892.4999999925</v>
          </cell>
          <cell r="G1012" t="str">
            <v>CMGG CN Equity</v>
          </cell>
          <cell r="H1012">
            <v>1020322.5000000149</v>
          </cell>
          <cell r="I1012" t="str">
            <v>CMGG CN Equity</v>
          </cell>
          <cell r="J1012">
            <v>6086010.000000014</v>
          </cell>
        </row>
        <row r="1013">
          <cell r="A1013" t="str">
            <v>CMGG/U CN Equity</v>
          </cell>
          <cell r="B1013">
            <v>0</v>
          </cell>
          <cell r="C1013" t="str">
            <v>CMGG/U CN Equity</v>
          </cell>
          <cell r="D1013">
            <v>0</v>
          </cell>
          <cell r="E1013" t="str">
            <v>CMGG/U CN Equity</v>
          </cell>
          <cell r="F1013">
            <v>0</v>
          </cell>
          <cell r="G1013" t="str">
            <v>CMGG/U CN Equity</v>
          </cell>
          <cell r="H1013">
            <v>2372805.4718000004</v>
          </cell>
          <cell r="I1013" t="str">
            <v>CMGG/U CN Equity</v>
          </cell>
          <cell r="J1013">
            <v>2372805.4718000004</v>
          </cell>
        </row>
        <row r="1014">
          <cell r="A1014" t="str">
            <v>VALT/U CN Equity</v>
          </cell>
          <cell r="B1014">
            <v>1332068.6954000306</v>
          </cell>
          <cell r="C1014" t="str">
            <v>VALT/U CN Equity</v>
          </cell>
          <cell r="D1014">
            <v>-14786387.491599983</v>
          </cell>
          <cell r="E1014" t="str">
            <v>VALT/U CN Equity</v>
          </cell>
          <cell r="F1014">
            <v>-18790.646400000434</v>
          </cell>
          <cell r="G1014" t="str">
            <v>VALT/U CN Equity</v>
          </cell>
          <cell r="H1014">
            <v>5082032.4299999475</v>
          </cell>
          <cell r="I1014" t="str">
            <v>VALT/U CN Equity</v>
          </cell>
          <cell r="J1014">
            <v>-10837741.552200006</v>
          </cell>
        </row>
        <row r="1015">
          <cell r="A1015" t="str">
            <v>VALT CN Equity</v>
          </cell>
          <cell r="B1015">
            <v>0</v>
          </cell>
          <cell r="C1015" t="str">
            <v>VALT CN Equity</v>
          </cell>
          <cell r="D1015">
            <v>-6154090.0000000056</v>
          </cell>
          <cell r="E1015" t="str">
            <v>VALT CN Equity</v>
          </cell>
          <cell r="F1015">
            <v>1168208.0000000009</v>
          </cell>
          <cell r="G1015" t="str">
            <v>VALT CN Equity</v>
          </cell>
          <cell r="H1015">
            <v>0</v>
          </cell>
          <cell r="I1015" t="str">
            <v>VALT CN Equity</v>
          </cell>
          <cell r="J1015">
            <v>-6072080.0000000056</v>
          </cell>
        </row>
        <row r="1016">
          <cell r="A1016" t="str">
            <v>ESGH CN Equity</v>
          </cell>
          <cell r="B1016">
            <v>0</v>
          </cell>
          <cell r="C1016" t="str">
            <v>ESGH CN Equity</v>
          </cell>
          <cell r="D1016">
            <v>0</v>
          </cell>
          <cell r="E1016" t="str">
            <v>ESGH CN Equity</v>
          </cell>
          <cell r="F1016">
            <v>0</v>
          </cell>
          <cell r="G1016" t="str">
            <v>ESGH CN Equity</v>
          </cell>
          <cell r="H1016">
            <v>0</v>
          </cell>
          <cell r="I1016" t="str">
            <v>ESGH CN Equity</v>
          </cell>
          <cell r="J1016">
            <v>0</v>
          </cell>
        </row>
        <row r="1017">
          <cell r="A1017" t="str">
            <v>CMAG/U CN Equity</v>
          </cell>
          <cell r="B1017">
            <v>-2645995.14</v>
          </cell>
          <cell r="C1017" t="str">
            <v>CMAG/U CN Equity</v>
          </cell>
          <cell r="D1017">
            <v>0</v>
          </cell>
          <cell r="E1017" t="str">
            <v>CMAG/U CN Equity</v>
          </cell>
          <cell r="F1017">
            <v>0</v>
          </cell>
          <cell r="G1017" t="str">
            <v>CMAG/U CN Equity</v>
          </cell>
          <cell r="H1017">
            <v>6326.597600000212</v>
          </cell>
          <cell r="I1017" t="str">
            <v>CMAG/U CN Equity</v>
          </cell>
          <cell r="J1017">
            <v>-5201541.9184000008</v>
          </cell>
        </row>
        <row r="1018">
          <cell r="A1018" t="str">
            <v>FBAL CN Equity</v>
          </cell>
          <cell r="B1018">
            <v>136553875.00000036</v>
          </cell>
          <cell r="C1018" t="str">
            <v>FBAL CN Equity</v>
          </cell>
          <cell r="D1018">
            <v>122494454.99999984</v>
          </cell>
          <cell r="E1018" t="str">
            <v>FBAL CN Equity</v>
          </cell>
          <cell r="F1018">
            <v>95943870.000000522</v>
          </cell>
          <cell r="G1018" t="str">
            <v>FBAL CN Equity</v>
          </cell>
          <cell r="H1018">
            <v>129397070</v>
          </cell>
          <cell r="I1018" t="str">
            <v>FBAL CN Equity</v>
          </cell>
          <cell r="J1018">
            <v>635628497.50000012</v>
          </cell>
        </row>
        <row r="1019">
          <cell r="A1019" t="str">
            <v>FGRO CN Equity</v>
          </cell>
          <cell r="B1019">
            <v>57686907.500000209</v>
          </cell>
          <cell r="C1019" t="str">
            <v>FGRO CN Equity</v>
          </cell>
          <cell r="D1019">
            <v>84810430.000000209</v>
          </cell>
          <cell r="E1019" t="str">
            <v>FGRO CN Equity</v>
          </cell>
          <cell r="F1019">
            <v>46334717.5</v>
          </cell>
          <cell r="G1019" t="str">
            <v>FGRO CN Equity</v>
          </cell>
          <cell r="H1019">
            <v>80861132.499999687</v>
          </cell>
          <cell r="I1019" t="str">
            <v>FGRO CN Equity</v>
          </cell>
          <cell r="J1019">
            <v>324781172.50000018</v>
          </cell>
        </row>
        <row r="1020">
          <cell r="A1020" t="str">
            <v>ZFIN CN Equity</v>
          </cell>
          <cell r="B1020">
            <v>0</v>
          </cell>
          <cell r="C1020" t="str">
            <v>ZFIN CN Equity</v>
          </cell>
          <cell r="D1020">
            <v>0</v>
          </cell>
          <cell r="E1020" t="str">
            <v>ZFIN CN Equity</v>
          </cell>
          <cell r="F1020">
            <v>0</v>
          </cell>
          <cell r="G1020" t="str">
            <v>ZFIN CN Equity</v>
          </cell>
          <cell r="H1020">
            <v>0</v>
          </cell>
          <cell r="I1020" t="str">
            <v>ZFIN CN Equity</v>
          </cell>
          <cell r="J1020">
            <v>0</v>
          </cell>
        </row>
        <row r="1021">
          <cell r="A1021" t="str">
            <v>ZGEN CN Equity</v>
          </cell>
          <cell r="B1021">
            <v>0</v>
          </cell>
          <cell r="C1021" t="str">
            <v>ZGEN CN Equity</v>
          </cell>
          <cell r="D1021">
            <v>0</v>
          </cell>
          <cell r="E1021" t="str">
            <v>ZGEN CN Equity</v>
          </cell>
          <cell r="F1021">
            <v>0</v>
          </cell>
          <cell r="G1021" t="str">
            <v>ZGEN CN Equity</v>
          </cell>
          <cell r="H1021">
            <v>0</v>
          </cell>
          <cell r="I1021" t="str">
            <v>ZGEN CN Equity</v>
          </cell>
          <cell r="J1021">
            <v>0</v>
          </cell>
        </row>
        <row r="1022">
          <cell r="A1022" t="str">
            <v>ZINN CN Equity</v>
          </cell>
          <cell r="B1022">
            <v>0</v>
          </cell>
          <cell r="C1022" t="str">
            <v>ZINN CN Equity</v>
          </cell>
          <cell r="D1022">
            <v>0</v>
          </cell>
          <cell r="E1022" t="str">
            <v>ZINN CN Equity</v>
          </cell>
          <cell r="F1022">
            <v>0</v>
          </cell>
          <cell r="G1022" t="str">
            <v>ZINN CN Equity</v>
          </cell>
          <cell r="H1022">
            <v>0</v>
          </cell>
          <cell r="I1022" t="str">
            <v>ZINN CN Equity</v>
          </cell>
          <cell r="J1022">
            <v>0</v>
          </cell>
        </row>
        <row r="1023">
          <cell r="A1023" t="str">
            <v>ZAUT CN Equity</v>
          </cell>
          <cell r="B1023">
            <v>0</v>
          </cell>
          <cell r="C1023" t="str">
            <v>ZAUT CN Equity</v>
          </cell>
          <cell r="D1023">
            <v>0</v>
          </cell>
          <cell r="E1023" t="str">
            <v>ZAUT CN Equity</v>
          </cell>
          <cell r="F1023">
            <v>0</v>
          </cell>
          <cell r="G1023" t="str">
            <v>ZAUT CN Equity</v>
          </cell>
          <cell r="H1023">
            <v>0</v>
          </cell>
          <cell r="I1023" t="str">
            <v>ZAUT CN Equity</v>
          </cell>
          <cell r="J1023">
            <v>0</v>
          </cell>
        </row>
        <row r="1024">
          <cell r="A1024" t="str">
            <v>ZINT CN Equity</v>
          </cell>
          <cell r="B1024">
            <v>0</v>
          </cell>
          <cell r="C1024" t="str">
            <v>ZINT CN Equity</v>
          </cell>
          <cell r="D1024">
            <v>0</v>
          </cell>
          <cell r="E1024" t="str">
            <v>ZINT CN Equity</v>
          </cell>
          <cell r="F1024">
            <v>0</v>
          </cell>
          <cell r="G1024" t="str">
            <v>ZINT CN Equity</v>
          </cell>
          <cell r="H1024">
            <v>0</v>
          </cell>
          <cell r="I1024" t="str">
            <v>ZINT CN Equity</v>
          </cell>
          <cell r="J1024">
            <v>0</v>
          </cell>
        </row>
        <row r="1025">
          <cell r="A1025" t="str">
            <v>ESGY/F CN Equity</v>
          </cell>
          <cell r="B1025">
            <v>2642322.0000000009</v>
          </cell>
          <cell r="C1025" t="str">
            <v>ESGY/F CN Equity</v>
          </cell>
          <cell r="D1025">
            <v>-2580100.5000000005</v>
          </cell>
          <cell r="E1025" t="str">
            <v>ESGY/F CN Equity</v>
          </cell>
          <cell r="F1025">
            <v>0</v>
          </cell>
          <cell r="G1025" t="str">
            <v>ESGY/F CN Equity</v>
          </cell>
          <cell r="H1025">
            <v>0</v>
          </cell>
          <cell r="I1025" t="str">
            <v>ESGY/F CN Equity</v>
          </cell>
          <cell r="J1025">
            <v>62221.500000000466</v>
          </cell>
        </row>
        <row r="1026">
          <cell r="A1026" t="str">
            <v>ZCLN CN Equity</v>
          </cell>
          <cell r="B1026">
            <v>957176.49999999651</v>
          </cell>
          <cell r="C1026" t="str">
            <v>ZCLN CN Equity</v>
          </cell>
          <cell r="D1026">
            <v>0</v>
          </cell>
          <cell r="E1026" t="str">
            <v>ZCLN CN Equity</v>
          </cell>
          <cell r="F1026">
            <v>116056.39999999618</v>
          </cell>
          <cell r="G1026" t="str">
            <v>ZCLN CN Equity</v>
          </cell>
          <cell r="H1026">
            <v>937839.00000000501</v>
          </cell>
          <cell r="I1026" t="str">
            <v>ZCLN CN Equity</v>
          </cell>
          <cell r="J1026">
            <v>2876987.3999999948</v>
          </cell>
        </row>
        <row r="1027">
          <cell r="A1027" t="str">
            <v>ZTIP/F CN Equity</v>
          </cell>
          <cell r="B1027">
            <v>716407.25000001013</v>
          </cell>
          <cell r="C1027" t="str">
            <v>ZTIP/F CN Equity</v>
          </cell>
          <cell r="D1027">
            <v>715735.49999998475</v>
          </cell>
          <cell r="E1027" t="str">
            <v>ZTIP/F CN Equity</v>
          </cell>
          <cell r="F1027">
            <v>-7850306.7499999842</v>
          </cell>
          <cell r="G1027" t="str">
            <v>ZTIP/F CN Equity</v>
          </cell>
          <cell r="H1027">
            <v>2142456.7499999795</v>
          </cell>
          <cell r="I1027" t="str">
            <v>ZTIP/F CN Equity</v>
          </cell>
          <cell r="J1027">
            <v>-3561158.4999999991</v>
          </cell>
        </row>
        <row r="1028">
          <cell r="A1028" t="str">
            <v>ZTIP CN Equity</v>
          </cell>
          <cell r="B1028">
            <v>0</v>
          </cell>
          <cell r="C1028" t="str">
            <v>ZTIP CN Equity</v>
          </cell>
          <cell r="D1028">
            <v>-796393.24999999721</v>
          </cell>
          <cell r="E1028" t="str">
            <v>ZTIP CN Equity</v>
          </cell>
          <cell r="F1028">
            <v>810370.99999999709</v>
          </cell>
          <cell r="G1028" t="str">
            <v>ZTIP CN Equity</v>
          </cell>
          <cell r="H1028">
            <v>817317.50000000081</v>
          </cell>
          <cell r="I1028" t="str">
            <v>ZTIP CN Equity</v>
          </cell>
          <cell r="J1028">
            <v>831295.2500000007</v>
          </cell>
        </row>
        <row r="1029">
          <cell r="A1029" t="str">
            <v>ZTIP/U CN Equity</v>
          </cell>
          <cell r="B1029">
            <v>0</v>
          </cell>
          <cell r="C1029" t="str">
            <v>ZTIP/U CN Equity</v>
          </cell>
          <cell r="D1029">
            <v>0</v>
          </cell>
          <cell r="E1029" t="str">
            <v>ZTIP/U CN Equity</v>
          </cell>
          <cell r="F1029">
            <v>0</v>
          </cell>
          <cell r="G1029" t="str">
            <v>ZTIP/U CN Equity</v>
          </cell>
          <cell r="H1029">
            <v>0</v>
          </cell>
          <cell r="I1029" t="str">
            <v>ZTIP/U CN Equity</v>
          </cell>
          <cell r="J1029">
            <v>0</v>
          </cell>
        </row>
        <row r="1030">
          <cell r="A1030" t="str">
            <v>ZWT CN Equity</v>
          </cell>
          <cell r="B1030">
            <v>0</v>
          </cell>
          <cell r="C1030" t="str">
            <v>ZWT CN Equity</v>
          </cell>
          <cell r="D1030">
            <v>0</v>
          </cell>
          <cell r="E1030" t="str">
            <v>ZWT CN Equity</v>
          </cell>
          <cell r="F1030">
            <v>0</v>
          </cell>
          <cell r="G1030" t="str">
            <v>ZWT CN Equity</v>
          </cell>
          <cell r="H1030">
            <v>0</v>
          </cell>
          <cell r="I1030" t="str">
            <v>ZWT CN Equity</v>
          </cell>
          <cell r="J1030">
            <v>-2962144.9999999893</v>
          </cell>
        </row>
        <row r="1031">
          <cell r="A1031" t="str">
            <v>PSYK CN Equity</v>
          </cell>
          <cell r="B1031">
            <v>0</v>
          </cell>
          <cell r="C1031" t="str">
            <v>PSYK CN Equity</v>
          </cell>
          <cell r="D1031">
            <v>0</v>
          </cell>
          <cell r="E1031" t="str">
            <v>PSYK CN Equity</v>
          </cell>
          <cell r="F1031">
            <v>0</v>
          </cell>
          <cell r="G1031" t="str">
            <v>PSYK CN Equity</v>
          </cell>
          <cell r="H1031">
            <v>0</v>
          </cell>
          <cell r="I1031" t="str">
            <v>PSYK CN Equity</v>
          </cell>
          <cell r="J1031">
            <v>0</v>
          </cell>
        </row>
        <row r="1032">
          <cell r="A1032" t="str">
            <v>ONEC CN Equity</v>
          </cell>
          <cell r="B1032">
            <v>0</v>
          </cell>
          <cell r="C1032" t="str">
            <v>ONEC CN Equity</v>
          </cell>
          <cell r="D1032">
            <v>0</v>
          </cell>
          <cell r="E1032" t="str">
            <v>ONEC CN Equity</v>
          </cell>
          <cell r="F1032">
            <v>521267.10000000056</v>
          </cell>
          <cell r="G1032" t="str">
            <v>ONEC CN Equity</v>
          </cell>
          <cell r="H1032">
            <v>0</v>
          </cell>
          <cell r="I1032" t="str">
            <v>ONEC CN Equity</v>
          </cell>
          <cell r="J1032">
            <v>1035078.040000001</v>
          </cell>
        </row>
        <row r="1033">
          <cell r="A1033" t="str">
            <v>SBCV CN Equity</v>
          </cell>
          <cell r="B1033">
            <v>0</v>
          </cell>
          <cell r="C1033" t="str">
            <v>SBCV CN Equity</v>
          </cell>
          <cell r="D1033">
            <v>0</v>
          </cell>
          <cell r="E1033" t="str">
            <v>SBCV CN Equity</v>
          </cell>
          <cell r="F1033">
            <v>0</v>
          </cell>
          <cell r="G1033" t="str">
            <v>SBCV CN Equity</v>
          </cell>
          <cell r="H1033">
            <v>0</v>
          </cell>
          <cell r="I1033" t="str">
            <v>SBCV CN Equity</v>
          </cell>
          <cell r="J1033">
            <v>0</v>
          </cell>
        </row>
        <row r="1034">
          <cell r="A1034" t="str">
            <v>SBCM CN Equity</v>
          </cell>
          <cell r="B1034">
            <v>0</v>
          </cell>
          <cell r="C1034" t="str">
            <v>SBCM CN Equity</v>
          </cell>
          <cell r="D1034">
            <v>0</v>
          </cell>
          <cell r="E1034" t="str">
            <v>SBCM CN Equity</v>
          </cell>
          <cell r="F1034">
            <v>0</v>
          </cell>
          <cell r="G1034" t="str">
            <v>SBCM CN Equity</v>
          </cell>
          <cell r="H1034">
            <v>0</v>
          </cell>
          <cell r="I1034" t="str">
            <v>SBCM CN Equity</v>
          </cell>
          <cell r="J1034">
            <v>0</v>
          </cell>
        </row>
        <row r="1035">
          <cell r="A1035" t="str">
            <v>SBQV CN Equity</v>
          </cell>
          <cell r="B1035">
            <v>0</v>
          </cell>
          <cell r="C1035" t="str">
            <v>SBQV CN Equity</v>
          </cell>
          <cell r="D1035">
            <v>0</v>
          </cell>
          <cell r="E1035" t="str">
            <v>SBQV CN Equity</v>
          </cell>
          <cell r="F1035">
            <v>0</v>
          </cell>
          <cell r="G1035" t="str">
            <v>SBQV CN Equity</v>
          </cell>
          <cell r="H1035">
            <v>0</v>
          </cell>
          <cell r="I1035" t="str">
            <v>SBQV CN Equity</v>
          </cell>
          <cell r="J1035">
            <v>0</v>
          </cell>
        </row>
        <row r="1036">
          <cell r="A1036" t="str">
            <v>SBQM CN Equity</v>
          </cell>
          <cell r="B1036">
            <v>0</v>
          </cell>
          <cell r="C1036" t="str">
            <v>SBQM CN Equity</v>
          </cell>
          <cell r="D1036">
            <v>0</v>
          </cell>
          <cell r="E1036" t="str">
            <v>SBQM CN Equity</v>
          </cell>
          <cell r="F1036">
            <v>0</v>
          </cell>
          <cell r="G1036" t="str">
            <v>SBQM CN Equity</v>
          </cell>
          <cell r="H1036">
            <v>0</v>
          </cell>
          <cell r="I1036" t="str">
            <v>SBQM CN Equity</v>
          </cell>
          <cell r="J1036">
            <v>0</v>
          </cell>
        </row>
        <row r="1037">
          <cell r="A1037" t="str">
            <v>FINO CN Equity</v>
          </cell>
          <cell r="B1037">
            <v>0</v>
          </cell>
          <cell r="C1037" t="str">
            <v>FINO CN Equity</v>
          </cell>
          <cell r="D1037">
            <v>0</v>
          </cell>
          <cell r="E1037" t="str">
            <v>FINO CN Equity</v>
          </cell>
          <cell r="F1037">
            <v>0</v>
          </cell>
          <cell r="G1037" t="str">
            <v>FINO CN Equity</v>
          </cell>
          <cell r="H1037">
            <v>0</v>
          </cell>
          <cell r="I1037" t="str">
            <v>FINO CN Equity</v>
          </cell>
          <cell r="J1037">
            <v>0</v>
          </cell>
        </row>
        <row r="1038">
          <cell r="A1038" t="str">
            <v>NDIV CN Equity</v>
          </cell>
          <cell r="B1038">
            <v>0</v>
          </cell>
          <cell r="C1038" t="str">
            <v>NDIV CN Equity</v>
          </cell>
          <cell r="D1038">
            <v>0</v>
          </cell>
          <cell r="E1038" t="str">
            <v>NDIV CN Equity</v>
          </cell>
          <cell r="F1038">
            <v>0</v>
          </cell>
          <cell r="G1038" t="str">
            <v>NDIV CN Equity</v>
          </cell>
          <cell r="H1038">
            <v>0</v>
          </cell>
          <cell r="I1038" t="str">
            <v>NDIV CN Equity</v>
          </cell>
          <cell r="J1038">
            <v>0</v>
          </cell>
        </row>
        <row r="1039">
          <cell r="A1039" t="str">
            <v>NUSA CN Equity</v>
          </cell>
          <cell r="B1039">
            <v>975472.00000000093</v>
          </cell>
          <cell r="C1039" t="str">
            <v>NUSA CN Equity</v>
          </cell>
          <cell r="D1039">
            <v>0</v>
          </cell>
          <cell r="E1039" t="str">
            <v>NUSA CN Equity</v>
          </cell>
          <cell r="F1039">
            <v>0</v>
          </cell>
          <cell r="G1039" t="str">
            <v>NUSA CN Equity</v>
          </cell>
          <cell r="H1039">
            <v>1015954.0000000009</v>
          </cell>
          <cell r="I1039" t="str">
            <v>NUSA CN Equity</v>
          </cell>
          <cell r="J1039">
            <v>989480.00000000093</v>
          </cell>
        </row>
        <row r="1040">
          <cell r="A1040" t="str">
            <v>NINT CN Equity</v>
          </cell>
          <cell r="B1040">
            <v>2166552.0000000498</v>
          </cell>
          <cell r="C1040" t="str">
            <v>NINT CN Equity</v>
          </cell>
          <cell r="D1040">
            <v>1644503.9999999648</v>
          </cell>
          <cell r="E1040" t="str">
            <v>NINT CN Equity</v>
          </cell>
          <cell r="F1040">
            <v>2190784.0000000503</v>
          </cell>
          <cell r="G1040" t="str">
            <v>NINT CN Equity</v>
          </cell>
          <cell r="H1040">
            <v>0</v>
          </cell>
          <cell r="I1040" t="str">
            <v>NINT CN Equity</v>
          </cell>
          <cell r="J1040">
            <v>12034812.000000035</v>
          </cell>
        </row>
        <row r="1041">
          <cell r="A1041" t="str">
            <v>NSCC CN Equity</v>
          </cell>
          <cell r="B1041">
            <v>0</v>
          </cell>
          <cell r="C1041" t="str">
            <v>NSCC CN Equity</v>
          </cell>
          <cell r="D1041">
            <v>0</v>
          </cell>
          <cell r="E1041" t="str">
            <v>NSCC CN Equity</v>
          </cell>
          <cell r="F1041">
            <v>0</v>
          </cell>
          <cell r="G1041" t="str">
            <v>NSCC CN Equity</v>
          </cell>
          <cell r="H1041">
            <v>912656.00000000093</v>
          </cell>
          <cell r="I1041" t="str">
            <v>NSCC CN Equity</v>
          </cell>
          <cell r="J1041">
            <v>912656.00000000093</v>
          </cell>
        </row>
        <row r="1042">
          <cell r="A1042" t="str">
            <v>ZNQ/U CN Equity</v>
          </cell>
          <cell r="B1042">
            <v>0</v>
          </cell>
          <cell r="C1042" t="str">
            <v>ZNQ/U CN Equity</v>
          </cell>
          <cell r="D1042">
            <v>0</v>
          </cell>
          <cell r="E1042" t="str">
            <v>ZNQ/U CN Equity</v>
          </cell>
          <cell r="F1042">
            <v>0</v>
          </cell>
          <cell r="G1042" t="str">
            <v>ZNQ/U CN Equity</v>
          </cell>
          <cell r="H1042">
            <v>0</v>
          </cell>
          <cell r="I1042" t="str">
            <v>ZNQ/U CN Equity</v>
          </cell>
          <cell r="J1042">
            <v>3898079.0940000033</v>
          </cell>
        </row>
        <row r="1043">
          <cell r="A1043" t="str">
            <v>ESGH/F CN Equity</v>
          </cell>
          <cell r="B1043">
            <v>0</v>
          </cell>
          <cell r="C1043" t="str">
            <v>ESGH/F CN Equity</v>
          </cell>
          <cell r="D1043">
            <v>0</v>
          </cell>
          <cell r="E1043" t="str">
            <v>ESGH/F CN Equity</v>
          </cell>
          <cell r="F1043">
            <v>0</v>
          </cell>
          <cell r="G1043" t="str">
            <v>ESGH/F CN Equity</v>
          </cell>
          <cell r="H1043">
            <v>0</v>
          </cell>
          <cell r="I1043" t="str">
            <v>ESGH/F CN Equity</v>
          </cell>
          <cell r="J1043">
            <v>0</v>
          </cell>
        </row>
        <row r="1044">
          <cell r="A1044" t="str">
            <v>ZJK/U CN Equity</v>
          </cell>
          <cell r="B1044">
            <v>0</v>
          </cell>
          <cell r="C1044" t="str">
            <v>ZJK/U CN Equity</v>
          </cell>
          <cell r="D1044">
            <v>0</v>
          </cell>
          <cell r="E1044" t="str">
            <v>ZJK/U CN Equity</v>
          </cell>
          <cell r="F1044">
            <v>0</v>
          </cell>
          <cell r="G1044" t="str">
            <v>ZJK/U CN Equity</v>
          </cell>
          <cell r="H1044">
            <v>0</v>
          </cell>
          <cell r="I1044" t="str">
            <v>ZJK/U CN Equity</v>
          </cell>
          <cell r="J1044">
            <v>0</v>
          </cell>
        </row>
        <row r="1045">
          <cell r="A1045" t="str">
            <v>BTCC/B CN Equity</v>
          </cell>
          <cell r="B1045">
            <v>-9547618.7659999207</v>
          </cell>
          <cell r="C1045" t="str">
            <v>BTCC/B CN Equity</v>
          </cell>
          <cell r="D1045">
            <v>-14709700.749250095</v>
          </cell>
          <cell r="E1045" t="str">
            <v>BTCC/B CN Equity</v>
          </cell>
          <cell r="F1045">
            <v>3869704.4290000489</v>
          </cell>
          <cell r="G1045" t="str">
            <v>BTCC/B CN Equity</v>
          </cell>
          <cell r="H1045">
            <v>-17089041.746499948</v>
          </cell>
          <cell r="I1045" t="str">
            <v>BTCC/B CN Equity</v>
          </cell>
          <cell r="J1045">
            <v>-53790149.728249885</v>
          </cell>
        </row>
        <row r="1046">
          <cell r="A1046" t="str">
            <v>BTCC/U CN Equity</v>
          </cell>
          <cell r="B1046">
            <v>-2566033.2649916443</v>
          </cell>
          <cell r="C1046" t="str">
            <v>BTCC/U CN Equity</v>
          </cell>
          <cell r="D1046">
            <v>-1514488.3999578126</v>
          </cell>
          <cell r="E1046" t="str">
            <v>BTCC/U CN Equity</v>
          </cell>
          <cell r="F1046">
            <v>-1140227.7425543016</v>
          </cell>
          <cell r="G1046" t="str">
            <v>BTCC/U CN Equity</v>
          </cell>
          <cell r="H1046">
            <v>-2922794.4331916734</v>
          </cell>
          <cell r="I1046" t="str">
            <v>BTCC/U CN Equity</v>
          </cell>
          <cell r="J1046">
            <v>-9818141.6066479683</v>
          </cell>
        </row>
        <row r="1047">
          <cell r="A1047" t="str">
            <v>EBIT CN Equity</v>
          </cell>
          <cell r="B1047">
            <v>883209.39999998675</v>
          </cell>
          <cell r="C1047" t="str">
            <v>EBIT CN Equity</v>
          </cell>
          <cell r="D1047">
            <v>-7550401.0000000168</v>
          </cell>
          <cell r="E1047" t="str">
            <v>EBIT CN Equity</v>
          </cell>
          <cell r="F1047">
            <v>-3446631.9999999651</v>
          </cell>
          <cell r="G1047" t="str">
            <v>EBIT CN Equity</v>
          </cell>
          <cell r="H1047">
            <v>-1866717.0000000014</v>
          </cell>
          <cell r="I1047" t="str">
            <v>EBIT CN Equity</v>
          </cell>
          <cell r="J1047">
            <v>-12075667.200000027</v>
          </cell>
        </row>
        <row r="1048">
          <cell r="A1048" t="str">
            <v>EBIT/U CN Equity</v>
          </cell>
          <cell r="B1048">
            <v>65553.036100000056</v>
          </cell>
          <cell r="C1048" t="str">
            <v>EBIT/U CN Equity</v>
          </cell>
          <cell r="D1048">
            <v>243734.9902800002</v>
          </cell>
          <cell r="E1048" t="str">
            <v>EBIT/U CN Equity</v>
          </cell>
          <cell r="F1048">
            <v>0</v>
          </cell>
          <cell r="G1048" t="str">
            <v>EBIT/U CN Equity</v>
          </cell>
          <cell r="H1048">
            <v>190447.22540000011</v>
          </cell>
          <cell r="I1048" t="str">
            <v>EBIT/U CN Equity</v>
          </cell>
          <cell r="J1048">
            <v>147161.97186000008</v>
          </cell>
        </row>
        <row r="1049">
          <cell r="A1049" t="str">
            <v>BTCC CN Equity</v>
          </cell>
          <cell r="B1049">
            <v>-3358782.9242499722</v>
          </cell>
          <cell r="C1049" t="str">
            <v>BTCC CN Equity</v>
          </cell>
          <cell r="D1049">
            <v>-6068873.3379999762</v>
          </cell>
          <cell r="E1049" t="str">
            <v>BTCC CN Equity</v>
          </cell>
          <cell r="F1049">
            <v>-3339960.8650000468</v>
          </cell>
          <cell r="G1049" t="str">
            <v>BTCC CN Equity</v>
          </cell>
          <cell r="H1049">
            <v>-869931.62624995061</v>
          </cell>
          <cell r="I1049" t="str">
            <v>BTCC CN Equity</v>
          </cell>
          <cell r="J1049">
            <v>-16104034.167249918</v>
          </cell>
        </row>
        <row r="1050">
          <cell r="A1050" t="str">
            <v>XCLR CN Equity</v>
          </cell>
          <cell r="B1050">
            <v>0</v>
          </cell>
          <cell r="C1050" t="str">
            <v>XCLR CN Equity</v>
          </cell>
          <cell r="D1050">
            <v>0</v>
          </cell>
          <cell r="E1050" t="str">
            <v>XCLR CN Equity</v>
          </cell>
          <cell r="F1050">
            <v>0</v>
          </cell>
          <cell r="G1050" t="str">
            <v>XCLR CN Equity</v>
          </cell>
          <cell r="H1050">
            <v>0</v>
          </cell>
          <cell r="I1050" t="str">
            <v>XCLR CN Equity</v>
          </cell>
          <cell r="J1050">
            <v>0</v>
          </cell>
        </row>
        <row r="1051">
          <cell r="A1051" t="str">
            <v>XDLR CN Equity</v>
          </cell>
          <cell r="B1051">
            <v>0</v>
          </cell>
          <cell r="C1051" t="str">
            <v>XDLR CN Equity</v>
          </cell>
          <cell r="D1051">
            <v>0</v>
          </cell>
          <cell r="E1051" t="str">
            <v>XDLR CN Equity</v>
          </cell>
          <cell r="F1051">
            <v>0</v>
          </cell>
          <cell r="G1051" t="str">
            <v>XDLR CN Equity</v>
          </cell>
          <cell r="H1051">
            <v>0</v>
          </cell>
          <cell r="I1051" t="str">
            <v>XDLR CN Equity</v>
          </cell>
          <cell r="J1051">
            <v>0</v>
          </cell>
        </row>
        <row r="1052">
          <cell r="A1052" t="str">
            <v>XULR CN Equity</v>
          </cell>
          <cell r="B1052">
            <v>0</v>
          </cell>
          <cell r="C1052" t="str">
            <v>XULR CN Equity</v>
          </cell>
          <cell r="D1052">
            <v>0</v>
          </cell>
          <cell r="E1052" t="str">
            <v>XULR CN Equity</v>
          </cell>
          <cell r="F1052">
            <v>0</v>
          </cell>
          <cell r="G1052" t="str">
            <v>XULR CN Equity</v>
          </cell>
          <cell r="H1052">
            <v>0</v>
          </cell>
          <cell r="I1052" t="str">
            <v>XULR CN Equity</v>
          </cell>
          <cell r="J1052">
            <v>0</v>
          </cell>
        </row>
        <row r="1053">
          <cell r="A1053" t="str">
            <v>BTCX/B CN Equity</v>
          </cell>
          <cell r="B1053">
            <v>-13650612.499999993</v>
          </cell>
          <cell r="C1053" t="str">
            <v>BTCX/B CN Equity</v>
          </cell>
          <cell r="D1053">
            <v>-12126905.00000002</v>
          </cell>
          <cell r="E1053" t="str">
            <v>BTCX/B CN Equity</v>
          </cell>
          <cell r="F1053">
            <v>-5425784.9999999451</v>
          </cell>
          <cell r="G1053" t="str">
            <v>BTCX/B CN Equity</v>
          </cell>
          <cell r="H1053">
            <v>2395532.5</v>
          </cell>
          <cell r="I1053" t="str">
            <v>BTCX/B CN Equity</v>
          </cell>
          <cell r="J1053">
            <v>-37550494.999999985</v>
          </cell>
        </row>
        <row r="1054">
          <cell r="A1054" t="str">
            <v>BTCX/U CN Equity</v>
          </cell>
          <cell r="B1054">
            <v>-1285115.8094999837</v>
          </cell>
          <cell r="C1054" t="str">
            <v>BTCX/U CN Equity</v>
          </cell>
          <cell r="D1054">
            <v>4736582.2620000299</v>
          </cell>
          <cell r="E1054" t="str">
            <v>BTCX/U CN Equity</v>
          </cell>
          <cell r="F1054">
            <v>-2921177.4685000004</v>
          </cell>
          <cell r="G1054" t="str">
            <v>BTCX/U CN Equity</v>
          </cell>
          <cell r="H1054">
            <v>1117288.5055000158</v>
          </cell>
          <cell r="I1054" t="str">
            <v>BTCX/U CN Equity</v>
          </cell>
          <cell r="J1054">
            <v>15434896.129000049</v>
          </cell>
        </row>
        <row r="1055">
          <cell r="A1055" t="str">
            <v>DRME CN Equity</v>
          </cell>
          <cell r="B1055">
            <v>0</v>
          </cell>
          <cell r="C1055" t="str">
            <v>DRME CN Equity</v>
          </cell>
          <cell r="D1055">
            <v>0</v>
          </cell>
          <cell r="E1055" t="str">
            <v>DRME CN Equity</v>
          </cell>
          <cell r="F1055">
            <v>0</v>
          </cell>
          <cell r="G1055" t="str">
            <v>DRME CN Equity</v>
          </cell>
          <cell r="H1055">
            <v>0</v>
          </cell>
          <cell r="I1055" t="str">
            <v>DRME CN Equity</v>
          </cell>
          <cell r="J1055">
            <v>0</v>
          </cell>
        </row>
        <row r="1056">
          <cell r="A1056" t="str">
            <v>GCSC CN Equity</v>
          </cell>
          <cell r="B1056">
            <v>0</v>
          </cell>
          <cell r="C1056" t="str">
            <v>GCSC CN Equity</v>
          </cell>
          <cell r="D1056">
            <v>0</v>
          </cell>
          <cell r="E1056" t="str">
            <v>GCSC CN Equity</v>
          </cell>
          <cell r="F1056">
            <v>0</v>
          </cell>
          <cell r="G1056" t="str">
            <v>GCSC CN Equity</v>
          </cell>
          <cell r="H1056">
            <v>0</v>
          </cell>
          <cell r="I1056" t="str">
            <v>GCSC CN Equity</v>
          </cell>
          <cell r="J1056">
            <v>0</v>
          </cell>
        </row>
        <row r="1057">
          <cell r="A1057" t="str">
            <v>GGAC CN Equity</v>
          </cell>
          <cell r="B1057">
            <v>0</v>
          </cell>
          <cell r="C1057" t="str">
            <v>GGAC CN Equity</v>
          </cell>
          <cell r="D1057">
            <v>0</v>
          </cell>
          <cell r="E1057" t="str">
            <v>GGAC CN Equity</v>
          </cell>
          <cell r="F1057">
            <v>0</v>
          </cell>
          <cell r="G1057" t="str">
            <v>GGAC CN Equity</v>
          </cell>
          <cell r="H1057">
            <v>0</v>
          </cell>
          <cell r="I1057" t="str">
            <v>GGAC CN Equity</v>
          </cell>
          <cell r="J1057">
            <v>0</v>
          </cell>
        </row>
        <row r="1058">
          <cell r="A1058" t="str">
            <v>GGEM CN Equity</v>
          </cell>
          <cell r="B1058">
            <v>0</v>
          </cell>
          <cell r="C1058" t="str">
            <v>GGEM CN Equity</v>
          </cell>
          <cell r="D1058">
            <v>0</v>
          </cell>
          <cell r="E1058" t="str">
            <v>GGEM CN Equity</v>
          </cell>
          <cell r="F1058">
            <v>0</v>
          </cell>
          <cell r="G1058" t="str">
            <v>GGEM CN Equity</v>
          </cell>
          <cell r="H1058">
            <v>0</v>
          </cell>
          <cell r="I1058" t="str">
            <v>GGEM CN Equity</v>
          </cell>
          <cell r="J1058">
            <v>0</v>
          </cell>
        </row>
        <row r="1059">
          <cell r="A1059" t="str">
            <v>ETHX/U CN Equity</v>
          </cell>
          <cell r="B1059">
            <v>329057.69599999295</v>
          </cell>
          <cell r="C1059" t="str">
            <v>ETHX/U CN Equity</v>
          </cell>
          <cell r="D1059">
            <v>336259.47300000559</v>
          </cell>
          <cell r="E1059" t="str">
            <v>ETHX/U CN Equity</v>
          </cell>
          <cell r="F1059">
            <v>-929167.44799999672</v>
          </cell>
          <cell r="G1059" t="str">
            <v>ETHX/U CN Equity</v>
          </cell>
          <cell r="H1059">
            <v>0</v>
          </cell>
          <cell r="I1059" t="str">
            <v>ETHX/U CN Equity</v>
          </cell>
          <cell r="J1059">
            <v>-217336.16199999844</v>
          </cell>
        </row>
        <row r="1060">
          <cell r="A1060" t="str">
            <v>FJFG CN Equity</v>
          </cell>
          <cell r="B1060">
            <v>0</v>
          </cell>
          <cell r="C1060" t="str">
            <v>FJFG CN Equity</v>
          </cell>
          <cell r="D1060">
            <v>0</v>
          </cell>
          <cell r="E1060" t="str">
            <v>FJFG CN Equity</v>
          </cell>
          <cell r="F1060">
            <v>0</v>
          </cell>
          <cell r="G1060" t="str">
            <v>FJFG CN Equity</v>
          </cell>
          <cell r="H1060">
            <v>0</v>
          </cell>
          <cell r="I1060" t="str">
            <v>FJFG CN Equity</v>
          </cell>
          <cell r="J1060">
            <v>0</v>
          </cell>
        </row>
        <row r="1061">
          <cell r="A1061" t="str">
            <v>FJFB CN Equity</v>
          </cell>
          <cell r="B1061">
            <v>0</v>
          </cell>
          <cell r="C1061" t="str">
            <v>FJFB CN Equity</v>
          </cell>
          <cell r="D1061">
            <v>868921.0000000007</v>
          </cell>
          <cell r="E1061" t="str">
            <v>FJFB CN Equity</v>
          </cell>
          <cell r="F1061">
            <v>0</v>
          </cell>
          <cell r="G1061" t="str">
            <v>FJFB CN Equity</v>
          </cell>
          <cell r="H1061">
            <v>0</v>
          </cell>
          <cell r="I1061" t="str">
            <v>FJFB CN Equity</v>
          </cell>
          <cell r="J1061">
            <v>868921.0000000007</v>
          </cell>
        </row>
        <row r="1062">
          <cell r="A1062" t="str">
            <v>VALT/B CN Equity</v>
          </cell>
          <cell r="B1062">
            <v>5295415.9999999907</v>
          </cell>
          <cell r="C1062" t="str">
            <v>VALT/B CN Equity</v>
          </cell>
          <cell r="D1062">
            <v>0</v>
          </cell>
          <cell r="E1062" t="str">
            <v>VALT/B CN Equity</v>
          </cell>
          <cell r="F1062">
            <v>1331684.0000000012</v>
          </cell>
          <cell r="G1062" t="str">
            <v>VALT/B CN Equity</v>
          </cell>
          <cell r="H1062">
            <v>1272322.0000000014</v>
          </cell>
          <cell r="I1062" t="str">
            <v>VALT/B CN Equity</v>
          </cell>
          <cell r="J1062">
            <v>7899421.9999999935</v>
          </cell>
        </row>
        <row r="1063">
          <cell r="A1063" t="str">
            <v>BDOP CN Equity</v>
          </cell>
          <cell r="B1063">
            <v>0</v>
          </cell>
          <cell r="C1063" t="str">
            <v>BDOP CN Equity</v>
          </cell>
          <cell r="D1063">
            <v>0</v>
          </cell>
          <cell r="E1063" t="str">
            <v>BDOP CN Equity</v>
          </cell>
          <cell r="F1063">
            <v>0</v>
          </cell>
          <cell r="G1063" t="str">
            <v>BDOP CN Equity</v>
          </cell>
          <cell r="H1063">
            <v>0</v>
          </cell>
          <cell r="I1063" t="str">
            <v>BDOP CN Equity</v>
          </cell>
          <cell r="J1063">
            <v>0</v>
          </cell>
        </row>
        <row r="1064">
          <cell r="A1064" t="str">
            <v>BDEQ CN Equity</v>
          </cell>
          <cell r="B1064">
            <v>0</v>
          </cell>
          <cell r="C1064" t="str">
            <v>BDEQ CN Equity</v>
          </cell>
          <cell r="D1064">
            <v>0</v>
          </cell>
          <cell r="E1064" t="str">
            <v>BDEQ CN Equity</v>
          </cell>
          <cell r="F1064">
            <v>0</v>
          </cell>
          <cell r="G1064" t="str">
            <v>BDEQ CN Equity</v>
          </cell>
          <cell r="H1064">
            <v>0</v>
          </cell>
          <cell r="I1064" t="str">
            <v>BDEQ CN Equity</v>
          </cell>
          <cell r="J1064">
            <v>0</v>
          </cell>
        </row>
        <row r="1065">
          <cell r="A1065" t="str">
            <v>EAXP CN Equity</v>
          </cell>
          <cell r="B1065">
            <v>0</v>
          </cell>
          <cell r="C1065" t="str">
            <v>EAXP CN Equity</v>
          </cell>
          <cell r="D1065">
            <v>0</v>
          </cell>
          <cell r="E1065" t="str">
            <v>EAXP CN Equity</v>
          </cell>
          <cell r="F1065">
            <v>0</v>
          </cell>
          <cell r="G1065" t="str">
            <v>EAXP CN Equity</v>
          </cell>
          <cell r="H1065">
            <v>0</v>
          </cell>
          <cell r="I1065" t="str">
            <v>EAXP CN Equity</v>
          </cell>
          <cell r="J1065">
            <v>0</v>
          </cell>
        </row>
        <row r="1066">
          <cell r="A1066" t="str">
            <v>EAXP/U CN Equity</v>
          </cell>
          <cell r="B1066">
            <v>0</v>
          </cell>
          <cell r="C1066" t="str">
            <v>EAXP/U CN Equity</v>
          </cell>
          <cell r="D1066">
            <v>0</v>
          </cell>
          <cell r="E1066" t="str">
            <v>EAXP/U CN Equity</v>
          </cell>
          <cell r="F1066">
            <v>0</v>
          </cell>
          <cell r="G1066" t="str">
            <v>EAXP/U CN Equity</v>
          </cell>
          <cell r="H1066">
            <v>0</v>
          </cell>
          <cell r="I1066" t="str">
            <v>EAXP/U CN Equity</v>
          </cell>
          <cell r="J1066">
            <v>0</v>
          </cell>
        </row>
        <row r="1067">
          <cell r="A1067" t="str">
            <v>GCBD CN Equity</v>
          </cell>
          <cell r="B1067">
            <v>0</v>
          </cell>
          <cell r="C1067" t="str">
            <v>GCBD CN Equity</v>
          </cell>
          <cell r="D1067">
            <v>0</v>
          </cell>
          <cell r="E1067" t="str">
            <v>GCBD CN Equity</v>
          </cell>
          <cell r="F1067">
            <v>460659.02499999839</v>
          </cell>
          <cell r="G1067" t="str">
            <v>GCBD CN Equity</v>
          </cell>
          <cell r="H1067">
            <v>-1843424.600000002</v>
          </cell>
          <cell r="I1067" t="str">
            <v>GCBD CN Equity</v>
          </cell>
          <cell r="J1067">
            <v>-1382765.5750000034</v>
          </cell>
        </row>
        <row r="1068">
          <cell r="A1068" t="str">
            <v>CCEI CN Equity</v>
          </cell>
          <cell r="B1068">
            <v>7090899.9999999758</v>
          </cell>
          <cell r="C1068" t="str">
            <v>CCEI CN Equity</v>
          </cell>
          <cell r="D1068">
            <v>0</v>
          </cell>
          <cell r="E1068" t="str">
            <v>CCEI CN Equity</v>
          </cell>
          <cell r="F1068">
            <v>3561040.0000000503</v>
          </cell>
          <cell r="G1068" t="str">
            <v>CCEI CN Equity</v>
          </cell>
          <cell r="H1068">
            <v>0</v>
          </cell>
          <cell r="I1068" t="str">
            <v>CCEI CN Equity</v>
          </cell>
          <cell r="J1068">
            <v>14112349.999999953</v>
          </cell>
        </row>
        <row r="1069">
          <cell r="A1069" t="str">
            <v>CUEI CN Equity</v>
          </cell>
          <cell r="B1069">
            <v>11089410.000000028</v>
          </cell>
          <cell r="C1069" t="str">
            <v>CUEI CN Equity</v>
          </cell>
          <cell r="D1069">
            <v>16794719.999999974</v>
          </cell>
          <cell r="E1069" t="str">
            <v>CUEI CN Equity</v>
          </cell>
          <cell r="F1069">
            <v>6200818.5000001024</v>
          </cell>
          <cell r="G1069" t="str">
            <v>CUEI CN Equity</v>
          </cell>
          <cell r="H1069">
            <v>11446994.999999892</v>
          </cell>
          <cell r="I1069" t="str">
            <v>CUEI CN Equity</v>
          </cell>
          <cell r="J1069">
            <v>45478243.5</v>
          </cell>
        </row>
        <row r="1070">
          <cell r="A1070" t="str">
            <v>CIEI CN Equity</v>
          </cell>
          <cell r="B1070">
            <v>3774462.5</v>
          </cell>
          <cell r="C1070" t="str">
            <v>CIEI CN Equity</v>
          </cell>
          <cell r="D1070">
            <v>2981480.0000000424</v>
          </cell>
          <cell r="E1070" t="str">
            <v>CIEI CN Equity</v>
          </cell>
          <cell r="F1070">
            <v>1491739.9999999683</v>
          </cell>
          <cell r="G1070" t="str">
            <v>CIEI CN Equity</v>
          </cell>
          <cell r="H1070">
            <v>-76750</v>
          </cell>
          <cell r="I1070" t="str">
            <v>CIEI CN Equity</v>
          </cell>
          <cell r="J1070">
            <v>-3582507.4999999981</v>
          </cell>
        </row>
        <row r="1071">
          <cell r="A1071" t="str">
            <v>DXIF CN Equity</v>
          </cell>
          <cell r="B1071">
            <v>0</v>
          </cell>
          <cell r="C1071" t="str">
            <v>DXIF CN Equity</v>
          </cell>
          <cell r="D1071">
            <v>0</v>
          </cell>
          <cell r="E1071" t="str">
            <v>DXIF CN Equity</v>
          </cell>
          <cell r="F1071">
            <v>0</v>
          </cell>
          <cell r="G1071" t="str">
            <v>DXIF CN Equity</v>
          </cell>
          <cell r="H1071">
            <v>0</v>
          </cell>
          <cell r="I1071" t="str">
            <v>DXIF CN Equity</v>
          </cell>
          <cell r="J1071">
            <v>0</v>
          </cell>
        </row>
        <row r="1072">
          <cell r="A1072" t="str">
            <v>CCBI CN Equity</v>
          </cell>
          <cell r="B1072">
            <v>1813719.9999999935</v>
          </cell>
          <cell r="C1072" t="str">
            <v>CCBI CN Equity</v>
          </cell>
          <cell r="D1072">
            <v>0</v>
          </cell>
          <cell r="E1072" t="str">
            <v>CCBI CN Equity</v>
          </cell>
          <cell r="F1072">
            <v>0</v>
          </cell>
          <cell r="G1072" t="str">
            <v>CCBI CN Equity</v>
          </cell>
          <cell r="H1072">
            <v>1819840.0000000098</v>
          </cell>
          <cell r="I1072" t="str">
            <v>CCBI CN Equity</v>
          </cell>
          <cell r="J1072">
            <v>7252759.9999999898</v>
          </cell>
        </row>
        <row r="1073">
          <cell r="A1073" t="str">
            <v>DXR CN Equity</v>
          </cell>
          <cell r="B1073">
            <v>0</v>
          </cell>
          <cell r="C1073" t="str">
            <v>DXR CN Equity</v>
          </cell>
          <cell r="D1073">
            <v>0</v>
          </cell>
          <cell r="E1073" t="str">
            <v>DXR CN Equity</v>
          </cell>
          <cell r="F1073">
            <v>0</v>
          </cell>
          <cell r="G1073" t="str">
            <v>DXR CN Equity</v>
          </cell>
          <cell r="H1073">
            <v>0</v>
          </cell>
          <cell r="I1073" t="str">
            <v>DXR CN Equity</v>
          </cell>
          <cell r="J1073">
            <v>0</v>
          </cell>
        </row>
        <row r="1074">
          <cell r="A1074" t="str">
            <v>ORBT CN Equity</v>
          </cell>
          <cell r="B1074">
            <v>0</v>
          </cell>
          <cell r="C1074" t="str">
            <v>ORBT CN Equity</v>
          </cell>
          <cell r="D1074">
            <v>0</v>
          </cell>
          <cell r="E1074" t="str">
            <v>ORBT CN Equity</v>
          </cell>
          <cell r="F1074">
            <v>0</v>
          </cell>
          <cell r="G1074" t="str">
            <v>ORBT CN Equity</v>
          </cell>
          <cell r="H1074">
            <v>0</v>
          </cell>
          <cell r="I1074" t="str">
            <v>ORBT CN Equity</v>
          </cell>
          <cell r="J1074">
            <v>0</v>
          </cell>
        </row>
        <row r="1075">
          <cell r="A1075" t="str">
            <v>ORBT/U CN Equity</v>
          </cell>
          <cell r="B1075">
            <v>0</v>
          </cell>
          <cell r="C1075" t="str">
            <v>ORBT/U CN Equity</v>
          </cell>
          <cell r="D1075">
            <v>0</v>
          </cell>
          <cell r="E1075" t="str">
            <v>ORBT/U CN Equity</v>
          </cell>
          <cell r="F1075">
            <v>0</v>
          </cell>
          <cell r="G1075" t="str">
            <v>ORBT/U CN Equity</v>
          </cell>
          <cell r="H1075">
            <v>0</v>
          </cell>
          <cell r="I1075" t="str">
            <v>ORBT/U CN Equity</v>
          </cell>
          <cell r="J1075">
            <v>0</v>
          </cell>
        </row>
        <row r="1076">
          <cell r="A1076" t="str">
            <v>BBIG CN Equity</v>
          </cell>
          <cell r="B1076">
            <v>0</v>
          </cell>
          <cell r="C1076" t="str">
            <v>BBIG CN Equity</v>
          </cell>
          <cell r="D1076">
            <v>0</v>
          </cell>
          <cell r="E1076" t="str">
            <v>BBIG CN Equity</v>
          </cell>
          <cell r="F1076">
            <v>0</v>
          </cell>
          <cell r="G1076" t="str">
            <v>BBIG CN Equity</v>
          </cell>
          <cell r="H1076">
            <v>0</v>
          </cell>
          <cell r="I1076" t="str">
            <v>BBIG CN Equity</v>
          </cell>
          <cell r="J1076">
            <v>0</v>
          </cell>
        </row>
        <row r="1077">
          <cell r="A1077" t="str">
            <v>BBIG/U CN Equity</v>
          </cell>
          <cell r="B1077">
            <v>0</v>
          </cell>
          <cell r="C1077" t="str">
            <v>BBIG/U CN Equity</v>
          </cell>
          <cell r="D1077">
            <v>0</v>
          </cell>
          <cell r="E1077" t="str">
            <v>BBIG/U CN Equity</v>
          </cell>
          <cell r="F1077">
            <v>0</v>
          </cell>
          <cell r="G1077" t="str">
            <v>BBIG/U CN Equity</v>
          </cell>
          <cell r="H1077">
            <v>0</v>
          </cell>
          <cell r="I1077" t="str">
            <v>BBIG/U CN Equity</v>
          </cell>
          <cell r="J1077">
            <v>0</v>
          </cell>
        </row>
        <row r="1078">
          <cell r="A1078" t="str">
            <v>TDOC CN Equity</v>
          </cell>
          <cell r="B1078">
            <v>0</v>
          </cell>
          <cell r="C1078" t="str">
            <v>TDOC CN Equity</v>
          </cell>
          <cell r="D1078">
            <v>983594.63099999656</v>
          </cell>
          <cell r="E1078" t="str">
            <v>TDOC CN Equity</v>
          </cell>
          <cell r="F1078">
            <v>2013334.9230000107</v>
          </cell>
          <cell r="G1078" t="str">
            <v>TDOC CN Equity</v>
          </cell>
          <cell r="H1078">
            <v>5094096.4550000001</v>
          </cell>
          <cell r="I1078" t="str">
            <v>TDOC CN Equity</v>
          </cell>
          <cell r="J1078">
            <v>7133497.5160000091</v>
          </cell>
        </row>
        <row r="1079">
          <cell r="A1079" t="str">
            <v>BITI CN Equity</v>
          </cell>
          <cell r="B1079">
            <v>1973459.8399999985</v>
          </cell>
          <cell r="C1079" t="str">
            <v>BITI CN Equity</v>
          </cell>
          <cell r="D1079">
            <v>-43912.590250000183</v>
          </cell>
          <cell r="E1079" t="str">
            <v>BITI CN Equity</v>
          </cell>
          <cell r="F1079">
            <v>487883.07499999809</v>
          </cell>
          <cell r="G1079" t="str">
            <v>BITI CN Equity</v>
          </cell>
          <cell r="H1079">
            <v>-903744.34225000069</v>
          </cell>
          <cell r="I1079" t="str">
            <v>BITI CN Equity</v>
          </cell>
          <cell r="J1079">
            <v>1021344.5592499977</v>
          </cell>
        </row>
        <row r="1080">
          <cell r="A1080" t="str">
            <v>BITI/U CN Equity</v>
          </cell>
          <cell r="B1080">
            <v>1973459.8399999985</v>
          </cell>
          <cell r="C1080" t="str">
            <v>BITI/U CN Equity</v>
          </cell>
          <cell r="D1080">
            <v>-43912.590250000183</v>
          </cell>
          <cell r="E1080" t="str">
            <v>BITI/U CN Equity</v>
          </cell>
          <cell r="F1080">
            <v>487883.07499999809</v>
          </cell>
          <cell r="G1080" t="str">
            <v>BITI/U CN Equity</v>
          </cell>
          <cell r="H1080">
            <v>-903744.34225000069</v>
          </cell>
          <cell r="I1080" t="str">
            <v>BITI/U CN Equity</v>
          </cell>
          <cell r="J1080">
            <v>1021344.5592499977</v>
          </cell>
        </row>
        <row r="1081">
          <cell r="A1081" t="str">
            <v>HBIT CN Equity</v>
          </cell>
          <cell r="B1081">
            <v>0</v>
          </cell>
          <cell r="C1081" t="str">
            <v>HBIT CN Equity</v>
          </cell>
          <cell r="D1081">
            <v>0</v>
          </cell>
          <cell r="E1081" t="str">
            <v>HBIT CN Equity</v>
          </cell>
          <cell r="F1081">
            <v>0</v>
          </cell>
          <cell r="G1081" t="str">
            <v>HBIT CN Equity</v>
          </cell>
          <cell r="H1081">
            <v>0</v>
          </cell>
          <cell r="I1081" t="str">
            <v>HBIT CN Equity</v>
          </cell>
          <cell r="J1081">
            <v>0</v>
          </cell>
        </row>
        <row r="1082">
          <cell r="A1082" t="str">
            <v>HBIT/U CN Equity</v>
          </cell>
          <cell r="B1082">
            <v>0</v>
          </cell>
          <cell r="C1082" t="str">
            <v>HBIT/U CN Equity</v>
          </cell>
          <cell r="D1082">
            <v>0</v>
          </cell>
          <cell r="E1082" t="str">
            <v>HBIT/U CN Equity</v>
          </cell>
          <cell r="F1082">
            <v>0</v>
          </cell>
          <cell r="G1082" t="str">
            <v>HBIT/U CN Equity</v>
          </cell>
          <cell r="H1082">
            <v>0</v>
          </cell>
          <cell r="I1082" t="str">
            <v>HBIT/U CN Equity</v>
          </cell>
          <cell r="J1082">
            <v>0</v>
          </cell>
        </row>
        <row r="1083">
          <cell r="A1083" t="str">
            <v>BTCQ CN Equity</v>
          </cell>
          <cell r="B1083">
            <v>16742.500000000175</v>
          </cell>
          <cell r="C1083" t="str">
            <v>BTCQ CN Equity</v>
          </cell>
          <cell r="D1083">
            <v>-1337535.0000000191</v>
          </cell>
          <cell r="E1083" t="str">
            <v>BTCQ CN Equity</v>
          </cell>
          <cell r="F1083">
            <v>-965534.99999997928</v>
          </cell>
          <cell r="G1083" t="str">
            <v>BTCQ CN Equity</v>
          </cell>
          <cell r="H1083">
            <v>-1034400.0000000147</v>
          </cell>
          <cell r="I1083" t="str">
            <v>BTCQ CN Equity</v>
          </cell>
          <cell r="J1083">
            <v>-5243967.5000000075</v>
          </cell>
        </row>
        <row r="1084">
          <cell r="A1084" t="str">
            <v>BTCQ/U CN Equity</v>
          </cell>
          <cell r="B1084">
            <v>16742.500000000175</v>
          </cell>
          <cell r="C1084" t="str">
            <v>BTCQ/U CN Equity</v>
          </cell>
          <cell r="D1084">
            <v>-1337535.0000000191</v>
          </cell>
          <cell r="E1084" t="str">
            <v>BTCQ/U CN Equity</v>
          </cell>
          <cell r="F1084">
            <v>-965534.99999997928</v>
          </cell>
          <cell r="G1084" t="str">
            <v>BTCQ/U CN Equity</v>
          </cell>
          <cell r="H1084">
            <v>-1034400.0000000147</v>
          </cell>
          <cell r="I1084" t="str">
            <v>BTCQ/U CN Equity</v>
          </cell>
          <cell r="J1084">
            <v>-5243967.5000000075</v>
          </cell>
        </row>
        <row r="1085">
          <cell r="A1085" t="str">
            <v>ETHX/B CN Equity</v>
          </cell>
          <cell r="B1085">
            <v>2983987.5000000037</v>
          </cell>
          <cell r="C1085" t="str">
            <v>ETHX/B CN Equity</v>
          </cell>
          <cell r="D1085">
            <v>-5513704.9999999618</v>
          </cell>
          <cell r="E1085" t="str">
            <v>ETHX/B CN Equity</v>
          </cell>
          <cell r="F1085">
            <v>-6104824.9999999581</v>
          </cell>
          <cell r="G1085" t="str">
            <v>ETHX/B CN Equity</v>
          </cell>
          <cell r="H1085">
            <v>1551779.9999999118</v>
          </cell>
          <cell r="I1085" t="str">
            <v>ETHX/B CN Equity</v>
          </cell>
          <cell r="J1085">
            <v>-3138222.5000000056</v>
          </cell>
        </row>
        <row r="1086">
          <cell r="A1086" t="str">
            <v>ETHR CN Equity</v>
          </cell>
          <cell r="B1086">
            <v>-133264.79999999396</v>
          </cell>
          <cell r="C1086" t="str">
            <v>ETHR CN Equity</v>
          </cell>
          <cell r="D1086">
            <v>-1317691.1999999986</v>
          </cell>
          <cell r="E1086" t="str">
            <v>ETHR CN Equity</v>
          </cell>
          <cell r="F1086">
            <v>-2871945.600000002</v>
          </cell>
          <cell r="G1086" t="str">
            <v>ETHR CN Equity</v>
          </cell>
          <cell r="H1086">
            <v>726722.19999999716</v>
          </cell>
          <cell r="I1086" t="str">
            <v>ETHR CN Equity</v>
          </cell>
          <cell r="J1086">
            <v>-4581674.4000000013</v>
          </cell>
        </row>
        <row r="1087">
          <cell r="A1087" t="str">
            <v>ETHR/U CN Equity</v>
          </cell>
          <cell r="B1087">
            <v>52374.627780000039</v>
          </cell>
          <cell r="C1087" t="str">
            <v>ETHR/U CN Equity</v>
          </cell>
          <cell r="D1087">
            <v>0</v>
          </cell>
          <cell r="E1087" t="str">
            <v>ETHR/U CN Equity</v>
          </cell>
          <cell r="F1087">
            <v>0</v>
          </cell>
          <cell r="G1087" t="str">
            <v>ETHR/U CN Equity</v>
          </cell>
          <cell r="H1087">
            <v>0</v>
          </cell>
          <cell r="I1087" t="str">
            <v>ETHR/U CN Equity</v>
          </cell>
          <cell r="J1087">
            <v>51733.518180000043</v>
          </cell>
        </row>
        <row r="1088">
          <cell r="A1088" t="str">
            <v>ETHH/U CN Equity</v>
          </cell>
          <cell r="B1088">
            <v>0</v>
          </cell>
          <cell r="C1088" t="str">
            <v>ETHH/U CN Equity</v>
          </cell>
          <cell r="D1088">
            <v>-431469.51127340086</v>
          </cell>
          <cell r="E1088" t="str">
            <v>ETHH/U CN Equity</v>
          </cell>
          <cell r="F1088">
            <v>0</v>
          </cell>
          <cell r="G1088" t="str">
            <v>ETHH/U CN Equity</v>
          </cell>
          <cell r="H1088">
            <v>-484490.55458450929</v>
          </cell>
          <cell r="I1088" t="str">
            <v>ETHH/U CN Equity</v>
          </cell>
          <cell r="J1088">
            <v>-1374704.2206579447</v>
          </cell>
        </row>
        <row r="1089">
          <cell r="A1089" t="str">
            <v>ETHH/B CN Equity</v>
          </cell>
          <cell r="B1089">
            <v>6135365.7140000006</v>
          </cell>
          <cell r="C1089" t="str">
            <v>ETHH/B CN Equity</v>
          </cell>
          <cell r="D1089">
            <v>-2125932.6627500085</v>
          </cell>
          <cell r="E1089" t="str">
            <v>ETHH/B CN Equity</v>
          </cell>
          <cell r="F1089">
            <v>13976855.227999993</v>
          </cell>
          <cell r="G1089" t="str">
            <v>ETHH/B CN Equity</v>
          </cell>
          <cell r="H1089">
            <v>-3863983.3149999999</v>
          </cell>
          <cell r="I1089" t="str">
            <v>ETHH/B CN Equity</v>
          </cell>
          <cell r="J1089">
            <v>15271743.739500003</v>
          </cell>
        </row>
        <row r="1090">
          <cell r="A1090" t="str">
            <v>ETHH CN Equity</v>
          </cell>
          <cell r="B1090">
            <v>2021645.8365000007</v>
          </cell>
          <cell r="C1090" t="str">
            <v>ETHH CN Equity</v>
          </cell>
          <cell r="D1090">
            <v>-2065214.4199999908</v>
          </cell>
          <cell r="E1090" t="str">
            <v>ETHH CN Equity</v>
          </cell>
          <cell r="F1090">
            <v>-7605780.4282500073</v>
          </cell>
          <cell r="G1090" t="str">
            <v>ETHH CN Equity</v>
          </cell>
          <cell r="H1090">
            <v>0</v>
          </cell>
          <cell r="I1090" t="str">
            <v>ETHH CN Equity</v>
          </cell>
          <cell r="J1090">
            <v>-4281297.2059999947</v>
          </cell>
        </row>
        <row r="1091">
          <cell r="A1091" t="str">
            <v>HARB/U CN Equity</v>
          </cell>
          <cell r="B1091">
            <v>0</v>
          </cell>
          <cell r="C1091" t="str">
            <v>HARB/U CN Equity</v>
          </cell>
          <cell r="D1091">
            <v>0</v>
          </cell>
          <cell r="E1091" t="str">
            <v>HARB/U CN Equity</v>
          </cell>
          <cell r="F1091">
            <v>0</v>
          </cell>
          <cell r="G1091" t="str">
            <v>HARB/U CN Equity</v>
          </cell>
          <cell r="H1091">
            <v>0</v>
          </cell>
          <cell r="I1091" t="str">
            <v>HARB/U CN Equity</v>
          </cell>
          <cell r="J1091">
            <v>0</v>
          </cell>
        </row>
        <row r="1092">
          <cell r="A1092" t="str">
            <v>ETHQ CN Equity</v>
          </cell>
          <cell r="B1092">
            <v>-718022.50000000163</v>
          </cell>
          <cell r="C1092" t="str">
            <v>ETHQ CN Equity</v>
          </cell>
          <cell r="D1092">
            <v>-71505.000000005588</v>
          </cell>
          <cell r="E1092" t="str">
            <v>ETHQ CN Equity</v>
          </cell>
          <cell r="F1092">
            <v>-1195762.500000003</v>
          </cell>
          <cell r="G1092" t="str">
            <v>ETHQ CN Equity</v>
          </cell>
          <cell r="H1092">
            <v>0</v>
          </cell>
          <cell r="I1092" t="str">
            <v>ETHQ CN Equity</v>
          </cell>
          <cell r="J1092">
            <v>-4789027.5000000065</v>
          </cell>
        </row>
        <row r="1093">
          <cell r="A1093" t="str">
            <v>ETHQ/U CN Equity</v>
          </cell>
          <cell r="B1093">
            <v>-718022.50000000163</v>
          </cell>
          <cell r="C1093" t="str">
            <v>ETHQ/U CN Equity</v>
          </cell>
          <cell r="D1093">
            <v>-71505.000000005588</v>
          </cell>
          <cell r="E1093" t="str">
            <v>ETHQ/U CN Equity</v>
          </cell>
          <cell r="F1093">
            <v>-1195762.500000003</v>
          </cell>
          <cell r="G1093" t="str">
            <v>ETHQ/U CN Equity</v>
          </cell>
          <cell r="H1093">
            <v>0</v>
          </cell>
          <cell r="I1093" t="str">
            <v>ETHQ/U CN Equity</v>
          </cell>
          <cell r="J1093">
            <v>-4789027.5000000065</v>
          </cell>
        </row>
        <row r="1094">
          <cell r="A1094" t="str">
            <v>CLMT CN Equity</v>
          </cell>
          <cell r="B1094">
            <v>0</v>
          </cell>
          <cell r="C1094" t="str">
            <v>CLMT CN Equity</v>
          </cell>
          <cell r="D1094">
            <v>0</v>
          </cell>
          <cell r="E1094" t="str">
            <v>CLMT CN Equity</v>
          </cell>
          <cell r="F1094">
            <v>0</v>
          </cell>
          <cell r="G1094" t="str">
            <v>CLMT CN Equity</v>
          </cell>
          <cell r="H1094">
            <v>0</v>
          </cell>
          <cell r="I1094" t="str">
            <v>CLMT CN Equity</v>
          </cell>
          <cell r="J1094">
            <v>0</v>
          </cell>
        </row>
        <row r="1095">
          <cell r="A1095" t="str">
            <v>TECH CN Equity</v>
          </cell>
          <cell r="B1095">
            <v>-8965945.7499999851</v>
          </cell>
          <cell r="C1095" t="str">
            <v>TECH CN Equity</v>
          </cell>
          <cell r="D1095">
            <v>3104641.2499999893</v>
          </cell>
          <cell r="E1095" t="str">
            <v>TECH CN Equity</v>
          </cell>
          <cell r="F1095">
            <v>-3077709.0999999894</v>
          </cell>
          <cell r="G1095" t="str">
            <v>TECH CN Equity</v>
          </cell>
          <cell r="H1095">
            <v>-1017449.0500000144</v>
          </cell>
          <cell r="I1095" t="str">
            <v>TECH CN Equity</v>
          </cell>
          <cell r="J1095">
            <v>-12037189.849999992</v>
          </cell>
        </row>
        <row r="1096">
          <cell r="A1096" t="str">
            <v>TECH/B CN Equity</v>
          </cell>
          <cell r="B1096">
            <v>0</v>
          </cell>
          <cell r="C1096" t="str">
            <v>TECH/B CN Equity</v>
          </cell>
          <cell r="D1096">
            <v>0</v>
          </cell>
          <cell r="E1096" t="str">
            <v>TECH/B CN Equity</v>
          </cell>
          <cell r="F1096">
            <v>0</v>
          </cell>
          <cell r="G1096" t="str">
            <v>TECH/B CN Equity</v>
          </cell>
          <cell r="H1096">
            <v>-1219815.100000001</v>
          </cell>
          <cell r="I1096" t="str">
            <v>TECH/B CN Equity</v>
          </cell>
          <cell r="J1096">
            <v>-1219815.100000001</v>
          </cell>
        </row>
        <row r="1097">
          <cell r="A1097" t="str">
            <v>TECH/U CN Equity</v>
          </cell>
          <cell r="B1097">
            <v>0</v>
          </cell>
          <cell r="C1097" t="str">
            <v>TECH/U CN Equity</v>
          </cell>
          <cell r="D1097">
            <v>0</v>
          </cell>
          <cell r="E1097" t="str">
            <v>TECH/U CN Equity</v>
          </cell>
          <cell r="F1097">
            <v>1481914.2689999996</v>
          </cell>
          <cell r="G1097" t="str">
            <v>TECH/U CN Equity</v>
          </cell>
          <cell r="H1097">
            <v>0</v>
          </cell>
          <cell r="I1097" t="str">
            <v>TECH/U CN Equity</v>
          </cell>
          <cell r="J1097">
            <v>1481914.2689999996</v>
          </cell>
        </row>
        <row r="1098">
          <cell r="A1098" t="str">
            <v>TKN CN Equity</v>
          </cell>
          <cell r="B1098">
            <v>-2531003.9999999967</v>
          </cell>
          <cell r="C1098" t="str">
            <v>TKN CN Equity</v>
          </cell>
          <cell r="D1098">
            <v>0</v>
          </cell>
          <cell r="E1098" t="str">
            <v>TKN CN Equity</v>
          </cell>
          <cell r="F1098">
            <v>-276079.00000000023</v>
          </cell>
          <cell r="G1098" t="str">
            <v>TKN CN Equity</v>
          </cell>
          <cell r="H1098">
            <v>-283699.00000000023</v>
          </cell>
          <cell r="I1098" t="str">
            <v>TKN CN Equity</v>
          </cell>
          <cell r="J1098">
            <v>-3090781.9999999972</v>
          </cell>
        </row>
        <row r="1099">
          <cell r="A1099" t="str">
            <v>TKN/U CN Equity</v>
          </cell>
          <cell r="B1099">
            <v>-2531003.9999999967</v>
          </cell>
          <cell r="C1099" t="str">
            <v>TKN/U CN Equity</v>
          </cell>
          <cell r="D1099">
            <v>0</v>
          </cell>
          <cell r="E1099" t="str">
            <v>TKN/U CN Equity</v>
          </cell>
          <cell r="F1099">
            <v>-276079.00000000023</v>
          </cell>
          <cell r="G1099" t="str">
            <v>TKN/U CN Equity</v>
          </cell>
          <cell r="H1099">
            <v>-283699.00000000023</v>
          </cell>
          <cell r="I1099" t="str">
            <v>TKN/U CN Equity</v>
          </cell>
          <cell r="J1099">
            <v>-3090781.9999999972</v>
          </cell>
        </row>
        <row r="1100">
          <cell r="A1100" t="str">
            <v>FIVE CN Equity</v>
          </cell>
          <cell r="B1100">
            <v>0</v>
          </cell>
          <cell r="C1100" t="str">
            <v>FIVE CN Equity</v>
          </cell>
          <cell r="D1100">
            <v>0</v>
          </cell>
          <cell r="E1100" t="str">
            <v>FIVE CN Equity</v>
          </cell>
          <cell r="F1100">
            <v>0</v>
          </cell>
          <cell r="G1100" t="str">
            <v>FIVE CN Equity</v>
          </cell>
          <cell r="H1100">
            <v>0</v>
          </cell>
          <cell r="I1100" t="str">
            <v>FIVE CN Equity</v>
          </cell>
          <cell r="J1100">
            <v>0</v>
          </cell>
        </row>
        <row r="1101">
          <cell r="A1101" t="str">
            <v>FIVE/B CN Equity</v>
          </cell>
          <cell r="B1101">
            <v>0</v>
          </cell>
          <cell r="C1101" t="str">
            <v>FIVE/B CN Equity</v>
          </cell>
          <cell r="D1101">
            <v>0</v>
          </cell>
          <cell r="E1101" t="str">
            <v>FIVE/B CN Equity</v>
          </cell>
          <cell r="F1101">
            <v>0</v>
          </cell>
          <cell r="G1101" t="str">
            <v>FIVE/B CN Equity</v>
          </cell>
          <cell r="H1101">
            <v>0</v>
          </cell>
          <cell r="I1101" t="str">
            <v>FIVE/B CN Equity</v>
          </cell>
          <cell r="J1101">
            <v>0</v>
          </cell>
        </row>
        <row r="1102">
          <cell r="A1102" t="str">
            <v>FIVE/U CN Equity</v>
          </cell>
          <cell r="B1102">
            <v>0</v>
          </cell>
          <cell r="C1102" t="str">
            <v>FIVE/U CN Equity</v>
          </cell>
          <cell r="D1102">
            <v>0</v>
          </cell>
          <cell r="E1102" t="str">
            <v>FIVE/U CN Equity</v>
          </cell>
          <cell r="F1102">
            <v>0</v>
          </cell>
          <cell r="G1102" t="str">
            <v>FIVE/U CN Equity</v>
          </cell>
          <cell r="H1102">
            <v>0</v>
          </cell>
          <cell r="I1102" t="str">
            <v>FIVE/U CN Equity</v>
          </cell>
          <cell r="J1102">
            <v>0</v>
          </cell>
        </row>
        <row r="1103">
          <cell r="A1103" t="str">
            <v>SIXT CN Equity</v>
          </cell>
          <cell r="B1103">
            <v>0</v>
          </cell>
          <cell r="C1103" t="str">
            <v>SIXT CN Equity</v>
          </cell>
          <cell r="D1103">
            <v>0</v>
          </cell>
          <cell r="E1103" t="str">
            <v>SIXT CN Equity</v>
          </cell>
          <cell r="F1103">
            <v>0</v>
          </cell>
          <cell r="G1103" t="str">
            <v>SIXT CN Equity</v>
          </cell>
          <cell r="H1103">
            <v>0</v>
          </cell>
          <cell r="I1103" t="str">
            <v>SIXT CN Equity</v>
          </cell>
          <cell r="J1103">
            <v>0</v>
          </cell>
        </row>
        <row r="1104">
          <cell r="A1104" t="str">
            <v>WSHR CN Equity</v>
          </cell>
          <cell r="B1104">
            <v>6574116.5020000348</v>
          </cell>
          <cell r="C1104" t="str">
            <v>WSHR CN Equity</v>
          </cell>
          <cell r="D1104">
            <v>3266505.7819999885</v>
          </cell>
          <cell r="E1104" t="str">
            <v>WSHR CN Equity</v>
          </cell>
          <cell r="F1104">
            <v>6591595.1629999764</v>
          </cell>
          <cell r="G1104" t="str">
            <v>WSHR CN Equity</v>
          </cell>
          <cell r="H1104">
            <v>3292804.3989999881</v>
          </cell>
          <cell r="I1104" t="str">
            <v>WSHR CN Equity</v>
          </cell>
          <cell r="J1104">
            <v>19725021.84599999</v>
          </cell>
        </row>
        <row r="1105">
          <cell r="A1105" t="str">
            <v>NAHF CN Equity</v>
          </cell>
          <cell r="B1105">
            <v>0</v>
          </cell>
          <cell r="C1105" t="str">
            <v>NAHF CN Equity</v>
          </cell>
          <cell r="D1105">
            <v>0</v>
          </cell>
          <cell r="E1105" t="str">
            <v>NAHF CN Equity</v>
          </cell>
          <cell r="F1105">
            <v>0</v>
          </cell>
          <cell r="G1105" t="str">
            <v>NAHF CN Equity</v>
          </cell>
          <cell r="H1105">
            <v>0</v>
          </cell>
          <cell r="I1105" t="str">
            <v>NAHF CN Equity</v>
          </cell>
          <cell r="J1105">
            <v>0</v>
          </cell>
        </row>
        <row r="1106">
          <cell r="A1106" t="str">
            <v>NNRG CN Equity</v>
          </cell>
          <cell r="B1106">
            <v>1247343.0000000298</v>
          </cell>
          <cell r="C1106" t="str">
            <v>NNRG CN Equity</v>
          </cell>
          <cell r="D1106">
            <v>10765037.999999996</v>
          </cell>
          <cell r="E1106" t="str">
            <v>NNRG CN Equity</v>
          </cell>
          <cell r="F1106">
            <v>-8568521.9999999814</v>
          </cell>
          <cell r="G1106" t="str">
            <v>NNRG CN Equity</v>
          </cell>
          <cell r="H1106">
            <v>4578247.9999999534</v>
          </cell>
          <cell r="I1106" t="str">
            <v>NNRG CN Equity</v>
          </cell>
          <cell r="J1106">
            <v>9858827.0000000112</v>
          </cell>
        </row>
        <row r="1107">
          <cell r="A1107" t="str">
            <v>NACO CN Equity</v>
          </cell>
          <cell r="B1107">
            <v>0</v>
          </cell>
          <cell r="C1107" t="str">
            <v>NACO CN Equity</v>
          </cell>
          <cell r="D1107">
            <v>172291.00000000015</v>
          </cell>
          <cell r="E1107" t="str">
            <v>NACO CN Equity</v>
          </cell>
          <cell r="F1107">
            <v>0</v>
          </cell>
          <cell r="G1107" t="str">
            <v>NACO CN Equity</v>
          </cell>
          <cell r="H1107">
            <v>0</v>
          </cell>
          <cell r="I1107" t="str">
            <v>NACO CN Equity</v>
          </cell>
          <cell r="J1107">
            <v>172291.00000000015</v>
          </cell>
        </row>
        <row r="1108">
          <cell r="A1108" t="str">
            <v>QQC CN Equity</v>
          </cell>
          <cell r="B1108">
            <v>20943122.00000013</v>
          </cell>
          <cell r="C1108" t="str">
            <v>QQC CN Equity</v>
          </cell>
          <cell r="D1108">
            <v>2841429.9999997183</v>
          </cell>
          <cell r="E1108" t="str">
            <v>QQC CN Equity</v>
          </cell>
          <cell r="F1108">
            <v>23324741.000000093</v>
          </cell>
          <cell r="G1108" t="str">
            <v>QQC CN Equity</v>
          </cell>
          <cell r="H1108">
            <v>13087987.000000093</v>
          </cell>
          <cell r="I1108" t="str">
            <v>QQC CN Equity</v>
          </cell>
          <cell r="J1108">
            <v>68232076.99999994</v>
          </cell>
        </row>
        <row r="1109">
          <cell r="A1109" t="str">
            <v>QQJR CN Equity</v>
          </cell>
          <cell r="B1109">
            <v>0</v>
          </cell>
          <cell r="C1109" t="str">
            <v>QQJR CN Equity</v>
          </cell>
          <cell r="D1109">
            <v>0</v>
          </cell>
          <cell r="E1109" t="str">
            <v>QQJR CN Equity</v>
          </cell>
          <cell r="F1109">
            <v>0</v>
          </cell>
          <cell r="G1109" t="str">
            <v>QQJR CN Equity</v>
          </cell>
          <cell r="H1109">
            <v>0</v>
          </cell>
          <cell r="I1109" t="str">
            <v>QQJR CN Equity</v>
          </cell>
          <cell r="J1109">
            <v>0</v>
          </cell>
        </row>
        <row r="1110">
          <cell r="A1110" t="str">
            <v>QQEQ CN Equity</v>
          </cell>
          <cell r="B1110">
            <v>0</v>
          </cell>
          <cell r="C1110" t="str">
            <v>QQEQ CN Equity</v>
          </cell>
          <cell r="D1110">
            <v>0</v>
          </cell>
          <cell r="E1110" t="str">
            <v>QQEQ CN Equity</v>
          </cell>
          <cell r="F1110">
            <v>-1560494.9999999998</v>
          </cell>
          <cell r="G1110" t="str">
            <v>QQEQ CN Equity</v>
          </cell>
          <cell r="H1110">
            <v>1571214.9999999995</v>
          </cell>
          <cell r="I1110" t="str">
            <v>QQEQ CN Equity</v>
          </cell>
          <cell r="J1110">
            <v>10719.999999999767</v>
          </cell>
        </row>
        <row r="1111">
          <cell r="A1111" t="str">
            <v>QQJR/F CN Equity</v>
          </cell>
          <cell r="B1111">
            <v>0</v>
          </cell>
          <cell r="C1111" t="str">
            <v>QQJR/F CN Equity</v>
          </cell>
          <cell r="D1111">
            <v>0</v>
          </cell>
          <cell r="E1111" t="str">
            <v>QQJR/F CN Equity</v>
          </cell>
          <cell r="F1111">
            <v>0</v>
          </cell>
          <cell r="G1111" t="str">
            <v>QQJR/F CN Equity</v>
          </cell>
          <cell r="H1111">
            <v>0</v>
          </cell>
          <cell r="I1111" t="str">
            <v>QQJR/F CN Equity</v>
          </cell>
          <cell r="J1111">
            <v>0</v>
          </cell>
        </row>
        <row r="1112">
          <cell r="A1112" t="str">
            <v>QQEQ/F CN Equity</v>
          </cell>
          <cell r="B1112">
            <v>-1282404.9999999998</v>
          </cell>
          <cell r="C1112" t="str">
            <v>QQEQ/F CN Equity</v>
          </cell>
          <cell r="D1112">
            <v>0</v>
          </cell>
          <cell r="E1112" t="str">
            <v>QQEQ/F CN Equity</v>
          </cell>
          <cell r="F1112">
            <v>0</v>
          </cell>
          <cell r="G1112" t="str">
            <v>QQEQ/F CN Equity</v>
          </cell>
          <cell r="H1112">
            <v>0</v>
          </cell>
          <cell r="I1112" t="str">
            <v>QQEQ/F CN Equity</v>
          </cell>
          <cell r="J1112">
            <v>-1282404.9999999998</v>
          </cell>
        </row>
        <row r="1113">
          <cell r="A1113" t="str">
            <v>HGGB CN Equity</v>
          </cell>
          <cell r="B1113">
            <v>0</v>
          </cell>
          <cell r="C1113" t="str">
            <v>HGGB CN Equity</v>
          </cell>
          <cell r="D1113">
            <v>0</v>
          </cell>
          <cell r="E1113" t="str">
            <v>HGGB CN Equity</v>
          </cell>
          <cell r="F1113">
            <v>0</v>
          </cell>
          <cell r="G1113" t="str">
            <v>HGGB CN Equity</v>
          </cell>
          <cell r="H1113">
            <v>0</v>
          </cell>
          <cell r="I1113" t="str">
            <v>HGGB CN Equity</v>
          </cell>
          <cell r="J1113">
            <v>0</v>
          </cell>
        </row>
        <row r="1114">
          <cell r="A1114" t="str">
            <v>ZACE CN Equity</v>
          </cell>
          <cell r="B1114">
            <v>0</v>
          </cell>
          <cell r="C1114" t="str">
            <v>ZACE CN Equity</v>
          </cell>
          <cell r="D1114">
            <v>-1661783.1000000015</v>
          </cell>
          <cell r="E1114" t="str">
            <v>ZACE CN Equity</v>
          </cell>
          <cell r="F1114">
            <v>0</v>
          </cell>
          <cell r="G1114" t="str">
            <v>ZACE CN Equity</v>
          </cell>
          <cell r="H1114">
            <v>0</v>
          </cell>
          <cell r="I1114" t="str">
            <v>ZACE CN Equity</v>
          </cell>
          <cell r="J1114">
            <v>-1661783.1000000015</v>
          </cell>
        </row>
        <row r="1115">
          <cell r="A1115" t="str">
            <v>DXEM CN Equity</v>
          </cell>
          <cell r="B1115">
            <v>0</v>
          </cell>
          <cell r="C1115" t="str">
            <v>DXEM CN Equity</v>
          </cell>
          <cell r="D1115">
            <v>241945.5000000002</v>
          </cell>
          <cell r="E1115" t="str">
            <v>DXEM CN Equity</v>
          </cell>
          <cell r="F1115">
            <v>0</v>
          </cell>
          <cell r="G1115" t="str">
            <v>DXEM CN Equity</v>
          </cell>
          <cell r="H1115">
            <v>0</v>
          </cell>
          <cell r="I1115" t="str">
            <v>DXEM CN Equity</v>
          </cell>
          <cell r="J1115">
            <v>241945.5000000002</v>
          </cell>
        </row>
        <row r="1116">
          <cell r="A1116" t="str">
            <v>DXET CN Equity</v>
          </cell>
          <cell r="B1116">
            <v>0</v>
          </cell>
          <cell r="C1116" t="str">
            <v>DXET CN Equity</v>
          </cell>
          <cell r="D1116">
            <v>0</v>
          </cell>
          <cell r="E1116" t="str">
            <v>DXET CN Equity</v>
          </cell>
          <cell r="F1116">
            <v>0</v>
          </cell>
          <cell r="G1116" t="str">
            <v>DXET CN Equity</v>
          </cell>
          <cell r="H1116">
            <v>0</v>
          </cell>
          <cell r="I1116" t="str">
            <v>DXET CN Equity</v>
          </cell>
          <cell r="J1116">
            <v>0</v>
          </cell>
        </row>
        <row r="1117">
          <cell r="A1117" t="str">
            <v>CHPS CN Equity</v>
          </cell>
          <cell r="B1117">
            <v>2940763.2325000158</v>
          </cell>
          <cell r="C1117" t="str">
            <v>CHPS CN Equity</v>
          </cell>
          <cell r="D1117">
            <v>1500867.1879999947</v>
          </cell>
          <cell r="E1117" t="str">
            <v>CHPS CN Equity</v>
          </cell>
          <cell r="F1117">
            <v>3036374.0082499897</v>
          </cell>
          <cell r="G1117" t="str">
            <v>CHPS CN Equity</v>
          </cell>
          <cell r="H1117">
            <v>6125329.8987500053</v>
          </cell>
          <cell r="I1117" t="str">
            <v>CHPS CN Equity</v>
          </cell>
          <cell r="J1117">
            <v>18066850.293250017</v>
          </cell>
        </row>
        <row r="1118">
          <cell r="A1118" t="str">
            <v>CHPS/U CN Equity</v>
          </cell>
          <cell r="B1118">
            <v>2940763.2325000158</v>
          </cell>
          <cell r="C1118" t="str">
            <v>CHPS/U CN Equity</v>
          </cell>
          <cell r="D1118">
            <v>1500867.1879999947</v>
          </cell>
          <cell r="E1118" t="str">
            <v>CHPS/U CN Equity</v>
          </cell>
          <cell r="F1118">
            <v>3036374.0082499897</v>
          </cell>
          <cell r="G1118" t="str">
            <v>CHPS/U CN Equity</v>
          </cell>
          <cell r="H1118">
            <v>6125329.8987500053</v>
          </cell>
          <cell r="I1118" t="str">
            <v>CHPS/U CN Equity</v>
          </cell>
          <cell r="J1118">
            <v>18066850.293250017</v>
          </cell>
        </row>
        <row r="1119">
          <cell r="A1119" t="str">
            <v>HLIT CN Equity</v>
          </cell>
          <cell r="B1119">
            <v>0</v>
          </cell>
          <cell r="C1119" t="str">
            <v>HLIT CN Equity</v>
          </cell>
          <cell r="D1119">
            <v>632183.29825000057</v>
          </cell>
          <cell r="E1119" t="str">
            <v>HLIT CN Equity</v>
          </cell>
          <cell r="F1119">
            <v>0</v>
          </cell>
          <cell r="G1119" t="str">
            <v>HLIT CN Equity</v>
          </cell>
          <cell r="H1119">
            <v>0</v>
          </cell>
          <cell r="I1119" t="str">
            <v>HLIT CN Equity</v>
          </cell>
          <cell r="J1119">
            <v>1813888.0157499989</v>
          </cell>
        </row>
        <row r="1120">
          <cell r="A1120" t="str">
            <v>HYDR CN Equity</v>
          </cell>
          <cell r="B1120">
            <v>0</v>
          </cell>
          <cell r="C1120" t="str">
            <v>HYDR CN Equity</v>
          </cell>
          <cell r="D1120">
            <v>0</v>
          </cell>
          <cell r="E1120" t="str">
            <v>HYDR CN Equity</v>
          </cell>
          <cell r="F1120">
            <v>0</v>
          </cell>
          <cell r="G1120" t="str">
            <v>HYDR CN Equity</v>
          </cell>
          <cell r="H1120">
            <v>0</v>
          </cell>
          <cell r="I1120" t="str">
            <v>HYDR CN Equity</v>
          </cell>
          <cell r="J1120">
            <v>0</v>
          </cell>
        </row>
        <row r="1121">
          <cell r="A1121" t="str">
            <v>RATE CN Equity</v>
          </cell>
          <cell r="B1121">
            <v>0</v>
          </cell>
          <cell r="C1121" t="str">
            <v>RATE CN Equity</v>
          </cell>
          <cell r="D1121">
            <v>1267247.9999999919</v>
          </cell>
          <cell r="E1121" t="str">
            <v>RATE CN Equity</v>
          </cell>
          <cell r="F1121">
            <v>-1055304.999999996</v>
          </cell>
          <cell r="G1121" t="str">
            <v>RATE CN Equity</v>
          </cell>
          <cell r="H1121">
            <v>0</v>
          </cell>
          <cell r="I1121" t="str">
            <v>RATE CN Equity</v>
          </cell>
          <cell r="J1121">
            <v>-3583806.9999999991</v>
          </cell>
        </row>
        <row r="1122">
          <cell r="A1122" t="str">
            <v>FCII CN Equity</v>
          </cell>
          <cell r="B1122">
            <v>0</v>
          </cell>
          <cell r="C1122" t="str">
            <v>FCII CN Equity</v>
          </cell>
          <cell r="D1122">
            <v>0</v>
          </cell>
          <cell r="E1122" t="str">
            <v>FCII CN Equity</v>
          </cell>
          <cell r="F1122">
            <v>0</v>
          </cell>
          <cell r="G1122" t="str">
            <v>FCII CN Equity</v>
          </cell>
          <cell r="H1122">
            <v>0</v>
          </cell>
          <cell r="I1122" t="str">
            <v>FCII CN Equity</v>
          </cell>
          <cell r="J1122">
            <v>0</v>
          </cell>
        </row>
        <row r="1123">
          <cell r="A1123" t="str">
            <v>FCSI CN Equity</v>
          </cell>
          <cell r="B1123">
            <v>0</v>
          </cell>
          <cell r="C1123" t="str">
            <v>FCSI CN Equity</v>
          </cell>
          <cell r="D1123">
            <v>0</v>
          </cell>
          <cell r="E1123" t="str">
            <v>FCSI CN Equity</v>
          </cell>
          <cell r="F1123">
            <v>0</v>
          </cell>
          <cell r="G1123" t="str">
            <v>FCSI CN Equity</v>
          </cell>
          <cell r="H1123">
            <v>0</v>
          </cell>
          <cell r="I1123" t="str">
            <v>FCSI CN Equity</v>
          </cell>
          <cell r="J1123">
            <v>0</v>
          </cell>
        </row>
        <row r="1124">
          <cell r="A1124" t="str">
            <v>FBGO CN Equity</v>
          </cell>
          <cell r="B1124">
            <v>0</v>
          </cell>
          <cell r="C1124" t="str">
            <v>FBGO CN Equity</v>
          </cell>
          <cell r="D1124">
            <v>0</v>
          </cell>
          <cell r="E1124" t="str">
            <v>FBGO CN Equity</v>
          </cell>
          <cell r="F1124">
            <v>0</v>
          </cell>
          <cell r="G1124" t="str">
            <v>FBGO CN Equity</v>
          </cell>
          <cell r="H1124">
            <v>0</v>
          </cell>
          <cell r="I1124" t="str">
            <v>FBGO CN Equity</v>
          </cell>
          <cell r="J1124">
            <v>877857.23849999695</v>
          </cell>
        </row>
        <row r="1125">
          <cell r="A1125" t="str">
            <v>XCBU/U CN Equity</v>
          </cell>
          <cell r="B1125">
            <v>179849.28824100015</v>
          </cell>
          <cell r="C1125" t="str">
            <v>XCBU/U CN Equity</v>
          </cell>
          <cell r="D1125">
            <v>-178690.93725600015</v>
          </cell>
          <cell r="E1125" t="str">
            <v>XCBU/U CN Equity</v>
          </cell>
          <cell r="F1125">
            <v>0</v>
          </cell>
          <cell r="G1125" t="str">
            <v>XCBU/U CN Equity</v>
          </cell>
          <cell r="H1125">
            <v>0</v>
          </cell>
          <cell r="I1125" t="str">
            <v>XCBU/U CN Equity</v>
          </cell>
          <cell r="J1125">
            <v>367181.0922509993</v>
          </cell>
        </row>
        <row r="1126">
          <cell r="A1126" t="str">
            <v>XCBU CN Equity</v>
          </cell>
          <cell r="B1126">
            <v>0</v>
          </cell>
          <cell r="C1126" t="str">
            <v>XCBU CN Equity</v>
          </cell>
          <cell r="D1126">
            <v>-178057.96500000014</v>
          </cell>
          <cell r="E1126" t="str">
            <v>XCBU CN Equity</v>
          </cell>
          <cell r="F1126">
            <v>0</v>
          </cell>
          <cell r="G1126" t="str">
            <v>XCBU CN Equity</v>
          </cell>
          <cell r="H1126">
            <v>366888.13000000035</v>
          </cell>
          <cell r="I1126" t="str">
            <v>XCBU CN Equity</v>
          </cell>
          <cell r="J1126">
            <v>188830.16500000021</v>
          </cell>
        </row>
        <row r="1127">
          <cell r="A1127" t="str">
            <v>XSHU/U CN Equity</v>
          </cell>
          <cell r="B1127">
            <v>-213321.25997000022</v>
          </cell>
          <cell r="C1127" t="str">
            <v>XSHU/U CN Equity</v>
          </cell>
          <cell r="D1127">
            <v>-1264050.2599650009</v>
          </cell>
          <cell r="E1127" t="str">
            <v>XSHU/U CN Equity</v>
          </cell>
          <cell r="F1127">
            <v>432598.50968600041</v>
          </cell>
          <cell r="G1127" t="str">
            <v>XSHU/U CN Equity</v>
          </cell>
          <cell r="H1127">
            <v>0</v>
          </cell>
          <cell r="I1127" t="str">
            <v>XSHU/U CN Equity</v>
          </cell>
          <cell r="J1127">
            <v>-830497.44231900061</v>
          </cell>
        </row>
        <row r="1128">
          <cell r="A1128" t="str">
            <v>XSHU CN Equity</v>
          </cell>
          <cell r="B1128">
            <v>-2133659.5349999974</v>
          </cell>
          <cell r="C1128" t="str">
            <v>XSHU CN Equity</v>
          </cell>
          <cell r="D1128">
            <v>-642064.62000000081</v>
          </cell>
          <cell r="E1128" t="str">
            <v>XSHU CN Equity</v>
          </cell>
          <cell r="F1128">
            <v>0</v>
          </cell>
          <cell r="G1128" t="str">
            <v>XSHU CN Equity</v>
          </cell>
          <cell r="H1128">
            <v>-2173356.0500000021</v>
          </cell>
          <cell r="I1128" t="str">
            <v>XSHU CN Equity</v>
          </cell>
          <cell r="J1128">
            <v>-4733300.38</v>
          </cell>
        </row>
        <row r="1129">
          <cell r="A1129" t="str">
            <v>CLML CN Equity</v>
          </cell>
          <cell r="B1129">
            <v>0</v>
          </cell>
          <cell r="C1129" t="str">
            <v>CLML CN Equity</v>
          </cell>
          <cell r="D1129">
            <v>0</v>
          </cell>
          <cell r="E1129" t="str">
            <v>CLML CN Equity</v>
          </cell>
          <cell r="F1129">
            <v>0</v>
          </cell>
          <cell r="G1129" t="str">
            <v>CLML CN Equity</v>
          </cell>
          <cell r="H1129">
            <v>1081757.5000000056</v>
          </cell>
          <cell r="I1129" t="str">
            <v>CLML CN Equity</v>
          </cell>
          <cell r="J1129">
            <v>2121445.0000000019</v>
          </cell>
        </row>
        <row r="1130">
          <cell r="A1130" t="str">
            <v>CLML/U CN Equity</v>
          </cell>
          <cell r="B1130">
            <v>0</v>
          </cell>
          <cell r="C1130" t="str">
            <v>CLML/U CN Equity</v>
          </cell>
          <cell r="D1130">
            <v>0</v>
          </cell>
          <cell r="E1130" t="str">
            <v>CLML/U CN Equity</v>
          </cell>
          <cell r="F1130">
            <v>0</v>
          </cell>
          <cell r="G1130" t="str">
            <v>CLML/U CN Equity</v>
          </cell>
          <cell r="H1130">
            <v>0</v>
          </cell>
          <cell r="I1130" t="str">
            <v>CLML/U CN Equity</v>
          </cell>
          <cell r="J1130">
            <v>-2958981.6735</v>
          </cell>
        </row>
        <row r="1131">
          <cell r="A1131" t="str">
            <v>CNAO CN Equity</v>
          </cell>
          <cell r="B1131">
            <v>0</v>
          </cell>
          <cell r="C1131" t="str">
            <v>CNAO CN Equity</v>
          </cell>
          <cell r="D1131">
            <v>851114.99999999686</v>
          </cell>
          <cell r="E1131" t="str">
            <v>CNAO CN Equity</v>
          </cell>
          <cell r="F1131">
            <v>0</v>
          </cell>
          <cell r="G1131" t="str">
            <v>CNAO CN Equity</v>
          </cell>
          <cell r="H1131">
            <v>0</v>
          </cell>
          <cell r="I1131" t="str">
            <v>CNAO CN Equity</v>
          </cell>
          <cell r="J1131">
            <v>851114.99999999686</v>
          </cell>
        </row>
        <row r="1132">
          <cell r="A1132" t="str">
            <v>CNAO/U CN Equity</v>
          </cell>
          <cell r="B1132">
            <v>0</v>
          </cell>
          <cell r="C1132" t="str">
            <v>CNAO/U CN Equity</v>
          </cell>
          <cell r="D1132">
            <v>0</v>
          </cell>
          <cell r="E1132" t="str">
            <v>CNAO/U CN Equity</v>
          </cell>
          <cell r="F1132">
            <v>0</v>
          </cell>
          <cell r="G1132" t="str">
            <v>CNAO/U CN Equity</v>
          </cell>
          <cell r="H1132">
            <v>0</v>
          </cell>
          <cell r="I1132" t="str">
            <v>CNAO/U CN Equity</v>
          </cell>
          <cell r="J1132">
            <v>0</v>
          </cell>
        </row>
        <row r="1133">
          <cell r="A1133" t="str">
            <v>XSTH CN Equity</v>
          </cell>
          <cell r="B1133">
            <v>600209138.5799998</v>
          </cell>
          <cell r="C1133" t="str">
            <v>XSTH CN Equity</v>
          </cell>
          <cell r="D1133">
            <v>547710296.12</v>
          </cell>
          <cell r="E1133" t="str">
            <v>XSTH CN Equity</v>
          </cell>
          <cell r="F1133">
            <v>15455134.969999971</v>
          </cell>
          <cell r="G1133" t="str">
            <v>XSTH CN Equity</v>
          </cell>
          <cell r="H1133">
            <v>1117729.3499999761</v>
          </cell>
          <cell r="I1133" t="str">
            <v>XSTH CN Equity</v>
          </cell>
          <cell r="J1133">
            <v>1171015258.7749999</v>
          </cell>
        </row>
        <row r="1134">
          <cell r="A1134" t="str">
            <v>XSTP CN Equity</v>
          </cell>
          <cell r="B1134">
            <v>-211972.3199999955</v>
          </cell>
          <cell r="C1134" t="str">
            <v>XSTP CN Equity</v>
          </cell>
          <cell r="D1134">
            <v>-1681978.5050000015</v>
          </cell>
          <cell r="E1134" t="str">
            <v>XSTP CN Equity</v>
          </cell>
          <cell r="F1134">
            <v>-846.40000000005239</v>
          </cell>
          <cell r="G1134" t="str">
            <v>XSTP CN Equity</v>
          </cell>
          <cell r="H1134">
            <v>36.184999999997672</v>
          </cell>
          <cell r="I1134" t="str">
            <v>XSTP CN Equity</v>
          </cell>
          <cell r="J1134">
            <v>-2319537.3249999876</v>
          </cell>
        </row>
        <row r="1135">
          <cell r="A1135" t="str">
            <v>XSTP/U CN Equity</v>
          </cell>
          <cell r="B1135">
            <v>421190.89772800036</v>
          </cell>
          <cell r="C1135" t="str">
            <v>XSTP/U CN Equity</v>
          </cell>
          <cell r="D1135">
            <v>-1252078.8112420011</v>
          </cell>
          <cell r="E1135" t="str">
            <v>XSTP/U CN Equity</v>
          </cell>
          <cell r="F1135">
            <v>0</v>
          </cell>
          <cell r="G1135" t="str">
            <v>XSTP/U CN Equity</v>
          </cell>
          <cell r="H1135">
            <v>0</v>
          </cell>
          <cell r="I1135" t="str">
            <v>XSTP/U CN Equity</v>
          </cell>
          <cell r="J1135">
            <v>-1042475.2916640011</v>
          </cell>
        </row>
        <row r="1136">
          <cell r="A1136" t="str">
            <v>XIGS CN Equity</v>
          </cell>
          <cell r="B1136">
            <v>19042990.919999991</v>
          </cell>
          <cell r="C1136" t="str">
            <v>XIGS CN Equity</v>
          </cell>
          <cell r="D1136">
            <v>44390281.495000049</v>
          </cell>
          <cell r="E1136" t="str">
            <v>XIGS CN Equity</v>
          </cell>
          <cell r="F1136">
            <v>-3174526.7700000312</v>
          </cell>
          <cell r="G1136" t="str">
            <v>XIGS CN Equity</v>
          </cell>
          <cell r="H1136">
            <v>1679587.769999997</v>
          </cell>
          <cell r="I1136" t="str">
            <v>XIGS CN Equity</v>
          </cell>
          <cell r="J1136">
            <v>64370027.379999988</v>
          </cell>
        </row>
        <row r="1137">
          <cell r="A1137" t="str">
            <v>CSCE CN Equity</v>
          </cell>
          <cell r="B1137">
            <v>0</v>
          </cell>
          <cell r="C1137" t="str">
            <v>CSCE CN Equity</v>
          </cell>
          <cell r="D1137">
            <v>0</v>
          </cell>
          <cell r="E1137" t="str">
            <v>CSCE CN Equity</v>
          </cell>
          <cell r="F1137">
            <v>0</v>
          </cell>
          <cell r="G1137" t="str">
            <v>CSCE CN Equity</v>
          </cell>
          <cell r="H1137">
            <v>0</v>
          </cell>
          <cell r="I1137" t="str">
            <v>CSCE CN Equity</v>
          </cell>
          <cell r="J1137">
            <v>0</v>
          </cell>
        </row>
        <row r="1138">
          <cell r="A1138" t="str">
            <v>CSGE CN Equity</v>
          </cell>
          <cell r="B1138">
            <v>254761.99999999988</v>
          </cell>
          <cell r="C1138" t="str">
            <v>CSGE CN Equity</v>
          </cell>
          <cell r="D1138">
            <v>0</v>
          </cell>
          <cell r="E1138" t="str">
            <v>CSGE CN Equity</v>
          </cell>
          <cell r="F1138">
            <v>0</v>
          </cell>
          <cell r="G1138" t="str">
            <v>CSGE CN Equity</v>
          </cell>
          <cell r="H1138">
            <v>0</v>
          </cell>
          <cell r="I1138" t="str">
            <v>CSGE CN Equity</v>
          </cell>
          <cell r="J1138">
            <v>254761.99999999988</v>
          </cell>
        </row>
        <row r="1139">
          <cell r="A1139" t="str">
            <v>CSCP CN Equity</v>
          </cell>
          <cell r="B1139">
            <v>0</v>
          </cell>
          <cell r="C1139" t="str">
            <v>CSCP CN Equity</v>
          </cell>
          <cell r="D1139">
            <v>0</v>
          </cell>
          <cell r="E1139" t="str">
            <v>CSCP CN Equity</v>
          </cell>
          <cell r="F1139">
            <v>0</v>
          </cell>
          <cell r="G1139" t="str">
            <v>CSCP CN Equity</v>
          </cell>
          <cell r="H1139">
            <v>0</v>
          </cell>
          <cell r="I1139" t="str">
            <v>CSCP CN Equity</v>
          </cell>
          <cell r="J1139">
            <v>864489.99999999977</v>
          </cell>
        </row>
        <row r="1140">
          <cell r="A1140" t="str">
            <v>CSBA CN Equity</v>
          </cell>
          <cell r="B1140">
            <v>0</v>
          </cell>
          <cell r="C1140" t="str">
            <v>CSBA CN Equity</v>
          </cell>
          <cell r="D1140">
            <v>0</v>
          </cell>
          <cell r="E1140" t="str">
            <v>CSBA CN Equity</v>
          </cell>
          <cell r="F1140">
            <v>0</v>
          </cell>
          <cell r="G1140" t="str">
            <v>CSBA CN Equity</v>
          </cell>
          <cell r="H1140">
            <v>0</v>
          </cell>
          <cell r="I1140" t="str">
            <v>CSBA CN Equity</v>
          </cell>
          <cell r="J1140">
            <v>0</v>
          </cell>
        </row>
        <row r="1141">
          <cell r="A1141" t="str">
            <v>CSBG CN Equity</v>
          </cell>
          <cell r="B1141">
            <v>0</v>
          </cell>
          <cell r="C1141" t="str">
            <v>CSBG CN Equity</v>
          </cell>
          <cell r="D1141">
            <v>0</v>
          </cell>
          <cell r="E1141" t="str">
            <v>CSBG CN Equity</v>
          </cell>
          <cell r="F1141">
            <v>0</v>
          </cell>
          <cell r="G1141" t="str">
            <v>CSBG CN Equity</v>
          </cell>
          <cell r="H1141">
            <v>0</v>
          </cell>
          <cell r="I1141" t="str">
            <v>CSBG CN Equity</v>
          </cell>
          <cell r="J1141">
            <v>0</v>
          </cell>
        </row>
        <row r="1142">
          <cell r="A1142" t="str">
            <v>CSCB CN Equity</v>
          </cell>
          <cell r="B1142">
            <v>0</v>
          </cell>
          <cell r="C1142" t="str">
            <v>CSCB CN Equity</v>
          </cell>
          <cell r="D1142">
            <v>0</v>
          </cell>
          <cell r="E1142" t="str">
            <v>CSCB CN Equity</v>
          </cell>
          <cell r="F1142">
            <v>0</v>
          </cell>
          <cell r="G1142" t="str">
            <v>CSCB CN Equity</v>
          </cell>
          <cell r="H1142">
            <v>0</v>
          </cell>
          <cell r="I1142" t="str">
            <v>CSCB CN Equity</v>
          </cell>
          <cell r="J1142">
            <v>0</v>
          </cell>
        </row>
        <row r="1143">
          <cell r="A1143" t="str">
            <v>PFSS CN Equity</v>
          </cell>
          <cell r="B1143">
            <v>0</v>
          </cell>
          <cell r="C1143" t="str">
            <v>PFSS CN Equity</v>
          </cell>
          <cell r="D1143">
            <v>0</v>
          </cell>
          <cell r="E1143" t="str">
            <v>PFSS CN Equity</v>
          </cell>
          <cell r="F1143">
            <v>-1441047.7500000037</v>
          </cell>
          <cell r="G1143" t="str">
            <v>PFSS CN Equity</v>
          </cell>
          <cell r="H1143">
            <v>0</v>
          </cell>
          <cell r="I1143" t="str">
            <v>PFSS CN Equity</v>
          </cell>
          <cell r="J1143">
            <v>-1728176.3400000059</v>
          </cell>
        </row>
        <row r="1144">
          <cell r="A1144" t="str">
            <v>HDIV CN Equity</v>
          </cell>
          <cell r="B1144">
            <v>28388075.00000003</v>
          </cell>
          <cell r="C1144" t="str">
            <v>HDIV CN Equity</v>
          </cell>
          <cell r="D1144">
            <v>31120690.00000006</v>
          </cell>
          <cell r="E1144" t="str">
            <v>HDIV CN Equity</v>
          </cell>
          <cell r="F1144">
            <v>25355184.99999994</v>
          </cell>
          <cell r="G1144" t="str">
            <v>HDIV CN Equity</v>
          </cell>
          <cell r="H1144">
            <v>37657442.5</v>
          </cell>
          <cell r="I1144" t="str">
            <v>HDIV CN Equity</v>
          </cell>
          <cell r="J1144">
            <v>146414245.88</v>
          </cell>
        </row>
        <row r="1145">
          <cell r="A1145" t="str">
            <v>FGSG CN Equity</v>
          </cell>
          <cell r="B1145">
            <v>0</v>
          </cell>
          <cell r="C1145" t="str">
            <v>FGSG CN Equity</v>
          </cell>
          <cell r="D1145">
            <v>0</v>
          </cell>
          <cell r="E1145" t="str">
            <v>FGSG CN Equity</v>
          </cell>
          <cell r="F1145">
            <v>0</v>
          </cell>
          <cell r="G1145" t="str">
            <v>FGSG CN Equity</v>
          </cell>
          <cell r="H1145">
            <v>0</v>
          </cell>
          <cell r="I1145" t="str">
            <v>FGSG CN Equity</v>
          </cell>
          <cell r="J1145">
            <v>0</v>
          </cell>
        </row>
        <row r="1146">
          <cell r="A1146" t="str">
            <v>FSEM CN Equity</v>
          </cell>
          <cell r="B1146">
            <v>0</v>
          </cell>
          <cell r="C1146" t="str">
            <v>FSEM CN Equity</v>
          </cell>
          <cell r="D1146">
            <v>0</v>
          </cell>
          <cell r="E1146" t="str">
            <v>FSEM CN Equity</v>
          </cell>
          <cell r="F1146">
            <v>0</v>
          </cell>
          <cell r="G1146" t="str">
            <v>FSEM CN Equity</v>
          </cell>
          <cell r="H1146">
            <v>0</v>
          </cell>
          <cell r="I1146" t="str">
            <v>FSEM CN Equity</v>
          </cell>
          <cell r="J1146">
            <v>0</v>
          </cell>
        </row>
        <row r="1147">
          <cell r="A1147" t="str">
            <v>XAGH CN Equity</v>
          </cell>
          <cell r="B1147">
            <v>1329058.8599999717</v>
          </cell>
          <cell r="C1147" t="str">
            <v>XAGH CN Equity</v>
          </cell>
          <cell r="D1147">
            <v>-2981012.7349999952</v>
          </cell>
          <cell r="E1147" t="str">
            <v>XAGH CN Equity</v>
          </cell>
          <cell r="F1147">
            <v>997715.53999997908</v>
          </cell>
          <cell r="G1147" t="str">
            <v>XAGH CN Equity</v>
          </cell>
          <cell r="H1147">
            <v>5491770.0900000297</v>
          </cell>
          <cell r="I1147" t="str">
            <v>XAGH CN Equity</v>
          </cell>
          <cell r="J1147">
            <v>9658729.8099999707</v>
          </cell>
        </row>
        <row r="1148">
          <cell r="A1148" t="str">
            <v>XAGG/U CN Equity</v>
          </cell>
          <cell r="B1148">
            <v>187656.75561149602</v>
          </cell>
          <cell r="C1148" t="str">
            <v>XAGG/U CN Equity</v>
          </cell>
          <cell r="D1148">
            <v>-186872.11956399601</v>
          </cell>
          <cell r="E1148" t="str">
            <v>XAGG/U CN Equity</v>
          </cell>
          <cell r="F1148">
            <v>190112.45677599593</v>
          </cell>
          <cell r="G1148" t="str">
            <v>XAGG/U CN Equity</v>
          </cell>
          <cell r="H1148">
            <v>0</v>
          </cell>
          <cell r="I1148" t="str">
            <v>XAGG/U CN Equity</v>
          </cell>
          <cell r="J1148">
            <v>2294017.355051998</v>
          </cell>
        </row>
        <row r="1149">
          <cell r="A1149" t="str">
            <v>XAGG CN Equity</v>
          </cell>
          <cell r="B1149">
            <v>377041.11500000034</v>
          </cell>
          <cell r="C1149" t="str">
            <v>XAGG CN Equity</v>
          </cell>
          <cell r="D1149">
            <v>187021.13000000443</v>
          </cell>
          <cell r="E1149" t="str">
            <v>XAGG CN Equity</v>
          </cell>
          <cell r="F1149">
            <v>0</v>
          </cell>
          <cell r="G1149" t="str">
            <v>XAGG CN Equity</v>
          </cell>
          <cell r="H1149">
            <v>-961699.72500000522</v>
          </cell>
          <cell r="I1149" t="str">
            <v>XAGG CN Equity</v>
          </cell>
          <cell r="J1149">
            <v>-395595.79500000033</v>
          </cell>
        </row>
        <row r="1150">
          <cell r="A1150" t="str">
            <v>XSHG CN Equity</v>
          </cell>
          <cell r="B1150">
            <v>0</v>
          </cell>
          <cell r="C1150" t="str">
            <v>XSHG CN Equity</v>
          </cell>
          <cell r="D1150">
            <v>0</v>
          </cell>
          <cell r="E1150" t="str">
            <v>XSHG CN Equity</v>
          </cell>
          <cell r="F1150">
            <v>0</v>
          </cell>
          <cell r="G1150" t="str">
            <v>XSHG CN Equity</v>
          </cell>
          <cell r="H1150">
            <v>0</v>
          </cell>
          <cell r="I1150" t="str">
            <v>XSHG CN Equity</v>
          </cell>
          <cell r="J1150">
            <v>1977546.4500000016</v>
          </cell>
        </row>
        <row r="1151">
          <cell r="A1151" t="str">
            <v>XCBG CN Equity</v>
          </cell>
          <cell r="B1151">
            <v>0</v>
          </cell>
          <cell r="C1151" t="str">
            <v>XCBG CN Equity</v>
          </cell>
          <cell r="D1151">
            <v>0</v>
          </cell>
          <cell r="E1151" t="str">
            <v>XCBG CN Equity</v>
          </cell>
          <cell r="F1151">
            <v>0</v>
          </cell>
          <cell r="G1151" t="str">
            <v>XCBG CN Equity</v>
          </cell>
          <cell r="H1151">
            <v>1897038.3999999932</v>
          </cell>
          <cell r="I1151" t="str">
            <v>XCBG CN Equity</v>
          </cell>
          <cell r="J1151">
            <v>1897038.3999999932</v>
          </cell>
        </row>
        <row r="1152">
          <cell r="A1152" t="str">
            <v>CCDN CN Equity</v>
          </cell>
          <cell r="B1152">
            <v>1615659.9999999944</v>
          </cell>
          <cell r="C1152" t="str">
            <v>CCDN CN Equity</v>
          </cell>
          <cell r="D1152">
            <v>1645999.9999999942</v>
          </cell>
          <cell r="E1152" t="str">
            <v>CCDN CN Equity</v>
          </cell>
          <cell r="F1152">
            <v>3455</v>
          </cell>
          <cell r="G1152" t="str">
            <v>CCDN CN Equity</v>
          </cell>
          <cell r="H1152">
            <v>-1635054.9999999939</v>
          </cell>
          <cell r="I1152" t="str">
            <v>CCDN CN Equity</v>
          </cell>
          <cell r="J1152">
            <v>20730.000000000698</v>
          </cell>
        </row>
        <row r="1153">
          <cell r="A1153" t="str">
            <v>CUSA/B CN Equity</v>
          </cell>
          <cell r="B1153">
            <v>3352150.0000000186</v>
          </cell>
          <cell r="C1153" t="str">
            <v>CUSA/B CN Equity</v>
          </cell>
          <cell r="D1153">
            <v>1680239.9999999939</v>
          </cell>
          <cell r="E1153" t="str">
            <v>CUSA/B CN Equity</v>
          </cell>
          <cell r="F1153">
            <v>1686279.9999999939</v>
          </cell>
          <cell r="G1153" t="str">
            <v>CUSA/B CN Equity</v>
          </cell>
          <cell r="H1153">
            <v>3420084.9999999879</v>
          </cell>
          <cell r="I1153" t="str">
            <v>CUSA/B CN Equity</v>
          </cell>
          <cell r="J1153">
            <v>10138754.999999994</v>
          </cell>
        </row>
        <row r="1154">
          <cell r="A1154" t="str">
            <v>CUSM/B CN Equity</v>
          </cell>
          <cell r="B1154">
            <v>1650404.9999999942</v>
          </cell>
          <cell r="C1154" t="str">
            <v>CUSM/B CN Equity</v>
          </cell>
          <cell r="D1154">
            <v>1650214.9999999942</v>
          </cell>
          <cell r="E1154" t="str">
            <v>CUSM/B CN Equity</v>
          </cell>
          <cell r="F1154">
            <v>3331840.0000000177</v>
          </cell>
          <cell r="G1154" t="str">
            <v>CUSM/B CN Equity</v>
          </cell>
          <cell r="H1154">
            <v>5060324.9999999814</v>
          </cell>
          <cell r="I1154" t="str">
            <v>CUSM/B CN Equity</v>
          </cell>
          <cell r="J1154">
            <v>13371530.000000013</v>
          </cell>
        </row>
        <row r="1155">
          <cell r="A1155" t="str">
            <v>CHCL/B CN Equity</v>
          </cell>
          <cell r="B1155">
            <v>0</v>
          </cell>
          <cell r="C1155" t="str">
            <v>CHCL/B CN Equity</v>
          </cell>
          <cell r="D1155">
            <v>-608207.50000000861</v>
          </cell>
          <cell r="E1155" t="str">
            <v>CHCL/B CN Equity</v>
          </cell>
          <cell r="F1155">
            <v>0</v>
          </cell>
          <cell r="G1155" t="str">
            <v>CHCL/B CN Equity</v>
          </cell>
          <cell r="H1155">
            <v>0</v>
          </cell>
          <cell r="I1155" t="str">
            <v>CHCL/B CN Equity</v>
          </cell>
          <cell r="J1155">
            <v>-608207.50000000861</v>
          </cell>
        </row>
        <row r="1156">
          <cell r="A1156" t="str">
            <v>CINV CN Equity</v>
          </cell>
          <cell r="B1156">
            <v>0</v>
          </cell>
          <cell r="C1156" t="str">
            <v>CINV CN Equity</v>
          </cell>
          <cell r="D1156">
            <v>0</v>
          </cell>
          <cell r="E1156" t="str">
            <v>CINV CN Equity</v>
          </cell>
          <cell r="F1156">
            <v>0</v>
          </cell>
          <cell r="G1156" t="str">
            <v>CINV CN Equity</v>
          </cell>
          <cell r="H1156">
            <v>0</v>
          </cell>
          <cell r="I1156" t="str">
            <v>CINV CN Equity</v>
          </cell>
          <cell r="J1156">
            <v>0</v>
          </cell>
        </row>
        <row r="1157">
          <cell r="A1157" t="str">
            <v>CINV/U CN Equity</v>
          </cell>
          <cell r="B1157">
            <v>0</v>
          </cell>
          <cell r="C1157" t="str">
            <v>CINV/U CN Equity</v>
          </cell>
          <cell r="D1157">
            <v>0</v>
          </cell>
          <cell r="E1157" t="str">
            <v>CINV/U CN Equity</v>
          </cell>
          <cell r="F1157">
            <v>0</v>
          </cell>
          <cell r="G1157" t="str">
            <v>CINV/U CN Equity</v>
          </cell>
          <cell r="H1157">
            <v>0</v>
          </cell>
          <cell r="I1157" t="str">
            <v>CINV/U CN Equity</v>
          </cell>
          <cell r="J1157">
            <v>0</v>
          </cell>
        </row>
        <row r="1158">
          <cell r="A1158" t="str">
            <v>CMDO CN Equity</v>
          </cell>
          <cell r="B1158">
            <v>403222.99999999139</v>
          </cell>
          <cell r="C1158" t="str">
            <v>CMDO CN Equity</v>
          </cell>
          <cell r="D1158">
            <v>201662.00000001362</v>
          </cell>
          <cell r="E1158" t="str">
            <v>CMDO CN Equity</v>
          </cell>
          <cell r="F1158">
            <v>0</v>
          </cell>
          <cell r="G1158" t="str">
            <v>CMDO CN Equity</v>
          </cell>
          <cell r="H1158">
            <v>403671.99999999139</v>
          </cell>
          <cell r="I1158" t="str">
            <v>CMDO CN Equity</v>
          </cell>
          <cell r="J1158">
            <v>1008556.9999999964</v>
          </cell>
        </row>
        <row r="1159">
          <cell r="A1159" t="str">
            <v>CMDO/U CN Equity</v>
          </cell>
          <cell r="B1159">
            <v>569340.36160000053</v>
          </cell>
          <cell r="C1159" t="str">
            <v>CMDO/U CN Equity</v>
          </cell>
          <cell r="D1159">
            <v>0</v>
          </cell>
          <cell r="E1159" t="str">
            <v>CMDO/U CN Equity</v>
          </cell>
          <cell r="F1159">
            <v>287531.16320000013</v>
          </cell>
          <cell r="G1159" t="str">
            <v>CMDO/U CN Equity</v>
          </cell>
          <cell r="H1159">
            <v>0</v>
          </cell>
          <cell r="I1159" t="str">
            <v>CMDO/U CN Equity</v>
          </cell>
          <cell r="J1159">
            <v>856871.52480000071</v>
          </cell>
        </row>
        <row r="1160">
          <cell r="A1160" t="str">
            <v>ILGB CN Equity</v>
          </cell>
          <cell r="B1160">
            <v>0</v>
          </cell>
          <cell r="C1160" t="str">
            <v>ILGB CN Equity</v>
          </cell>
          <cell r="D1160">
            <v>0</v>
          </cell>
          <cell r="E1160" t="str">
            <v>ILGB CN Equity</v>
          </cell>
          <cell r="F1160">
            <v>0</v>
          </cell>
          <cell r="G1160" t="str">
            <v>ILGB CN Equity</v>
          </cell>
          <cell r="H1160">
            <v>0</v>
          </cell>
          <cell r="I1160" t="str">
            <v>ILGB CN Equity</v>
          </cell>
          <cell r="J1160">
            <v>0</v>
          </cell>
        </row>
        <row r="1161">
          <cell r="A1161" t="str">
            <v>CIEM CN Equity</v>
          </cell>
          <cell r="B1161">
            <v>15620.000000000116</v>
          </cell>
          <cell r="C1161" t="str">
            <v>CIEM CN Equity</v>
          </cell>
          <cell r="D1161">
            <v>652300.00000000978</v>
          </cell>
          <cell r="E1161" t="str">
            <v>CIEM CN Equity</v>
          </cell>
          <cell r="F1161">
            <v>0</v>
          </cell>
          <cell r="G1161" t="str">
            <v>CIEM CN Equity</v>
          </cell>
          <cell r="H1161">
            <v>-864.99999999976717</v>
          </cell>
          <cell r="I1161" t="str">
            <v>CIEM CN Equity</v>
          </cell>
          <cell r="J1161">
            <v>-1303059.9999999949</v>
          </cell>
        </row>
        <row r="1162">
          <cell r="A1162" t="str">
            <v>CTIP CN Equity</v>
          </cell>
          <cell r="B1162">
            <v>391679.9999999986</v>
          </cell>
          <cell r="C1162" t="str">
            <v>CTIP CN Equity</v>
          </cell>
          <cell r="D1162">
            <v>0</v>
          </cell>
          <cell r="E1162" t="str">
            <v>CTIP CN Equity</v>
          </cell>
          <cell r="F1162">
            <v>0</v>
          </cell>
          <cell r="G1162" t="str">
            <v>CTIP CN Equity</v>
          </cell>
          <cell r="H1162">
            <v>0</v>
          </cell>
          <cell r="I1162" t="str">
            <v>CTIP CN Equity</v>
          </cell>
          <cell r="J1162">
            <v>-425.00000000005821</v>
          </cell>
        </row>
        <row r="1163">
          <cell r="A1163" t="str">
            <v>ABTC CN Equity</v>
          </cell>
          <cell r="B1163">
            <v>0</v>
          </cell>
          <cell r="C1163" t="str">
            <v>ABTC CN Equity</v>
          </cell>
          <cell r="D1163">
            <v>0</v>
          </cell>
          <cell r="E1163" t="str">
            <v>ABTC CN Equity</v>
          </cell>
          <cell r="F1163">
            <v>0</v>
          </cell>
          <cell r="G1163" t="str">
            <v>ABTC CN Equity</v>
          </cell>
          <cell r="H1163">
            <v>0</v>
          </cell>
          <cell r="I1163" t="str">
            <v>ABTC CN Equity</v>
          </cell>
          <cell r="J1163">
            <v>0</v>
          </cell>
        </row>
        <row r="1164">
          <cell r="A1164" t="str">
            <v>ABTC/U CN Equity</v>
          </cell>
          <cell r="B1164">
            <v>0</v>
          </cell>
          <cell r="C1164" t="str">
            <v>ABTC/U CN Equity</v>
          </cell>
          <cell r="D1164">
            <v>0</v>
          </cell>
          <cell r="E1164" t="str">
            <v>ABTC/U CN Equity</v>
          </cell>
          <cell r="F1164">
            <v>0</v>
          </cell>
          <cell r="G1164" t="str">
            <v>ABTC/U CN Equity</v>
          </cell>
          <cell r="H1164">
            <v>0</v>
          </cell>
          <cell r="I1164" t="str">
            <v>ABTC/U CN Equity</v>
          </cell>
          <cell r="J1164">
            <v>0</v>
          </cell>
        </row>
        <row r="1165">
          <cell r="A1165" t="str">
            <v>CIEM/U CN Equity</v>
          </cell>
          <cell r="B1165">
            <v>0</v>
          </cell>
          <cell r="C1165" t="str">
            <v>CIEM/U CN Equity</v>
          </cell>
          <cell r="D1165">
            <v>0</v>
          </cell>
          <cell r="E1165" t="str">
            <v>CIEM/U CN Equity</v>
          </cell>
          <cell r="F1165">
            <v>0</v>
          </cell>
          <cell r="G1165" t="str">
            <v>CIEM/U CN Equity</v>
          </cell>
          <cell r="H1165">
            <v>0</v>
          </cell>
          <cell r="I1165" t="str">
            <v>CIEM/U CN Equity</v>
          </cell>
          <cell r="J1165">
            <v>0</v>
          </cell>
        </row>
        <row r="1166">
          <cell r="A1166" t="str">
            <v>HRED CN Equity</v>
          </cell>
          <cell r="B1166">
            <v>0</v>
          </cell>
          <cell r="C1166" t="str">
            <v>HRED CN Equity</v>
          </cell>
          <cell r="D1166">
            <v>0</v>
          </cell>
          <cell r="E1166" t="str">
            <v>HRED CN Equity</v>
          </cell>
          <cell r="F1166">
            <v>0</v>
          </cell>
          <cell r="G1166" t="str">
            <v>HRED CN Equity</v>
          </cell>
          <cell r="H1166">
            <v>0</v>
          </cell>
          <cell r="I1166" t="str">
            <v>HRED CN Equity</v>
          </cell>
          <cell r="J1166">
            <v>0</v>
          </cell>
        </row>
        <row r="1167">
          <cell r="A1167" t="str">
            <v>HREU CN Equity</v>
          </cell>
          <cell r="B1167">
            <v>0</v>
          </cell>
          <cell r="C1167" t="str">
            <v>HREU CN Equity</v>
          </cell>
          <cell r="D1167">
            <v>0</v>
          </cell>
          <cell r="E1167" t="str">
            <v>HREU CN Equity</v>
          </cell>
          <cell r="F1167">
            <v>0</v>
          </cell>
          <cell r="G1167" t="str">
            <v>HREU CN Equity</v>
          </cell>
          <cell r="H1167">
            <v>0</v>
          </cell>
          <cell r="I1167" t="str">
            <v>HREU CN Equity</v>
          </cell>
          <cell r="J1167">
            <v>0</v>
          </cell>
        </row>
        <row r="1168">
          <cell r="A1168" t="str">
            <v>CEMI CN Equity</v>
          </cell>
          <cell r="B1168">
            <v>0</v>
          </cell>
          <cell r="C1168" t="str">
            <v>CEMI CN Equity</v>
          </cell>
          <cell r="D1168">
            <v>1270979.9999999953</v>
          </cell>
          <cell r="E1168" t="str">
            <v>CEMI CN Equity</v>
          </cell>
          <cell r="F1168">
            <v>630247.49999998661</v>
          </cell>
          <cell r="G1168" t="str">
            <v>CEMI CN Equity</v>
          </cell>
          <cell r="H1168">
            <v>0</v>
          </cell>
          <cell r="I1168" t="str">
            <v>CEMI CN Equity</v>
          </cell>
          <cell r="J1168">
            <v>1901227.4999999818</v>
          </cell>
        </row>
        <row r="1169">
          <cell r="A1169" t="str">
            <v>CGBI CN Equity</v>
          </cell>
          <cell r="B1169">
            <v>8775500</v>
          </cell>
          <cell r="C1169" t="str">
            <v>CGBI CN Equity</v>
          </cell>
          <cell r="D1169">
            <v>439724.99999997497</v>
          </cell>
          <cell r="E1169" t="str">
            <v>CGBI CN Equity</v>
          </cell>
          <cell r="F1169">
            <v>13609162.499999976</v>
          </cell>
          <cell r="G1169" t="str">
            <v>CGBI CN Equity</v>
          </cell>
          <cell r="H1169">
            <v>0</v>
          </cell>
          <cell r="I1169" t="str">
            <v>CGBI CN Equity</v>
          </cell>
          <cell r="J1169">
            <v>36898577.499999896</v>
          </cell>
        </row>
        <row r="1170">
          <cell r="A1170" t="str">
            <v>HAEB CN Equity</v>
          </cell>
          <cell r="B1170">
            <v>0</v>
          </cell>
          <cell r="C1170" t="str">
            <v>HAEB CN Equity</v>
          </cell>
          <cell r="D1170">
            <v>0</v>
          </cell>
          <cell r="E1170" t="str">
            <v>HAEB CN Equity</v>
          </cell>
          <cell r="F1170">
            <v>0</v>
          </cell>
          <cell r="G1170" t="str">
            <v>HAEB CN Equity</v>
          </cell>
          <cell r="H1170">
            <v>0</v>
          </cell>
          <cell r="I1170" t="str">
            <v>HAEB CN Equity</v>
          </cell>
          <cell r="J1170">
            <v>0</v>
          </cell>
        </row>
        <row r="1171">
          <cell r="A1171" t="str">
            <v>MGSB CN Equity</v>
          </cell>
          <cell r="B1171">
            <v>0</v>
          </cell>
          <cell r="C1171" t="str">
            <v>MGSB CN Equity</v>
          </cell>
          <cell r="D1171">
            <v>0</v>
          </cell>
          <cell r="E1171" t="str">
            <v>MGSB CN Equity</v>
          </cell>
          <cell r="F1171">
            <v>879018.00599998131</v>
          </cell>
          <cell r="G1171" t="str">
            <v>MGSB CN Equity</v>
          </cell>
          <cell r="H1171">
            <v>0</v>
          </cell>
          <cell r="I1171" t="str">
            <v>MGSB CN Equity</v>
          </cell>
          <cell r="J1171">
            <v>879018.00599998131</v>
          </cell>
        </row>
        <row r="1172">
          <cell r="A1172" t="str">
            <v>CROP CN Equity</v>
          </cell>
          <cell r="B1172">
            <v>1440371.4862500206</v>
          </cell>
          <cell r="C1172" t="str">
            <v>CROP CN Equity</v>
          </cell>
          <cell r="D1172">
            <v>1445046.2982499865</v>
          </cell>
          <cell r="E1172" t="str">
            <v>CROP CN Equity</v>
          </cell>
          <cell r="F1172">
            <v>3866640.9019999858</v>
          </cell>
          <cell r="G1172" t="str">
            <v>CROP CN Equity</v>
          </cell>
          <cell r="H1172">
            <v>1645543.6587500165</v>
          </cell>
          <cell r="I1172" t="str">
            <v>CROP CN Equity</v>
          </cell>
          <cell r="J1172">
            <v>10324922.786750002</v>
          </cell>
        </row>
        <row r="1173">
          <cell r="A1173" t="str">
            <v>ETC CN Equity</v>
          </cell>
          <cell r="B1173">
            <v>201795.0999999904</v>
          </cell>
          <cell r="C1173" t="str">
            <v>ETC CN Equity</v>
          </cell>
          <cell r="D1173">
            <v>-9363058.3999999948</v>
          </cell>
          <cell r="E1173" t="str">
            <v>ETC CN Equity</v>
          </cell>
          <cell r="F1173">
            <v>88937.499999998108</v>
          </cell>
          <cell r="G1173" t="str">
            <v>ETC CN Equity</v>
          </cell>
          <cell r="H1173">
            <v>91124.499999998065</v>
          </cell>
          <cell r="I1173" t="str">
            <v>ETC CN Equity</v>
          </cell>
          <cell r="J1173">
            <v>-7080015.8000000045</v>
          </cell>
        </row>
        <row r="1174">
          <cell r="A1174" t="str">
            <v>ETC/U CN Equity</v>
          </cell>
          <cell r="B1174">
            <v>209516.29341000019</v>
          </cell>
          <cell r="C1174" t="str">
            <v>ETC/U CN Equity</v>
          </cell>
          <cell r="D1174">
            <v>65546.167440000048</v>
          </cell>
          <cell r="E1174" t="str">
            <v>ETC/U CN Equity</v>
          </cell>
          <cell r="F1174">
            <v>0</v>
          </cell>
          <cell r="G1174" t="str">
            <v>ETC/U CN Equity</v>
          </cell>
          <cell r="H1174">
            <v>0</v>
          </cell>
          <cell r="I1174" t="str">
            <v>ETC/U CN Equity</v>
          </cell>
          <cell r="J1174">
            <v>229585.9604100002</v>
          </cell>
        </row>
        <row r="1175">
          <cell r="A1175" t="str">
            <v>HEMC CN Equity</v>
          </cell>
          <cell r="B1175">
            <v>0</v>
          </cell>
          <cell r="C1175" t="str">
            <v>HEMC CN Equity</v>
          </cell>
          <cell r="D1175">
            <v>0</v>
          </cell>
          <cell r="E1175" t="str">
            <v>HEMC CN Equity</v>
          </cell>
          <cell r="F1175">
            <v>0</v>
          </cell>
          <cell r="G1175" t="str">
            <v>HEMC CN Equity</v>
          </cell>
          <cell r="H1175">
            <v>0</v>
          </cell>
          <cell r="I1175" t="str">
            <v>HEMC CN Equity</v>
          </cell>
          <cell r="J1175">
            <v>0</v>
          </cell>
        </row>
        <row r="1176">
          <cell r="A1176" t="str">
            <v>HVAX CN Equity</v>
          </cell>
          <cell r="B1176">
            <v>0</v>
          </cell>
          <cell r="C1176" t="str">
            <v>HVAX CN Equity</v>
          </cell>
          <cell r="D1176">
            <v>0</v>
          </cell>
          <cell r="E1176" t="str">
            <v>HVAX CN Equity</v>
          </cell>
          <cell r="F1176">
            <v>0</v>
          </cell>
          <cell r="G1176" t="str">
            <v>HVAX CN Equity</v>
          </cell>
          <cell r="H1176">
            <v>0</v>
          </cell>
          <cell r="I1176" t="str">
            <v>HVAX CN Equity</v>
          </cell>
          <cell r="J1176">
            <v>0</v>
          </cell>
        </row>
        <row r="1177">
          <cell r="A1177" t="str">
            <v>BLDR CN Equity</v>
          </cell>
          <cell r="B1177">
            <v>0</v>
          </cell>
          <cell r="C1177" t="str">
            <v>BLDR CN Equity</v>
          </cell>
          <cell r="D1177">
            <v>0</v>
          </cell>
          <cell r="E1177" t="str">
            <v>BLDR CN Equity</v>
          </cell>
          <cell r="F1177">
            <v>0</v>
          </cell>
          <cell r="G1177" t="str">
            <v>BLDR CN Equity</v>
          </cell>
          <cell r="H1177">
            <v>0</v>
          </cell>
          <cell r="I1177" t="str">
            <v>BLDR CN Equity</v>
          </cell>
          <cell r="J1177">
            <v>0</v>
          </cell>
        </row>
        <row r="1178">
          <cell r="A1178" t="str">
            <v>CASH CN Equity</v>
          </cell>
          <cell r="B1178">
            <v>73706111.40674971</v>
          </cell>
          <cell r="C1178" t="str">
            <v>CASH CN Equity</v>
          </cell>
          <cell r="D1178">
            <v>-49997247.352499999</v>
          </cell>
          <cell r="E1178" t="str">
            <v>CASH CN Equity</v>
          </cell>
          <cell r="F1178">
            <v>6256945.8604999986</v>
          </cell>
          <cell r="G1178" t="str">
            <v>CASH CN Equity</v>
          </cell>
          <cell r="H1178">
            <v>16256865.054749429</v>
          </cell>
          <cell r="I1178" t="str">
            <v>CASH CN Equity</v>
          </cell>
          <cell r="J1178">
            <v>101480242.0014779</v>
          </cell>
        </row>
        <row r="1179">
          <cell r="A1179" t="str">
            <v>HSPN CN Equity</v>
          </cell>
          <cell r="B1179">
            <v>0</v>
          </cell>
          <cell r="C1179" t="str">
            <v>HSPN CN Equity</v>
          </cell>
          <cell r="D1179">
            <v>0</v>
          </cell>
          <cell r="E1179" t="str">
            <v>HSPN CN Equity</v>
          </cell>
          <cell r="F1179">
            <v>0</v>
          </cell>
          <cell r="G1179" t="str">
            <v>HSPN CN Equity</v>
          </cell>
          <cell r="H1179">
            <v>0</v>
          </cell>
          <cell r="I1179" t="str">
            <v>HSPN CN Equity</v>
          </cell>
          <cell r="J1179">
            <v>0</v>
          </cell>
        </row>
        <row r="1180">
          <cell r="A1180" t="str">
            <v>BTCC/J CN Equity</v>
          </cell>
          <cell r="B1180">
            <v>0</v>
          </cell>
          <cell r="C1180" t="str">
            <v>BTCC/J CN Equity</v>
          </cell>
          <cell r="D1180">
            <v>-20145.774000000034</v>
          </cell>
          <cell r="E1180" t="str">
            <v>BTCC/J CN Equity</v>
          </cell>
          <cell r="F1180">
            <v>0</v>
          </cell>
          <cell r="G1180" t="str">
            <v>BTCC/J CN Equity</v>
          </cell>
          <cell r="H1180">
            <v>0</v>
          </cell>
          <cell r="I1180" t="str">
            <v>BTCC/J CN Equity</v>
          </cell>
          <cell r="J1180">
            <v>-20145.774000000034</v>
          </cell>
        </row>
        <row r="1181">
          <cell r="A1181" t="str">
            <v>ETHH/J CN Equity</v>
          </cell>
          <cell r="B1181">
            <v>0</v>
          </cell>
          <cell r="C1181" t="str">
            <v>ETHH/J CN Equity</v>
          </cell>
          <cell r="D1181">
            <v>0</v>
          </cell>
          <cell r="E1181" t="str">
            <v>ETHH/J CN Equity</v>
          </cell>
          <cell r="F1181">
            <v>0</v>
          </cell>
          <cell r="G1181" t="str">
            <v>ETHH/J CN Equity</v>
          </cell>
          <cell r="H1181">
            <v>0</v>
          </cell>
          <cell r="I1181" t="str">
            <v>ETHH/J CN Equity</v>
          </cell>
          <cell r="J1181">
            <v>0</v>
          </cell>
        </row>
        <row r="1182">
          <cell r="A1182" t="str">
            <v>CDEF CN Equity</v>
          </cell>
          <cell r="B1182">
            <v>0</v>
          </cell>
          <cell r="C1182" t="str">
            <v>CDEF CN Equity</v>
          </cell>
          <cell r="D1182">
            <v>0</v>
          </cell>
          <cell r="E1182" t="str">
            <v>CDEF CN Equity</v>
          </cell>
          <cell r="F1182">
            <v>0</v>
          </cell>
          <cell r="G1182" t="str">
            <v>CDEF CN Equity</v>
          </cell>
          <cell r="H1182">
            <v>0</v>
          </cell>
          <cell r="I1182" t="str">
            <v>CDEF CN Equity</v>
          </cell>
          <cell r="J1182">
            <v>0</v>
          </cell>
        </row>
        <row r="1183">
          <cell r="A1183" t="str">
            <v>UDEF/B CN Equity</v>
          </cell>
          <cell r="B1183">
            <v>0</v>
          </cell>
          <cell r="C1183" t="str">
            <v>UDEF/B CN Equity</v>
          </cell>
          <cell r="D1183">
            <v>0</v>
          </cell>
          <cell r="E1183" t="str">
            <v>UDEF/B CN Equity</v>
          </cell>
          <cell r="F1183">
            <v>0</v>
          </cell>
          <cell r="G1183" t="str">
            <v>UDEF/B CN Equity</v>
          </cell>
          <cell r="H1183">
            <v>0</v>
          </cell>
          <cell r="I1183" t="str">
            <v>UDEF/B CN Equity</v>
          </cell>
          <cell r="J1183">
            <v>0</v>
          </cell>
        </row>
        <row r="1184">
          <cell r="A1184" t="str">
            <v>UDEF CN Equity</v>
          </cell>
          <cell r="B1184">
            <v>0</v>
          </cell>
          <cell r="C1184" t="str">
            <v>UDEF CN Equity</v>
          </cell>
          <cell r="D1184">
            <v>0</v>
          </cell>
          <cell r="E1184" t="str">
            <v>UDEF CN Equity</v>
          </cell>
          <cell r="F1184">
            <v>0</v>
          </cell>
          <cell r="G1184" t="str">
            <v>UDEF CN Equity</v>
          </cell>
          <cell r="H1184">
            <v>0</v>
          </cell>
          <cell r="I1184" t="str">
            <v>UDEF CN Equity</v>
          </cell>
          <cell r="J1184">
            <v>0</v>
          </cell>
        </row>
        <row r="1185">
          <cell r="A1185" t="str">
            <v>QQCE/F CN Equity</v>
          </cell>
          <cell r="B1185">
            <v>0</v>
          </cell>
          <cell r="C1185" t="str">
            <v>QQCE/F CN Equity</v>
          </cell>
          <cell r="D1185">
            <v>1523289.9999999998</v>
          </cell>
          <cell r="E1185" t="str">
            <v>QQCE/F CN Equity</v>
          </cell>
          <cell r="F1185">
            <v>0</v>
          </cell>
          <cell r="G1185" t="str">
            <v>QQCE/F CN Equity</v>
          </cell>
          <cell r="H1185">
            <v>0</v>
          </cell>
          <cell r="I1185" t="str">
            <v>QQCE/F CN Equity</v>
          </cell>
          <cell r="J1185">
            <v>13945</v>
          </cell>
        </row>
        <row r="1186">
          <cell r="A1186" t="str">
            <v>QQCE CN Equity</v>
          </cell>
          <cell r="B1186">
            <v>0</v>
          </cell>
          <cell r="C1186" t="str">
            <v>QQCE CN Equity</v>
          </cell>
          <cell r="D1186">
            <v>1779780.0000000251</v>
          </cell>
          <cell r="E1186" t="str">
            <v>QQCE CN Equity</v>
          </cell>
          <cell r="F1186">
            <v>1773589.9999998992</v>
          </cell>
          <cell r="G1186" t="str">
            <v>QQCE CN Equity</v>
          </cell>
          <cell r="H1186">
            <v>1790325.0000000254</v>
          </cell>
          <cell r="I1186" t="str">
            <v>QQCE CN Equity</v>
          </cell>
          <cell r="J1186">
            <v>7136394.9999999758</v>
          </cell>
        </row>
        <row r="1187">
          <cell r="A1187" t="str">
            <v>QQJE CN Equity</v>
          </cell>
          <cell r="B1187">
            <v>0</v>
          </cell>
          <cell r="C1187" t="str">
            <v>QQJE CN Equity</v>
          </cell>
          <cell r="D1187">
            <v>0</v>
          </cell>
          <cell r="E1187" t="str">
            <v>QQJE CN Equity</v>
          </cell>
          <cell r="F1187">
            <v>0</v>
          </cell>
          <cell r="G1187" t="str">
            <v>QQJE CN Equity</v>
          </cell>
          <cell r="H1187">
            <v>0</v>
          </cell>
          <cell r="I1187" t="str">
            <v>QQJE CN Equity</v>
          </cell>
          <cell r="J1187">
            <v>0</v>
          </cell>
        </row>
        <row r="1188">
          <cell r="A1188" t="str">
            <v>QQJE/F CN Equity</v>
          </cell>
          <cell r="B1188">
            <v>0</v>
          </cell>
          <cell r="C1188" t="str">
            <v>QQJE/F CN Equity</v>
          </cell>
          <cell r="D1188">
            <v>0</v>
          </cell>
          <cell r="E1188" t="str">
            <v>QQJE/F CN Equity</v>
          </cell>
          <cell r="F1188">
            <v>0</v>
          </cell>
          <cell r="G1188" t="str">
            <v>QQJE/F CN Equity</v>
          </cell>
          <cell r="H1188">
            <v>0</v>
          </cell>
          <cell r="I1188" t="str">
            <v>QQJE/F CN Equity</v>
          </cell>
          <cell r="J1188">
            <v>0</v>
          </cell>
        </row>
        <row r="1189">
          <cell r="A1189" t="str">
            <v>HSPN/U CN Equity</v>
          </cell>
          <cell r="B1189">
            <v>0</v>
          </cell>
          <cell r="C1189" t="str">
            <v>HSPN/U CN Equity</v>
          </cell>
          <cell r="D1189">
            <v>0</v>
          </cell>
          <cell r="E1189" t="str">
            <v>HSPN/U CN Equity</v>
          </cell>
          <cell r="F1189">
            <v>0</v>
          </cell>
          <cell r="G1189" t="str">
            <v>HSPN/U CN Equity</v>
          </cell>
          <cell r="H1189">
            <v>0</v>
          </cell>
          <cell r="I1189" t="str">
            <v>HSPN/U CN Equity</v>
          </cell>
          <cell r="J1189">
            <v>0</v>
          </cell>
        </row>
        <row r="1190">
          <cell r="A1190" t="str">
            <v>CQLC CN Equity</v>
          </cell>
          <cell r="B1190">
            <v>0</v>
          </cell>
          <cell r="C1190" t="str">
            <v>CQLC CN Equity</v>
          </cell>
          <cell r="D1190">
            <v>0</v>
          </cell>
          <cell r="E1190" t="str">
            <v>CQLC CN Equity</v>
          </cell>
          <cell r="F1190">
            <v>0</v>
          </cell>
          <cell r="G1190" t="str">
            <v>CQLC CN Equity</v>
          </cell>
          <cell r="H1190">
            <v>0</v>
          </cell>
          <cell r="I1190" t="str">
            <v>CQLC CN Equity</v>
          </cell>
          <cell r="J1190">
            <v>-2587414.9999999451</v>
          </cell>
        </row>
        <row r="1191">
          <cell r="A1191" t="str">
            <v>CQLU CN Equity</v>
          </cell>
          <cell r="B1191">
            <v>0</v>
          </cell>
          <cell r="C1191" t="str">
            <v>CQLU CN Equity</v>
          </cell>
          <cell r="D1191">
            <v>0</v>
          </cell>
          <cell r="E1191" t="str">
            <v>CQLU CN Equity</v>
          </cell>
          <cell r="F1191">
            <v>980640.0000000837</v>
          </cell>
          <cell r="G1191" t="str">
            <v>CQLU CN Equity</v>
          </cell>
          <cell r="H1191">
            <v>-981445.0000000837</v>
          </cell>
          <cell r="I1191" t="str">
            <v>CQLU CN Equity</v>
          </cell>
          <cell r="J1191">
            <v>3864775.000000054</v>
          </cell>
        </row>
        <row r="1192">
          <cell r="A1192" t="str">
            <v>CQLI CN Equity</v>
          </cell>
          <cell r="B1192">
            <v>-74190.000000000466</v>
          </cell>
          <cell r="C1192" t="str">
            <v>CQLI CN Equity</v>
          </cell>
          <cell r="D1192">
            <v>-1118725.0000000161</v>
          </cell>
          <cell r="E1192" t="str">
            <v>CQLI CN Equity</v>
          </cell>
          <cell r="F1192">
            <v>1105620.0000000158</v>
          </cell>
          <cell r="G1192" t="str">
            <v>CQLI CN Equity</v>
          </cell>
          <cell r="H1192">
            <v>-1101815.0000000158</v>
          </cell>
          <cell r="I1192" t="str">
            <v>CQLI CN Equity</v>
          </cell>
          <cell r="J1192">
            <v>-1189110.0000000168</v>
          </cell>
        </row>
        <row r="1193">
          <cell r="A1193" t="str">
            <v>CCLN CN Equity</v>
          </cell>
          <cell r="B1193">
            <v>0</v>
          </cell>
          <cell r="C1193" t="str">
            <v>CCLN CN Equity</v>
          </cell>
          <cell r="D1193">
            <v>0</v>
          </cell>
          <cell r="E1193" t="str">
            <v>CCLN CN Equity</v>
          </cell>
          <cell r="F1193">
            <v>0</v>
          </cell>
          <cell r="G1193" t="str">
            <v>CCLN CN Equity</v>
          </cell>
          <cell r="H1193">
            <v>0</v>
          </cell>
          <cell r="I1193" t="str">
            <v>CCLN CN Equity</v>
          </cell>
          <cell r="J1193">
            <v>509400.00000000006</v>
          </cell>
        </row>
        <row r="1194">
          <cell r="A1194" t="str">
            <v>BEPR CN Equity</v>
          </cell>
          <cell r="B1194">
            <v>-1057452.0000000009</v>
          </cell>
          <cell r="C1194" t="str">
            <v>BEPR CN Equity</v>
          </cell>
          <cell r="D1194">
            <v>-267852.00000000221</v>
          </cell>
          <cell r="E1194" t="str">
            <v>BEPR CN Equity</v>
          </cell>
          <cell r="F1194">
            <v>0</v>
          </cell>
          <cell r="G1194" t="str">
            <v>BEPR CN Equity</v>
          </cell>
          <cell r="H1194">
            <v>0</v>
          </cell>
          <cell r="I1194" t="str">
            <v>BEPR CN Equity</v>
          </cell>
          <cell r="J1194">
            <v>-1590749.9999999974</v>
          </cell>
        </row>
        <row r="1195">
          <cell r="A1195" t="str">
            <v>BEPR/U CN Equity</v>
          </cell>
          <cell r="B1195">
            <v>0</v>
          </cell>
          <cell r="C1195" t="str">
            <v>BEPR/U CN Equity</v>
          </cell>
          <cell r="D1195">
            <v>0</v>
          </cell>
          <cell r="E1195" t="str">
            <v>BEPR/U CN Equity</v>
          </cell>
          <cell r="F1195">
            <v>0</v>
          </cell>
          <cell r="G1195" t="str">
            <v>BEPR/U CN Equity</v>
          </cell>
          <cell r="H1195">
            <v>0</v>
          </cell>
          <cell r="I1195" t="str">
            <v>BEPR/U CN Equity</v>
          </cell>
          <cell r="J1195">
            <v>-203915.23109999945</v>
          </cell>
        </row>
        <row r="1196">
          <cell r="A1196" t="str">
            <v>MESH CN Equity</v>
          </cell>
          <cell r="B1196">
            <v>0</v>
          </cell>
          <cell r="C1196" t="str">
            <v>MESH CN Equity</v>
          </cell>
          <cell r="D1196">
            <v>0</v>
          </cell>
          <cell r="E1196" t="str">
            <v>MESH CN Equity</v>
          </cell>
          <cell r="F1196">
            <v>0</v>
          </cell>
          <cell r="G1196" t="str">
            <v>MESH CN Equity</v>
          </cell>
          <cell r="H1196">
            <v>0</v>
          </cell>
          <cell r="I1196" t="str">
            <v>MESH CN Equity</v>
          </cell>
          <cell r="J1196">
            <v>0</v>
          </cell>
        </row>
        <row r="1197">
          <cell r="A1197" t="str">
            <v>MTAV CN Equity</v>
          </cell>
          <cell r="B1197">
            <v>0</v>
          </cell>
          <cell r="C1197" t="str">
            <v>MTAV CN Equity</v>
          </cell>
          <cell r="D1197">
            <v>0</v>
          </cell>
          <cell r="E1197" t="str">
            <v>MTAV CN Equity</v>
          </cell>
          <cell r="F1197">
            <v>0</v>
          </cell>
          <cell r="G1197" t="str">
            <v>MTAV CN Equity</v>
          </cell>
          <cell r="H1197">
            <v>0</v>
          </cell>
          <cell r="I1197" t="str">
            <v>MTAV CN Equity</v>
          </cell>
          <cell r="J1197">
            <v>0</v>
          </cell>
        </row>
        <row r="1198">
          <cell r="A1198" t="str">
            <v>BTCY/B CN Equity</v>
          </cell>
          <cell r="B1198">
            <v>270212.86549999908</v>
          </cell>
          <cell r="C1198" t="str">
            <v>BTCY/B CN Equity</v>
          </cell>
          <cell r="D1198">
            <v>189823.56225000272</v>
          </cell>
          <cell r="E1198" t="str">
            <v>BTCY/B CN Equity</v>
          </cell>
          <cell r="F1198">
            <v>209480.71574999928</v>
          </cell>
          <cell r="G1198" t="str">
            <v>BTCY/B CN Equity</v>
          </cell>
          <cell r="H1198">
            <v>0</v>
          </cell>
          <cell r="I1198" t="str">
            <v>BTCY/B CN Equity</v>
          </cell>
          <cell r="J1198">
            <v>1096453.3579999995</v>
          </cell>
        </row>
        <row r="1199">
          <cell r="A1199" t="str">
            <v>ETHY/B CN Equity</v>
          </cell>
          <cell r="B1199">
            <v>962846.16324999952</v>
          </cell>
          <cell r="C1199" t="str">
            <v>ETHY/B CN Equity</v>
          </cell>
          <cell r="D1199">
            <v>416332.54600000015</v>
          </cell>
          <cell r="E1199" t="str">
            <v>ETHY/B CN Equity</v>
          </cell>
          <cell r="F1199">
            <v>172570.12299999941</v>
          </cell>
          <cell r="G1199" t="str">
            <v>ETHY/B CN Equity</v>
          </cell>
          <cell r="H1199">
            <v>95804.127500001356</v>
          </cell>
          <cell r="I1199" t="str">
            <v>ETHY/B CN Equity</v>
          </cell>
          <cell r="J1199">
            <v>1644214.0000000005</v>
          </cell>
        </row>
        <row r="1200">
          <cell r="A1200" t="str">
            <v>CRYP CN Equity</v>
          </cell>
          <cell r="B1200">
            <v>0</v>
          </cell>
          <cell r="C1200" t="str">
            <v>CRYP CN Equity</v>
          </cell>
          <cell r="D1200">
            <v>0</v>
          </cell>
          <cell r="E1200" t="str">
            <v>CRYP CN Equity</v>
          </cell>
          <cell r="F1200">
            <v>0</v>
          </cell>
          <cell r="G1200" t="str">
            <v>CRYP CN Equity</v>
          </cell>
          <cell r="H1200">
            <v>0</v>
          </cell>
          <cell r="I1200" t="str">
            <v>CRYP CN Equity</v>
          </cell>
          <cell r="J1200">
            <v>0</v>
          </cell>
        </row>
        <row r="1201">
          <cell r="A1201" t="str">
            <v>CRYP/B CN Equity</v>
          </cell>
          <cell r="B1201">
            <v>0</v>
          </cell>
          <cell r="C1201" t="str">
            <v>CRYP/B CN Equity</v>
          </cell>
          <cell r="D1201">
            <v>0</v>
          </cell>
          <cell r="E1201" t="str">
            <v>CRYP/B CN Equity</v>
          </cell>
          <cell r="F1201">
            <v>0</v>
          </cell>
          <cell r="G1201" t="str">
            <v>CRYP/B CN Equity</v>
          </cell>
          <cell r="H1201">
            <v>0</v>
          </cell>
          <cell r="I1201" t="str">
            <v>CRYP/B CN Equity</v>
          </cell>
          <cell r="J1201">
            <v>0</v>
          </cell>
        </row>
        <row r="1202">
          <cell r="A1202" t="str">
            <v>CRYP/U CN Equity</v>
          </cell>
          <cell r="B1202">
            <v>0</v>
          </cell>
          <cell r="C1202" t="str">
            <v>CRYP/U CN Equity</v>
          </cell>
          <cell r="D1202">
            <v>0</v>
          </cell>
          <cell r="E1202" t="str">
            <v>CRYP/U CN Equity</v>
          </cell>
          <cell r="F1202">
            <v>0</v>
          </cell>
          <cell r="G1202" t="str">
            <v>CRYP/U CN Equity</v>
          </cell>
          <cell r="H1202">
            <v>0</v>
          </cell>
          <cell r="I1202" t="str">
            <v>CRYP/U CN Equity</v>
          </cell>
          <cell r="J1202">
            <v>0</v>
          </cell>
        </row>
        <row r="1203">
          <cell r="A1203" t="str">
            <v>TECI CN Equity</v>
          </cell>
          <cell r="B1203">
            <v>0</v>
          </cell>
          <cell r="C1203" t="str">
            <v>TECI CN Equity</v>
          </cell>
          <cell r="D1203">
            <v>0</v>
          </cell>
          <cell r="E1203" t="str">
            <v>TECI CN Equity</v>
          </cell>
          <cell r="F1203">
            <v>0</v>
          </cell>
          <cell r="G1203" t="str">
            <v>TECI CN Equity</v>
          </cell>
          <cell r="H1203">
            <v>0</v>
          </cell>
          <cell r="I1203" t="str">
            <v>TECI CN Equity</v>
          </cell>
          <cell r="J1203">
            <v>0</v>
          </cell>
        </row>
        <row r="1204">
          <cell r="A1204" t="str">
            <v>TMCC CN Equity</v>
          </cell>
          <cell r="B1204">
            <v>0</v>
          </cell>
          <cell r="C1204" t="str">
            <v>TMCC CN Equity</v>
          </cell>
          <cell r="D1204">
            <v>0</v>
          </cell>
          <cell r="E1204" t="str">
            <v>TMCC CN Equity</v>
          </cell>
          <cell r="F1204">
            <v>0</v>
          </cell>
          <cell r="G1204" t="str">
            <v>TMCC CN Equity</v>
          </cell>
          <cell r="H1204">
            <v>0</v>
          </cell>
          <cell r="I1204" t="str">
            <v>TMCC CN Equity</v>
          </cell>
          <cell r="J1204">
            <v>0</v>
          </cell>
        </row>
        <row r="1205">
          <cell r="A1205" t="str">
            <v>TMUC CN Equity</v>
          </cell>
          <cell r="B1205">
            <v>0</v>
          </cell>
          <cell r="C1205" t="str">
            <v>TMUC CN Equity</v>
          </cell>
          <cell r="D1205">
            <v>0</v>
          </cell>
          <cell r="E1205" t="str">
            <v>TMUC CN Equity</v>
          </cell>
          <cell r="F1205">
            <v>0</v>
          </cell>
          <cell r="G1205" t="str">
            <v>TMUC CN Equity</v>
          </cell>
          <cell r="H1205">
            <v>0</v>
          </cell>
          <cell r="I1205" t="str">
            <v>TMUC CN Equity</v>
          </cell>
          <cell r="J1205">
            <v>0</v>
          </cell>
        </row>
        <row r="1206">
          <cell r="A1206" t="str">
            <v>FCUQ/U CN Equity</v>
          </cell>
          <cell r="B1206">
            <v>27240197.499999903</v>
          </cell>
          <cell r="C1206" t="str">
            <v>FCUQ/U CN Equity</v>
          </cell>
          <cell r="D1206">
            <v>24059777.500000097</v>
          </cell>
          <cell r="E1206" t="str">
            <v>FCUQ/U CN Equity</v>
          </cell>
          <cell r="F1206">
            <v>94023982.5</v>
          </cell>
          <cell r="G1206" t="str">
            <v>FCUQ/U CN Equity</v>
          </cell>
          <cell r="H1206">
            <v>19173837.499999899</v>
          </cell>
          <cell r="I1206" t="str">
            <v>FCUQ/U CN Equity</v>
          </cell>
          <cell r="J1206">
            <v>164363989.99999991</v>
          </cell>
        </row>
        <row r="1207">
          <cell r="A1207" t="str">
            <v>FCUV/U CN Equity</v>
          </cell>
          <cell r="B1207">
            <v>75486412.500000134</v>
          </cell>
          <cell r="C1207" t="str">
            <v>FCUV/U CN Equity</v>
          </cell>
          <cell r="D1207">
            <v>53891085</v>
          </cell>
          <cell r="E1207" t="str">
            <v>FCUV/U CN Equity</v>
          </cell>
          <cell r="F1207">
            <v>205027.5</v>
          </cell>
          <cell r="G1207" t="str">
            <v>FCUV/U CN Equity</v>
          </cell>
          <cell r="H1207">
            <v>47863462.499999724</v>
          </cell>
          <cell r="I1207" t="str">
            <v>FCUV/U CN Equity</v>
          </cell>
          <cell r="J1207">
            <v>228855780.00000006</v>
          </cell>
        </row>
        <row r="1208">
          <cell r="A1208" t="str">
            <v>FCUD/U CN Equity</v>
          </cell>
          <cell r="B1208">
            <v>6180900.0000000158</v>
          </cell>
          <cell r="C1208" t="str">
            <v>FCUD/U CN Equity</v>
          </cell>
          <cell r="D1208">
            <v>-2003599.999999993</v>
          </cell>
          <cell r="E1208" t="str">
            <v>FCUD/U CN Equity</v>
          </cell>
          <cell r="F1208">
            <v>-5519.9999999997672</v>
          </cell>
          <cell r="G1208" t="str">
            <v>FCUD/U CN Equity</v>
          </cell>
          <cell r="H1208">
            <v>0</v>
          </cell>
          <cell r="I1208" t="str">
            <v>FCUD/U CN Equity</v>
          </cell>
          <cell r="J1208">
            <v>3183522.5000000088</v>
          </cell>
        </row>
        <row r="1209">
          <cell r="A1209" t="str">
            <v>FCRR/U CN Equity</v>
          </cell>
          <cell r="B1209">
            <v>0</v>
          </cell>
          <cell r="C1209" t="str">
            <v>FCRR/U CN Equity</v>
          </cell>
          <cell r="D1209">
            <v>3302.5</v>
          </cell>
          <cell r="E1209" t="str">
            <v>FCRR/U CN Equity</v>
          </cell>
          <cell r="F1209">
            <v>0</v>
          </cell>
          <cell r="G1209" t="str">
            <v>FCRR/U CN Equity</v>
          </cell>
          <cell r="H1209">
            <v>0</v>
          </cell>
          <cell r="I1209" t="str">
            <v>FCRR/U CN Equity</v>
          </cell>
          <cell r="J1209">
            <v>2591397.4999999972</v>
          </cell>
        </row>
        <row r="1210">
          <cell r="A1210" t="str">
            <v>FCMO/U CN Equity</v>
          </cell>
          <cell r="B1210">
            <v>26108115.000000168</v>
          </cell>
          <cell r="C1210" t="str">
            <v>FCMO/U CN Equity</v>
          </cell>
          <cell r="D1210">
            <v>32693804.999999832</v>
          </cell>
          <cell r="E1210" t="str">
            <v>FCMO/U CN Equity</v>
          </cell>
          <cell r="F1210">
            <v>14896815.000000004</v>
          </cell>
          <cell r="G1210" t="str">
            <v>FCMO/U CN Equity</v>
          </cell>
          <cell r="H1210">
            <v>27084555.000000171</v>
          </cell>
          <cell r="I1210" t="str">
            <v>FCMO/U CN Equity</v>
          </cell>
          <cell r="J1210">
            <v>127401750.00000007</v>
          </cell>
        </row>
        <row r="1211">
          <cell r="A1211" t="str">
            <v>FCUL/U CN Equity</v>
          </cell>
          <cell r="B1211">
            <v>26434292.5</v>
          </cell>
          <cell r="C1211" t="str">
            <v>FCUL/U CN Equity</v>
          </cell>
          <cell r="D1211">
            <v>21002912.499999925</v>
          </cell>
          <cell r="E1211" t="str">
            <v>FCUL/U CN Equity</v>
          </cell>
          <cell r="F1211">
            <v>131139557.5</v>
          </cell>
          <cell r="G1211" t="str">
            <v>FCUL/U CN Equity</v>
          </cell>
          <cell r="H1211">
            <v>25309815.000000075</v>
          </cell>
          <cell r="I1211" t="str">
            <v>FCUL/U CN Equity</v>
          </cell>
          <cell r="J1211">
            <v>217117230.00000003</v>
          </cell>
        </row>
        <row r="1212">
          <cell r="A1212" t="str">
            <v>FCIQ/U CN Equity</v>
          </cell>
          <cell r="B1212">
            <v>18005170.000000097</v>
          </cell>
          <cell r="C1212" t="str">
            <v>FCIQ/U CN Equity</v>
          </cell>
          <cell r="D1212">
            <v>50455064.999999903</v>
          </cell>
          <cell r="E1212" t="str">
            <v>FCIQ/U CN Equity</v>
          </cell>
          <cell r="F1212">
            <v>11330695</v>
          </cell>
          <cell r="G1212" t="str">
            <v>FCIQ/U CN Equity</v>
          </cell>
          <cell r="H1212">
            <v>25286705.000000037</v>
          </cell>
          <cell r="I1212" t="str">
            <v>FCIQ/U CN Equity</v>
          </cell>
          <cell r="J1212">
            <v>116353380.00000003</v>
          </cell>
        </row>
        <row r="1213">
          <cell r="A1213" t="str">
            <v>ZMMK CN Equity</v>
          </cell>
          <cell r="B1213">
            <v>58567250.499999851</v>
          </cell>
          <cell r="C1213" t="str">
            <v>ZMMK CN Equity</v>
          </cell>
          <cell r="D1213">
            <v>21241587.250000566</v>
          </cell>
          <cell r="E1213" t="str">
            <v>ZMMK CN Equity</v>
          </cell>
          <cell r="F1213">
            <v>-1247657.2500002827</v>
          </cell>
          <cell r="G1213" t="str">
            <v>ZMMK CN Equity</v>
          </cell>
          <cell r="H1213">
            <v>-76070116.750000268</v>
          </cell>
          <cell r="I1213" t="str">
            <v>ZMMK CN Equity</v>
          </cell>
          <cell r="J1213">
            <v>-19940327.249999568</v>
          </cell>
        </row>
        <row r="1214">
          <cell r="A1214" t="str">
            <v>FCGB/U CN Equity</v>
          </cell>
          <cell r="B1214">
            <v>7524469.999999878</v>
          </cell>
          <cell r="C1214" t="str">
            <v>FCGB/U CN Equity</v>
          </cell>
          <cell r="D1214">
            <v>11311200.000000121</v>
          </cell>
          <cell r="E1214" t="str">
            <v>FCGB/U CN Equity</v>
          </cell>
          <cell r="F1214">
            <v>51192440</v>
          </cell>
          <cell r="G1214" t="str">
            <v>FCGB/U CN Equity</v>
          </cell>
          <cell r="H1214">
            <v>12417494.999999754</v>
          </cell>
          <cell r="I1214" t="str">
            <v>FCGB/U CN Equity</v>
          </cell>
          <cell r="J1214">
            <v>93778252.499999881</v>
          </cell>
        </row>
        <row r="1215">
          <cell r="A1215" t="str">
            <v>FCIG/U CN Equity</v>
          </cell>
          <cell r="B1215">
            <v>0</v>
          </cell>
          <cell r="C1215" t="str">
            <v>FCIG/U CN Equity</v>
          </cell>
          <cell r="D1215">
            <v>0</v>
          </cell>
          <cell r="E1215" t="str">
            <v>FCIG/U CN Equity</v>
          </cell>
          <cell r="F1215">
            <v>0</v>
          </cell>
          <cell r="G1215" t="str">
            <v>FCIG/U CN Equity</v>
          </cell>
          <cell r="H1215">
            <v>-11716180.000000015</v>
          </cell>
          <cell r="I1215" t="str">
            <v>FCIG/U CN Equity</v>
          </cell>
          <cell r="J1215">
            <v>-13849510.000000007</v>
          </cell>
        </row>
        <row r="1216">
          <cell r="A1216" t="str">
            <v>HDOC CN Equity</v>
          </cell>
          <cell r="B1216">
            <v>0</v>
          </cell>
          <cell r="C1216" t="str">
            <v>HDOC CN Equity</v>
          </cell>
          <cell r="D1216">
            <v>0</v>
          </cell>
          <cell r="E1216" t="str">
            <v>HDOC CN Equity</v>
          </cell>
          <cell r="F1216">
            <v>0</v>
          </cell>
          <cell r="G1216" t="str">
            <v>HDOC CN Equity</v>
          </cell>
          <cell r="H1216">
            <v>0</v>
          </cell>
          <cell r="I1216" t="str">
            <v>HDOC CN Equity</v>
          </cell>
          <cell r="J1216">
            <v>0</v>
          </cell>
        </row>
        <row r="1217">
          <cell r="A1217" t="str">
            <v>HBUG CN Equity</v>
          </cell>
          <cell r="B1217">
            <v>0</v>
          </cell>
          <cell r="C1217" t="str">
            <v>HBUG CN Equity</v>
          </cell>
          <cell r="D1217">
            <v>0</v>
          </cell>
          <cell r="E1217" t="str">
            <v>HBUG CN Equity</v>
          </cell>
          <cell r="F1217">
            <v>0</v>
          </cell>
          <cell r="G1217" t="str">
            <v>HBUG CN Equity</v>
          </cell>
          <cell r="H1217">
            <v>0</v>
          </cell>
          <cell r="I1217" t="str">
            <v>HBUG CN Equity</v>
          </cell>
          <cell r="J1217">
            <v>0</v>
          </cell>
        </row>
        <row r="1218">
          <cell r="A1218" t="str">
            <v>FBTC CN Equity</v>
          </cell>
          <cell r="B1218">
            <v>17632835.000000142</v>
          </cell>
          <cell r="C1218" t="str">
            <v>FBTC CN Equity</v>
          </cell>
          <cell r="D1218">
            <v>10617762.499999948</v>
          </cell>
          <cell r="E1218" t="str">
            <v>FBTC CN Equity</v>
          </cell>
          <cell r="F1218">
            <v>74601090.00000006</v>
          </cell>
          <cell r="G1218" t="str">
            <v>FBTC CN Equity</v>
          </cell>
          <cell r="H1218">
            <v>7637309.9999998733</v>
          </cell>
          <cell r="I1218" t="str">
            <v>FBTC CN Equity</v>
          </cell>
          <cell r="J1218">
            <v>130130342.50000004</v>
          </cell>
        </row>
        <row r="1219">
          <cell r="A1219" t="str">
            <v>FBTC/U CN Equity</v>
          </cell>
          <cell r="B1219">
            <v>17632835.000000142</v>
          </cell>
          <cell r="C1219" t="str">
            <v>FBTC/U CN Equity</v>
          </cell>
          <cell r="D1219">
            <v>10617762.499999948</v>
          </cell>
          <cell r="E1219" t="str">
            <v>FBTC/U CN Equity</v>
          </cell>
          <cell r="F1219">
            <v>74601090.00000006</v>
          </cell>
          <cell r="G1219" t="str">
            <v>FBTC/U CN Equity</v>
          </cell>
          <cell r="H1219">
            <v>7637309.9999998733</v>
          </cell>
          <cell r="I1219" t="str">
            <v>FBTC/U CN Equity</v>
          </cell>
          <cell r="J1219">
            <v>130130342.50000004</v>
          </cell>
        </row>
        <row r="1220">
          <cell r="A1220" t="str">
            <v>BTCY CN Equity</v>
          </cell>
          <cell r="B1220">
            <v>2573727.1587500083</v>
          </cell>
          <cell r="C1220" t="str">
            <v>BTCY CN Equity</v>
          </cell>
          <cell r="D1220">
            <v>1146270.9179999928</v>
          </cell>
          <cell r="E1220" t="str">
            <v>BTCY CN Equity</v>
          </cell>
          <cell r="F1220">
            <v>1039130.0210000024</v>
          </cell>
          <cell r="G1220" t="str">
            <v>BTCY CN Equity</v>
          </cell>
          <cell r="H1220">
            <v>547865.35874999501</v>
          </cell>
          <cell r="I1220" t="str">
            <v>BTCY CN Equity</v>
          </cell>
          <cell r="J1220">
            <v>6703891.9817500059</v>
          </cell>
        </row>
        <row r="1221">
          <cell r="A1221" t="str">
            <v>BTCY/U CN Equity</v>
          </cell>
          <cell r="B1221">
            <v>0</v>
          </cell>
          <cell r="C1221" t="str">
            <v>BTCY/U CN Equity</v>
          </cell>
          <cell r="D1221">
            <v>0</v>
          </cell>
          <cell r="E1221" t="str">
            <v>BTCY/U CN Equity</v>
          </cell>
          <cell r="F1221">
            <v>0</v>
          </cell>
          <cell r="G1221" t="str">
            <v>BTCY/U CN Equity</v>
          </cell>
          <cell r="H1221">
            <v>0</v>
          </cell>
          <cell r="I1221" t="str">
            <v>BTCY/U CN Equity</v>
          </cell>
          <cell r="J1221">
            <v>0</v>
          </cell>
        </row>
        <row r="1222">
          <cell r="A1222" t="str">
            <v>ETHY CN Equity</v>
          </cell>
          <cell r="B1222">
            <v>5488754.7604999989</v>
          </cell>
          <cell r="C1222" t="str">
            <v>ETHY CN Equity</v>
          </cell>
          <cell r="D1222">
            <v>1690720.6237499968</v>
          </cell>
          <cell r="E1222" t="str">
            <v>ETHY CN Equity</v>
          </cell>
          <cell r="F1222">
            <v>1675396.6414999999</v>
          </cell>
          <cell r="G1222" t="str">
            <v>ETHY CN Equity</v>
          </cell>
          <cell r="H1222">
            <v>202729.98975000845</v>
          </cell>
          <cell r="I1222" t="str">
            <v>ETHY CN Equity</v>
          </cell>
          <cell r="J1222">
            <v>9481042.4395000003</v>
          </cell>
        </row>
        <row r="1223">
          <cell r="A1223" t="str">
            <v>ETHY/U CN Equity</v>
          </cell>
          <cell r="B1223">
            <v>-741086.85839994391</v>
          </cell>
          <cell r="C1223" t="str">
            <v>ETHY/U CN Equity</v>
          </cell>
          <cell r="D1223">
            <v>0</v>
          </cell>
          <cell r="E1223" t="str">
            <v>ETHY/U CN Equity</v>
          </cell>
          <cell r="F1223">
            <v>101111.82805936744</v>
          </cell>
          <cell r="G1223" t="str">
            <v>ETHY/U CN Equity</v>
          </cell>
          <cell r="H1223">
            <v>0</v>
          </cell>
          <cell r="I1223" t="str">
            <v>ETHY/U CN Equity</v>
          </cell>
          <cell r="J1223">
            <v>-639975.03034057643</v>
          </cell>
        </row>
        <row r="1224">
          <cell r="A1224" t="str">
            <v>EBNK CN Equity</v>
          </cell>
          <cell r="B1224">
            <v>2051045</v>
          </cell>
          <cell r="C1224" t="str">
            <v>EBNK CN Equity</v>
          </cell>
          <cell r="D1224">
            <v>1635980.0000000088</v>
          </cell>
          <cell r="E1224" t="str">
            <v>EBNK CN Equity</v>
          </cell>
          <cell r="F1224">
            <v>2808184.9999999972</v>
          </cell>
          <cell r="G1224" t="str">
            <v>EBNK CN Equity</v>
          </cell>
          <cell r="H1224">
            <v>2423807.4999999916</v>
          </cell>
          <cell r="I1224" t="str">
            <v>EBNK CN Equity</v>
          </cell>
          <cell r="J1224">
            <v>13303992.499999998</v>
          </cell>
        </row>
        <row r="1225">
          <cell r="A1225" t="str">
            <v>EBNK/B CN Equity</v>
          </cell>
          <cell r="B1225">
            <v>853979.99999999697</v>
          </cell>
          <cell r="C1225" t="str">
            <v>EBNK/B CN Equity</v>
          </cell>
          <cell r="D1225">
            <v>1310475.0000000033</v>
          </cell>
          <cell r="E1225" t="str">
            <v>EBNK/B CN Equity</v>
          </cell>
          <cell r="F1225">
            <v>0</v>
          </cell>
          <cell r="G1225" t="str">
            <v>EBNK/B CN Equity</v>
          </cell>
          <cell r="H1225">
            <v>1275599.9999999953</v>
          </cell>
          <cell r="I1225" t="str">
            <v>EBNK/B CN Equity</v>
          </cell>
          <cell r="J1225">
            <v>10109720</v>
          </cell>
        </row>
        <row r="1226">
          <cell r="A1226" t="str">
            <v>EBNK/U CN Equity</v>
          </cell>
          <cell r="B1226">
            <v>0</v>
          </cell>
          <cell r="C1226" t="str">
            <v>EBNK/U CN Equity</v>
          </cell>
          <cell r="D1226">
            <v>526269.9392500004</v>
          </cell>
          <cell r="E1226" t="str">
            <v>EBNK/U CN Equity</v>
          </cell>
          <cell r="F1226">
            <v>0</v>
          </cell>
          <cell r="G1226" t="str">
            <v>EBNK/U CN Equity</v>
          </cell>
          <cell r="H1226">
            <v>0</v>
          </cell>
          <cell r="I1226" t="str">
            <v>EBNK/U CN Equity</v>
          </cell>
          <cell r="J1226">
            <v>526269.9392500004</v>
          </cell>
        </row>
        <row r="1227">
          <cell r="A1227" t="str">
            <v>SRIC CN Equity</v>
          </cell>
          <cell r="B1227">
            <v>0</v>
          </cell>
          <cell r="C1227" t="str">
            <v>SRIC CN Equity</v>
          </cell>
          <cell r="D1227">
            <v>0</v>
          </cell>
          <cell r="E1227" t="str">
            <v>SRIC CN Equity</v>
          </cell>
          <cell r="F1227">
            <v>0</v>
          </cell>
          <cell r="G1227" t="str">
            <v>SRIC CN Equity</v>
          </cell>
          <cell r="H1227">
            <v>0</v>
          </cell>
          <cell r="I1227" t="str">
            <v>SRIC CN Equity</v>
          </cell>
          <cell r="J1227">
            <v>0</v>
          </cell>
        </row>
        <row r="1228">
          <cell r="A1228" t="str">
            <v>SRII CN Equity</v>
          </cell>
          <cell r="B1228">
            <v>0</v>
          </cell>
          <cell r="C1228" t="str">
            <v>SRII CN Equity</v>
          </cell>
          <cell r="D1228">
            <v>0</v>
          </cell>
          <cell r="E1228" t="str">
            <v>SRII CN Equity</v>
          </cell>
          <cell r="F1228">
            <v>1425227.4999999949</v>
          </cell>
          <cell r="G1228" t="str">
            <v>SRII CN Equity</v>
          </cell>
          <cell r="H1228">
            <v>0</v>
          </cell>
          <cell r="I1228" t="str">
            <v>SRII CN Equity</v>
          </cell>
          <cell r="J1228">
            <v>1442832.4999999953</v>
          </cell>
        </row>
        <row r="1229">
          <cell r="A1229" t="str">
            <v>SRIU CN Equity</v>
          </cell>
          <cell r="B1229">
            <v>-3153480.0000000168</v>
          </cell>
          <cell r="C1229" t="str">
            <v>SRIU CN Equity</v>
          </cell>
          <cell r="D1229">
            <v>-3228119.9999999884</v>
          </cell>
          <cell r="E1229" t="str">
            <v>SRIU CN Equity</v>
          </cell>
          <cell r="F1229">
            <v>0</v>
          </cell>
          <cell r="G1229" t="str">
            <v>SRIU CN Equity</v>
          </cell>
          <cell r="H1229">
            <v>3298789.9999999888</v>
          </cell>
          <cell r="I1229" t="str">
            <v>SRIU CN Equity</v>
          </cell>
          <cell r="J1229">
            <v>3562029.9999999888</v>
          </cell>
        </row>
        <row r="1230">
          <cell r="A1230" t="str">
            <v>SRIB CN Equity</v>
          </cell>
          <cell r="B1230">
            <v>0</v>
          </cell>
          <cell r="C1230" t="str">
            <v>SRIB CN Equity</v>
          </cell>
          <cell r="D1230">
            <v>0</v>
          </cell>
          <cell r="E1230" t="str">
            <v>SRIB CN Equity</v>
          </cell>
          <cell r="F1230">
            <v>938549.99999999662</v>
          </cell>
          <cell r="G1230" t="str">
            <v>SRIB CN Equity</v>
          </cell>
          <cell r="H1230">
            <v>0</v>
          </cell>
          <cell r="I1230" t="str">
            <v>SRIB CN Equity</v>
          </cell>
          <cell r="J1230">
            <v>2812260.000000007</v>
          </cell>
        </row>
        <row r="1231">
          <cell r="A1231" t="str">
            <v>HEAL CN Equity</v>
          </cell>
          <cell r="B1231">
            <v>0</v>
          </cell>
          <cell r="C1231" t="str">
            <v>HEAL CN Equity</v>
          </cell>
          <cell r="D1231">
            <v>0</v>
          </cell>
          <cell r="E1231" t="str">
            <v>HEAL CN Equity</v>
          </cell>
          <cell r="F1231">
            <v>0</v>
          </cell>
          <cell r="G1231" t="str">
            <v>HEAL CN Equity</v>
          </cell>
          <cell r="H1231">
            <v>0</v>
          </cell>
          <cell r="I1231" t="str">
            <v>HEAL CN Equity</v>
          </cell>
          <cell r="J1231">
            <v>0</v>
          </cell>
        </row>
        <row r="1232">
          <cell r="A1232" t="str">
            <v>ICTE CN Equity</v>
          </cell>
          <cell r="B1232">
            <v>0</v>
          </cell>
          <cell r="C1232" t="str">
            <v>ICTE CN Equity</v>
          </cell>
          <cell r="D1232">
            <v>0</v>
          </cell>
          <cell r="E1232" t="str">
            <v>ICTE CN Equity</v>
          </cell>
          <cell r="F1232">
            <v>0</v>
          </cell>
          <cell r="G1232" t="str">
            <v>ICTE CN Equity</v>
          </cell>
          <cell r="H1232">
            <v>0</v>
          </cell>
          <cell r="I1232" t="str">
            <v>ICTE CN Equity</v>
          </cell>
          <cell r="J1232">
            <v>0</v>
          </cell>
        </row>
        <row r="1233">
          <cell r="A1233" t="str">
            <v>IXTE CN Equity</v>
          </cell>
          <cell r="B1233">
            <v>0</v>
          </cell>
          <cell r="C1233" t="str">
            <v>IXTE CN Equity</v>
          </cell>
          <cell r="D1233">
            <v>0</v>
          </cell>
          <cell r="E1233" t="str">
            <v>IXTE CN Equity</v>
          </cell>
          <cell r="F1233">
            <v>0</v>
          </cell>
          <cell r="G1233" t="str">
            <v>IXTE CN Equity</v>
          </cell>
          <cell r="H1233">
            <v>0</v>
          </cell>
          <cell r="I1233" t="str">
            <v>IXTE CN Equity</v>
          </cell>
          <cell r="J1233">
            <v>0</v>
          </cell>
        </row>
        <row r="1234">
          <cell r="A1234" t="str">
            <v>IICE CN Equity</v>
          </cell>
          <cell r="B1234">
            <v>0</v>
          </cell>
          <cell r="C1234" t="str">
            <v>IICE CN Equity</v>
          </cell>
          <cell r="D1234">
            <v>0</v>
          </cell>
          <cell r="E1234" t="str">
            <v>IICE CN Equity</v>
          </cell>
          <cell r="F1234">
            <v>2557275</v>
          </cell>
          <cell r="G1234" t="str">
            <v>IICE CN Equity</v>
          </cell>
          <cell r="H1234">
            <v>0</v>
          </cell>
          <cell r="I1234" t="str">
            <v>IICE CN Equity</v>
          </cell>
          <cell r="J1234">
            <v>2557275</v>
          </cell>
        </row>
        <row r="1235">
          <cell r="A1235" t="str">
            <v>IICE/F CN Equity</v>
          </cell>
          <cell r="B1235">
            <v>0</v>
          </cell>
          <cell r="C1235" t="str">
            <v>IICE/F CN Equity</v>
          </cell>
          <cell r="D1235">
            <v>0</v>
          </cell>
          <cell r="E1235" t="str">
            <v>IICE/F CN Equity</v>
          </cell>
          <cell r="F1235">
            <v>0</v>
          </cell>
          <cell r="G1235" t="str">
            <v>IICE/F CN Equity</v>
          </cell>
          <cell r="H1235">
            <v>1388434.9999999995</v>
          </cell>
          <cell r="I1235" t="str">
            <v>IICE/F CN Equity</v>
          </cell>
          <cell r="J1235">
            <v>19789.999999999767</v>
          </cell>
        </row>
        <row r="1236">
          <cell r="A1236" t="str">
            <v>IITE/F CN Equity</v>
          </cell>
          <cell r="B1236">
            <v>0</v>
          </cell>
          <cell r="C1236" t="str">
            <v>IITE/F CN Equity</v>
          </cell>
          <cell r="D1236">
            <v>0</v>
          </cell>
          <cell r="E1236" t="str">
            <v>IITE/F CN Equity</v>
          </cell>
          <cell r="F1236">
            <v>0</v>
          </cell>
          <cell r="G1236" t="str">
            <v>IITE/F CN Equity</v>
          </cell>
          <cell r="H1236">
            <v>0</v>
          </cell>
          <cell r="I1236" t="str">
            <v>IITE/F CN Equity</v>
          </cell>
          <cell r="J1236">
            <v>0</v>
          </cell>
        </row>
        <row r="1237">
          <cell r="A1237" t="str">
            <v>IITE CN Equity</v>
          </cell>
          <cell r="B1237">
            <v>0</v>
          </cell>
          <cell r="C1237" t="str">
            <v>IITE CN Equity</v>
          </cell>
          <cell r="D1237">
            <v>0</v>
          </cell>
          <cell r="E1237" t="str">
            <v>IITE CN Equity</v>
          </cell>
          <cell r="F1237">
            <v>0</v>
          </cell>
          <cell r="G1237" t="str">
            <v>IITE CN Equity</v>
          </cell>
          <cell r="H1237">
            <v>0</v>
          </cell>
          <cell r="I1237" t="str">
            <v>IITE CN Equity</v>
          </cell>
          <cell r="J1237">
            <v>0</v>
          </cell>
        </row>
        <row r="1238">
          <cell r="A1238" t="str">
            <v>IUCE CN Equity</v>
          </cell>
          <cell r="B1238">
            <v>0</v>
          </cell>
          <cell r="C1238" t="str">
            <v>IUCE CN Equity</v>
          </cell>
          <cell r="D1238">
            <v>0</v>
          </cell>
          <cell r="E1238" t="str">
            <v>IUCE CN Equity</v>
          </cell>
          <cell r="F1238">
            <v>0</v>
          </cell>
          <cell r="G1238" t="str">
            <v>IUCE CN Equity</v>
          </cell>
          <cell r="H1238">
            <v>0</v>
          </cell>
          <cell r="I1238" t="str">
            <v>IUCE CN Equity</v>
          </cell>
          <cell r="J1238">
            <v>0</v>
          </cell>
        </row>
        <row r="1239">
          <cell r="A1239" t="str">
            <v>ISTE CN Equity</v>
          </cell>
          <cell r="B1239">
            <v>0</v>
          </cell>
          <cell r="C1239" t="str">
            <v>ISTE CN Equity</v>
          </cell>
          <cell r="D1239">
            <v>0</v>
          </cell>
          <cell r="E1239" t="str">
            <v>ISTE CN Equity</v>
          </cell>
          <cell r="F1239">
            <v>0</v>
          </cell>
          <cell r="G1239" t="str">
            <v>ISTE CN Equity</v>
          </cell>
          <cell r="H1239">
            <v>0</v>
          </cell>
          <cell r="I1239" t="str">
            <v>ISTE CN Equity</v>
          </cell>
          <cell r="J1239">
            <v>0</v>
          </cell>
        </row>
        <row r="1240">
          <cell r="A1240" t="str">
            <v>IUTE CN Equity</v>
          </cell>
          <cell r="B1240">
            <v>0</v>
          </cell>
          <cell r="C1240" t="str">
            <v>IUTE CN Equity</v>
          </cell>
          <cell r="D1240">
            <v>0</v>
          </cell>
          <cell r="E1240" t="str">
            <v>IUTE CN Equity</v>
          </cell>
          <cell r="F1240">
            <v>0</v>
          </cell>
          <cell r="G1240" t="str">
            <v>IUTE CN Equity</v>
          </cell>
          <cell r="H1240">
            <v>0</v>
          </cell>
          <cell r="I1240" t="str">
            <v>IUTE CN Equity</v>
          </cell>
          <cell r="J1240">
            <v>0</v>
          </cell>
        </row>
        <row r="1241">
          <cell r="A1241" t="str">
            <v>IUCE/F CN Equity</v>
          </cell>
          <cell r="B1241">
            <v>0</v>
          </cell>
          <cell r="C1241" t="str">
            <v>IUCE/F CN Equity</v>
          </cell>
          <cell r="D1241">
            <v>0</v>
          </cell>
          <cell r="E1241" t="str">
            <v>IUCE/F CN Equity</v>
          </cell>
          <cell r="F1241">
            <v>0</v>
          </cell>
          <cell r="G1241" t="str">
            <v>IUCE/F CN Equity</v>
          </cell>
          <cell r="H1241">
            <v>0</v>
          </cell>
          <cell r="I1241" t="str">
            <v>IUCE/F CN Equity</v>
          </cell>
          <cell r="J1241">
            <v>0</v>
          </cell>
        </row>
        <row r="1242">
          <cell r="A1242" t="str">
            <v>IUTE/F CN Equity</v>
          </cell>
          <cell r="B1242">
            <v>0</v>
          </cell>
          <cell r="C1242" t="str">
            <v>IUTE/F CN Equity</v>
          </cell>
          <cell r="D1242">
            <v>0</v>
          </cell>
          <cell r="E1242" t="str">
            <v>IUTE/F CN Equity</v>
          </cell>
          <cell r="F1242">
            <v>0</v>
          </cell>
          <cell r="G1242" t="str">
            <v>IUTE/F CN Equity</v>
          </cell>
          <cell r="H1242">
            <v>0</v>
          </cell>
          <cell r="I1242" t="str">
            <v>IUTE/F CN Equity</v>
          </cell>
          <cell r="J1242">
            <v>0</v>
          </cell>
        </row>
        <row r="1243">
          <cell r="A1243" t="str">
            <v>IWBE CN Equity</v>
          </cell>
          <cell r="B1243">
            <v>0</v>
          </cell>
          <cell r="C1243" t="str">
            <v>IWBE CN Equity</v>
          </cell>
          <cell r="D1243">
            <v>0</v>
          </cell>
          <cell r="E1243" t="str">
            <v>IWBE CN Equity</v>
          </cell>
          <cell r="F1243">
            <v>266079.00000000221</v>
          </cell>
          <cell r="G1243" t="str">
            <v>IWBE CN Equity</v>
          </cell>
          <cell r="H1243">
            <v>0</v>
          </cell>
          <cell r="I1243" t="str">
            <v>IWBE CN Equity</v>
          </cell>
          <cell r="J1243">
            <v>885726.00000000081</v>
          </cell>
        </row>
        <row r="1244">
          <cell r="A1244" t="str">
            <v>FEQT CN Equity</v>
          </cell>
          <cell r="B1244">
            <v>90201915.000000104</v>
          </cell>
          <cell r="C1244" t="str">
            <v>FEQT CN Equity</v>
          </cell>
          <cell r="D1244">
            <v>75954547.500000089</v>
          </cell>
          <cell r="E1244" t="str">
            <v>FEQT CN Equity</v>
          </cell>
          <cell r="F1244">
            <v>68268942.499999806</v>
          </cell>
          <cell r="G1244" t="str">
            <v>FEQT CN Equity</v>
          </cell>
          <cell r="H1244">
            <v>60564087.499999903</v>
          </cell>
          <cell r="I1244" t="str">
            <v>FEQT CN Equity</v>
          </cell>
          <cell r="J1244">
            <v>382439954.99999988</v>
          </cell>
        </row>
        <row r="1245">
          <cell r="A1245" t="str">
            <v>FCNS CN Equity</v>
          </cell>
          <cell r="B1245">
            <v>25800262.499999925</v>
          </cell>
          <cell r="C1245" t="str">
            <v>FCNS CN Equity</v>
          </cell>
          <cell r="D1245">
            <v>37605867.500000142</v>
          </cell>
          <cell r="E1245" t="str">
            <v>FCNS CN Equity</v>
          </cell>
          <cell r="F1245">
            <v>19989522.5</v>
          </cell>
          <cell r="G1245" t="str">
            <v>FCNS CN Equity</v>
          </cell>
          <cell r="H1245">
            <v>23793504.999999788</v>
          </cell>
          <cell r="I1245" t="str">
            <v>FCNS CN Equity</v>
          </cell>
          <cell r="J1245">
            <v>133523439.99999993</v>
          </cell>
        </row>
        <row r="1246">
          <cell r="A1246" t="str">
            <v>WSGB CN Equity</v>
          </cell>
          <cell r="B1246">
            <v>0</v>
          </cell>
          <cell r="C1246" t="str">
            <v>WSGB CN Equity</v>
          </cell>
          <cell r="D1246">
            <v>2278533.2329999916</v>
          </cell>
          <cell r="E1246" t="str">
            <v>WSGB CN Equity</v>
          </cell>
          <cell r="F1246">
            <v>2274396.459999992</v>
          </cell>
          <cell r="G1246" t="str">
            <v>WSGB CN Equity</v>
          </cell>
          <cell r="H1246">
            <v>2275104.9729999918</v>
          </cell>
          <cell r="I1246" t="str">
            <v>WSGB CN Equity</v>
          </cell>
          <cell r="J1246">
            <v>9100013.343999967</v>
          </cell>
        </row>
        <row r="1247">
          <cell r="A1247" t="str">
            <v>ISTE/F CN Equity</v>
          </cell>
          <cell r="B1247">
            <v>0</v>
          </cell>
          <cell r="C1247" t="str">
            <v>ISTE/F CN Equity</v>
          </cell>
          <cell r="D1247">
            <v>0</v>
          </cell>
          <cell r="E1247" t="str">
            <v>ISTE/F CN Equity</v>
          </cell>
          <cell r="F1247">
            <v>0</v>
          </cell>
          <cell r="G1247" t="str">
            <v>ISTE/F CN Equity</v>
          </cell>
          <cell r="H1247">
            <v>0</v>
          </cell>
          <cell r="I1247" t="str">
            <v>ISTE/F CN Equity</v>
          </cell>
          <cell r="J1247">
            <v>0</v>
          </cell>
        </row>
        <row r="1248">
          <cell r="A1248" t="str">
            <v>FWCP CN Equity</v>
          </cell>
          <cell r="B1248">
            <v>0</v>
          </cell>
          <cell r="C1248" t="str">
            <v>FWCP CN Equity</v>
          </cell>
          <cell r="D1248">
            <v>0</v>
          </cell>
          <cell r="E1248" t="str">
            <v>FWCP CN Equity</v>
          </cell>
          <cell r="F1248">
            <v>0</v>
          </cell>
          <cell r="G1248" t="str">
            <v>FWCP CN Equity</v>
          </cell>
          <cell r="H1248">
            <v>0</v>
          </cell>
          <cell r="I1248" t="str">
            <v>FWCP CN Equity</v>
          </cell>
          <cell r="J1248">
            <v>0</v>
          </cell>
        </row>
        <row r="1249">
          <cell r="A1249" t="str">
            <v>HFIN CN Equity</v>
          </cell>
          <cell r="B1249">
            <v>5192487.4999999814</v>
          </cell>
          <cell r="C1249" t="str">
            <v>HFIN CN Equity</v>
          </cell>
          <cell r="D1249">
            <v>5755884.9999999907</v>
          </cell>
          <cell r="E1249" t="str">
            <v>HFIN CN Equity</v>
          </cell>
          <cell r="F1249">
            <v>4549400.0000000186</v>
          </cell>
          <cell r="G1249" t="str">
            <v>HFIN CN Equity</v>
          </cell>
          <cell r="H1249">
            <v>7325270.0000000093</v>
          </cell>
          <cell r="I1249" t="str">
            <v>HFIN CN Equity</v>
          </cell>
          <cell r="J1249">
            <v>27494832.817100003</v>
          </cell>
        </row>
        <row r="1250">
          <cell r="A1250" t="str">
            <v>ZJPN CN Equity</v>
          </cell>
          <cell r="B1250">
            <v>0</v>
          </cell>
          <cell r="C1250" t="str">
            <v>ZJPN CN Equity</v>
          </cell>
          <cell r="D1250">
            <v>-2222972.0000000317</v>
          </cell>
          <cell r="E1250" t="str">
            <v>ZJPN CN Equity</v>
          </cell>
          <cell r="F1250">
            <v>0</v>
          </cell>
          <cell r="G1250" t="str">
            <v>ZJPN CN Equity</v>
          </cell>
          <cell r="H1250">
            <v>39574.499999999534</v>
          </cell>
          <cell r="I1250" t="str">
            <v>ZJPN CN Equity</v>
          </cell>
          <cell r="J1250">
            <v>3717995.4600000102</v>
          </cell>
        </row>
        <row r="1251">
          <cell r="A1251" t="str">
            <v>ZJPN/F CN Equity</v>
          </cell>
          <cell r="B1251">
            <v>0</v>
          </cell>
          <cell r="C1251" t="str">
            <v>ZJPN/F CN Equity</v>
          </cell>
          <cell r="D1251">
            <v>3149127.4999999963</v>
          </cell>
          <cell r="E1251" t="str">
            <v>ZJPN/F CN Equity</v>
          </cell>
          <cell r="F1251">
            <v>0</v>
          </cell>
          <cell r="G1251" t="str">
            <v>ZJPN/F CN Equity</v>
          </cell>
          <cell r="H1251">
            <v>0</v>
          </cell>
          <cell r="I1251" t="str">
            <v>ZJPN/F CN Equity</v>
          </cell>
          <cell r="J1251">
            <v>3149127.4999999963</v>
          </cell>
        </row>
        <row r="1252">
          <cell r="A1252" t="str">
            <v>ZGRN CN Equity</v>
          </cell>
          <cell r="B1252">
            <v>0</v>
          </cell>
          <cell r="C1252" t="str">
            <v>ZGRN CN Equity</v>
          </cell>
          <cell r="D1252">
            <v>0</v>
          </cell>
          <cell r="E1252" t="str">
            <v>ZGRN CN Equity</v>
          </cell>
          <cell r="F1252">
            <v>2298413.5</v>
          </cell>
          <cell r="G1252" t="str">
            <v>ZGRN CN Equity</v>
          </cell>
          <cell r="H1252">
            <v>0</v>
          </cell>
          <cell r="I1252" t="str">
            <v>ZGRN CN Equity</v>
          </cell>
          <cell r="J1252">
            <v>2298413.5</v>
          </cell>
        </row>
        <row r="1253">
          <cell r="A1253" t="str">
            <v>ZSDB CN Equity</v>
          </cell>
          <cell r="B1253">
            <v>790940.25000001118</v>
          </cell>
          <cell r="C1253" t="str">
            <v>ZSDB CN Equity</v>
          </cell>
          <cell r="D1253">
            <v>0</v>
          </cell>
          <cell r="E1253" t="str">
            <v>ZSDB CN Equity</v>
          </cell>
          <cell r="F1253">
            <v>4732443.5000000112</v>
          </cell>
          <cell r="G1253" t="str">
            <v>ZSDB CN Equity</v>
          </cell>
          <cell r="H1253">
            <v>0</v>
          </cell>
          <cell r="I1253" t="str">
            <v>ZSDB CN Equity</v>
          </cell>
          <cell r="J1253">
            <v>14191258.750000034</v>
          </cell>
        </row>
        <row r="1254">
          <cell r="A1254" t="str">
            <v>ZCDB CN Equity</v>
          </cell>
          <cell r="B1254">
            <v>0</v>
          </cell>
          <cell r="C1254" t="str">
            <v>ZCDB CN Equity</v>
          </cell>
          <cell r="D1254">
            <v>0</v>
          </cell>
          <cell r="E1254" t="str">
            <v>ZCDB CN Equity</v>
          </cell>
          <cell r="F1254">
            <v>1572901.5000000014</v>
          </cell>
          <cell r="G1254" t="str">
            <v>ZCDB CN Equity</v>
          </cell>
          <cell r="H1254">
            <v>0</v>
          </cell>
          <cell r="I1254" t="str">
            <v>ZCDB CN Equity</v>
          </cell>
          <cell r="J1254">
            <v>2359640.5000000056</v>
          </cell>
        </row>
        <row r="1255">
          <cell r="A1255" t="str">
            <v>ZPR/U CN Equity</v>
          </cell>
          <cell r="B1255">
            <v>0</v>
          </cell>
          <cell r="C1255" t="str">
            <v>ZPR/U CN Equity</v>
          </cell>
          <cell r="D1255">
            <v>0</v>
          </cell>
          <cell r="E1255" t="str">
            <v>ZPR/U CN Equity</v>
          </cell>
          <cell r="F1255">
            <v>0</v>
          </cell>
          <cell r="G1255" t="str">
            <v>ZPR/U CN Equity</v>
          </cell>
          <cell r="H1255">
            <v>0</v>
          </cell>
          <cell r="I1255" t="str">
            <v>ZPR/U CN Equity</v>
          </cell>
          <cell r="J1255">
            <v>0</v>
          </cell>
        </row>
        <row r="1256">
          <cell r="A1256" t="str">
            <v>ZEQT CN Equity</v>
          </cell>
          <cell r="B1256">
            <v>14598782.999999983</v>
          </cell>
          <cell r="C1256" t="str">
            <v>ZEQT CN Equity</v>
          </cell>
          <cell r="D1256">
            <v>6302364.0000000149</v>
          </cell>
          <cell r="E1256" t="str">
            <v>ZEQT CN Equity</v>
          </cell>
          <cell r="F1256">
            <v>10491400</v>
          </cell>
          <cell r="G1256" t="str">
            <v>ZEQT CN Equity</v>
          </cell>
          <cell r="H1256">
            <v>6337778.000000014</v>
          </cell>
          <cell r="I1256" t="str">
            <v>ZEQT CN Equity</v>
          </cell>
          <cell r="J1256">
            <v>58626816.159999967</v>
          </cell>
        </row>
        <row r="1257">
          <cell r="A1257" t="str">
            <v>ZBAL/T CN Equity</v>
          </cell>
          <cell r="B1257">
            <v>3306394.9999999972</v>
          </cell>
          <cell r="C1257" t="str">
            <v>ZBAL/T CN Equity</v>
          </cell>
          <cell r="D1257">
            <v>2217180.0000000019</v>
          </cell>
          <cell r="E1257" t="str">
            <v>ZBAL/T CN Equity</v>
          </cell>
          <cell r="F1257">
            <v>0</v>
          </cell>
          <cell r="G1257" t="str">
            <v>ZBAL/T CN Equity</v>
          </cell>
          <cell r="H1257">
            <v>2220553.0000000019</v>
          </cell>
          <cell r="I1257" t="str">
            <v>ZBAL/T CN Equity</v>
          </cell>
          <cell r="J1257">
            <v>7744128.0000000019</v>
          </cell>
        </row>
        <row r="1258">
          <cell r="A1258" t="str">
            <v>ZMI/U CN Equity</v>
          </cell>
          <cell r="B1258">
            <v>0</v>
          </cell>
          <cell r="C1258" t="str">
            <v>ZMI/U CN Equity</v>
          </cell>
          <cell r="D1258">
            <v>0</v>
          </cell>
          <cell r="E1258" t="str">
            <v>ZMI/U CN Equity</v>
          </cell>
          <cell r="F1258">
            <v>0</v>
          </cell>
          <cell r="G1258" t="str">
            <v>ZMI/U CN Equity</v>
          </cell>
          <cell r="H1258">
            <v>0</v>
          </cell>
          <cell r="I1258" t="str">
            <v>ZMI/U CN Equity</v>
          </cell>
          <cell r="J1258">
            <v>0</v>
          </cell>
        </row>
        <row r="1259">
          <cell r="A1259" t="str">
            <v>ZWB/U CN Equity</v>
          </cell>
          <cell r="B1259">
            <v>0</v>
          </cell>
          <cell r="C1259" t="str">
            <v>ZWB/U CN Equity</v>
          </cell>
          <cell r="D1259">
            <v>0</v>
          </cell>
          <cell r="E1259" t="str">
            <v>ZWB/U CN Equity</v>
          </cell>
          <cell r="F1259">
            <v>0</v>
          </cell>
          <cell r="G1259" t="str">
            <v>ZWB/U CN Equity</v>
          </cell>
          <cell r="H1259">
            <v>-2173789.5032999972</v>
          </cell>
          <cell r="I1259" t="str">
            <v>ZWB/U CN Equity</v>
          </cell>
          <cell r="J1259">
            <v>-2173789.5032999972</v>
          </cell>
        </row>
        <row r="1260">
          <cell r="A1260" t="str">
            <v>DSAE CN Equity</v>
          </cell>
          <cell r="B1260">
            <v>0</v>
          </cell>
          <cell r="C1260" t="str">
            <v>DSAE CN Equity</v>
          </cell>
          <cell r="D1260">
            <v>0</v>
          </cell>
          <cell r="E1260" t="str">
            <v>DSAE CN Equity</v>
          </cell>
          <cell r="F1260">
            <v>0</v>
          </cell>
          <cell r="G1260" t="str">
            <v>DSAE CN Equity</v>
          </cell>
          <cell r="H1260">
            <v>0</v>
          </cell>
          <cell r="I1260" t="str">
            <v>DSAE CN Equity</v>
          </cell>
          <cell r="J1260">
            <v>0</v>
          </cell>
        </row>
        <row r="1261">
          <cell r="A1261" t="str">
            <v>CMCX/B CN Equity</v>
          </cell>
          <cell r="B1261">
            <v>-2462</v>
          </cell>
          <cell r="C1261" t="str">
            <v>CMCX/B CN Equity</v>
          </cell>
          <cell r="D1261">
            <v>0</v>
          </cell>
          <cell r="E1261" t="str">
            <v>CMCX/B CN Equity</v>
          </cell>
          <cell r="F1261">
            <v>-158553.00000000015</v>
          </cell>
          <cell r="G1261" t="str">
            <v>CMCX/B CN Equity</v>
          </cell>
          <cell r="H1261">
            <v>172704.00000000015</v>
          </cell>
          <cell r="I1261" t="str">
            <v>CMCX/B CN Equity</v>
          </cell>
          <cell r="J1261">
            <v>11689</v>
          </cell>
        </row>
        <row r="1262">
          <cell r="A1262" t="str">
            <v>CMCX/U CN Equity</v>
          </cell>
          <cell r="B1262">
            <v>-188756.11569999991</v>
          </cell>
          <cell r="C1262" t="str">
            <v>CMCX/U CN Equity</v>
          </cell>
          <cell r="D1262">
            <v>0</v>
          </cell>
          <cell r="E1262" t="str">
            <v>CMCX/U CN Equity</v>
          </cell>
          <cell r="F1262">
            <v>0</v>
          </cell>
          <cell r="G1262" t="str">
            <v>CMCX/U CN Equity</v>
          </cell>
          <cell r="H1262">
            <v>0</v>
          </cell>
          <cell r="I1262" t="str">
            <v>CMCX/U CN Equity</v>
          </cell>
          <cell r="J1262">
            <v>-188756.11569999991</v>
          </cell>
        </row>
        <row r="1263">
          <cell r="A1263" t="str">
            <v>BANK CN Equity</v>
          </cell>
          <cell r="B1263">
            <v>3915.0000000002328</v>
          </cell>
          <cell r="C1263" t="str">
            <v>BANK CN Equity</v>
          </cell>
          <cell r="D1263">
            <v>22543619.99999994</v>
          </cell>
          <cell r="E1263" t="str">
            <v>BANK CN Equity</v>
          </cell>
          <cell r="F1263">
            <v>12590470.00000011</v>
          </cell>
          <cell r="G1263" t="str">
            <v>BANK CN Equity</v>
          </cell>
          <cell r="H1263">
            <v>11760469.999999888</v>
          </cell>
          <cell r="I1263" t="str">
            <v>BANK CN Equity</v>
          </cell>
          <cell r="J1263">
            <v>67410315.000000045</v>
          </cell>
        </row>
        <row r="1264">
          <cell r="A1264" t="str">
            <v>HYLD/U CN Equity</v>
          </cell>
          <cell r="B1264">
            <v>541584.33775000786</v>
          </cell>
          <cell r="C1264" t="str">
            <v>HYLD/U CN Equity</v>
          </cell>
          <cell r="D1264">
            <v>1053320.9009999961</v>
          </cell>
          <cell r="E1264" t="str">
            <v>HYLD/U CN Equity</v>
          </cell>
          <cell r="F1264">
            <v>1636635.4517500037</v>
          </cell>
          <cell r="G1264" t="str">
            <v>HYLD/U CN Equity</v>
          </cell>
          <cell r="H1264">
            <v>1663716.9599999841</v>
          </cell>
          <cell r="I1264" t="str">
            <v>HYLD/U CN Equity</v>
          </cell>
          <cell r="J1264">
            <v>4394037.7516198782</v>
          </cell>
        </row>
        <row r="1265">
          <cell r="A1265" t="str">
            <v>QEE CN Equity</v>
          </cell>
          <cell r="B1265">
            <v>1287769.4963000009</v>
          </cell>
          <cell r="C1265" t="str">
            <v>QEE CN Equity</v>
          </cell>
          <cell r="D1265">
            <v>3835098.6343000033</v>
          </cell>
          <cell r="E1265" t="str">
            <v>QEE CN Equity</v>
          </cell>
          <cell r="F1265">
            <v>1259125.905399987</v>
          </cell>
          <cell r="G1265" t="str">
            <v>QEE CN Equity</v>
          </cell>
          <cell r="H1265">
            <v>0</v>
          </cell>
          <cell r="I1265" t="str">
            <v>QEE CN Equity</v>
          </cell>
          <cell r="J1265">
            <v>6381994.035999991</v>
          </cell>
        </row>
        <row r="1266">
          <cell r="A1266" t="str">
            <v>HYLD CN Equity</v>
          </cell>
          <cell r="B1266">
            <v>6879517.499999918</v>
          </cell>
          <cell r="C1266" t="str">
            <v>HYLD CN Equity</v>
          </cell>
          <cell r="D1266">
            <v>23036347.500000037</v>
          </cell>
          <cell r="E1266" t="str">
            <v>HYLD CN Equity</v>
          </cell>
          <cell r="F1266">
            <v>9987652.4999999572</v>
          </cell>
          <cell r="G1266" t="str">
            <v>HYLD CN Equity</v>
          </cell>
          <cell r="H1266">
            <v>5610097.4999999991</v>
          </cell>
          <cell r="I1266" t="str">
            <v>HYLD CN Equity</v>
          </cell>
          <cell r="J1266">
            <v>56488729.128200009</v>
          </cell>
        </row>
        <row r="1267">
          <cell r="A1267" t="str">
            <v>NSSB CN Equity</v>
          </cell>
          <cell r="B1267">
            <v>0</v>
          </cell>
          <cell r="C1267" t="str">
            <v>NSSB CN Equity</v>
          </cell>
          <cell r="D1267">
            <v>0</v>
          </cell>
          <cell r="E1267" t="str">
            <v>NSSB CN Equity</v>
          </cell>
          <cell r="F1267">
            <v>0</v>
          </cell>
          <cell r="G1267" t="str">
            <v>NSSB CN Equity</v>
          </cell>
          <cell r="H1267">
            <v>0</v>
          </cell>
          <cell r="I1267" t="str">
            <v>NSSB CN Equity</v>
          </cell>
          <cell r="J1267">
            <v>0</v>
          </cell>
        </row>
        <row r="1268">
          <cell r="A1268" t="str">
            <v>ZBI CN Equity</v>
          </cell>
          <cell r="B1268">
            <v>-44844805.25</v>
          </cell>
          <cell r="C1268" t="str">
            <v>ZBI CN Equity</v>
          </cell>
          <cell r="D1268">
            <v>1545284.5000000219</v>
          </cell>
          <cell r="E1268" t="str">
            <v>ZBI CN Equity</v>
          </cell>
          <cell r="F1268">
            <v>5399824.4999999953</v>
          </cell>
          <cell r="G1268" t="str">
            <v>ZBI CN Equity</v>
          </cell>
          <cell r="H1268">
            <v>1540343.7499999944</v>
          </cell>
          <cell r="I1268" t="str">
            <v>ZBI CN Equity</v>
          </cell>
          <cell r="J1268">
            <v>-25597946.499999996</v>
          </cell>
        </row>
        <row r="1269">
          <cell r="A1269" t="str">
            <v>CARB CN Equity</v>
          </cell>
          <cell r="B1269">
            <v>0</v>
          </cell>
          <cell r="C1269" t="str">
            <v>CARB CN Equity</v>
          </cell>
          <cell r="D1269">
            <v>0</v>
          </cell>
          <cell r="E1269" t="str">
            <v>CARB CN Equity</v>
          </cell>
          <cell r="F1269">
            <v>0</v>
          </cell>
          <cell r="G1269" t="str">
            <v>CARB CN Equity</v>
          </cell>
          <cell r="H1269">
            <v>0</v>
          </cell>
          <cell r="I1269" t="str">
            <v>CARB CN Equity</v>
          </cell>
          <cell r="J1269">
            <v>0</v>
          </cell>
        </row>
        <row r="1270">
          <cell r="A1270" t="str">
            <v>CBON CN Equity</v>
          </cell>
          <cell r="B1270">
            <v>0</v>
          </cell>
          <cell r="C1270" t="str">
            <v>CBON CN Equity</v>
          </cell>
          <cell r="D1270">
            <v>0</v>
          </cell>
          <cell r="E1270" t="str">
            <v>CBON CN Equity</v>
          </cell>
          <cell r="F1270">
            <v>0</v>
          </cell>
          <cell r="G1270" t="str">
            <v>CBON CN Equity</v>
          </cell>
          <cell r="H1270">
            <v>0</v>
          </cell>
          <cell r="I1270" t="str">
            <v>CBON CN Equity</v>
          </cell>
          <cell r="J1270">
            <v>0</v>
          </cell>
        </row>
        <row r="1271">
          <cell r="A1271" t="str">
            <v>CBON/U CN Equity</v>
          </cell>
          <cell r="B1271">
            <v>0</v>
          </cell>
          <cell r="C1271" t="str">
            <v>CBON/U CN Equity</v>
          </cell>
          <cell r="D1271">
            <v>0</v>
          </cell>
          <cell r="E1271" t="str">
            <v>CBON/U CN Equity</v>
          </cell>
          <cell r="F1271">
            <v>0</v>
          </cell>
          <cell r="G1271" t="str">
            <v>CBON/U CN Equity</v>
          </cell>
          <cell r="H1271">
            <v>0</v>
          </cell>
          <cell r="I1271" t="str">
            <v>CBON/U CN Equity</v>
          </cell>
          <cell r="J1271">
            <v>0</v>
          </cell>
        </row>
        <row r="1272">
          <cell r="A1272" t="str">
            <v>HDIF CN Equity</v>
          </cell>
          <cell r="B1272">
            <v>1569990.0000000382</v>
          </cell>
          <cell r="C1272" t="str">
            <v>HDIF CN Equity</v>
          </cell>
          <cell r="D1272">
            <v>2250895.0000000009</v>
          </cell>
          <cell r="E1272" t="str">
            <v>HDIF CN Equity</v>
          </cell>
          <cell r="F1272">
            <v>3617354.9999999865</v>
          </cell>
          <cell r="G1272" t="str">
            <v>HDIF CN Equity</v>
          </cell>
          <cell r="H1272">
            <v>1591512.4999999739</v>
          </cell>
          <cell r="I1272" t="str">
            <v>HDIF CN Equity</v>
          </cell>
          <cell r="J1272">
            <v>8575492.5000000261</v>
          </cell>
        </row>
        <row r="1273">
          <cell r="A1273" t="str">
            <v>ERDO CN Equity</v>
          </cell>
          <cell r="B1273">
            <v>0</v>
          </cell>
          <cell r="C1273" t="str">
            <v>ERDO CN Equity</v>
          </cell>
          <cell r="D1273">
            <v>0</v>
          </cell>
          <cell r="E1273" t="str">
            <v>ERDO CN Equity</v>
          </cell>
          <cell r="F1273">
            <v>0</v>
          </cell>
          <cell r="G1273" t="str">
            <v>ERDO CN Equity</v>
          </cell>
          <cell r="H1273">
            <v>0</v>
          </cell>
          <cell r="I1273" t="str">
            <v>ERDO CN Equity</v>
          </cell>
          <cell r="J1273">
            <v>0</v>
          </cell>
        </row>
        <row r="1274">
          <cell r="A1274" t="str">
            <v>EREV CN Equity</v>
          </cell>
          <cell r="B1274">
            <v>0</v>
          </cell>
          <cell r="C1274" t="str">
            <v>EREV CN Equity</v>
          </cell>
          <cell r="D1274">
            <v>0</v>
          </cell>
          <cell r="E1274" t="str">
            <v>EREV CN Equity</v>
          </cell>
          <cell r="F1274">
            <v>0</v>
          </cell>
          <cell r="G1274" t="str">
            <v>EREV CN Equity</v>
          </cell>
          <cell r="H1274">
            <v>0</v>
          </cell>
          <cell r="I1274" t="str">
            <v>EREV CN Equity</v>
          </cell>
          <cell r="J1274">
            <v>0</v>
          </cell>
        </row>
        <row r="1275">
          <cell r="A1275" t="str">
            <v>ERFV CN Equity</v>
          </cell>
          <cell r="B1275">
            <v>0</v>
          </cell>
          <cell r="C1275" t="str">
            <v>ERFV CN Equity</v>
          </cell>
          <cell r="D1275">
            <v>0</v>
          </cell>
          <cell r="E1275" t="str">
            <v>ERFV CN Equity</v>
          </cell>
          <cell r="F1275">
            <v>0</v>
          </cell>
          <cell r="G1275" t="str">
            <v>ERFV CN Equity</v>
          </cell>
          <cell r="H1275">
            <v>0</v>
          </cell>
          <cell r="I1275" t="str">
            <v>ERFV CN Equity</v>
          </cell>
          <cell r="J1275">
            <v>0</v>
          </cell>
        </row>
        <row r="1276">
          <cell r="A1276" t="str">
            <v>ERCV CN Equity</v>
          </cell>
          <cell r="B1276">
            <v>0</v>
          </cell>
          <cell r="C1276" t="str">
            <v>ERCV CN Equity</v>
          </cell>
          <cell r="D1276">
            <v>0</v>
          </cell>
          <cell r="E1276" t="str">
            <v>ERCV CN Equity</v>
          </cell>
          <cell r="F1276">
            <v>0</v>
          </cell>
          <cell r="G1276" t="str">
            <v>ERCV CN Equity</v>
          </cell>
          <cell r="H1276">
            <v>0</v>
          </cell>
          <cell r="I1276" t="str">
            <v>ERCV CN Equity</v>
          </cell>
          <cell r="J1276">
            <v>0</v>
          </cell>
        </row>
        <row r="1277">
          <cell r="A1277" t="str">
            <v>ERDV CN Equity</v>
          </cell>
          <cell r="B1277">
            <v>0</v>
          </cell>
          <cell r="C1277" t="str">
            <v>ERDV CN Equity</v>
          </cell>
          <cell r="D1277">
            <v>0</v>
          </cell>
          <cell r="E1277" t="str">
            <v>ERDV CN Equity</v>
          </cell>
          <cell r="F1277">
            <v>0</v>
          </cell>
          <cell r="G1277" t="str">
            <v>ERDV CN Equity</v>
          </cell>
          <cell r="H1277">
            <v>0</v>
          </cell>
          <cell r="I1277" t="str">
            <v>ERDV CN Equity</v>
          </cell>
          <cell r="J1277">
            <v>0</v>
          </cell>
        </row>
        <row r="1278">
          <cell r="A1278" t="str">
            <v>EREO CN Equity</v>
          </cell>
          <cell r="B1278">
            <v>0</v>
          </cell>
          <cell r="C1278" t="str">
            <v>EREO CN Equity</v>
          </cell>
          <cell r="D1278">
            <v>0</v>
          </cell>
          <cell r="E1278" t="str">
            <v>EREO CN Equity</v>
          </cell>
          <cell r="F1278">
            <v>0</v>
          </cell>
          <cell r="G1278" t="str">
            <v>EREO CN Equity</v>
          </cell>
          <cell r="H1278">
            <v>0</v>
          </cell>
          <cell r="I1278" t="str">
            <v>EREO CN Equity</v>
          </cell>
          <cell r="J1278">
            <v>0</v>
          </cell>
        </row>
        <row r="1279">
          <cell r="A1279" t="str">
            <v>ERFO CN Equity</v>
          </cell>
          <cell r="B1279">
            <v>0</v>
          </cell>
          <cell r="C1279" t="str">
            <v>ERFO CN Equity</v>
          </cell>
          <cell r="D1279">
            <v>0</v>
          </cell>
          <cell r="E1279" t="str">
            <v>ERFO CN Equity</v>
          </cell>
          <cell r="F1279">
            <v>0</v>
          </cell>
          <cell r="G1279" t="str">
            <v>ERFO CN Equity</v>
          </cell>
          <cell r="H1279">
            <v>0</v>
          </cell>
          <cell r="I1279" t="str">
            <v>ERFO CN Equity</v>
          </cell>
          <cell r="J1279">
            <v>0</v>
          </cell>
        </row>
        <row r="1280">
          <cell r="A1280" t="str">
            <v>ERGO CN Equity</v>
          </cell>
          <cell r="B1280">
            <v>0</v>
          </cell>
          <cell r="C1280" t="str">
            <v>ERGO CN Equity</v>
          </cell>
          <cell r="D1280">
            <v>0</v>
          </cell>
          <cell r="E1280" t="str">
            <v>ERGO CN Equity</v>
          </cell>
          <cell r="F1280">
            <v>0</v>
          </cell>
          <cell r="G1280" t="str">
            <v>ERGO CN Equity</v>
          </cell>
          <cell r="H1280">
            <v>0</v>
          </cell>
          <cell r="I1280" t="str">
            <v>ERGO CN Equity</v>
          </cell>
          <cell r="J1280">
            <v>0</v>
          </cell>
        </row>
        <row r="1281">
          <cell r="A1281" t="str">
            <v>CDNA CN Equity</v>
          </cell>
          <cell r="B1281">
            <v>0</v>
          </cell>
          <cell r="C1281" t="str">
            <v>CDNA CN Equity</v>
          </cell>
          <cell r="D1281">
            <v>0</v>
          </cell>
          <cell r="E1281" t="str">
            <v>CDNA CN Equity</v>
          </cell>
          <cell r="F1281">
            <v>0</v>
          </cell>
          <cell r="G1281" t="str">
            <v>CDNA CN Equity</v>
          </cell>
          <cell r="H1281">
            <v>0</v>
          </cell>
          <cell r="I1281" t="str">
            <v>CDNA CN Equity</v>
          </cell>
          <cell r="J1281">
            <v>0</v>
          </cell>
        </row>
        <row r="1282">
          <cell r="A1282" t="str">
            <v>CBUG CN Equity</v>
          </cell>
          <cell r="B1282">
            <v>1485954.9999999998</v>
          </cell>
          <cell r="C1282" t="str">
            <v>CBUG CN Equity</v>
          </cell>
          <cell r="D1282">
            <v>0</v>
          </cell>
          <cell r="E1282" t="str">
            <v>CBUG CN Equity</v>
          </cell>
          <cell r="F1282">
            <v>0</v>
          </cell>
          <cell r="G1282" t="str">
            <v>CBUG CN Equity</v>
          </cell>
          <cell r="H1282">
            <v>-1594419.9999999998</v>
          </cell>
          <cell r="I1282" t="str">
            <v>CBUG CN Equity</v>
          </cell>
          <cell r="J1282">
            <v>-108465</v>
          </cell>
        </row>
        <row r="1283">
          <cell r="A1283" t="str">
            <v>NNRG/U CN Equity</v>
          </cell>
          <cell r="B1283">
            <v>1250534.7146000299</v>
          </cell>
          <cell r="C1283" t="str">
            <v>NNRG/U CN Equity</v>
          </cell>
          <cell r="D1283">
            <v>10779331.881399997</v>
          </cell>
          <cell r="E1283" t="str">
            <v>NNRG/U CN Equity</v>
          </cell>
          <cell r="F1283">
            <v>-8555979.38239998</v>
          </cell>
          <cell r="G1283" t="str">
            <v>NNRG/U CN Equity</v>
          </cell>
          <cell r="H1283">
            <v>4576436.3383999532</v>
          </cell>
          <cell r="I1283" t="str">
            <v>NNRG/U CN Equity</v>
          </cell>
          <cell r="J1283">
            <v>9886579.6510000117</v>
          </cell>
        </row>
        <row r="1284">
          <cell r="A1284" t="str">
            <v>CBNK CN Equity</v>
          </cell>
          <cell r="B1284">
            <v>3036592.6499999994</v>
          </cell>
          <cell r="C1284" t="str">
            <v>CBNK CN Equity</v>
          </cell>
          <cell r="D1284">
            <v>0</v>
          </cell>
          <cell r="E1284" t="str">
            <v>CBNK CN Equity</v>
          </cell>
          <cell r="F1284">
            <v>604683.3999999871</v>
          </cell>
          <cell r="G1284" t="str">
            <v>CBNK CN Equity</v>
          </cell>
          <cell r="H1284">
            <v>0</v>
          </cell>
          <cell r="I1284" t="str">
            <v>CBNK CN Equity</v>
          </cell>
          <cell r="J1284">
            <v>4243056.349999995</v>
          </cell>
        </row>
        <row r="1285">
          <cell r="A1285" t="str">
            <v>TECE/B CN Equity</v>
          </cell>
          <cell r="B1285">
            <v>0</v>
          </cell>
          <cell r="C1285" t="str">
            <v>TECE/B CN Equity</v>
          </cell>
          <cell r="D1285">
            <v>0</v>
          </cell>
          <cell r="E1285" t="str">
            <v>TECE/B CN Equity</v>
          </cell>
          <cell r="F1285">
            <v>0</v>
          </cell>
          <cell r="G1285" t="str">
            <v>TECE/B CN Equity</v>
          </cell>
          <cell r="H1285">
            <v>0</v>
          </cell>
          <cell r="I1285" t="str">
            <v>TECE/B CN Equity</v>
          </cell>
          <cell r="J1285">
            <v>0</v>
          </cell>
        </row>
        <row r="1286">
          <cell r="A1286" t="str">
            <v>TECE/U CN Equity</v>
          </cell>
          <cell r="B1286">
            <v>0</v>
          </cell>
          <cell r="C1286" t="str">
            <v>TECE/U CN Equity</v>
          </cell>
          <cell r="D1286">
            <v>0</v>
          </cell>
          <cell r="E1286" t="str">
            <v>TECE/U CN Equity</v>
          </cell>
          <cell r="F1286">
            <v>0</v>
          </cell>
          <cell r="G1286" t="str">
            <v>TECE/U CN Equity</v>
          </cell>
          <cell r="H1286">
            <v>0</v>
          </cell>
          <cell r="I1286" t="str">
            <v>TECE/U CN Equity</v>
          </cell>
          <cell r="J1286">
            <v>0</v>
          </cell>
        </row>
        <row r="1287">
          <cell r="A1287" t="str">
            <v>TECE CN Equity</v>
          </cell>
          <cell r="B1287">
            <v>0</v>
          </cell>
          <cell r="C1287" t="str">
            <v>TECE CN Equity</v>
          </cell>
          <cell r="D1287">
            <v>0</v>
          </cell>
          <cell r="E1287" t="str">
            <v>TECE CN Equity</v>
          </cell>
          <cell r="F1287">
            <v>0</v>
          </cell>
          <cell r="G1287" t="str">
            <v>TECE CN Equity</v>
          </cell>
          <cell r="H1287">
            <v>0</v>
          </cell>
          <cell r="I1287" t="str">
            <v>TECE CN Equity</v>
          </cell>
          <cell r="J1287">
            <v>0</v>
          </cell>
        </row>
        <row r="1288">
          <cell r="A1288" t="str">
            <v>NXF/U CN Equity</v>
          </cell>
          <cell r="B1288">
            <v>0</v>
          </cell>
          <cell r="C1288" t="str">
            <v>NXF/U CN Equity</v>
          </cell>
          <cell r="D1288">
            <v>0</v>
          </cell>
          <cell r="E1288" t="str">
            <v>NXF/U CN Equity</v>
          </cell>
          <cell r="F1288">
            <v>0</v>
          </cell>
          <cell r="G1288" t="str">
            <v>NXF/U CN Equity</v>
          </cell>
          <cell r="H1288">
            <v>0</v>
          </cell>
          <cell r="I1288" t="str">
            <v>NXF/U CN Equity</v>
          </cell>
          <cell r="J1288">
            <v>0</v>
          </cell>
        </row>
        <row r="1289">
          <cell r="A1289" t="str">
            <v>FHI/U CN Equity</v>
          </cell>
          <cell r="B1289">
            <v>-661136.03499999992</v>
          </cell>
          <cell r="C1289" t="str">
            <v>FHI/U CN Equity</v>
          </cell>
          <cell r="D1289">
            <v>647839.51099999971</v>
          </cell>
          <cell r="E1289" t="str">
            <v>FHI/U CN Equity</v>
          </cell>
          <cell r="F1289">
            <v>-670738.02599999984</v>
          </cell>
          <cell r="G1289" t="str">
            <v>FHI/U CN Equity</v>
          </cell>
          <cell r="H1289">
            <v>0</v>
          </cell>
          <cell r="I1289" t="str">
            <v>FHI/U CN Equity</v>
          </cell>
          <cell r="J1289">
            <v>-684034.55</v>
          </cell>
        </row>
        <row r="1290">
          <cell r="A1290" t="str">
            <v>CGXF/U CN Equity</v>
          </cell>
          <cell r="B1290">
            <v>595378.00199999928</v>
          </cell>
          <cell r="C1290" t="str">
            <v>CGXF/U CN Equity</v>
          </cell>
          <cell r="D1290">
            <v>0</v>
          </cell>
          <cell r="E1290" t="str">
            <v>CGXF/U CN Equity</v>
          </cell>
          <cell r="F1290">
            <v>-641695.20249999908</v>
          </cell>
          <cell r="G1290" t="str">
            <v>CGXF/U CN Equity</v>
          </cell>
          <cell r="H1290">
            <v>0</v>
          </cell>
          <cell r="I1290" t="str">
            <v>CGXF/U CN Equity</v>
          </cell>
          <cell r="J1290">
            <v>-46317.200499999803</v>
          </cell>
        </row>
        <row r="1291">
          <cell r="A1291" t="str">
            <v>TXF/U CN Equity</v>
          </cell>
          <cell r="B1291">
            <v>820183.27999999712</v>
          </cell>
          <cell r="C1291" t="str">
            <v>TXF/U CN Equity</v>
          </cell>
          <cell r="D1291">
            <v>0</v>
          </cell>
          <cell r="E1291" t="str">
            <v>TXF/U CN Equity</v>
          </cell>
          <cell r="F1291">
            <v>0</v>
          </cell>
          <cell r="G1291" t="str">
            <v>TXF/U CN Equity</v>
          </cell>
          <cell r="H1291">
            <v>0</v>
          </cell>
          <cell r="I1291" t="str">
            <v>TXF/U CN Equity</v>
          </cell>
          <cell r="J1291">
            <v>820183.27999999712</v>
          </cell>
        </row>
        <row r="1292">
          <cell r="A1292" t="str">
            <v>TOWR CN Equity</v>
          </cell>
          <cell r="B1292">
            <v>0</v>
          </cell>
          <cell r="C1292" t="str">
            <v>TOWR CN Equity</v>
          </cell>
          <cell r="D1292">
            <v>0</v>
          </cell>
          <cell r="E1292" t="str">
            <v>TOWR CN Equity</v>
          </cell>
          <cell r="F1292">
            <v>0</v>
          </cell>
          <cell r="G1292" t="str">
            <v>TOWR CN Equity</v>
          </cell>
          <cell r="H1292">
            <v>0</v>
          </cell>
          <cell r="I1292" t="str">
            <v>TOWR CN Equity</v>
          </cell>
          <cell r="J1292">
            <v>-1405125.9999999998</v>
          </cell>
        </row>
        <row r="1293">
          <cell r="A1293" t="str">
            <v>GRNI CN Equity</v>
          </cell>
          <cell r="B1293">
            <v>0</v>
          </cell>
          <cell r="C1293" t="str">
            <v>GRNI CN Equity</v>
          </cell>
          <cell r="D1293">
            <v>0</v>
          </cell>
          <cell r="E1293" t="str">
            <v>GRNI CN Equity</v>
          </cell>
          <cell r="F1293">
            <v>0</v>
          </cell>
          <cell r="G1293" t="str">
            <v>GRNI CN Equity</v>
          </cell>
          <cell r="H1293">
            <v>0</v>
          </cell>
          <cell r="I1293" t="str">
            <v>GRNI CN Equity</v>
          </cell>
          <cell r="J1293">
            <v>0</v>
          </cell>
        </row>
        <row r="1294">
          <cell r="A1294" t="str">
            <v>NRGI CN Equity</v>
          </cell>
          <cell r="B1294">
            <v>615863.99999999593</v>
          </cell>
          <cell r="C1294" t="str">
            <v>NRGI CN Equity</v>
          </cell>
          <cell r="D1294">
            <v>3456844.9999999981</v>
          </cell>
          <cell r="E1294" t="str">
            <v>NRGI CN Equity</v>
          </cell>
          <cell r="F1294">
            <v>-11240100.000000006</v>
          </cell>
          <cell r="G1294" t="str">
            <v>NRGI CN Equity</v>
          </cell>
          <cell r="H1294">
            <v>0</v>
          </cell>
          <cell r="I1294" t="str">
            <v>NRGI CN Equity</v>
          </cell>
          <cell r="J1294">
            <v>-8137054.0000000075</v>
          </cell>
        </row>
        <row r="1295">
          <cell r="A1295" t="str">
            <v>TPU/U CN Equity</v>
          </cell>
          <cell r="B1295">
            <v>2716855.9735797904</v>
          </cell>
          <cell r="C1295" t="str">
            <v>TPU/U CN Equity</v>
          </cell>
          <cell r="D1295">
            <v>16237.459324049298</v>
          </cell>
          <cell r="E1295" t="str">
            <v>TPU/U CN Equity</v>
          </cell>
          <cell r="F1295">
            <v>-2731216.4198438902</v>
          </cell>
          <cell r="G1295" t="str">
            <v>TPU/U CN Equity</v>
          </cell>
          <cell r="H1295">
            <v>2779355.11755394</v>
          </cell>
          <cell r="I1295" t="str">
            <v>TPU/U CN Equity</v>
          </cell>
          <cell r="J1295">
            <v>2783659.2825310901</v>
          </cell>
        </row>
        <row r="1296">
          <cell r="A1296" t="str">
            <v>TDOC/U CN Equity</v>
          </cell>
          <cell r="B1296">
            <v>0</v>
          </cell>
          <cell r="C1296" t="str">
            <v>TDOC/U CN Equity</v>
          </cell>
          <cell r="D1296">
            <v>0</v>
          </cell>
          <cell r="E1296" t="str">
            <v>TDOC/U CN Equity</v>
          </cell>
          <cell r="F1296">
            <v>0</v>
          </cell>
          <cell r="G1296" t="str">
            <v>TDOC/U CN Equity</v>
          </cell>
          <cell r="H1296">
            <v>0</v>
          </cell>
          <cell r="I1296" t="str">
            <v>TDOC/U CN Equity</v>
          </cell>
          <cell r="J1296">
            <v>0</v>
          </cell>
        </row>
        <row r="1297">
          <cell r="A1297" t="str">
            <v>TEC/U CN Equity</v>
          </cell>
          <cell r="B1297">
            <v>-5054427.5665647993</v>
          </cell>
          <cell r="C1297" t="str">
            <v>TEC/U CN Equity</v>
          </cell>
          <cell r="D1297">
            <v>0</v>
          </cell>
          <cell r="E1297" t="str">
            <v>TEC/U CN Equity</v>
          </cell>
          <cell r="F1297">
            <v>0</v>
          </cell>
          <cell r="G1297" t="str">
            <v>TEC/U CN Equity</v>
          </cell>
          <cell r="H1297">
            <v>2676377.9330801968</v>
          </cell>
          <cell r="I1297" t="str">
            <v>TEC/U CN Equity</v>
          </cell>
          <cell r="J1297">
            <v>308921.02749409992</v>
          </cell>
        </row>
        <row r="1298">
          <cell r="A1298" t="str">
            <v>TGED/U CN Equity</v>
          </cell>
          <cell r="B1298">
            <v>0</v>
          </cell>
          <cell r="C1298" t="str">
            <v>TGED/U CN Equity</v>
          </cell>
          <cell r="D1298">
            <v>1493186.2852812079</v>
          </cell>
          <cell r="E1298" t="str">
            <v>TGED/U CN Equity</v>
          </cell>
          <cell r="F1298">
            <v>0</v>
          </cell>
          <cell r="G1298" t="str">
            <v>TGED/U CN Equity</v>
          </cell>
          <cell r="H1298">
            <v>1499947.0015148947</v>
          </cell>
          <cell r="I1298" t="str">
            <v>TGED/U CN Equity</v>
          </cell>
          <cell r="J1298">
            <v>1541116.4559171079</v>
          </cell>
        </row>
        <row r="1299">
          <cell r="A1299" t="str">
            <v>TUED/U CN Equity</v>
          </cell>
          <cell r="B1299">
            <v>0</v>
          </cell>
          <cell r="C1299" t="str">
            <v>TUED/U CN Equity</v>
          </cell>
          <cell r="D1299">
            <v>1680578.7718797012</v>
          </cell>
          <cell r="E1299" t="str">
            <v>TUED/U CN Equity</v>
          </cell>
          <cell r="F1299">
            <v>0</v>
          </cell>
          <cell r="G1299" t="str">
            <v>TUED/U CN Equity</v>
          </cell>
          <cell r="H1299">
            <v>0</v>
          </cell>
          <cell r="I1299" t="str">
            <v>TUED/U CN Equity</v>
          </cell>
          <cell r="J1299">
            <v>1680578.7718797012</v>
          </cell>
        </row>
        <row r="1300">
          <cell r="A1300" t="str">
            <v>CGHY CN Equity</v>
          </cell>
          <cell r="B1300">
            <v>0</v>
          </cell>
          <cell r="C1300" t="str">
            <v>CGHY CN Equity</v>
          </cell>
          <cell r="D1300">
            <v>519055.00000000047</v>
          </cell>
          <cell r="E1300" t="str">
            <v>CGHY CN Equity</v>
          </cell>
          <cell r="F1300">
            <v>0</v>
          </cell>
          <cell r="G1300" t="str">
            <v>CGHY CN Equity</v>
          </cell>
          <cell r="H1300">
            <v>0</v>
          </cell>
          <cell r="I1300" t="str">
            <v>CGHY CN Equity</v>
          </cell>
          <cell r="J1300">
            <v>519055.00000000047</v>
          </cell>
        </row>
        <row r="1301">
          <cell r="A1301" t="str">
            <v>CGHY/U CN Equity</v>
          </cell>
          <cell r="B1301">
            <v>0</v>
          </cell>
          <cell r="C1301" t="str">
            <v>CGHY/U CN Equity</v>
          </cell>
          <cell r="D1301">
            <v>0</v>
          </cell>
          <cell r="E1301" t="str">
            <v>CGHY/U CN Equity</v>
          </cell>
          <cell r="F1301">
            <v>0</v>
          </cell>
          <cell r="G1301" t="str">
            <v>CGHY/U CN Equity</v>
          </cell>
          <cell r="H1301">
            <v>0</v>
          </cell>
          <cell r="I1301" t="str">
            <v>CGHY/U CN Equity</v>
          </cell>
          <cell r="J1301">
            <v>0</v>
          </cell>
        </row>
        <row r="1302">
          <cell r="A1302" t="str">
            <v>CFRT CN Equity</v>
          </cell>
          <cell r="B1302">
            <v>0</v>
          </cell>
          <cell r="C1302" t="str">
            <v>CFRT CN Equity</v>
          </cell>
          <cell r="D1302">
            <v>0</v>
          </cell>
          <cell r="E1302" t="str">
            <v>CFRT CN Equity</v>
          </cell>
          <cell r="F1302">
            <v>0</v>
          </cell>
          <cell r="G1302" t="str">
            <v>CFRT CN Equity</v>
          </cell>
          <cell r="H1302">
            <v>0</v>
          </cell>
          <cell r="I1302" t="str">
            <v>CFRT CN Equity</v>
          </cell>
          <cell r="J1302">
            <v>0</v>
          </cell>
        </row>
        <row r="1303">
          <cell r="A1303" t="str">
            <v>XHAK CN Equity</v>
          </cell>
          <cell r="B1303">
            <v>0</v>
          </cell>
          <cell r="C1303" t="str">
            <v>XHAK CN Equity</v>
          </cell>
          <cell r="D1303">
            <v>0</v>
          </cell>
          <cell r="E1303" t="str">
            <v>XHAK CN Equity</v>
          </cell>
          <cell r="F1303">
            <v>0</v>
          </cell>
          <cell r="G1303" t="str">
            <v>XHAK CN Equity</v>
          </cell>
          <cell r="H1303">
            <v>0</v>
          </cell>
          <cell r="I1303" t="str">
            <v>XHAK CN Equity</v>
          </cell>
          <cell r="J1303">
            <v>0</v>
          </cell>
        </row>
        <row r="1304">
          <cell r="A1304" t="str">
            <v>XDNA CN Equity</v>
          </cell>
          <cell r="B1304">
            <v>0</v>
          </cell>
          <cell r="C1304" t="str">
            <v>XDNA CN Equity</v>
          </cell>
          <cell r="D1304">
            <v>0</v>
          </cell>
          <cell r="E1304" t="str">
            <v>XDNA CN Equity</v>
          </cell>
          <cell r="F1304">
            <v>0</v>
          </cell>
          <cell r="G1304" t="str">
            <v>XDNA CN Equity</v>
          </cell>
          <cell r="H1304">
            <v>0</v>
          </cell>
          <cell r="I1304" t="str">
            <v>XDNA CN Equity</v>
          </cell>
          <cell r="J1304">
            <v>0</v>
          </cell>
        </row>
        <row r="1305">
          <cell r="A1305" t="str">
            <v>XEXP CN Equity</v>
          </cell>
          <cell r="B1305">
            <v>0</v>
          </cell>
          <cell r="C1305" t="str">
            <v>XEXP CN Equity</v>
          </cell>
          <cell r="D1305">
            <v>0</v>
          </cell>
          <cell r="E1305" t="str">
            <v>XEXP CN Equity</v>
          </cell>
          <cell r="F1305">
            <v>0</v>
          </cell>
          <cell r="G1305" t="str">
            <v>XEXP CN Equity</v>
          </cell>
          <cell r="H1305">
            <v>0</v>
          </cell>
          <cell r="I1305" t="str">
            <v>XEXP CN Equity</v>
          </cell>
          <cell r="J1305">
            <v>0</v>
          </cell>
        </row>
        <row r="1306">
          <cell r="A1306" t="str">
            <v>XCLN CN Equity</v>
          </cell>
          <cell r="B1306">
            <v>0</v>
          </cell>
          <cell r="C1306" t="str">
            <v>XCLN CN Equity</v>
          </cell>
          <cell r="D1306">
            <v>0</v>
          </cell>
          <cell r="E1306" t="str">
            <v>XCLN CN Equity</v>
          </cell>
          <cell r="F1306">
            <v>0</v>
          </cell>
          <cell r="G1306" t="str">
            <v>XCLN CN Equity</v>
          </cell>
          <cell r="H1306">
            <v>0</v>
          </cell>
          <cell r="I1306" t="str">
            <v>XCLN CN Equity</v>
          </cell>
          <cell r="J1306">
            <v>987933.8499999987</v>
          </cell>
        </row>
        <row r="1307">
          <cell r="A1307" t="str">
            <v>CBCX CN Equity</v>
          </cell>
          <cell r="B1307">
            <v>0</v>
          </cell>
          <cell r="C1307" t="str">
            <v>CBCX CN Equity</v>
          </cell>
          <cell r="D1307">
            <v>0</v>
          </cell>
          <cell r="E1307" t="str">
            <v>CBCX CN Equity</v>
          </cell>
          <cell r="F1307">
            <v>0</v>
          </cell>
          <cell r="G1307" t="str">
            <v>CBCX CN Equity</v>
          </cell>
          <cell r="H1307">
            <v>0</v>
          </cell>
          <cell r="I1307" t="str">
            <v>CBCX CN Equity</v>
          </cell>
          <cell r="J1307">
            <v>0</v>
          </cell>
        </row>
        <row r="1308">
          <cell r="A1308" t="str">
            <v>CMVX CN Equity</v>
          </cell>
          <cell r="B1308">
            <v>0</v>
          </cell>
          <cell r="C1308" t="str">
            <v>CMVX CN Equity</v>
          </cell>
          <cell r="D1308">
            <v>0</v>
          </cell>
          <cell r="E1308" t="str">
            <v>CMVX CN Equity</v>
          </cell>
          <cell r="F1308">
            <v>0</v>
          </cell>
          <cell r="G1308" t="str">
            <v>CMVX CN Equity</v>
          </cell>
          <cell r="H1308">
            <v>0</v>
          </cell>
          <cell r="I1308" t="str">
            <v>CMVX CN Equity</v>
          </cell>
          <cell r="J1308">
            <v>0</v>
          </cell>
        </row>
        <row r="1309">
          <cell r="A1309" t="str">
            <v>PFAA CN Equity</v>
          </cell>
          <cell r="B1309">
            <v>3066620.79</v>
          </cell>
          <cell r="C1309" t="str">
            <v>PFAA CN Equity</v>
          </cell>
          <cell r="D1309">
            <v>990659.57000002288</v>
          </cell>
          <cell r="E1309" t="str">
            <v>PFAA CN Equity</v>
          </cell>
          <cell r="F1309">
            <v>12101509.630000006</v>
          </cell>
          <cell r="G1309" t="str">
            <v>PFAA CN Equity</v>
          </cell>
          <cell r="H1309">
            <v>-861694.60000000359</v>
          </cell>
          <cell r="I1309" t="str">
            <v>PFAA CN Equity</v>
          </cell>
          <cell r="J1309">
            <v>22069064.410000037</v>
          </cell>
        </row>
        <row r="1310">
          <cell r="A1310" t="str">
            <v>FMTV CN Equity</v>
          </cell>
          <cell r="B1310">
            <v>0</v>
          </cell>
          <cell r="C1310" t="str">
            <v>FMTV CN Equity</v>
          </cell>
          <cell r="D1310">
            <v>0</v>
          </cell>
          <cell r="E1310" t="str">
            <v>FMTV CN Equity</v>
          </cell>
          <cell r="F1310">
            <v>0</v>
          </cell>
          <cell r="G1310" t="str">
            <v>FMTV CN Equity</v>
          </cell>
          <cell r="H1310">
            <v>0</v>
          </cell>
          <cell r="I1310" t="str">
            <v>FMTV CN Equity</v>
          </cell>
          <cell r="J1310">
            <v>0</v>
          </cell>
        </row>
        <row r="1311">
          <cell r="A1311" t="str">
            <v>COPP CN Equity</v>
          </cell>
          <cell r="B1311">
            <v>8471710.9573000073</v>
          </cell>
          <cell r="C1311" t="str">
            <v>COPP CN Equity</v>
          </cell>
          <cell r="D1311">
            <v>30244905.372999988</v>
          </cell>
          <cell r="E1311" t="str">
            <v>COPP CN Equity</v>
          </cell>
          <cell r="F1311">
            <v>10804523.933699995</v>
          </cell>
          <cell r="G1311" t="str">
            <v>COPP CN Equity</v>
          </cell>
          <cell r="H1311">
            <v>19314553.702500004</v>
          </cell>
          <cell r="I1311" t="str">
            <v>COPP CN Equity</v>
          </cell>
          <cell r="J1311">
            <v>78685269.30869998</v>
          </cell>
        </row>
        <row r="1312">
          <cell r="A1312" t="str">
            <v>HLIF CN Equity</v>
          </cell>
          <cell r="B1312">
            <v>0</v>
          </cell>
          <cell r="C1312" t="str">
            <v>HLIF CN Equity</v>
          </cell>
          <cell r="D1312">
            <v>1138607.5000000163</v>
          </cell>
          <cell r="E1312" t="str">
            <v>HLIF CN Equity</v>
          </cell>
          <cell r="F1312">
            <v>850074.99999999185</v>
          </cell>
          <cell r="G1312" t="str">
            <v>HLIF CN Equity</v>
          </cell>
          <cell r="H1312">
            <v>1137012.4999999958</v>
          </cell>
          <cell r="I1312" t="str">
            <v>HLIF CN Equity</v>
          </cell>
          <cell r="J1312">
            <v>3125695.0000000042</v>
          </cell>
        </row>
        <row r="1313">
          <cell r="A1313" t="str">
            <v>TIF CN Equity</v>
          </cell>
          <cell r="B1313">
            <v>0</v>
          </cell>
          <cell r="C1313" t="str">
            <v>TIF CN Equity</v>
          </cell>
          <cell r="D1313">
            <v>0</v>
          </cell>
          <cell r="E1313" t="str">
            <v>TIF CN Equity</v>
          </cell>
          <cell r="F1313">
            <v>0</v>
          </cell>
          <cell r="G1313" t="str">
            <v>TIF CN Equity</v>
          </cell>
          <cell r="H1313">
            <v>0</v>
          </cell>
          <cell r="I1313" t="str">
            <v>TIF CN Equity</v>
          </cell>
          <cell r="J1313">
            <v>0</v>
          </cell>
        </row>
        <row r="1314">
          <cell r="A1314" t="str">
            <v>BDIC CN Equity</v>
          </cell>
          <cell r="B1314">
            <v>0</v>
          </cell>
          <cell r="C1314" t="str">
            <v>BDIC CN Equity</v>
          </cell>
          <cell r="D1314">
            <v>0</v>
          </cell>
          <cell r="E1314" t="str">
            <v>BDIC CN Equity</v>
          </cell>
          <cell r="F1314">
            <v>0</v>
          </cell>
          <cell r="G1314" t="str">
            <v>BDIC CN Equity</v>
          </cell>
          <cell r="H1314">
            <v>0</v>
          </cell>
          <cell r="I1314" t="str">
            <v>BDIC CN Equity</v>
          </cell>
          <cell r="J1314">
            <v>0</v>
          </cell>
        </row>
        <row r="1315">
          <cell r="A1315" t="str">
            <v>UTIL CN Equity</v>
          </cell>
          <cell r="B1315">
            <v>0</v>
          </cell>
          <cell r="C1315" t="str">
            <v>UTIL CN Equity</v>
          </cell>
          <cell r="D1315">
            <v>0</v>
          </cell>
          <cell r="E1315" t="str">
            <v>UTIL CN Equity</v>
          </cell>
          <cell r="F1315">
            <v>487672.14010000043</v>
          </cell>
          <cell r="G1315" t="str">
            <v>UTIL CN Equity</v>
          </cell>
          <cell r="H1315">
            <v>731172.28400000068</v>
          </cell>
          <cell r="I1315" t="str">
            <v>UTIL CN Equity</v>
          </cell>
          <cell r="J1315">
            <v>1458237.2399260898</v>
          </cell>
        </row>
        <row r="1316">
          <cell r="A1316" t="str">
            <v>RQQ CN Equity</v>
          </cell>
          <cell r="B1316">
            <v>4410977.4000000628</v>
          </cell>
          <cell r="C1316" t="str">
            <v>RQQ CN Equity</v>
          </cell>
          <cell r="D1316">
            <v>-13223886.600000031</v>
          </cell>
          <cell r="E1316" t="str">
            <v>RQQ CN Equity</v>
          </cell>
          <cell r="F1316">
            <v>4417727.3999999845</v>
          </cell>
          <cell r="G1316" t="str">
            <v>RQQ CN Equity</v>
          </cell>
          <cell r="H1316">
            <v>-1104837.6000000155</v>
          </cell>
          <cell r="I1316" t="str">
            <v>RQQ CN Equity</v>
          </cell>
          <cell r="J1316">
            <v>-6601543.5499999365</v>
          </cell>
        </row>
        <row r="1317">
          <cell r="A1317" t="str">
            <v>RQR CN Equity</v>
          </cell>
          <cell r="B1317">
            <v>0</v>
          </cell>
          <cell r="C1317" t="str">
            <v>RQR CN Equity</v>
          </cell>
          <cell r="D1317">
            <v>-17685077.200000014</v>
          </cell>
          <cell r="E1317" t="str">
            <v>RQR CN Equity</v>
          </cell>
          <cell r="F1317">
            <v>5536679</v>
          </cell>
          <cell r="G1317" t="str">
            <v>RQR CN Equity</v>
          </cell>
          <cell r="H1317">
            <v>3321921.6499999687</v>
          </cell>
          <cell r="I1317" t="str">
            <v>RQR CN Equity</v>
          </cell>
          <cell r="J1317">
            <v>-15460247.150000064</v>
          </cell>
        </row>
        <row r="1318">
          <cell r="A1318" t="str">
            <v>TCBN CN Equity</v>
          </cell>
          <cell r="B1318">
            <v>0</v>
          </cell>
          <cell r="C1318" t="str">
            <v>TCBN CN Equity</v>
          </cell>
          <cell r="D1318">
            <v>0</v>
          </cell>
          <cell r="E1318" t="str">
            <v>TCBN CN Equity</v>
          </cell>
          <cell r="F1318">
            <v>0</v>
          </cell>
          <cell r="G1318" t="str">
            <v>TCBN CN Equity</v>
          </cell>
          <cell r="H1318">
            <v>0</v>
          </cell>
          <cell r="I1318" t="str">
            <v>TCBN CN Equity</v>
          </cell>
          <cell r="J1318">
            <v>0</v>
          </cell>
        </row>
        <row r="1319">
          <cell r="A1319" t="str">
            <v>HISU/U CN Equity</v>
          </cell>
          <cell r="B1319">
            <v>20505340.242000047</v>
          </cell>
          <cell r="C1319" t="str">
            <v>HISU/U CN Equity</v>
          </cell>
          <cell r="D1319">
            <v>-61506411.302000016</v>
          </cell>
          <cell r="E1319" t="str">
            <v>HISU/U CN Equity</v>
          </cell>
          <cell r="F1319">
            <v>237.38700000010431</v>
          </cell>
          <cell r="G1319" t="str">
            <v>HISU/U CN Equity</v>
          </cell>
          <cell r="H1319">
            <v>-38248357.897500046</v>
          </cell>
          <cell r="I1319" t="str">
            <v>HISU/U CN Equity</v>
          </cell>
          <cell r="J1319">
            <v>-30506336.588999942</v>
          </cell>
        </row>
        <row r="1320">
          <cell r="A1320" t="str">
            <v>LYCT CN Equity</v>
          </cell>
          <cell r="B1320">
            <v>0</v>
          </cell>
          <cell r="C1320" t="str">
            <v>LYCT CN Equity</v>
          </cell>
          <cell r="D1320">
            <v>0</v>
          </cell>
          <cell r="E1320" t="str">
            <v>LYCT CN Equity</v>
          </cell>
          <cell r="F1320">
            <v>0</v>
          </cell>
          <cell r="G1320" t="str">
            <v>LYCT CN Equity</v>
          </cell>
          <cell r="H1320">
            <v>0</v>
          </cell>
          <cell r="I1320" t="str">
            <v>LYCT CN Equity</v>
          </cell>
          <cell r="J1320">
            <v>523350.6297500027</v>
          </cell>
        </row>
        <row r="1321">
          <cell r="A1321" t="str">
            <v>LYFR CN Equity</v>
          </cell>
          <cell r="B1321">
            <v>0</v>
          </cell>
          <cell r="C1321" t="str">
            <v>LYFR CN Equity</v>
          </cell>
          <cell r="D1321">
            <v>0</v>
          </cell>
          <cell r="E1321" t="str">
            <v>LYFR CN Equity</v>
          </cell>
          <cell r="F1321">
            <v>-505636.53050000046</v>
          </cell>
          <cell r="G1321" t="str">
            <v>LYFR CN Equity</v>
          </cell>
          <cell r="H1321">
            <v>252597.65950000024</v>
          </cell>
          <cell r="I1321" t="str">
            <v>LYFR CN Equity</v>
          </cell>
          <cell r="J1321">
            <v>-253038.87100000022</v>
          </cell>
        </row>
        <row r="1322">
          <cell r="A1322" t="str">
            <v>GPMD CN Equity</v>
          </cell>
          <cell r="B1322">
            <v>0</v>
          </cell>
          <cell r="C1322" t="str">
            <v>GPMD CN Equity</v>
          </cell>
          <cell r="D1322">
            <v>0</v>
          </cell>
          <cell r="E1322" t="str">
            <v>GPMD CN Equity</v>
          </cell>
          <cell r="F1322">
            <v>0</v>
          </cell>
          <cell r="G1322" t="str">
            <v>GPMD CN Equity</v>
          </cell>
          <cell r="H1322">
            <v>0</v>
          </cell>
          <cell r="I1322" t="str">
            <v>GPMD CN Equity</v>
          </cell>
          <cell r="J1322">
            <v>0</v>
          </cell>
        </row>
        <row r="1323">
          <cell r="A1323" t="str">
            <v>HUTS CN Equity</v>
          </cell>
          <cell r="B1323">
            <v>4311834.9999999851</v>
          </cell>
          <cell r="C1323" t="str">
            <v>HUTS CN Equity</v>
          </cell>
          <cell r="D1323">
            <v>2496497.5000000102</v>
          </cell>
          <cell r="E1323" t="str">
            <v>HUTS CN Equity</v>
          </cell>
          <cell r="F1323">
            <v>2118395.0000000047</v>
          </cell>
          <cell r="G1323" t="str">
            <v>HUTS CN Equity</v>
          </cell>
          <cell r="H1323">
            <v>2436562.4999999851</v>
          </cell>
          <cell r="I1323" t="str">
            <v>HUTS CN Equity</v>
          </cell>
          <cell r="J1323">
            <v>16858154.006199989</v>
          </cell>
        </row>
        <row r="1324">
          <cell r="A1324" t="str">
            <v>EPCH CN Equity</v>
          </cell>
          <cell r="B1324">
            <v>0</v>
          </cell>
          <cell r="C1324" t="str">
            <v>EPCH CN Equity</v>
          </cell>
          <cell r="D1324">
            <v>0</v>
          </cell>
          <cell r="E1324" t="str">
            <v>EPCH CN Equity</v>
          </cell>
          <cell r="F1324">
            <v>0</v>
          </cell>
          <cell r="G1324" t="str">
            <v>EPCH CN Equity</v>
          </cell>
          <cell r="H1324">
            <v>0</v>
          </cell>
          <cell r="I1324" t="str">
            <v>EPCH CN Equity</v>
          </cell>
          <cell r="J1324">
            <v>0</v>
          </cell>
        </row>
        <row r="1325">
          <cell r="A1325" t="str">
            <v>EPCH/U CN Equity</v>
          </cell>
          <cell r="B1325">
            <v>0</v>
          </cell>
          <cell r="C1325" t="str">
            <v>EPCH/U CN Equity</v>
          </cell>
          <cell r="D1325">
            <v>0</v>
          </cell>
          <cell r="E1325" t="str">
            <v>EPCH/U CN Equity</v>
          </cell>
          <cell r="F1325">
            <v>0</v>
          </cell>
          <cell r="G1325" t="str">
            <v>EPCH/U CN Equity</v>
          </cell>
          <cell r="H1325">
            <v>0</v>
          </cell>
          <cell r="I1325" t="str">
            <v>EPCH/U CN Equity</v>
          </cell>
          <cell r="J1325">
            <v>0</v>
          </cell>
        </row>
        <row r="1326">
          <cell r="A1326" t="str">
            <v>EPCA CN Equity</v>
          </cell>
          <cell r="B1326">
            <v>0</v>
          </cell>
          <cell r="C1326" t="str">
            <v>EPCA CN Equity</v>
          </cell>
          <cell r="D1326">
            <v>0</v>
          </cell>
          <cell r="E1326" t="str">
            <v>EPCA CN Equity</v>
          </cell>
          <cell r="F1326">
            <v>0</v>
          </cell>
          <cell r="G1326" t="str">
            <v>EPCA CN Equity</v>
          </cell>
          <cell r="H1326">
            <v>0</v>
          </cell>
          <cell r="I1326" t="str">
            <v>EPCA CN Equity</v>
          </cell>
          <cell r="J1326">
            <v>0</v>
          </cell>
        </row>
        <row r="1327">
          <cell r="A1327" t="str">
            <v>EPCA/U CN Equity</v>
          </cell>
          <cell r="B1327">
            <v>0</v>
          </cell>
          <cell r="C1327" t="str">
            <v>EPCA/U CN Equity</v>
          </cell>
          <cell r="D1327">
            <v>0</v>
          </cell>
          <cell r="E1327" t="str">
            <v>EPCA/U CN Equity</v>
          </cell>
          <cell r="F1327">
            <v>0</v>
          </cell>
          <cell r="G1327" t="str">
            <v>EPCA/U CN Equity</v>
          </cell>
          <cell r="H1327">
            <v>0</v>
          </cell>
          <cell r="I1327" t="str">
            <v>EPCA/U CN Equity</v>
          </cell>
          <cell r="J1327">
            <v>0</v>
          </cell>
        </row>
        <row r="1328">
          <cell r="A1328" t="str">
            <v>EPZA CN Equity</v>
          </cell>
          <cell r="B1328">
            <v>0</v>
          </cell>
          <cell r="C1328" t="str">
            <v>EPZA CN Equity</v>
          </cell>
          <cell r="D1328">
            <v>0</v>
          </cell>
          <cell r="E1328" t="str">
            <v>EPZA CN Equity</v>
          </cell>
          <cell r="F1328">
            <v>0</v>
          </cell>
          <cell r="G1328" t="str">
            <v>EPZA CN Equity</v>
          </cell>
          <cell r="H1328">
            <v>0</v>
          </cell>
          <cell r="I1328" t="str">
            <v>EPZA CN Equity</v>
          </cell>
          <cell r="J1328">
            <v>0</v>
          </cell>
        </row>
        <row r="1329">
          <cell r="A1329" t="str">
            <v>EPZA/U CN Equity</v>
          </cell>
          <cell r="B1329">
            <v>0</v>
          </cell>
          <cell r="C1329" t="str">
            <v>EPZA/U CN Equity</v>
          </cell>
          <cell r="D1329">
            <v>0</v>
          </cell>
          <cell r="E1329" t="str">
            <v>EPZA/U CN Equity</v>
          </cell>
          <cell r="F1329">
            <v>0</v>
          </cell>
          <cell r="G1329" t="str">
            <v>EPZA/U CN Equity</v>
          </cell>
          <cell r="H1329">
            <v>0</v>
          </cell>
          <cell r="I1329" t="str">
            <v>EPZA/U CN Equity</v>
          </cell>
          <cell r="J1329">
            <v>0</v>
          </cell>
        </row>
        <row r="1330">
          <cell r="A1330" t="str">
            <v>EPGC CN Equity</v>
          </cell>
          <cell r="B1330">
            <v>0</v>
          </cell>
          <cell r="C1330" t="str">
            <v>EPGC CN Equity</v>
          </cell>
          <cell r="D1330">
            <v>0</v>
          </cell>
          <cell r="E1330" t="str">
            <v>EPGC CN Equity</v>
          </cell>
          <cell r="F1330">
            <v>0</v>
          </cell>
          <cell r="G1330" t="str">
            <v>EPGC CN Equity</v>
          </cell>
          <cell r="H1330">
            <v>0</v>
          </cell>
          <cell r="I1330" t="str">
            <v>EPGC CN Equity</v>
          </cell>
          <cell r="J1330">
            <v>0</v>
          </cell>
        </row>
        <row r="1331">
          <cell r="A1331" t="str">
            <v>EPWR/U CN Equity</v>
          </cell>
          <cell r="B1331">
            <v>0</v>
          </cell>
          <cell r="C1331" t="str">
            <v>EPWR/U CN Equity</v>
          </cell>
          <cell r="D1331">
            <v>0</v>
          </cell>
          <cell r="E1331" t="str">
            <v>EPWR/U CN Equity</v>
          </cell>
          <cell r="F1331">
            <v>0</v>
          </cell>
          <cell r="G1331" t="str">
            <v>EPWR/U CN Equity</v>
          </cell>
          <cell r="H1331">
            <v>0</v>
          </cell>
          <cell r="I1331" t="str">
            <v>EPWR/U CN Equity</v>
          </cell>
          <cell r="J1331">
            <v>0</v>
          </cell>
        </row>
        <row r="1332">
          <cell r="A1332" t="str">
            <v>EPWR CN Equity</v>
          </cell>
          <cell r="B1332">
            <v>0</v>
          </cell>
          <cell r="C1332" t="str">
            <v>EPWR CN Equity</v>
          </cell>
          <cell r="D1332">
            <v>0</v>
          </cell>
          <cell r="E1332" t="str">
            <v>EPWR CN Equity</v>
          </cell>
          <cell r="F1332">
            <v>0</v>
          </cell>
          <cell r="G1332" t="str">
            <v>EPWR CN Equity</v>
          </cell>
          <cell r="H1332">
            <v>0</v>
          </cell>
          <cell r="I1332" t="str">
            <v>EPWR CN Equity</v>
          </cell>
          <cell r="J1332">
            <v>0</v>
          </cell>
        </row>
        <row r="1333">
          <cell r="A1333" t="str">
            <v>EPGC/U CN Equity</v>
          </cell>
          <cell r="B1333">
            <v>0</v>
          </cell>
          <cell r="C1333" t="str">
            <v>EPGC/U CN Equity</v>
          </cell>
          <cell r="D1333">
            <v>0</v>
          </cell>
          <cell r="E1333" t="str">
            <v>EPGC/U CN Equity</v>
          </cell>
          <cell r="F1333">
            <v>0</v>
          </cell>
          <cell r="G1333" t="str">
            <v>EPGC/U CN Equity</v>
          </cell>
          <cell r="H1333">
            <v>0</v>
          </cell>
          <cell r="I1333" t="str">
            <v>EPGC/U CN Equity</v>
          </cell>
          <cell r="J1333">
            <v>0</v>
          </cell>
        </row>
        <row r="1334">
          <cell r="A1334" t="str">
            <v>FHIS CN Equity</v>
          </cell>
          <cell r="B1334">
            <v>5229737.4519999996</v>
          </cell>
          <cell r="C1334" t="str">
            <v>FHIS CN Equity</v>
          </cell>
          <cell r="D1334">
            <v>4193133.2564999852</v>
          </cell>
          <cell r="E1334" t="str">
            <v>FHIS CN Equity</v>
          </cell>
          <cell r="F1334">
            <v>-5238673.0470000012</v>
          </cell>
          <cell r="G1334" t="str">
            <v>FHIS CN Equity</v>
          </cell>
          <cell r="H1334">
            <v>-5234837.051</v>
          </cell>
          <cell r="I1334" t="str">
            <v>FHIS CN Equity</v>
          </cell>
          <cell r="J1334">
            <v>-1050192.0440000161</v>
          </cell>
        </row>
        <row r="1335">
          <cell r="A1335" t="str">
            <v>HBKD CN Equity</v>
          </cell>
          <cell r="B1335">
            <v>0</v>
          </cell>
          <cell r="C1335" t="str">
            <v>HBKD CN Equity</v>
          </cell>
          <cell r="D1335">
            <v>0</v>
          </cell>
          <cell r="E1335" t="str">
            <v>HBKD CN Equity</v>
          </cell>
          <cell r="F1335">
            <v>0</v>
          </cell>
          <cell r="G1335" t="str">
            <v>HBKD CN Equity</v>
          </cell>
          <cell r="H1335">
            <v>0</v>
          </cell>
          <cell r="I1335" t="str">
            <v>HBKD CN Equity</v>
          </cell>
          <cell r="J1335">
            <v>0</v>
          </cell>
        </row>
        <row r="1336">
          <cell r="A1336" t="str">
            <v>HBKU CN Equity</v>
          </cell>
          <cell r="B1336">
            <v>0</v>
          </cell>
          <cell r="C1336" t="str">
            <v>HBKU CN Equity</v>
          </cell>
          <cell r="D1336">
            <v>0</v>
          </cell>
          <cell r="E1336" t="str">
            <v>HBKU CN Equity</v>
          </cell>
          <cell r="F1336">
            <v>0</v>
          </cell>
          <cell r="G1336" t="str">
            <v>HBKU CN Equity</v>
          </cell>
          <cell r="H1336">
            <v>0</v>
          </cell>
          <cell r="I1336" t="str">
            <v>HBKU CN Equity</v>
          </cell>
          <cell r="J1336">
            <v>0</v>
          </cell>
        </row>
        <row r="1337">
          <cell r="A1337" t="str">
            <v>MNY CN Equity</v>
          </cell>
          <cell r="B1337">
            <v>2501723.4182498581</v>
          </cell>
          <cell r="C1337" t="str">
            <v>MNY CN Equity</v>
          </cell>
          <cell r="D1337">
            <v>82458385.569999903</v>
          </cell>
          <cell r="E1337" t="str">
            <v>MNY CN Equity</v>
          </cell>
          <cell r="F1337">
            <v>149.5942499996163</v>
          </cell>
          <cell r="G1337" t="str">
            <v>MNY CN Equity</v>
          </cell>
          <cell r="H1337">
            <v>10009126.157750143</v>
          </cell>
          <cell r="I1337" t="str">
            <v>MNY CN Equity</v>
          </cell>
          <cell r="J1337">
            <v>117478966.91275005</v>
          </cell>
        </row>
        <row r="1338">
          <cell r="A1338" t="str">
            <v>DXQ CN Equity</v>
          </cell>
          <cell r="B1338">
            <v>-10105165</v>
          </cell>
          <cell r="C1338" t="str">
            <v>DXQ CN Equity</v>
          </cell>
          <cell r="D1338">
            <v>20510210</v>
          </cell>
          <cell r="E1338" t="str">
            <v>DXQ CN Equity</v>
          </cell>
          <cell r="F1338">
            <v>13875065</v>
          </cell>
          <cell r="G1338" t="str">
            <v>DXQ CN Equity</v>
          </cell>
          <cell r="H1338">
            <v>-11860912.50000002</v>
          </cell>
          <cell r="I1338" t="str">
            <v>DXQ CN Equity</v>
          </cell>
          <cell r="J1338">
            <v>26927629.999999948</v>
          </cell>
        </row>
        <row r="1339">
          <cell r="A1339" t="str">
            <v>BILT CN Equity</v>
          </cell>
          <cell r="B1339">
            <v>0</v>
          </cell>
          <cell r="C1339" t="str">
            <v>BILT CN Equity</v>
          </cell>
          <cell r="D1339">
            <v>0</v>
          </cell>
          <cell r="E1339" t="str">
            <v>BILT CN Equity</v>
          </cell>
          <cell r="F1339">
            <v>0</v>
          </cell>
          <cell r="G1339" t="str">
            <v>BILT CN Equity</v>
          </cell>
          <cell r="H1339">
            <v>0</v>
          </cell>
          <cell r="I1339" t="str">
            <v>BILT CN Equity</v>
          </cell>
          <cell r="J1339">
            <v>0</v>
          </cell>
        </row>
        <row r="1340">
          <cell r="A1340" t="str">
            <v>HESG CN Equity</v>
          </cell>
          <cell r="B1340">
            <v>0</v>
          </cell>
          <cell r="C1340" t="str">
            <v>HESG CN Equity</v>
          </cell>
          <cell r="D1340">
            <v>0</v>
          </cell>
          <cell r="E1340" t="str">
            <v>HESG CN Equity</v>
          </cell>
          <cell r="F1340">
            <v>0</v>
          </cell>
          <cell r="G1340" t="str">
            <v>HESG CN Equity</v>
          </cell>
          <cell r="H1340">
            <v>0</v>
          </cell>
          <cell r="I1340" t="str">
            <v>HESG CN Equity</v>
          </cell>
          <cell r="J1340">
            <v>0</v>
          </cell>
        </row>
        <row r="1341">
          <cell r="A1341" t="str">
            <v>FETH CN Equity</v>
          </cell>
          <cell r="B1341">
            <v>4655060.0000000047</v>
          </cell>
          <cell r="C1341" t="str">
            <v>FETH CN Equity</v>
          </cell>
          <cell r="D1341">
            <v>0</v>
          </cell>
          <cell r="E1341" t="str">
            <v>FETH CN Equity</v>
          </cell>
          <cell r="F1341">
            <v>0</v>
          </cell>
          <cell r="G1341" t="str">
            <v>FETH CN Equity</v>
          </cell>
          <cell r="H1341">
            <v>0</v>
          </cell>
          <cell r="I1341" t="str">
            <v>FETH CN Equity</v>
          </cell>
          <cell r="J1341">
            <v>4655060.0000000047</v>
          </cell>
        </row>
        <row r="1342">
          <cell r="A1342" t="str">
            <v>FETH/U CN Equity</v>
          </cell>
          <cell r="B1342">
            <v>4655060.0000000047</v>
          </cell>
          <cell r="C1342" t="str">
            <v>FETH/U CN Equity</v>
          </cell>
          <cell r="D1342">
            <v>0</v>
          </cell>
          <cell r="E1342" t="str">
            <v>FETH/U CN Equity</v>
          </cell>
          <cell r="F1342">
            <v>0</v>
          </cell>
          <cell r="G1342" t="str">
            <v>FETH/U CN Equity</v>
          </cell>
          <cell r="H1342">
            <v>0</v>
          </cell>
          <cell r="I1342" t="str">
            <v>FETH/U CN Equity</v>
          </cell>
          <cell r="J1342">
            <v>4655060.0000000047</v>
          </cell>
        </row>
        <row r="1343">
          <cell r="A1343" t="str">
            <v>CCOM CN Equity</v>
          </cell>
          <cell r="B1343">
            <v>3022487.500000007</v>
          </cell>
          <cell r="C1343" t="str">
            <v>CCOM CN Equity</v>
          </cell>
          <cell r="D1343">
            <v>14433557.499999985</v>
          </cell>
          <cell r="E1343" t="str">
            <v>CCOM CN Equity</v>
          </cell>
          <cell r="F1343">
            <v>5139765</v>
          </cell>
          <cell r="G1343" t="str">
            <v>CCOM CN Equity</v>
          </cell>
          <cell r="H1343">
            <v>15564857.500000006</v>
          </cell>
          <cell r="I1343" t="str">
            <v>CCOM CN Equity</v>
          </cell>
          <cell r="J1343">
            <v>40596857.5</v>
          </cell>
        </row>
        <row r="1344">
          <cell r="A1344" t="str">
            <v>CGRN CN Equity</v>
          </cell>
          <cell r="B1344">
            <v>0</v>
          </cell>
          <cell r="C1344" t="str">
            <v>CGRN CN Equity</v>
          </cell>
          <cell r="D1344">
            <v>0</v>
          </cell>
          <cell r="E1344" t="str">
            <v>CGRN CN Equity</v>
          </cell>
          <cell r="F1344">
            <v>0</v>
          </cell>
          <cell r="G1344" t="str">
            <v>CGRN CN Equity</v>
          </cell>
          <cell r="H1344">
            <v>0</v>
          </cell>
          <cell r="I1344" t="str">
            <v>CGRN CN Equity</v>
          </cell>
          <cell r="J1344">
            <v>0</v>
          </cell>
        </row>
        <row r="1345">
          <cell r="A1345" t="str">
            <v>CGRN/U CN Equity</v>
          </cell>
          <cell r="B1345">
            <v>0</v>
          </cell>
          <cell r="C1345" t="str">
            <v>CGRN/U CN Equity</v>
          </cell>
          <cell r="D1345">
            <v>0</v>
          </cell>
          <cell r="E1345" t="str">
            <v>CGRN/U CN Equity</v>
          </cell>
          <cell r="F1345">
            <v>0</v>
          </cell>
          <cell r="G1345" t="str">
            <v>CGRN/U CN Equity</v>
          </cell>
          <cell r="H1345">
            <v>0</v>
          </cell>
          <cell r="I1345" t="str">
            <v>CGRN/U CN Equity</v>
          </cell>
          <cell r="J1345">
            <v>0</v>
          </cell>
        </row>
        <row r="1346">
          <cell r="A1346" t="str">
            <v>CGRB CN Equity</v>
          </cell>
          <cell r="B1346">
            <v>0</v>
          </cell>
          <cell r="C1346" t="str">
            <v>CGRB CN Equity</v>
          </cell>
          <cell r="D1346">
            <v>0</v>
          </cell>
          <cell r="E1346" t="str">
            <v>CGRB CN Equity</v>
          </cell>
          <cell r="F1346">
            <v>0</v>
          </cell>
          <cell r="G1346" t="str">
            <v>CGRB CN Equity</v>
          </cell>
          <cell r="H1346">
            <v>0</v>
          </cell>
          <cell r="I1346" t="str">
            <v>CGRB CN Equity</v>
          </cell>
          <cell r="J1346">
            <v>540155.00000000047</v>
          </cell>
        </row>
        <row r="1347">
          <cell r="A1347" t="str">
            <v>CGRB/U CN Equity</v>
          </cell>
          <cell r="B1347">
            <v>0</v>
          </cell>
          <cell r="C1347" t="str">
            <v>CGRB/U CN Equity</v>
          </cell>
          <cell r="D1347">
            <v>0</v>
          </cell>
          <cell r="E1347" t="str">
            <v>CGRB/U CN Equity</v>
          </cell>
          <cell r="F1347">
            <v>0</v>
          </cell>
          <cell r="G1347" t="str">
            <v>CGRB/U CN Equity</v>
          </cell>
          <cell r="H1347">
            <v>0</v>
          </cell>
          <cell r="I1347" t="str">
            <v>CGRB/U CN Equity</v>
          </cell>
          <cell r="J1347">
            <v>0</v>
          </cell>
        </row>
        <row r="1348">
          <cell r="A1348" t="str">
            <v>CROP/U CN Equity</v>
          </cell>
          <cell r="B1348">
            <v>0</v>
          </cell>
          <cell r="C1348" t="str">
            <v>CROP/U CN Equity</v>
          </cell>
          <cell r="D1348">
            <v>0</v>
          </cell>
          <cell r="E1348" t="str">
            <v>CROP/U CN Equity</v>
          </cell>
          <cell r="F1348">
            <v>0</v>
          </cell>
          <cell r="G1348" t="str">
            <v>CROP/U CN Equity</v>
          </cell>
          <cell r="H1348">
            <v>0</v>
          </cell>
          <cell r="I1348" t="str">
            <v>CROP/U CN Equity</v>
          </cell>
          <cell r="J1348">
            <v>748251.21756392624</v>
          </cell>
        </row>
        <row r="1349">
          <cell r="A1349" t="str">
            <v>DANC/U CN Equity</v>
          </cell>
          <cell r="B1349">
            <v>0</v>
          </cell>
          <cell r="C1349" t="str">
            <v>DANC/U CN Equity</v>
          </cell>
          <cell r="D1349">
            <v>0</v>
          </cell>
          <cell r="E1349" t="str">
            <v>DANC/U CN Equity</v>
          </cell>
          <cell r="F1349">
            <v>0</v>
          </cell>
          <cell r="G1349" t="str">
            <v>DANC/U CN Equity</v>
          </cell>
          <cell r="H1349">
            <v>0</v>
          </cell>
          <cell r="I1349" t="str">
            <v>DANC/U CN Equity</v>
          </cell>
          <cell r="J1349">
            <v>0</v>
          </cell>
        </row>
        <row r="1350">
          <cell r="A1350" t="str">
            <v>DAMG CN Equity</v>
          </cell>
          <cell r="B1350">
            <v>0</v>
          </cell>
          <cell r="C1350" t="str">
            <v>DAMG CN Equity</v>
          </cell>
          <cell r="D1350">
            <v>0</v>
          </cell>
          <cell r="E1350" t="str">
            <v>DAMG CN Equity</v>
          </cell>
          <cell r="F1350">
            <v>0</v>
          </cell>
          <cell r="G1350" t="str">
            <v>DAMG CN Equity</v>
          </cell>
          <cell r="H1350">
            <v>0</v>
          </cell>
          <cell r="I1350" t="str">
            <v>DAMG CN Equity</v>
          </cell>
          <cell r="J1350">
            <v>0</v>
          </cell>
        </row>
        <row r="1351">
          <cell r="A1351" t="str">
            <v>DAMG/U CN Equity</v>
          </cell>
          <cell r="B1351">
            <v>0</v>
          </cell>
          <cell r="C1351" t="str">
            <v>DAMG/U CN Equity</v>
          </cell>
          <cell r="D1351">
            <v>0</v>
          </cell>
          <cell r="E1351" t="str">
            <v>DAMG/U CN Equity</v>
          </cell>
          <cell r="F1351">
            <v>0</v>
          </cell>
          <cell r="G1351" t="str">
            <v>DAMG/U CN Equity</v>
          </cell>
          <cell r="H1351">
            <v>0</v>
          </cell>
          <cell r="I1351" t="str">
            <v>DAMG/U CN Equity</v>
          </cell>
          <cell r="J1351">
            <v>0</v>
          </cell>
        </row>
        <row r="1352">
          <cell r="A1352" t="str">
            <v>BMAX CN Equity</v>
          </cell>
          <cell r="B1352">
            <v>884109.00000000722</v>
          </cell>
          <cell r="C1352" t="str">
            <v>BMAX CN Equity</v>
          </cell>
          <cell r="D1352">
            <v>887694.00000000745</v>
          </cell>
          <cell r="E1352" t="str">
            <v>BMAX CN Equity</v>
          </cell>
          <cell r="F1352">
            <v>883782.00000000722</v>
          </cell>
          <cell r="G1352" t="str">
            <v>BMAX CN Equity</v>
          </cell>
          <cell r="H1352">
            <v>447428.99999999045</v>
          </cell>
          <cell r="I1352" t="str">
            <v>BMAX CN Equity</v>
          </cell>
          <cell r="J1352">
            <v>4877283.0000000009</v>
          </cell>
        </row>
        <row r="1353">
          <cell r="A1353" t="str">
            <v>HHLE CN Equity</v>
          </cell>
          <cell r="B1353">
            <v>918422.50000001304</v>
          </cell>
          <cell r="C1353" t="str">
            <v>HHLE CN Equity</v>
          </cell>
          <cell r="D1353">
            <v>3233199.9999999967</v>
          </cell>
          <cell r="E1353" t="str">
            <v>HHLE CN Equity</v>
          </cell>
          <cell r="F1353">
            <v>2114354.9999999967</v>
          </cell>
          <cell r="G1353" t="str">
            <v>HHLE CN Equity</v>
          </cell>
          <cell r="H1353">
            <v>1426635.0000000033</v>
          </cell>
          <cell r="I1353" t="str">
            <v>HHLE CN Equity</v>
          </cell>
          <cell r="J1353">
            <v>8619307.5000000056</v>
          </cell>
        </row>
        <row r="1354">
          <cell r="A1354" t="str">
            <v>HLFE CN Equity</v>
          </cell>
          <cell r="B1354">
            <v>0</v>
          </cell>
          <cell r="C1354" t="str">
            <v>HLFE CN Equity</v>
          </cell>
          <cell r="D1354">
            <v>0</v>
          </cell>
          <cell r="E1354" t="str">
            <v>HLFE CN Equity</v>
          </cell>
          <cell r="F1354">
            <v>0</v>
          </cell>
          <cell r="G1354" t="str">
            <v>HLFE CN Equity</v>
          </cell>
          <cell r="H1354">
            <v>0</v>
          </cell>
          <cell r="I1354" t="str">
            <v>HLFE CN Equity</v>
          </cell>
          <cell r="J1354">
            <v>0</v>
          </cell>
        </row>
        <row r="1355">
          <cell r="A1355" t="str">
            <v>HTAE CN Equity</v>
          </cell>
          <cell r="B1355">
            <v>-65447.500000000757</v>
          </cell>
          <cell r="C1355" t="str">
            <v>HTAE CN Equity</v>
          </cell>
          <cell r="D1355">
            <v>0</v>
          </cell>
          <cell r="E1355" t="str">
            <v>HTAE CN Equity</v>
          </cell>
          <cell r="F1355">
            <v>-427737.49999999086</v>
          </cell>
          <cell r="G1355" t="str">
            <v>HTAE CN Equity</v>
          </cell>
          <cell r="H1355">
            <v>0</v>
          </cell>
          <cell r="I1355" t="str">
            <v>HTAE CN Equity</v>
          </cell>
          <cell r="J1355">
            <v>-76055.000000000873</v>
          </cell>
        </row>
        <row r="1356">
          <cell r="A1356" t="str">
            <v>HUTE CN Equity</v>
          </cell>
          <cell r="B1356">
            <v>870530.0000000021</v>
          </cell>
          <cell r="C1356" t="str">
            <v>HUTE CN Equity</v>
          </cell>
          <cell r="D1356">
            <v>1145212.5000000058</v>
          </cell>
          <cell r="E1356" t="str">
            <v>HUTE CN Equity</v>
          </cell>
          <cell r="F1356">
            <v>1127712.499999996</v>
          </cell>
          <cell r="G1356" t="str">
            <v>HUTE CN Equity</v>
          </cell>
          <cell r="H1356">
            <v>2202437.5000000019</v>
          </cell>
          <cell r="I1356" t="str">
            <v>HUTE CN Equity</v>
          </cell>
          <cell r="J1356">
            <v>6173442.5000000075</v>
          </cell>
        </row>
        <row r="1357">
          <cell r="A1357" t="str">
            <v>HBFE CN Equity</v>
          </cell>
          <cell r="B1357">
            <v>0</v>
          </cell>
          <cell r="C1357" t="str">
            <v>HBFE CN Equity</v>
          </cell>
          <cell r="D1357">
            <v>0</v>
          </cell>
          <cell r="E1357" t="str">
            <v>HBFE CN Equity</v>
          </cell>
          <cell r="F1357">
            <v>0</v>
          </cell>
          <cell r="G1357" t="str">
            <v>HBFE CN Equity</v>
          </cell>
          <cell r="H1357">
            <v>0</v>
          </cell>
          <cell r="I1357" t="str">
            <v>HBFE CN Equity</v>
          </cell>
          <cell r="J1357">
            <v>0</v>
          </cell>
        </row>
        <row r="1358">
          <cell r="A1358" t="str">
            <v>CGIN CN Equity</v>
          </cell>
          <cell r="B1358">
            <v>25421267.500000026</v>
          </cell>
          <cell r="C1358" t="str">
            <v>CGIN CN Equity</v>
          </cell>
          <cell r="D1358">
            <v>2118477.4999999925</v>
          </cell>
          <cell r="E1358" t="str">
            <v>CGIN CN Equity</v>
          </cell>
          <cell r="F1358">
            <v>2123950.0000000303</v>
          </cell>
          <cell r="G1358" t="str">
            <v>CGIN CN Equity</v>
          </cell>
          <cell r="H1358">
            <v>1593752.4999999851</v>
          </cell>
          <cell r="I1358" t="str">
            <v>CGIN CN Equity</v>
          </cell>
          <cell r="J1358">
            <v>36027922.50000003</v>
          </cell>
        </row>
        <row r="1359">
          <cell r="A1359" t="str">
            <v>CGIN/U CN Equity</v>
          </cell>
          <cell r="B1359">
            <v>0</v>
          </cell>
          <cell r="C1359" t="str">
            <v>CGIN/U CN Equity</v>
          </cell>
          <cell r="D1359">
            <v>0</v>
          </cell>
          <cell r="E1359" t="str">
            <v>CGIN/U CN Equity</v>
          </cell>
          <cell r="F1359">
            <v>0</v>
          </cell>
          <cell r="G1359" t="str">
            <v>CGIN/U CN Equity</v>
          </cell>
          <cell r="H1359">
            <v>0</v>
          </cell>
          <cell r="I1359" t="str">
            <v>CGIN/U CN Equity</v>
          </cell>
          <cell r="J1359">
            <v>780141.66999999981</v>
          </cell>
        </row>
        <row r="1360">
          <cell r="A1360" t="str">
            <v>CGBN CN Equity</v>
          </cell>
          <cell r="B1360">
            <v>0</v>
          </cell>
          <cell r="C1360" t="str">
            <v>CGBN CN Equity</v>
          </cell>
          <cell r="D1360">
            <v>0</v>
          </cell>
          <cell r="E1360" t="str">
            <v>CGBN CN Equity</v>
          </cell>
          <cell r="F1360">
            <v>0</v>
          </cell>
          <cell r="G1360" t="str">
            <v>CGBN CN Equity</v>
          </cell>
          <cell r="H1360">
            <v>0</v>
          </cell>
          <cell r="I1360" t="str">
            <v>CGBN CN Equity</v>
          </cell>
          <cell r="J1360">
            <v>0</v>
          </cell>
        </row>
        <row r="1361">
          <cell r="A1361" t="str">
            <v>DXDB CN Equity</v>
          </cell>
          <cell r="B1361">
            <v>4329922.4999999078</v>
          </cell>
          <cell r="C1361" t="str">
            <v>DXDB CN Equity</v>
          </cell>
          <cell r="D1361">
            <v>27576835.000000119</v>
          </cell>
          <cell r="E1361" t="str">
            <v>DXDB CN Equity</v>
          </cell>
          <cell r="F1361">
            <v>-8666620.0000001229</v>
          </cell>
          <cell r="G1361" t="str">
            <v>DXDB CN Equity</v>
          </cell>
          <cell r="H1361">
            <v>4870422.5000000307</v>
          </cell>
          <cell r="I1361" t="str">
            <v>DXDB CN Equity</v>
          </cell>
          <cell r="J1361">
            <v>52408304.99999994</v>
          </cell>
        </row>
        <row r="1362">
          <cell r="A1362" t="str">
            <v>MPY CN Equity</v>
          </cell>
          <cell r="B1362">
            <v>1033631.8500000009</v>
          </cell>
          <cell r="C1362" t="str">
            <v>MPY CN Equity</v>
          </cell>
          <cell r="D1362">
            <v>0</v>
          </cell>
          <cell r="E1362" t="str">
            <v>MPY CN Equity</v>
          </cell>
          <cell r="F1362">
            <v>0</v>
          </cell>
          <cell r="G1362" t="str">
            <v>MPY CN Equity</v>
          </cell>
          <cell r="H1362">
            <v>0</v>
          </cell>
          <cell r="I1362" t="str">
            <v>MPY CN Equity</v>
          </cell>
          <cell r="J1362">
            <v>1033631.8500000009</v>
          </cell>
        </row>
        <row r="1363">
          <cell r="A1363" t="str">
            <v>ACAA CN Equity</v>
          </cell>
          <cell r="B1363">
            <v>0</v>
          </cell>
          <cell r="C1363" t="str">
            <v>ACAA CN Equity</v>
          </cell>
          <cell r="D1363">
            <v>0</v>
          </cell>
          <cell r="E1363" t="str">
            <v>ACAA CN Equity</v>
          </cell>
          <cell r="F1363">
            <v>0</v>
          </cell>
          <cell r="G1363" t="str">
            <v>ACAA CN Equity</v>
          </cell>
          <cell r="H1363">
            <v>0</v>
          </cell>
          <cell r="I1363" t="str">
            <v>ACAA CN Equity</v>
          </cell>
          <cell r="J1363">
            <v>244463.00000000023</v>
          </cell>
        </row>
        <row r="1364">
          <cell r="A1364" t="str">
            <v>IDIV/B CN Equity</v>
          </cell>
          <cell r="B1364">
            <v>67456125</v>
          </cell>
          <cell r="C1364" t="str">
            <v>IDIV/B CN Equity</v>
          </cell>
          <cell r="D1364">
            <v>47436975</v>
          </cell>
          <cell r="E1364" t="str">
            <v>IDIV/B CN Equity</v>
          </cell>
          <cell r="F1364">
            <v>32911875</v>
          </cell>
          <cell r="G1364" t="str">
            <v>IDIV/B CN Equity</v>
          </cell>
          <cell r="H1364">
            <v>46912475</v>
          </cell>
          <cell r="I1364" t="str">
            <v>IDIV/B CN Equity</v>
          </cell>
          <cell r="J1364">
            <v>236212975</v>
          </cell>
        </row>
        <row r="1365">
          <cell r="A1365" t="str">
            <v>IDEF/B CN Equity</v>
          </cell>
          <cell r="B1365">
            <v>0</v>
          </cell>
          <cell r="C1365" t="str">
            <v>IDEF/B CN Equity</v>
          </cell>
          <cell r="D1365">
            <v>0</v>
          </cell>
          <cell r="E1365" t="str">
            <v>IDEF/B CN Equity</v>
          </cell>
          <cell r="F1365">
            <v>0</v>
          </cell>
          <cell r="G1365" t="str">
            <v>IDEF/B CN Equity</v>
          </cell>
          <cell r="H1365">
            <v>0</v>
          </cell>
          <cell r="I1365" t="str">
            <v>IDEF/B CN Equity</v>
          </cell>
          <cell r="J1365">
            <v>0</v>
          </cell>
        </row>
        <row r="1366">
          <cell r="A1366" t="str">
            <v>UDIV/U CN Equity</v>
          </cell>
          <cell r="B1366">
            <v>0</v>
          </cell>
          <cell r="C1366" t="str">
            <v>UDIV/U CN Equity</v>
          </cell>
          <cell r="D1366">
            <v>0</v>
          </cell>
          <cell r="E1366" t="str">
            <v>UDIV/U CN Equity</v>
          </cell>
          <cell r="F1366">
            <v>0</v>
          </cell>
          <cell r="G1366" t="str">
            <v>UDIV/U CN Equity</v>
          </cell>
          <cell r="H1366">
            <v>0</v>
          </cell>
          <cell r="I1366" t="str">
            <v>UDIV/U CN Equity</v>
          </cell>
          <cell r="J1366">
            <v>0</v>
          </cell>
        </row>
        <row r="1367">
          <cell r="A1367" t="str">
            <v>PFCB CN Equity</v>
          </cell>
          <cell r="B1367">
            <v>959622.89000000805</v>
          </cell>
          <cell r="C1367" t="str">
            <v>PFCB CN Equity</v>
          </cell>
          <cell r="D1367">
            <v>106572.75999999772</v>
          </cell>
          <cell r="E1367" t="str">
            <v>PFCB CN Equity</v>
          </cell>
          <cell r="F1367">
            <v>0</v>
          </cell>
          <cell r="G1367" t="str">
            <v>PFCB CN Equity</v>
          </cell>
          <cell r="H1367">
            <v>0</v>
          </cell>
          <cell r="I1367" t="str">
            <v>PFCB CN Equity</v>
          </cell>
          <cell r="J1367">
            <v>1066195.6500000057</v>
          </cell>
        </row>
        <row r="1368">
          <cell r="A1368" t="str">
            <v>UDEF/U CN Equity</v>
          </cell>
          <cell r="B1368">
            <v>0</v>
          </cell>
          <cell r="C1368" t="str">
            <v>UDEF/U CN Equity</v>
          </cell>
          <cell r="D1368">
            <v>0</v>
          </cell>
          <cell r="E1368" t="str">
            <v>UDEF/U CN Equity</v>
          </cell>
          <cell r="F1368">
            <v>0</v>
          </cell>
          <cell r="G1368" t="str">
            <v>UDEF/U CN Equity</v>
          </cell>
          <cell r="H1368">
            <v>0</v>
          </cell>
          <cell r="I1368" t="str">
            <v>UDEF/U CN Equity</v>
          </cell>
          <cell r="J1368">
            <v>0</v>
          </cell>
        </row>
        <row r="1369">
          <cell r="A1369" t="str">
            <v>ARKG CN Equity</v>
          </cell>
          <cell r="B1369">
            <v>0</v>
          </cell>
          <cell r="C1369" t="str">
            <v>ARKG CN Equity</v>
          </cell>
          <cell r="D1369">
            <v>0</v>
          </cell>
          <cell r="E1369" t="str">
            <v>ARKG CN Equity</v>
          </cell>
          <cell r="F1369">
            <v>0</v>
          </cell>
          <cell r="G1369" t="str">
            <v>ARKG CN Equity</v>
          </cell>
          <cell r="H1369">
            <v>0</v>
          </cell>
          <cell r="I1369" t="str">
            <v>ARKG CN Equity</v>
          </cell>
          <cell r="J1369">
            <v>0</v>
          </cell>
        </row>
        <row r="1370">
          <cell r="A1370" t="str">
            <v>ARKK CN Equity</v>
          </cell>
          <cell r="B1370">
            <v>0</v>
          </cell>
          <cell r="C1370" t="str">
            <v>ARKK CN Equity</v>
          </cell>
          <cell r="D1370">
            <v>0</v>
          </cell>
          <cell r="E1370" t="str">
            <v>ARKK CN Equity</v>
          </cell>
          <cell r="F1370">
            <v>0</v>
          </cell>
          <cell r="G1370" t="str">
            <v>ARKK CN Equity</v>
          </cell>
          <cell r="H1370">
            <v>0</v>
          </cell>
          <cell r="I1370" t="str">
            <v>ARKK CN Equity</v>
          </cell>
          <cell r="J1370">
            <v>0</v>
          </cell>
        </row>
        <row r="1371">
          <cell r="A1371" t="str">
            <v>ARKW CN Equity</v>
          </cell>
          <cell r="B1371">
            <v>0</v>
          </cell>
          <cell r="C1371" t="str">
            <v>ARKW CN Equity</v>
          </cell>
          <cell r="D1371">
            <v>0</v>
          </cell>
          <cell r="E1371" t="str">
            <v>ARKW CN Equity</v>
          </cell>
          <cell r="F1371">
            <v>0</v>
          </cell>
          <cell r="G1371" t="str">
            <v>ARKW CN Equity</v>
          </cell>
          <cell r="H1371">
            <v>0</v>
          </cell>
          <cell r="I1371" t="str">
            <v>ARKW CN Equity</v>
          </cell>
          <cell r="J1371">
            <v>0</v>
          </cell>
        </row>
        <row r="1372">
          <cell r="A1372" t="str">
            <v>YTSL CN Equity</v>
          </cell>
          <cell r="B1372">
            <v>8081523.2145000007</v>
          </cell>
          <cell r="C1372" t="str">
            <v>YTSL CN Equity</v>
          </cell>
          <cell r="D1372">
            <v>10630671.324499983</v>
          </cell>
          <cell r="E1372" t="str">
            <v>YTSL CN Equity</v>
          </cell>
          <cell r="F1372">
            <v>8624439.0925000347</v>
          </cell>
          <cell r="G1372" t="str">
            <v>YTSL CN Equity</v>
          </cell>
          <cell r="H1372">
            <v>8069632.8417499829</v>
          </cell>
          <cell r="I1372" t="str">
            <v>YTSL CN Equity</v>
          </cell>
          <cell r="J1372">
            <v>52009471.028500013</v>
          </cell>
        </row>
        <row r="1373">
          <cell r="A1373" t="str">
            <v>YGOG CN Equity</v>
          </cell>
          <cell r="B1373">
            <v>0</v>
          </cell>
          <cell r="C1373" t="str">
            <v>YGOG CN Equity</v>
          </cell>
          <cell r="D1373">
            <v>0</v>
          </cell>
          <cell r="E1373" t="str">
            <v>YGOG CN Equity</v>
          </cell>
          <cell r="F1373">
            <v>1491182.4325000078</v>
          </cell>
          <cell r="G1373" t="str">
            <v>YGOG CN Equity</v>
          </cell>
          <cell r="H1373">
            <v>-4537392.3217500104</v>
          </cell>
          <cell r="I1373" t="str">
            <v>YGOG CN Equity</v>
          </cell>
          <cell r="J1373">
            <v>-4464506.9854999976</v>
          </cell>
        </row>
        <row r="1374">
          <cell r="A1374" t="str">
            <v>APLY CN Equity</v>
          </cell>
          <cell r="B1374">
            <v>17146.98049999983</v>
          </cell>
          <cell r="C1374" t="str">
            <v>APLY CN Equity</v>
          </cell>
          <cell r="D1374">
            <v>0</v>
          </cell>
          <cell r="E1374" t="str">
            <v>APLY CN Equity</v>
          </cell>
          <cell r="F1374">
            <v>0</v>
          </cell>
          <cell r="G1374" t="str">
            <v>APLY CN Equity</v>
          </cell>
          <cell r="H1374">
            <v>0</v>
          </cell>
          <cell r="I1374" t="str">
            <v>APLY CN Equity</v>
          </cell>
          <cell r="J1374">
            <v>17146.98049999983</v>
          </cell>
        </row>
        <row r="1375">
          <cell r="A1375" t="str">
            <v>BRKY CN Equity</v>
          </cell>
          <cell r="B1375">
            <v>0</v>
          </cell>
          <cell r="C1375" t="str">
            <v>BRKY CN Equity</v>
          </cell>
          <cell r="D1375">
            <v>2560283.6409999961</v>
          </cell>
          <cell r="E1375" t="str">
            <v>BRKY CN Equity</v>
          </cell>
          <cell r="F1375">
            <v>0</v>
          </cell>
          <cell r="G1375" t="str">
            <v>BRKY CN Equity</v>
          </cell>
          <cell r="H1375">
            <v>0</v>
          </cell>
          <cell r="I1375" t="str">
            <v>BRKY CN Equity</v>
          </cell>
          <cell r="J1375">
            <v>3244210.3852500003</v>
          </cell>
        </row>
        <row r="1376">
          <cell r="A1376" t="str">
            <v>YAMZ CN Equity</v>
          </cell>
          <cell r="B1376">
            <v>-1160865.5722500165</v>
          </cell>
          <cell r="C1376" t="str">
            <v>YAMZ CN Equity</v>
          </cell>
          <cell r="D1376">
            <v>1152264.8517500164</v>
          </cell>
          <cell r="E1376" t="str">
            <v>YAMZ CN Equity</v>
          </cell>
          <cell r="F1376">
            <v>1150175.6982499959</v>
          </cell>
          <cell r="G1376" t="str">
            <v>YAMZ CN Equity</v>
          </cell>
          <cell r="H1376">
            <v>1170289.3367499958</v>
          </cell>
          <cell r="I1376" t="str">
            <v>YAMZ CN Equity</v>
          </cell>
          <cell r="J1376">
            <v>-2348491.0830000117</v>
          </cell>
        </row>
        <row r="1377">
          <cell r="A1377" t="str">
            <v>ESPX CN Equity</v>
          </cell>
          <cell r="B1377">
            <v>0</v>
          </cell>
          <cell r="C1377" t="str">
            <v>ESPX CN Equity</v>
          </cell>
          <cell r="D1377">
            <v>0</v>
          </cell>
          <cell r="E1377" t="str">
            <v>ESPX CN Equity</v>
          </cell>
          <cell r="F1377">
            <v>1927432.4999999818</v>
          </cell>
          <cell r="G1377" t="str">
            <v>ESPX CN Equity</v>
          </cell>
          <cell r="H1377">
            <v>648847.5000000092</v>
          </cell>
          <cell r="I1377" t="str">
            <v>ESPX CN Equity</v>
          </cell>
          <cell r="J1377">
            <v>3862337.499999986</v>
          </cell>
        </row>
        <row r="1378">
          <cell r="A1378" t="str">
            <v>ESPX/B CN Equity</v>
          </cell>
          <cell r="B1378">
            <v>0</v>
          </cell>
          <cell r="C1378" t="str">
            <v>ESPX/B CN Equity</v>
          </cell>
          <cell r="D1378">
            <v>0</v>
          </cell>
          <cell r="E1378" t="str">
            <v>ESPX/B CN Equity</v>
          </cell>
          <cell r="F1378">
            <v>0</v>
          </cell>
          <cell r="G1378" t="str">
            <v>ESPX/B CN Equity</v>
          </cell>
          <cell r="H1378">
            <v>0</v>
          </cell>
          <cell r="I1378" t="str">
            <v>ESPX/B CN Equity</v>
          </cell>
          <cell r="J1378">
            <v>0</v>
          </cell>
        </row>
        <row r="1379">
          <cell r="A1379" t="str">
            <v>ETSX CN Equity</v>
          </cell>
          <cell r="B1379">
            <v>4718385.0000000037</v>
          </cell>
          <cell r="C1379" t="str">
            <v>ETSX CN Equity</v>
          </cell>
          <cell r="D1379">
            <v>3005457.4999999898</v>
          </cell>
          <cell r="E1379" t="str">
            <v>ETSX CN Equity</v>
          </cell>
          <cell r="F1379">
            <v>1815877.5000000044</v>
          </cell>
          <cell r="G1379" t="str">
            <v>ETSX CN Equity</v>
          </cell>
          <cell r="H1379">
            <v>1829752.4999999937</v>
          </cell>
          <cell r="I1379" t="str">
            <v>ETSX CN Equity</v>
          </cell>
          <cell r="J1379">
            <v>13769842.499999994</v>
          </cell>
        </row>
        <row r="1380">
          <cell r="A1380" t="str">
            <v>RCDC CN Equity</v>
          </cell>
          <cell r="B1380">
            <v>1206342.4500000011</v>
          </cell>
          <cell r="C1380" t="str">
            <v>RCDC CN Equity</v>
          </cell>
          <cell r="D1380">
            <v>600024.64999999793</v>
          </cell>
          <cell r="E1380" t="str">
            <v>RCDC CN Equity</v>
          </cell>
          <cell r="F1380">
            <v>0</v>
          </cell>
          <cell r="G1380" t="str">
            <v>RCDC CN Equity</v>
          </cell>
          <cell r="H1380">
            <v>0</v>
          </cell>
          <cell r="I1380" t="str">
            <v>RCDC CN Equity</v>
          </cell>
          <cell r="J1380">
            <v>2995711.6750000003</v>
          </cell>
        </row>
        <row r="1381">
          <cell r="A1381" t="str">
            <v>RUDC CN Equity</v>
          </cell>
          <cell r="B1381">
            <v>0</v>
          </cell>
          <cell r="C1381" t="str">
            <v>RUDC CN Equity</v>
          </cell>
          <cell r="D1381">
            <v>0</v>
          </cell>
          <cell r="E1381" t="str">
            <v>RUDC CN Equity</v>
          </cell>
          <cell r="F1381">
            <v>585563.29999999795</v>
          </cell>
          <cell r="G1381" t="str">
            <v>RUDC CN Equity</v>
          </cell>
          <cell r="H1381">
            <v>0</v>
          </cell>
          <cell r="I1381" t="str">
            <v>RUDC CN Equity</v>
          </cell>
          <cell r="J1381">
            <v>14807.04999999993</v>
          </cell>
        </row>
        <row r="1382">
          <cell r="A1382" t="str">
            <v>CSBI CN Equity</v>
          </cell>
          <cell r="B1382">
            <v>0</v>
          </cell>
          <cell r="C1382" t="str">
            <v>CSBI CN Equity</v>
          </cell>
          <cell r="D1382">
            <v>0</v>
          </cell>
          <cell r="E1382" t="str">
            <v>CSBI CN Equity</v>
          </cell>
          <cell r="F1382">
            <v>0</v>
          </cell>
          <cell r="G1382" t="str">
            <v>CSBI CN Equity</v>
          </cell>
          <cell r="H1382">
            <v>2079139.9999999558</v>
          </cell>
          <cell r="I1382" t="str">
            <v>CSBI CN Equity</v>
          </cell>
          <cell r="J1382">
            <v>6235179.9999999413</v>
          </cell>
        </row>
        <row r="1383">
          <cell r="A1383" t="str">
            <v>HMAX CN Equity</v>
          </cell>
          <cell r="B1383">
            <v>7680402.4999999078</v>
          </cell>
          <cell r="C1383" t="str">
            <v>HMAX CN Equity</v>
          </cell>
          <cell r="D1383">
            <v>34252427.5</v>
          </cell>
          <cell r="E1383" t="str">
            <v>HMAX CN Equity</v>
          </cell>
          <cell r="F1383">
            <v>24405537.5</v>
          </cell>
          <cell r="G1383" t="str">
            <v>HMAX CN Equity</v>
          </cell>
          <cell r="H1383">
            <v>20089462.500000142</v>
          </cell>
          <cell r="I1383" t="str">
            <v>HMAX CN Equity</v>
          </cell>
          <cell r="J1383">
            <v>105533648.89220002</v>
          </cell>
        </row>
        <row r="1384">
          <cell r="A1384" t="str">
            <v>CUEH CN Equity</v>
          </cell>
          <cell r="B1384">
            <v>0</v>
          </cell>
          <cell r="C1384" t="str">
            <v>CUEH CN Equity</v>
          </cell>
          <cell r="D1384">
            <v>0</v>
          </cell>
          <cell r="E1384" t="str">
            <v>CUEH CN Equity</v>
          </cell>
          <cell r="F1384">
            <v>0</v>
          </cell>
          <cell r="G1384" t="str">
            <v>CUEH CN Equity</v>
          </cell>
          <cell r="H1384">
            <v>0</v>
          </cell>
          <cell r="I1384" t="str">
            <v>CUEH CN Equity</v>
          </cell>
          <cell r="J1384">
            <v>0</v>
          </cell>
        </row>
        <row r="1385">
          <cell r="A1385" t="str">
            <v>CGDV CN Equity</v>
          </cell>
          <cell r="B1385">
            <v>0</v>
          </cell>
          <cell r="C1385" t="str">
            <v>CGDV CN Equity</v>
          </cell>
          <cell r="D1385">
            <v>-1289715.0000000012</v>
          </cell>
          <cell r="E1385" t="str">
            <v>CGDV CN Equity</v>
          </cell>
          <cell r="F1385">
            <v>0</v>
          </cell>
          <cell r="G1385" t="str">
            <v>CGDV CN Equity</v>
          </cell>
          <cell r="H1385">
            <v>1262565.0000000009</v>
          </cell>
          <cell r="I1385" t="str">
            <v>CGDV CN Equity</v>
          </cell>
          <cell r="J1385">
            <v>-1246190.0000000012</v>
          </cell>
        </row>
        <row r="1386">
          <cell r="A1386" t="str">
            <v>CGDV/B CN Equity</v>
          </cell>
          <cell r="B1386">
            <v>1334770.0000000072</v>
          </cell>
          <cell r="C1386" t="str">
            <v>CGDV/B CN Equity</v>
          </cell>
          <cell r="D1386">
            <v>0</v>
          </cell>
          <cell r="E1386" t="str">
            <v>CGDV/B CN Equity</v>
          </cell>
          <cell r="F1386">
            <v>2620479.9999999902</v>
          </cell>
          <cell r="G1386" t="str">
            <v>CGDV/B CN Equity</v>
          </cell>
          <cell r="H1386">
            <v>0</v>
          </cell>
          <cell r="I1386" t="str">
            <v>CGDV/B CN Equity</v>
          </cell>
          <cell r="J1386">
            <v>3955249.9999999972</v>
          </cell>
        </row>
        <row r="1387">
          <cell r="A1387" t="str">
            <v>CUDV CN Equity</v>
          </cell>
          <cell r="B1387">
            <v>0</v>
          </cell>
          <cell r="C1387" t="str">
            <v>CUDV CN Equity</v>
          </cell>
          <cell r="D1387">
            <v>0</v>
          </cell>
          <cell r="E1387" t="str">
            <v>CUDV CN Equity</v>
          </cell>
          <cell r="F1387">
            <v>0</v>
          </cell>
          <cell r="G1387" t="str">
            <v>CUDV CN Equity</v>
          </cell>
          <cell r="H1387">
            <v>0</v>
          </cell>
          <cell r="I1387" t="str">
            <v>CUDV CN Equity</v>
          </cell>
          <cell r="J1387">
            <v>0</v>
          </cell>
        </row>
        <row r="1388">
          <cell r="A1388" t="str">
            <v>CUDV/B CN Equity</v>
          </cell>
          <cell r="B1388">
            <v>0</v>
          </cell>
          <cell r="C1388" t="str">
            <v>CUDV/B CN Equity</v>
          </cell>
          <cell r="D1388">
            <v>0</v>
          </cell>
          <cell r="E1388" t="str">
            <v>CUDV/B CN Equity</v>
          </cell>
          <cell r="F1388">
            <v>0</v>
          </cell>
          <cell r="G1388" t="str">
            <v>CUDV/B CN Equity</v>
          </cell>
          <cell r="H1388">
            <v>0</v>
          </cell>
          <cell r="I1388" t="str">
            <v>CUDV/B CN Equity</v>
          </cell>
          <cell r="J1388">
            <v>0</v>
          </cell>
        </row>
        <row r="1389">
          <cell r="A1389" t="str">
            <v>ZGRO/T CN Equity</v>
          </cell>
          <cell r="B1389">
            <v>0</v>
          </cell>
          <cell r="C1389" t="str">
            <v>ZGRO/T CN Equity</v>
          </cell>
          <cell r="D1389">
            <v>0</v>
          </cell>
          <cell r="E1389" t="str">
            <v>ZGRO/T CN Equity</v>
          </cell>
          <cell r="F1389">
            <v>1330173.0000000012</v>
          </cell>
          <cell r="G1389" t="str">
            <v>ZGRO/T CN Equity</v>
          </cell>
          <cell r="H1389">
            <v>0</v>
          </cell>
          <cell r="I1389" t="str">
            <v>ZGRO/T CN Equity</v>
          </cell>
          <cell r="J1389">
            <v>2662855.0000000023</v>
          </cell>
        </row>
        <row r="1390">
          <cell r="A1390" t="str">
            <v>TIPS CN Equity</v>
          </cell>
          <cell r="B1390">
            <v>0</v>
          </cell>
          <cell r="C1390" t="str">
            <v>TIPS CN Equity</v>
          </cell>
          <cell r="D1390">
            <v>0</v>
          </cell>
          <cell r="E1390" t="str">
            <v>TIPS CN Equity</v>
          </cell>
          <cell r="F1390">
            <v>0</v>
          </cell>
          <cell r="G1390" t="str">
            <v>TIPS CN Equity</v>
          </cell>
          <cell r="H1390">
            <v>0</v>
          </cell>
          <cell r="I1390" t="str">
            <v>TIPS CN Equity</v>
          </cell>
          <cell r="J1390">
            <v>0</v>
          </cell>
        </row>
        <row r="1391">
          <cell r="A1391" t="str">
            <v>TIPS/F CN Equity</v>
          </cell>
          <cell r="B1391">
            <v>0</v>
          </cell>
          <cell r="C1391" t="str">
            <v>TIPS/F CN Equity</v>
          </cell>
          <cell r="D1391">
            <v>0</v>
          </cell>
          <cell r="E1391" t="str">
            <v>TIPS/F CN Equity</v>
          </cell>
          <cell r="F1391">
            <v>0</v>
          </cell>
          <cell r="G1391" t="str">
            <v>TIPS/F CN Equity</v>
          </cell>
          <cell r="H1391">
            <v>0</v>
          </cell>
          <cell r="I1391" t="str">
            <v>TIPS/F CN Equity</v>
          </cell>
          <cell r="J1391">
            <v>0</v>
          </cell>
        </row>
        <row r="1392">
          <cell r="A1392" t="str">
            <v>TIPS/U CN Equity</v>
          </cell>
          <cell r="B1392">
            <v>0</v>
          </cell>
          <cell r="C1392" t="str">
            <v>TIPS/U CN Equity</v>
          </cell>
          <cell r="D1392">
            <v>0</v>
          </cell>
          <cell r="E1392" t="str">
            <v>TIPS/U CN Equity</v>
          </cell>
          <cell r="F1392">
            <v>0</v>
          </cell>
          <cell r="G1392" t="str">
            <v>TIPS/U CN Equity</v>
          </cell>
          <cell r="H1392">
            <v>0</v>
          </cell>
          <cell r="I1392" t="str">
            <v>TIPS/U CN Equity</v>
          </cell>
          <cell r="J1392">
            <v>0</v>
          </cell>
        </row>
        <row r="1393">
          <cell r="A1393" t="str">
            <v>ZEAT CN Equity</v>
          </cell>
          <cell r="B1393">
            <v>0</v>
          </cell>
          <cell r="C1393" t="str">
            <v>ZEAT CN Equity</v>
          </cell>
          <cell r="D1393">
            <v>0</v>
          </cell>
          <cell r="E1393" t="str">
            <v>ZEAT CN Equity</v>
          </cell>
          <cell r="F1393">
            <v>0</v>
          </cell>
          <cell r="G1393" t="str">
            <v>ZEAT CN Equity</v>
          </cell>
          <cell r="H1393">
            <v>0</v>
          </cell>
          <cell r="I1393" t="str">
            <v>ZEAT CN Equity</v>
          </cell>
          <cell r="J1393">
            <v>24341.600000000024</v>
          </cell>
        </row>
        <row r="1394">
          <cell r="A1394" t="str">
            <v>ZUAG CN Equity</v>
          </cell>
          <cell r="B1394">
            <v>0</v>
          </cell>
          <cell r="C1394" t="str">
            <v>ZUAG CN Equity</v>
          </cell>
          <cell r="D1394">
            <v>0</v>
          </cell>
          <cell r="E1394" t="str">
            <v>ZUAG CN Equity</v>
          </cell>
          <cell r="F1394">
            <v>0</v>
          </cell>
          <cell r="G1394" t="str">
            <v>ZUAG CN Equity</v>
          </cell>
          <cell r="H1394">
            <v>0</v>
          </cell>
          <cell r="I1394" t="str">
            <v>ZUAG CN Equity</v>
          </cell>
          <cell r="J1394">
            <v>0</v>
          </cell>
        </row>
        <row r="1395">
          <cell r="A1395" t="str">
            <v>ZUAG/F CN Equity</v>
          </cell>
          <cell r="B1395">
            <v>6722122.7500000419</v>
          </cell>
          <cell r="C1395" t="str">
            <v>ZUAG/F CN Equity</v>
          </cell>
          <cell r="D1395">
            <v>8241688.7499999572</v>
          </cell>
          <cell r="E1395" t="str">
            <v>ZUAG/F CN Equity</v>
          </cell>
          <cell r="F1395">
            <v>9736553.2500000838</v>
          </cell>
          <cell r="G1395" t="str">
            <v>ZUAG/F CN Equity</v>
          </cell>
          <cell r="H1395">
            <v>749189.49999995728</v>
          </cell>
          <cell r="I1395" t="str">
            <v>ZUAG/F CN Equity</v>
          </cell>
          <cell r="J1395">
            <v>22457356.749999996</v>
          </cell>
        </row>
        <row r="1396">
          <cell r="A1396" t="str">
            <v>ZUAG/U CN Equity</v>
          </cell>
          <cell r="B1396">
            <v>0</v>
          </cell>
          <cell r="C1396" t="str">
            <v>ZUAG/U CN Equity</v>
          </cell>
          <cell r="D1396">
            <v>0</v>
          </cell>
          <cell r="E1396" t="str">
            <v>ZUAG/U CN Equity</v>
          </cell>
          <cell r="F1396">
            <v>0</v>
          </cell>
          <cell r="G1396" t="str">
            <v>ZUAG/U CN Equity</v>
          </cell>
          <cell r="H1396">
            <v>1084873.7737500009</v>
          </cell>
          <cell r="I1396" t="str">
            <v>ZUAG/U CN Equity</v>
          </cell>
          <cell r="J1396">
            <v>3232683.5112499977</v>
          </cell>
        </row>
        <row r="1397">
          <cell r="A1397" t="str">
            <v>ZWHC CN Equity</v>
          </cell>
          <cell r="B1397">
            <v>0</v>
          </cell>
          <cell r="C1397" t="str">
            <v>ZWHC CN Equity</v>
          </cell>
          <cell r="D1397">
            <v>0</v>
          </cell>
          <cell r="E1397" t="str">
            <v>ZWHC CN Equity</v>
          </cell>
          <cell r="F1397">
            <v>1450780.5000000012</v>
          </cell>
          <cell r="G1397" t="str">
            <v>ZWHC CN Equity</v>
          </cell>
          <cell r="H1397">
            <v>0</v>
          </cell>
          <cell r="I1397" t="str">
            <v>ZWHC CN Equity</v>
          </cell>
          <cell r="J1397">
            <v>2909618.5000000028</v>
          </cell>
        </row>
        <row r="1398">
          <cell r="A1398" t="str">
            <v>ZWEN CN Equity</v>
          </cell>
          <cell r="B1398">
            <v>0</v>
          </cell>
          <cell r="C1398" t="str">
            <v>ZWEN CN Equity</v>
          </cell>
          <cell r="D1398">
            <v>1483827.0000000212</v>
          </cell>
          <cell r="E1398" t="str">
            <v>ZWEN CN Equity</v>
          </cell>
          <cell r="F1398">
            <v>10312927.499999989</v>
          </cell>
          <cell r="G1398" t="str">
            <v>ZWEN CN Equity</v>
          </cell>
          <cell r="H1398">
            <v>1468004.9999999946</v>
          </cell>
          <cell r="I1398" t="str">
            <v>ZWEN CN Equity</v>
          </cell>
          <cell r="J1398">
            <v>13264759.500000004</v>
          </cell>
        </row>
        <row r="1399">
          <cell r="A1399" t="str">
            <v>SPFD CN Equity</v>
          </cell>
          <cell r="B1399">
            <v>924679.15000000084</v>
          </cell>
          <cell r="C1399" t="str">
            <v>SPFD CN Equity</v>
          </cell>
          <cell r="D1399">
            <v>465814.64999999834</v>
          </cell>
          <cell r="E1399" t="str">
            <v>SPFD CN Equity</v>
          </cell>
          <cell r="F1399">
            <v>931169.40000000084</v>
          </cell>
          <cell r="G1399" t="str">
            <v>SPFD CN Equity</v>
          </cell>
          <cell r="H1399">
            <v>0</v>
          </cell>
          <cell r="I1399" t="str">
            <v>SPFD CN Equity</v>
          </cell>
          <cell r="J1399">
            <v>2789471.299999998</v>
          </cell>
        </row>
        <row r="1400">
          <cell r="A1400" t="str">
            <v>XDRV CN Equity</v>
          </cell>
          <cell r="B1400">
            <v>0</v>
          </cell>
          <cell r="C1400" t="str">
            <v>XDRV CN Equity</v>
          </cell>
          <cell r="D1400">
            <v>0</v>
          </cell>
          <cell r="E1400" t="str">
            <v>XDRV CN Equity</v>
          </cell>
          <cell r="F1400">
            <v>0</v>
          </cell>
          <cell r="G1400" t="str">
            <v>XDRV CN Equity</v>
          </cell>
          <cell r="H1400">
            <v>0</v>
          </cell>
          <cell r="I1400" t="str">
            <v>XDRV CN Equity</v>
          </cell>
          <cell r="J1400">
            <v>0</v>
          </cell>
        </row>
        <row r="1401">
          <cell r="A1401" t="str">
            <v>XEMC CN Equity</v>
          </cell>
          <cell r="B1401">
            <v>995965.36500000814</v>
          </cell>
          <cell r="C1401" t="str">
            <v>XEMC CN Equity</v>
          </cell>
          <cell r="D1401">
            <v>10845907.089999996</v>
          </cell>
          <cell r="E1401" t="str">
            <v>XEMC CN Equity</v>
          </cell>
          <cell r="F1401">
            <v>315110.63500000024</v>
          </cell>
          <cell r="G1401" t="str">
            <v>XEMC CN Equity</v>
          </cell>
          <cell r="H1401">
            <v>1264837.4600000014</v>
          </cell>
          <cell r="I1401" t="str">
            <v>XEMC CN Equity</v>
          </cell>
          <cell r="J1401">
            <v>12486751.835000005</v>
          </cell>
        </row>
        <row r="1402">
          <cell r="A1402" t="str">
            <v>XFLB CN Equity</v>
          </cell>
          <cell r="B1402">
            <v>0</v>
          </cell>
          <cell r="C1402" t="str">
            <v>XFLB CN Equity</v>
          </cell>
          <cell r="D1402">
            <v>0</v>
          </cell>
          <cell r="E1402" t="str">
            <v>XFLB CN Equity</v>
          </cell>
          <cell r="F1402">
            <v>2233860.700000002</v>
          </cell>
          <cell r="G1402" t="str">
            <v>XFLB CN Equity</v>
          </cell>
          <cell r="H1402">
            <v>0</v>
          </cell>
          <cell r="I1402" t="str">
            <v>XFLB CN Equity</v>
          </cell>
          <cell r="J1402">
            <v>2233860.700000002</v>
          </cell>
        </row>
        <row r="1403">
          <cell r="A1403" t="str">
            <v>XTLH CN Equity</v>
          </cell>
          <cell r="B1403">
            <v>2710952.1599999703</v>
          </cell>
          <cell r="C1403" t="str">
            <v>XTLH CN Equity</v>
          </cell>
          <cell r="D1403">
            <v>154613.47000002465</v>
          </cell>
          <cell r="E1403" t="str">
            <v>XTLH CN Equity</v>
          </cell>
          <cell r="F1403">
            <v>-4167874.4300000276</v>
          </cell>
          <cell r="G1403" t="str">
            <v>XTLH CN Equity</v>
          </cell>
          <cell r="H1403">
            <v>1598304.2250000234</v>
          </cell>
          <cell r="I1403" t="str">
            <v>XTLH CN Equity</v>
          </cell>
          <cell r="J1403">
            <v>-2394776.1050000354</v>
          </cell>
        </row>
        <row r="1404">
          <cell r="A1404" t="str">
            <v>XTLT CN Equity</v>
          </cell>
          <cell r="B1404">
            <v>-840350.59499999683</v>
          </cell>
          <cell r="C1404" t="str">
            <v>XTLT CN Equity</v>
          </cell>
          <cell r="D1404">
            <v>-1201620.5399999898</v>
          </cell>
          <cell r="E1404" t="str">
            <v>XTLT CN Equity</v>
          </cell>
          <cell r="F1404">
            <v>169843.00499999634</v>
          </cell>
          <cell r="G1404" t="str">
            <v>XTLT CN Equity</v>
          </cell>
          <cell r="H1404">
            <v>348616.10999999259</v>
          </cell>
          <cell r="I1404" t="str">
            <v>XTLT CN Equity</v>
          </cell>
          <cell r="J1404">
            <v>-667744.92500000051</v>
          </cell>
        </row>
        <row r="1405">
          <cell r="A1405" t="str">
            <v>XTLT/U CN Equity</v>
          </cell>
          <cell r="B1405">
            <v>-671753.67243499961</v>
          </cell>
          <cell r="C1405" t="str">
            <v>XTLT/U CN Equity</v>
          </cell>
          <cell r="D1405">
            <v>-858223.14096000069</v>
          </cell>
          <cell r="E1405" t="str">
            <v>XTLT/U CN Equity</v>
          </cell>
          <cell r="F1405">
            <v>-342766.06038399844</v>
          </cell>
          <cell r="G1405" t="str">
            <v>XTLT/U CN Equity</v>
          </cell>
          <cell r="H1405">
            <v>517279.70009849855</v>
          </cell>
          <cell r="I1405" t="str">
            <v>XTLT/U CN Equity</v>
          </cell>
          <cell r="J1405">
            <v>-1008864.4875405</v>
          </cell>
        </row>
        <row r="1406">
          <cell r="A1406" t="str">
            <v>CUTL CN Equity</v>
          </cell>
          <cell r="B1406">
            <v>0</v>
          </cell>
          <cell r="C1406" t="str">
            <v>CUTL CN Equity</v>
          </cell>
          <cell r="D1406">
            <v>0</v>
          </cell>
          <cell r="E1406" t="str">
            <v>CUTL CN Equity</v>
          </cell>
          <cell r="F1406">
            <v>1089225.0000000009</v>
          </cell>
          <cell r="G1406" t="str">
            <v>CUTL CN Equity</v>
          </cell>
          <cell r="H1406">
            <v>0</v>
          </cell>
          <cell r="I1406" t="str">
            <v>CUTL CN Equity</v>
          </cell>
          <cell r="J1406">
            <v>1089225.0000000009</v>
          </cell>
        </row>
        <row r="1407">
          <cell r="A1407" t="str">
            <v>CUTL/B CN Equity</v>
          </cell>
          <cell r="B1407">
            <v>0</v>
          </cell>
          <cell r="C1407" t="str">
            <v>CUTL/B CN Equity</v>
          </cell>
          <cell r="D1407">
            <v>0</v>
          </cell>
          <cell r="E1407" t="str">
            <v>CUTL/B CN Equity</v>
          </cell>
          <cell r="F1407">
            <v>0</v>
          </cell>
          <cell r="G1407" t="str">
            <v>CUTL/B CN Equity</v>
          </cell>
          <cell r="H1407">
            <v>0</v>
          </cell>
          <cell r="I1407" t="str">
            <v>CUTL/B CN Equity</v>
          </cell>
          <cell r="J1407">
            <v>0</v>
          </cell>
        </row>
        <row r="1408">
          <cell r="A1408" t="str">
            <v>ICAE CN Equity</v>
          </cell>
          <cell r="B1408">
            <v>0</v>
          </cell>
          <cell r="C1408" t="str">
            <v>ICAE CN Equity</v>
          </cell>
          <cell r="D1408">
            <v>0</v>
          </cell>
          <cell r="E1408" t="str">
            <v>ICAE CN Equity</v>
          </cell>
          <cell r="F1408">
            <v>0</v>
          </cell>
          <cell r="G1408" t="str">
            <v>ICAE CN Equity</v>
          </cell>
          <cell r="H1408">
            <v>0</v>
          </cell>
          <cell r="I1408" t="str">
            <v>ICAE CN Equity</v>
          </cell>
          <cell r="J1408">
            <v>0</v>
          </cell>
        </row>
        <row r="1409">
          <cell r="A1409" t="str">
            <v>IUAE CN Equity</v>
          </cell>
          <cell r="B1409">
            <v>-1286735.0000000002</v>
          </cell>
          <cell r="C1409" t="str">
            <v>IUAE CN Equity</v>
          </cell>
          <cell r="D1409">
            <v>0</v>
          </cell>
          <cell r="E1409" t="str">
            <v>IUAE CN Equity</v>
          </cell>
          <cell r="F1409">
            <v>0</v>
          </cell>
          <cell r="G1409" t="str">
            <v>IUAE CN Equity</v>
          </cell>
          <cell r="H1409">
            <v>0</v>
          </cell>
          <cell r="I1409" t="str">
            <v>IUAE CN Equity</v>
          </cell>
          <cell r="J1409">
            <v>-1286735.0000000002</v>
          </cell>
        </row>
        <row r="1410">
          <cell r="A1410" t="str">
            <v>IUAE/F CN Equity</v>
          </cell>
          <cell r="B1410">
            <v>0</v>
          </cell>
          <cell r="C1410" t="str">
            <v>IUAE/F CN Equity</v>
          </cell>
          <cell r="D1410">
            <v>0</v>
          </cell>
          <cell r="E1410" t="str">
            <v>IUAE/F CN Equity</v>
          </cell>
          <cell r="F1410">
            <v>0</v>
          </cell>
          <cell r="G1410" t="str">
            <v>IUAE/F CN Equity</v>
          </cell>
          <cell r="H1410">
            <v>0</v>
          </cell>
          <cell r="I1410" t="str">
            <v>IUAE/F CN Equity</v>
          </cell>
          <cell r="J1410">
            <v>0</v>
          </cell>
        </row>
        <row r="1411">
          <cell r="A1411" t="str">
            <v>IIAE CN Equity</v>
          </cell>
          <cell r="B1411">
            <v>0</v>
          </cell>
          <cell r="C1411" t="str">
            <v>IIAE CN Equity</v>
          </cell>
          <cell r="D1411">
            <v>0</v>
          </cell>
          <cell r="E1411" t="str">
            <v>IIAE CN Equity</v>
          </cell>
          <cell r="F1411">
            <v>0</v>
          </cell>
          <cell r="G1411" t="str">
            <v>IIAE CN Equity</v>
          </cell>
          <cell r="H1411">
            <v>0</v>
          </cell>
          <cell r="I1411" t="str">
            <v>IIAE CN Equity</v>
          </cell>
          <cell r="J1411">
            <v>0</v>
          </cell>
        </row>
        <row r="1412">
          <cell r="A1412" t="str">
            <v>IIAE/F CN Equity</v>
          </cell>
          <cell r="B1412">
            <v>0</v>
          </cell>
          <cell r="C1412" t="str">
            <v>IIAE/F CN Equity</v>
          </cell>
          <cell r="D1412">
            <v>0</v>
          </cell>
          <cell r="E1412" t="str">
            <v>IIAE/F CN Equity</v>
          </cell>
          <cell r="F1412">
            <v>0</v>
          </cell>
          <cell r="G1412" t="str">
            <v>IIAE/F CN Equity</v>
          </cell>
          <cell r="H1412">
            <v>0</v>
          </cell>
          <cell r="I1412" t="str">
            <v>IIAE/F CN Equity</v>
          </cell>
          <cell r="J1412">
            <v>0</v>
          </cell>
        </row>
        <row r="1413">
          <cell r="A1413" t="str">
            <v>CIEH CN Equity</v>
          </cell>
          <cell r="B1413">
            <v>2223900.0000000009</v>
          </cell>
          <cell r="C1413" t="str">
            <v>CIEH CN Equity</v>
          </cell>
          <cell r="D1413">
            <v>0</v>
          </cell>
          <cell r="E1413" t="str">
            <v>CIEH CN Equity</v>
          </cell>
          <cell r="F1413">
            <v>0</v>
          </cell>
          <cell r="G1413" t="str">
            <v>CIEH CN Equity</v>
          </cell>
          <cell r="H1413">
            <v>0</v>
          </cell>
          <cell r="I1413" t="str">
            <v>CIEH CN Equity</v>
          </cell>
          <cell r="J1413">
            <v>-10214730</v>
          </cell>
        </row>
        <row r="1414">
          <cell r="A1414" t="str">
            <v>RCEI CN Equity</v>
          </cell>
          <cell r="B1414">
            <v>0</v>
          </cell>
          <cell r="C1414" t="str">
            <v>RCEI CN Equity</v>
          </cell>
          <cell r="D1414">
            <v>0</v>
          </cell>
          <cell r="E1414" t="str">
            <v>RCEI CN Equity</v>
          </cell>
          <cell r="F1414">
            <v>286398.00000000029</v>
          </cell>
          <cell r="G1414" t="str">
            <v>RCEI CN Equity</v>
          </cell>
          <cell r="H1414">
            <v>0</v>
          </cell>
          <cell r="I1414" t="str">
            <v>RCEI CN Equity</v>
          </cell>
          <cell r="J1414">
            <v>566432.00000000047</v>
          </cell>
        </row>
        <row r="1415">
          <cell r="A1415" t="str">
            <v>RNAV CN Equity</v>
          </cell>
          <cell r="B1415">
            <v>954990.00000000792</v>
          </cell>
          <cell r="C1415" t="str">
            <v>RNAV CN Equity</v>
          </cell>
          <cell r="D1415">
            <v>648008.00000000035</v>
          </cell>
          <cell r="E1415" t="str">
            <v>RNAV CN Equity</v>
          </cell>
          <cell r="F1415">
            <v>949607.99999999371</v>
          </cell>
          <cell r="G1415" t="str">
            <v>RNAV CN Equity</v>
          </cell>
          <cell r="H1415">
            <v>634668.00000000058</v>
          </cell>
          <cell r="I1415" t="str">
            <v>RNAV CN Equity</v>
          </cell>
          <cell r="J1415">
            <v>3810866.0000000033</v>
          </cell>
        </row>
        <row r="1416">
          <cell r="A1416" t="str">
            <v>RNAG CN Equity</v>
          </cell>
          <cell r="B1416">
            <v>0</v>
          </cell>
          <cell r="C1416" t="str">
            <v>RNAG CN Equity</v>
          </cell>
          <cell r="D1416">
            <v>0</v>
          </cell>
          <cell r="E1416" t="str">
            <v>RNAG CN Equity</v>
          </cell>
          <cell r="F1416">
            <v>0</v>
          </cell>
          <cell r="G1416" t="str">
            <v>RNAG CN Equity</v>
          </cell>
          <cell r="H1416">
            <v>0</v>
          </cell>
          <cell r="I1416" t="str">
            <v>RNAG CN Equity</v>
          </cell>
          <cell r="J1416">
            <v>-660211.99999999953</v>
          </cell>
        </row>
        <row r="1417">
          <cell r="A1417" t="str">
            <v>RINT CN Equity</v>
          </cell>
          <cell r="B1417">
            <v>278729.00000000029</v>
          </cell>
          <cell r="C1417" t="str">
            <v>RINT CN Equity</v>
          </cell>
          <cell r="D1417">
            <v>3879064</v>
          </cell>
          <cell r="E1417" t="str">
            <v>RINT CN Equity</v>
          </cell>
          <cell r="F1417">
            <v>0</v>
          </cell>
          <cell r="G1417" t="str">
            <v>RINT CN Equity</v>
          </cell>
          <cell r="H1417">
            <v>0</v>
          </cell>
          <cell r="I1417" t="str">
            <v>RINT CN Equity</v>
          </cell>
          <cell r="J1417">
            <v>4157793.0000000005</v>
          </cell>
        </row>
        <row r="1418">
          <cell r="A1418" t="str">
            <v>REMD CN Equity</v>
          </cell>
          <cell r="B1418">
            <v>1416479.9999999993</v>
          </cell>
          <cell r="C1418" t="str">
            <v>REMD CN Equity</v>
          </cell>
          <cell r="D1418">
            <v>3136157</v>
          </cell>
          <cell r="E1418" t="str">
            <v>REMD CN Equity</v>
          </cell>
          <cell r="F1418">
            <v>345535.99999999983</v>
          </cell>
          <cell r="G1418" t="str">
            <v>REMD CN Equity</v>
          </cell>
          <cell r="H1418">
            <v>0</v>
          </cell>
          <cell r="I1418" t="str">
            <v>REMD CN Equity</v>
          </cell>
          <cell r="J1418">
            <v>5563520.9999999991</v>
          </cell>
        </row>
        <row r="1419">
          <cell r="A1419" t="str">
            <v>RENG CN Equity</v>
          </cell>
          <cell r="B1419">
            <v>0</v>
          </cell>
          <cell r="C1419" t="str">
            <v>RENG CN Equity</v>
          </cell>
          <cell r="D1419">
            <v>235096.0000000002</v>
          </cell>
          <cell r="E1419" t="str">
            <v>RENG CN Equity</v>
          </cell>
          <cell r="F1419">
            <v>228486.99999999988</v>
          </cell>
          <cell r="G1419" t="str">
            <v>RENG CN Equity</v>
          </cell>
          <cell r="H1419">
            <v>0</v>
          </cell>
          <cell r="I1419" t="str">
            <v>RENG CN Equity</v>
          </cell>
          <cell r="J1419">
            <v>463583.00000000012</v>
          </cell>
        </row>
        <row r="1420">
          <cell r="A1420" t="str">
            <v>RGPM CN Equity</v>
          </cell>
          <cell r="B1420">
            <v>678167.00000000058</v>
          </cell>
          <cell r="C1420" t="str">
            <v>RGPM CN Equity</v>
          </cell>
          <cell r="D1420">
            <v>2245323.0000000019</v>
          </cell>
          <cell r="E1420" t="str">
            <v>RGPM CN Equity</v>
          </cell>
          <cell r="F1420">
            <v>5268494.9999999963</v>
          </cell>
          <cell r="G1420" t="str">
            <v>RGPM CN Equity</v>
          </cell>
          <cell r="H1420">
            <v>718161.0000000007</v>
          </cell>
          <cell r="I1420" t="str">
            <v>RGPM CN Equity</v>
          </cell>
          <cell r="J1420">
            <v>8910146.0000000019</v>
          </cell>
        </row>
        <row r="1421">
          <cell r="A1421" t="str">
            <v>RTEC CN Equity</v>
          </cell>
          <cell r="B1421">
            <v>920041.99999999825</v>
          </cell>
          <cell r="C1421" t="str">
            <v>RTEC CN Equity</v>
          </cell>
          <cell r="D1421">
            <v>-446693.99999999779</v>
          </cell>
          <cell r="E1421" t="str">
            <v>RTEC CN Equity</v>
          </cell>
          <cell r="F1421">
            <v>0</v>
          </cell>
          <cell r="G1421" t="str">
            <v>RTEC CN Equity</v>
          </cell>
          <cell r="H1421">
            <v>-4719.0000000001164</v>
          </cell>
          <cell r="I1421" t="str">
            <v>RTEC CN Equity</v>
          </cell>
          <cell r="J1421">
            <v>468629.00000000035</v>
          </cell>
        </row>
        <row r="1422">
          <cell r="A1422" t="str">
            <v>HEB CN Equity</v>
          </cell>
          <cell r="B1422">
            <v>-5513567.5000000792</v>
          </cell>
          <cell r="C1422" t="str">
            <v>HEB CN Equity</v>
          </cell>
          <cell r="D1422">
            <v>-1357109.9999999232</v>
          </cell>
          <cell r="E1422" t="str">
            <v>HEB CN Equity</v>
          </cell>
          <cell r="F1422">
            <v>2760157.50000004</v>
          </cell>
          <cell r="G1422" t="str">
            <v>HEB CN Equity</v>
          </cell>
          <cell r="H1422">
            <v>2752037.4999998435</v>
          </cell>
          <cell r="I1422" t="str">
            <v>HEB CN Equity</v>
          </cell>
          <cell r="J1422">
            <v>-655087.70479998202</v>
          </cell>
        </row>
        <row r="1423">
          <cell r="A1423" t="str">
            <v>HRIF CN Equity</v>
          </cell>
          <cell r="B1423">
            <v>0</v>
          </cell>
          <cell r="C1423" t="str">
            <v>HRIF CN Equity</v>
          </cell>
          <cell r="D1423">
            <v>0</v>
          </cell>
          <cell r="E1423" t="str">
            <v>HRIF CN Equity</v>
          </cell>
          <cell r="F1423">
            <v>2307.5</v>
          </cell>
          <cell r="G1423" t="str">
            <v>HRIF CN Equity</v>
          </cell>
          <cell r="H1423">
            <v>0</v>
          </cell>
          <cell r="I1423" t="str">
            <v>HRIF CN Equity</v>
          </cell>
          <cell r="J1423">
            <v>-428162.49999999854</v>
          </cell>
        </row>
        <row r="1424">
          <cell r="A1424" t="str">
            <v>TRVI CN Equity</v>
          </cell>
          <cell r="B1424">
            <v>0</v>
          </cell>
          <cell r="C1424" t="str">
            <v>TRVI CN Equity</v>
          </cell>
          <cell r="D1424">
            <v>0</v>
          </cell>
          <cell r="E1424" t="str">
            <v>TRVI CN Equity</v>
          </cell>
          <cell r="F1424">
            <v>-516527.49999999814</v>
          </cell>
          <cell r="G1424" t="str">
            <v>TRVI CN Equity</v>
          </cell>
          <cell r="H1424">
            <v>-4746212.5000000019</v>
          </cell>
          <cell r="I1424" t="str">
            <v>TRVI CN Equity</v>
          </cell>
          <cell r="J1424">
            <v>-5262740</v>
          </cell>
        </row>
        <row r="1425">
          <cell r="A1425" t="str">
            <v>CBIL CN Equity</v>
          </cell>
          <cell r="B1425">
            <v>11256790.489000065</v>
          </cell>
          <cell r="C1425" t="str">
            <v>CBIL CN Equity</v>
          </cell>
          <cell r="D1425">
            <v>66276993.279499784</v>
          </cell>
          <cell r="E1425" t="str">
            <v>CBIL CN Equity</v>
          </cell>
          <cell r="F1425">
            <v>5007787.9465000704</v>
          </cell>
          <cell r="G1425" t="str">
            <v>CBIL CN Equity</v>
          </cell>
          <cell r="H1425">
            <v>33778161.076499857</v>
          </cell>
          <cell r="I1425" t="str">
            <v>CBIL CN Equity</v>
          </cell>
          <cell r="J1425">
            <v>180147464.19140038</v>
          </cell>
        </row>
        <row r="1426">
          <cell r="A1426" t="str">
            <v>UBIL/U CN Equity</v>
          </cell>
          <cell r="B1426">
            <v>18740499.386827122</v>
          </cell>
          <cell r="C1426" t="str">
            <v>UBIL/U CN Equity</v>
          </cell>
          <cell r="D1426">
            <v>8511077.7967282496</v>
          </cell>
          <cell r="E1426" t="str">
            <v>UBIL/U CN Equity</v>
          </cell>
          <cell r="F1426">
            <v>-5111500.5722094039</v>
          </cell>
          <cell r="G1426" t="str">
            <v>UBIL/U CN Equity</v>
          </cell>
          <cell r="H1426">
            <v>24327966.447436828</v>
          </cell>
          <cell r="I1426" t="str">
            <v>UBIL/U CN Equity</v>
          </cell>
          <cell r="J1426">
            <v>77470352.800320223</v>
          </cell>
        </row>
        <row r="1427">
          <cell r="A1427" t="str">
            <v>MCKG CN Equity</v>
          </cell>
          <cell r="B1427">
            <v>0</v>
          </cell>
          <cell r="C1427" t="str">
            <v>MCKG CN Equity</v>
          </cell>
          <cell r="D1427">
            <v>0</v>
          </cell>
          <cell r="E1427" t="str">
            <v>MCKG CN Equity</v>
          </cell>
          <cell r="F1427">
            <v>1210985.7639999983</v>
          </cell>
          <cell r="G1427" t="str">
            <v>MCKG CN Equity</v>
          </cell>
          <cell r="H1427">
            <v>0</v>
          </cell>
          <cell r="I1427" t="str">
            <v>MCKG CN Equity</v>
          </cell>
          <cell r="J1427">
            <v>1210985.7639999983</v>
          </cell>
        </row>
        <row r="1428">
          <cell r="A1428" t="str">
            <v>TBNK CN Equity</v>
          </cell>
          <cell r="B1428">
            <v>3367697.1932000034</v>
          </cell>
          <cell r="C1428" t="str">
            <v>TBNK CN Equity</v>
          </cell>
          <cell r="D1428">
            <v>1654825.3324000016</v>
          </cell>
          <cell r="E1428" t="str">
            <v>TBNK CN Equity</v>
          </cell>
          <cell r="F1428">
            <v>3328502.1396000031</v>
          </cell>
          <cell r="G1428" t="str">
            <v>TBNK CN Equity</v>
          </cell>
          <cell r="H1428">
            <v>1678536.7956000015</v>
          </cell>
          <cell r="I1428" t="str">
            <v>TBNK CN Equity</v>
          </cell>
          <cell r="J1428">
            <v>16760865.917600015</v>
          </cell>
        </row>
        <row r="1429">
          <cell r="A1429" t="str">
            <v>TECX CN Equity</v>
          </cell>
          <cell r="B1429">
            <v>0</v>
          </cell>
          <cell r="C1429" t="str">
            <v>TECX CN Equity</v>
          </cell>
          <cell r="D1429">
            <v>0</v>
          </cell>
          <cell r="E1429" t="str">
            <v>TECX CN Equity</v>
          </cell>
          <cell r="F1429">
            <v>0</v>
          </cell>
          <cell r="G1429" t="str">
            <v>TECX CN Equity</v>
          </cell>
          <cell r="H1429">
            <v>-4464.7645000000484</v>
          </cell>
          <cell r="I1429" t="str">
            <v>TECX CN Equity</v>
          </cell>
          <cell r="J1429">
            <v>-4464.7645000000484</v>
          </cell>
        </row>
        <row r="1430">
          <cell r="A1430" t="str">
            <v>TUEX CN Equity</v>
          </cell>
          <cell r="B1430">
            <v>0</v>
          </cell>
          <cell r="C1430" t="str">
            <v>TUEX CN Equity</v>
          </cell>
          <cell r="D1430">
            <v>-1512476.7715000014</v>
          </cell>
          <cell r="E1430" t="str">
            <v>TUEX CN Equity</v>
          </cell>
          <cell r="F1430">
            <v>0</v>
          </cell>
          <cell r="G1430" t="str">
            <v>TUEX CN Equity</v>
          </cell>
          <cell r="H1430">
            <v>0</v>
          </cell>
          <cell r="I1430" t="str">
            <v>TUEX CN Equity</v>
          </cell>
          <cell r="J1430">
            <v>-1512476.7715000014</v>
          </cell>
        </row>
        <row r="1431">
          <cell r="A1431" t="str">
            <v>MNU/U CN Equity</v>
          </cell>
          <cell r="B1431">
            <v>6828808.3924236801</v>
          </cell>
          <cell r="C1431" t="str">
            <v>MNU/U CN Equity</v>
          </cell>
          <cell r="D1431">
            <v>-3408999.2952593681</v>
          </cell>
          <cell r="E1431" t="str">
            <v>MNU/U CN Equity</v>
          </cell>
          <cell r="F1431">
            <v>6891046.632120356</v>
          </cell>
          <cell r="G1431" t="str">
            <v>MNU/U CN Equity</v>
          </cell>
          <cell r="H1431">
            <v>3478444.6977446433</v>
          </cell>
          <cell r="I1431" t="str">
            <v>MNU/U CN Equity</v>
          </cell>
          <cell r="J1431">
            <v>37957395.295221709</v>
          </cell>
        </row>
        <row r="1432">
          <cell r="A1432" t="str">
            <v>RGQL CN Equity</v>
          </cell>
          <cell r="B1432">
            <v>0</v>
          </cell>
          <cell r="C1432" t="str">
            <v>RGQL CN Equity</v>
          </cell>
          <cell r="D1432">
            <v>0</v>
          </cell>
          <cell r="E1432" t="str">
            <v>RGQL CN Equity</v>
          </cell>
          <cell r="F1432">
            <v>0</v>
          </cell>
          <cell r="G1432" t="str">
            <v>RGQL CN Equity</v>
          </cell>
          <cell r="H1432">
            <v>0</v>
          </cell>
          <cell r="I1432" t="str">
            <v>RGQL CN Equity</v>
          </cell>
          <cell r="J1432">
            <v>0</v>
          </cell>
        </row>
        <row r="1433">
          <cell r="A1433" t="str">
            <v>RGQN CN Equity</v>
          </cell>
          <cell r="B1433">
            <v>0</v>
          </cell>
          <cell r="C1433" t="str">
            <v>RGQN CN Equity</v>
          </cell>
          <cell r="D1433">
            <v>0</v>
          </cell>
          <cell r="E1433" t="str">
            <v>RGQN CN Equity</v>
          </cell>
          <cell r="F1433">
            <v>0</v>
          </cell>
          <cell r="G1433" t="str">
            <v>RGQN CN Equity</v>
          </cell>
          <cell r="H1433">
            <v>0</v>
          </cell>
          <cell r="I1433" t="str">
            <v>RGQN CN Equity</v>
          </cell>
          <cell r="J1433">
            <v>0</v>
          </cell>
        </row>
        <row r="1434">
          <cell r="A1434" t="str">
            <v>RGQO CN Equity</v>
          </cell>
          <cell r="B1434">
            <v>-1042172.7999999963</v>
          </cell>
          <cell r="C1434" t="str">
            <v>RGQO CN Equity</v>
          </cell>
          <cell r="D1434">
            <v>0</v>
          </cell>
          <cell r="E1434" t="str">
            <v>RGQO CN Equity</v>
          </cell>
          <cell r="F1434">
            <v>-2083231.1000000022</v>
          </cell>
          <cell r="G1434" t="str">
            <v>RGQO CN Equity</v>
          </cell>
          <cell r="H1434">
            <v>0</v>
          </cell>
          <cell r="I1434" t="str">
            <v>RGQO CN Equity</v>
          </cell>
          <cell r="J1434">
            <v>-6252295.8000000054</v>
          </cell>
        </row>
        <row r="1435">
          <cell r="A1435" t="str">
            <v>RGQQ CN Equity</v>
          </cell>
          <cell r="B1435">
            <v>0</v>
          </cell>
          <cell r="C1435" t="str">
            <v>RGQQ CN Equity</v>
          </cell>
          <cell r="D1435">
            <v>3064524.2999999984</v>
          </cell>
          <cell r="E1435" t="str">
            <v>RGQQ CN Equity</v>
          </cell>
          <cell r="F1435">
            <v>0</v>
          </cell>
          <cell r="G1435" t="str">
            <v>RGQQ CN Equity</v>
          </cell>
          <cell r="H1435">
            <v>-1022942.5000000056</v>
          </cell>
          <cell r="I1435" t="str">
            <v>RGQQ CN Equity</v>
          </cell>
          <cell r="J1435">
            <v>2041581.7999999928</v>
          </cell>
        </row>
        <row r="1436">
          <cell r="A1436" t="str">
            <v>RGQP CN Equity</v>
          </cell>
          <cell r="B1436">
            <v>2069173.3999999929</v>
          </cell>
          <cell r="C1436" t="str">
            <v>RGQP CN Equity</v>
          </cell>
          <cell r="D1436">
            <v>0</v>
          </cell>
          <cell r="E1436" t="str">
            <v>RGQP CN Equity</v>
          </cell>
          <cell r="F1436">
            <v>1035263.6999999962</v>
          </cell>
          <cell r="G1436" t="str">
            <v>RGQP CN Equity</v>
          </cell>
          <cell r="H1436">
            <v>-5175116.25</v>
          </cell>
          <cell r="I1436" t="str">
            <v>RGQP CN Equity</v>
          </cell>
          <cell r="J1436">
            <v>-2070679.1500000106</v>
          </cell>
        </row>
        <row r="1437">
          <cell r="A1437" t="str">
            <v>RGQR CN Equity</v>
          </cell>
          <cell r="B1437">
            <v>0</v>
          </cell>
          <cell r="C1437" t="str">
            <v>RGQR CN Equity</v>
          </cell>
          <cell r="D1437">
            <v>0</v>
          </cell>
          <cell r="E1437" t="str">
            <v>RGQR CN Equity</v>
          </cell>
          <cell r="F1437">
            <v>0</v>
          </cell>
          <cell r="G1437" t="str">
            <v>RGQR CN Equity</v>
          </cell>
          <cell r="H1437">
            <v>0</v>
          </cell>
          <cell r="I1437" t="str">
            <v>RGQR CN Equity</v>
          </cell>
          <cell r="J1437">
            <v>-1017958.7500000054</v>
          </cell>
        </row>
        <row r="1438">
          <cell r="A1438" t="str">
            <v>RUDC/U CN Equity</v>
          </cell>
          <cell r="B1438">
            <v>0</v>
          </cell>
          <cell r="C1438" t="str">
            <v>RUDC/U CN Equity</v>
          </cell>
          <cell r="D1438">
            <v>0</v>
          </cell>
          <cell r="E1438" t="str">
            <v>RUDC/U CN Equity</v>
          </cell>
          <cell r="F1438">
            <v>0</v>
          </cell>
          <cell r="G1438" t="str">
            <v>RUDC/U CN Equity</v>
          </cell>
          <cell r="H1438">
            <v>0</v>
          </cell>
          <cell r="I1438" t="str">
            <v>RUDC/U CN Equity</v>
          </cell>
          <cell r="J1438">
            <v>0</v>
          </cell>
        </row>
        <row r="1439">
          <cell r="A1439" t="str">
            <v>RUDB CN Equity</v>
          </cell>
          <cell r="B1439">
            <v>-3258643.074999969</v>
          </cell>
          <cell r="C1439" t="str">
            <v>RUDB CN Equity</v>
          </cell>
          <cell r="D1439">
            <v>-8623586.4000000451</v>
          </cell>
          <cell r="E1439" t="str">
            <v>RUDB CN Equity</v>
          </cell>
          <cell r="F1439">
            <v>547319.30000004673</v>
          </cell>
          <cell r="G1439" t="str">
            <v>RUDB CN Equity</v>
          </cell>
          <cell r="H1439">
            <v>13775474.075000003</v>
          </cell>
          <cell r="I1439" t="str">
            <v>RUDB CN Equity</v>
          </cell>
          <cell r="J1439">
            <v>16166257.575000029</v>
          </cell>
        </row>
        <row r="1440">
          <cell r="A1440" t="str">
            <v>RUDB/U CN Equity</v>
          </cell>
          <cell r="B1440">
            <v>1631022.5158024943</v>
          </cell>
          <cell r="C1440" t="str">
            <v>RUDB/U CN Equity</v>
          </cell>
          <cell r="D1440">
            <v>0</v>
          </cell>
          <cell r="E1440" t="str">
            <v>RUDB/U CN Equity</v>
          </cell>
          <cell r="F1440">
            <v>546600.08005000779</v>
          </cell>
          <cell r="G1440" t="str">
            <v>RUDB/U CN Equity</v>
          </cell>
          <cell r="H1440">
            <v>0</v>
          </cell>
          <cell r="I1440" t="str">
            <v>RUDB/U CN Equity</v>
          </cell>
          <cell r="J1440">
            <v>2177622.5958525022</v>
          </cell>
        </row>
        <row r="1441">
          <cell r="A1441" t="str">
            <v>RDBH CN Equity</v>
          </cell>
          <cell r="B1441">
            <v>1393.4500000000116</v>
          </cell>
          <cell r="C1441" t="str">
            <v>RDBH CN Equity</v>
          </cell>
          <cell r="D1441">
            <v>0</v>
          </cell>
          <cell r="E1441" t="str">
            <v>RDBH CN Equity</v>
          </cell>
          <cell r="F1441">
            <v>-515187.69999997038</v>
          </cell>
          <cell r="G1441" t="str">
            <v>RDBH CN Equity</v>
          </cell>
          <cell r="H1441">
            <v>18114392.200000003</v>
          </cell>
          <cell r="I1441" t="str">
            <v>RDBH CN Equity</v>
          </cell>
          <cell r="J1441">
            <v>31070401.425000004</v>
          </cell>
        </row>
        <row r="1442">
          <cell r="A1442" t="str">
            <v>GBND CN Equity</v>
          </cell>
          <cell r="B1442">
            <v>0</v>
          </cell>
          <cell r="C1442" t="str">
            <v>GBND CN Equity</v>
          </cell>
          <cell r="D1442">
            <v>0</v>
          </cell>
          <cell r="E1442" t="str">
            <v>GBND CN Equity</v>
          </cell>
          <cell r="F1442">
            <v>0</v>
          </cell>
          <cell r="G1442" t="str">
            <v>GBND CN Equity</v>
          </cell>
          <cell r="H1442">
            <v>0</v>
          </cell>
          <cell r="I1442" t="str">
            <v>GBND CN Equity</v>
          </cell>
          <cell r="J1442">
            <v>0</v>
          </cell>
        </row>
        <row r="1443">
          <cell r="A1443" t="str">
            <v>GDIV CN Equity</v>
          </cell>
          <cell r="B1443">
            <v>1438650.0000000014</v>
          </cell>
          <cell r="C1443" t="str">
            <v>GDIV CN Equity</v>
          </cell>
          <cell r="D1443">
            <v>1395869.9999999981</v>
          </cell>
          <cell r="E1443" t="str">
            <v>GDIV CN Equity</v>
          </cell>
          <cell r="F1443">
            <v>691410.00000000058</v>
          </cell>
          <cell r="G1443" t="str">
            <v>GDIV CN Equity</v>
          </cell>
          <cell r="H1443">
            <v>2812459.9999999991</v>
          </cell>
          <cell r="I1443" t="str">
            <v>GDIV CN Equity</v>
          </cell>
          <cell r="J1443">
            <v>7021825</v>
          </cell>
        </row>
        <row r="1444">
          <cell r="A1444" t="str">
            <v>CGRO CN Equity</v>
          </cell>
          <cell r="B1444">
            <v>2908514.9999999898</v>
          </cell>
          <cell r="C1444" t="str">
            <v>CGRO CN Equity</v>
          </cell>
          <cell r="D1444">
            <v>1444520.0000000077</v>
          </cell>
          <cell r="E1444" t="str">
            <v>CGRO CN Equity</v>
          </cell>
          <cell r="F1444">
            <v>-4775</v>
          </cell>
          <cell r="G1444" t="str">
            <v>CGRO CN Equity</v>
          </cell>
          <cell r="H1444">
            <v>0</v>
          </cell>
          <cell r="I1444" t="str">
            <v>CGRO CN Equity</v>
          </cell>
          <cell r="J1444">
            <v>5809029.9999999925</v>
          </cell>
        </row>
        <row r="1445">
          <cell r="A1445" t="str">
            <v>CCNV CN Equity</v>
          </cell>
          <cell r="B1445">
            <v>0</v>
          </cell>
          <cell r="C1445" t="str">
            <v>CCNV CN Equity</v>
          </cell>
          <cell r="D1445">
            <v>0</v>
          </cell>
          <cell r="E1445" t="str">
            <v>CCNV CN Equity</v>
          </cell>
          <cell r="F1445">
            <v>-1119714.9999999998</v>
          </cell>
          <cell r="G1445" t="str">
            <v>CCNV CN Equity</v>
          </cell>
          <cell r="H1445">
            <v>1120889.9999999998</v>
          </cell>
          <cell r="I1445" t="str">
            <v>CCNV CN Equity</v>
          </cell>
          <cell r="J1445">
            <v>1175</v>
          </cell>
        </row>
        <row r="1446">
          <cell r="A1446" t="str">
            <v>CBIN CN Equity</v>
          </cell>
          <cell r="B1446">
            <v>-1210904.999999996</v>
          </cell>
          <cell r="C1446" t="str">
            <v>CBIN CN Equity</v>
          </cell>
          <cell r="D1446">
            <v>1219014.9999999956</v>
          </cell>
          <cell r="E1446" t="str">
            <v>CBIN CN Equity</v>
          </cell>
          <cell r="F1446">
            <v>0</v>
          </cell>
          <cell r="G1446" t="str">
            <v>CBIN CN Equity</v>
          </cell>
          <cell r="H1446">
            <v>0</v>
          </cell>
          <cell r="I1446" t="str">
            <v>CBIN CN Equity</v>
          </cell>
          <cell r="J1446">
            <v>1215085.0000000007</v>
          </cell>
        </row>
        <row r="1447">
          <cell r="A1447" t="str">
            <v>CBGR CN Equity</v>
          </cell>
          <cell r="B1447">
            <v>0</v>
          </cell>
          <cell r="C1447" t="str">
            <v>CBGR CN Equity</v>
          </cell>
          <cell r="D1447">
            <v>1387194.9999999951</v>
          </cell>
          <cell r="E1447" t="str">
            <v>CBGR CN Equity</v>
          </cell>
          <cell r="F1447">
            <v>0</v>
          </cell>
          <cell r="G1447" t="str">
            <v>CBGR CN Equity</v>
          </cell>
          <cell r="H1447">
            <v>0</v>
          </cell>
          <cell r="I1447" t="str">
            <v>CBGR CN Equity</v>
          </cell>
          <cell r="J1447">
            <v>2762994.9999999963</v>
          </cell>
        </row>
        <row r="1448">
          <cell r="A1448" t="str">
            <v>CBAL CN Equity</v>
          </cell>
          <cell r="B1448">
            <v>2622430.0000000023</v>
          </cell>
          <cell r="C1448" t="str">
            <v>CBAL CN Equity</v>
          </cell>
          <cell r="D1448">
            <v>2630285.0000000023</v>
          </cell>
          <cell r="E1448" t="str">
            <v>CBAL CN Equity</v>
          </cell>
          <cell r="F1448">
            <v>1315929.9999999953</v>
          </cell>
          <cell r="G1448" t="str">
            <v>CBAL CN Equity</v>
          </cell>
          <cell r="H1448">
            <v>2644415.0000000019</v>
          </cell>
          <cell r="I1448" t="str">
            <v>CBAL CN Equity</v>
          </cell>
          <cell r="J1448">
            <v>10520249.999999998</v>
          </cell>
        </row>
        <row r="1449">
          <cell r="A1449" t="str">
            <v>CEQT CN Equity</v>
          </cell>
          <cell r="B1449">
            <v>1584220.0000000016</v>
          </cell>
          <cell r="C1449" t="str">
            <v>CEQT CN Equity</v>
          </cell>
          <cell r="D1449">
            <v>1600544.9999999979</v>
          </cell>
          <cell r="E1449" t="str">
            <v>CEQT CN Equity</v>
          </cell>
          <cell r="F1449">
            <v>1597125.0000000014</v>
          </cell>
          <cell r="G1449" t="str">
            <v>CEQT CN Equity</v>
          </cell>
          <cell r="H1449">
            <v>0</v>
          </cell>
          <cell r="I1449" t="str">
            <v>CEQT CN Equity</v>
          </cell>
          <cell r="J1449">
            <v>4781890.0000000009</v>
          </cell>
        </row>
        <row r="1450">
          <cell r="A1450" t="str">
            <v>FINN CN Equity</v>
          </cell>
          <cell r="B1450">
            <v>18640507.00000003</v>
          </cell>
          <cell r="C1450" t="str">
            <v>FINN CN Equity</v>
          </cell>
          <cell r="D1450">
            <v>27392218.000000078</v>
          </cell>
          <cell r="E1450" t="str">
            <v>FINN CN Equity</v>
          </cell>
          <cell r="F1450">
            <v>10290553.500000043</v>
          </cell>
          <cell r="G1450" t="str">
            <v>FINN CN Equity</v>
          </cell>
          <cell r="H1450">
            <v>24389991.499999877</v>
          </cell>
          <cell r="I1450" t="str">
            <v>FINN CN Equity</v>
          </cell>
          <cell r="J1450">
            <v>103180368.50000007</v>
          </cell>
        </row>
        <row r="1451">
          <cell r="A1451" t="str">
            <v>FINN/U CN Equity</v>
          </cell>
          <cell r="B1451">
            <v>18640507.00000003</v>
          </cell>
          <cell r="C1451" t="str">
            <v>FINN/U CN Equity</v>
          </cell>
          <cell r="D1451">
            <v>27392218.000000078</v>
          </cell>
          <cell r="E1451" t="str">
            <v>FINN/U CN Equity</v>
          </cell>
          <cell r="F1451">
            <v>10290553.500000043</v>
          </cell>
          <cell r="G1451" t="str">
            <v>FINN/U CN Equity</v>
          </cell>
          <cell r="H1451">
            <v>24389991.499999877</v>
          </cell>
          <cell r="I1451" t="str">
            <v>FINN/U CN Equity</v>
          </cell>
          <cell r="J1451">
            <v>103180368.50000007</v>
          </cell>
        </row>
        <row r="1452">
          <cell r="A1452" t="str">
            <v>FCGS CN Equity</v>
          </cell>
          <cell r="B1452">
            <v>562482.99999994598</v>
          </cell>
          <cell r="C1452" t="str">
            <v>FCGS CN Equity</v>
          </cell>
          <cell r="D1452">
            <v>20908402.500000011</v>
          </cell>
          <cell r="E1452" t="str">
            <v>FCGS CN Equity</v>
          </cell>
          <cell r="F1452">
            <v>31714325.000000089</v>
          </cell>
          <cell r="G1452" t="str">
            <v>FCGS CN Equity</v>
          </cell>
          <cell r="H1452">
            <v>10687969.499999933</v>
          </cell>
          <cell r="I1452" t="str">
            <v>FCGS CN Equity</v>
          </cell>
          <cell r="J1452">
            <v>57547402.000000045</v>
          </cell>
        </row>
        <row r="1453">
          <cell r="A1453" t="str">
            <v>FCGS/U CN Equity</v>
          </cell>
          <cell r="B1453">
            <v>562482.99999994598</v>
          </cell>
          <cell r="C1453" t="str">
            <v>FCGS/U CN Equity</v>
          </cell>
          <cell r="D1453">
            <v>20908402.500000011</v>
          </cell>
          <cell r="E1453" t="str">
            <v>FCGS/U CN Equity</v>
          </cell>
          <cell r="F1453">
            <v>31714325.000000089</v>
          </cell>
          <cell r="G1453" t="str">
            <v>FCGS/U CN Equity</v>
          </cell>
          <cell r="H1453">
            <v>10687969.499999933</v>
          </cell>
          <cell r="I1453" t="str">
            <v>FCGS/U CN Equity</v>
          </cell>
          <cell r="J1453">
            <v>57547402.000000045</v>
          </cell>
        </row>
        <row r="1454">
          <cell r="A1454" t="str">
            <v>FCGC CN Equity</v>
          </cell>
          <cell r="B1454">
            <v>445147.49999999045</v>
          </cell>
          <cell r="C1454" t="str">
            <v>FCGC CN Equity</v>
          </cell>
          <cell r="D1454">
            <v>143344.00000000969</v>
          </cell>
          <cell r="E1454" t="str">
            <v>FCGC CN Equity</v>
          </cell>
          <cell r="F1454">
            <v>220387.49999999531</v>
          </cell>
          <cell r="G1454" t="str">
            <v>FCGC CN Equity</v>
          </cell>
          <cell r="H1454">
            <v>733847.49999999744</v>
          </cell>
          <cell r="I1454" t="str">
            <v>FCGC CN Equity</v>
          </cell>
          <cell r="J1454">
            <v>1548018.499999993</v>
          </cell>
        </row>
        <row r="1455">
          <cell r="A1455" t="str">
            <v>FCLC CN Equity</v>
          </cell>
          <cell r="B1455">
            <v>4331195.500000014</v>
          </cell>
          <cell r="C1455" t="str">
            <v>FCLC CN Equity</v>
          </cell>
          <cell r="D1455">
            <v>4322221.4999999907</v>
          </cell>
          <cell r="E1455" t="str">
            <v>FCLC CN Equity</v>
          </cell>
          <cell r="F1455">
            <v>4158146.000000007</v>
          </cell>
          <cell r="G1455" t="str">
            <v>FCLC CN Equity</v>
          </cell>
          <cell r="H1455">
            <v>4239698.9999999925</v>
          </cell>
          <cell r="I1455" t="str">
            <v>FCLC CN Equity</v>
          </cell>
          <cell r="J1455">
            <v>5155893.5000000205</v>
          </cell>
        </row>
        <row r="1456">
          <cell r="A1456" t="str">
            <v>BUFR CN Equity</v>
          </cell>
          <cell r="B1456">
            <v>0</v>
          </cell>
          <cell r="C1456" t="str">
            <v>BUFR CN Equity</v>
          </cell>
          <cell r="D1456">
            <v>0</v>
          </cell>
          <cell r="E1456" t="str">
            <v>BUFR CN Equity</v>
          </cell>
          <cell r="F1456">
            <v>0</v>
          </cell>
          <cell r="G1456" t="str">
            <v>BUFR CN Equity</v>
          </cell>
          <cell r="H1456">
            <v>0</v>
          </cell>
          <cell r="I1456" t="str">
            <v>BUFR CN Equity</v>
          </cell>
          <cell r="J1456">
            <v>0</v>
          </cell>
        </row>
        <row r="1457">
          <cell r="A1457" t="str">
            <v>MCAD CN Equity</v>
          </cell>
          <cell r="B1457">
            <v>-2501230.0000000023</v>
          </cell>
          <cell r="C1457" t="str">
            <v>MCAD CN Equity</v>
          </cell>
          <cell r="D1457">
            <v>-7332.5</v>
          </cell>
          <cell r="E1457" t="str">
            <v>MCAD CN Equity</v>
          </cell>
          <cell r="F1457">
            <v>7510770.0000000075</v>
          </cell>
          <cell r="G1457" t="str">
            <v>MCAD CN Equity</v>
          </cell>
          <cell r="H1457">
            <v>0</v>
          </cell>
          <cell r="I1457" t="str">
            <v>MCAD CN Equity</v>
          </cell>
          <cell r="J1457">
            <v>2501092.4999999977</v>
          </cell>
        </row>
        <row r="1458">
          <cell r="A1458" t="str">
            <v>MUSD/U CN Equity</v>
          </cell>
          <cell r="B1458">
            <v>-3421655.2754999986</v>
          </cell>
          <cell r="C1458" t="str">
            <v>MUSD/U CN Equity</v>
          </cell>
          <cell r="D1458">
            <v>0</v>
          </cell>
          <cell r="E1458" t="str">
            <v>MUSD/U CN Equity</v>
          </cell>
          <cell r="F1458">
            <v>3464987.0707499995</v>
          </cell>
          <cell r="G1458" t="str">
            <v>MUSD/U CN Equity</v>
          </cell>
          <cell r="H1458">
            <v>-6965558.8674999988</v>
          </cell>
          <cell r="I1458" t="str">
            <v>MUSD/U CN Equity</v>
          </cell>
          <cell r="J1458">
            <v>-6922227.0722499974</v>
          </cell>
        </row>
        <row r="1459">
          <cell r="A1459" t="str">
            <v>SPLT CN Equity</v>
          </cell>
          <cell r="B1459">
            <v>1942793.999999997</v>
          </cell>
          <cell r="C1459" t="str">
            <v>SPLT CN Equity</v>
          </cell>
          <cell r="D1459">
            <v>-9733583.999999987</v>
          </cell>
          <cell r="E1459" t="str">
            <v>SPLT CN Equity</v>
          </cell>
          <cell r="F1459">
            <v>1301099.9999999721</v>
          </cell>
          <cell r="G1459" t="str">
            <v>SPLT CN Equity</v>
          </cell>
          <cell r="H1459">
            <v>1965251.9999999967</v>
          </cell>
          <cell r="I1459" t="str">
            <v>SPLT CN Equity</v>
          </cell>
          <cell r="J1459">
            <v>-4524174.0000000196</v>
          </cell>
        </row>
        <row r="1460">
          <cell r="A1460" t="str">
            <v>UMAX CN Equity</v>
          </cell>
          <cell r="B1460">
            <v>4243117.4999998501</v>
          </cell>
          <cell r="C1460" t="str">
            <v>UMAX CN Equity</v>
          </cell>
          <cell r="D1460">
            <v>11972862.500000076</v>
          </cell>
          <cell r="E1460" t="str">
            <v>UMAX CN Equity</v>
          </cell>
          <cell r="F1460">
            <v>12545365.000000037</v>
          </cell>
          <cell r="G1460" t="str">
            <v>UMAX CN Equity</v>
          </cell>
          <cell r="H1460">
            <v>6854414.9999998882</v>
          </cell>
          <cell r="I1460" t="str">
            <v>UMAX CN Equity</v>
          </cell>
          <cell r="J1460">
            <v>49671224.163399987</v>
          </cell>
        </row>
        <row r="1461">
          <cell r="A1461" t="str">
            <v>ZWQT CN Equity</v>
          </cell>
          <cell r="B1461">
            <v>472533.74999999837</v>
          </cell>
          <cell r="C1461" t="str">
            <v>ZWQT CN Equity</v>
          </cell>
          <cell r="D1461">
            <v>0</v>
          </cell>
          <cell r="E1461" t="str">
            <v>ZWQT CN Equity</v>
          </cell>
          <cell r="F1461">
            <v>0</v>
          </cell>
          <cell r="G1461" t="str">
            <v>ZWQT CN Equity</v>
          </cell>
          <cell r="H1461">
            <v>469596.50000000041</v>
          </cell>
          <cell r="I1461" t="str">
            <v>ZWQT CN Equity</v>
          </cell>
          <cell r="J1461">
            <v>942130.24999999884</v>
          </cell>
        </row>
        <row r="1462">
          <cell r="A1462" t="str">
            <v>ZUGE CN Equity</v>
          </cell>
          <cell r="B1462">
            <v>0</v>
          </cell>
          <cell r="C1462" t="str">
            <v>ZUGE CN Equity</v>
          </cell>
          <cell r="D1462">
            <v>0</v>
          </cell>
          <cell r="E1462" t="str">
            <v>ZUGE CN Equity</v>
          </cell>
          <cell r="F1462">
            <v>0</v>
          </cell>
          <cell r="G1462" t="str">
            <v>ZUGE CN Equity</v>
          </cell>
          <cell r="H1462">
            <v>0</v>
          </cell>
          <cell r="I1462" t="str">
            <v>ZUGE CN Equity</v>
          </cell>
          <cell r="J1462">
            <v>0</v>
          </cell>
        </row>
        <row r="1463">
          <cell r="A1463" t="str">
            <v>ZUVE CN Equity</v>
          </cell>
          <cell r="B1463">
            <v>0</v>
          </cell>
          <cell r="C1463" t="str">
            <v>ZUVE CN Equity</v>
          </cell>
          <cell r="D1463">
            <v>0</v>
          </cell>
          <cell r="E1463" t="str">
            <v>ZUVE CN Equity</v>
          </cell>
          <cell r="F1463">
            <v>0</v>
          </cell>
          <cell r="G1463" t="str">
            <v>ZUVE CN Equity</v>
          </cell>
          <cell r="H1463">
            <v>0</v>
          </cell>
          <cell r="I1463" t="str">
            <v>ZUVE CN Equity</v>
          </cell>
          <cell r="J1463">
            <v>0</v>
          </cell>
        </row>
        <row r="1464">
          <cell r="A1464" t="str">
            <v>BGIF CN Equity</v>
          </cell>
          <cell r="B1464">
            <v>0</v>
          </cell>
          <cell r="C1464" t="str">
            <v>BGIF CN Equity</v>
          </cell>
          <cell r="D1464">
            <v>0</v>
          </cell>
          <cell r="E1464" t="str">
            <v>BGIF CN Equity</v>
          </cell>
          <cell r="F1464">
            <v>511214.25</v>
          </cell>
          <cell r="G1464" t="str">
            <v>BGIF CN Equity</v>
          </cell>
          <cell r="H1464">
            <v>0</v>
          </cell>
          <cell r="I1464" t="str">
            <v>BGIF CN Equity</v>
          </cell>
          <cell r="J1464">
            <v>511214.25</v>
          </cell>
        </row>
        <row r="1465">
          <cell r="A1465" t="str">
            <v>BGEQ CN Equity</v>
          </cell>
          <cell r="B1465">
            <v>2521632.7500002086</v>
          </cell>
          <cell r="C1465" t="str">
            <v>BGEQ CN Equity</v>
          </cell>
          <cell r="D1465">
            <v>418.49999999976717</v>
          </cell>
          <cell r="E1465" t="str">
            <v>BGEQ CN Equity</v>
          </cell>
          <cell r="F1465">
            <v>624594.74999978696</v>
          </cell>
          <cell r="G1465" t="str">
            <v>BGEQ CN Equity</v>
          </cell>
          <cell r="H1465">
            <v>11946207.250000214</v>
          </cell>
          <cell r="I1465" t="str">
            <v>BGEQ CN Equity</v>
          </cell>
          <cell r="J1465">
            <v>20073781.250000279</v>
          </cell>
        </row>
        <row r="1466">
          <cell r="A1466" t="str">
            <v>BGRT CN Equity</v>
          </cell>
          <cell r="B1466">
            <v>0</v>
          </cell>
          <cell r="C1466" t="str">
            <v>BGRT CN Equity</v>
          </cell>
          <cell r="D1466">
            <v>0</v>
          </cell>
          <cell r="E1466" t="str">
            <v>BGRT CN Equity</v>
          </cell>
          <cell r="F1466">
            <v>0</v>
          </cell>
          <cell r="G1466" t="str">
            <v>BGRT CN Equity</v>
          </cell>
          <cell r="H1466">
            <v>0</v>
          </cell>
          <cell r="I1466" t="str">
            <v>BGRT CN Equity</v>
          </cell>
          <cell r="J1466">
            <v>0</v>
          </cell>
        </row>
        <row r="1467">
          <cell r="A1467" t="str">
            <v>BGIN CN Equity</v>
          </cell>
          <cell r="B1467">
            <v>701398.2500000007</v>
          </cell>
          <cell r="C1467" t="str">
            <v>BGIN CN Equity</v>
          </cell>
          <cell r="D1467">
            <v>-8038.5</v>
          </cell>
          <cell r="E1467" t="str">
            <v>BGIN CN Equity</v>
          </cell>
          <cell r="F1467">
            <v>0</v>
          </cell>
          <cell r="G1467" t="str">
            <v>BGIN CN Equity</v>
          </cell>
          <cell r="H1467">
            <v>0</v>
          </cell>
          <cell r="I1467" t="str">
            <v>BGIN CN Equity</v>
          </cell>
          <cell r="J1467">
            <v>1381670.2499999995</v>
          </cell>
        </row>
        <row r="1468">
          <cell r="A1468" t="str">
            <v>GCTB CN Equity</v>
          </cell>
          <cell r="B1468">
            <v>500362.15999998932</v>
          </cell>
          <cell r="C1468" t="str">
            <v>GCTB CN Equity</v>
          </cell>
          <cell r="D1468">
            <v>0</v>
          </cell>
          <cell r="E1468" t="str">
            <v>GCTB CN Equity</v>
          </cell>
          <cell r="F1468">
            <v>-5008584.7999999821</v>
          </cell>
          <cell r="G1468" t="str">
            <v>GCTB CN Equity</v>
          </cell>
          <cell r="H1468">
            <v>0</v>
          </cell>
          <cell r="I1468" t="str">
            <v>GCTB CN Equity</v>
          </cell>
          <cell r="J1468">
            <v>15502917.939999981</v>
          </cell>
        </row>
        <row r="1469">
          <cell r="A1469" t="str">
            <v>GUTB/U CN Equity</v>
          </cell>
          <cell r="B1469">
            <v>682856.46722000057</v>
          </cell>
          <cell r="C1469" t="str">
            <v>GUTB/U CN Equity</v>
          </cell>
          <cell r="D1469">
            <v>0</v>
          </cell>
          <cell r="E1469" t="str">
            <v>GUTB/U CN Equity</v>
          </cell>
          <cell r="F1469">
            <v>-687416.18367400044</v>
          </cell>
          <cell r="G1469" t="str">
            <v>GUTB/U CN Equity</v>
          </cell>
          <cell r="H1469">
            <v>1395020.9262999936</v>
          </cell>
          <cell r="I1469" t="str">
            <v>GUTB/U CN Equity</v>
          </cell>
          <cell r="J1469">
            <v>1390461.2098459937</v>
          </cell>
        </row>
        <row r="1470">
          <cell r="A1470" t="str">
            <v>CNCL CN Equity</v>
          </cell>
          <cell r="B1470">
            <v>-552553.0615000003</v>
          </cell>
          <cell r="C1470" t="str">
            <v>CNCL CN Equity</v>
          </cell>
          <cell r="D1470">
            <v>548946.20000000054</v>
          </cell>
          <cell r="E1470" t="str">
            <v>CNCL CN Equity</v>
          </cell>
          <cell r="F1470">
            <v>0</v>
          </cell>
          <cell r="G1470" t="str">
            <v>CNCL CN Equity</v>
          </cell>
          <cell r="H1470">
            <v>0</v>
          </cell>
          <cell r="I1470" t="str">
            <v>CNCL CN Equity</v>
          </cell>
          <cell r="J1470">
            <v>1064.3330132798292</v>
          </cell>
        </row>
        <row r="1471">
          <cell r="A1471" t="str">
            <v>HBNK CN Equity</v>
          </cell>
          <cell r="B1471">
            <v>-14931919.235000025</v>
          </cell>
          <cell r="C1471" t="str">
            <v>HBNK CN Equity</v>
          </cell>
          <cell r="D1471">
            <v>-12203947.25100005</v>
          </cell>
          <cell r="E1471" t="str">
            <v>HBNK CN Equity</v>
          </cell>
          <cell r="F1471">
            <v>2619968.0757499752</v>
          </cell>
          <cell r="G1471" t="str">
            <v>HBNK CN Equity</v>
          </cell>
          <cell r="H1471">
            <v>-1753616.6592499004</v>
          </cell>
          <cell r="I1471" t="str">
            <v>HBNK CN Equity</v>
          </cell>
          <cell r="J1471">
            <v>-66351698.232298367</v>
          </cell>
        </row>
        <row r="1472">
          <cell r="A1472" t="str">
            <v>USCL CN Equity</v>
          </cell>
          <cell r="B1472">
            <v>-1714237.067249984</v>
          </cell>
          <cell r="C1472" t="str">
            <v>USCL CN Equity</v>
          </cell>
          <cell r="D1472">
            <v>-586088.82250000839</v>
          </cell>
          <cell r="E1472" t="str">
            <v>USCL CN Equity</v>
          </cell>
          <cell r="F1472">
            <v>-2225.0825000000186</v>
          </cell>
          <cell r="G1472" t="str">
            <v>USCL CN Equity</v>
          </cell>
          <cell r="H1472">
            <v>-2973103.2355</v>
          </cell>
          <cell r="I1472" t="str">
            <v>USCL CN Equity</v>
          </cell>
          <cell r="J1472">
            <v>-6907385.8849134501</v>
          </cell>
        </row>
        <row r="1473">
          <cell r="A1473" t="str">
            <v>CANL CN Equity</v>
          </cell>
          <cell r="B1473">
            <v>19583.331000000006</v>
          </cell>
          <cell r="C1473" t="str">
            <v>CANL CN Equity</v>
          </cell>
          <cell r="D1473">
            <v>0</v>
          </cell>
          <cell r="E1473" t="str">
            <v>CANL CN Equity</v>
          </cell>
          <cell r="F1473">
            <v>842298.74324999971</v>
          </cell>
          <cell r="G1473" t="str">
            <v>CANL CN Equity</v>
          </cell>
          <cell r="H1473">
            <v>-858480.01224999991</v>
          </cell>
          <cell r="I1473" t="str">
            <v>CANL CN Equity</v>
          </cell>
          <cell r="J1473">
            <v>855954.56505166972</v>
          </cell>
        </row>
        <row r="1474">
          <cell r="A1474" t="str">
            <v>BNKL CN Equity</v>
          </cell>
          <cell r="B1474">
            <v>8617.8834999999963</v>
          </cell>
          <cell r="C1474" t="str">
            <v>BNKL CN Equity</v>
          </cell>
          <cell r="D1474">
            <v>0</v>
          </cell>
          <cell r="E1474" t="str">
            <v>BNKL CN Equity</v>
          </cell>
          <cell r="F1474">
            <v>0</v>
          </cell>
          <cell r="G1474" t="str">
            <v>BNKL CN Equity</v>
          </cell>
          <cell r="H1474">
            <v>-985565.66700000095</v>
          </cell>
          <cell r="I1474" t="str">
            <v>BNKL CN Equity</v>
          </cell>
          <cell r="J1474">
            <v>-1039.2395818108926</v>
          </cell>
        </row>
        <row r="1475">
          <cell r="A1475" t="str">
            <v>BKCL CN Equity</v>
          </cell>
          <cell r="B1475">
            <v>11525.508750000037</v>
          </cell>
          <cell r="C1475" t="str">
            <v>BKCL CN Equity</v>
          </cell>
          <cell r="D1475">
            <v>3410088.1929999869</v>
          </cell>
          <cell r="E1475" t="str">
            <v>BKCL CN Equity</v>
          </cell>
          <cell r="F1475">
            <v>2307045.7240000125</v>
          </cell>
          <cell r="G1475" t="str">
            <v>BKCL CN Equity</v>
          </cell>
          <cell r="H1475">
            <v>580721.98574998777</v>
          </cell>
          <cell r="I1475" t="str">
            <v>BKCL CN Equity</v>
          </cell>
          <cell r="J1475">
            <v>6967092.3016049378</v>
          </cell>
        </row>
        <row r="1476">
          <cell r="A1476" t="str">
            <v>ESPX/U CN Equity</v>
          </cell>
          <cell r="B1476">
            <v>0</v>
          </cell>
          <cell r="C1476" t="str">
            <v>ESPX/U CN Equity</v>
          </cell>
          <cell r="D1476">
            <v>0</v>
          </cell>
          <cell r="E1476" t="str">
            <v>ESPX/U CN Equity</v>
          </cell>
          <cell r="F1476">
            <v>0</v>
          </cell>
          <cell r="G1476" t="str">
            <v>ESPX/U CN Equity</v>
          </cell>
          <cell r="H1476">
            <v>919053.20250000083</v>
          </cell>
          <cell r="I1476" t="str">
            <v>ESPX/U CN Equity</v>
          </cell>
          <cell r="J1476">
            <v>21006.891999999993</v>
          </cell>
        </row>
        <row r="1477">
          <cell r="A1477" t="str">
            <v>QQQT CN Equity</v>
          </cell>
          <cell r="B1477">
            <v>1026307.5000000146</v>
          </cell>
          <cell r="C1477" t="str">
            <v>QQQT CN Equity</v>
          </cell>
          <cell r="D1477">
            <v>0</v>
          </cell>
          <cell r="E1477" t="str">
            <v>QQQT CN Equity</v>
          </cell>
          <cell r="F1477">
            <v>-1014577.5000000146</v>
          </cell>
          <cell r="G1477" t="str">
            <v>QQQT CN Equity</v>
          </cell>
          <cell r="H1477">
            <v>1015122.5000000143</v>
          </cell>
          <cell r="I1477" t="str">
            <v>QQQT CN Equity</v>
          </cell>
          <cell r="J1477">
            <v>-1010452.4999999969</v>
          </cell>
        </row>
        <row r="1478">
          <cell r="A1478" t="str">
            <v>QQQT/B CN Equity</v>
          </cell>
          <cell r="B1478">
            <v>-16377.5</v>
          </cell>
          <cell r="C1478" t="str">
            <v>QQQT/B CN Equity</v>
          </cell>
          <cell r="D1478">
            <v>0</v>
          </cell>
          <cell r="E1478" t="str">
            <v>QQQT/B CN Equity</v>
          </cell>
          <cell r="F1478">
            <v>0</v>
          </cell>
          <cell r="G1478" t="str">
            <v>QQQT/B CN Equity</v>
          </cell>
          <cell r="H1478">
            <v>0</v>
          </cell>
          <cell r="I1478" t="str">
            <v>QQQT/B CN Equity</v>
          </cell>
          <cell r="J1478">
            <v>2191512.5000000009</v>
          </cell>
        </row>
        <row r="1479">
          <cell r="A1479" t="str">
            <v>QQQT/U CN Equity</v>
          </cell>
          <cell r="B1479">
            <v>0</v>
          </cell>
          <cell r="C1479" t="str">
            <v>QQQT/U CN Equity</v>
          </cell>
          <cell r="D1479">
            <v>0</v>
          </cell>
          <cell r="E1479" t="str">
            <v>QQQT/U CN Equity</v>
          </cell>
          <cell r="F1479">
            <v>0</v>
          </cell>
          <cell r="G1479" t="str">
            <v>QQQT/U CN Equity</v>
          </cell>
          <cell r="H1479">
            <v>0</v>
          </cell>
          <cell r="I1479" t="str">
            <v>QQQT/U CN Equity</v>
          </cell>
          <cell r="J1479">
            <v>0</v>
          </cell>
        </row>
        <row r="1480">
          <cell r="A1480" t="str">
            <v>IGET CN Equity</v>
          </cell>
          <cell r="B1480">
            <v>0</v>
          </cell>
          <cell r="C1480" t="str">
            <v>IGET CN Equity</v>
          </cell>
          <cell r="D1480">
            <v>0</v>
          </cell>
          <cell r="E1480" t="str">
            <v>IGET CN Equity</v>
          </cell>
          <cell r="F1480">
            <v>0</v>
          </cell>
          <cell r="G1480" t="str">
            <v>IGET CN Equity</v>
          </cell>
          <cell r="H1480">
            <v>0</v>
          </cell>
          <cell r="I1480" t="str">
            <v>IGET CN Equity</v>
          </cell>
          <cell r="J1480">
            <v>0</v>
          </cell>
        </row>
        <row r="1481">
          <cell r="A1481" t="str">
            <v>IGET/F CN Equity</v>
          </cell>
          <cell r="B1481">
            <v>0</v>
          </cell>
          <cell r="C1481" t="str">
            <v>IGET/F CN Equity</v>
          </cell>
          <cell r="D1481">
            <v>0</v>
          </cell>
          <cell r="E1481" t="str">
            <v>IGET/F CN Equity</v>
          </cell>
          <cell r="F1481">
            <v>0</v>
          </cell>
          <cell r="G1481" t="str">
            <v>IGET/F CN Equity</v>
          </cell>
          <cell r="H1481">
            <v>0</v>
          </cell>
          <cell r="I1481" t="str">
            <v>IGET/F CN Equity</v>
          </cell>
          <cell r="J1481">
            <v>0</v>
          </cell>
        </row>
        <row r="1482">
          <cell r="A1482" t="str">
            <v>IIMF CN Equity</v>
          </cell>
          <cell r="B1482">
            <v>0</v>
          </cell>
          <cell r="C1482" t="str">
            <v>IIMF CN Equity</v>
          </cell>
          <cell r="D1482">
            <v>0</v>
          </cell>
          <cell r="E1482" t="str">
            <v>IIMF CN Equity</v>
          </cell>
          <cell r="F1482">
            <v>0</v>
          </cell>
          <cell r="G1482" t="str">
            <v>IIMF CN Equity</v>
          </cell>
          <cell r="H1482">
            <v>0</v>
          </cell>
          <cell r="I1482" t="str">
            <v>IIMF CN Equity</v>
          </cell>
          <cell r="J1482">
            <v>-1321524.9999999951</v>
          </cell>
        </row>
        <row r="1483">
          <cell r="A1483" t="str">
            <v>IIMF/F CN Equity</v>
          </cell>
          <cell r="B1483">
            <v>0</v>
          </cell>
          <cell r="C1483" t="str">
            <v>IIMF/F CN Equity</v>
          </cell>
          <cell r="D1483">
            <v>0</v>
          </cell>
          <cell r="E1483" t="str">
            <v>IIMF/F CN Equity</v>
          </cell>
          <cell r="F1483">
            <v>0</v>
          </cell>
          <cell r="G1483" t="str">
            <v>IIMF/F CN Equity</v>
          </cell>
          <cell r="H1483">
            <v>0</v>
          </cell>
          <cell r="I1483" t="str">
            <v>IIMF/F CN Equity</v>
          </cell>
          <cell r="J1483">
            <v>0</v>
          </cell>
        </row>
        <row r="1484">
          <cell r="A1484" t="str">
            <v>IUMF CN Equity</v>
          </cell>
          <cell r="B1484">
            <v>0</v>
          </cell>
          <cell r="C1484" t="str">
            <v>IUMF CN Equity</v>
          </cell>
          <cell r="D1484">
            <v>0</v>
          </cell>
          <cell r="E1484" t="str">
            <v>IUMF CN Equity</v>
          </cell>
          <cell r="F1484">
            <v>-3926594.999999986</v>
          </cell>
          <cell r="G1484" t="str">
            <v>IUMF CN Equity</v>
          </cell>
          <cell r="H1484">
            <v>0</v>
          </cell>
          <cell r="I1484" t="str">
            <v>IUMF CN Equity</v>
          </cell>
          <cell r="J1484">
            <v>-5233854.9999999814</v>
          </cell>
        </row>
        <row r="1485">
          <cell r="A1485" t="str">
            <v>IUMF/F CN Equity</v>
          </cell>
          <cell r="B1485">
            <v>0</v>
          </cell>
          <cell r="C1485" t="str">
            <v>IUMF/F CN Equity</v>
          </cell>
          <cell r="D1485">
            <v>-1218605.0000000012</v>
          </cell>
          <cell r="E1485" t="str">
            <v>IUMF/F CN Equity</v>
          </cell>
          <cell r="F1485">
            <v>0</v>
          </cell>
          <cell r="G1485" t="str">
            <v>IUMF/F CN Equity</v>
          </cell>
          <cell r="H1485">
            <v>0</v>
          </cell>
          <cell r="I1485" t="str">
            <v>IUMF/F CN Equity</v>
          </cell>
          <cell r="J1485">
            <v>-1218605.0000000012</v>
          </cell>
        </row>
        <row r="1486">
          <cell r="A1486" t="str">
            <v>UMNY/U CN Equity</v>
          </cell>
          <cell r="B1486">
            <v>2736918.9507999988</v>
          </cell>
          <cell r="C1486" t="str">
            <v>UMNY/U CN Equity</v>
          </cell>
          <cell r="D1486">
            <v>0</v>
          </cell>
          <cell r="E1486" t="str">
            <v>UMNY/U CN Equity</v>
          </cell>
          <cell r="F1486">
            <v>0</v>
          </cell>
          <cell r="G1486" t="str">
            <v>UMNY/U CN Equity</v>
          </cell>
          <cell r="H1486">
            <v>1392623.5960000013</v>
          </cell>
          <cell r="I1486" t="str">
            <v>UMNY/U CN Equity</v>
          </cell>
          <cell r="J1486">
            <v>2736787.3591999989</v>
          </cell>
        </row>
        <row r="1487">
          <cell r="A1487" t="str">
            <v>CMNY CN Equity</v>
          </cell>
          <cell r="B1487">
            <v>0</v>
          </cell>
          <cell r="C1487" t="str">
            <v>CMNY CN Equity</v>
          </cell>
          <cell r="D1487">
            <v>0</v>
          </cell>
          <cell r="E1487" t="str">
            <v>CMNY CN Equity</v>
          </cell>
          <cell r="F1487">
            <v>0</v>
          </cell>
          <cell r="G1487" t="str">
            <v>CMNY CN Equity</v>
          </cell>
          <cell r="H1487">
            <v>1001412.0000000008</v>
          </cell>
          <cell r="I1487" t="str">
            <v>CMNY CN Equity</v>
          </cell>
          <cell r="J1487">
            <v>2001960.0000000019</v>
          </cell>
        </row>
        <row r="1488">
          <cell r="A1488" t="str">
            <v>FINE CN Equity</v>
          </cell>
          <cell r="B1488">
            <v>0</v>
          </cell>
          <cell r="C1488" t="str">
            <v>FINE CN Equity</v>
          </cell>
          <cell r="D1488">
            <v>0</v>
          </cell>
          <cell r="E1488" t="str">
            <v>FINE CN Equity</v>
          </cell>
          <cell r="F1488">
            <v>0</v>
          </cell>
          <cell r="G1488" t="str">
            <v>FINE CN Equity</v>
          </cell>
          <cell r="H1488">
            <v>0</v>
          </cell>
          <cell r="I1488" t="str">
            <v>FINE CN Equity</v>
          </cell>
          <cell r="J1488">
            <v>0</v>
          </cell>
        </row>
        <row r="1489">
          <cell r="A1489" t="str">
            <v>FGRW CN Equity</v>
          </cell>
          <cell r="B1489">
            <v>0</v>
          </cell>
          <cell r="C1489" t="str">
            <v>FGRW CN Equity</v>
          </cell>
          <cell r="D1489">
            <v>646930.00000000023</v>
          </cell>
          <cell r="E1489" t="str">
            <v>FGRW CN Equity</v>
          </cell>
          <cell r="F1489">
            <v>0</v>
          </cell>
          <cell r="G1489" t="str">
            <v>FGRW CN Equity</v>
          </cell>
          <cell r="H1489">
            <v>0</v>
          </cell>
          <cell r="I1489" t="str">
            <v>FGRW CN Equity</v>
          </cell>
          <cell r="J1489">
            <v>1270405</v>
          </cell>
        </row>
        <row r="1490">
          <cell r="A1490" t="str">
            <v>FINC CN Equity</v>
          </cell>
          <cell r="B1490">
            <v>0</v>
          </cell>
          <cell r="C1490" t="str">
            <v>FINC CN Equity</v>
          </cell>
          <cell r="D1490">
            <v>0</v>
          </cell>
          <cell r="E1490" t="str">
            <v>FINC CN Equity</v>
          </cell>
          <cell r="F1490">
            <v>568797.50000000047</v>
          </cell>
          <cell r="G1490" t="str">
            <v>FINC CN Equity</v>
          </cell>
          <cell r="H1490">
            <v>0</v>
          </cell>
          <cell r="I1490" t="str">
            <v>FINC CN Equity</v>
          </cell>
          <cell r="J1490">
            <v>568797.50000000047</v>
          </cell>
        </row>
        <row r="1491">
          <cell r="A1491" t="str">
            <v>FEME CN Equity</v>
          </cell>
          <cell r="B1491">
            <v>0</v>
          </cell>
          <cell r="C1491" t="str">
            <v>FEME CN Equity</v>
          </cell>
          <cell r="D1491">
            <v>0</v>
          </cell>
          <cell r="E1491" t="str">
            <v>FEME CN Equity</v>
          </cell>
          <cell r="F1491">
            <v>0</v>
          </cell>
          <cell r="G1491" t="str">
            <v>FEME CN Equity</v>
          </cell>
          <cell r="H1491">
            <v>0</v>
          </cell>
          <cell r="I1491" t="str">
            <v>FEME CN Equity</v>
          </cell>
          <cell r="J1491">
            <v>0</v>
          </cell>
        </row>
        <row r="1492">
          <cell r="A1492" t="str">
            <v>AENU CN Equity</v>
          </cell>
          <cell r="B1492">
            <v>0</v>
          </cell>
          <cell r="C1492" t="str">
            <v>AENU CN Equity</v>
          </cell>
          <cell r="D1492">
            <v>0</v>
          </cell>
          <cell r="E1492" t="str">
            <v>AENU CN Equity</v>
          </cell>
          <cell r="F1492">
            <v>0</v>
          </cell>
          <cell r="G1492" t="str">
            <v>AENU CN Equity</v>
          </cell>
          <cell r="H1492">
            <v>0</v>
          </cell>
          <cell r="I1492" t="str">
            <v>AENU CN Equity</v>
          </cell>
          <cell r="J1492">
            <v>0</v>
          </cell>
        </row>
        <row r="1493">
          <cell r="A1493" t="str">
            <v>XCHP CN Equity</v>
          </cell>
          <cell r="B1493">
            <v>-7003689.4899999974</v>
          </cell>
          <cell r="C1493" t="str">
            <v>XCHP CN Equity</v>
          </cell>
          <cell r="D1493">
            <v>3287317.3600000031</v>
          </cell>
          <cell r="E1493" t="str">
            <v>XCHP CN Equity</v>
          </cell>
          <cell r="F1493">
            <v>4100728.7399999946</v>
          </cell>
          <cell r="G1493" t="str">
            <v>XCHP CN Equity</v>
          </cell>
          <cell r="H1493">
            <v>11180721.100000001</v>
          </cell>
          <cell r="I1493" t="str">
            <v>XCHP CN Equity</v>
          </cell>
          <cell r="J1493">
            <v>14696465.880000001</v>
          </cell>
        </row>
        <row r="1494">
          <cell r="A1494" t="str">
            <v>XUSF CN Equity</v>
          </cell>
          <cell r="B1494">
            <v>1589464.1000000015</v>
          </cell>
          <cell r="C1494" t="str">
            <v>XUSF CN Equity</v>
          </cell>
          <cell r="D1494">
            <v>-1577197.0100000016</v>
          </cell>
          <cell r="E1494" t="str">
            <v>XUSF CN Equity</v>
          </cell>
          <cell r="F1494">
            <v>1580767.7600000014</v>
          </cell>
          <cell r="G1494" t="str">
            <v>XUSF CN Equity</v>
          </cell>
          <cell r="H1494">
            <v>809087.76000000071</v>
          </cell>
          <cell r="I1494" t="str">
            <v>XUSF CN Equity</v>
          </cell>
          <cell r="J1494">
            <v>3234690.8900000029</v>
          </cell>
        </row>
        <row r="1495">
          <cell r="A1495" t="str">
            <v>XAD CN Equity</v>
          </cell>
          <cell r="B1495">
            <v>-7010281.1100000069</v>
          </cell>
          <cell r="C1495" t="str">
            <v>XAD CN Equity</v>
          </cell>
          <cell r="D1495">
            <v>6147392.610000005</v>
          </cell>
          <cell r="E1495" t="str">
            <v>XAD CN Equity</v>
          </cell>
          <cell r="F1495">
            <v>6458286.4700000053</v>
          </cell>
          <cell r="G1495" t="str">
            <v>XAD CN Equity</v>
          </cell>
          <cell r="H1495">
            <v>23522077.949999996</v>
          </cell>
          <cell r="I1495" t="str">
            <v>XAD CN Equity</v>
          </cell>
          <cell r="J1495">
            <v>36317959.800000012</v>
          </cell>
        </row>
        <row r="1496">
          <cell r="A1496" t="str">
            <v>XETM CN Equity</v>
          </cell>
          <cell r="B1496">
            <v>6882724.3199999975</v>
          </cell>
          <cell r="C1496" t="str">
            <v>XETM CN Equity</v>
          </cell>
          <cell r="D1496">
            <v>10625207.68</v>
          </cell>
          <cell r="E1496" t="str">
            <v>XETM CN Equity</v>
          </cell>
          <cell r="F1496">
            <v>6751336.5300000031</v>
          </cell>
          <cell r="G1496" t="str">
            <v>XETM CN Equity</v>
          </cell>
          <cell r="H1496">
            <v>4113682.1999999993</v>
          </cell>
          <cell r="I1496" t="str">
            <v>XETM CN Equity</v>
          </cell>
          <cell r="J1496">
            <v>32237240.559999995</v>
          </cell>
        </row>
        <row r="1497">
          <cell r="A1497" t="str">
            <v>XQQU CN Equity</v>
          </cell>
          <cell r="B1497">
            <v>1603838.0000000014</v>
          </cell>
          <cell r="C1497" t="str">
            <v>XQQU CN Equity</v>
          </cell>
          <cell r="D1497">
            <v>-5012063.0099999849</v>
          </cell>
          <cell r="E1497" t="str">
            <v>XQQU CN Equity</v>
          </cell>
          <cell r="F1497">
            <v>0</v>
          </cell>
          <cell r="G1497" t="str">
            <v>XQQU CN Equity</v>
          </cell>
          <cell r="H1497">
            <v>0</v>
          </cell>
          <cell r="I1497" t="str">
            <v>XQQU CN Equity</v>
          </cell>
          <cell r="J1497">
            <v>-5054295.2699999856</v>
          </cell>
        </row>
        <row r="1498">
          <cell r="A1498" t="str">
            <v>XQQU/U CN Equity</v>
          </cell>
          <cell r="B1498">
            <v>798503.17099800077</v>
          </cell>
          <cell r="C1498" t="str">
            <v>XQQU/U CN Equity</v>
          </cell>
          <cell r="D1498">
            <v>-1670286.0533790013</v>
          </cell>
          <cell r="E1498" t="str">
            <v>XQQU/U CN Equity</v>
          </cell>
          <cell r="F1498">
            <v>835301.37695400068</v>
          </cell>
          <cell r="G1498" t="str">
            <v>XQQU/U CN Equity</v>
          </cell>
          <cell r="H1498">
            <v>0</v>
          </cell>
          <cell r="I1498" t="str">
            <v>XQQU/U CN Equity</v>
          </cell>
          <cell r="J1498">
            <v>804664.8354330007</v>
          </cell>
        </row>
        <row r="1499">
          <cell r="A1499" t="str">
            <v>HBND CN Equity</v>
          </cell>
          <cell r="B1499">
            <v>-1262912.5000000177</v>
          </cell>
          <cell r="C1499" t="str">
            <v>HBND CN Equity</v>
          </cell>
          <cell r="D1499">
            <v>-950804.99999999127</v>
          </cell>
          <cell r="E1499" t="str">
            <v>HBND CN Equity</v>
          </cell>
          <cell r="F1499">
            <v>-2871127.4999999953</v>
          </cell>
          <cell r="G1499" t="str">
            <v>HBND CN Equity</v>
          </cell>
          <cell r="H1499">
            <v>-637160.00000000908</v>
          </cell>
          <cell r="I1499" t="str">
            <v>HBND CN Equity</v>
          </cell>
          <cell r="J1499">
            <v>-6639646.6030000169</v>
          </cell>
        </row>
        <row r="1500">
          <cell r="A1500" t="str">
            <v>ZLSC CN Equity</v>
          </cell>
          <cell r="B1500">
            <v>2221177.4999999916</v>
          </cell>
          <cell r="C1500" t="str">
            <v>ZLSC CN Equity</v>
          </cell>
          <cell r="D1500">
            <v>1116269.7500000158</v>
          </cell>
          <cell r="E1500" t="str">
            <v>ZLSC CN Equity</v>
          </cell>
          <cell r="F1500">
            <v>2234191.4999999921</v>
          </cell>
          <cell r="G1500" t="str">
            <v>ZLSC CN Equity</v>
          </cell>
          <cell r="H1500">
            <v>-1118134.749999996</v>
          </cell>
          <cell r="I1500" t="str">
            <v>ZLSC CN Equity</v>
          </cell>
          <cell r="J1500">
            <v>6656917.4999999963</v>
          </cell>
        </row>
        <row r="1501">
          <cell r="A1501" t="str">
            <v>ZUCM CN Equity</v>
          </cell>
          <cell r="B1501">
            <v>0</v>
          </cell>
          <cell r="C1501" t="str">
            <v>ZUCM CN Equity</v>
          </cell>
          <cell r="D1501">
            <v>0</v>
          </cell>
          <cell r="E1501" t="str">
            <v>ZUCM CN Equity</v>
          </cell>
          <cell r="F1501">
            <v>-1540950.5000000012</v>
          </cell>
          <cell r="G1501" t="str">
            <v>ZUCM CN Equity</v>
          </cell>
          <cell r="H1501">
            <v>1541661.0000000014</v>
          </cell>
          <cell r="I1501" t="str">
            <v>ZUCM CN Equity</v>
          </cell>
          <cell r="J1501">
            <v>-240637989.50000003</v>
          </cell>
        </row>
        <row r="1502">
          <cell r="A1502" t="str">
            <v>ZUCM/U CN Equity</v>
          </cell>
          <cell r="B1502">
            <v>-1027105.4264499965</v>
          </cell>
          <cell r="C1502" t="str">
            <v>ZUCM/U CN Equity</v>
          </cell>
          <cell r="D1502">
            <v>-1023999.6871499962</v>
          </cell>
          <cell r="E1502" t="str">
            <v>ZUCM/U CN Equity</v>
          </cell>
          <cell r="F1502">
            <v>5218478.5912500015</v>
          </cell>
          <cell r="G1502" t="str">
            <v>ZUCM/U CN Equity</v>
          </cell>
          <cell r="H1502">
            <v>-4177949.047000004</v>
          </cell>
          <cell r="I1502" t="str">
            <v>ZUCM/U CN Equity</v>
          </cell>
          <cell r="J1502">
            <v>27950.946725000278</v>
          </cell>
        </row>
        <row r="1503">
          <cell r="A1503" t="str">
            <v>ZEBA CN Equity</v>
          </cell>
          <cell r="B1503">
            <v>0</v>
          </cell>
          <cell r="C1503" t="str">
            <v>ZEBA CN Equity</v>
          </cell>
          <cell r="D1503">
            <v>0</v>
          </cell>
          <cell r="E1503" t="str">
            <v>ZEBA CN Equity</v>
          </cell>
          <cell r="F1503">
            <v>0</v>
          </cell>
          <cell r="G1503" t="str">
            <v>ZEBA CN Equity</v>
          </cell>
          <cell r="H1503">
            <v>0</v>
          </cell>
          <cell r="I1503" t="str">
            <v>ZEBA CN Equity</v>
          </cell>
          <cell r="J1503">
            <v>0</v>
          </cell>
        </row>
        <row r="1504">
          <cell r="A1504" t="str">
            <v>ZOCT CN Equity</v>
          </cell>
          <cell r="B1504">
            <v>0</v>
          </cell>
          <cell r="C1504" t="str">
            <v>ZOCT CN Equity</v>
          </cell>
          <cell r="D1504">
            <v>0</v>
          </cell>
          <cell r="E1504" t="str">
            <v>ZOCT CN Equity</v>
          </cell>
          <cell r="F1504">
            <v>0</v>
          </cell>
          <cell r="G1504" t="str">
            <v>ZOCT CN Equity</v>
          </cell>
          <cell r="H1504">
            <v>0</v>
          </cell>
          <cell r="I1504" t="str">
            <v>ZOCT CN Equity</v>
          </cell>
          <cell r="J1504">
            <v>0</v>
          </cell>
        </row>
        <row r="1505">
          <cell r="A1505" t="str">
            <v>ZLSU CN Equity</v>
          </cell>
          <cell r="B1505">
            <v>3210683.2500000075</v>
          </cell>
          <cell r="C1505" t="str">
            <v>ZLSU CN Equity</v>
          </cell>
          <cell r="D1505">
            <v>-5281133.7500000093</v>
          </cell>
          <cell r="E1505" t="str">
            <v>ZLSU CN Equity</v>
          </cell>
          <cell r="F1505">
            <v>-2111384.4999999925</v>
          </cell>
          <cell r="G1505" t="str">
            <v>ZLSU CN Equity</v>
          </cell>
          <cell r="H1505">
            <v>-1072058.999999996</v>
          </cell>
          <cell r="I1505" t="str">
            <v>ZLSU CN Equity</v>
          </cell>
          <cell r="J1505">
            <v>-5253893.9999999907</v>
          </cell>
        </row>
        <row r="1506">
          <cell r="A1506" t="str">
            <v>ZUEA CN Equity</v>
          </cell>
          <cell r="B1506">
            <v>0</v>
          </cell>
          <cell r="C1506" t="str">
            <v>ZUEA CN Equity</v>
          </cell>
          <cell r="D1506">
            <v>0</v>
          </cell>
          <cell r="E1506" t="str">
            <v>ZUEA CN Equity</v>
          </cell>
          <cell r="F1506">
            <v>0</v>
          </cell>
          <cell r="G1506" t="str">
            <v>ZUEA CN Equity</v>
          </cell>
          <cell r="H1506">
            <v>0</v>
          </cell>
          <cell r="I1506" t="str">
            <v>ZUEA CN Equity</v>
          </cell>
          <cell r="J1506">
            <v>0</v>
          </cell>
        </row>
        <row r="1507">
          <cell r="A1507" t="str">
            <v>HPYT CN Equity</v>
          </cell>
          <cell r="B1507">
            <v>-5672232.4999999758</v>
          </cell>
          <cell r="C1507" t="str">
            <v>HPYT CN Equity</v>
          </cell>
          <cell r="D1507">
            <v>-3598917.5000000354</v>
          </cell>
          <cell r="E1507" t="str">
            <v>HPYT CN Equity</v>
          </cell>
          <cell r="F1507">
            <v>-4050017.4999999516</v>
          </cell>
          <cell r="G1507" t="str">
            <v>HPYT CN Equity</v>
          </cell>
          <cell r="H1507">
            <v>-4280375</v>
          </cell>
          <cell r="I1507" t="str">
            <v>HPYT CN Equity</v>
          </cell>
          <cell r="J1507">
            <v>-25462842.499999996</v>
          </cell>
        </row>
        <row r="1508">
          <cell r="A1508" t="str">
            <v>BGDV CN Equity</v>
          </cell>
          <cell r="B1508">
            <v>0</v>
          </cell>
          <cell r="C1508" t="str">
            <v>BGDV CN Equity</v>
          </cell>
          <cell r="D1508">
            <v>0</v>
          </cell>
          <cell r="E1508" t="str">
            <v>BGDV CN Equity</v>
          </cell>
          <cell r="F1508">
            <v>0</v>
          </cell>
          <cell r="G1508" t="str">
            <v>BGDV CN Equity</v>
          </cell>
          <cell r="H1508">
            <v>0</v>
          </cell>
          <cell r="I1508" t="str">
            <v>BGDV CN Equity</v>
          </cell>
          <cell r="J1508">
            <v>0</v>
          </cell>
        </row>
        <row r="1509">
          <cell r="A1509" t="str">
            <v>AEMX CN Equity</v>
          </cell>
          <cell r="B1509">
            <v>0</v>
          </cell>
          <cell r="C1509" t="str">
            <v>AEMX CN Equity</v>
          </cell>
          <cell r="D1509">
            <v>396031.54000000039</v>
          </cell>
          <cell r="E1509" t="str">
            <v>AEMX CN Equity</v>
          </cell>
          <cell r="F1509">
            <v>0</v>
          </cell>
          <cell r="G1509" t="str">
            <v>AEMX CN Equity</v>
          </cell>
          <cell r="H1509">
            <v>0</v>
          </cell>
          <cell r="I1509" t="str">
            <v>AEMX CN Equity</v>
          </cell>
          <cell r="J1509">
            <v>396031.54000000039</v>
          </cell>
        </row>
        <row r="1510">
          <cell r="A1510" t="str">
            <v>ZIU CN Equity</v>
          </cell>
          <cell r="B1510">
            <v>1817912.4999999935</v>
          </cell>
          <cell r="C1510" t="str">
            <v>ZIU CN Equity</v>
          </cell>
          <cell r="D1510">
            <v>0</v>
          </cell>
          <cell r="E1510" t="str">
            <v>ZIU CN Equity</v>
          </cell>
          <cell r="F1510">
            <v>1836944.25000001</v>
          </cell>
          <cell r="G1510" t="str">
            <v>ZIU CN Equity</v>
          </cell>
          <cell r="H1510">
            <v>0</v>
          </cell>
          <cell r="I1510" t="str">
            <v>ZIU CN Equity</v>
          </cell>
          <cell r="J1510">
            <v>4227570.2700000042</v>
          </cell>
        </row>
        <row r="1511">
          <cell r="A1511" t="str">
            <v>BOND CN Equity</v>
          </cell>
          <cell r="B1511">
            <v>10711622.5</v>
          </cell>
          <cell r="C1511" t="str">
            <v>BOND CN Equity</v>
          </cell>
          <cell r="D1511">
            <v>-435192.50000000617</v>
          </cell>
          <cell r="E1511" t="str">
            <v>BOND CN Equity</v>
          </cell>
          <cell r="F1511">
            <v>-5507.5</v>
          </cell>
          <cell r="G1511" t="str">
            <v>BOND CN Equity</v>
          </cell>
          <cell r="H1511">
            <v>0</v>
          </cell>
          <cell r="I1511" t="str">
            <v>BOND CN Equity</v>
          </cell>
          <cell r="J1511">
            <v>4252140</v>
          </cell>
        </row>
        <row r="1512">
          <cell r="A1512" t="str">
            <v>QQQY CN Equity</v>
          </cell>
          <cell r="B1512">
            <v>595962.49999999721</v>
          </cell>
          <cell r="C1512" t="str">
            <v>QQQY CN Equity</v>
          </cell>
          <cell r="D1512">
            <v>0</v>
          </cell>
          <cell r="E1512" t="str">
            <v>QQQY CN Equity</v>
          </cell>
          <cell r="F1512">
            <v>1369317.500000007</v>
          </cell>
          <cell r="G1512" t="str">
            <v>QQQY CN Equity</v>
          </cell>
          <cell r="H1512">
            <v>1396314.9999999951</v>
          </cell>
          <cell r="I1512" t="str">
            <v>QQQY CN Equity</v>
          </cell>
          <cell r="J1512">
            <v>3360387.4999999991</v>
          </cell>
        </row>
        <row r="1513">
          <cell r="A1513" t="str">
            <v>SPAY CN Equity</v>
          </cell>
          <cell r="B1513">
            <v>-2562956.6327500138</v>
          </cell>
          <cell r="C1513" t="str">
            <v>SPAY CN Equity</v>
          </cell>
          <cell r="D1513">
            <v>21127794.341500007</v>
          </cell>
          <cell r="E1513" t="str">
            <v>SPAY CN Equity</v>
          </cell>
          <cell r="F1513">
            <v>-1948397.3340000045</v>
          </cell>
          <cell r="G1513" t="str">
            <v>SPAY CN Equity</v>
          </cell>
          <cell r="H1513">
            <v>0</v>
          </cell>
          <cell r="I1513" t="str">
            <v>SPAY CN Equity</v>
          </cell>
          <cell r="J1513">
            <v>15341064.417385323</v>
          </cell>
        </row>
        <row r="1514">
          <cell r="A1514" t="str">
            <v>SPAY/U CN Equity</v>
          </cell>
          <cell r="B1514">
            <v>-2562956.6327500138</v>
          </cell>
          <cell r="C1514" t="str">
            <v>SPAY/U CN Equity</v>
          </cell>
          <cell r="D1514">
            <v>21127794.341500007</v>
          </cell>
          <cell r="E1514" t="str">
            <v>SPAY/U CN Equity</v>
          </cell>
          <cell r="F1514">
            <v>-1948397.3340000045</v>
          </cell>
          <cell r="G1514" t="str">
            <v>SPAY/U CN Equity</v>
          </cell>
          <cell r="H1514">
            <v>0</v>
          </cell>
          <cell r="I1514" t="str">
            <v>SPAY/U CN Equity</v>
          </cell>
          <cell r="J1514">
            <v>15341064.417385323</v>
          </cell>
        </row>
        <row r="1515">
          <cell r="A1515" t="str">
            <v>MPAY CN Equity</v>
          </cell>
          <cell r="B1515">
            <v>0</v>
          </cell>
          <cell r="C1515" t="str">
            <v>MPAY CN Equity</v>
          </cell>
          <cell r="D1515">
            <v>-9900807.0484999865</v>
          </cell>
          <cell r="E1515" t="str">
            <v>MPAY CN Equity</v>
          </cell>
          <cell r="F1515">
            <v>1889264.1797500046</v>
          </cell>
          <cell r="G1515" t="str">
            <v>MPAY CN Equity</v>
          </cell>
          <cell r="H1515">
            <v>41763151.799999982</v>
          </cell>
          <cell r="I1515" t="str">
            <v>MPAY CN Equity</v>
          </cell>
          <cell r="J1515">
            <v>33142528.752575915</v>
          </cell>
        </row>
        <row r="1516">
          <cell r="A1516" t="str">
            <v>MPAY/U CN Equity</v>
          </cell>
          <cell r="B1516">
            <v>0</v>
          </cell>
          <cell r="C1516" t="str">
            <v>MPAY/U CN Equity</v>
          </cell>
          <cell r="D1516">
            <v>-9900807.0484999865</v>
          </cell>
          <cell r="E1516" t="str">
            <v>MPAY/U CN Equity</v>
          </cell>
          <cell r="F1516">
            <v>1889264.1797500046</v>
          </cell>
          <cell r="G1516" t="str">
            <v>MPAY/U CN Equity</v>
          </cell>
          <cell r="H1516">
            <v>41763151.799999982</v>
          </cell>
          <cell r="I1516" t="str">
            <v>MPAY/U CN Equity</v>
          </cell>
          <cell r="J1516">
            <v>33142528.752575915</v>
          </cell>
        </row>
        <row r="1517">
          <cell r="A1517" t="str">
            <v>LPAY CN Equity</v>
          </cell>
          <cell r="B1517">
            <v>-1778052.7155000013</v>
          </cell>
          <cell r="C1517" t="str">
            <v>LPAY CN Equity</v>
          </cell>
          <cell r="D1517">
            <v>-595613.01599999785</v>
          </cell>
          <cell r="E1517" t="str">
            <v>LPAY CN Equity</v>
          </cell>
          <cell r="F1517">
            <v>0</v>
          </cell>
          <cell r="G1517" t="str">
            <v>LPAY CN Equity</v>
          </cell>
          <cell r="H1517">
            <v>-1217841.558500001</v>
          </cell>
          <cell r="I1517" t="str">
            <v>LPAY CN Equity</v>
          </cell>
          <cell r="J1517">
            <v>-4789528.4849969614</v>
          </cell>
        </row>
        <row r="1518">
          <cell r="A1518" t="str">
            <v>LPAY/U CN Equity</v>
          </cell>
          <cell r="B1518">
            <v>-1778052.7155000013</v>
          </cell>
          <cell r="C1518" t="str">
            <v>LPAY/U CN Equity</v>
          </cell>
          <cell r="D1518">
            <v>-595613.01599999785</v>
          </cell>
          <cell r="E1518" t="str">
            <v>LPAY/U CN Equity</v>
          </cell>
          <cell r="F1518">
            <v>0</v>
          </cell>
          <cell r="G1518" t="str">
            <v>LPAY/U CN Equity</v>
          </cell>
          <cell r="H1518">
            <v>-1217841.558500001</v>
          </cell>
          <cell r="I1518" t="str">
            <v>LPAY/U CN Equity</v>
          </cell>
          <cell r="J1518">
            <v>-4789528.4849969614</v>
          </cell>
        </row>
        <row r="1519">
          <cell r="A1519" t="str">
            <v>ENCL CN Equity</v>
          </cell>
          <cell r="B1519">
            <v>-7291110.5120000001</v>
          </cell>
          <cell r="C1519" t="str">
            <v>ENCL CN Equity</v>
          </cell>
          <cell r="D1519">
            <v>-4816722.8775000004</v>
          </cell>
          <cell r="E1519" t="str">
            <v>ENCL CN Equity</v>
          </cell>
          <cell r="F1519">
            <v>-947707.80799997982</v>
          </cell>
          <cell r="G1519" t="str">
            <v>ENCL CN Equity</v>
          </cell>
          <cell r="H1519">
            <v>-36451.704750000441</v>
          </cell>
          <cell r="I1519" t="str">
            <v>ENCL CN Equity</v>
          </cell>
          <cell r="J1519">
            <v>1560710.6816114893</v>
          </cell>
        </row>
        <row r="1520">
          <cell r="A1520" t="str">
            <v>EQCL CN Equity</v>
          </cell>
          <cell r="B1520">
            <v>592326.91824999789</v>
          </cell>
          <cell r="C1520" t="str">
            <v>EQCL CN Equity</v>
          </cell>
          <cell r="D1520">
            <v>601704.62925000861</v>
          </cell>
          <cell r="E1520" t="str">
            <v>EQCL CN Equity</v>
          </cell>
          <cell r="F1520">
            <v>605876.44399999804</v>
          </cell>
          <cell r="G1520" t="str">
            <v>EQCL CN Equity</v>
          </cell>
          <cell r="H1520">
            <v>1221703.8244999957</v>
          </cell>
          <cell r="I1520" t="str">
            <v>EQCL CN Equity</v>
          </cell>
          <cell r="J1520">
            <v>4244637.2514204951</v>
          </cell>
        </row>
        <row r="1521">
          <cell r="A1521" t="str">
            <v>HEQL CN Equity</v>
          </cell>
          <cell r="B1521">
            <v>0</v>
          </cell>
          <cell r="C1521" t="str">
            <v>HEQL CN Equity</v>
          </cell>
          <cell r="D1521">
            <v>1706537.9957499995</v>
          </cell>
          <cell r="E1521" t="str">
            <v>HEQL CN Equity</v>
          </cell>
          <cell r="F1521">
            <v>-856641.57224999892</v>
          </cell>
          <cell r="G1521" t="str">
            <v>HEQL CN Equity</v>
          </cell>
          <cell r="H1521">
            <v>867609.81699999887</v>
          </cell>
          <cell r="I1521" t="str">
            <v>HEQL CN Equity</v>
          </cell>
          <cell r="J1521">
            <v>2572200.9324160009</v>
          </cell>
        </row>
        <row r="1522">
          <cell r="A1522" t="str">
            <v>HGRW CN Equity</v>
          </cell>
          <cell r="B1522">
            <v>0</v>
          </cell>
          <cell r="C1522" t="str">
            <v>HGRW CN Equity</v>
          </cell>
          <cell r="D1522">
            <v>0</v>
          </cell>
          <cell r="E1522" t="str">
            <v>HGRW CN Equity</v>
          </cell>
          <cell r="F1522">
            <v>0</v>
          </cell>
          <cell r="G1522" t="str">
            <v>HGRW CN Equity</v>
          </cell>
          <cell r="H1522">
            <v>0</v>
          </cell>
          <cell r="I1522" t="str">
            <v>HGRW CN Equity</v>
          </cell>
          <cell r="J1522">
            <v>756300.84082633932</v>
          </cell>
        </row>
        <row r="1523">
          <cell r="A1523" t="str">
            <v>GRCC CN Equity</v>
          </cell>
          <cell r="B1523">
            <v>564714.6562499979</v>
          </cell>
          <cell r="C1523" t="str">
            <v>GRCC CN Equity</v>
          </cell>
          <cell r="D1523">
            <v>0</v>
          </cell>
          <cell r="E1523" t="str">
            <v>GRCC CN Equity</v>
          </cell>
          <cell r="F1523">
            <v>572854.14975000184</v>
          </cell>
          <cell r="G1523" t="str">
            <v>GRCC CN Equity</v>
          </cell>
          <cell r="H1523">
            <v>-577064.71875000175</v>
          </cell>
          <cell r="I1523" t="str">
            <v>GRCC CN Equity</v>
          </cell>
          <cell r="J1523">
            <v>562432.36831255909</v>
          </cell>
        </row>
        <row r="1524">
          <cell r="A1524" t="str">
            <v>QQCL CN Equity</v>
          </cell>
          <cell r="B1524">
            <v>2986716.7755000005</v>
          </cell>
          <cell r="C1524" t="str">
            <v>QQCL CN Equity</v>
          </cell>
          <cell r="D1524">
            <v>4337744.5444999728</v>
          </cell>
          <cell r="E1524" t="str">
            <v>QQCL CN Equity</v>
          </cell>
          <cell r="F1524">
            <v>3754778.6935000089</v>
          </cell>
          <cell r="G1524" t="str">
            <v>QQCL CN Equity</v>
          </cell>
          <cell r="H1524">
            <v>2542698.4942499911</v>
          </cell>
          <cell r="I1524" t="str">
            <v>QQCL CN Equity</v>
          </cell>
          <cell r="J1524">
            <v>17577103.666219112</v>
          </cell>
        </row>
        <row r="1525">
          <cell r="A1525" t="str">
            <v>RTT CN Equity</v>
          </cell>
          <cell r="B1525">
            <v>-647853.29799999984</v>
          </cell>
          <cell r="C1525" t="str">
            <v>RTT CN Equity</v>
          </cell>
          <cell r="D1525">
            <v>0</v>
          </cell>
          <cell r="E1525" t="str">
            <v>RTT CN Equity</v>
          </cell>
          <cell r="F1525">
            <v>0</v>
          </cell>
          <cell r="G1525" t="str">
            <v>RTT CN Equity</v>
          </cell>
          <cell r="H1525">
            <v>0</v>
          </cell>
          <cell r="I1525" t="str">
            <v>RTT CN Equity</v>
          </cell>
          <cell r="J1525">
            <v>-647853.29799999984</v>
          </cell>
        </row>
        <row r="1526">
          <cell r="A1526" t="str">
            <v>DXGE CN Equity</v>
          </cell>
          <cell r="B1526">
            <v>-1370424.9999999953</v>
          </cell>
          <cell r="C1526" t="str">
            <v>DXGE CN Equity</v>
          </cell>
          <cell r="D1526">
            <v>1368364.9999999951</v>
          </cell>
          <cell r="E1526" t="str">
            <v>DXGE CN Equity</v>
          </cell>
          <cell r="F1526">
            <v>682767.49999999767</v>
          </cell>
          <cell r="G1526" t="str">
            <v>DXGE CN Equity</v>
          </cell>
          <cell r="H1526">
            <v>1185</v>
          </cell>
          <cell r="I1526" t="str">
            <v>DXGE CN Equity</v>
          </cell>
          <cell r="J1526">
            <v>2048760.0000000047</v>
          </cell>
        </row>
        <row r="1527">
          <cell r="A1527" t="str">
            <v>DXUS CN Equity</v>
          </cell>
          <cell r="B1527">
            <v>0</v>
          </cell>
          <cell r="C1527" t="str">
            <v>DXUS CN Equity</v>
          </cell>
          <cell r="D1527">
            <v>-2587370.0000000368</v>
          </cell>
          <cell r="E1527" t="str">
            <v>DXUS CN Equity</v>
          </cell>
          <cell r="F1527">
            <v>2572022.5000000363</v>
          </cell>
          <cell r="G1527" t="str">
            <v>DXUS CN Equity</v>
          </cell>
          <cell r="H1527">
            <v>-2917.4999999998836</v>
          </cell>
          <cell r="I1527" t="str">
            <v>DXUS CN Equity</v>
          </cell>
          <cell r="J1527">
            <v>1695574.9999999632</v>
          </cell>
        </row>
        <row r="1528">
          <cell r="A1528" t="str">
            <v>DXBC CN Equity</v>
          </cell>
          <cell r="B1528">
            <v>0</v>
          </cell>
          <cell r="C1528" t="str">
            <v>DXBC CN Equity</v>
          </cell>
          <cell r="D1528">
            <v>0</v>
          </cell>
          <cell r="E1528" t="str">
            <v>DXBC CN Equity</v>
          </cell>
          <cell r="F1528">
            <v>-5455700</v>
          </cell>
          <cell r="G1528" t="str">
            <v>DXBC CN Equity</v>
          </cell>
          <cell r="H1528">
            <v>546562.5000000078</v>
          </cell>
          <cell r="I1528" t="str">
            <v>DXBC CN Equity</v>
          </cell>
          <cell r="J1528">
            <v>-3821444.9999999963</v>
          </cell>
        </row>
        <row r="1529">
          <cell r="A1529" t="str">
            <v>DXBU CN Equity</v>
          </cell>
          <cell r="B1529">
            <v>-4888665.0000000009</v>
          </cell>
          <cell r="C1529" t="str">
            <v>DXBU CN Equity</v>
          </cell>
          <cell r="D1529">
            <v>0</v>
          </cell>
          <cell r="E1529" t="str">
            <v>DXBU CN Equity</v>
          </cell>
          <cell r="F1529">
            <v>543912.49999999802</v>
          </cell>
          <cell r="G1529" t="str">
            <v>DXBU CN Equity</v>
          </cell>
          <cell r="H1529">
            <v>0</v>
          </cell>
          <cell r="I1529" t="str">
            <v>DXBU CN Equity</v>
          </cell>
          <cell r="J1529">
            <v>-4344752.5000000028</v>
          </cell>
        </row>
        <row r="1530">
          <cell r="A1530" t="str">
            <v>PACF CN Equity</v>
          </cell>
          <cell r="B1530">
            <v>0</v>
          </cell>
          <cell r="C1530" t="str">
            <v>PACF CN Equity</v>
          </cell>
          <cell r="D1530">
            <v>622229.2429999978</v>
          </cell>
          <cell r="E1530" t="str">
            <v>PACF CN Equity</v>
          </cell>
          <cell r="F1530">
            <v>620549.14050000883</v>
          </cell>
          <cell r="G1530" t="str">
            <v>PACF CN Equity</v>
          </cell>
          <cell r="H1530">
            <v>0</v>
          </cell>
          <cell r="I1530" t="str">
            <v>PACF CN Equity</v>
          </cell>
          <cell r="J1530">
            <v>1856852.4255000046</v>
          </cell>
        </row>
        <row r="1531">
          <cell r="A1531" t="str">
            <v>PABF CN Equity</v>
          </cell>
          <cell r="B1531">
            <v>650806.75850000919</v>
          </cell>
          <cell r="C1531" t="str">
            <v>PABF CN Equity</v>
          </cell>
          <cell r="D1531">
            <v>1951552.1202499815</v>
          </cell>
          <cell r="E1531" t="str">
            <v>PABF CN Equity</v>
          </cell>
          <cell r="F1531">
            <v>1947026.8112500277</v>
          </cell>
          <cell r="G1531" t="str">
            <v>PABF CN Equity</v>
          </cell>
          <cell r="H1531">
            <v>-12318292.786749991</v>
          </cell>
          <cell r="I1531" t="str">
            <v>PABF CN Equity</v>
          </cell>
          <cell r="J1531">
            <v>-7133666.9427500088</v>
          </cell>
        </row>
        <row r="1532">
          <cell r="A1532" t="str">
            <v>PAGF CN Equity</v>
          </cell>
          <cell r="B1532">
            <v>17083356.080749992</v>
          </cell>
          <cell r="C1532" t="str">
            <v>PAGF CN Equity</v>
          </cell>
          <cell r="D1532">
            <v>2134770.8607500051</v>
          </cell>
          <cell r="E1532" t="str">
            <v>PAGF CN Equity</v>
          </cell>
          <cell r="F1532">
            <v>2131812.485250005</v>
          </cell>
          <cell r="G1532" t="str">
            <v>PAGF CN Equity</v>
          </cell>
          <cell r="H1532">
            <v>-18477738.559500009</v>
          </cell>
          <cell r="I1532" t="str">
            <v>PAGF CN Equity</v>
          </cell>
          <cell r="J1532">
            <v>4962626.7512499979</v>
          </cell>
        </row>
        <row r="1533">
          <cell r="A1533" t="str">
            <v>SMAX CN Equity</v>
          </cell>
          <cell r="B1533">
            <v>81849564.99999994</v>
          </cell>
          <cell r="C1533" t="str">
            <v>SMAX CN Equity</v>
          </cell>
          <cell r="D1533">
            <v>11141390.000000086</v>
          </cell>
          <cell r="E1533" t="str">
            <v>SMAX CN Equity</v>
          </cell>
          <cell r="F1533">
            <v>1565347.4999999118</v>
          </cell>
          <cell r="G1533" t="str">
            <v>SMAX CN Equity</v>
          </cell>
          <cell r="H1533">
            <v>3670647.5000000894</v>
          </cell>
          <cell r="I1533" t="str">
            <v>SMAX CN Equity</v>
          </cell>
          <cell r="J1533">
            <v>101377770.84079996</v>
          </cell>
        </row>
        <row r="1534">
          <cell r="A1534" t="str">
            <v>QMAX CN Equity</v>
          </cell>
          <cell r="B1534">
            <v>8314519.9999999711</v>
          </cell>
          <cell r="C1534" t="str">
            <v>QMAX CN Equity</v>
          </cell>
          <cell r="D1534">
            <v>23661222.500000034</v>
          </cell>
          <cell r="E1534" t="str">
            <v>QMAX CN Equity</v>
          </cell>
          <cell r="F1534">
            <v>6031647.4999999683</v>
          </cell>
          <cell r="G1534" t="str">
            <v>QMAX CN Equity</v>
          </cell>
          <cell r="H1534">
            <v>7339990.0000000643</v>
          </cell>
          <cell r="I1534" t="str">
            <v>QMAX CN Equity</v>
          </cell>
          <cell r="J1534">
            <v>60264162.151200011</v>
          </cell>
        </row>
        <row r="1535">
          <cell r="A1535" t="str">
            <v>ISCB CN Equity</v>
          </cell>
          <cell r="B1535">
            <v>272075.00000000023</v>
          </cell>
          <cell r="C1535" t="str">
            <v>ISCB CN Equity</v>
          </cell>
          <cell r="D1535">
            <v>0</v>
          </cell>
          <cell r="E1535" t="str">
            <v>ISCB CN Equity</v>
          </cell>
          <cell r="F1535">
            <v>0</v>
          </cell>
          <cell r="G1535" t="str">
            <v>ISCB CN Equity</v>
          </cell>
          <cell r="H1535">
            <v>0</v>
          </cell>
          <cell r="I1535" t="str">
            <v>ISCB CN Equity</v>
          </cell>
          <cell r="J1535">
            <v>272075.00000000023</v>
          </cell>
        </row>
        <row r="1536">
          <cell r="A1536" t="str">
            <v>IGEO CN Equity</v>
          </cell>
          <cell r="B1536">
            <v>0</v>
          </cell>
          <cell r="C1536" t="str">
            <v>IGEO CN Equity</v>
          </cell>
          <cell r="D1536">
            <v>0</v>
          </cell>
          <cell r="E1536" t="str">
            <v>IGEO CN Equity</v>
          </cell>
          <cell r="F1536">
            <v>581165.99999999965</v>
          </cell>
          <cell r="G1536" t="str">
            <v>IGEO CN Equity</v>
          </cell>
          <cell r="H1536">
            <v>0</v>
          </cell>
          <cell r="I1536" t="str">
            <v>IGEO CN Equity</v>
          </cell>
          <cell r="J1536">
            <v>664550.49999999977</v>
          </cell>
        </row>
        <row r="1537">
          <cell r="A1537" t="str">
            <v>IWEB CN Equity</v>
          </cell>
          <cell r="B1537">
            <v>0</v>
          </cell>
          <cell r="C1537" t="str">
            <v>IWEB CN Equity</v>
          </cell>
          <cell r="D1537">
            <v>0</v>
          </cell>
          <cell r="E1537" t="str">
            <v>IWEB CN Equity</v>
          </cell>
          <cell r="F1537">
            <v>0</v>
          </cell>
          <cell r="G1537" t="str">
            <v>IWEB CN Equity</v>
          </cell>
          <cell r="H1537">
            <v>0</v>
          </cell>
          <cell r="I1537" t="str">
            <v>IWEB CN Equity</v>
          </cell>
          <cell r="J1537">
            <v>0</v>
          </cell>
        </row>
        <row r="1538">
          <cell r="A1538" t="str">
            <v>GCFE CN Equity</v>
          </cell>
          <cell r="B1538">
            <v>364145.32000000036</v>
          </cell>
          <cell r="C1538" t="str">
            <v>GCFE CN Equity</v>
          </cell>
          <cell r="D1538">
            <v>0</v>
          </cell>
          <cell r="E1538" t="str">
            <v>GCFE CN Equity</v>
          </cell>
          <cell r="F1538">
            <v>0</v>
          </cell>
          <cell r="G1538" t="str">
            <v>GCFE CN Equity</v>
          </cell>
          <cell r="H1538">
            <v>729438.22000000055</v>
          </cell>
          <cell r="I1538" t="str">
            <v>GCFE CN Equity</v>
          </cell>
          <cell r="J1538">
            <v>1446503.0500000012</v>
          </cell>
        </row>
        <row r="1539">
          <cell r="A1539" t="str">
            <v>GIES CN Equity</v>
          </cell>
          <cell r="B1539">
            <v>0</v>
          </cell>
          <cell r="C1539" t="str">
            <v>GIES CN Equity</v>
          </cell>
          <cell r="D1539">
            <v>0</v>
          </cell>
          <cell r="E1539" t="str">
            <v>GIES CN Equity</v>
          </cell>
          <cell r="F1539">
            <v>1327430.9499999981</v>
          </cell>
          <cell r="G1539" t="str">
            <v>GIES CN Equity</v>
          </cell>
          <cell r="H1539">
            <v>0</v>
          </cell>
          <cell r="I1539" t="str">
            <v>GIES CN Equity</v>
          </cell>
          <cell r="J1539">
            <v>1327430.9499999981</v>
          </cell>
        </row>
        <row r="1540">
          <cell r="A1540" t="str">
            <v>TGAF CN Equity</v>
          </cell>
          <cell r="B1540">
            <v>1225095.3000000012</v>
          </cell>
          <cell r="C1540" t="str">
            <v>TGAF CN Equity</v>
          </cell>
          <cell r="D1540">
            <v>878034.42999999796</v>
          </cell>
          <cell r="E1540" t="str">
            <v>TGAF CN Equity</v>
          </cell>
          <cell r="F1540">
            <v>0</v>
          </cell>
          <cell r="G1540" t="str">
            <v>TGAF CN Equity</v>
          </cell>
          <cell r="H1540">
            <v>0</v>
          </cell>
          <cell r="I1540" t="str">
            <v>TGAF CN Equity</v>
          </cell>
          <cell r="J1540">
            <v>2367264.5199999996</v>
          </cell>
        </row>
        <row r="1541">
          <cell r="A1541" t="str">
            <v>MEQT CN Equity</v>
          </cell>
          <cell r="B1541">
            <v>0</v>
          </cell>
          <cell r="C1541" t="str">
            <v>MEQT CN Equity</v>
          </cell>
          <cell r="D1541">
            <v>0</v>
          </cell>
          <cell r="E1541" t="str">
            <v>MEQT CN Equity</v>
          </cell>
          <cell r="F1541">
            <v>1561218.4024999978</v>
          </cell>
          <cell r="G1541" t="str">
            <v>MEQT CN Equity</v>
          </cell>
          <cell r="H1541">
            <v>-1565465.8949999979</v>
          </cell>
          <cell r="I1541" t="str">
            <v>MEQT CN Equity</v>
          </cell>
          <cell r="J1541">
            <v>-4247.4925000001676</v>
          </cell>
        </row>
        <row r="1542">
          <cell r="A1542" t="str">
            <v>QASH CN Equity</v>
          </cell>
          <cell r="B1542">
            <v>-5010813.0898000048</v>
          </cell>
          <cell r="C1542" t="str">
            <v>QASH CN Equity</v>
          </cell>
          <cell r="D1542">
            <v>10037161.352800008</v>
          </cell>
          <cell r="E1542" t="str">
            <v>QASH CN Equity</v>
          </cell>
          <cell r="F1542">
            <v>4012735.8598000039</v>
          </cell>
          <cell r="G1542" t="str">
            <v>QASH CN Equity</v>
          </cell>
          <cell r="H1542">
            <v>-7018861.7158000069</v>
          </cell>
          <cell r="I1542" t="str">
            <v>QASH CN Equity</v>
          </cell>
          <cell r="J1542">
            <v>-986504.86100000201</v>
          </cell>
        </row>
        <row r="1543">
          <cell r="A1543" t="str">
            <v>QLB CN Equity</v>
          </cell>
          <cell r="B1543">
            <v>0</v>
          </cell>
          <cell r="C1543" t="str">
            <v>QLB CN Equity</v>
          </cell>
          <cell r="D1543">
            <v>0</v>
          </cell>
          <cell r="E1543" t="str">
            <v>QLB CN Equity</v>
          </cell>
          <cell r="F1543">
            <v>0</v>
          </cell>
          <cell r="G1543" t="str">
            <v>QLB CN Equity</v>
          </cell>
          <cell r="H1543">
            <v>1968612.670000002</v>
          </cell>
          <cell r="I1543" t="str">
            <v>QLB CN Equity</v>
          </cell>
          <cell r="J1543">
            <v>1968612.670000002</v>
          </cell>
        </row>
        <row r="1544">
          <cell r="A1544" t="str">
            <v>QTLT CN Equity</v>
          </cell>
          <cell r="B1544">
            <v>0</v>
          </cell>
          <cell r="C1544" t="str">
            <v>QTLT CN Equity</v>
          </cell>
          <cell r="D1544">
            <v>0</v>
          </cell>
          <cell r="E1544" t="str">
            <v>QTLT CN Equity</v>
          </cell>
          <cell r="F1544">
            <v>1948959.5674000017</v>
          </cell>
          <cell r="G1544" t="str">
            <v>QTLT CN Equity</v>
          </cell>
          <cell r="H1544">
            <v>1985235.44899998</v>
          </cell>
          <cell r="I1544" t="str">
            <v>QTLT CN Equity</v>
          </cell>
          <cell r="J1544">
            <v>3934195.0163999815</v>
          </cell>
        </row>
        <row r="1545">
          <cell r="A1545" t="str">
            <v>GBFA CN Equity</v>
          </cell>
          <cell r="B1545">
            <v>0</v>
          </cell>
          <cell r="C1545" t="str">
            <v>GBFA CN Equity</v>
          </cell>
          <cell r="D1545">
            <v>0</v>
          </cell>
          <cell r="E1545" t="str">
            <v>GBFA CN Equity</v>
          </cell>
          <cell r="F1545">
            <v>0</v>
          </cell>
          <cell r="G1545" t="str">
            <v>GBFA CN Equity</v>
          </cell>
          <cell r="H1545">
            <v>0</v>
          </cell>
          <cell r="I1545" t="str">
            <v>GBFA CN Equity</v>
          </cell>
          <cell r="J1545">
            <v>0</v>
          </cell>
        </row>
        <row r="1546">
          <cell r="A1546" t="str">
            <v>GBFB CN Equity</v>
          </cell>
          <cell r="B1546">
            <v>0</v>
          </cell>
          <cell r="C1546" t="str">
            <v>GBFB CN Equity</v>
          </cell>
          <cell r="D1546">
            <v>0</v>
          </cell>
          <cell r="E1546" t="str">
            <v>GBFB CN Equity</v>
          </cell>
          <cell r="F1546">
            <v>0</v>
          </cell>
          <cell r="G1546" t="str">
            <v>GBFB CN Equity</v>
          </cell>
          <cell r="H1546">
            <v>0</v>
          </cell>
          <cell r="I1546" t="str">
            <v>GBFB CN Equity</v>
          </cell>
          <cell r="J1546">
            <v>0</v>
          </cell>
        </row>
        <row r="1547">
          <cell r="A1547" t="str">
            <v>GBFC CN Equity</v>
          </cell>
          <cell r="B1547">
            <v>-212735.12000000017</v>
          </cell>
          <cell r="C1547" t="str">
            <v>GBFC CN Equity</v>
          </cell>
          <cell r="D1547">
            <v>0</v>
          </cell>
          <cell r="E1547" t="str">
            <v>GBFC CN Equity</v>
          </cell>
          <cell r="F1547">
            <v>0</v>
          </cell>
          <cell r="G1547" t="str">
            <v>GBFC CN Equity</v>
          </cell>
          <cell r="H1547">
            <v>425414.60000000038</v>
          </cell>
          <cell r="I1547" t="str">
            <v>GBFC CN Equity</v>
          </cell>
          <cell r="J1547">
            <v>212679.48000000019</v>
          </cell>
        </row>
        <row r="1548">
          <cell r="A1548" t="str">
            <v>GBFD CN Equity</v>
          </cell>
          <cell r="B1548">
            <v>-212965.92000000019</v>
          </cell>
          <cell r="C1548" t="str">
            <v>GBFD CN Equity</v>
          </cell>
          <cell r="D1548">
            <v>0</v>
          </cell>
          <cell r="E1548" t="str">
            <v>GBFD CN Equity</v>
          </cell>
          <cell r="F1548">
            <v>0</v>
          </cell>
          <cell r="G1548" t="str">
            <v>GBFD CN Equity</v>
          </cell>
          <cell r="H1548">
            <v>212788.66000000018</v>
          </cell>
          <cell r="I1548" t="str">
            <v>GBFD CN Equity</v>
          </cell>
          <cell r="J1548">
            <v>-177.26000000000931</v>
          </cell>
        </row>
        <row r="1549">
          <cell r="A1549" t="str">
            <v>GBLF CN Equity</v>
          </cell>
          <cell r="B1549">
            <v>209817.09000000017</v>
          </cell>
          <cell r="C1549" t="str">
            <v>GBLF CN Equity</v>
          </cell>
          <cell r="D1549">
            <v>209684.69000000018</v>
          </cell>
          <cell r="E1549" t="str">
            <v>GBLF CN Equity</v>
          </cell>
          <cell r="F1549">
            <v>0</v>
          </cell>
          <cell r="G1549" t="str">
            <v>GBLF CN Equity</v>
          </cell>
          <cell r="H1549">
            <v>0</v>
          </cell>
          <cell r="I1549" t="str">
            <v>GBLF CN Equity</v>
          </cell>
          <cell r="J1549">
            <v>419501.78000000038</v>
          </cell>
        </row>
        <row r="1550">
          <cell r="A1550" t="str">
            <v>ADIV CN Equity</v>
          </cell>
          <cell r="B1550">
            <v>0</v>
          </cell>
          <cell r="C1550" t="str">
            <v>ADIV CN Equity</v>
          </cell>
          <cell r="D1550">
            <v>0</v>
          </cell>
          <cell r="E1550" t="str">
            <v>ADIV CN Equity</v>
          </cell>
          <cell r="F1550">
            <v>0</v>
          </cell>
          <cell r="G1550" t="str">
            <v>ADIV CN Equity</v>
          </cell>
          <cell r="H1550">
            <v>0</v>
          </cell>
          <cell r="I1550" t="str">
            <v>ADIV CN Equity</v>
          </cell>
          <cell r="J1550">
            <v>0</v>
          </cell>
        </row>
        <row r="1551">
          <cell r="A1551" t="str">
            <v>CMOM CN Equity</v>
          </cell>
          <cell r="B1551">
            <v>0</v>
          </cell>
          <cell r="C1551" t="str">
            <v>CMOM CN Equity</v>
          </cell>
          <cell r="D1551">
            <v>0</v>
          </cell>
          <cell r="E1551" t="str">
            <v>CMOM CN Equity</v>
          </cell>
          <cell r="F1551">
            <v>0</v>
          </cell>
          <cell r="G1551" t="str">
            <v>CMOM CN Equity</v>
          </cell>
          <cell r="H1551">
            <v>0</v>
          </cell>
          <cell r="I1551" t="str">
            <v>CMOM CN Equity</v>
          </cell>
          <cell r="J1551">
            <v>0</v>
          </cell>
        </row>
        <row r="1552">
          <cell r="A1552" t="str">
            <v>CMOM/B CN Equity</v>
          </cell>
          <cell r="B1552">
            <v>0</v>
          </cell>
          <cell r="C1552" t="str">
            <v>CMOM/B CN Equity</v>
          </cell>
          <cell r="D1552">
            <v>0</v>
          </cell>
          <cell r="E1552" t="str">
            <v>CMOM/B CN Equity</v>
          </cell>
          <cell r="F1552">
            <v>0</v>
          </cell>
          <cell r="G1552" t="str">
            <v>CMOM/B CN Equity</v>
          </cell>
          <cell r="H1552">
            <v>0</v>
          </cell>
          <cell r="I1552" t="str">
            <v>CMOM/B CN Equity</v>
          </cell>
          <cell r="J1552">
            <v>0</v>
          </cell>
        </row>
        <row r="1553">
          <cell r="A1553" t="str">
            <v>CVLU CN Equity</v>
          </cell>
          <cell r="B1553">
            <v>-1385110.0000000014</v>
          </cell>
          <cell r="C1553" t="str">
            <v>CVLU CN Equity</v>
          </cell>
          <cell r="D1553">
            <v>0</v>
          </cell>
          <cell r="E1553" t="str">
            <v>CVLU CN Equity</v>
          </cell>
          <cell r="F1553">
            <v>0</v>
          </cell>
          <cell r="G1553" t="str">
            <v>CVLU CN Equity</v>
          </cell>
          <cell r="H1553">
            <v>1368270.0000000012</v>
          </cell>
          <cell r="I1553" t="str">
            <v>CVLU CN Equity</v>
          </cell>
          <cell r="J1553">
            <v>-16840.000000000233</v>
          </cell>
        </row>
        <row r="1554">
          <cell r="A1554" t="str">
            <v>CVLU/B CN Equity</v>
          </cell>
          <cell r="B1554">
            <v>1452510.0000000014</v>
          </cell>
          <cell r="C1554" t="str">
            <v>CVLU/B CN Equity</v>
          </cell>
          <cell r="D1554">
            <v>-35799375.000000007</v>
          </cell>
          <cell r="E1554" t="str">
            <v>CVLU/B CN Equity</v>
          </cell>
          <cell r="F1554">
            <v>0</v>
          </cell>
          <cell r="G1554" t="str">
            <v>CVLU/B CN Equity</v>
          </cell>
          <cell r="H1554">
            <v>0</v>
          </cell>
          <cell r="I1554" t="str">
            <v>CVLU/B CN Equity</v>
          </cell>
          <cell r="J1554">
            <v>-34346865.000000007</v>
          </cell>
        </row>
        <row r="1555">
          <cell r="A1555" t="str">
            <v>HPYM CN Equity</v>
          </cell>
          <cell r="B1555">
            <v>-1583647.4999999851</v>
          </cell>
          <cell r="C1555" t="str">
            <v>HPYM CN Equity</v>
          </cell>
          <cell r="D1555">
            <v>18310867.499999978</v>
          </cell>
          <cell r="E1555" t="str">
            <v>HPYM CN Equity</v>
          </cell>
          <cell r="F1555">
            <v>3182697.5000000075</v>
          </cell>
          <cell r="G1555" t="str">
            <v>HPYM CN Equity</v>
          </cell>
          <cell r="H1555">
            <v>1599092.4999999851</v>
          </cell>
          <cell r="I1555" t="str">
            <v>HPYM CN Equity</v>
          </cell>
          <cell r="J1555">
            <v>23373702.499999993</v>
          </cell>
        </row>
        <row r="1556">
          <cell r="A1556" t="str">
            <v>HPYM/U CN Equity</v>
          </cell>
          <cell r="B1556">
            <v>0</v>
          </cell>
          <cell r="C1556" t="str">
            <v>HPYM/U CN Equity</v>
          </cell>
          <cell r="D1556">
            <v>0</v>
          </cell>
          <cell r="E1556" t="str">
            <v>HPYM/U CN Equity</v>
          </cell>
          <cell r="F1556">
            <v>0</v>
          </cell>
          <cell r="G1556" t="str">
            <v>HPYM/U CN Equity</v>
          </cell>
          <cell r="H1556">
            <v>0</v>
          </cell>
          <cell r="I1556" t="str">
            <v>HPYM/U CN Equity</v>
          </cell>
          <cell r="J1556">
            <v>0</v>
          </cell>
        </row>
        <row r="1557">
          <cell r="A1557" t="str">
            <v>TBIL CN Equity</v>
          </cell>
          <cell r="B1557">
            <v>-53759257.500000007</v>
          </cell>
          <cell r="C1557" t="str">
            <v>TBIL CN Equity</v>
          </cell>
          <cell r="D1557">
            <v>60004320.000000007</v>
          </cell>
          <cell r="E1557" t="str">
            <v>TBIL CN Equity</v>
          </cell>
          <cell r="F1557">
            <v>-6257725</v>
          </cell>
          <cell r="G1557" t="str">
            <v>TBIL CN Equity</v>
          </cell>
          <cell r="H1557">
            <v>1251122.4999999956</v>
          </cell>
          <cell r="I1557" t="str">
            <v>TBIL CN Equity</v>
          </cell>
          <cell r="J1557">
            <v>8741094.9999999925</v>
          </cell>
        </row>
        <row r="1558">
          <cell r="A1558" t="str">
            <v>HPYT/U CN Equity</v>
          </cell>
          <cell r="B1558">
            <v>-300555.72302749893</v>
          </cell>
          <cell r="C1558" t="str">
            <v>HPYT/U CN Equity</v>
          </cell>
          <cell r="D1558">
            <v>2442242.9537999965</v>
          </cell>
          <cell r="E1558" t="str">
            <v>HPYT/U CN Equity</v>
          </cell>
          <cell r="F1558">
            <v>-620081.54628999787</v>
          </cell>
          <cell r="G1558" t="str">
            <v>HPYT/U CN Equity</v>
          </cell>
          <cell r="H1558">
            <v>312601.08262499893</v>
          </cell>
          <cell r="I1558" t="str">
            <v>HPYT/U CN Equity</v>
          </cell>
          <cell r="J1558">
            <v>915788.54983250191</v>
          </cell>
        </row>
        <row r="1559">
          <cell r="A1559" t="str">
            <v>IUFR/U CN Equity</v>
          </cell>
          <cell r="B1559">
            <v>-4138042.7160000009</v>
          </cell>
          <cell r="C1559" t="str">
            <v>IUFR/U CN Equity</v>
          </cell>
          <cell r="D1559">
            <v>0</v>
          </cell>
          <cell r="E1559" t="str">
            <v>IUFR/U CN Equity</v>
          </cell>
          <cell r="F1559">
            <v>-2771709.1119999993</v>
          </cell>
          <cell r="G1559" t="str">
            <v>IUFR/U CN Equity</v>
          </cell>
          <cell r="H1559">
            <v>0</v>
          </cell>
          <cell r="I1559" t="str">
            <v>IUFR/U CN Equity</v>
          </cell>
          <cell r="J1559">
            <v>-8311990.9600000018</v>
          </cell>
        </row>
        <row r="1560">
          <cell r="A1560" t="str">
            <v>INAI/F CN Equity</v>
          </cell>
          <cell r="B1560">
            <v>0</v>
          </cell>
          <cell r="C1560" t="str">
            <v>INAI/F CN Equity</v>
          </cell>
          <cell r="D1560">
            <v>0</v>
          </cell>
          <cell r="E1560" t="str">
            <v>INAI/F CN Equity</v>
          </cell>
          <cell r="F1560">
            <v>-1944790.0000000019</v>
          </cell>
          <cell r="G1560" t="str">
            <v>INAI/F CN Equity</v>
          </cell>
          <cell r="H1560">
            <v>0</v>
          </cell>
          <cell r="I1560" t="str">
            <v>INAI/F CN Equity</v>
          </cell>
          <cell r="J1560">
            <v>-1944790.0000000019</v>
          </cell>
        </row>
        <row r="1561">
          <cell r="A1561" t="str">
            <v>UCSH/U CN Equity</v>
          </cell>
          <cell r="B1561">
            <v>179545607.60077247</v>
          </cell>
          <cell r="C1561" t="str">
            <v>UCSH/U CN Equity</v>
          </cell>
          <cell r="D1561">
            <v>-167996904.48740974</v>
          </cell>
          <cell r="E1561" t="str">
            <v>UCSH/U CN Equity</v>
          </cell>
          <cell r="F1561">
            <v>-5167014.7169890506</v>
          </cell>
          <cell r="G1561" t="str">
            <v>UCSH/U CN Equity</v>
          </cell>
          <cell r="H1561">
            <v>5214909.2094951505</v>
          </cell>
          <cell r="I1561" t="str">
            <v>UCSH/U CN Equity</v>
          </cell>
          <cell r="J1561">
            <v>-8327502.7164028101</v>
          </cell>
        </row>
        <row r="1562">
          <cell r="A1562" t="str">
            <v>INAI CN Equity</v>
          </cell>
          <cell r="B1562">
            <v>0</v>
          </cell>
          <cell r="C1562" t="str">
            <v>INAI CN Equity</v>
          </cell>
          <cell r="D1562">
            <v>0</v>
          </cell>
          <cell r="E1562" t="str">
            <v>INAI CN Equity</v>
          </cell>
          <cell r="F1562">
            <v>0</v>
          </cell>
          <cell r="G1562" t="str">
            <v>INAI CN Equity</v>
          </cell>
          <cell r="H1562">
            <v>0</v>
          </cell>
          <cell r="I1562" t="str">
            <v>INAI CN Equity</v>
          </cell>
          <cell r="J1562">
            <v>0</v>
          </cell>
        </row>
        <row r="1563">
          <cell r="A1563" t="str">
            <v>YNVD CN Equity</v>
          </cell>
          <cell r="B1563">
            <v>6159538.2697499767</v>
          </cell>
          <cell r="C1563" t="str">
            <v>YNVD CN Equity</v>
          </cell>
          <cell r="D1563">
            <v>-2846879.5039999997</v>
          </cell>
          <cell r="E1563" t="str">
            <v>YNVD CN Equity</v>
          </cell>
          <cell r="F1563">
            <v>1030040.2463750154</v>
          </cell>
          <cell r="G1563" t="str">
            <v>YNVD CN Equity</v>
          </cell>
          <cell r="H1563">
            <v>2235415.6028749919</v>
          </cell>
          <cell r="I1563" t="str">
            <v>YNVD CN Equity</v>
          </cell>
          <cell r="J1563">
            <v>6018673.4543749765</v>
          </cell>
        </row>
        <row r="1564">
          <cell r="A1564" t="str">
            <v>MSFY CN Equity</v>
          </cell>
          <cell r="B1564">
            <v>2432615.7106249994</v>
          </cell>
          <cell r="C1564" t="str">
            <v>MSFY CN Equity</v>
          </cell>
          <cell r="D1564">
            <v>968805.69975000084</v>
          </cell>
          <cell r="E1564" t="str">
            <v>MSFY CN Equity</v>
          </cell>
          <cell r="F1564">
            <v>764749.47274999949</v>
          </cell>
          <cell r="G1564" t="str">
            <v>MSFY CN Equity</v>
          </cell>
          <cell r="H1564">
            <v>-505301.75062500039</v>
          </cell>
          <cell r="I1564" t="str">
            <v>MSFY CN Equity</v>
          </cell>
          <cell r="J1564">
            <v>4460019.0382499984</v>
          </cell>
        </row>
        <row r="1565">
          <cell r="A1565" t="str">
            <v>ZJAN CN Equity</v>
          </cell>
          <cell r="B1565">
            <v>0</v>
          </cell>
          <cell r="C1565" t="str">
            <v>ZJAN CN Equity</v>
          </cell>
          <cell r="D1565">
            <v>0</v>
          </cell>
          <cell r="E1565" t="str">
            <v>ZJAN CN Equity</v>
          </cell>
          <cell r="F1565">
            <v>885988.74999999674</v>
          </cell>
          <cell r="G1565" t="str">
            <v>ZJAN CN Equity</v>
          </cell>
          <cell r="H1565">
            <v>0</v>
          </cell>
          <cell r="I1565" t="str">
            <v>ZJAN CN Equity</v>
          </cell>
          <cell r="J1565">
            <v>40766102.5</v>
          </cell>
        </row>
        <row r="1566">
          <cell r="A1566" t="str">
            <v>FGLS CN Equity</v>
          </cell>
          <cell r="B1566">
            <v>-12492447.499999996</v>
          </cell>
          <cell r="C1566" t="str">
            <v>FGLS CN Equity</v>
          </cell>
          <cell r="D1566">
            <v>10781748.499999996</v>
          </cell>
          <cell r="E1566" t="str">
            <v>FGLS CN Equity</v>
          </cell>
          <cell r="F1566">
            <v>-1998339.0000000026</v>
          </cell>
          <cell r="G1566" t="str">
            <v>FGLS CN Equity</v>
          </cell>
          <cell r="H1566">
            <v>82865.000000005602</v>
          </cell>
          <cell r="I1566" t="str">
            <v>FGLS CN Equity</v>
          </cell>
          <cell r="J1566">
            <v>-6160156.0000000028</v>
          </cell>
        </row>
        <row r="1567">
          <cell r="A1567" t="str">
            <v>FLSA CN Equity</v>
          </cell>
          <cell r="B1567">
            <v>303248.50000002678</v>
          </cell>
          <cell r="C1567" t="str">
            <v>FLSA CN Equity</v>
          </cell>
          <cell r="D1567">
            <v>2007259.999999969</v>
          </cell>
          <cell r="E1567" t="str">
            <v>FLSA CN Equity</v>
          </cell>
          <cell r="F1567">
            <v>2649413.0000000237</v>
          </cell>
          <cell r="G1567" t="str">
            <v>FLSA CN Equity</v>
          </cell>
          <cell r="H1567">
            <v>65255.499999986961</v>
          </cell>
          <cell r="I1567" t="str">
            <v>FLSA CN Equity</v>
          </cell>
          <cell r="J1567">
            <v>8047065.5000000242</v>
          </cell>
        </row>
        <row r="1568">
          <cell r="A1568" t="str">
            <v>FCLS CN Equity</v>
          </cell>
          <cell r="B1568">
            <v>-70809.500000000058</v>
          </cell>
          <cell r="C1568" t="str">
            <v>FCLS CN Equity</v>
          </cell>
          <cell r="D1568">
            <v>419694.00000000041</v>
          </cell>
          <cell r="E1568" t="str">
            <v>FCLS CN Equity</v>
          </cell>
          <cell r="F1568">
            <v>-71357.000000000029</v>
          </cell>
          <cell r="G1568" t="str">
            <v>FCLS CN Equity</v>
          </cell>
          <cell r="H1568">
            <v>-434623.00000000035</v>
          </cell>
          <cell r="I1568" t="str">
            <v>FCLS CN Equity</v>
          </cell>
          <cell r="J1568">
            <v>-157095.5</v>
          </cell>
        </row>
        <row r="1569">
          <cell r="A1569" t="str">
            <v>FMNA CN Equity</v>
          </cell>
          <cell r="B1569">
            <v>-468364.49999999977</v>
          </cell>
          <cell r="C1569" t="str">
            <v>FMNA CN Equity</v>
          </cell>
          <cell r="D1569">
            <v>0</v>
          </cell>
          <cell r="E1569" t="str">
            <v>FMNA CN Equity</v>
          </cell>
          <cell r="F1569">
            <v>0</v>
          </cell>
          <cell r="G1569" t="str">
            <v>FMNA CN Equity</v>
          </cell>
          <cell r="H1569">
            <v>0</v>
          </cell>
          <cell r="I1569" t="str">
            <v>FMNA CN Equity</v>
          </cell>
          <cell r="J1569">
            <v>-468364.49999999977</v>
          </cell>
        </row>
        <row r="1570">
          <cell r="A1570" t="str">
            <v>FCAM CN Equity</v>
          </cell>
          <cell r="B1570">
            <v>-6939197.0000000326</v>
          </cell>
          <cell r="C1570" t="str">
            <v>FCAM CN Equity</v>
          </cell>
          <cell r="D1570">
            <v>5296951.0000000168</v>
          </cell>
          <cell r="E1570" t="str">
            <v>FCAM CN Equity</v>
          </cell>
          <cell r="F1570">
            <v>588374.00000001362</v>
          </cell>
          <cell r="G1570" t="str">
            <v>FCAM CN Equity</v>
          </cell>
          <cell r="H1570">
            <v>-6303242.0000000261</v>
          </cell>
          <cell r="I1570" t="str">
            <v>FCAM CN Equity</v>
          </cell>
          <cell r="J1570">
            <v>-4403341.0000000102</v>
          </cell>
        </row>
        <row r="1571">
          <cell r="A1571" t="str">
            <v>FCCA CN Equity</v>
          </cell>
          <cell r="B1571">
            <v>-6075032.9999999991</v>
          </cell>
          <cell r="C1571" t="str">
            <v>FCCA CN Equity</v>
          </cell>
          <cell r="D1571">
            <v>2600262.0000000028</v>
          </cell>
          <cell r="E1571" t="str">
            <v>FCCA CN Equity</v>
          </cell>
          <cell r="F1571">
            <v>1467470.9999999977</v>
          </cell>
          <cell r="G1571" t="str">
            <v>FCCA CN Equity</v>
          </cell>
          <cell r="H1571">
            <v>13132992.000000007</v>
          </cell>
          <cell r="I1571" t="str">
            <v>FCCA CN Equity</v>
          </cell>
          <cell r="J1571">
            <v>18665584.000000004</v>
          </cell>
        </row>
        <row r="1572">
          <cell r="A1572" t="str">
            <v>FCIN CN Equity</v>
          </cell>
          <cell r="B1572">
            <v>31401520.999999989</v>
          </cell>
          <cell r="C1572" t="str">
            <v>FCIN CN Equity</v>
          </cell>
          <cell r="D1572">
            <v>18524256.000000004</v>
          </cell>
          <cell r="E1572" t="str">
            <v>FCIN CN Equity</v>
          </cell>
          <cell r="F1572">
            <v>12988177.000000007</v>
          </cell>
          <cell r="G1572" t="str">
            <v>FCIN CN Equity</v>
          </cell>
          <cell r="H1572">
            <v>34679824.000000067</v>
          </cell>
          <cell r="I1572" t="str">
            <v>FCIN CN Equity</v>
          </cell>
          <cell r="J1572">
            <v>119718472.00000006</v>
          </cell>
        </row>
        <row r="1573">
          <cell r="A1573" t="str">
            <v>FMAX CN Equity</v>
          </cell>
          <cell r="B1573">
            <v>-444605.00000000629</v>
          </cell>
          <cell r="C1573" t="str">
            <v>FMAX CN Equity</v>
          </cell>
          <cell r="D1573">
            <v>1357284.9999999872</v>
          </cell>
          <cell r="E1573" t="str">
            <v>FMAX CN Equity</v>
          </cell>
          <cell r="F1573">
            <v>926130.00000001315</v>
          </cell>
          <cell r="G1573" t="str">
            <v>FMAX CN Equity</v>
          </cell>
          <cell r="H1573">
            <v>950412.49999997963</v>
          </cell>
          <cell r="I1573" t="str">
            <v>FMAX CN Equity</v>
          </cell>
          <cell r="J1573">
            <v>-568315.08750001562</v>
          </cell>
        </row>
        <row r="1574">
          <cell r="A1574" t="str">
            <v>LMAX CN Equity</v>
          </cell>
          <cell r="B1574">
            <v>1418879.9999999944</v>
          </cell>
          <cell r="C1574" t="str">
            <v>LMAX CN Equity</v>
          </cell>
          <cell r="D1574">
            <v>5282400</v>
          </cell>
          <cell r="E1574" t="str">
            <v>LMAX CN Equity</v>
          </cell>
          <cell r="F1574">
            <v>2911307.4999999898</v>
          </cell>
          <cell r="G1574" t="str">
            <v>LMAX CN Equity</v>
          </cell>
          <cell r="H1574">
            <v>2908360.0000000154</v>
          </cell>
          <cell r="I1574" t="str">
            <v>LMAX CN Equity</v>
          </cell>
          <cell r="J1574">
            <v>14332407.161599996</v>
          </cell>
        </row>
        <row r="1575">
          <cell r="A1575" t="str">
            <v>AMAX CN Equity</v>
          </cell>
          <cell r="B1575">
            <v>1949197.5000000277</v>
          </cell>
          <cell r="C1575" t="str">
            <v>AMAX CN Equity</v>
          </cell>
          <cell r="D1575">
            <v>17798727.499999955</v>
          </cell>
          <cell r="E1575" t="str">
            <v>AMAX CN Equity</v>
          </cell>
          <cell r="F1575">
            <v>10553987.5</v>
          </cell>
          <cell r="G1575" t="str">
            <v>AMAX CN Equity</v>
          </cell>
          <cell r="H1575">
            <v>12087230.000000028</v>
          </cell>
          <cell r="I1575" t="str">
            <v>AMAX CN Equity</v>
          </cell>
          <cell r="J1575">
            <v>49833375.118399993</v>
          </cell>
        </row>
        <row r="1576">
          <cell r="A1576" t="str">
            <v>EMAX CN Equity</v>
          </cell>
          <cell r="B1576">
            <v>4752677.4999999907</v>
          </cell>
          <cell r="C1576" t="str">
            <v>EMAX CN Equity</v>
          </cell>
          <cell r="D1576">
            <v>11776865.000000009</v>
          </cell>
          <cell r="E1576" t="str">
            <v>EMAX CN Equity</v>
          </cell>
          <cell r="F1576">
            <v>9481512.4999999795</v>
          </cell>
          <cell r="G1576" t="str">
            <v>EMAX CN Equity</v>
          </cell>
          <cell r="H1576">
            <v>7136552.5</v>
          </cell>
          <cell r="I1576" t="str">
            <v>EMAX CN Equity</v>
          </cell>
          <cell r="J1576">
            <v>38451990.984799989</v>
          </cell>
        </row>
        <row r="1577">
          <cell r="A1577" t="str">
            <v>BOND/U CN Equity</v>
          </cell>
          <cell r="B1577">
            <v>0</v>
          </cell>
          <cell r="C1577" t="str">
            <v>BOND/U CN Equity</v>
          </cell>
          <cell r="D1577">
            <v>0</v>
          </cell>
          <cell r="E1577" t="str">
            <v>BOND/U CN Equity</v>
          </cell>
          <cell r="F1577">
            <v>626979.07124999771</v>
          </cell>
          <cell r="G1577" t="str">
            <v>BOND/U CN Equity</v>
          </cell>
          <cell r="H1577">
            <v>0</v>
          </cell>
          <cell r="I1577" t="str">
            <v>BOND/U CN Equity</v>
          </cell>
          <cell r="J1577">
            <v>10981.636749999947</v>
          </cell>
        </row>
        <row r="1578">
          <cell r="A1578" t="str">
            <v>BOND/B CN Equity</v>
          </cell>
          <cell r="B1578">
            <v>-11843910.000000006</v>
          </cell>
          <cell r="C1578" t="str">
            <v>BOND/B CN Equity</v>
          </cell>
          <cell r="D1578">
            <v>0</v>
          </cell>
          <cell r="E1578" t="str">
            <v>BOND/B CN Equity</v>
          </cell>
          <cell r="F1578">
            <v>1388782.5000000033</v>
          </cell>
          <cell r="G1578" t="str">
            <v>BOND/B CN Equity</v>
          </cell>
          <cell r="H1578">
            <v>466307.50000000664</v>
          </cell>
          <cell r="I1578" t="str">
            <v>BOND/B CN Equity</v>
          </cell>
          <cell r="J1578">
            <v>1045920</v>
          </cell>
        </row>
        <row r="1579">
          <cell r="A1579" t="str">
            <v>MWLV CN Equity</v>
          </cell>
          <cell r="B1579">
            <v>1952862.1779999817</v>
          </cell>
          <cell r="C1579" t="str">
            <v>MWLV CN Equity</v>
          </cell>
          <cell r="D1579">
            <v>1288210.2690000182</v>
          </cell>
          <cell r="E1579" t="str">
            <v>MWLV CN Equity</v>
          </cell>
          <cell r="F1579">
            <v>2564019.965249991</v>
          </cell>
          <cell r="G1579" t="str">
            <v>MWLV CN Equity</v>
          </cell>
          <cell r="H1579">
            <v>2585162.158249991</v>
          </cell>
          <cell r="I1579" t="str">
            <v>MWLV CN Equity</v>
          </cell>
          <cell r="J1579">
            <v>10932198.046500018</v>
          </cell>
        </row>
        <row r="1580">
          <cell r="A1580" t="str">
            <v>TCSH CN Equity</v>
          </cell>
          <cell r="B1580">
            <v>31018868.20060005</v>
          </cell>
          <cell r="C1580" t="str">
            <v>TCSH CN Equity</v>
          </cell>
          <cell r="D1580">
            <v>20023656.262399931</v>
          </cell>
          <cell r="E1580" t="str">
            <v>TCSH CN Equity</v>
          </cell>
          <cell r="F1580">
            <v>24042060.385200024</v>
          </cell>
          <cell r="G1580" t="str">
            <v>TCSH CN Equity</v>
          </cell>
          <cell r="H1580">
            <v>38044513.906399988</v>
          </cell>
          <cell r="I1580" t="str">
            <v>TCSH CN Equity</v>
          </cell>
          <cell r="J1580">
            <v>160158841.05120003</v>
          </cell>
        </row>
        <row r="1581">
          <cell r="A1581" t="str">
            <v>AGLR CN Equity</v>
          </cell>
          <cell r="B1581">
            <v>0</v>
          </cell>
          <cell r="C1581" t="str">
            <v>AGLR CN Equity</v>
          </cell>
          <cell r="D1581">
            <v>0</v>
          </cell>
          <cell r="E1581" t="str">
            <v>AGLR CN Equity</v>
          </cell>
          <cell r="F1581">
            <v>0</v>
          </cell>
          <cell r="G1581" t="str">
            <v>AGLR CN Equity</v>
          </cell>
          <cell r="H1581">
            <v>0</v>
          </cell>
          <cell r="I1581" t="str">
            <v>AGLR CN Equity</v>
          </cell>
          <cell r="J1581">
            <v>0</v>
          </cell>
        </row>
        <row r="1582">
          <cell r="A1582" t="str">
            <v>ATRB CN Equity</v>
          </cell>
          <cell r="B1582">
            <v>0</v>
          </cell>
          <cell r="C1582" t="str">
            <v>ATRB CN Equity</v>
          </cell>
          <cell r="D1582">
            <v>0</v>
          </cell>
          <cell r="E1582" t="str">
            <v>ATRB CN Equity</v>
          </cell>
          <cell r="F1582">
            <v>0</v>
          </cell>
          <cell r="G1582" t="str">
            <v>ATRB CN Equity</v>
          </cell>
          <cell r="H1582">
            <v>0</v>
          </cell>
          <cell r="I1582" t="str">
            <v>ATRB CN Equity</v>
          </cell>
          <cell r="J1582">
            <v>0</v>
          </cell>
        </row>
        <row r="1583">
          <cell r="A1583" t="str">
            <v>ASMD CN Equity</v>
          </cell>
          <cell r="B1583">
            <v>0</v>
          </cell>
          <cell r="C1583" t="str">
            <v>ASMD CN Equity</v>
          </cell>
          <cell r="D1583">
            <v>0</v>
          </cell>
          <cell r="E1583" t="str">
            <v>ASMD CN Equity</v>
          </cell>
          <cell r="F1583">
            <v>-1208163.69</v>
          </cell>
          <cell r="G1583" t="str">
            <v>ASMD CN Equity</v>
          </cell>
          <cell r="H1583">
            <v>0</v>
          </cell>
          <cell r="I1583" t="str">
            <v>ASMD CN Equity</v>
          </cell>
          <cell r="J1583">
            <v>-1208163.69</v>
          </cell>
        </row>
        <row r="1584">
          <cell r="A1584" t="str">
            <v>ZGLD CN Equity</v>
          </cell>
          <cell r="B1584">
            <v>-71955841.599999994</v>
          </cell>
          <cell r="C1584" t="str">
            <v>ZGLD CN Equity</v>
          </cell>
          <cell r="D1584">
            <v>45244439.599999845</v>
          </cell>
          <cell r="E1584" t="str">
            <v>ZGLD CN Equity</v>
          </cell>
          <cell r="F1584">
            <v>92282784.000000089</v>
          </cell>
          <cell r="G1584" t="str">
            <v>ZGLD CN Equity</v>
          </cell>
          <cell r="H1584">
            <v>19265026.000000075</v>
          </cell>
          <cell r="I1584" t="str">
            <v>ZGLD CN Equity</v>
          </cell>
          <cell r="J1584">
            <v>116781003.2</v>
          </cell>
        </row>
        <row r="1585">
          <cell r="A1585" t="str">
            <v>ZGLD/U CN Equity</v>
          </cell>
          <cell r="B1585">
            <v>-3028284.6851880024</v>
          </cell>
          <cell r="C1585" t="str">
            <v>ZGLD/U CN Equity</v>
          </cell>
          <cell r="D1585">
            <v>0</v>
          </cell>
          <cell r="E1585" t="str">
            <v>ZGLD/U CN Equity</v>
          </cell>
          <cell r="F1585">
            <v>3876588.4592800033</v>
          </cell>
          <cell r="G1585" t="str">
            <v>ZGLD/U CN Equity</v>
          </cell>
          <cell r="H1585">
            <v>0</v>
          </cell>
          <cell r="I1585" t="str">
            <v>ZGLD/U CN Equity</v>
          </cell>
          <cell r="J1585">
            <v>8055964.9956920017</v>
          </cell>
        </row>
        <row r="1586">
          <cell r="A1586" t="str">
            <v>ZGLH CN Equity</v>
          </cell>
          <cell r="B1586">
            <v>-52979629.399999976</v>
          </cell>
          <cell r="C1586" t="str">
            <v>ZGLH CN Equity</v>
          </cell>
          <cell r="D1586">
            <v>31528986.799999997</v>
          </cell>
          <cell r="E1586" t="str">
            <v>ZGLH CN Equity</v>
          </cell>
          <cell r="F1586">
            <v>51540638.799999982</v>
          </cell>
          <cell r="G1586" t="str">
            <v>ZGLH CN Equity</v>
          </cell>
          <cell r="H1586">
            <v>0</v>
          </cell>
          <cell r="I1586" t="str">
            <v>ZGLH CN Equity</v>
          </cell>
          <cell r="J1586">
            <v>32578862.999999996</v>
          </cell>
        </row>
        <row r="1587">
          <cell r="A1587" t="str">
            <v>RCNS CN Equity</v>
          </cell>
          <cell r="B1587">
            <v>831114.0000000007</v>
          </cell>
          <cell r="C1587" t="str">
            <v>RCNS CN Equity</v>
          </cell>
          <cell r="D1587">
            <v>415004.00000000035</v>
          </cell>
          <cell r="E1587" t="str">
            <v>RCNS CN Equity</v>
          </cell>
          <cell r="F1587">
            <v>0</v>
          </cell>
          <cell r="G1587" t="str">
            <v>RCNS CN Equity</v>
          </cell>
          <cell r="H1587">
            <v>2071450.0000000019</v>
          </cell>
          <cell r="I1587" t="str">
            <v>RCNS CN Equity</v>
          </cell>
          <cell r="J1587">
            <v>3317568.0000000028</v>
          </cell>
        </row>
        <row r="1588">
          <cell r="A1588" t="str">
            <v>RCOR CN Equity</v>
          </cell>
          <cell r="B1588">
            <v>6230491.0000000149</v>
          </cell>
          <cell r="C1588" t="str">
            <v>RCOR CN Equity</v>
          </cell>
          <cell r="D1588">
            <v>24292470.999999963</v>
          </cell>
          <cell r="E1588" t="str">
            <v>RCOR CN Equity</v>
          </cell>
          <cell r="F1588">
            <v>-11817342.000000004</v>
          </cell>
          <cell r="G1588" t="str">
            <v>RCOR CN Equity</v>
          </cell>
          <cell r="H1588">
            <v>4567926.000000013</v>
          </cell>
          <cell r="I1588" t="str">
            <v>RCOR CN Equity</v>
          </cell>
          <cell r="J1588">
            <v>36107563.000000007</v>
          </cell>
        </row>
        <row r="1589">
          <cell r="A1589" t="str">
            <v>RPLS CN Equity</v>
          </cell>
          <cell r="B1589">
            <v>56307843.999999978</v>
          </cell>
          <cell r="C1589" t="str">
            <v>RPLS CN Equity</v>
          </cell>
          <cell r="D1589">
            <v>16181282.999999989</v>
          </cell>
          <cell r="E1589" t="str">
            <v>RPLS CN Equity</v>
          </cell>
          <cell r="F1589">
            <v>21346455.000000026</v>
          </cell>
          <cell r="G1589" t="str">
            <v>RPLS CN Equity</v>
          </cell>
          <cell r="H1589">
            <v>4146929.9999999851</v>
          </cell>
          <cell r="I1589" t="str">
            <v>RPLS CN Equity</v>
          </cell>
          <cell r="J1589">
            <v>100053251.99999996</v>
          </cell>
        </row>
        <row r="1590">
          <cell r="A1590" t="str">
            <v>ARTI CN Equity</v>
          </cell>
          <cell r="B1590">
            <v>0</v>
          </cell>
          <cell r="C1590" t="str">
            <v>ARTI CN Equity</v>
          </cell>
          <cell r="D1590">
            <v>0</v>
          </cell>
          <cell r="E1590" t="str">
            <v>ARTI CN Equity</v>
          </cell>
          <cell r="F1590">
            <v>0</v>
          </cell>
          <cell r="G1590" t="str">
            <v>ARTI CN Equity</v>
          </cell>
          <cell r="H1590">
            <v>0</v>
          </cell>
          <cell r="I1590" t="str">
            <v>ARTI CN Equity</v>
          </cell>
          <cell r="J1590">
            <v>8239.9999999998836</v>
          </cell>
        </row>
        <row r="1591">
          <cell r="A1591" t="str">
            <v>FLVC CN Equity</v>
          </cell>
          <cell r="B1591">
            <v>0</v>
          </cell>
          <cell r="C1591" t="str">
            <v>FLVC CN Equity</v>
          </cell>
          <cell r="D1591">
            <v>7747050.0000000009</v>
          </cell>
          <cell r="E1591" t="str">
            <v>FLVC CN Equity</v>
          </cell>
          <cell r="F1591">
            <v>0</v>
          </cell>
          <cell r="G1591" t="str">
            <v>FLVC CN Equity</v>
          </cell>
          <cell r="H1591">
            <v>0</v>
          </cell>
          <cell r="I1591" t="str">
            <v>FLVC CN Equity</v>
          </cell>
          <cell r="J1591">
            <v>9040110.0000000019</v>
          </cell>
        </row>
        <row r="1592">
          <cell r="A1592" t="str">
            <v>FLVU CN Equity</v>
          </cell>
          <cell r="B1592">
            <v>1221590.0000000012</v>
          </cell>
          <cell r="C1592" t="str">
            <v>FLVU CN Equity</v>
          </cell>
          <cell r="D1592">
            <v>1175205.0000000012</v>
          </cell>
          <cell r="E1592" t="str">
            <v>FLVU CN Equity</v>
          </cell>
          <cell r="F1592">
            <v>0</v>
          </cell>
          <cell r="G1592" t="str">
            <v>FLVU CN Equity</v>
          </cell>
          <cell r="H1592">
            <v>0</v>
          </cell>
          <cell r="I1592" t="str">
            <v>FLVU CN Equity</v>
          </cell>
          <cell r="J1592">
            <v>2396795.0000000023</v>
          </cell>
        </row>
        <row r="1593">
          <cell r="A1593" t="str">
            <v>FLVI CN Equity</v>
          </cell>
          <cell r="B1593">
            <v>8687249.9999999963</v>
          </cell>
          <cell r="C1593" t="str">
            <v>FLVI CN Equity</v>
          </cell>
          <cell r="D1593">
            <v>2839080.0000000154</v>
          </cell>
          <cell r="E1593" t="str">
            <v>FLVI CN Equity</v>
          </cell>
          <cell r="F1593">
            <v>8384549.9999999953</v>
          </cell>
          <cell r="G1593" t="str">
            <v>FLVI CN Equity</v>
          </cell>
          <cell r="H1593">
            <v>8386229.9999999944</v>
          </cell>
          <cell r="I1593" t="str">
            <v>FLVI CN Equity</v>
          </cell>
          <cell r="J1593">
            <v>31015749.999999989</v>
          </cell>
        </row>
        <row r="1594">
          <cell r="A1594" t="str">
            <v>EVO CN Equity</v>
          </cell>
          <cell r="B1594">
            <v>6355147.5000000149</v>
          </cell>
          <cell r="C1594" t="str">
            <v>EVO CN Equity</v>
          </cell>
          <cell r="D1594">
            <v>7161525</v>
          </cell>
          <cell r="E1594" t="str">
            <v>EVO CN Equity</v>
          </cell>
          <cell r="F1594">
            <v>0</v>
          </cell>
          <cell r="G1594" t="str">
            <v>EVO CN Equity</v>
          </cell>
          <cell r="H1594">
            <v>18673344.999999985</v>
          </cell>
          <cell r="I1594" t="str">
            <v>EVO CN Equity</v>
          </cell>
          <cell r="J1594">
            <v>32190017.5</v>
          </cell>
        </row>
        <row r="1595">
          <cell r="A1595" t="str">
            <v>ZAPR CN Equity</v>
          </cell>
          <cell r="B1595">
            <v>0</v>
          </cell>
          <cell r="C1595" t="str">
            <v>ZAPR CN Equity</v>
          </cell>
          <cell r="D1595">
            <v>1699325.9999999939</v>
          </cell>
          <cell r="E1595" t="str">
            <v>ZAPR CN Equity</v>
          </cell>
          <cell r="F1595">
            <v>0</v>
          </cell>
          <cell r="G1595" t="str">
            <v>ZAPR CN Equity</v>
          </cell>
          <cell r="H1595">
            <v>0</v>
          </cell>
          <cell r="I1595" t="str">
            <v>ZAPR CN Equity</v>
          </cell>
          <cell r="J1595">
            <v>1699325.9999999939</v>
          </cell>
        </row>
        <row r="1596">
          <cell r="A1596" t="str">
            <v>FGOV CN Equity</v>
          </cell>
          <cell r="B1596">
            <v>0</v>
          </cell>
          <cell r="C1596" t="str">
            <v>FGOV CN Equity</v>
          </cell>
          <cell r="D1596">
            <v>0</v>
          </cell>
          <cell r="E1596" t="str">
            <v>FGOV CN Equity</v>
          </cell>
          <cell r="F1596">
            <v>0</v>
          </cell>
          <cell r="G1596" t="str">
            <v>FGOV CN Equity</v>
          </cell>
          <cell r="H1596">
            <v>0</v>
          </cell>
          <cell r="I1596" t="str">
            <v>FGOV CN Equity</v>
          </cell>
          <cell r="J1596">
            <v>0</v>
          </cell>
        </row>
        <row r="1597">
          <cell r="A1597" t="str">
            <v>TBCE CN Equity</v>
          </cell>
          <cell r="B1597">
            <v>0</v>
          </cell>
          <cell r="C1597" t="str">
            <v>TBCE CN Equity</v>
          </cell>
          <cell r="D1597">
            <v>0</v>
          </cell>
          <cell r="E1597" t="str">
            <v>TBCE CN Equity</v>
          </cell>
          <cell r="F1597">
            <v>0</v>
          </cell>
          <cell r="G1597" t="str">
            <v>TBCE CN Equity</v>
          </cell>
          <cell r="H1597">
            <v>0</v>
          </cell>
          <cell r="I1597" t="str">
            <v>TBCE CN Equity</v>
          </cell>
          <cell r="J1597">
            <v>0</v>
          </cell>
        </row>
        <row r="1598">
          <cell r="A1598" t="str">
            <v>TBCF CN Equity</v>
          </cell>
          <cell r="B1598">
            <v>0</v>
          </cell>
          <cell r="C1598" t="str">
            <v>TBCF CN Equity</v>
          </cell>
          <cell r="D1598">
            <v>0</v>
          </cell>
          <cell r="E1598" t="str">
            <v>TBCF CN Equity</v>
          </cell>
          <cell r="F1598">
            <v>1050478.2732000009</v>
          </cell>
          <cell r="G1598" t="str">
            <v>TBCF CN Equity</v>
          </cell>
          <cell r="H1598">
            <v>0</v>
          </cell>
          <cell r="I1598" t="str">
            <v>TBCF CN Equity</v>
          </cell>
          <cell r="J1598">
            <v>1050478.2732000009</v>
          </cell>
        </row>
        <row r="1599">
          <cell r="A1599" t="str">
            <v>TBCG CN Equity</v>
          </cell>
          <cell r="B1599">
            <v>0</v>
          </cell>
          <cell r="C1599" t="str">
            <v>TBCG CN Equity</v>
          </cell>
          <cell r="D1599">
            <v>12677526.72079999</v>
          </cell>
          <cell r="E1599" t="str">
            <v>TBCG CN Equity</v>
          </cell>
          <cell r="F1599">
            <v>11613225.768399987</v>
          </cell>
          <cell r="G1599" t="str">
            <v>TBCG CN Equity</v>
          </cell>
          <cell r="H1599">
            <v>1055136.5188000009</v>
          </cell>
          <cell r="I1599" t="str">
            <v>TBCG CN Equity</v>
          </cell>
          <cell r="J1599">
            <v>28507286.146399979</v>
          </cell>
        </row>
        <row r="1600">
          <cell r="A1600" t="str">
            <v>TBUE/U CN Equity</v>
          </cell>
          <cell r="B1600">
            <v>0</v>
          </cell>
          <cell r="C1600" t="str">
            <v>TBUE/U CN Equity</v>
          </cell>
          <cell r="D1600">
            <v>0</v>
          </cell>
          <cell r="E1600" t="str">
            <v>TBUE/U CN Equity</v>
          </cell>
          <cell r="F1600">
            <v>0</v>
          </cell>
          <cell r="G1600" t="str">
            <v>TBUE/U CN Equity</v>
          </cell>
          <cell r="H1600">
            <v>0</v>
          </cell>
          <cell r="I1600" t="str">
            <v>TBUE/U CN Equity</v>
          </cell>
          <cell r="J1600">
            <v>0</v>
          </cell>
        </row>
        <row r="1601">
          <cell r="A1601" t="str">
            <v>TBUF/U CN Equity</v>
          </cell>
          <cell r="B1601">
            <v>0</v>
          </cell>
          <cell r="C1601" t="str">
            <v>TBUF/U CN Equity</v>
          </cell>
          <cell r="D1601">
            <v>0</v>
          </cell>
          <cell r="E1601" t="str">
            <v>TBUF/U CN Equity</v>
          </cell>
          <cell r="F1601">
            <v>-711301.80585224065</v>
          </cell>
          <cell r="G1601" t="str">
            <v>TBUF/U CN Equity</v>
          </cell>
          <cell r="H1601">
            <v>0</v>
          </cell>
          <cell r="I1601" t="str">
            <v>TBUF/U CN Equity</v>
          </cell>
          <cell r="J1601">
            <v>-711301.80585224065</v>
          </cell>
        </row>
        <row r="1602">
          <cell r="A1602" t="str">
            <v>TBUG/U CN Equity</v>
          </cell>
          <cell r="B1602">
            <v>0</v>
          </cell>
          <cell r="C1602" t="str">
            <v>TBUG/U CN Equity</v>
          </cell>
          <cell r="D1602">
            <v>0</v>
          </cell>
          <cell r="E1602" t="str">
            <v>TBUG/U CN Equity</v>
          </cell>
          <cell r="F1602">
            <v>0</v>
          </cell>
          <cell r="G1602" t="str">
            <v>TBUG/U CN Equity</v>
          </cell>
          <cell r="H1602">
            <v>-725307.17991092068</v>
          </cell>
          <cell r="I1602" t="str">
            <v>TBUG/U CN Equity</v>
          </cell>
          <cell r="J1602">
            <v>-725307.17991092068</v>
          </cell>
        </row>
        <row r="1603">
          <cell r="A1603" t="str">
            <v>HBIG CN Equity</v>
          </cell>
          <cell r="B1603">
            <v>602484.99999999919</v>
          </cell>
          <cell r="C1603" t="str">
            <v>HBIG CN Equity</v>
          </cell>
          <cell r="D1603">
            <v>0</v>
          </cell>
          <cell r="E1603" t="str">
            <v>HBIG CN Equity</v>
          </cell>
          <cell r="F1603">
            <v>0</v>
          </cell>
          <cell r="G1603" t="str">
            <v>HBIG CN Equity</v>
          </cell>
          <cell r="H1603">
            <v>0</v>
          </cell>
          <cell r="I1603" t="str">
            <v>HBIG CN Equity</v>
          </cell>
          <cell r="J1603">
            <v>602484.99999999919</v>
          </cell>
        </row>
        <row r="1604">
          <cell r="A1604" t="str">
            <v>HBIE CN Equity</v>
          </cell>
          <cell r="B1604">
            <v>592487.50000000047</v>
          </cell>
          <cell r="C1604" t="str">
            <v>HBIE CN Equity</v>
          </cell>
          <cell r="D1604">
            <v>0</v>
          </cell>
          <cell r="E1604" t="str">
            <v>HBIE CN Equity</v>
          </cell>
          <cell r="F1604">
            <v>597845.00000000047</v>
          </cell>
          <cell r="G1604" t="str">
            <v>HBIE CN Equity</v>
          </cell>
          <cell r="H1604">
            <v>0</v>
          </cell>
          <cell r="I1604" t="str">
            <v>HBIE CN Equity</v>
          </cell>
          <cell r="J1604">
            <v>1190332.5000000009</v>
          </cell>
        </row>
        <row r="1605">
          <cell r="A1605" t="str">
            <v>HIND CN Equity</v>
          </cell>
          <cell r="B1605">
            <v>0</v>
          </cell>
          <cell r="C1605" t="str">
            <v>HIND CN Equity</v>
          </cell>
          <cell r="D1605">
            <v>637274.99999999767</v>
          </cell>
          <cell r="E1605" t="str">
            <v>HIND CN Equity</v>
          </cell>
          <cell r="F1605">
            <v>652269.99999999767</v>
          </cell>
          <cell r="G1605" t="str">
            <v>HIND CN Equity</v>
          </cell>
          <cell r="H1605">
            <v>325122.5000000046</v>
          </cell>
          <cell r="I1605" t="str">
            <v>HIND CN Equity</v>
          </cell>
          <cell r="J1605">
            <v>1931807.5000000047</v>
          </cell>
        </row>
        <row r="1606">
          <cell r="A1606" t="str">
            <v>DCBC CN Equity</v>
          </cell>
          <cell r="B1606">
            <v>0</v>
          </cell>
          <cell r="C1606" t="str">
            <v>DCBC CN Equity</v>
          </cell>
          <cell r="D1606">
            <v>0</v>
          </cell>
          <cell r="E1606" t="str">
            <v>DCBC CN Equity</v>
          </cell>
          <cell r="F1606">
            <v>0</v>
          </cell>
          <cell r="G1606" t="str">
            <v>DCBC CN Equity</v>
          </cell>
          <cell r="H1606">
            <v>27612391.49999994</v>
          </cell>
          <cell r="I1606" t="str">
            <v>DCBC CN Equity</v>
          </cell>
          <cell r="J1606">
            <v>29733060.99999997</v>
          </cell>
        </row>
        <row r="1607">
          <cell r="A1607" t="str">
            <v>DMEC CN Equity</v>
          </cell>
          <cell r="B1607">
            <v>28723990.649999872</v>
          </cell>
          <cell r="C1607" t="str">
            <v>DMEC CN Equity</v>
          </cell>
          <cell r="D1607">
            <v>-73941869.24999997</v>
          </cell>
          <cell r="E1607" t="str">
            <v>DMEC CN Equity</v>
          </cell>
          <cell r="F1607">
            <v>30751641.5</v>
          </cell>
          <cell r="G1607" t="str">
            <v>DMEC CN Equity</v>
          </cell>
          <cell r="H1607">
            <v>23786916.949999958</v>
          </cell>
          <cell r="I1607" t="str">
            <v>DMEC CN Equity</v>
          </cell>
          <cell r="J1607">
            <v>30447363.49999997</v>
          </cell>
        </row>
        <row r="1608">
          <cell r="A1608" t="str">
            <v>DMEU CN Equity</v>
          </cell>
          <cell r="B1608">
            <v>45610839.72499992</v>
          </cell>
          <cell r="C1608" t="str">
            <v>DMEU CN Equity</v>
          </cell>
          <cell r="D1608">
            <v>122339473.87500024</v>
          </cell>
          <cell r="E1608" t="str">
            <v>DMEU CN Equity</v>
          </cell>
          <cell r="F1608">
            <v>42742829.949999921</v>
          </cell>
          <cell r="G1608" t="str">
            <v>DMEU CN Equity</v>
          </cell>
          <cell r="H1608">
            <v>41185280.774999842</v>
          </cell>
          <cell r="I1608" t="str">
            <v>DMEU CN Equity</v>
          </cell>
          <cell r="J1608">
            <v>280957136.30000019</v>
          </cell>
        </row>
        <row r="1609">
          <cell r="A1609" t="str">
            <v>DMEI CN Equity</v>
          </cell>
          <cell r="B1609">
            <v>24032754.700000152</v>
          </cell>
          <cell r="C1609" t="str">
            <v>DMEI CN Equity</v>
          </cell>
          <cell r="D1609">
            <v>43556072.399999961</v>
          </cell>
          <cell r="E1609" t="str">
            <v>DMEI CN Equity</v>
          </cell>
          <cell r="F1609">
            <v>28991226.050000038</v>
          </cell>
          <cell r="G1609" t="str">
            <v>DMEI CN Equity</v>
          </cell>
          <cell r="H1609">
            <v>9280400.6999998502</v>
          </cell>
          <cell r="I1609" t="str">
            <v>DMEI CN Equity</v>
          </cell>
          <cell r="J1609">
            <v>109772796.75000015</v>
          </cell>
        </row>
        <row r="1610">
          <cell r="A1610" t="str">
            <v>RUQN CN Equity</v>
          </cell>
          <cell r="B1610">
            <v>0</v>
          </cell>
          <cell r="C1610" t="str">
            <v>RUQN CN Equity</v>
          </cell>
          <cell r="D1610">
            <v>0</v>
          </cell>
          <cell r="E1610" t="str">
            <v>RUQN CN Equity</v>
          </cell>
          <cell r="F1610">
            <v>0</v>
          </cell>
          <cell r="G1610" t="str">
            <v>RUQN CN Equity</v>
          </cell>
          <cell r="H1610">
            <v>0</v>
          </cell>
          <cell r="I1610" t="str">
            <v>RUQN CN Equity</v>
          </cell>
          <cell r="J1610">
            <v>0</v>
          </cell>
        </row>
        <row r="1611">
          <cell r="A1611" t="str">
            <v>RUQN/U CN Equity</v>
          </cell>
          <cell r="B1611">
            <v>0</v>
          </cell>
          <cell r="C1611" t="str">
            <v>RUQN/U CN Equity</v>
          </cell>
          <cell r="D1611">
            <v>0</v>
          </cell>
          <cell r="E1611" t="str">
            <v>RUQN/U CN Equity</v>
          </cell>
          <cell r="F1611">
            <v>0</v>
          </cell>
          <cell r="G1611" t="str">
            <v>RUQN/U CN Equity</v>
          </cell>
          <cell r="H1611">
            <v>0</v>
          </cell>
          <cell r="I1611" t="str">
            <v>RUQN/U CN Equity</v>
          </cell>
          <cell r="J1611">
            <v>0</v>
          </cell>
        </row>
        <row r="1612">
          <cell r="A1612" t="str">
            <v>RUQO CN Equity</v>
          </cell>
          <cell r="B1612">
            <v>0</v>
          </cell>
          <cell r="C1612" t="str">
            <v>RUQO CN Equity</v>
          </cell>
          <cell r="D1612">
            <v>0</v>
          </cell>
          <cell r="E1612" t="str">
            <v>RUQO CN Equity</v>
          </cell>
          <cell r="F1612">
            <v>0</v>
          </cell>
          <cell r="G1612" t="str">
            <v>RUQO CN Equity</v>
          </cell>
          <cell r="H1612">
            <v>0</v>
          </cell>
          <cell r="I1612" t="str">
            <v>RUQO CN Equity</v>
          </cell>
          <cell r="J1612">
            <v>0</v>
          </cell>
        </row>
        <row r="1613">
          <cell r="A1613" t="str">
            <v>RUQO/U CN Equity</v>
          </cell>
          <cell r="B1613">
            <v>-523709.74628749804</v>
          </cell>
          <cell r="C1613" t="str">
            <v>RUQO/U CN Equity</v>
          </cell>
          <cell r="D1613">
            <v>0</v>
          </cell>
          <cell r="E1613" t="str">
            <v>RUQO/U CN Equity</v>
          </cell>
          <cell r="F1613">
            <v>-527464.00916999811</v>
          </cell>
          <cell r="G1613" t="str">
            <v>RUQO/U CN Equity</v>
          </cell>
          <cell r="H1613">
            <v>-530609.78664000751</v>
          </cell>
          <cell r="I1613" t="str">
            <v>RUQO/U CN Equity</v>
          </cell>
          <cell r="J1613">
            <v>-1581783.5420975043</v>
          </cell>
        </row>
        <row r="1614">
          <cell r="A1614" t="str">
            <v>RUQP CN Equity</v>
          </cell>
          <cell r="B1614">
            <v>0</v>
          </cell>
          <cell r="C1614" t="str">
            <v>RUQP CN Equity</v>
          </cell>
          <cell r="D1614">
            <v>0</v>
          </cell>
          <cell r="E1614" t="str">
            <v>RUQP CN Equity</v>
          </cell>
          <cell r="F1614">
            <v>534983.65000000049</v>
          </cell>
          <cell r="G1614" t="str">
            <v>RUQP CN Equity</v>
          </cell>
          <cell r="H1614">
            <v>0</v>
          </cell>
          <cell r="I1614" t="str">
            <v>RUQP CN Equity</v>
          </cell>
          <cell r="J1614">
            <v>534983.65000000049</v>
          </cell>
        </row>
        <row r="1615">
          <cell r="A1615" t="str">
            <v>RUQP/U CN Equity</v>
          </cell>
          <cell r="B1615">
            <v>-527577.80204000277</v>
          </cell>
          <cell r="C1615" t="str">
            <v>RUQP/U CN Equity</v>
          </cell>
          <cell r="D1615">
            <v>0</v>
          </cell>
          <cell r="E1615" t="str">
            <v>RUQP/U CN Equity</v>
          </cell>
          <cell r="F1615">
            <v>2134779.9119800022</v>
          </cell>
          <cell r="G1615" t="str">
            <v>RUQP/U CN Equity</v>
          </cell>
          <cell r="H1615">
            <v>4824904.2116624974</v>
          </cell>
          <cell r="I1615" t="str">
            <v>RUQP/U CN Equity</v>
          </cell>
          <cell r="J1615">
            <v>5901135.5736374985</v>
          </cell>
        </row>
        <row r="1616">
          <cell r="A1616" t="str">
            <v>RUQQ CN Equity</v>
          </cell>
          <cell r="B1616">
            <v>-1175.7999999999302</v>
          </cell>
          <cell r="C1616" t="str">
            <v>RUQQ CN Equity</v>
          </cell>
          <cell r="D1616">
            <v>529509.02499999816</v>
          </cell>
          <cell r="E1616" t="str">
            <v>RUQQ CN Equity</v>
          </cell>
          <cell r="F1616">
            <v>0</v>
          </cell>
          <cell r="G1616" t="str">
            <v>RUQQ CN Equity</v>
          </cell>
          <cell r="H1616">
            <v>0</v>
          </cell>
          <cell r="I1616" t="str">
            <v>RUQQ CN Equity</v>
          </cell>
          <cell r="J1616">
            <v>528333.22499999823</v>
          </cell>
        </row>
        <row r="1617">
          <cell r="A1617" t="str">
            <v>RUQQ/U CN Equity</v>
          </cell>
          <cell r="B1617">
            <v>-530521.36576250056</v>
          </cell>
          <cell r="C1617" t="str">
            <v>RUQQ/U CN Equity</v>
          </cell>
          <cell r="D1617">
            <v>0</v>
          </cell>
          <cell r="E1617" t="str">
            <v>RUQQ/U CN Equity</v>
          </cell>
          <cell r="F1617">
            <v>0</v>
          </cell>
          <cell r="G1617" t="str">
            <v>RUQQ/U CN Equity</v>
          </cell>
          <cell r="H1617">
            <v>0</v>
          </cell>
          <cell r="I1617" t="str">
            <v>RUQQ/U CN Equity</v>
          </cell>
          <cell r="J1617">
            <v>-530521.36576250056</v>
          </cell>
        </row>
        <row r="1618">
          <cell r="A1618" t="str">
            <v>RUQR CN Equity</v>
          </cell>
          <cell r="B1618">
            <v>-1063819.0250000008</v>
          </cell>
          <cell r="C1618" t="str">
            <v>RUQR CN Equity</v>
          </cell>
          <cell r="D1618">
            <v>0</v>
          </cell>
          <cell r="E1618" t="str">
            <v>RUQR CN Equity</v>
          </cell>
          <cell r="F1618">
            <v>0</v>
          </cell>
          <cell r="G1618" t="str">
            <v>RUQR CN Equity</v>
          </cell>
          <cell r="H1618">
            <v>0</v>
          </cell>
          <cell r="I1618" t="str">
            <v>RUQR CN Equity</v>
          </cell>
          <cell r="J1618">
            <v>-527009.8749999979</v>
          </cell>
        </row>
        <row r="1619">
          <cell r="A1619" t="str">
            <v>RUQR/U CN Equity</v>
          </cell>
          <cell r="B1619">
            <v>0</v>
          </cell>
          <cell r="C1619" t="str">
            <v>RUQR/U CN Equity</v>
          </cell>
          <cell r="D1619">
            <v>527155.73969500035</v>
          </cell>
          <cell r="E1619" t="str">
            <v>RUQR/U CN Equity</v>
          </cell>
          <cell r="F1619">
            <v>0</v>
          </cell>
          <cell r="G1619" t="str">
            <v>RUQR/U CN Equity</v>
          </cell>
          <cell r="H1619">
            <v>0</v>
          </cell>
          <cell r="I1619" t="str">
            <v>RUQR/U CN Equity</v>
          </cell>
          <cell r="J1619">
            <v>527155.73969500035</v>
          </cell>
        </row>
        <row r="1620">
          <cell r="A1620" t="str">
            <v>RUQS CN Equity</v>
          </cell>
          <cell r="B1620">
            <v>-544535.27499999804</v>
          </cell>
          <cell r="C1620" t="str">
            <v>RUQS CN Equity</v>
          </cell>
          <cell r="D1620">
            <v>1084637.7999999961</v>
          </cell>
          <cell r="E1620" t="str">
            <v>RUQS CN Equity</v>
          </cell>
          <cell r="F1620">
            <v>-545581.82499999809</v>
          </cell>
          <cell r="G1620" t="str">
            <v>RUQS CN Equity</v>
          </cell>
          <cell r="H1620">
            <v>-552829.19999999809</v>
          </cell>
          <cell r="I1620" t="str">
            <v>RUQS CN Equity</v>
          </cell>
          <cell r="J1620">
            <v>-8985.125</v>
          </cell>
        </row>
        <row r="1621">
          <cell r="A1621" t="str">
            <v>RUQS/U CN Equity</v>
          </cell>
          <cell r="B1621">
            <v>1631310.014894994</v>
          </cell>
          <cell r="C1621" t="str">
            <v>RUQS/U CN Equity</v>
          </cell>
          <cell r="D1621">
            <v>0</v>
          </cell>
          <cell r="E1621" t="str">
            <v>RUQS/U CN Equity</v>
          </cell>
          <cell r="F1621">
            <v>551304.0441825079</v>
          </cell>
          <cell r="G1621" t="str">
            <v>RUQS/U CN Equity</v>
          </cell>
          <cell r="H1621">
            <v>553450.56392499804</v>
          </cell>
          <cell r="I1621" t="str">
            <v>RUQS/U CN Equity</v>
          </cell>
          <cell r="J1621">
            <v>2736064.6230024998</v>
          </cell>
        </row>
        <row r="1622">
          <cell r="A1622" t="str">
            <v>RQS CN Equity</v>
          </cell>
          <cell r="B1622">
            <v>4320640.800000024</v>
          </cell>
          <cell r="C1622" t="str">
            <v>RQS CN Equity</v>
          </cell>
          <cell r="D1622">
            <v>-2153690.8999999911</v>
          </cell>
          <cell r="E1622" t="str">
            <v>RQS CN Equity</v>
          </cell>
          <cell r="F1622">
            <v>6470332.0499999775</v>
          </cell>
          <cell r="G1622" t="str">
            <v>RQS CN Equity</v>
          </cell>
          <cell r="H1622">
            <v>7553000.7999999933</v>
          </cell>
          <cell r="I1622" t="str">
            <v>RQS CN Equity</v>
          </cell>
          <cell r="J1622">
            <v>23721578.150000032</v>
          </cell>
        </row>
        <row r="1623">
          <cell r="A1623" t="str">
            <v>RGQS CN Equity</v>
          </cell>
          <cell r="B1623">
            <v>0</v>
          </cell>
          <cell r="C1623" t="str">
            <v>RGQS CN Equity</v>
          </cell>
          <cell r="D1623">
            <v>2163289.899999992</v>
          </cell>
          <cell r="E1623" t="str">
            <v>RGQS CN Equity</v>
          </cell>
          <cell r="F1623">
            <v>1082597.1500000153</v>
          </cell>
          <cell r="G1623" t="str">
            <v>RGQS CN Equity</v>
          </cell>
          <cell r="H1623">
            <v>0</v>
          </cell>
          <cell r="I1623" t="str">
            <v>RGQS CN Equity</v>
          </cell>
          <cell r="J1623">
            <v>3245887.0500000077</v>
          </cell>
        </row>
        <row r="1624">
          <cell r="A1624" t="str">
            <v>HDGE/U CN Equity</v>
          </cell>
          <cell r="B1624">
            <v>0</v>
          </cell>
          <cell r="C1624" t="str">
            <v>HDGE/U CN Equity</v>
          </cell>
          <cell r="D1624">
            <v>0</v>
          </cell>
          <cell r="E1624" t="str">
            <v>HDGE/U CN Equity</v>
          </cell>
          <cell r="F1624">
            <v>0</v>
          </cell>
          <cell r="G1624" t="str">
            <v>HDGE/U CN Equity</v>
          </cell>
          <cell r="H1624">
            <v>2116.5000000001164</v>
          </cell>
          <cell r="I1624" t="str">
            <v>HDGE/U CN Equity</v>
          </cell>
          <cell r="J1624">
            <v>2116.5000000001164</v>
          </cell>
        </row>
        <row r="1625">
          <cell r="A1625" t="str">
            <v>GIGC CN Equity</v>
          </cell>
          <cell r="B1625">
            <v>0</v>
          </cell>
          <cell r="C1625" t="str">
            <v>GIGC CN Equity</v>
          </cell>
          <cell r="D1625">
            <v>0</v>
          </cell>
          <cell r="E1625" t="str">
            <v>GIGC CN Equity</v>
          </cell>
          <cell r="F1625">
            <v>0</v>
          </cell>
          <cell r="G1625" t="str">
            <v>GIGC CN Equity</v>
          </cell>
          <cell r="H1625">
            <v>1533372.189999999</v>
          </cell>
          <cell r="I1625" t="str">
            <v>GIGC CN Equity</v>
          </cell>
          <cell r="J1625">
            <v>1533372.189999999</v>
          </cell>
        </row>
        <row r="1626">
          <cell r="A1626" t="str">
            <v>CIAI CN Equity</v>
          </cell>
          <cell r="B1626">
            <v>28117064.999999955</v>
          </cell>
          <cell r="C1626" t="str">
            <v>CIAI CN Equity</v>
          </cell>
          <cell r="D1626">
            <v>-5155829.9999999534</v>
          </cell>
          <cell r="E1626" t="str">
            <v>CIAI CN Equity</v>
          </cell>
          <cell r="F1626">
            <v>-4987010.0000000717</v>
          </cell>
          <cell r="G1626" t="str">
            <v>CIAI CN Equity</v>
          </cell>
          <cell r="H1626">
            <v>5063060.0000000717</v>
          </cell>
          <cell r="I1626" t="str">
            <v>CIAI CN Equity</v>
          </cell>
          <cell r="J1626">
            <v>3286114.999999959</v>
          </cell>
        </row>
        <row r="1627">
          <cell r="A1627" t="str">
            <v>CUSA CN Equity</v>
          </cell>
          <cell r="B1627">
            <v>0</v>
          </cell>
          <cell r="C1627" t="str">
            <v>CUSA CN Equity</v>
          </cell>
          <cell r="D1627">
            <v>0</v>
          </cell>
          <cell r="E1627" t="str">
            <v>CUSA CN Equity</v>
          </cell>
          <cell r="F1627">
            <v>0</v>
          </cell>
          <cell r="G1627" t="str">
            <v>CUSA CN Equity</v>
          </cell>
          <cell r="H1627">
            <v>0</v>
          </cell>
          <cell r="I1627" t="str">
            <v>CUSA CN Equity</v>
          </cell>
          <cell r="J1627">
            <v>0</v>
          </cell>
        </row>
        <row r="1628">
          <cell r="A1628" t="str">
            <v>INCM/U CN Equity</v>
          </cell>
          <cell r="B1628">
            <v>0</v>
          </cell>
          <cell r="C1628" t="str">
            <v>INCM/U CN Equity</v>
          </cell>
          <cell r="D1628">
            <v>0</v>
          </cell>
          <cell r="E1628" t="str">
            <v>INCM/U CN Equity</v>
          </cell>
          <cell r="F1628">
            <v>0</v>
          </cell>
          <cell r="G1628" t="str">
            <v>INCM/U CN Equity</v>
          </cell>
          <cell r="H1628">
            <v>0</v>
          </cell>
          <cell r="I1628" t="str">
            <v>INCM/U CN Equity</v>
          </cell>
          <cell r="J1628">
            <v>0</v>
          </cell>
        </row>
        <row r="1629">
          <cell r="A1629" t="str">
            <v>INCM CN Equity</v>
          </cell>
          <cell r="B1629">
            <v>0</v>
          </cell>
          <cell r="C1629" t="str">
            <v>INCM CN Equity</v>
          </cell>
          <cell r="D1629">
            <v>0</v>
          </cell>
          <cell r="E1629" t="str">
            <v>INCM CN Equity</v>
          </cell>
          <cell r="F1629">
            <v>0</v>
          </cell>
          <cell r="G1629" t="str">
            <v>INCM CN Equity</v>
          </cell>
          <cell r="H1629">
            <v>0</v>
          </cell>
          <cell r="I1629" t="str">
            <v>INCM CN Equity</v>
          </cell>
          <cell r="J1629">
            <v>0</v>
          </cell>
        </row>
        <row r="1630">
          <cell r="A1630" t="str">
            <v>CNDX CN Equity</v>
          </cell>
          <cell r="B1630">
            <v>-108858623.43000005</v>
          </cell>
          <cell r="C1630" t="str">
            <v>CNDX CN Equity</v>
          </cell>
          <cell r="D1630">
            <v>71611746.897</v>
          </cell>
          <cell r="E1630" t="str">
            <v>CNDX CN Equity</v>
          </cell>
          <cell r="F1630">
            <v>-7175015.0099999756</v>
          </cell>
          <cell r="G1630" t="str">
            <v>CNDX CN Equity</v>
          </cell>
          <cell r="H1630">
            <v>3591665.0930000516</v>
          </cell>
          <cell r="I1630" t="str">
            <v>CNDX CN Equity</v>
          </cell>
          <cell r="J1630">
            <v>-44401379.675507084</v>
          </cell>
        </row>
        <row r="1631">
          <cell r="A1631" t="str">
            <v>USSX CN Equity</v>
          </cell>
          <cell r="B1631">
            <v>-7252577.3748399746</v>
          </cell>
          <cell r="C1631" t="str">
            <v>USSX CN Equity</v>
          </cell>
          <cell r="D1631">
            <v>0</v>
          </cell>
          <cell r="E1631" t="str">
            <v>USSX CN Equity</v>
          </cell>
          <cell r="F1631">
            <v>7215058.8951055733</v>
          </cell>
          <cell r="G1631" t="str">
            <v>USSX CN Equity</v>
          </cell>
          <cell r="H1631">
            <v>0</v>
          </cell>
          <cell r="I1631" t="str">
            <v>USSX CN Equity</v>
          </cell>
          <cell r="J1631">
            <v>-196197.42282560095</v>
          </cell>
        </row>
        <row r="1632">
          <cell r="A1632" t="str">
            <v>USSX/U CN Equity</v>
          </cell>
          <cell r="B1632">
            <v>-7252577.3748399746</v>
          </cell>
          <cell r="C1632" t="str">
            <v>USSX/U CN Equity</v>
          </cell>
          <cell r="D1632">
            <v>0</v>
          </cell>
          <cell r="E1632" t="str">
            <v>USSX/U CN Equity</v>
          </cell>
          <cell r="F1632">
            <v>7215058.8951055733</v>
          </cell>
          <cell r="G1632" t="str">
            <v>USSX/U CN Equity</v>
          </cell>
          <cell r="H1632">
            <v>0</v>
          </cell>
          <cell r="I1632" t="str">
            <v>USSX/U CN Equity</v>
          </cell>
          <cell r="J1632">
            <v>-196197.42282560095</v>
          </cell>
        </row>
        <row r="1633">
          <cell r="A1633" t="str">
            <v>EAFX CN Equity</v>
          </cell>
          <cell r="B1633">
            <v>1725568.4153777689</v>
          </cell>
          <cell r="C1633" t="str">
            <v>EAFX CN Equity</v>
          </cell>
          <cell r="D1633">
            <v>5117952.6859360319</v>
          </cell>
          <cell r="E1633" t="str">
            <v>EAFX CN Equity</v>
          </cell>
          <cell r="F1633">
            <v>-8044.3676503997995</v>
          </cell>
          <cell r="G1633" t="str">
            <v>EAFX CN Equity</v>
          </cell>
          <cell r="H1633">
            <v>860443.65441688732</v>
          </cell>
          <cell r="I1633" t="str">
            <v>EAFX CN Equity</v>
          </cell>
          <cell r="J1633">
            <v>11862875.342331912</v>
          </cell>
        </row>
        <row r="1634">
          <cell r="A1634" t="str">
            <v>EAFX/U CN Equity</v>
          </cell>
          <cell r="B1634">
            <v>1725568.4153777689</v>
          </cell>
          <cell r="C1634" t="str">
            <v>EAFX/U CN Equity</v>
          </cell>
          <cell r="D1634">
            <v>5117952.6859360319</v>
          </cell>
          <cell r="E1634" t="str">
            <v>EAFX/U CN Equity</v>
          </cell>
          <cell r="F1634">
            <v>-8044.3676503997995</v>
          </cell>
          <cell r="G1634" t="str">
            <v>EAFX/U CN Equity</v>
          </cell>
          <cell r="H1634">
            <v>860443.65441688732</v>
          </cell>
          <cell r="I1634" t="str">
            <v>EAFX/U CN Equity</v>
          </cell>
          <cell r="J1634">
            <v>11862875.342331912</v>
          </cell>
        </row>
        <row r="1635">
          <cell r="A1635" t="str">
            <v>EMMX CN Equity</v>
          </cell>
          <cell r="B1635">
            <v>4645934.5762888249</v>
          </cell>
          <cell r="C1635" t="str">
            <v>EMMX CN Equity</v>
          </cell>
          <cell r="D1635">
            <v>10485180.662426513</v>
          </cell>
          <cell r="E1635" t="str">
            <v>EMMX CN Equity</v>
          </cell>
          <cell r="F1635">
            <v>1859823.4578992934</v>
          </cell>
          <cell r="G1635" t="str">
            <v>EMMX CN Equity</v>
          </cell>
          <cell r="H1635">
            <v>4640819.4578825003</v>
          </cell>
          <cell r="I1635" t="str">
            <v>EMMX CN Equity</v>
          </cell>
          <cell r="J1635">
            <v>26174552.288519125</v>
          </cell>
        </row>
        <row r="1636">
          <cell r="A1636" t="str">
            <v>EMMX/U CN Equity</v>
          </cell>
          <cell r="B1636">
            <v>4645934.5762888249</v>
          </cell>
          <cell r="C1636" t="str">
            <v>EMMX/U CN Equity</v>
          </cell>
          <cell r="D1636">
            <v>10485180.662426513</v>
          </cell>
          <cell r="E1636" t="str">
            <v>EMMX/U CN Equity</v>
          </cell>
          <cell r="F1636">
            <v>1859823.4578992934</v>
          </cell>
          <cell r="G1636" t="str">
            <v>EMMX/U CN Equity</v>
          </cell>
          <cell r="H1636">
            <v>4640819.4578825003</v>
          </cell>
          <cell r="I1636" t="str">
            <v>EMMX/U CN Equity</v>
          </cell>
          <cell r="J1636">
            <v>26174552.288519125</v>
          </cell>
        </row>
        <row r="1637">
          <cell r="A1637" t="str">
            <v>QQQX CN Equity</v>
          </cell>
          <cell r="B1637">
            <v>7483561.1679999726</v>
          </cell>
          <cell r="C1637" t="str">
            <v>QQQX CN Equity</v>
          </cell>
          <cell r="D1637">
            <v>7631371.0499999728</v>
          </cell>
          <cell r="E1637" t="str">
            <v>QQQX CN Equity</v>
          </cell>
          <cell r="F1637">
            <v>7655405.9099999731</v>
          </cell>
          <cell r="G1637" t="str">
            <v>QQQX CN Equity</v>
          </cell>
          <cell r="H1637">
            <v>0</v>
          </cell>
          <cell r="I1637" t="str">
            <v>QQQX CN Equity</v>
          </cell>
          <cell r="J1637">
            <v>22964686.835958712</v>
          </cell>
        </row>
        <row r="1638">
          <cell r="A1638" t="str">
            <v>QQQX/U CN Equity</v>
          </cell>
          <cell r="B1638">
            <v>7483561.1679999726</v>
          </cell>
          <cell r="C1638" t="str">
            <v>QQQX/U CN Equity</v>
          </cell>
          <cell r="D1638">
            <v>7631371.0499999728</v>
          </cell>
          <cell r="E1638" t="str">
            <v>QQQX/U CN Equity</v>
          </cell>
          <cell r="F1638">
            <v>7655405.9099999731</v>
          </cell>
          <cell r="G1638" t="str">
            <v>QQQX/U CN Equity</v>
          </cell>
          <cell r="H1638">
            <v>0</v>
          </cell>
          <cell r="I1638" t="str">
            <v>QQQX/U CN Equity</v>
          </cell>
          <cell r="J1638">
            <v>22964686.835958712</v>
          </cell>
        </row>
        <row r="1639">
          <cell r="A1639" t="str">
            <v>TTTX CN Equity</v>
          </cell>
          <cell r="B1639">
            <v>0</v>
          </cell>
          <cell r="C1639" t="str">
            <v>TTTX CN Equity</v>
          </cell>
          <cell r="D1639">
            <v>0</v>
          </cell>
          <cell r="E1639" t="str">
            <v>TTTX CN Equity</v>
          </cell>
          <cell r="F1639">
            <v>0</v>
          </cell>
          <cell r="G1639" t="str">
            <v>TTTX CN Equity</v>
          </cell>
          <cell r="H1639">
            <v>0</v>
          </cell>
          <cell r="I1639" t="str">
            <v>TTTX CN Equity</v>
          </cell>
          <cell r="J1639">
            <v>0</v>
          </cell>
        </row>
        <row r="1640">
          <cell r="A1640" t="str">
            <v>AIGO CN Equity</v>
          </cell>
          <cell r="B1640">
            <v>-11915.794749999885</v>
          </cell>
          <cell r="C1640" t="str">
            <v>AIGO CN Equity</v>
          </cell>
          <cell r="D1640">
            <v>-3909246.7509999997</v>
          </cell>
          <cell r="E1640" t="str">
            <v>AIGO CN Equity</v>
          </cell>
          <cell r="F1640">
            <v>1559453.4002500013</v>
          </cell>
          <cell r="G1640" t="str">
            <v>AIGO CN Equity</v>
          </cell>
          <cell r="H1640">
            <v>787334.73350000067</v>
          </cell>
          <cell r="I1640" t="str">
            <v>AIGO CN Equity</v>
          </cell>
          <cell r="J1640">
            <v>-783719.42981607944</v>
          </cell>
        </row>
        <row r="1641">
          <cell r="A1641" t="str">
            <v>EACC CN Equity</v>
          </cell>
          <cell r="B1641">
            <v>1625725.9852499943</v>
          </cell>
          <cell r="C1641" t="str">
            <v>EACC CN Equity</v>
          </cell>
          <cell r="D1641">
            <v>2714642.1254999996</v>
          </cell>
          <cell r="E1641" t="str">
            <v>EACC CN Equity</v>
          </cell>
          <cell r="F1641">
            <v>2717362.9247500002</v>
          </cell>
          <cell r="G1641" t="str">
            <v>EACC CN Equity</v>
          </cell>
          <cell r="H1641">
            <v>1093694.8985000059</v>
          </cell>
          <cell r="I1641" t="str">
            <v>EACC CN Equity</v>
          </cell>
          <cell r="J1641">
            <v>10318534.414856924</v>
          </cell>
        </row>
        <row r="1642">
          <cell r="A1642" t="str">
            <v>EMCC CN Equity</v>
          </cell>
          <cell r="B1642">
            <v>4415912.8167499993</v>
          </cell>
          <cell r="C1642" t="str">
            <v>EMCC CN Equity</v>
          </cell>
          <cell r="D1642">
            <v>9559201.2072500009</v>
          </cell>
          <cell r="E1642" t="str">
            <v>EMCC CN Equity</v>
          </cell>
          <cell r="F1642">
            <v>1682676.1907499991</v>
          </cell>
          <cell r="G1642" t="str">
            <v>EMCC CN Equity</v>
          </cell>
          <cell r="H1642">
            <v>1119397.600000001</v>
          </cell>
          <cell r="I1642" t="str">
            <v>EMCC CN Equity</v>
          </cell>
          <cell r="J1642">
            <v>18979715.929018598</v>
          </cell>
        </row>
        <row r="1643">
          <cell r="A1643" t="str">
            <v>PAYS CN Equity</v>
          </cell>
          <cell r="B1643">
            <v>1415427.9842500032</v>
          </cell>
          <cell r="C1643" t="str">
            <v>PAYS CN Equity</v>
          </cell>
          <cell r="D1643">
            <v>8992699.3887499943</v>
          </cell>
          <cell r="E1643" t="str">
            <v>PAYS CN Equity</v>
          </cell>
          <cell r="F1643">
            <v>-946088.40849999664</v>
          </cell>
          <cell r="G1643" t="str">
            <v>PAYS CN Equity</v>
          </cell>
          <cell r="H1643">
            <v>-2368094.5587500003</v>
          </cell>
          <cell r="I1643" t="str">
            <v>PAYS CN Equity</v>
          </cell>
          <cell r="J1643">
            <v>7094263.8373024752</v>
          </cell>
        </row>
        <row r="1644">
          <cell r="A1644" t="str">
            <v>USSL CN Equity</v>
          </cell>
          <cell r="B1644">
            <v>0</v>
          </cell>
          <cell r="C1644" t="str">
            <v>USSL CN Equity</v>
          </cell>
          <cell r="D1644">
            <v>0</v>
          </cell>
          <cell r="E1644" t="str">
            <v>USSL CN Equity</v>
          </cell>
          <cell r="F1644">
            <v>-2092411.0327500002</v>
          </cell>
          <cell r="G1644" t="str">
            <v>USSL CN Equity</v>
          </cell>
          <cell r="H1644">
            <v>0</v>
          </cell>
          <cell r="I1644" t="str">
            <v>USSL CN Equity</v>
          </cell>
          <cell r="J1644">
            <v>-2074430.0782500003</v>
          </cell>
        </row>
        <row r="1645">
          <cell r="A1645" t="str">
            <v>EAFL CN Equity</v>
          </cell>
          <cell r="B1645">
            <v>0</v>
          </cell>
          <cell r="C1645" t="str">
            <v>EAFL CN Equity</v>
          </cell>
          <cell r="D1645">
            <v>0</v>
          </cell>
          <cell r="E1645" t="str">
            <v>EAFL CN Equity</v>
          </cell>
          <cell r="F1645">
            <v>0</v>
          </cell>
          <cell r="G1645" t="str">
            <v>EAFL CN Equity</v>
          </cell>
          <cell r="H1645">
            <v>0</v>
          </cell>
          <cell r="I1645" t="str">
            <v>EAFL CN Equity</v>
          </cell>
          <cell r="J1645">
            <v>0</v>
          </cell>
        </row>
        <row r="1646">
          <cell r="A1646" t="str">
            <v>EMML CN Equity</v>
          </cell>
          <cell r="B1646">
            <v>0</v>
          </cell>
          <cell r="C1646" t="str">
            <v>EMML CN Equity</v>
          </cell>
          <cell r="D1646">
            <v>0</v>
          </cell>
          <cell r="E1646" t="str">
            <v>EMML CN Equity</v>
          </cell>
          <cell r="F1646">
            <v>0</v>
          </cell>
          <cell r="G1646" t="str">
            <v>EMML CN Equity</v>
          </cell>
          <cell r="H1646">
            <v>0</v>
          </cell>
          <cell r="I1646" t="str">
            <v>EMML CN Equity</v>
          </cell>
          <cell r="J1646">
            <v>0</v>
          </cell>
        </row>
        <row r="1647">
          <cell r="A1647" t="str">
            <v>QQQL CN Equity</v>
          </cell>
          <cell r="B1647">
            <v>688241.49899999984</v>
          </cell>
          <cell r="C1647" t="str">
            <v>QQQL CN Equity</v>
          </cell>
          <cell r="D1647">
            <v>0</v>
          </cell>
          <cell r="E1647" t="str">
            <v>QQQL CN Equity</v>
          </cell>
          <cell r="F1647">
            <v>0</v>
          </cell>
          <cell r="G1647" t="str">
            <v>QQQL CN Equity</v>
          </cell>
          <cell r="H1647">
            <v>0</v>
          </cell>
          <cell r="I1647" t="str">
            <v>QQQL CN Equity</v>
          </cell>
          <cell r="J1647">
            <v>688241.49899999984</v>
          </cell>
        </row>
        <row r="1648">
          <cell r="A1648" t="str">
            <v>FGEB CN Equity</v>
          </cell>
          <cell r="B1648">
            <v>299882.49999999895</v>
          </cell>
          <cell r="C1648" t="str">
            <v>FGEB CN Equity</v>
          </cell>
          <cell r="D1648">
            <v>0</v>
          </cell>
          <cell r="E1648" t="str">
            <v>FGEB CN Equity</v>
          </cell>
          <cell r="F1648">
            <v>480144.00000000041</v>
          </cell>
          <cell r="G1648" t="str">
            <v>FGEB CN Equity</v>
          </cell>
          <cell r="H1648">
            <v>-3025225</v>
          </cell>
          <cell r="I1648" t="str">
            <v>FGEB CN Equity</v>
          </cell>
          <cell r="J1648">
            <v>-1889682.5000000005</v>
          </cell>
        </row>
        <row r="1649">
          <cell r="A1649" t="str">
            <v>FGEP CN Equity</v>
          </cell>
          <cell r="B1649">
            <v>2622921.0000000042</v>
          </cell>
          <cell r="C1649" t="str">
            <v>FGEP CN Equity</v>
          </cell>
          <cell r="D1649">
            <v>1293779.9999999846</v>
          </cell>
          <cell r="E1649" t="str">
            <v>FGEP CN Equity</v>
          </cell>
          <cell r="F1649">
            <v>194307.00000000768</v>
          </cell>
          <cell r="G1649" t="str">
            <v>FGEP CN Equity</v>
          </cell>
          <cell r="H1649">
            <v>3297723.500000013</v>
          </cell>
          <cell r="I1649" t="str">
            <v>FGEP CN Equity</v>
          </cell>
          <cell r="J1649">
            <v>10568653.499999989</v>
          </cell>
        </row>
        <row r="1650">
          <cell r="A1650" t="str">
            <v>FCEM CN Equity</v>
          </cell>
          <cell r="B1650">
            <v>0</v>
          </cell>
          <cell r="C1650" t="str">
            <v>FCEM CN Equity</v>
          </cell>
          <cell r="D1650">
            <v>0</v>
          </cell>
          <cell r="E1650" t="str">
            <v>FCEM CN Equity</v>
          </cell>
          <cell r="F1650">
            <v>0</v>
          </cell>
          <cell r="G1650" t="str">
            <v>FCEM CN Equity</v>
          </cell>
          <cell r="H1650">
            <v>0</v>
          </cell>
          <cell r="I1650" t="str">
            <v>FCEM CN Equity</v>
          </cell>
          <cell r="J1650">
            <v>0</v>
          </cell>
        </row>
        <row r="1651">
          <cell r="A1651" t="str">
            <v>FTHI CN Equity</v>
          </cell>
          <cell r="B1651">
            <v>640124.99999999662</v>
          </cell>
          <cell r="C1651" t="str">
            <v>FTHI CN Equity</v>
          </cell>
          <cell r="D1651">
            <v>879844.5000000021</v>
          </cell>
          <cell r="E1651" t="str">
            <v>FTHI CN Equity</v>
          </cell>
          <cell r="F1651">
            <v>763962.4999999993</v>
          </cell>
          <cell r="G1651" t="str">
            <v>FTHI CN Equity</v>
          </cell>
          <cell r="H1651">
            <v>477018.50000000041</v>
          </cell>
          <cell r="I1651" t="str">
            <v>FTHI CN Equity</v>
          </cell>
          <cell r="J1651">
            <v>2326531.9999999977</v>
          </cell>
        </row>
        <row r="1652">
          <cell r="A1652" t="str">
            <v>EQCC CN Equity</v>
          </cell>
          <cell r="B1652">
            <v>3386.4292500000447</v>
          </cell>
          <cell r="C1652" t="str">
            <v>EQCC CN Equity</v>
          </cell>
          <cell r="D1652">
            <v>0</v>
          </cell>
          <cell r="E1652" t="str">
            <v>EQCC CN Equity</v>
          </cell>
          <cell r="F1652">
            <v>0</v>
          </cell>
          <cell r="G1652" t="str">
            <v>EQCC CN Equity</v>
          </cell>
          <cell r="H1652">
            <v>0</v>
          </cell>
          <cell r="I1652" t="str">
            <v>EQCC CN Equity</v>
          </cell>
          <cell r="J1652">
            <v>14790.823243520805</v>
          </cell>
        </row>
        <row r="1653">
          <cell r="A1653" t="str">
            <v>EACL CN Equity</v>
          </cell>
          <cell r="B1653">
            <v>545371.00975000055</v>
          </cell>
          <cell r="C1653" t="str">
            <v>EACL CN Equity</v>
          </cell>
          <cell r="D1653">
            <v>542853.46850000054</v>
          </cell>
          <cell r="E1653" t="str">
            <v>EACL CN Equity</v>
          </cell>
          <cell r="F1653">
            <v>548318.37449999922</v>
          </cell>
          <cell r="G1653" t="str">
            <v>EACL CN Equity</v>
          </cell>
          <cell r="H1653">
            <v>1106340.5327499998</v>
          </cell>
          <cell r="I1653" t="str">
            <v>EACL CN Equity</v>
          </cell>
          <cell r="J1653">
            <v>3830926.3926412803</v>
          </cell>
        </row>
        <row r="1654">
          <cell r="A1654" t="str">
            <v>EMCL CN Equity</v>
          </cell>
          <cell r="B1654">
            <v>0</v>
          </cell>
          <cell r="C1654" t="str">
            <v>EMCL CN Equity</v>
          </cell>
          <cell r="D1654">
            <v>571369.86199999985</v>
          </cell>
          <cell r="E1654" t="str">
            <v>EMCL CN Equity</v>
          </cell>
          <cell r="F1654">
            <v>0</v>
          </cell>
          <cell r="G1654" t="str">
            <v>EMCL CN Equity</v>
          </cell>
          <cell r="H1654">
            <v>0</v>
          </cell>
          <cell r="I1654" t="str">
            <v>EMCL CN Equity</v>
          </cell>
          <cell r="J1654">
            <v>1135738.25456875</v>
          </cell>
        </row>
        <row r="1655">
          <cell r="A1655" t="str">
            <v>KNGC CN Equity</v>
          </cell>
          <cell r="B1655">
            <v>0</v>
          </cell>
          <cell r="C1655" t="str">
            <v>KNGC CN Equity</v>
          </cell>
          <cell r="D1655">
            <v>0</v>
          </cell>
          <cell r="E1655" t="str">
            <v>KNGC CN Equity</v>
          </cell>
          <cell r="F1655">
            <v>0</v>
          </cell>
          <cell r="G1655" t="str">
            <v>KNGC CN Equity</v>
          </cell>
          <cell r="H1655">
            <v>0</v>
          </cell>
          <cell r="I1655" t="str">
            <v>KNGC CN Equity</v>
          </cell>
          <cell r="J1655">
            <v>0</v>
          </cell>
        </row>
        <row r="1656">
          <cell r="A1656" t="str">
            <v>KNGU CN Equity</v>
          </cell>
          <cell r="B1656">
            <v>0</v>
          </cell>
          <cell r="C1656" t="str">
            <v>KNGU CN Equity</v>
          </cell>
          <cell r="D1656">
            <v>-1107629.9999999986</v>
          </cell>
          <cell r="E1656" t="str">
            <v>KNGU CN Equity</v>
          </cell>
          <cell r="F1656">
            <v>0</v>
          </cell>
          <cell r="G1656" t="str">
            <v>KNGU CN Equity</v>
          </cell>
          <cell r="H1656">
            <v>0</v>
          </cell>
          <cell r="I1656" t="str">
            <v>KNGU CN Equity</v>
          </cell>
          <cell r="J1656">
            <v>33820</v>
          </cell>
        </row>
        <row r="1657">
          <cell r="A1657" t="str">
            <v>CYLD CN Equity</v>
          </cell>
          <cell r="B1657">
            <v>0</v>
          </cell>
          <cell r="C1657" t="str">
            <v>CYLD CN Equity</v>
          </cell>
          <cell r="D1657">
            <v>0</v>
          </cell>
          <cell r="E1657" t="str">
            <v>CYLD CN Equity</v>
          </cell>
          <cell r="F1657">
            <v>0</v>
          </cell>
          <cell r="G1657" t="str">
            <v>CYLD CN Equity</v>
          </cell>
          <cell r="H1657">
            <v>0</v>
          </cell>
          <cell r="I1657" t="str">
            <v>CYLD CN Equity</v>
          </cell>
          <cell r="J1657">
            <v>1511210.0000000012</v>
          </cell>
        </row>
        <row r="1658">
          <cell r="A1658" t="str">
            <v>UYLD CN Equity</v>
          </cell>
          <cell r="B1658">
            <v>0</v>
          </cell>
          <cell r="C1658" t="str">
            <v>UYLD CN Equity</v>
          </cell>
          <cell r="D1658">
            <v>0</v>
          </cell>
          <cell r="E1658" t="str">
            <v>UYLD CN Equity</v>
          </cell>
          <cell r="F1658">
            <v>0</v>
          </cell>
          <cell r="G1658" t="str">
            <v>UYLD CN Equity</v>
          </cell>
          <cell r="H1658">
            <v>0</v>
          </cell>
          <cell r="I1658" t="str">
            <v>UYLD CN Equity</v>
          </cell>
          <cell r="J1658">
            <v>0</v>
          </cell>
        </row>
        <row r="1659">
          <cell r="A1659" t="str">
            <v>UYLD/B CN Equity</v>
          </cell>
          <cell r="B1659">
            <v>0</v>
          </cell>
          <cell r="C1659" t="str">
            <v>UYLD/B CN Equity</v>
          </cell>
          <cell r="D1659">
            <v>0</v>
          </cell>
          <cell r="E1659" t="str">
            <v>UYLD/B CN Equity</v>
          </cell>
          <cell r="F1659">
            <v>0</v>
          </cell>
          <cell r="G1659" t="str">
            <v>UYLD/B CN Equity</v>
          </cell>
          <cell r="H1659">
            <v>0</v>
          </cell>
          <cell r="I1659" t="str">
            <v>UYLD/B CN Equity</v>
          </cell>
          <cell r="J1659">
            <v>0</v>
          </cell>
        </row>
        <row r="1660">
          <cell r="A1660" t="str">
            <v>UYLD/U CN Equity</v>
          </cell>
          <cell r="B1660">
            <v>-1859575.1189999999</v>
          </cell>
          <cell r="C1660" t="str">
            <v>UYLD/U CN Equity</v>
          </cell>
          <cell r="D1660">
            <v>0</v>
          </cell>
          <cell r="E1660" t="str">
            <v>UYLD/U CN Equity</v>
          </cell>
          <cell r="F1660">
            <v>0</v>
          </cell>
          <cell r="G1660" t="str">
            <v>UYLD/U CN Equity</v>
          </cell>
          <cell r="H1660">
            <v>1901591.0375000003</v>
          </cell>
          <cell r="I1660" t="str">
            <v>UYLD/U CN Equity</v>
          </cell>
          <cell r="J1660">
            <v>42015.918500000378</v>
          </cell>
        </row>
        <row r="1661">
          <cell r="A1661" t="str">
            <v>CNV CN Equity</v>
          </cell>
          <cell r="B1661">
            <v>0</v>
          </cell>
          <cell r="C1661" t="str">
            <v>CNV CN Equity</v>
          </cell>
          <cell r="D1661">
            <v>1098485.0380000009</v>
          </cell>
          <cell r="E1661" t="str">
            <v>CNV CN Equity</v>
          </cell>
          <cell r="F1661">
            <v>0</v>
          </cell>
          <cell r="G1661" t="str">
            <v>CNV CN Equity</v>
          </cell>
          <cell r="H1661">
            <v>0</v>
          </cell>
          <cell r="I1661" t="str">
            <v>CNV CN Equity</v>
          </cell>
          <cell r="J1661">
            <v>1098485.0380000009</v>
          </cell>
        </row>
        <row r="1662">
          <cell r="A1662" t="str">
            <v>CBL CN Equity</v>
          </cell>
          <cell r="B1662">
            <v>0</v>
          </cell>
          <cell r="C1662" t="str">
            <v>CBL CN Equity</v>
          </cell>
          <cell r="D1662">
            <v>0</v>
          </cell>
          <cell r="E1662" t="str">
            <v>CBL CN Equity</v>
          </cell>
          <cell r="F1662">
            <v>0</v>
          </cell>
          <cell r="G1662" t="str">
            <v>CBL CN Equity</v>
          </cell>
          <cell r="H1662">
            <v>0</v>
          </cell>
          <cell r="I1662" t="str">
            <v>CBL CN Equity</v>
          </cell>
          <cell r="J1662">
            <v>0</v>
          </cell>
        </row>
        <row r="1663">
          <cell r="A1663" t="str">
            <v>GRO CN Equity</v>
          </cell>
          <cell r="B1663">
            <v>0</v>
          </cell>
          <cell r="C1663" t="str">
            <v>GRO CN Equity</v>
          </cell>
          <cell r="D1663">
            <v>0</v>
          </cell>
          <cell r="E1663" t="str">
            <v>GRO CN Equity</v>
          </cell>
          <cell r="F1663">
            <v>0</v>
          </cell>
          <cell r="G1663" t="str">
            <v>GRO CN Equity</v>
          </cell>
          <cell r="H1663">
            <v>0</v>
          </cell>
          <cell r="I1663" t="str">
            <v>GRO CN Equity</v>
          </cell>
          <cell r="J1663">
            <v>0</v>
          </cell>
        </row>
        <row r="1664">
          <cell r="A1664" t="str">
            <v>EQY CN Equity</v>
          </cell>
          <cell r="B1664">
            <v>0</v>
          </cell>
          <cell r="C1664" t="str">
            <v>EQY CN Equity</v>
          </cell>
          <cell r="D1664">
            <v>0</v>
          </cell>
          <cell r="E1664" t="str">
            <v>EQY CN Equity</v>
          </cell>
          <cell r="F1664">
            <v>0</v>
          </cell>
          <cell r="G1664" t="str">
            <v>EQY CN Equity</v>
          </cell>
          <cell r="H1664">
            <v>0</v>
          </cell>
          <cell r="I1664" t="str">
            <v>EQY CN Equity</v>
          </cell>
          <cell r="J1664">
            <v>1342426.5799999996</v>
          </cell>
        </row>
        <row r="1665">
          <cell r="A1665" t="str">
            <v>MCLV CN Equity</v>
          </cell>
          <cell r="B1665">
            <v>1384968.5142499949</v>
          </cell>
          <cell r="C1665" t="str">
            <v>MCLV CN Equity</v>
          </cell>
          <cell r="D1665">
            <v>1383666.526249995</v>
          </cell>
          <cell r="E1665" t="str">
            <v>MCLV CN Equity</v>
          </cell>
          <cell r="F1665">
            <v>696099.70500000985</v>
          </cell>
          <cell r="G1665" t="str">
            <v>MCLV CN Equity</v>
          </cell>
          <cell r="H1665">
            <v>691071.00074998534</v>
          </cell>
          <cell r="I1665" t="str">
            <v>MCLV CN Equity</v>
          </cell>
          <cell r="J1665">
            <v>5514090.9517499804</v>
          </cell>
        </row>
        <row r="1666">
          <cell r="A1666" t="str">
            <v>MGDV CN Equity</v>
          </cell>
          <cell r="B1666">
            <v>3732321.6690000091</v>
          </cell>
          <cell r="C1666" t="str">
            <v>MGDV CN Equity</v>
          </cell>
          <cell r="D1666">
            <v>3726819.0425000093</v>
          </cell>
          <cell r="E1666" t="str">
            <v>MGDV CN Equity</v>
          </cell>
          <cell r="F1666">
            <v>13700399.17900002</v>
          </cell>
          <cell r="G1666" t="str">
            <v>MGDV CN Equity</v>
          </cell>
          <cell r="H1666">
            <v>7584410.3179999739</v>
          </cell>
          <cell r="I1666" t="str">
            <v>MGDV CN Equity</v>
          </cell>
          <cell r="J1666">
            <v>28743950.208500016</v>
          </cell>
        </row>
        <row r="1667">
          <cell r="A1667" t="str">
            <v>MULV CN Equity</v>
          </cell>
          <cell r="B1667">
            <v>-575192.00824999798</v>
          </cell>
          <cell r="C1667" t="str">
            <v>MULV CN Equity</v>
          </cell>
          <cell r="D1667">
            <v>0</v>
          </cell>
          <cell r="E1667" t="str">
            <v>MULV CN Equity</v>
          </cell>
          <cell r="F1667">
            <v>0</v>
          </cell>
          <cell r="G1667" t="str">
            <v>MULV CN Equity</v>
          </cell>
          <cell r="H1667">
            <v>-582715.47149999789</v>
          </cell>
          <cell r="I1667" t="str">
            <v>MULV CN Equity</v>
          </cell>
          <cell r="J1667">
            <v>-1157907.4797499957</v>
          </cell>
        </row>
        <row r="1668">
          <cell r="A1668" t="str">
            <v>DGR/U CN Equity</v>
          </cell>
          <cell r="B1668">
            <v>0</v>
          </cell>
          <cell r="C1668" t="str">
            <v>DGR/U CN Equity</v>
          </cell>
          <cell r="D1668">
            <v>0</v>
          </cell>
          <cell r="E1668" t="str">
            <v>DGR/U CN Equity</v>
          </cell>
          <cell r="F1668">
            <v>-6586298.0540000005</v>
          </cell>
          <cell r="G1668" t="str">
            <v>DGR/U CN Equity</v>
          </cell>
          <cell r="H1668">
            <v>0</v>
          </cell>
          <cell r="I1668" t="str">
            <v>DGR/U CN Equity</v>
          </cell>
          <cell r="J1668">
            <v>-6586298.0540000005</v>
          </cell>
        </row>
        <row r="1669">
          <cell r="A1669" t="str">
            <v>HPYT/B CN Equity</v>
          </cell>
          <cell r="B1669">
            <v>-218819.99999999924</v>
          </cell>
          <cell r="C1669" t="str">
            <v>HPYT/B CN Equity</v>
          </cell>
          <cell r="D1669">
            <v>656862.49999999965</v>
          </cell>
          <cell r="E1669" t="str">
            <v>HPYT/B CN Equity</v>
          </cell>
          <cell r="F1669">
            <v>-224537.49999999921</v>
          </cell>
          <cell r="G1669" t="str">
            <v>HPYT/B CN Equity</v>
          </cell>
          <cell r="H1669">
            <v>-451820.00000000047</v>
          </cell>
          <cell r="I1669" t="str">
            <v>HPYT/B CN Equity</v>
          </cell>
          <cell r="J1669">
            <v>-672509.99999999953</v>
          </cell>
        </row>
        <row r="1670">
          <cell r="A1670" t="str">
            <v>ETHC/B CN Equity</v>
          </cell>
          <cell r="B1670">
            <v>0</v>
          </cell>
          <cell r="C1670" t="str">
            <v>ETHC/B CN Equity</v>
          </cell>
          <cell r="D1670">
            <v>0</v>
          </cell>
          <cell r="E1670" t="str">
            <v>ETHC/B CN Equity</v>
          </cell>
          <cell r="F1670">
            <v>-1096406.969999996</v>
          </cell>
          <cell r="G1670" t="str">
            <v>ETHC/B CN Equity</v>
          </cell>
          <cell r="H1670">
            <v>0</v>
          </cell>
          <cell r="I1670" t="str">
            <v>ETHC/B CN Equity</v>
          </cell>
          <cell r="J1670">
            <v>-1703175.2610000046</v>
          </cell>
        </row>
        <row r="1671">
          <cell r="A1671" t="str">
            <v>RMAX CN Equity</v>
          </cell>
          <cell r="B1671">
            <v>1231712.4999999884</v>
          </cell>
          <cell r="C1671" t="str">
            <v>RMAX CN Equity</v>
          </cell>
          <cell r="D1671">
            <v>3267837.5000000028</v>
          </cell>
          <cell r="E1671" t="str">
            <v>RMAX CN Equity</v>
          </cell>
          <cell r="F1671">
            <v>1240455.0000000028</v>
          </cell>
          <cell r="G1671" t="str">
            <v>RMAX CN Equity</v>
          </cell>
          <cell r="H1671">
            <v>2510410.0000000056</v>
          </cell>
          <cell r="I1671" t="str">
            <v>RMAX CN Equity</v>
          </cell>
          <cell r="J1671">
            <v>8312001.9501999989</v>
          </cell>
        </row>
        <row r="1672">
          <cell r="A1672" t="str">
            <v>PREF CN Equity</v>
          </cell>
          <cell r="B1672">
            <v>104196.99999999779</v>
          </cell>
          <cell r="C1672" t="str">
            <v>PREF CN Equity</v>
          </cell>
          <cell r="D1672">
            <v>104735.00000000707</v>
          </cell>
          <cell r="E1672" t="str">
            <v>PREF CN Equity</v>
          </cell>
          <cell r="F1672">
            <v>0</v>
          </cell>
          <cell r="G1672" t="str">
            <v>PREF CN Equity</v>
          </cell>
          <cell r="H1672">
            <v>315674.99999999331</v>
          </cell>
          <cell r="I1672" t="str">
            <v>PREF CN Equity</v>
          </cell>
          <cell r="J1672">
            <v>524606.99999999814</v>
          </cell>
        </row>
        <row r="1673">
          <cell r="A1673" t="str">
            <v>ZJUL CN Equity</v>
          </cell>
          <cell r="B1673">
            <v>0</v>
          </cell>
          <cell r="C1673" t="str">
            <v>ZJUL CN Equity</v>
          </cell>
          <cell r="D1673">
            <v>0</v>
          </cell>
          <cell r="E1673" t="str">
            <v>ZJUL CN Equity</v>
          </cell>
          <cell r="F1673">
            <v>0</v>
          </cell>
          <cell r="G1673" t="str">
            <v>ZJUL CN Equity</v>
          </cell>
          <cell r="H1673">
            <v>0</v>
          </cell>
          <cell r="I1673" t="str">
            <v>ZJUL CN Equity</v>
          </cell>
          <cell r="J1673">
            <v>0</v>
          </cell>
        </row>
        <row r="1674">
          <cell r="A1674" t="str">
            <v>XUSC CN Equity</v>
          </cell>
          <cell r="B1674">
            <v>2526381.8749999916</v>
          </cell>
          <cell r="C1674" t="str">
            <v>XUSC CN Equity</v>
          </cell>
          <cell r="D1674">
            <v>-1251657.5500000182</v>
          </cell>
          <cell r="E1674" t="str">
            <v>XUSC CN Equity</v>
          </cell>
          <cell r="F1674">
            <v>2542915.8499999912</v>
          </cell>
          <cell r="G1674" t="str">
            <v>XUSC CN Equity</v>
          </cell>
          <cell r="H1674">
            <v>-3834516.2749999636</v>
          </cell>
          <cell r="I1674" t="str">
            <v>XUSC CN Equity</v>
          </cell>
          <cell r="J1674">
            <v>5063802.5749999825</v>
          </cell>
        </row>
        <row r="1675">
          <cell r="A1675" t="str">
            <v>XUSC/U CN Equity</v>
          </cell>
          <cell r="B1675">
            <v>0</v>
          </cell>
          <cell r="C1675" t="str">
            <v>XUSC/U CN Equity</v>
          </cell>
          <cell r="D1675">
            <v>-21286524.184947498</v>
          </cell>
          <cell r="E1675" t="str">
            <v>XUSC/U CN Equity</v>
          </cell>
          <cell r="F1675">
            <v>1266362.4709999952</v>
          </cell>
          <cell r="G1675" t="str">
            <v>XUSC/U CN Equity</v>
          </cell>
          <cell r="H1675">
            <v>1283930.7784375013</v>
          </cell>
          <cell r="I1675" t="str">
            <v>XUSC/U CN Equity</v>
          </cell>
          <cell r="J1675">
            <v>-18736230.935510002</v>
          </cell>
        </row>
        <row r="1676">
          <cell r="A1676" t="str">
            <v>XSPC CN Equity</v>
          </cell>
          <cell r="B1676">
            <v>11025548.974999985</v>
          </cell>
          <cell r="C1676" t="str">
            <v>XSPC CN Equity</v>
          </cell>
          <cell r="D1676">
            <v>7391694.9250000175</v>
          </cell>
          <cell r="E1676" t="str">
            <v>XSPC CN Equity</v>
          </cell>
          <cell r="F1676">
            <v>2441684.7499999912</v>
          </cell>
          <cell r="G1676" t="str">
            <v>XSPC CN Equity</v>
          </cell>
          <cell r="H1676">
            <v>6153357.375</v>
          </cell>
          <cell r="I1676" t="str">
            <v>XSPC CN Equity</v>
          </cell>
          <cell r="J1676">
            <v>28241419.274999965</v>
          </cell>
        </row>
        <row r="1677">
          <cell r="A1677" t="str">
            <v>CGSB CN Equity</v>
          </cell>
          <cell r="B1677">
            <v>2027509.9999999567</v>
          </cell>
          <cell r="C1677" t="str">
            <v>CGSB CN Equity</v>
          </cell>
          <cell r="D1677">
            <v>2026150.0000000289</v>
          </cell>
          <cell r="E1677" t="str">
            <v>CGSB CN Equity</v>
          </cell>
          <cell r="F1677">
            <v>0</v>
          </cell>
          <cell r="G1677" t="str">
            <v>CGSB CN Equity</v>
          </cell>
          <cell r="H1677">
            <v>-10158705</v>
          </cell>
          <cell r="I1677" t="str">
            <v>CGSB CN Equity</v>
          </cell>
          <cell r="J1677">
            <v>5054420</v>
          </cell>
        </row>
        <row r="1678">
          <cell r="A1678" t="str">
            <v>CUBD CN Equity</v>
          </cell>
          <cell r="B1678">
            <v>-1039269.9999999964</v>
          </cell>
          <cell r="C1678" t="str">
            <v>CUBD CN Equity</v>
          </cell>
          <cell r="D1678">
            <v>10390000</v>
          </cell>
          <cell r="E1678" t="str">
            <v>CUBD CN Equity</v>
          </cell>
          <cell r="F1678">
            <v>1038659.9999999964</v>
          </cell>
          <cell r="G1678" t="str">
            <v>CUBD CN Equity</v>
          </cell>
          <cell r="H1678">
            <v>3129375.0000000075</v>
          </cell>
          <cell r="I1678" t="str">
            <v>CUBD CN Equity</v>
          </cell>
          <cell r="J1678">
            <v>15597960</v>
          </cell>
        </row>
        <row r="1679">
          <cell r="A1679" t="str">
            <v>DXAU CN Equity</v>
          </cell>
          <cell r="B1679">
            <v>0</v>
          </cell>
          <cell r="C1679" t="str">
            <v>DXAU CN Equity</v>
          </cell>
          <cell r="D1679">
            <v>-4815967.4999999972</v>
          </cell>
          <cell r="E1679" t="str">
            <v>DXAU CN Equity</v>
          </cell>
          <cell r="F1679">
            <v>0</v>
          </cell>
          <cell r="G1679" t="str">
            <v>DXAU CN Equity</v>
          </cell>
          <cell r="H1679">
            <v>-2953552.5000000028</v>
          </cell>
          <cell r="I1679" t="str">
            <v>DXAU CN Equity</v>
          </cell>
          <cell r="J1679">
            <v>-6345787.4999999925</v>
          </cell>
        </row>
        <row r="1680">
          <cell r="A1680" t="str">
            <v>DXMO CN Equity</v>
          </cell>
          <cell r="B1680">
            <v>7838215.0000000065</v>
          </cell>
          <cell r="C1680" t="str">
            <v>DXMO CN Equity</v>
          </cell>
          <cell r="D1680">
            <v>-6311187.5000000056</v>
          </cell>
          <cell r="E1680" t="str">
            <v>DXMO CN Equity</v>
          </cell>
          <cell r="F1680">
            <v>2051510.0000000019</v>
          </cell>
          <cell r="G1680" t="str">
            <v>DXMO CN Equity</v>
          </cell>
          <cell r="H1680">
            <v>-1925025.0000000019</v>
          </cell>
          <cell r="I1680" t="str">
            <v>DXMO CN Equity</v>
          </cell>
          <cell r="J1680">
            <v>1653512.5000000009</v>
          </cell>
        </row>
        <row r="1681">
          <cell r="A1681" t="str">
            <v>DXRE CN Equity</v>
          </cell>
          <cell r="B1681">
            <v>556804.99999999814</v>
          </cell>
          <cell r="C1681" t="str">
            <v>DXRE CN Equity</v>
          </cell>
          <cell r="D1681">
            <v>553959.99999999802</v>
          </cell>
          <cell r="E1681" t="str">
            <v>DXRE CN Equity</v>
          </cell>
          <cell r="F1681">
            <v>0</v>
          </cell>
          <cell r="G1681" t="str">
            <v>DXRE CN Equity</v>
          </cell>
          <cell r="H1681">
            <v>0</v>
          </cell>
          <cell r="I1681" t="str">
            <v>DXRE CN Equity</v>
          </cell>
          <cell r="J1681">
            <v>1110764.9999999963</v>
          </cell>
        </row>
        <row r="1682">
          <cell r="A1682" t="str">
            <v>CTBA CN Equity</v>
          </cell>
          <cell r="B1682">
            <v>0</v>
          </cell>
          <cell r="C1682" t="str">
            <v>CTBA CN Equity</v>
          </cell>
          <cell r="D1682">
            <v>0</v>
          </cell>
          <cell r="E1682" t="str">
            <v>CTBA CN Equity</v>
          </cell>
          <cell r="F1682">
            <v>0</v>
          </cell>
          <cell r="G1682" t="str">
            <v>CTBA CN Equity</v>
          </cell>
          <cell r="H1682">
            <v>0</v>
          </cell>
          <cell r="I1682" t="str">
            <v>CTBA CN Equity</v>
          </cell>
          <cell r="J1682">
            <v>0</v>
          </cell>
        </row>
        <row r="1683">
          <cell r="A1683" t="str">
            <v>CTBB CN Equity</v>
          </cell>
          <cell r="B1683">
            <v>0</v>
          </cell>
          <cell r="C1683" t="str">
            <v>CTBB CN Equity</v>
          </cell>
          <cell r="D1683">
            <v>-5241600</v>
          </cell>
          <cell r="E1683" t="str">
            <v>CTBB CN Equity</v>
          </cell>
          <cell r="F1683">
            <v>114.99999999988358</v>
          </cell>
          <cell r="G1683" t="str">
            <v>CTBB CN Equity</v>
          </cell>
          <cell r="H1683">
            <v>0</v>
          </cell>
          <cell r="I1683" t="str">
            <v>CTBB CN Equity</v>
          </cell>
          <cell r="J1683">
            <v>-5241485</v>
          </cell>
        </row>
        <row r="1684">
          <cell r="A1684" t="str">
            <v>CTBC CN Equity</v>
          </cell>
          <cell r="B1684">
            <v>0</v>
          </cell>
          <cell r="C1684" t="str">
            <v>CTBC CN Equity</v>
          </cell>
          <cell r="D1684">
            <v>-4216800.0000000037</v>
          </cell>
          <cell r="E1684" t="str">
            <v>CTBC CN Equity</v>
          </cell>
          <cell r="F1684">
            <v>1580755.000000004</v>
          </cell>
          <cell r="G1684" t="str">
            <v>CTBC CN Equity</v>
          </cell>
          <cell r="H1684">
            <v>1053044.9999999963</v>
          </cell>
          <cell r="I1684" t="str">
            <v>CTBC CN Equity</v>
          </cell>
          <cell r="J1684">
            <v>-1583000.0000000037</v>
          </cell>
        </row>
        <row r="1685">
          <cell r="A1685" t="str">
            <v>CTBD CN Equity</v>
          </cell>
          <cell r="B1685">
            <v>0</v>
          </cell>
          <cell r="C1685" t="str">
            <v>CTBD CN Equity</v>
          </cell>
          <cell r="D1685">
            <v>-2117499.999999993</v>
          </cell>
          <cell r="E1685" t="str">
            <v>CTBD CN Equity</v>
          </cell>
          <cell r="F1685">
            <v>1057739.9999999963</v>
          </cell>
          <cell r="G1685" t="str">
            <v>CTBD CN Equity</v>
          </cell>
          <cell r="H1685">
            <v>1056339.9999999963</v>
          </cell>
          <cell r="I1685" t="str">
            <v>CTBD CN Equity</v>
          </cell>
          <cell r="J1685">
            <v>-3420</v>
          </cell>
        </row>
        <row r="1686">
          <cell r="A1686" t="str">
            <v>CTBE CN Equity</v>
          </cell>
          <cell r="B1686">
            <v>528087.49999999814</v>
          </cell>
          <cell r="C1686" t="str">
            <v>CTBE CN Equity</v>
          </cell>
          <cell r="D1686">
            <v>1584735.0000000037</v>
          </cell>
          <cell r="E1686" t="str">
            <v>CTBE CN Equity</v>
          </cell>
          <cell r="F1686">
            <v>4220560.0000000037</v>
          </cell>
          <cell r="G1686" t="str">
            <v>CTBE CN Equity</v>
          </cell>
          <cell r="H1686">
            <v>6322609.9999999963</v>
          </cell>
          <cell r="I1686" t="str">
            <v>CTBE CN Equity</v>
          </cell>
          <cell r="J1686">
            <v>13182140</v>
          </cell>
        </row>
        <row r="1687">
          <cell r="A1687" t="str">
            <v>CTBF CN Equity</v>
          </cell>
          <cell r="B1687">
            <v>0</v>
          </cell>
          <cell r="C1687" t="str">
            <v>CTBF CN Equity</v>
          </cell>
          <cell r="D1687">
            <v>1069089.999999996</v>
          </cell>
          <cell r="E1687" t="str">
            <v>CTBF CN Equity</v>
          </cell>
          <cell r="F1687">
            <v>5339445</v>
          </cell>
          <cell r="G1687" t="str">
            <v>CTBF CN Equity</v>
          </cell>
          <cell r="H1687">
            <v>0</v>
          </cell>
          <cell r="I1687" t="str">
            <v>CTBF CN Equity</v>
          </cell>
          <cell r="J1687">
            <v>7473169.9999999925</v>
          </cell>
        </row>
        <row r="1688">
          <cell r="A1688" t="str">
            <v>CTUC/U CN Equity</v>
          </cell>
          <cell r="B1688">
            <v>0</v>
          </cell>
          <cell r="C1688" t="str">
            <v>CTUC/U CN Equity</v>
          </cell>
          <cell r="D1688">
            <v>0</v>
          </cell>
          <cell r="E1688" t="str">
            <v>CTUC/U CN Equity</v>
          </cell>
          <cell r="F1688">
            <v>0</v>
          </cell>
          <cell r="G1688" t="str">
            <v>CTUC/U CN Equity</v>
          </cell>
          <cell r="H1688">
            <v>0</v>
          </cell>
          <cell r="I1688" t="str">
            <v>CTUC/U CN Equity</v>
          </cell>
          <cell r="J1688">
            <v>0</v>
          </cell>
        </row>
        <row r="1689">
          <cell r="A1689" t="str">
            <v>CTUD/U CN Equity</v>
          </cell>
          <cell r="B1689">
            <v>0</v>
          </cell>
          <cell r="C1689" t="str">
            <v>CTUD/U CN Equity</v>
          </cell>
          <cell r="D1689">
            <v>0</v>
          </cell>
          <cell r="E1689" t="str">
            <v>CTUD/U CN Equity</v>
          </cell>
          <cell r="F1689">
            <v>0</v>
          </cell>
          <cell r="G1689" t="str">
            <v>CTUD/U CN Equity</v>
          </cell>
          <cell r="H1689">
            <v>0</v>
          </cell>
          <cell r="I1689" t="str">
            <v>CTUD/U CN Equity</v>
          </cell>
          <cell r="J1689">
            <v>0</v>
          </cell>
        </row>
        <row r="1690">
          <cell r="A1690" t="str">
            <v>CTUE/U CN Equity</v>
          </cell>
          <cell r="B1690">
            <v>0</v>
          </cell>
          <cell r="C1690" t="str">
            <v>CTUE/U CN Equity</v>
          </cell>
          <cell r="D1690">
            <v>0</v>
          </cell>
          <cell r="E1690" t="str">
            <v>CTUE/U CN Equity</v>
          </cell>
          <cell r="F1690">
            <v>0</v>
          </cell>
          <cell r="G1690" t="str">
            <v>CTUE/U CN Equity</v>
          </cell>
          <cell r="H1690">
            <v>0</v>
          </cell>
          <cell r="I1690" t="str">
            <v>CTUE/U CN Equity</v>
          </cell>
          <cell r="J1690">
            <v>0</v>
          </cell>
        </row>
        <row r="1691">
          <cell r="A1691" t="str">
            <v>KNGX CN Equity</v>
          </cell>
          <cell r="B1691">
            <v>0</v>
          </cell>
          <cell r="C1691" t="str">
            <v>KNGX CN Equity</v>
          </cell>
          <cell r="D1691">
            <v>0</v>
          </cell>
          <cell r="E1691" t="str">
            <v>KNGX CN Equity</v>
          </cell>
          <cell r="F1691">
            <v>0</v>
          </cell>
          <cell r="G1691" t="str">
            <v>KNGX CN Equity</v>
          </cell>
          <cell r="H1691">
            <v>0</v>
          </cell>
          <cell r="I1691" t="str">
            <v>KNGX CN Equity</v>
          </cell>
          <cell r="J1691">
            <v>0</v>
          </cell>
        </row>
        <row r="1692">
          <cell r="A1692" t="str">
            <v>CCBD CN Equity</v>
          </cell>
          <cell r="B1692">
            <v>904235.00000000012</v>
          </cell>
          <cell r="C1692" t="str">
            <v>CCBD CN Equity</v>
          </cell>
          <cell r="D1692">
            <v>0</v>
          </cell>
          <cell r="E1692" t="str">
            <v>CCBD CN Equity</v>
          </cell>
          <cell r="F1692">
            <v>0</v>
          </cell>
          <cell r="G1692" t="str">
            <v>CCBD CN Equity</v>
          </cell>
          <cell r="H1692">
            <v>0</v>
          </cell>
          <cell r="I1692" t="str">
            <v>CCBD CN Equity</v>
          </cell>
          <cell r="J1692">
            <v>904235.00000000012</v>
          </cell>
        </row>
        <row r="1693">
          <cell r="A1693" t="str">
            <v>RIGE CN Equity</v>
          </cell>
          <cell r="B1693">
            <v>0</v>
          </cell>
          <cell r="C1693" t="str">
            <v>RIGE CN Equity</v>
          </cell>
          <cell r="D1693">
            <v>0</v>
          </cell>
          <cell r="E1693" t="str">
            <v>RIGE CN Equity</v>
          </cell>
          <cell r="F1693">
            <v>0</v>
          </cell>
          <cell r="G1693" t="str">
            <v>RIGE CN Equity</v>
          </cell>
          <cell r="H1693">
            <v>0</v>
          </cell>
          <cell r="I1693" t="str">
            <v>RIGE CN Equity</v>
          </cell>
          <cell r="J1693">
            <v>0</v>
          </cell>
        </row>
        <row r="1694">
          <cell r="A1694" t="str">
            <v>EQLI CN Equity</v>
          </cell>
          <cell r="B1694">
            <v>0</v>
          </cell>
          <cell r="C1694" t="str">
            <v>EQLI CN Equity</v>
          </cell>
          <cell r="D1694">
            <v>1589492.5000000042</v>
          </cell>
          <cell r="E1694" t="str">
            <v>EQLI CN Equity</v>
          </cell>
          <cell r="F1694">
            <v>1612034.9999999849</v>
          </cell>
          <cell r="G1694" t="str">
            <v>EQLI CN Equity</v>
          </cell>
          <cell r="H1694">
            <v>541185.00000000768</v>
          </cell>
          <cell r="I1694" t="str">
            <v>EQLI CN Equity</v>
          </cell>
          <cell r="J1694">
            <v>606752.49999998882</v>
          </cell>
        </row>
        <row r="1695">
          <cell r="A1695" t="str">
            <v>ICGB CN Equity</v>
          </cell>
          <cell r="B1695">
            <v>0</v>
          </cell>
          <cell r="C1695" t="str">
            <v>ICGB CN Equity</v>
          </cell>
          <cell r="D1695">
            <v>0</v>
          </cell>
          <cell r="E1695" t="str">
            <v>ICGB CN Equity</v>
          </cell>
          <cell r="F1695">
            <v>292756.49999997643</v>
          </cell>
          <cell r="G1695" t="str">
            <v>ICGB CN Equity</v>
          </cell>
          <cell r="H1695">
            <v>293238.00000001112</v>
          </cell>
          <cell r="I1695" t="str">
            <v>ICGB CN Equity</v>
          </cell>
          <cell r="J1695">
            <v>585994.49999998754</v>
          </cell>
        </row>
        <row r="1696">
          <cell r="A1696" t="str">
            <v>ICCB CN Equity</v>
          </cell>
          <cell r="B1696">
            <v>0</v>
          </cell>
          <cell r="C1696" t="str">
            <v>ICCB CN Equity</v>
          </cell>
          <cell r="D1696">
            <v>0</v>
          </cell>
          <cell r="E1696" t="str">
            <v>ICCB CN Equity</v>
          </cell>
          <cell r="F1696">
            <v>294711.00000000244</v>
          </cell>
          <cell r="G1696" t="str">
            <v>ICCB CN Equity</v>
          </cell>
          <cell r="H1696">
            <v>0</v>
          </cell>
          <cell r="I1696" t="str">
            <v>ICCB CN Equity</v>
          </cell>
          <cell r="J1696">
            <v>294711.00000000244</v>
          </cell>
        </row>
        <row r="1697">
          <cell r="A1697" t="str">
            <v>QQCI CN Equity</v>
          </cell>
          <cell r="B1697">
            <v>0</v>
          </cell>
          <cell r="C1697" t="str">
            <v>QQCI CN Equity</v>
          </cell>
          <cell r="D1697">
            <v>0</v>
          </cell>
          <cell r="E1697" t="str">
            <v>QQCI CN Equity</v>
          </cell>
          <cell r="F1697">
            <v>-1162134.9999999958</v>
          </cell>
          <cell r="G1697" t="str">
            <v>QQCI CN Equity</v>
          </cell>
          <cell r="H1697">
            <v>0</v>
          </cell>
          <cell r="I1697" t="str">
            <v>QQCI CN Equity</v>
          </cell>
          <cell r="J1697">
            <v>-589992.49999999779</v>
          </cell>
        </row>
        <row r="1698">
          <cell r="A1698" t="str">
            <v>AMHE CN Equity</v>
          </cell>
          <cell r="B1698">
            <v>361785.00000000373</v>
          </cell>
          <cell r="C1698" t="str">
            <v>AMHE CN Equity</v>
          </cell>
          <cell r="D1698">
            <v>2090105.0000000049</v>
          </cell>
          <cell r="E1698" t="str">
            <v>AMHE CN Equity</v>
          </cell>
          <cell r="F1698">
            <v>3757367.5000000051</v>
          </cell>
          <cell r="G1698" t="str">
            <v>AMHE CN Equity</v>
          </cell>
          <cell r="H1698">
            <v>2123184.9999999925</v>
          </cell>
          <cell r="I1698" t="str">
            <v>AMHE CN Equity</v>
          </cell>
          <cell r="J1698">
            <v>11084725.000000007</v>
          </cell>
        </row>
        <row r="1699">
          <cell r="A1699" t="str">
            <v>AMHE/U CN Equity</v>
          </cell>
          <cell r="B1699">
            <v>0</v>
          </cell>
          <cell r="C1699" t="str">
            <v>AMHE/U CN Equity</v>
          </cell>
          <cell r="D1699">
            <v>0</v>
          </cell>
          <cell r="E1699" t="str">
            <v>AMHE/U CN Equity</v>
          </cell>
          <cell r="F1699">
            <v>0</v>
          </cell>
          <cell r="G1699" t="str">
            <v>AMHE/U CN Equity</v>
          </cell>
          <cell r="H1699">
            <v>0</v>
          </cell>
          <cell r="I1699" t="str">
            <v>AMHE/U CN Equity</v>
          </cell>
          <cell r="J1699">
            <v>0</v>
          </cell>
        </row>
        <row r="1700">
          <cell r="A1700" t="str">
            <v>AMZH CN Equity</v>
          </cell>
          <cell r="B1700">
            <v>0</v>
          </cell>
          <cell r="C1700" t="str">
            <v>AMZH CN Equity</v>
          </cell>
          <cell r="D1700">
            <v>341507.49999999878</v>
          </cell>
          <cell r="E1700" t="str">
            <v>AMZH CN Equity</v>
          </cell>
          <cell r="F1700">
            <v>1330587.5000000012</v>
          </cell>
          <cell r="G1700" t="str">
            <v>AMZH CN Equity</v>
          </cell>
          <cell r="H1700">
            <v>0</v>
          </cell>
          <cell r="I1700" t="str">
            <v>AMZH CN Equity</v>
          </cell>
          <cell r="J1700">
            <v>1316484.9999999981</v>
          </cell>
        </row>
        <row r="1701">
          <cell r="A1701" t="str">
            <v>AMZH/U CN Equity</v>
          </cell>
          <cell r="B1701">
            <v>0</v>
          </cell>
          <cell r="C1701" t="str">
            <v>AMZH/U CN Equity</v>
          </cell>
          <cell r="D1701">
            <v>0</v>
          </cell>
          <cell r="E1701" t="str">
            <v>AMZH/U CN Equity</v>
          </cell>
          <cell r="F1701">
            <v>0</v>
          </cell>
          <cell r="G1701" t="str">
            <v>AMZH/U CN Equity</v>
          </cell>
          <cell r="H1701">
            <v>0</v>
          </cell>
          <cell r="I1701" t="str">
            <v>AMZH/U CN Equity</v>
          </cell>
          <cell r="J1701">
            <v>450361.14035500045</v>
          </cell>
        </row>
        <row r="1702">
          <cell r="A1702" t="str">
            <v>LLHE CN Equity</v>
          </cell>
          <cell r="B1702">
            <v>-3403630.0000000116</v>
          </cell>
          <cell r="C1702" t="str">
            <v>LLHE CN Equity</v>
          </cell>
          <cell r="D1702">
            <v>1665460.000000007</v>
          </cell>
          <cell r="E1702" t="str">
            <v>LLHE CN Equity</v>
          </cell>
          <cell r="F1702">
            <v>965189.99999997951</v>
          </cell>
          <cell r="G1702" t="str">
            <v>LLHE CN Equity</v>
          </cell>
          <cell r="H1702">
            <v>-1261335.0000000005</v>
          </cell>
          <cell r="I1702" t="str">
            <v>LLHE CN Equity</v>
          </cell>
          <cell r="J1702">
            <v>1220660.0000000009</v>
          </cell>
        </row>
        <row r="1703">
          <cell r="A1703" t="str">
            <v>LLHE/U CN Equity</v>
          </cell>
          <cell r="B1703">
            <v>0</v>
          </cell>
          <cell r="C1703" t="str">
            <v>LLHE/U CN Equity</v>
          </cell>
          <cell r="D1703">
            <v>0</v>
          </cell>
          <cell r="E1703" t="str">
            <v>LLHE/U CN Equity</v>
          </cell>
          <cell r="F1703">
            <v>340930.00589999877</v>
          </cell>
          <cell r="G1703" t="str">
            <v>LLHE/U CN Equity</v>
          </cell>
          <cell r="H1703">
            <v>342910.98808750027</v>
          </cell>
          <cell r="I1703" t="str">
            <v>LLHE/U CN Equity</v>
          </cell>
          <cell r="J1703">
            <v>683840.99398749904</v>
          </cell>
        </row>
        <row r="1704">
          <cell r="A1704" t="str">
            <v>LLYH CN Equity</v>
          </cell>
          <cell r="B1704">
            <v>0</v>
          </cell>
          <cell r="C1704" t="str">
            <v>LLYH CN Equity</v>
          </cell>
          <cell r="D1704">
            <v>507114.99999999814</v>
          </cell>
          <cell r="E1704" t="str">
            <v>LLYH CN Equity</v>
          </cell>
          <cell r="F1704">
            <v>781085.00000000163</v>
          </cell>
          <cell r="G1704" t="str">
            <v>LLYH CN Equity</v>
          </cell>
          <cell r="H1704">
            <v>261534.99999999907</v>
          </cell>
          <cell r="I1704" t="str">
            <v>LLYH CN Equity</v>
          </cell>
          <cell r="J1704">
            <v>1819759.9999999981</v>
          </cell>
        </row>
        <row r="1705">
          <cell r="A1705" t="str">
            <v>LLYH/U CN Equity</v>
          </cell>
          <cell r="B1705">
            <v>0</v>
          </cell>
          <cell r="C1705" t="str">
            <v>LLYH/U CN Equity</v>
          </cell>
          <cell r="D1705">
            <v>0</v>
          </cell>
          <cell r="E1705" t="str">
            <v>LLYH/U CN Equity</v>
          </cell>
          <cell r="F1705">
            <v>0</v>
          </cell>
          <cell r="G1705" t="str">
            <v>LLYH/U CN Equity</v>
          </cell>
          <cell r="H1705">
            <v>0</v>
          </cell>
          <cell r="I1705" t="str">
            <v>LLYH/U CN Equity</v>
          </cell>
          <cell r="J1705">
            <v>0</v>
          </cell>
        </row>
        <row r="1706">
          <cell r="A1706" t="str">
            <v>MSHE CN Equity</v>
          </cell>
          <cell r="B1706">
            <v>4058077.5000000102</v>
          </cell>
          <cell r="C1706" t="str">
            <v>MSHE CN Equity</v>
          </cell>
          <cell r="D1706">
            <v>3680945.0000000009</v>
          </cell>
          <cell r="E1706" t="str">
            <v>MSHE CN Equity</v>
          </cell>
          <cell r="F1706">
            <v>3868562.5</v>
          </cell>
          <cell r="G1706" t="str">
            <v>MSHE CN Equity</v>
          </cell>
          <cell r="H1706">
            <v>2672235.0000000005</v>
          </cell>
          <cell r="I1706" t="str">
            <v>MSHE CN Equity</v>
          </cell>
          <cell r="J1706">
            <v>17883907.500000007</v>
          </cell>
        </row>
        <row r="1707">
          <cell r="A1707" t="str">
            <v>MSHE/U CN Equity</v>
          </cell>
          <cell r="B1707">
            <v>294977.60999999993</v>
          </cell>
          <cell r="C1707" t="str">
            <v>MSHE/U CN Equity</v>
          </cell>
          <cell r="D1707">
            <v>0</v>
          </cell>
          <cell r="E1707" t="str">
            <v>MSHE/U CN Equity</v>
          </cell>
          <cell r="F1707">
            <v>361025.67847499996</v>
          </cell>
          <cell r="G1707" t="str">
            <v>MSHE/U CN Equity</v>
          </cell>
          <cell r="H1707">
            <v>0</v>
          </cell>
          <cell r="I1707" t="str">
            <v>MSHE/U CN Equity</v>
          </cell>
          <cell r="J1707">
            <v>656003.28847499983</v>
          </cell>
        </row>
        <row r="1708">
          <cell r="A1708" t="str">
            <v>MSFH CN Equity</v>
          </cell>
          <cell r="B1708">
            <v>3597677.4999999995</v>
          </cell>
          <cell r="C1708" t="str">
            <v>MSFH CN Equity</v>
          </cell>
          <cell r="D1708">
            <v>2536637.5000000023</v>
          </cell>
          <cell r="E1708" t="str">
            <v>MSFH CN Equity</v>
          </cell>
          <cell r="F1708">
            <v>1333232.5000000002</v>
          </cell>
          <cell r="G1708" t="str">
            <v>MSFH CN Equity</v>
          </cell>
          <cell r="H1708">
            <v>551327.50000000047</v>
          </cell>
          <cell r="I1708" t="str">
            <v>MSFH CN Equity</v>
          </cell>
          <cell r="J1708">
            <v>8868142.5000000019</v>
          </cell>
        </row>
        <row r="1709">
          <cell r="A1709" t="str">
            <v>MSFH/U CN Equity</v>
          </cell>
          <cell r="B1709">
            <v>0</v>
          </cell>
          <cell r="C1709" t="str">
            <v>MSFH/U CN Equity</v>
          </cell>
          <cell r="D1709">
            <v>0</v>
          </cell>
          <cell r="E1709" t="str">
            <v>MSFH/U CN Equity</v>
          </cell>
          <cell r="F1709">
            <v>0</v>
          </cell>
          <cell r="G1709" t="str">
            <v>MSFH/U CN Equity</v>
          </cell>
          <cell r="H1709">
            <v>0</v>
          </cell>
          <cell r="I1709" t="str">
            <v>MSFH/U CN Equity</v>
          </cell>
          <cell r="J1709">
            <v>1125900.0832500001</v>
          </cell>
        </row>
        <row r="1710">
          <cell r="A1710" t="str">
            <v>NVHE CN Equity</v>
          </cell>
          <cell r="B1710">
            <v>277385.00000000536</v>
          </cell>
          <cell r="C1710" t="str">
            <v>NVHE CN Equity</v>
          </cell>
          <cell r="D1710">
            <v>-3224859.9999999995</v>
          </cell>
          <cell r="E1710" t="str">
            <v>NVHE CN Equity</v>
          </cell>
          <cell r="F1710">
            <v>4340037.4999999953</v>
          </cell>
          <cell r="G1710" t="str">
            <v>NVHE CN Equity</v>
          </cell>
          <cell r="H1710">
            <v>2508862.5000000135</v>
          </cell>
          <cell r="I1710" t="str">
            <v>NVHE CN Equity</v>
          </cell>
          <cell r="J1710">
            <v>7036502.5000000121</v>
          </cell>
        </row>
        <row r="1711">
          <cell r="A1711" t="str">
            <v>NVHE/U CN Equity</v>
          </cell>
          <cell r="B1711">
            <v>0</v>
          </cell>
          <cell r="C1711" t="str">
            <v>NVHE/U CN Equity</v>
          </cell>
          <cell r="D1711">
            <v>2134587.8904275</v>
          </cell>
          <cell r="E1711" t="str">
            <v>NVHE/U CN Equity</v>
          </cell>
          <cell r="F1711">
            <v>-427631.2393500004</v>
          </cell>
          <cell r="G1711" t="str">
            <v>NVHE/U CN Equity</v>
          </cell>
          <cell r="H1711">
            <v>-428003.00673500035</v>
          </cell>
          <cell r="I1711" t="str">
            <v>NVHE/U CN Equity</v>
          </cell>
          <cell r="J1711">
            <v>2132177.084785</v>
          </cell>
        </row>
        <row r="1712">
          <cell r="A1712" t="str">
            <v>NVDH CN Equity</v>
          </cell>
          <cell r="B1712">
            <v>300522.50000000442</v>
          </cell>
          <cell r="C1712" t="str">
            <v>NVDH CN Equity</v>
          </cell>
          <cell r="D1712">
            <v>650024.99999999779</v>
          </cell>
          <cell r="E1712" t="str">
            <v>NVDH CN Equity</v>
          </cell>
          <cell r="F1712">
            <v>1297980.0000000009</v>
          </cell>
          <cell r="G1712" t="str">
            <v>NVDH CN Equity</v>
          </cell>
          <cell r="H1712">
            <v>-1562.5</v>
          </cell>
          <cell r="I1712" t="str">
            <v>NVDH CN Equity</v>
          </cell>
          <cell r="J1712">
            <v>2898552.5000000009</v>
          </cell>
        </row>
        <row r="1713">
          <cell r="A1713" t="str">
            <v>NVDH/U CN Equity</v>
          </cell>
          <cell r="B1713">
            <v>0</v>
          </cell>
          <cell r="C1713" t="str">
            <v>NVDH/U CN Equity</v>
          </cell>
          <cell r="D1713">
            <v>0</v>
          </cell>
          <cell r="E1713" t="str">
            <v>NVDH/U CN Equity</v>
          </cell>
          <cell r="F1713">
            <v>-889308.80643500003</v>
          </cell>
          <cell r="G1713" t="str">
            <v>NVDH/U CN Equity</v>
          </cell>
          <cell r="H1713">
            <v>880461.86759499984</v>
          </cell>
          <cell r="I1713" t="str">
            <v>NVDH/U CN Equity</v>
          </cell>
          <cell r="J1713">
            <v>-8846.9388400001917</v>
          </cell>
        </row>
        <row r="1714">
          <cell r="A1714" t="str">
            <v>HBND/U CN Equity</v>
          </cell>
          <cell r="B1714">
            <v>0</v>
          </cell>
          <cell r="C1714" t="str">
            <v>HBND/U CN Equity</v>
          </cell>
          <cell r="D1714">
            <v>-449529.17250000039</v>
          </cell>
          <cell r="E1714" t="str">
            <v>HBND/U CN Equity</v>
          </cell>
          <cell r="F1714">
            <v>0</v>
          </cell>
          <cell r="G1714" t="str">
            <v>HBND/U CN Equity</v>
          </cell>
          <cell r="H1714">
            <v>0</v>
          </cell>
          <cell r="I1714" t="str">
            <v>HBND/U CN Equity</v>
          </cell>
          <cell r="J1714">
            <v>465739.25354489923</v>
          </cell>
        </row>
        <row r="1715">
          <cell r="A1715" t="str">
            <v>UTES CN Equity</v>
          </cell>
          <cell r="B1715">
            <v>-3280679.9999999804</v>
          </cell>
          <cell r="C1715" t="str">
            <v>UTES CN Equity</v>
          </cell>
          <cell r="D1715">
            <v>8288689.999999987</v>
          </cell>
          <cell r="E1715" t="str">
            <v>UTES CN Equity</v>
          </cell>
          <cell r="F1715">
            <v>4550050</v>
          </cell>
          <cell r="G1715" t="str">
            <v>UTES CN Equity</v>
          </cell>
          <cell r="H1715">
            <v>4480145</v>
          </cell>
          <cell r="I1715" t="str">
            <v>UTES CN Equity</v>
          </cell>
          <cell r="J1715">
            <v>26102605.000000019</v>
          </cell>
        </row>
        <row r="1716">
          <cell r="A1716" t="str">
            <v>CGQD/B CN Equity</v>
          </cell>
          <cell r="B1716">
            <v>0</v>
          </cell>
          <cell r="C1716" t="str">
            <v>CGQD/B CN Equity</v>
          </cell>
          <cell r="D1716">
            <v>1190894.9999999958</v>
          </cell>
          <cell r="E1716" t="str">
            <v>CGQD/B CN Equity</v>
          </cell>
          <cell r="F1716">
            <v>-1187964.9999999958</v>
          </cell>
          <cell r="G1716" t="str">
            <v>CGQD/B CN Equity</v>
          </cell>
          <cell r="H1716">
            <v>1201079.9999999958</v>
          </cell>
          <cell r="I1716" t="str">
            <v>CGQD/B CN Equity</v>
          </cell>
          <cell r="J1716">
            <v>2390059.9999999972</v>
          </cell>
        </row>
        <row r="1717">
          <cell r="A1717" t="str">
            <v>FGBL CN Equity</v>
          </cell>
          <cell r="B1717">
            <v>0</v>
          </cell>
          <cell r="C1717" t="str">
            <v>FGBL CN Equity</v>
          </cell>
          <cell r="D1717">
            <v>0</v>
          </cell>
          <cell r="E1717" t="str">
            <v>FGBL CN Equity</v>
          </cell>
          <cell r="F1717">
            <v>0</v>
          </cell>
          <cell r="G1717" t="str">
            <v>FGBL CN Equity</v>
          </cell>
          <cell r="H1717">
            <v>0</v>
          </cell>
          <cell r="I1717" t="str">
            <v>FGBL CN Equity</v>
          </cell>
          <cell r="J1717">
            <v>0</v>
          </cell>
        </row>
        <row r="1718">
          <cell r="A1718" t="str">
            <v>SDVY CN Equity</v>
          </cell>
          <cell r="B1718">
            <v>237912.93000000023</v>
          </cell>
          <cell r="C1718" t="str">
            <v>SDVY CN Equity</v>
          </cell>
          <cell r="D1718">
            <v>708800.73000000068</v>
          </cell>
          <cell r="E1718" t="str">
            <v>SDVY CN Equity</v>
          </cell>
          <cell r="F1718">
            <v>0</v>
          </cell>
          <cell r="G1718" t="str">
            <v>SDVY CN Equity</v>
          </cell>
          <cell r="H1718">
            <v>181.02999999999884</v>
          </cell>
          <cell r="I1718" t="str">
            <v>SDVY CN Equity</v>
          </cell>
          <cell r="J1718">
            <v>1178986.6700000011</v>
          </cell>
        </row>
        <row r="1719">
          <cell r="A1719" t="str">
            <v>SDVY/F CN Equity</v>
          </cell>
          <cell r="B1719">
            <v>232024.48999999958</v>
          </cell>
          <cell r="C1719" t="str">
            <v>SDVY/F CN Equity</v>
          </cell>
          <cell r="D1719">
            <v>0</v>
          </cell>
          <cell r="E1719" t="str">
            <v>SDVY/F CN Equity</v>
          </cell>
          <cell r="F1719">
            <v>0</v>
          </cell>
          <cell r="G1719" t="str">
            <v>SDVY/F CN Equity</v>
          </cell>
          <cell r="H1719">
            <v>0</v>
          </cell>
          <cell r="I1719" t="str">
            <v>SDVY/F CN Equity</v>
          </cell>
          <cell r="J1719">
            <v>232024.48999999958</v>
          </cell>
        </row>
        <row r="1720">
          <cell r="A1720" t="str">
            <v>VVSG CN Equity</v>
          </cell>
          <cell r="B1720">
            <v>1258509.9999999956</v>
          </cell>
          <cell r="C1720" t="str">
            <v>VVSG CN Equity</v>
          </cell>
          <cell r="D1720">
            <v>0</v>
          </cell>
          <cell r="E1720" t="str">
            <v>VVSG CN Equity</v>
          </cell>
          <cell r="F1720">
            <v>-5043570.0000000047</v>
          </cell>
          <cell r="G1720" t="str">
            <v>VVSG CN Equity</v>
          </cell>
          <cell r="H1720">
            <v>-15124739.999999991</v>
          </cell>
          <cell r="I1720" t="str">
            <v>VVSG CN Equity</v>
          </cell>
          <cell r="J1720">
            <v>-16390265.000000007</v>
          </cell>
        </row>
        <row r="1721">
          <cell r="A1721" t="str">
            <v>RUMG CN Equity</v>
          </cell>
          <cell r="B1721">
            <v>0</v>
          </cell>
          <cell r="C1721" t="str">
            <v>RUMG CN Equity</v>
          </cell>
          <cell r="D1721">
            <v>4630432.0000000037</v>
          </cell>
          <cell r="E1721" t="str">
            <v>RUMG CN Equity</v>
          </cell>
          <cell r="F1721">
            <v>970024.00000000081</v>
          </cell>
          <cell r="G1721" t="str">
            <v>RUMG CN Equity</v>
          </cell>
          <cell r="H1721">
            <v>989688.00000000093</v>
          </cell>
          <cell r="I1721" t="str">
            <v>RUMG CN Equity</v>
          </cell>
          <cell r="J1721">
            <v>6590144.0000000056</v>
          </cell>
        </row>
        <row r="1722">
          <cell r="A1722" t="str">
            <v>RLST CN Equity</v>
          </cell>
          <cell r="B1722">
            <v>247577.0000000002</v>
          </cell>
          <cell r="C1722" t="str">
            <v>RLST CN Equity</v>
          </cell>
          <cell r="D1722">
            <v>259112.99999999738</v>
          </cell>
          <cell r="E1722" t="str">
            <v>RLST CN Equity</v>
          </cell>
          <cell r="F1722">
            <v>0</v>
          </cell>
          <cell r="G1722" t="str">
            <v>RLST CN Equity</v>
          </cell>
          <cell r="H1722">
            <v>0</v>
          </cell>
          <cell r="I1722" t="str">
            <v>RLST CN Equity</v>
          </cell>
          <cell r="J1722">
            <v>2601337.9999999991</v>
          </cell>
        </row>
        <row r="1723">
          <cell r="A1723" t="str">
            <v>HBIL CN Equity</v>
          </cell>
          <cell r="B1723">
            <v>-4050162.5000000056</v>
          </cell>
          <cell r="C1723" t="str">
            <v>HBIL CN Equity</v>
          </cell>
          <cell r="D1723">
            <v>-11849419.999999985</v>
          </cell>
          <cell r="E1723" t="str">
            <v>HBIL CN Equity</v>
          </cell>
          <cell r="F1723">
            <v>370444.99999997893</v>
          </cell>
          <cell r="G1723" t="str">
            <v>HBIL CN Equity</v>
          </cell>
          <cell r="H1723">
            <v>-1480407.4999999949</v>
          </cell>
          <cell r="I1723" t="str">
            <v>HBIL CN Equity</v>
          </cell>
          <cell r="J1723">
            <v>-18708863.234300017</v>
          </cell>
        </row>
        <row r="1724">
          <cell r="A1724" t="str">
            <v>HBIL/U CN Equity</v>
          </cell>
          <cell r="B1724">
            <v>-1029005.303500001</v>
          </cell>
          <cell r="C1724" t="str">
            <v>HBIL/U CN Equity</v>
          </cell>
          <cell r="D1724">
            <v>-511661.00624999811</v>
          </cell>
          <cell r="E1724" t="str">
            <v>HBIL/U CN Equity</v>
          </cell>
          <cell r="F1724">
            <v>0</v>
          </cell>
          <cell r="G1724" t="str">
            <v>HBIL/U CN Equity</v>
          </cell>
          <cell r="H1724">
            <v>525352.58124999807</v>
          </cell>
          <cell r="I1724" t="str">
            <v>HBIL/U CN Equity</v>
          </cell>
          <cell r="J1724">
            <v>-1012392.5720011833</v>
          </cell>
        </row>
        <row r="1725">
          <cell r="A1725" t="str">
            <v>AGG CN Equity</v>
          </cell>
          <cell r="B1725">
            <v>-4255492.5000000019</v>
          </cell>
          <cell r="C1725" t="str">
            <v>AGG CN Equity</v>
          </cell>
          <cell r="D1725">
            <v>-2359847.5000000005</v>
          </cell>
          <cell r="E1725" t="str">
            <v>AGG CN Equity</v>
          </cell>
          <cell r="F1725">
            <v>474514.99999999831</v>
          </cell>
          <cell r="G1725" t="str">
            <v>AGG CN Equity</v>
          </cell>
          <cell r="H1725">
            <v>0</v>
          </cell>
          <cell r="I1725" t="str">
            <v>AGG CN Equity</v>
          </cell>
          <cell r="J1725">
            <v>-6140825.0000000037</v>
          </cell>
        </row>
        <row r="1726">
          <cell r="A1726" t="str">
            <v>FEPY CN Equity</v>
          </cell>
          <cell r="B1726">
            <v>1388819.9999999951</v>
          </cell>
          <cell r="C1726" t="str">
            <v>FEPY CN Equity</v>
          </cell>
          <cell r="D1726">
            <v>-692269.99999999767</v>
          </cell>
          <cell r="E1726" t="str">
            <v>FEPY CN Equity</v>
          </cell>
          <cell r="F1726">
            <v>691549.99999999756</v>
          </cell>
          <cell r="G1726" t="str">
            <v>FEPY CN Equity</v>
          </cell>
          <cell r="H1726">
            <v>2121927.5000000051</v>
          </cell>
          <cell r="I1726" t="str">
            <v>FEPY CN Equity</v>
          </cell>
          <cell r="J1726">
            <v>3510027.5</v>
          </cell>
        </row>
        <row r="1727">
          <cell r="A1727" t="str">
            <v>FEPY/U CN Equity</v>
          </cell>
          <cell r="B1727">
            <v>1388819.9999999951</v>
          </cell>
          <cell r="C1727" t="str">
            <v>FEPY/U CN Equity</v>
          </cell>
          <cell r="D1727">
            <v>-692269.99999999767</v>
          </cell>
          <cell r="E1727" t="str">
            <v>FEPY/U CN Equity</v>
          </cell>
          <cell r="F1727">
            <v>691549.99999999756</v>
          </cell>
          <cell r="G1727" t="str">
            <v>FEPY/U CN Equity</v>
          </cell>
          <cell r="H1727">
            <v>2121927.5000000051</v>
          </cell>
          <cell r="I1727" t="str">
            <v>FEPY/U CN Equity</v>
          </cell>
          <cell r="J1727">
            <v>3510027.5</v>
          </cell>
        </row>
        <row r="1728">
          <cell r="A1728" t="str">
            <v>RAAA CN Equity</v>
          </cell>
          <cell r="B1728">
            <v>-752427.0000000007</v>
          </cell>
          <cell r="C1728" t="str">
            <v>RAAA CN Equity</v>
          </cell>
          <cell r="D1728">
            <v>-1507631.9999999986</v>
          </cell>
          <cell r="E1728" t="str">
            <v>RAAA CN Equity</v>
          </cell>
          <cell r="F1728">
            <v>-251196.0000000002</v>
          </cell>
          <cell r="G1728" t="str">
            <v>RAAA CN Equity</v>
          </cell>
          <cell r="H1728">
            <v>0</v>
          </cell>
          <cell r="I1728" t="str">
            <v>RAAA CN Equity</v>
          </cell>
          <cell r="J1728">
            <v>-2511254.9999999995</v>
          </cell>
        </row>
        <row r="1729">
          <cell r="A1729" t="str">
            <v>XFLI CN Equity</v>
          </cell>
          <cell r="B1729">
            <v>43988445.784999989</v>
          </cell>
          <cell r="C1729" t="str">
            <v>XFLI CN Equity</v>
          </cell>
          <cell r="D1729">
            <v>31576386.859999999</v>
          </cell>
          <cell r="E1729" t="str">
            <v>XFLI CN Equity</v>
          </cell>
          <cell r="F1729">
            <v>6468646.3850000072</v>
          </cell>
          <cell r="G1729" t="str">
            <v>XFLI CN Equity</v>
          </cell>
          <cell r="H1729">
            <v>9374178.4950000178</v>
          </cell>
          <cell r="I1729" t="str">
            <v>XFLI CN Equity</v>
          </cell>
          <cell r="J1729">
            <v>99262473.550000012</v>
          </cell>
        </row>
        <row r="1730">
          <cell r="A1730" t="str">
            <v>XFLI/U CN Equity</v>
          </cell>
          <cell r="B1730">
            <v>200411.81899150021</v>
          </cell>
          <cell r="C1730" t="str">
            <v>XFLI/U CN Equity</v>
          </cell>
          <cell r="D1730">
            <v>0</v>
          </cell>
          <cell r="E1730" t="str">
            <v>XFLI/U CN Equity</v>
          </cell>
          <cell r="F1730">
            <v>812695.92133500078</v>
          </cell>
          <cell r="G1730" t="str">
            <v>XFLI/U CN Equity</v>
          </cell>
          <cell r="H1730">
            <v>408494.70028500032</v>
          </cell>
          <cell r="I1730" t="str">
            <v>XFLI/U CN Equity</v>
          </cell>
          <cell r="J1730">
            <v>1019089.6215115008</v>
          </cell>
        </row>
        <row r="1731">
          <cell r="A1731" t="str">
            <v>XFLX CN Equity</v>
          </cell>
          <cell r="B1731">
            <v>38667822.875</v>
          </cell>
          <cell r="C1731" t="str">
            <v>XFLX CN Equity</v>
          </cell>
          <cell r="D1731">
            <v>30826221.509999994</v>
          </cell>
          <cell r="E1731" t="str">
            <v>XFLX CN Equity</v>
          </cell>
          <cell r="F1731">
            <v>7751655.2500000056</v>
          </cell>
          <cell r="G1731" t="str">
            <v>XFLX CN Equity</v>
          </cell>
          <cell r="H1731">
            <v>5042894.3599999957</v>
          </cell>
          <cell r="I1731" t="str">
            <v>XFLX CN Equity</v>
          </cell>
          <cell r="J1731">
            <v>89453118.279999971</v>
          </cell>
        </row>
        <row r="1732">
          <cell r="A1732" t="str">
            <v>MGQE CN Equity</v>
          </cell>
          <cell r="B1732">
            <v>8829914.1690000203</v>
          </cell>
          <cell r="C1732" t="str">
            <v>MGQE CN Equity</v>
          </cell>
          <cell r="D1732">
            <v>8036684.4395000096</v>
          </cell>
          <cell r="E1732" t="str">
            <v>MGQE CN Equity</v>
          </cell>
          <cell r="F1732">
            <v>6513351.909999989</v>
          </cell>
          <cell r="G1732" t="str">
            <v>MGQE CN Equity</v>
          </cell>
          <cell r="H1732">
            <v>4366966.5825000107</v>
          </cell>
          <cell r="I1732" t="str">
            <v>MGQE CN Equity</v>
          </cell>
          <cell r="J1732">
            <v>43434917.56075</v>
          </cell>
        </row>
        <row r="1733">
          <cell r="A1733" t="str">
            <v>MIQE CN Equity</v>
          </cell>
          <cell r="B1733">
            <v>61597448.380999915</v>
          </cell>
          <cell r="C1733" t="str">
            <v>MIQE CN Equity</v>
          </cell>
          <cell r="D1733">
            <v>32371122.481250159</v>
          </cell>
          <cell r="E1733" t="str">
            <v>MIQE CN Equity</v>
          </cell>
          <cell r="F1733">
            <v>49215145.727749959</v>
          </cell>
          <cell r="G1733" t="str">
            <v>MIQE CN Equity</v>
          </cell>
          <cell r="H1733">
            <v>43879436.626499973</v>
          </cell>
          <cell r="I1733" t="str">
            <v>MIQE CN Equity</v>
          </cell>
          <cell r="J1733">
            <v>258032844.62800005</v>
          </cell>
        </row>
        <row r="1734">
          <cell r="A1734" t="str">
            <v>MNXT CN Equity</v>
          </cell>
          <cell r="B1734">
            <v>0</v>
          </cell>
          <cell r="C1734" t="str">
            <v>MNXT CN Equity</v>
          </cell>
          <cell r="D1734">
            <v>0</v>
          </cell>
          <cell r="E1734" t="str">
            <v>MNXT CN Equity</v>
          </cell>
          <cell r="F1734">
            <v>0</v>
          </cell>
          <cell r="G1734" t="str">
            <v>MNXT CN Equity</v>
          </cell>
          <cell r="H1734">
            <v>0</v>
          </cell>
          <cell r="I1734" t="str">
            <v>MNXT CN Equity</v>
          </cell>
          <cell r="J1734">
            <v>0</v>
          </cell>
        </row>
        <row r="1735">
          <cell r="A1735" t="str">
            <v>MORE CN Equity</v>
          </cell>
          <cell r="B1735">
            <v>5117887.7504999973</v>
          </cell>
          <cell r="C1735" t="str">
            <v>MORE CN Equity</v>
          </cell>
          <cell r="D1735">
            <v>843761.85175000457</v>
          </cell>
          <cell r="E1735" t="str">
            <v>MORE CN Equity</v>
          </cell>
          <cell r="F1735">
            <v>6961332.9952499978</v>
          </cell>
          <cell r="G1735" t="str">
            <v>MORE CN Equity</v>
          </cell>
          <cell r="H1735">
            <v>1673418.9040000013</v>
          </cell>
          <cell r="I1735" t="str">
            <v>MORE CN Equity</v>
          </cell>
          <cell r="J1735">
            <v>16185263.795250002</v>
          </cell>
        </row>
        <row r="1736">
          <cell r="A1736" t="str">
            <v>DXG/U CN Equity</v>
          </cell>
          <cell r="B1736">
            <v>0</v>
          </cell>
          <cell r="C1736" t="str">
            <v>DXG/U CN Equity</v>
          </cell>
          <cell r="D1736">
            <v>3391191.8400000003</v>
          </cell>
          <cell r="E1736" t="str">
            <v>DXG/U CN Equity</v>
          </cell>
          <cell r="F1736">
            <v>0</v>
          </cell>
          <cell r="G1736" t="str">
            <v>DXG/U CN Equity</v>
          </cell>
          <cell r="H1736">
            <v>0</v>
          </cell>
          <cell r="I1736" t="str">
            <v>DXG/U CN Equity</v>
          </cell>
          <cell r="J1736">
            <v>895094.12999999942</v>
          </cell>
        </row>
        <row r="1737">
          <cell r="A1737" t="str">
            <v>DXUS/U CN Equity</v>
          </cell>
          <cell r="B1737">
            <v>0</v>
          </cell>
          <cell r="C1737" t="str">
            <v>DXUS/U CN Equity</v>
          </cell>
          <cell r="D1737">
            <v>-336236.3862000003</v>
          </cell>
          <cell r="E1737" t="str">
            <v>DXUS/U CN Equity</v>
          </cell>
          <cell r="F1737">
            <v>2167.4009999999544</v>
          </cell>
          <cell r="G1737" t="str">
            <v>DXUS/U CN Equity</v>
          </cell>
          <cell r="H1737">
            <v>0</v>
          </cell>
          <cell r="I1737" t="str">
            <v>DXUS/U CN Equity</v>
          </cell>
          <cell r="J1737">
            <v>-334068.98520000034</v>
          </cell>
        </row>
        <row r="1738">
          <cell r="A1738" t="str">
            <v>DXU/U CN Equity</v>
          </cell>
          <cell r="B1738">
            <v>0</v>
          </cell>
          <cell r="C1738" t="str">
            <v>DXU/U CN Equity</v>
          </cell>
          <cell r="D1738">
            <v>0</v>
          </cell>
          <cell r="E1738" t="str">
            <v>DXU/U CN Equity</v>
          </cell>
          <cell r="F1738">
            <v>0</v>
          </cell>
          <cell r="G1738" t="str">
            <v>DXU/U CN Equity</v>
          </cell>
          <cell r="H1738">
            <v>0</v>
          </cell>
          <cell r="I1738" t="str">
            <v>DXU/U CN Equity</v>
          </cell>
          <cell r="J1738">
            <v>0</v>
          </cell>
        </row>
        <row r="1739">
          <cell r="A1739" t="str">
            <v>JEPI CN Equity</v>
          </cell>
          <cell r="B1739">
            <v>15211484.249999993</v>
          </cell>
          <cell r="C1739" t="str">
            <v>JEPI CN Equity</v>
          </cell>
          <cell r="D1739">
            <v>-1888853.9999999821</v>
          </cell>
          <cell r="E1739" t="str">
            <v>JEPI CN Equity</v>
          </cell>
          <cell r="F1739">
            <v>5715022.4999999907</v>
          </cell>
          <cell r="G1739" t="str">
            <v>JEPI CN Equity</v>
          </cell>
          <cell r="H1739">
            <v>3862800.0000000093</v>
          </cell>
          <cell r="I1739" t="str">
            <v>JEPI CN Equity</v>
          </cell>
          <cell r="J1739">
            <v>24833523.749999993</v>
          </cell>
        </row>
        <row r="1740">
          <cell r="A1740" t="str">
            <v>JEPQ CN Equity</v>
          </cell>
          <cell r="B1740">
            <v>6037062.7499999898</v>
          </cell>
          <cell r="C1740" t="str">
            <v>JEPQ CN Equity</v>
          </cell>
          <cell r="D1740">
            <v>2096194.5000000051</v>
          </cell>
          <cell r="E1740" t="str">
            <v>JEPQ CN Equity</v>
          </cell>
          <cell r="F1740">
            <v>6211094.2499999898</v>
          </cell>
          <cell r="G1740" t="str">
            <v>JEPQ CN Equity</v>
          </cell>
          <cell r="H1740">
            <v>4214113.5000000102</v>
          </cell>
          <cell r="I1740" t="str">
            <v>JEPQ CN Equity</v>
          </cell>
          <cell r="J1740">
            <v>20613107.25</v>
          </cell>
        </row>
        <row r="1741">
          <cell r="A1741" t="str">
            <v>GIQI CN Equity</v>
          </cell>
          <cell r="B1741">
            <v>0</v>
          </cell>
          <cell r="C1741" t="str">
            <v>GIQI CN Equity</v>
          </cell>
          <cell r="D1741">
            <v>0</v>
          </cell>
          <cell r="E1741" t="str">
            <v>GIQI CN Equity</v>
          </cell>
          <cell r="F1741">
            <v>0</v>
          </cell>
          <cell r="G1741" t="str">
            <v>GIQI CN Equity</v>
          </cell>
          <cell r="H1741">
            <v>0</v>
          </cell>
          <cell r="I1741" t="str">
            <v>GIQI CN Equity</v>
          </cell>
          <cell r="J1741">
            <v>209774.84999999989</v>
          </cell>
        </row>
        <row r="1742">
          <cell r="A1742" t="str">
            <v>GSIF CN Equity</v>
          </cell>
          <cell r="B1742">
            <v>0</v>
          </cell>
          <cell r="C1742" t="str">
            <v>GSIF CN Equity</v>
          </cell>
          <cell r="D1742">
            <v>0</v>
          </cell>
          <cell r="E1742" t="str">
            <v>GSIF CN Equity</v>
          </cell>
          <cell r="F1742">
            <v>199255.1200000002</v>
          </cell>
          <cell r="G1742" t="str">
            <v>GSIF CN Equity</v>
          </cell>
          <cell r="H1742">
            <v>0</v>
          </cell>
          <cell r="I1742" t="str">
            <v>GSIF CN Equity</v>
          </cell>
          <cell r="J1742">
            <v>396702.60000000038</v>
          </cell>
        </row>
        <row r="1743">
          <cell r="A1743" t="str">
            <v>OPPS CN Equity</v>
          </cell>
          <cell r="B1743">
            <v>505711.57499999821</v>
          </cell>
          <cell r="C1743" t="str">
            <v>OPPS CN Equity</v>
          </cell>
          <cell r="D1743">
            <v>1264992.375</v>
          </cell>
          <cell r="E1743" t="str">
            <v>OPPS CN Equity</v>
          </cell>
          <cell r="F1743">
            <v>2525369.85</v>
          </cell>
          <cell r="G1743" t="str">
            <v>OPPS CN Equity</v>
          </cell>
          <cell r="H1743">
            <v>1515100.7250000034</v>
          </cell>
          <cell r="I1743" t="str">
            <v>OPPS CN Equity</v>
          </cell>
          <cell r="J1743">
            <v>6063209.3000000017</v>
          </cell>
        </row>
        <row r="1744">
          <cell r="A1744" t="str">
            <v>STRT CN Equity</v>
          </cell>
          <cell r="B1744">
            <v>744835.90000001062</v>
          </cell>
          <cell r="C1744" t="str">
            <v>STRT CN Equity</v>
          </cell>
          <cell r="D1744">
            <v>998165.42499999632</v>
          </cell>
          <cell r="E1744" t="str">
            <v>STRT CN Equity</v>
          </cell>
          <cell r="F1744">
            <v>1493455.2000000034</v>
          </cell>
          <cell r="G1744" t="str">
            <v>STRT CN Equity</v>
          </cell>
          <cell r="H1744">
            <v>498881.07499998936</v>
          </cell>
          <cell r="I1744" t="str">
            <v>STRT CN Equity</v>
          </cell>
          <cell r="J1744">
            <v>3983731.3500000034</v>
          </cell>
        </row>
        <row r="1745">
          <cell r="A1745" t="str">
            <v>PLUS CN Equity</v>
          </cell>
          <cell r="B1745">
            <v>0</v>
          </cell>
          <cell r="C1745" t="str">
            <v>PLUS CN Equity</v>
          </cell>
          <cell r="D1745">
            <v>0</v>
          </cell>
          <cell r="E1745" t="str">
            <v>PLUS CN Equity</v>
          </cell>
          <cell r="F1745">
            <v>0</v>
          </cell>
          <cell r="G1745" t="str">
            <v>PLUS CN Equity</v>
          </cell>
          <cell r="H1745">
            <v>0</v>
          </cell>
          <cell r="I1745" t="str">
            <v>PLUS CN Equity</v>
          </cell>
          <cell r="J1745">
            <v>0</v>
          </cell>
        </row>
        <row r="1746">
          <cell r="A1746" t="str">
            <v>ZIQ CN Equity</v>
          </cell>
          <cell r="B1746">
            <v>3386335.0000000023</v>
          </cell>
          <cell r="C1746" t="str">
            <v>ZIQ CN Equity</v>
          </cell>
          <cell r="D1746">
            <v>3448840.0000000028</v>
          </cell>
          <cell r="E1746" t="str">
            <v>ZIQ CN Equity</v>
          </cell>
          <cell r="F1746">
            <v>0</v>
          </cell>
          <cell r="G1746" t="str">
            <v>ZIQ CN Equity</v>
          </cell>
          <cell r="H1746">
            <v>15511378.499999991</v>
          </cell>
          <cell r="I1746" t="str">
            <v>ZIQ CN Equity</v>
          </cell>
          <cell r="J1746">
            <v>22346553.499999996</v>
          </cell>
        </row>
        <row r="1747">
          <cell r="A1747" t="str">
            <v>CAPI CN Equity</v>
          </cell>
          <cell r="B1747">
            <v>6360500.400000006</v>
          </cell>
          <cell r="C1747" t="str">
            <v>CAPI CN Equity</v>
          </cell>
          <cell r="D1747">
            <v>3842335.8400000036</v>
          </cell>
          <cell r="E1747" t="str">
            <v>CAPI CN Equity</v>
          </cell>
          <cell r="F1747">
            <v>7667059.9199999925</v>
          </cell>
          <cell r="G1747" t="str">
            <v>CAPI CN Equity</v>
          </cell>
          <cell r="H1747">
            <v>0</v>
          </cell>
          <cell r="I1747" t="str">
            <v>CAPI CN Equity</v>
          </cell>
          <cell r="J1747">
            <v>19146036.840000004</v>
          </cell>
        </row>
        <row r="1748">
          <cell r="A1748" t="str">
            <v>CAPM CN Equity</v>
          </cell>
          <cell r="B1748">
            <v>3990255.8399999589</v>
          </cell>
          <cell r="C1748" t="str">
            <v>CAPM CN Equity</v>
          </cell>
          <cell r="D1748">
            <v>0</v>
          </cell>
          <cell r="E1748" t="str">
            <v>CAPM CN Equity</v>
          </cell>
          <cell r="F1748">
            <v>4005335.2000000039</v>
          </cell>
          <cell r="G1748" t="str">
            <v>CAPM CN Equity</v>
          </cell>
          <cell r="H1748">
            <v>7013842.3600000283</v>
          </cell>
          <cell r="I1748" t="str">
            <v>CAPM CN Equity</v>
          </cell>
          <cell r="J1748">
            <v>16009219.43999997</v>
          </cell>
        </row>
        <row r="1749">
          <cell r="A1749" t="str">
            <v>CAPG CN Equity</v>
          </cell>
          <cell r="B1749">
            <v>0</v>
          </cell>
          <cell r="C1749" t="str">
            <v>CAPG CN Equity</v>
          </cell>
          <cell r="D1749">
            <v>4723766.5600000042</v>
          </cell>
          <cell r="E1749" t="str">
            <v>CAPG CN Equity</v>
          </cell>
          <cell r="F1749">
            <v>5984528.6400000053</v>
          </cell>
          <cell r="G1749" t="str">
            <v>CAPG CN Equity</v>
          </cell>
          <cell r="H1749">
            <v>1208134.1599999743</v>
          </cell>
          <cell r="I1749" t="str">
            <v>CAPG CN Equity</v>
          </cell>
          <cell r="J1749">
            <v>15469861.439999988</v>
          </cell>
        </row>
        <row r="1750">
          <cell r="A1750" t="str">
            <v>SCDG CN Equity</v>
          </cell>
          <cell r="B1750">
            <v>0</v>
          </cell>
          <cell r="C1750" t="str">
            <v>SCDG CN Equity</v>
          </cell>
          <cell r="D1750">
            <v>0</v>
          </cell>
          <cell r="E1750" t="str">
            <v>SCDG CN Equity</v>
          </cell>
          <cell r="F1750">
            <v>0</v>
          </cell>
          <cell r="G1750" t="str">
            <v>SCDG CN Equity</v>
          </cell>
          <cell r="H1750">
            <v>0</v>
          </cell>
          <cell r="I1750" t="str">
            <v>SCDG CN Equity</v>
          </cell>
          <cell r="J1750">
            <v>0</v>
          </cell>
        </row>
        <row r="1751">
          <cell r="A1751" t="str">
            <v>DXBB CN Equity</v>
          </cell>
          <cell r="B1751">
            <v>17363167.500000004</v>
          </cell>
          <cell r="C1751" t="str">
            <v>DXBB CN Equity</v>
          </cell>
          <cell r="D1751">
            <v>70.000000000058208</v>
          </cell>
          <cell r="E1751" t="str">
            <v>DXBB CN Equity</v>
          </cell>
          <cell r="F1751">
            <v>47254662.499999993</v>
          </cell>
          <cell r="G1751" t="str">
            <v>DXBB CN Equity</v>
          </cell>
          <cell r="H1751">
            <v>0</v>
          </cell>
          <cell r="I1751" t="str">
            <v>DXBB CN Equity</v>
          </cell>
          <cell r="J1751">
            <v>65114735.000000007</v>
          </cell>
        </row>
        <row r="1752">
          <cell r="A1752" t="str">
            <v>DXCB CN Equity</v>
          </cell>
          <cell r="B1752">
            <v>0</v>
          </cell>
          <cell r="C1752" t="str">
            <v>DXCB CN Equity</v>
          </cell>
          <cell r="D1752">
            <v>512574.99999999825</v>
          </cell>
          <cell r="E1752" t="str">
            <v>DXCB CN Equity</v>
          </cell>
          <cell r="F1752">
            <v>512872.4999999982</v>
          </cell>
          <cell r="G1752" t="str">
            <v>DXCB CN Equity</v>
          </cell>
          <cell r="H1752">
            <v>514007.4999999982</v>
          </cell>
          <cell r="I1752" t="str">
            <v>DXCB CN Equity</v>
          </cell>
          <cell r="J1752">
            <v>2562575</v>
          </cell>
        </row>
        <row r="1753">
          <cell r="A1753" t="str">
            <v>CAPW CN Equity</v>
          </cell>
          <cell r="B1753">
            <v>0</v>
          </cell>
          <cell r="C1753" t="str">
            <v>CAPW CN Equity</v>
          </cell>
          <cell r="D1753">
            <v>0</v>
          </cell>
          <cell r="E1753" t="str">
            <v>CAPW CN Equity</v>
          </cell>
          <cell r="F1753">
            <v>0</v>
          </cell>
          <cell r="G1753" t="str">
            <v>CAPW CN Equity</v>
          </cell>
          <cell r="H1753">
            <v>0</v>
          </cell>
          <cell r="I1753" t="str">
            <v>CAPW CN Equity</v>
          </cell>
          <cell r="J1753">
            <v>0</v>
          </cell>
        </row>
        <row r="1754">
          <cell r="A1754" t="str">
            <v>RSSX CN Equity</v>
          </cell>
          <cell r="B1754">
            <v>751843.9980742539</v>
          </cell>
          <cell r="C1754" t="str">
            <v>RSSX CN Equity</v>
          </cell>
          <cell r="D1754">
            <v>739719.36761324736</v>
          </cell>
          <cell r="E1754" t="str">
            <v>RSSX CN Equity</v>
          </cell>
          <cell r="F1754">
            <v>773018.35110939736</v>
          </cell>
          <cell r="G1754" t="str">
            <v>RSSX CN Equity</v>
          </cell>
          <cell r="H1754">
            <v>0</v>
          </cell>
          <cell r="I1754" t="str">
            <v>RSSX CN Equity</v>
          </cell>
          <cell r="J1754">
            <v>-5800561.2030142229</v>
          </cell>
        </row>
        <row r="1755">
          <cell r="A1755" t="str">
            <v>RSCC CN Equity</v>
          </cell>
          <cell r="B1755">
            <v>1377011.4735000012</v>
          </cell>
          <cell r="C1755" t="str">
            <v>RSCC CN Equity</v>
          </cell>
          <cell r="D1755">
            <v>454926.9165000004</v>
          </cell>
          <cell r="E1755" t="str">
            <v>RSCC CN Equity</v>
          </cell>
          <cell r="F1755">
            <v>471998.88249999826</v>
          </cell>
          <cell r="G1755" t="str">
            <v>RSCC CN Equity</v>
          </cell>
          <cell r="H1755">
            <v>466845.24825000047</v>
          </cell>
          <cell r="I1755" t="str">
            <v>RSCC CN Equity</v>
          </cell>
          <cell r="J1755">
            <v>1888465.9891068807</v>
          </cell>
        </row>
        <row r="1756">
          <cell r="A1756" t="str">
            <v>YAMD CN Equity</v>
          </cell>
          <cell r="B1756">
            <v>-782355.40325000032</v>
          </cell>
          <cell r="C1756" t="str">
            <v>YAMD CN Equity</v>
          </cell>
          <cell r="D1756">
            <v>358600.17537499871</v>
          </cell>
          <cell r="E1756" t="str">
            <v>YAMD CN Equity</v>
          </cell>
          <cell r="F1756">
            <v>-402802.10737499886</v>
          </cell>
          <cell r="G1756" t="str">
            <v>YAMD CN Equity</v>
          </cell>
          <cell r="H1756">
            <v>0</v>
          </cell>
          <cell r="I1756" t="str">
            <v>YAMD CN Equity</v>
          </cell>
          <cell r="J1756">
            <v>-826557.33525000047</v>
          </cell>
        </row>
        <row r="1757">
          <cell r="A1757" t="str">
            <v>SDVD CN Equity</v>
          </cell>
          <cell r="B1757">
            <v>0</v>
          </cell>
          <cell r="C1757" t="str">
            <v>SDVD CN Equity</v>
          </cell>
          <cell r="D1757">
            <v>1003177</v>
          </cell>
          <cell r="E1757" t="str">
            <v>SDVD CN Equity</v>
          </cell>
          <cell r="F1757">
            <v>21841.45000000007</v>
          </cell>
          <cell r="G1757" t="str">
            <v>SDVD CN Equity</v>
          </cell>
          <cell r="H1757">
            <v>-2062108.6499999997</v>
          </cell>
          <cell r="I1757" t="str">
            <v>SDVD CN Equity</v>
          </cell>
          <cell r="J1757">
            <v>-1037090.1999999997</v>
          </cell>
        </row>
        <row r="1758">
          <cell r="A1758" t="str">
            <v>SAFE CN Equity</v>
          </cell>
          <cell r="B1758">
            <v>2857031.0792499995</v>
          </cell>
          <cell r="C1758" t="str">
            <v>SAFE CN Equity</v>
          </cell>
          <cell r="D1758">
            <v>-5598419.8687500004</v>
          </cell>
          <cell r="E1758" t="str">
            <v>SAFE CN Equity</v>
          </cell>
          <cell r="F1758">
            <v>1693134.699</v>
          </cell>
          <cell r="G1758" t="str">
            <v>SAFE CN Equity</v>
          </cell>
          <cell r="H1758">
            <v>3511385.9489999991</v>
          </cell>
          <cell r="I1758" t="str">
            <v>SAFE CN Equity</v>
          </cell>
          <cell r="J1758">
            <v>4826226.9505717577</v>
          </cell>
        </row>
        <row r="1759">
          <cell r="A1759" t="str">
            <v>NRGY CN Equity</v>
          </cell>
          <cell r="B1759">
            <v>-12899798.646249972</v>
          </cell>
          <cell r="C1759" t="str">
            <v>NRGY CN Equity</v>
          </cell>
          <cell r="D1759">
            <v>-2297681.2010000329</v>
          </cell>
          <cell r="E1759" t="str">
            <v>NRGY CN Equity</v>
          </cell>
          <cell r="F1759">
            <v>2771549.8234999995</v>
          </cell>
          <cell r="G1759" t="str">
            <v>NRGY CN Equity</v>
          </cell>
          <cell r="H1759">
            <v>12537258.158750022</v>
          </cell>
          <cell r="I1759" t="str">
            <v>NRGY CN Equity</v>
          </cell>
          <cell r="J1759">
            <v>11056023.818944218</v>
          </cell>
        </row>
        <row r="1760">
          <cell r="A1760" t="str">
            <v>RING CN Equity</v>
          </cell>
          <cell r="B1760">
            <v>-22388327.092499975</v>
          </cell>
          <cell r="C1760" t="str">
            <v>RING CN Equity</v>
          </cell>
          <cell r="D1760">
            <v>20455373.719999962</v>
          </cell>
          <cell r="E1760" t="str">
            <v>RING CN Equity</v>
          </cell>
          <cell r="F1760">
            <v>-32301943.470249962</v>
          </cell>
          <cell r="G1760" t="str">
            <v>RING CN Equity</v>
          </cell>
          <cell r="H1760">
            <v>-15201621.204249987</v>
          </cell>
          <cell r="I1760" t="str">
            <v>RING CN Equity</v>
          </cell>
          <cell r="J1760">
            <v>-79979616.498989105</v>
          </cell>
        </row>
        <row r="1761">
          <cell r="A1761" t="str">
            <v>MART CN Equity</v>
          </cell>
          <cell r="B1761">
            <v>0</v>
          </cell>
          <cell r="C1761" t="str">
            <v>MART CN Equity</v>
          </cell>
          <cell r="D1761">
            <v>0</v>
          </cell>
          <cell r="E1761" t="str">
            <v>MART CN Equity</v>
          </cell>
          <cell r="F1761">
            <v>0</v>
          </cell>
          <cell r="G1761" t="str">
            <v>MART CN Equity</v>
          </cell>
          <cell r="H1761">
            <v>0</v>
          </cell>
          <cell r="I1761" t="str">
            <v>MART CN Equity</v>
          </cell>
          <cell r="J1761">
            <v>-21043241.644250005</v>
          </cell>
        </row>
        <row r="1762">
          <cell r="A1762" t="str">
            <v>GLDX CN Equity</v>
          </cell>
          <cell r="B1762">
            <v>-6945027.7289999994</v>
          </cell>
          <cell r="C1762" t="str">
            <v>GLDX CN Equity</v>
          </cell>
          <cell r="D1762">
            <v>1455258.5977500235</v>
          </cell>
          <cell r="E1762" t="str">
            <v>GLDX CN Equity</v>
          </cell>
          <cell r="F1762">
            <v>-694.27150000119582</v>
          </cell>
          <cell r="G1762" t="str">
            <v>GLDX CN Equity</v>
          </cell>
          <cell r="H1762">
            <v>-4239309.3915000102</v>
          </cell>
          <cell r="I1762" t="str">
            <v>GLDX CN Equity</v>
          </cell>
          <cell r="J1762">
            <v>-9648605.0079888627</v>
          </cell>
        </row>
        <row r="1763">
          <cell r="A1763" t="str">
            <v>PAYL CN Equity</v>
          </cell>
          <cell r="B1763">
            <v>0</v>
          </cell>
          <cell r="C1763" t="str">
            <v>PAYL CN Equity</v>
          </cell>
          <cell r="D1763">
            <v>0</v>
          </cell>
          <cell r="E1763" t="str">
            <v>PAYL CN Equity</v>
          </cell>
          <cell r="F1763">
            <v>0</v>
          </cell>
          <cell r="G1763" t="str">
            <v>PAYL CN Equity</v>
          </cell>
          <cell r="H1763">
            <v>0</v>
          </cell>
          <cell r="I1763" t="str">
            <v>PAYL CN Equity</v>
          </cell>
          <cell r="J1763">
            <v>53.958144810053966</v>
          </cell>
        </row>
        <row r="1764">
          <cell r="A1764" t="str">
            <v>PAYM CN Equity</v>
          </cell>
          <cell r="B1764">
            <v>0</v>
          </cell>
          <cell r="C1764" t="str">
            <v>PAYM CN Equity</v>
          </cell>
          <cell r="D1764">
            <v>0</v>
          </cell>
          <cell r="E1764" t="str">
            <v>PAYM CN Equity</v>
          </cell>
          <cell r="F1764">
            <v>-1265.3665000000037</v>
          </cell>
          <cell r="G1764" t="str">
            <v>PAYM CN Equity</v>
          </cell>
          <cell r="H1764">
            <v>0</v>
          </cell>
          <cell r="I1764" t="str">
            <v>PAYM CN Equity</v>
          </cell>
          <cell r="J1764">
            <v>-1265.3665000000037</v>
          </cell>
        </row>
        <row r="1765">
          <cell r="A1765" t="str">
            <v>RSSX/U CN Equity</v>
          </cell>
          <cell r="B1765">
            <v>751843.9980742539</v>
          </cell>
          <cell r="C1765" t="str">
            <v>RSSX/U CN Equity</v>
          </cell>
          <cell r="D1765">
            <v>739719.36761324736</v>
          </cell>
          <cell r="E1765" t="str">
            <v>RSSX/U CN Equity</v>
          </cell>
          <cell r="F1765">
            <v>773018.35110939736</v>
          </cell>
          <cell r="G1765" t="str">
            <v>RSSX/U CN Equity</v>
          </cell>
          <cell r="H1765">
            <v>0</v>
          </cell>
          <cell r="I1765" t="str">
            <v>RSSX/U CN Equity</v>
          </cell>
          <cell r="J1765">
            <v>-5800561.2030142229</v>
          </cell>
        </row>
        <row r="1766">
          <cell r="A1766" t="str">
            <v>YMET CN Equity</v>
          </cell>
          <cell r="B1766">
            <v>-2320180.913875001</v>
          </cell>
          <cell r="C1766" t="str">
            <v>YMET CN Equity</v>
          </cell>
          <cell r="D1766">
            <v>-255943.03862499935</v>
          </cell>
          <cell r="E1766" t="str">
            <v>YMET CN Equity</v>
          </cell>
          <cell r="F1766">
            <v>-1369612.7273750035</v>
          </cell>
          <cell r="G1766" t="str">
            <v>YMET CN Equity</v>
          </cell>
          <cell r="H1766">
            <v>-495653.54874999839</v>
          </cell>
          <cell r="I1766" t="str">
            <v>YMET CN Equity</v>
          </cell>
          <cell r="J1766">
            <v>-4947264.8376250006</v>
          </cell>
        </row>
        <row r="1767">
          <cell r="A1767" t="str">
            <v>PFIG CN Equity</v>
          </cell>
          <cell r="B1767">
            <v>-97586.460000000094</v>
          </cell>
          <cell r="C1767" t="str">
            <v>PFIG CN Equity</v>
          </cell>
          <cell r="D1767">
            <v>0</v>
          </cell>
          <cell r="E1767" t="str">
            <v>PFIG CN Equity</v>
          </cell>
          <cell r="F1767">
            <v>0</v>
          </cell>
          <cell r="G1767" t="str">
            <v>PFIG CN Equity</v>
          </cell>
          <cell r="H1767">
            <v>0</v>
          </cell>
          <cell r="I1767" t="str">
            <v>PFIG CN Equity</v>
          </cell>
          <cell r="J1767">
            <v>-97586.460000000094</v>
          </cell>
        </row>
        <row r="1768">
          <cell r="A1768" t="str">
            <v>CLDN CN Equity</v>
          </cell>
          <cell r="B1768">
            <v>0</v>
          </cell>
          <cell r="C1768" t="str">
            <v>CLDN CN Equity</v>
          </cell>
          <cell r="D1768">
            <v>0</v>
          </cell>
          <cell r="E1768" t="str">
            <v>CLDN CN Equity</v>
          </cell>
          <cell r="F1768">
            <v>0</v>
          </cell>
          <cell r="G1768" t="str">
            <v>CLDN CN Equity</v>
          </cell>
          <cell r="H1768">
            <v>0</v>
          </cell>
          <cell r="I1768" t="str">
            <v>CLDN CN Equity</v>
          </cell>
          <cell r="J1768">
            <v>0</v>
          </cell>
        </row>
        <row r="1769">
          <cell r="A1769" t="str">
            <v>CLUP CN Equity</v>
          </cell>
          <cell r="B1769">
            <v>0</v>
          </cell>
          <cell r="C1769" t="str">
            <v>CLUP CN Equity</v>
          </cell>
          <cell r="D1769">
            <v>0</v>
          </cell>
          <cell r="E1769" t="str">
            <v>CLUP CN Equity</v>
          </cell>
          <cell r="F1769">
            <v>0</v>
          </cell>
          <cell r="G1769" t="str">
            <v>CLUP CN Equity</v>
          </cell>
          <cell r="H1769">
            <v>0</v>
          </cell>
          <cell r="I1769" t="str">
            <v>CLUP CN Equity</v>
          </cell>
          <cell r="J1769">
            <v>0</v>
          </cell>
        </row>
        <row r="1770">
          <cell r="A1770" t="str">
            <v>NGDN CN Equity</v>
          </cell>
          <cell r="B1770">
            <v>0</v>
          </cell>
          <cell r="C1770" t="str">
            <v>NGDN CN Equity</v>
          </cell>
          <cell r="D1770">
            <v>0</v>
          </cell>
          <cell r="E1770" t="str">
            <v>NGDN CN Equity</v>
          </cell>
          <cell r="F1770">
            <v>0</v>
          </cell>
          <cell r="G1770" t="str">
            <v>NGDN CN Equity</v>
          </cell>
          <cell r="H1770">
            <v>0</v>
          </cell>
          <cell r="I1770" t="str">
            <v>NGDN CN Equity</v>
          </cell>
          <cell r="J1770">
            <v>0</v>
          </cell>
        </row>
        <row r="1771">
          <cell r="A1771" t="str">
            <v>NGUP CN Equity</v>
          </cell>
          <cell r="B1771">
            <v>0</v>
          </cell>
          <cell r="C1771" t="str">
            <v>NGUP CN Equity</v>
          </cell>
          <cell r="D1771">
            <v>0</v>
          </cell>
          <cell r="E1771" t="str">
            <v>NGUP CN Equity</v>
          </cell>
          <cell r="F1771">
            <v>0</v>
          </cell>
          <cell r="G1771" t="str">
            <v>NGUP CN Equity</v>
          </cell>
          <cell r="H1771">
            <v>0</v>
          </cell>
          <cell r="I1771" t="str">
            <v>NGUP CN Equity</v>
          </cell>
          <cell r="J1771">
            <v>0</v>
          </cell>
        </row>
        <row r="1772">
          <cell r="A1772" t="str">
            <v>CONY CN Equity</v>
          </cell>
          <cell r="B1772">
            <v>-57750.000000000582</v>
          </cell>
          <cell r="C1772" t="str">
            <v>CONY CN Equity</v>
          </cell>
          <cell r="D1772">
            <v>368725.00000000023</v>
          </cell>
          <cell r="E1772" t="str">
            <v>CONY CN Equity</v>
          </cell>
          <cell r="F1772">
            <v>190639.99999999933</v>
          </cell>
          <cell r="G1772" t="str">
            <v>CONY CN Equity</v>
          </cell>
          <cell r="H1772">
            <v>403970.00000000035</v>
          </cell>
          <cell r="I1772" t="str">
            <v>CONY CN Equity</v>
          </cell>
          <cell r="J1772">
            <v>1091762.5000000005</v>
          </cell>
        </row>
        <row r="1773">
          <cell r="A1773" t="str">
            <v>HHIS CN Equity</v>
          </cell>
          <cell r="B1773">
            <v>-735504.99999999721</v>
          </cell>
          <cell r="C1773" t="str">
            <v>HHIS CN Equity</v>
          </cell>
          <cell r="D1773">
            <v>32190140.000000037</v>
          </cell>
          <cell r="E1773" t="str">
            <v>HHIS CN Equity</v>
          </cell>
          <cell r="F1773">
            <v>43750069.999999933</v>
          </cell>
          <cell r="G1773" t="str">
            <v>HHIS CN Equity</v>
          </cell>
          <cell r="H1773">
            <v>24970860</v>
          </cell>
          <cell r="I1773" t="str">
            <v>HHIS CN Equity</v>
          </cell>
          <cell r="J1773">
            <v>140289787.49999994</v>
          </cell>
        </row>
        <row r="1774">
          <cell r="A1774" t="str">
            <v>METE CN Equity</v>
          </cell>
          <cell r="B1774">
            <v>-783912.50000001118</v>
          </cell>
          <cell r="C1774" t="str">
            <v>METE CN Equity</v>
          </cell>
          <cell r="D1774">
            <v>-25007.499999999302</v>
          </cell>
          <cell r="E1774" t="str">
            <v>METE CN Equity</v>
          </cell>
          <cell r="F1774">
            <v>2449377.5000000005</v>
          </cell>
          <cell r="G1774" t="str">
            <v>METE CN Equity</v>
          </cell>
          <cell r="H1774">
            <v>3196312.5000000107</v>
          </cell>
          <cell r="I1774" t="str">
            <v>METE CN Equity</v>
          </cell>
          <cell r="J1774">
            <v>7917349.9999999888</v>
          </cell>
        </row>
        <row r="1775">
          <cell r="A1775" t="str">
            <v>MSTY CN Equity</v>
          </cell>
          <cell r="B1775">
            <v>137175.00000000023</v>
          </cell>
          <cell r="C1775" t="str">
            <v>MSTY CN Equity</v>
          </cell>
          <cell r="D1775">
            <v>-843494.99999999884</v>
          </cell>
          <cell r="E1775" t="str">
            <v>MSTY CN Equity</v>
          </cell>
          <cell r="F1775">
            <v>1896390.0000000033</v>
          </cell>
          <cell r="G1775" t="str">
            <v>MSTY CN Equity</v>
          </cell>
          <cell r="H1775">
            <v>790074.99999999523</v>
          </cell>
          <cell r="I1775" t="str">
            <v>MSTY CN Equity</v>
          </cell>
          <cell r="J1775">
            <v>2182555.0000000023</v>
          </cell>
        </row>
        <row r="1776">
          <cell r="A1776" t="str">
            <v>PLTE CN Equity</v>
          </cell>
          <cell r="B1776">
            <v>5599510.000000013</v>
          </cell>
          <cell r="C1776" t="str">
            <v>PLTE CN Equity</v>
          </cell>
          <cell r="D1776">
            <v>3726462.4999999981</v>
          </cell>
          <cell r="E1776" t="str">
            <v>PLTE CN Equity</v>
          </cell>
          <cell r="F1776">
            <v>6007660</v>
          </cell>
          <cell r="G1776" t="str">
            <v>PLTE CN Equity</v>
          </cell>
          <cell r="H1776">
            <v>3196475.0000000005</v>
          </cell>
          <cell r="I1776" t="str">
            <v>PLTE CN Equity</v>
          </cell>
          <cell r="J1776">
            <v>24798780.000000011</v>
          </cell>
        </row>
        <row r="1777">
          <cell r="A1777" t="str">
            <v>TSLY CN Equity</v>
          </cell>
          <cell r="B1777">
            <v>303459.99999998882</v>
          </cell>
          <cell r="C1777" t="str">
            <v>TSLY CN Equity</v>
          </cell>
          <cell r="D1777">
            <v>4171759.9999999991</v>
          </cell>
          <cell r="E1777" t="str">
            <v>TSLY CN Equity</v>
          </cell>
          <cell r="F1777">
            <v>6503867.4999999991</v>
          </cell>
          <cell r="G1777" t="str">
            <v>TSLY CN Equity</v>
          </cell>
          <cell r="H1777">
            <v>3734927.5000000065</v>
          </cell>
          <cell r="I1777" t="str">
            <v>TSLY CN Equity</v>
          </cell>
          <cell r="J1777">
            <v>26415964.999999978</v>
          </cell>
        </row>
        <row r="1778">
          <cell r="A1778" t="str">
            <v>HFN CN Equity</v>
          </cell>
          <cell r="B1778">
            <v>7138477.4999999925</v>
          </cell>
          <cell r="C1778" t="str">
            <v>HFN CN Equity</v>
          </cell>
          <cell r="D1778">
            <v>7053907.4999999925</v>
          </cell>
          <cell r="E1778" t="str">
            <v>HFN CN Equity</v>
          </cell>
          <cell r="F1778">
            <v>5104990</v>
          </cell>
          <cell r="G1778" t="str">
            <v>HFN CN Equity</v>
          </cell>
          <cell r="H1778">
            <v>9875889.9999999925</v>
          </cell>
          <cell r="I1778" t="str">
            <v>HFN CN Equity</v>
          </cell>
          <cell r="J1778">
            <v>37497613.044799998</v>
          </cell>
        </row>
        <row r="1779">
          <cell r="A1779" t="str">
            <v>ZXCL CN Equity</v>
          </cell>
          <cell r="B1779">
            <v>0</v>
          </cell>
          <cell r="C1779" t="str">
            <v>ZXCL CN Equity</v>
          </cell>
          <cell r="D1779">
            <v>0</v>
          </cell>
          <cell r="E1779" t="str">
            <v>ZXCL CN Equity</v>
          </cell>
          <cell r="F1779">
            <v>0</v>
          </cell>
          <cell r="G1779" t="str">
            <v>ZXCL CN Equity</v>
          </cell>
          <cell r="H1779">
            <v>0</v>
          </cell>
          <cell r="I1779" t="str">
            <v>ZXCL CN Equity</v>
          </cell>
          <cell r="J1779">
            <v>0</v>
          </cell>
        </row>
        <row r="1780">
          <cell r="A1780" t="str">
            <v>ZXCL/F CN Equity</v>
          </cell>
          <cell r="B1780">
            <v>0</v>
          </cell>
          <cell r="C1780" t="str">
            <v>ZXCL/F CN Equity</v>
          </cell>
          <cell r="D1780">
            <v>0</v>
          </cell>
          <cell r="E1780" t="str">
            <v>ZXCL/F CN Equity</v>
          </cell>
          <cell r="F1780">
            <v>0</v>
          </cell>
          <cell r="G1780" t="str">
            <v>ZXCL/F CN Equity</v>
          </cell>
          <cell r="H1780">
            <v>0</v>
          </cell>
          <cell r="I1780" t="str">
            <v>ZXCL/F CN Equity</v>
          </cell>
          <cell r="J1780">
            <v>0</v>
          </cell>
        </row>
        <row r="1781">
          <cell r="A1781" t="str">
            <v>ZXLY CN Equity</v>
          </cell>
          <cell r="B1781">
            <v>0</v>
          </cell>
          <cell r="C1781" t="str">
            <v>ZXLY CN Equity</v>
          </cell>
          <cell r="D1781">
            <v>-3683473.2499999995</v>
          </cell>
          <cell r="E1781" t="str">
            <v>ZXLY CN Equity</v>
          </cell>
          <cell r="F1781">
            <v>0</v>
          </cell>
          <cell r="G1781" t="str">
            <v>ZXLY CN Equity</v>
          </cell>
          <cell r="H1781">
            <v>0</v>
          </cell>
          <cell r="I1781" t="str">
            <v>ZXLY CN Equity</v>
          </cell>
          <cell r="J1781">
            <v>828706.75000000058</v>
          </cell>
        </row>
        <row r="1782">
          <cell r="A1782" t="str">
            <v>ZXLY/F CN Equity</v>
          </cell>
          <cell r="B1782">
            <v>0</v>
          </cell>
          <cell r="C1782" t="str">
            <v>ZXLY/F CN Equity</v>
          </cell>
          <cell r="D1782">
            <v>0</v>
          </cell>
          <cell r="E1782" t="str">
            <v>ZXLY/F CN Equity</v>
          </cell>
          <cell r="F1782">
            <v>0</v>
          </cell>
          <cell r="G1782" t="str">
            <v>ZXLY/F CN Equity</v>
          </cell>
          <cell r="H1782">
            <v>0</v>
          </cell>
          <cell r="I1782" t="str">
            <v>ZXLY/F CN Equity</v>
          </cell>
          <cell r="J1782">
            <v>0</v>
          </cell>
        </row>
        <row r="1783">
          <cell r="A1783" t="str">
            <v>ZXLP CN Equity</v>
          </cell>
          <cell r="B1783">
            <v>20385152.75</v>
          </cell>
          <cell r="C1783" t="str">
            <v>ZXLP CN Equity</v>
          </cell>
          <cell r="D1783">
            <v>0</v>
          </cell>
          <cell r="E1783" t="str">
            <v>ZXLP CN Equity</v>
          </cell>
          <cell r="F1783">
            <v>0</v>
          </cell>
          <cell r="G1783" t="str">
            <v>ZXLP CN Equity</v>
          </cell>
          <cell r="H1783">
            <v>0</v>
          </cell>
          <cell r="I1783" t="str">
            <v>ZXLP CN Equity</v>
          </cell>
          <cell r="J1783">
            <v>16182404.75</v>
          </cell>
        </row>
        <row r="1784">
          <cell r="A1784" t="str">
            <v>ZXLP/F CN Equity</v>
          </cell>
          <cell r="B1784">
            <v>816268.75000000035</v>
          </cell>
          <cell r="C1784" t="str">
            <v>ZXLP/F CN Equity</v>
          </cell>
          <cell r="D1784">
            <v>0</v>
          </cell>
          <cell r="E1784" t="str">
            <v>ZXLP/F CN Equity</v>
          </cell>
          <cell r="F1784">
            <v>0</v>
          </cell>
          <cell r="G1784" t="str">
            <v>ZXLP/F CN Equity</v>
          </cell>
          <cell r="H1784">
            <v>0</v>
          </cell>
          <cell r="I1784" t="str">
            <v>ZXLP/F CN Equity</v>
          </cell>
          <cell r="J1784">
            <v>816268.75000000035</v>
          </cell>
        </row>
        <row r="1785">
          <cell r="A1785" t="str">
            <v>ZXLE CN Equity</v>
          </cell>
          <cell r="B1785">
            <v>1686870.5000000005</v>
          </cell>
          <cell r="C1785" t="str">
            <v>ZXLE CN Equity</v>
          </cell>
          <cell r="D1785">
            <v>0</v>
          </cell>
          <cell r="E1785" t="str">
            <v>ZXLE CN Equity</v>
          </cell>
          <cell r="F1785">
            <v>1530780.9999999998</v>
          </cell>
          <cell r="G1785" t="str">
            <v>ZXLE CN Equity</v>
          </cell>
          <cell r="H1785">
            <v>0</v>
          </cell>
          <cell r="I1785" t="str">
            <v>ZXLE CN Equity</v>
          </cell>
          <cell r="J1785">
            <v>3929163.0000000005</v>
          </cell>
        </row>
        <row r="1786">
          <cell r="A1786" t="str">
            <v>ZXLE/F CN Equity</v>
          </cell>
          <cell r="B1786">
            <v>895104.99999999977</v>
          </cell>
          <cell r="C1786" t="str">
            <v>ZXLE/F CN Equity</v>
          </cell>
          <cell r="D1786">
            <v>0</v>
          </cell>
          <cell r="E1786" t="str">
            <v>ZXLE/F CN Equity</v>
          </cell>
          <cell r="F1786">
            <v>0</v>
          </cell>
          <cell r="G1786" t="str">
            <v>ZXLE/F CN Equity</v>
          </cell>
          <cell r="H1786">
            <v>0</v>
          </cell>
          <cell r="I1786" t="str">
            <v>ZXLE/F CN Equity</v>
          </cell>
          <cell r="J1786">
            <v>895104.99999999977</v>
          </cell>
        </row>
        <row r="1787">
          <cell r="A1787" t="str">
            <v>ZXLF CN Equity</v>
          </cell>
          <cell r="B1787">
            <v>0</v>
          </cell>
          <cell r="C1787" t="str">
            <v>ZXLF CN Equity</v>
          </cell>
          <cell r="D1787">
            <v>1463791.9999999995</v>
          </cell>
          <cell r="E1787" t="str">
            <v>ZXLF CN Equity</v>
          </cell>
          <cell r="F1787">
            <v>3014366.0000000005</v>
          </cell>
          <cell r="G1787" t="str">
            <v>ZXLF CN Equity</v>
          </cell>
          <cell r="H1787">
            <v>757392.99999999977</v>
          </cell>
          <cell r="I1787" t="str">
            <v>ZXLF CN Equity</v>
          </cell>
          <cell r="J1787">
            <v>5235551</v>
          </cell>
        </row>
        <row r="1788">
          <cell r="A1788" t="str">
            <v>ZXLF/F CN Equity</v>
          </cell>
          <cell r="B1788">
            <v>0</v>
          </cell>
          <cell r="C1788" t="str">
            <v>ZXLF/F CN Equity</v>
          </cell>
          <cell r="D1788">
            <v>0</v>
          </cell>
          <cell r="E1788" t="str">
            <v>ZXLF/F CN Equity</v>
          </cell>
          <cell r="F1788">
            <v>0</v>
          </cell>
          <cell r="G1788" t="str">
            <v>ZXLF/F CN Equity</v>
          </cell>
          <cell r="H1788">
            <v>0</v>
          </cell>
          <cell r="I1788" t="str">
            <v>ZXLF/F CN Equity</v>
          </cell>
          <cell r="J1788">
            <v>788699.00000000023</v>
          </cell>
        </row>
        <row r="1789">
          <cell r="A1789" t="str">
            <v>ZXLV CN Equity</v>
          </cell>
          <cell r="B1789">
            <v>10857.75</v>
          </cell>
          <cell r="C1789" t="str">
            <v>ZXLV CN Equity</v>
          </cell>
          <cell r="D1789">
            <v>0</v>
          </cell>
          <cell r="E1789" t="str">
            <v>ZXLV CN Equity</v>
          </cell>
          <cell r="F1789">
            <v>0</v>
          </cell>
          <cell r="G1789" t="str">
            <v>ZXLV CN Equity</v>
          </cell>
          <cell r="H1789">
            <v>768035.5000000007</v>
          </cell>
          <cell r="I1789" t="str">
            <v>ZXLV CN Equity</v>
          </cell>
          <cell r="J1789">
            <v>-627480.2500000007</v>
          </cell>
        </row>
        <row r="1790">
          <cell r="A1790" t="str">
            <v>ZXLV/F CN Equity</v>
          </cell>
          <cell r="B1790">
            <v>0</v>
          </cell>
          <cell r="C1790" t="str">
            <v>ZXLV/F CN Equity</v>
          </cell>
          <cell r="D1790">
            <v>0</v>
          </cell>
          <cell r="E1790" t="str">
            <v>ZXLV/F CN Equity</v>
          </cell>
          <cell r="F1790">
            <v>0</v>
          </cell>
          <cell r="G1790" t="str">
            <v>ZXLV/F CN Equity</v>
          </cell>
          <cell r="H1790">
            <v>0</v>
          </cell>
          <cell r="I1790" t="str">
            <v>ZXLV/F CN Equity</v>
          </cell>
          <cell r="J1790">
            <v>769609.25</v>
          </cell>
        </row>
        <row r="1791">
          <cell r="A1791" t="str">
            <v>ZXLI CN Equity</v>
          </cell>
          <cell r="B1791">
            <v>20598102</v>
          </cell>
          <cell r="C1791" t="str">
            <v>ZXLI CN Equity</v>
          </cell>
          <cell r="D1791">
            <v>0</v>
          </cell>
          <cell r="E1791" t="str">
            <v>ZXLI CN Equity</v>
          </cell>
          <cell r="F1791">
            <v>0</v>
          </cell>
          <cell r="G1791" t="str">
            <v>ZXLI CN Equity</v>
          </cell>
          <cell r="H1791">
            <v>0</v>
          </cell>
          <cell r="I1791" t="str">
            <v>ZXLI CN Equity</v>
          </cell>
          <cell r="J1791">
            <v>20598102</v>
          </cell>
        </row>
        <row r="1792">
          <cell r="A1792" t="str">
            <v>ZXLI/F CN Equity</v>
          </cell>
          <cell r="B1792">
            <v>911688.75000000081</v>
          </cell>
          <cell r="C1792" t="str">
            <v>ZXLI/F CN Equity</v>
          </cell>
          <cell r="D1792">
            <v>0</v>
          </cell>
          <cell r="E1792" t="str">
            <v>ZXLI/F CN Equity</v>
          </cell>
          <cell r="F1792">
            <v>896718.99999999977</v>
          </cell>
          <cell r="G1792" t="str">
            <v>ZXLI/F CN Equity</v>
          </cell>
          <cell r="H1792">
            <v>0</v>
          </cell>
          <cell r="I1792" t="str">
            <v>ZXLI/F CN Equity</v>
          </cell>
          <cell r="J1792">
            <v>1808407.7500000005</v>
          </cell>
        </row>
        <row r="1793">
          <cell r="A1793" t="str">
            <v>ZXLB CN Equity</v>
          </cell>
          <cell r="B1793">
            <v>12818396</v>
          </cell>
          <cell r="C1793" t="str">
            <v>ZXLB CN Equity</v>
          </cell>
          <cell r="D1793">
            <v>0</v>
          </cell>
          <cell r="E1793" t="str">
            <v>ZXLB CN Equity</v>
          </cell>
          <cell r="F1793">
            <v>0</v>
          </cell>
          <cell r="G1793" t="str">
            <v>ZXLB CN Equity</v>
          </cell>
          <cell r="H1793">
            <v>0</v>
          </cell>
          <cell r="I1793" t="str">
            <v>ZXLB CN Equity</v>
          </cell>
          <cell r="J1793">
            <v>12818396</v>
          </cell>
        </row>
        <row r="1794">
          <cell r="A1794" t="str">
            <v>ZXLB/F CN Equity</v>
          </cell>
          <cell r="B1794">
            <v>0</v>
          </cell>
          <cell r="C1794" t="str">
            <v>ZXLB/F CN Equity</v>
          </cell>
          <cell r="D1794">
            <v>0</v>
          </cell>
          <cell r="E1794" t="str">
            <v>ZXLB/F CN Equity</v>
          </cell>
          <cell r="F1794">
            <v>0</v>
          </cell>
          <cell r="G1794" t="str">
            <v>ZXLB/F CN Equity</v>
          </cell>
          <cell r="H1794">
            <v>0</v>
          </cell>
          <cell r="I1794" t="str">
            <v>ZXLB/F CN Equity</v>
          </cell>
          <cell r="J1794">
            <v>0</v>
          </cell>
        </row>
        <row r="1795">
          <cell r="A1795" t="str">
            <v>ZXLR CN Equity</v>
          </cell>
          <cell r="B1795">
            <v>0</v>
          </cell>
          <cell r="C1795" t="str">
            <v>ZXLR CN Equity</v>
          </cell>
          <cell r="D1795">
            <v>0</v>
          </cell>
          <cell r="E1795" t="str">
            <v>ZXLR CN Equity</v>
          </cell>
          <cell r="F1795">
            <v>0</v>
          </cell>
          <cell r="G1795" t="str">
            <v>ZXLR CN Equity</v>
          </cell>
          <cell r="H1795">
            <v>0</v>
          </cell>
          <cell r="I1795" t="str">
            <v>ZXLR CN Equity</v>
          </cell>
          <cell r="J1795">
            <v>0</v>
          </cell>
        </row>
        <row r="1796">
          <cell r="A1796" t="str">
            <v>ZXLR/F CN Equity</v>
          </cell>
          <cell r="B1796">
            <v>0</v>
          </cell>
          <cell r="C1796" t="str">
            <v>ZXLR/F CN Equity</v>
          </cell>
          <cell r="D1796">
            <v>0</v>
          </cell>
          <cell r="E1796" t="str">
            <v>ZXLR/F CN Equity</v>
          </cell>
          <cell r="F1796">
            <v>0</v>
          </cell>
          <cell r="G1796" t="str">
            <v>ZXLR/F CN Equity</v>
          </cell>
          <cell r="H1796">
            <v>0</v>
          </cell>
          <cell r="I1796" t="str">
            <v>ZXLR/F CN Equity</v>
          </cell>
          <cell r="J1796">
            <v>0</v>
          </cell>
        </row>
        <row r="1797">
          <cell r="A1797" t="str">
            <v>ZXLK CN Equity</v>
          </cell>
          <cell r="B1797">
            <v>-13655.75</v>
          </cell>
          <cell r="C1797" t="str">
            <v>ZXLK CN Equity</v>
          </cell>
          <cell r="D1797">
            <v>-2709286.7500000005</v>
          </cell>
          <cell r="E1797" t="str">
            <v>ZXLK CN Equity</v>
          </cell>
          <cell r="F1797">
            <v>900075.75000000081</v>
          </cell>
          <cell r="G1797" t="str">
            <v>ZXLK CN Equity</v>
          </cell>
          <cell r="H1797">
            <v>0</v>
          </cell>
          <cell r="I1797" t="str">
            <v>ZXLK CN Equity</v>
          </cell>
          <cell r="J1797">
            <v>1845519.2500000005</v>
          </cell>
        </row>
        <row r="1798">
          <cell r="A1798" t="str">
            <v>ZXLK/F CN Equity</v>
          </cell>
          <cell r="B1798">
            <v>0</v>
          </cell>
          <cell r="C1798" t="str">
            <v>ZXLK/F CN Equity</v>
          </cell>
          <cell r="D1798">
            <v>0</v>
          </cell>
          <cell r="E1798" t="str">
            <v>ZXLK/F CN Equity</v>
          </cell>
          <cell r="F1798">
            <v>0</v>
          </cell>
          <cell r="G1798" t="str">
            <v>ZXLK/F CN Equity</v>
          </cell>
          <cell r="H1798">
            <v>0</v>
          </cell>
          <cell r="I1798" t="str">
            <v>ZXLK/F CN Equity</v>
          </cell>
          <cell r="J1798">
            <v>0</v>
          </cell>
        </row>
        <row r="1799">
          <cell r="A1799" t="str">
            <v>ZXLU CN Equity</v>
          </cell>
          <cell r="B1799">
            <v>0</v>
          </cell>
          <cell r="C1799" t="str">
            <v>ZXLU CN Equity</v>
          </cell>
          <cell r="D1799">
            <v>782149.24999999721</v>
          </cell>
          <cell r="E1799" t="str">
            <v>ZXLU CN Equity</v>
          </cell>
          <cell r="F1799">
            <v>791862.5000000007</v>
          </cell>
          <cell r="G1799" t="str">
            <v>ZXLU CN Equity</v>
          </cell>
          <cell r="H1799">
            <v>0</v>
          </cell>
          <cell r="I1799" t="str">
            <v>ZXLU CN Equity</v>
          </cell>
          <cell r="J1799">
            <v>1574011.7499999979</v>
          </cell>
        </row>
        <row r="1800">
          <cell r="A1800" t="str">
            <v>ZXLU/F CN Equity</v>
          </cell>
          <cell r="B1800">
            <v>0</v>
          </cell>
          <cell r="C1800" t="str">
            <v>ZXLU/F CN Equity</v>
          </cell>
          <cell r="D1800">
            <v>0</v>
          </cell>
          <cell r="E1800" t="str">
            <v>ZXLU/F CN Equity</v>
          </cell>
          <cell r="F1800">
            <v>0</v>
          </cell>
          <cell r="G1800" t="str">
            <v>ZXLU/F CN Equity</v>
          </cell>
          <cell r="H1800">
            <v>2435687.2499999986</v>
          </cell>
          <cell r="I1800" t="str">
            <v>ZXLU/F CN Equity</v>
          </cell>
          <cell r="J1800">
            <v>3250284.2500000028</v>
          </cell>
        </row>
        <row r="1801">
          <cell r="A1801" t="str">
            <v>MTRX CN Equity</v>
          </cell>
          <cell r="B1801">
            <v>761005.63849999721</v>
          </cell>
          <cell r="C1801" t="str">
            <v>MTRX CN Equity</v>
          </cell>
          <cell r="D1801">
            <v>11026091.116250001</v>
          </cell>
          <cell r="E1801" t="str">
            <v>MTRX CN Equity</v>
          </cell>
          <cell r="F1801">
            <v>1497781.0244999998</v>
          </cell>
          <cell r="G1801" t="str">
            <v>MTRX CN Equity</v>
          </cell>
          <cell r="H1801">
            <v>744476.44575000065</v>
          </cell>
          <cell r="I1801" t="str">
            <v>MTRX CN Equity</v>
          </cell>
          <cell r="J1801">
            <v>14029354.224999998</v>
          </cell>
        </row>
        <row r="1802">
          <cell r="A1802" t="str">
            <v>YCON CN Equity</v>
          </cell>
          <cell r="B1802">
            <v>746105.43337499886</v>
          </cell>
          <cell r="C1802" t="str">
            <v>YCON CN Equity</v>
          </cell>
          <cell r="D1802">
            <v>797382.89925000188</v>
          </cell>
          <cell r="E1802" t="str">
            <v>YCON CN Equity</v>
          </cell>
          <cell r="F1802">
            <v>1539168.3049999995</v>
          </cell>
          <cell r="G1802" t="str">
            <v>YCON CN Equity</v>
          </cell>
          <cell r="H1802">
            <v>911575.89387499937</v>
          </cell>
          <cell r="I1802" t="str">
            <v>YCON CN Equity</v>
          </cell>
          <cell r="J1802">
            <v>5415269.8836249998</v>
          </cell>
        </row>
        <row r="1803">
          <cell r="A1803" t="str">
            <v>YNET CN Equity</v>
          </cell>
          <cell r="B1803">
            <v>486279.43987499969</v>
          </cell>
          <cell r="C1803" t="str">
            <v>YNET CN Equity</v>
          </cell>
          <cell r="D1803">
            <v>528449.26562500128</v>
          </cell>
          <cell r="E1803" t="str">
            <v>YNET CN Equity</v>
          </cell>
          <cell r="F1803">
            <v>691645.69849999913</v>
          </cell>
          <cell r="G1803" t="str">
            <v>YNET CN Equity</v>
          </cell>
          <cell r="H1803">
            <v>728763.43812500068</v>
          </cell>
          <cell r="I1803" t="str">
            <v>YNET CN Equity</v>
          </cell>
          <cell r="J1803">
            <v>2999972.9896250004</v>
          </cell>
        </row>
        <row r="1804">
          <cell r="A1804" t="str">
            <v>YMAG CN Equity</v>
          </cell>
          <cell r="B1804">
            <v>430982.48800000036</v>
          </cell>
          <cell r="C1804" t="str">
            <v>YMAG CN Equity</v>
          </cell>
          <cell r="D1804">
            <v>-245322.81762500133</v>
          </cell>
          <cell r="E1804" t="str">
            <v>YMAG CN Equity</v>
          </cell>
          <cell r="F1804">
            <v>249497.61450000133</v>
          </cell>
          <cell r="G1804" t="str">
            <v>YMAG CN Equity</v>
          </cell>
          <cell r="H1804">
            <v>0</v>
          </cell>
          <cell r="I1804" t="str">
            <v>YMAG CN Equity</v>
          </cell>
          <cell r="J1804">
            <v>435157.28487500036</v>
          </cell>
        </row>
        <row r="1805">
          <cell r="A1805" t="str">
            <v>YUNH CN Equity</v>
          </cell>
          <cell r="B1805">
            <v>1864778.4843749981</v>
          </cell>
          <cell r="C1805" t="str">
            <v>YUNH CN Equity</v>
          </cell>
          <cell r="D1805">
            <v>3138430.8990000035</v>
          </cell>
          <cell r="E1805" t="str">
            <v>YUNH CN Equity</v>
          </cell>
          <cell r="F1805">
            <v>130537.98987499723</v>
          </cell>
          <cell r="G1805" t="str">
            <v>YUNH CN Equity</v>
          </cell>
          <cell r="H1805">
            <v>1001922.4515000008</v>
          </cell>
          <cell r="I1805" t="str">
            <v>YUNH CN Equity</v>
          </cell>
          <cell r="J1805">
            <v>6394317.3218749985</v>
          </cell>
        </row>
        <row r="1806">
          <cell r="A1806" t="str">
            <v>YCST CN Equity</v>
          </cell>
          <cell r="B1806">
            <v>0</v>
          </cell>
          <cell r="C1806" t="str">
            <v>YCST CN Equity</v>
          </cell>
          <cell r="D1806">
            <v>0</v>
          </cell>
          <cell r="E1806" t="str">
            <v>YCST CN Equity</v>
          </cell>
          <cell r="F1806">
            <v>0</v>
          </cell>
          <cell r="G1806" t="str">
            <v>YCST CN Equity</v>
          </cell>
          <cell r="H1806">
            <v>0</v>
          </cell>
          <cell r="I1806" t="str">
            <v>YCST CN Equity</v>
          </cell>
          <cell r="J1806">
            <v>386318.76162500033</v>
          </cell>
        </row>
        <row r="1807">
          <cell r="A1807" t="str">
            <v>YPLT CN Equity</v>
          </cell>
          <cell r="B1807">
            <v>454634.616374998</v>
          </cell>
          <cell r="C1807" t="str">
            <v>YPLT CN Equity</v>
          </cell>
          <cell r="D1807">
            <v>562977.37925000046</v>
          </cell>
          <cell r="E1807" t="str">
            <v>YPLT CN Equity</v>
          </cell>
          <cell r="F1807">
            <v>0</v>
          </cell>
          <cell r="G1807" t="str">
            <v>YPLT CN Equity</v>
          </cell>
          <cell r="H1807">
            <v>310968.25950000173</v>
          </cell>
          <cell r="I1807" t="str">
            <v>YPLT CN Equity</v>
          </cell>
          <cell r="J1807">
            <v>-2827483.9230000004</v>
          </cell>
        </row>
        <row r="1808">
          <cell r="A1808" t="str">
            <v>YAVG CN Equity</v>
          </cell>
          <cell r="B1808">
            <v>617087.3786249992</v>
          </cell>
          <cell r="C1808" t="str">
            <v>YAVG CN Equity</v>
          </cell>
          <cell r="D1808">
            <v>0</v>
          </cell>
          <cell r="E1808" t="str">
            <v>YAVG CN Equity</v>
          </cell>
          <cell r="F1808">
            <v>267893.52800000017</v>
          </cell>
          <cell r="G1808" t="str">
            <v>YAVG CN Equity</v>
          </cell>
          <cell r="H1808">
            <v>-714034.00649999897</v>
          </cell>
          <cell r="I1808" t="str">
            <v>YAVG CN Equity</v>
          </cell>
          <cell r="J1808">
            <v>-1921334.5176250001</v>
          </cell>
        </row>
        <row r="1809">
          <cell r="A1809" t="str">
            <v>DMEE CN Equity</v>
          </cell>
          <cell r="B1809">
            <v>11525386.199999982</v>
          </cell>
          <cell r="C1809" t="str">
            <v>DMEE CN Equity</v>
          </cell>
          <cell r="D1809">
            <v>21768673.400000036</v>
          </cell>
          <cell r="E1809" t="str">
            <v>DMEE CN Equity</v>
          </cell>
          <cell r="F1809">
            <v>12718821.5</v>
          </cell>
          <cell r="G1809" t="str">
            <v>DMEE CN Equity</v>
          </cell>
          <cell r="H1809">
            <v>5052023.6499999817</v>
          </cell>
          <cell r="I1809" t="str">
            <v>DMEE CN Equity</v>
          </cell>
          <cell r="J1809">
            <v>58548462.100000024</v>
          </cell>
        </row>
        <row r="1810">
          <cell r="A1810" t="str">
            <v>GIDY CN Equity</v>
          </cell>
          <cell r="B1810">
            <v>3040781.6999999983</v>
          </cell>
          <cell r="C1810" t="str">
            <v>GIDY CN Equity</v>
          </cell>
          <cell r="D1810">
            <v>1003737.950000001</v>
          </cell>
          <cell r="E1810" t="str">
            <v>GIDY CN Equity</v>
          </cell>
          <cell r="F1810">
            <v>1407312.6200000013</v>
          </cell>
          <cell r="G1810" t="str">
            <v>GIDY CN Equity</v>
          </cell>
          <cell r="H1810">
            <v>1020435.2999999964</v>
          </cell>
          <cell r="I1810" t="str">
            <v>GIDY CN Equity</v>
          </cell>
          <cell r="J1810">
            <v>7483617.2199999979</v>
          </cell>
        </row>
        <row r="1811">
          <cell r="A1811" t="str">
            <v>AMDY CN Equity</v>
          </cell>
          <cell r="B1811">
            <v>2590200.0000000014</v>
          </cell>
          <cell r="C1811" t="str">
            <v>AMDY CN Equity</v>
          </cell>
          <cell r="D1811">
            <v>-489340.00000000733</v>
          </cell>
          <cell r="E1811" t="str">
            <v>AMDY CN Equity</v>
          </cell>
          <cell r="F1811">
            <v>-1892310.0000000047</v>
          </cell>
          <cell r="G1811" t="str">
            <v>AMDY CN Equity</v>
          </cell>
          <cell r="H1811">
            <v>1539390.0000000033</v>
          </cell>
          <cell r="I1811" t="str">
            <v>AMDY CN Equity</v>
          </cell>
          <cell r="J1811">
            <v>5189234.9999999879</v>
          </cell>
        </row>
        <row r="1812">
          <cell r="A1812" t="str">
            <v>AVGY CN Equity</v>
          </cell>
          <cell r="B1812">
            <v>1707342.4999999935</v>
          </cell>
          <cell r="C1812" t="str">
            <v>AVGY CN Equity</v>
          </cell>
          <cell r="D1812">
            <v>2728250.0000000065</v>
          </cell>
          <cell r="E1812" t="str">
            <v>AVGY CN Equity</v>
          </cell>
          <cell r="F1812">
            <v>4122087.4999999939</v>
          </cell>
          <cell r="G1812" t="str">
            <v>AVGY CN Equity</v>
          </cell>
          <cell r="H1812">
            <v>2453685</v>
          </cell>
          <cell r="I1812" t="str">
            <v>AVGY CN Equity</v>
          </cell>
          <cell r="J1812">
            <v>15290204.999999981</v>
          </cell>
        </row>
        <row r="1813">
          <cell r="A1813" t="str">
            <v>CNYE CN Equity</v>
          </cell>
          <cell r="B1813">
            <v>303685.00000000349</v>
          </cell>
          <cell r="C1813" t="str">
            <v>CNYE CN Equity</v>
          </cell>
          <cell r="D1813">
            <v>4533697.5</v>
          </cell>
          <cell r="E1813" t="str">
            <v>CNYE CN Equity</v>
          </cell>
          <cell r="F1813">
            <v>3459912.5000000056</v>
          </cell>
          <cell r="G1813" t="str">
            <v>CNYE CN Equity</v>
          </cell>
          <cell r="H1813">
            <v>2253692.4999999991</v>
          </cell>
          <cell r="I1813" t="str">
            <v>CNYE CN Equity</v>
          </cell>
          <cell r="J1813">
            <v>14923765.000000009</v>
          </cell>
        </row>
        <row r="1814">
          <cell r="A1814" t="str">
            <v>COSY CN Equity</v>
          </cell>
          <cell r="B1814">
            <v>227200.00000000367</v>
          </cell>
          <cell r="C1814" t="str">
            <v>COSY CN Equity</v>
          </cell>
          <cell r="D1814">
            <v>2064944.9999999963</v>
          </cell>
          <cell r="E1814" t="str">
            <v>COSY CN Equity</v>
          </cell>
          <cell r="F1814">
            <v>947992.50000001339</v>
          </cell>
          <cell r="G1814" t="str">
            <v>COSY CN Equity</v>
          </cell>
          <cell r="H1814">
            <v>2801444.9999999898</v>
          </cell>
          <cell r="I1814" t="str">
            <v>COSY CN Equity</v>
          </cell>
          <cell r="J1814">
            <v>8149667.5000000047</v>
          </cell>
        </row>
        <row r="1815">
          <cell r="A1815" t="str">
            <v>GOGY CN Equity</v>
          </cell>
          <cell r="B1815">
            <v>1078377.4999999958</v>
          </cell>
          <cell r="C1815" t="str">
            <v>GOGY CN Equity</v>
          </cell>
          <cell r="D1815">
            <v>-1600219.9999999849</v>
          </cell>
          <cell r="E1815" t="str">
            <v>GOGY CN Equity</v>
          </cell>
          <cell r="F1815">
            <v>-9021647.5000000149</v>
          </cell>
          <cell r="G1815" t="str">
            <v>GOGY CN Equity</v>
          </cell>
          <cell r="H1815">
            <v>1618010.0000000033</v>
          </cell>
          <cell r="I1815" t="str">
            <v>GOGY CN Equity</v>
          </cell>
          <cell r="J1815">
            <v>-7525552.4999999944</v>
          </cell>
        </row>
        <row r="1816">
          <cell r="A1816" t="str">
            <v>MSTE CN Equity</v>
          </cell>
          <cell r="B1816">
            <v>2971727.4999999981</v>
          </cell>
          <cell r="C1816" t="str">
            <v>MSTE CN Equity</v>
          </cell>
          <cell r="D1816">
            <v>25829185.000000048</v>
          </cell>
          <cell r="E1816" t="str">
            <v>MSTE CN Equity</v>
          </cell>
          <cell r="F1816">
            <v>11473289.999999957</v>
          </cell>
          <cell r="G1816" t="str">
            <v>MSTE CN Equity</v>
          </cell>
          <cell r="H1816">
            <v>13269355.000000011</v>
          </cell>
          <cell r="I1816" t="str">
            <v>MSTE CN Equity</v>
          </cell>
          <cell r="J1816">
            <v>70451777.5</v>
          </cell>
        </row>
        <row r="1817">
          <cell r="A1817" t="str">
            <v>NFLY CN Equity</v>
          </cell>
          <cell r="B1817">
            <v>2315070.0000000056</v>
          </cell>
          <cell r="C1817" t="str">
            <v>NFLY CN Equity</v>
          </cell>
          <cell r="D1817">
            <v>2669330.0000000019</v>
          </cell>
          <cell r="E1817" t="str">
            <v>NFLY CN Equity</v>
          </cell>
          <cell r="F1817">
            <v>4829615.0000000019</v>
          </cell>
          <cell r="G1817" t="str">
            <v>NFLY CN Equity</v>
          </cell>
          <cell r="H1817">
            <v>2867312.4999999935</v>
          </cell>
          <cell r="I1817" t="str">
            <v>NFLY CN Equity</v>
          </cell>
          <cell r="J1817">
            <v>15395877.500000009</v>
          </cell>
        </row>
        <row r="1818">
          <cell r="A1818" t="str">
            <v>JGRO CN Equity</v>
          </cell>
          <cell r="B1818">
            <v>0</v>
          </cell>
          <cell r="C1818" t="str">
            <v>JGRO CN Equity</v>
          </cell>
          <cell r="D1818">
            <v>2180997.7499999986</v>
          </cell>
          <cell r="E1818" t="str">
            <v>JGRO CN Equity</v>
          </cell>
          <cell r="F1818">
            <v>0</v>
          </cell>
          <cell r="G1818" t="str">
            <v>JGRO CN Equity</v>
          </cell>
          <cell r="H1818">
            <v>2245466.2500000019</v>
          </cell>
          <cell r="I1818" t="str">
            <v>JGRO CN Equity</v>
          </cell>
          <cell r="J1818">
            <v>4426464</v>
          </cell>
        </row>
        <row r="1819">
          <cell r="A1819" t="str">
            <v>JAVA CN Equity</v>
          </cell>
          <cell r="B1819">
            <v>0</v>
          </cell>
          <cell r="C1819" t="str">
            <v>JAVA CN Equity</v>
          </cell>
          <cell r="D1819">
            <v>0</v>
          </cell>
          <cell r="E1819" t="str">
            <v>JAVA CN Equity</v>
          </cell>
          <cell r="F1819">
            <v>0</v>
          </cell>
          <cell r="G1819" t="str">
            <v>JAVA CN Equity</v>
          </cell>
          <cell r="H1819">
            <v>4229917.5</v>
          </cell>
          <cell r="I1819" t="str">
            <v>JAVA CN Equity</v>
          </cell>
          <cell r="J1819">
            <v>4229917.5</v>
          </cell>
        </row>
        <row r="1820">
          <cell r="A1820" t="str">
            <v>RUST CN Equity</v>
          </cell>
          <cell r="B1820">
            <v>3744076.9499999974</v>
          </cell>
          <cell r="C1820" t="str">
            <v>RUST CN Equity</v>
          </cell>
          <cell r="D1820">
            <v>16214539</v>
          </cell>
          <cell r="E1820" t="str">
            <v>RUST CN Equity</v>
          </cell>
          <cell r="F1820">
            <v>9996303.6000000015</v>
          </cell>
          <cell r="G1820" t="str">
            <v>RUST CN Equity</v>
          </cell>
          <cell r="H1820">
            <v>3747341.1500000008</v>
          </cell>
          <cell r="I1820" t="str">
            <v>RUST CN Equity</v>
          </cell>
          <cell r="J1820">
            <v>33702260.699999996</v>
          </cell>
        </row>
        <row r="1821">
          <cell r="A1821" t="str">
            <v>RQT CN Equity</v>
          </cell>
          <cell r="B1821">
            <v>0</v>
          </cell>
          <cell r="C1821" t="str">
            <v>RQT CN Equity</v>
          </cell>
          <cell r="D1821">
            <v>9103391.7500000205</v>
          </cell>
          <cell r="E1821" t="str">
            <v>RQT CN Equity</v>
          </cell>
          <cell r="F1821">
            <v>14135447.049999988</v>
          </cell>
          <cell r="G1821" t="str">
            <v>RQT CN Equity</v>
          </cell>
          <cell r="H1821">
            <v>23279435.800000008</v>
          </cell>
          <cell r="I1821" t="str">
            <v>RQT CN Equity</v>
          </cell>
          <cell r="J1821">
            <v>61655186.350000016</v>
          </cell>
        </row>
        <row r="1822">
          <cell r="A1822" t="str">
            <v>RGQT CN Equity</v>
          </cell>
          <cell r="B1822">
            <v>1003095.7000000053</v>
          </cell>
          <cell r="C1822" t="str">
            <v>RGQT CN Equity</v>
          </cell>
          <cell r="D1822">
            <v>1001416.2499999964</v>
          </cell>
          <cell r="E1822" t="str">
            <v>RGQT CN Equity</v>
          </cell>
          <cell r="F1822">
            <v>5007282.8499999996</v>
          </cell>
          <cell r="G1822" t="str">
            <v>RGQT CN Equity</v>
          </cell>
          <cell r="H1822">
            <v>1002422.3999999964</v>
          </cell>
          <cell r="I1822" t="str">
            <v>RGQT CN Equity</v>
          </cell>
          <cell r="J1822">
            <v>10016687.299999999</v>
          </cell>
        </row>
        <row r="1823">
          <cell r="A1823" t="str">
            <v>RUQT CN Equity</v>
          </cell>
          <cell r="B1823">
            <v>0</v>
          </cell>
          <cell r="C1823" t="str">
            <v>RUQT CN Equity</v>
          </cell>
          <cell r="D1823">
            <v>0</v>
          </cell>
          <cell r="E1823" t="str">
            <v>RUQT CN Equity</v>
          </cell>
          <cell r="F1823">
            <v>0</v>
          </cell>
          <cell r="G1823" t="str">
            <v>RUQT CN Equity</v>
          </cell>
          <cell r="H1823">
            <v>0</v>
          </cell>
          <cell r="I1823" t="str">
            <v>RUQT CN Equity</v>
          </cell>
          <cell r="J1823">
            <v>0</v>
          </cell>
        </row>
        <row r="1824">
          <cell r="A1824" t="str">
            <v>EQLT CN Equity</v>
          </cell>
          <cell r="B1824">
            <v>0</v>
          </cell>
          <cell r="C1824" t="str">
            <v>EQLT CN Equity</v>
          </cell>
          <cell r="D1824">
            <v>7517520.0000000009</v>
          </cell>
          <cell r="E1824" t="str">
            <v>EQLT CN Equity</v>
          </cell>
          <cell r="F1824">
            <v>0</v>
          </cell>
          <cell r="G1824" t="str">
            <v>EQLT CN Equity</v>
          </cell>
          <cell r="H1824">
            <v>0</v>
          </cell>
          <cell r="I1824" t="str">
            <v>EQLT CN Equity</v>
          </cell>
          <cell r="J1824">
            <v>7517520.0000000009</v>
          </cell>
        </row>
        <row r="1825">
          <cell r="A1825" t="str">
            <v>RGLE CN Equity</v>
          </cell>
          <cell r="B1825">
            <v>0</v>
          </cell>
          <cell r="C1825" t="str">
            <v>RGLE CN Equity</v>
          </cell>
          <cell r="D1825">
            <v>0</v>
          </cell>
          <cell r="E1825" t="str">
            <v>RGLE CN Equity</v>
          </cell>
          <cell r="F1825">
            <v>0</v>
          </cell>
          <cell r="G1825" t="str">
            <v>RGLE CN Equity</v>
          </cell>
          <cell r="H1825">
            <v>0</v>
          </cell>
          <cell r="I1825" t="str">
            <v>RGLE CN Equity</v>
          </cell>
          <cell r="J1825">
            <v>0</v>
          </cell>
        </row>
        <row r="1826">
          <cell r="A1826" t="str">
            <v>HVOL CN Equity</v>
          </cell>
          <cell r="B1826">
            <v>1086740</v>
          </cell>
          <cell r="C1826" t="str">
            <v>HVOL CN Equity</v>
          </cell>
          <cell r="D1826">
            <v>-1393812.5000000005</v>
          </cell>
          <cell r="E1826" t="str">
            <v>HVOL CN Equity</v>
          </cell>
          <cell r="F1826">
            <v>720212.49999999977</v>
          </cell>
          <cell r="G1826" t="str">
            <v>HVOL CN Equity</v>
          </cell>
          <cell r="H1826">
            <v>358752.50000000029</v>
          </cell>
          <cell r="I1826" t="str">
            <v>HVOL CN Equity</v>
          </cell>
          <cell r="J1826">
            <v>-2396142.5</v>
          </cell>
        </row>
        <row r="1827">
          <cell r="A1827" t="str">
            <v>HVOI CN Equity</v>
          </cell>
          <cell r="B1827">
            <v>0</v>
          </cell>
          <cell r="C1827" t="str">
            <v>HVOI CN Equity</v>
          </cell>
          <cell r="D1827">
            <v>1019790.0000000026</v>
          </cell>
          <cell r="E1827" t="str">
            <v>HVOI CN Equity</v>
          </cell>
          <cell r="F1827">
            <v>1022519.9999999963</v>
          </cell>
          <cell r="G1827" t="str">
            <v>HVOI CN Equity</v>
          </cell>
          <cell r="H1827">
            <v>340549.99999999878</v>
          </cell>
          <cell r="I1827" t="str">
            <v>HVOI CN Equity</v>
          </cell>
          <cell r="J1827">
            <v>2718482.5000000028</v>
          </cell>
        </row>
        <row r="1828">
          <cell r="A1828" t="str">
            <v>SOLA CN Equity</v>
          </cell>
          <cell r="B1828">
            <v>-184902.00000000017</v>
          </cell>
          <cell r="C1828" t="str">
            <v>SOLA CN Equity</v>
          </cell>
          <cell r="D1828">
            <v>-253407.0000000002</v>
          </cell>
          <cell r="E1828" t="str">
            <v>SOLA CN Equity</v>
          </cell>
          <cell r="F1828">
            <v>-189240.00000000015</v>
          </cell>
          <cell r="G1828" t="str">
            <v>SOLA CN Equity</v>
          </cell>
          <cell r="H1828">
            <v>1065502.9999999986</v>
          </cell>
          <cell r="I1828" t="str">
            <v>SOLA CN Equity</v>
          </cell>
          <cell r="J1828">
            <v>32553.999999999971</v>
          </cell>
        </row>
        <row r="1829">
          <cell r="A1829" t="str">
            <v>SOLL CN Equity</v>
          </cell>
          <cell r="B1829">
            <v>-267934.94537499669</v>
          </cell>
          <cell r="C1829" t="str">
            <v>SOLL CN Equity</v>
          </cell>
          <cell r="D1829">
            <v>-2022206.465500003</v>
          </cell>
          <cell r="E1829" t="str">
            <v>SOLL CN Equity</v>
          </cell>
          <cell r="F1829">
            <v>-6011161.259499996</v>
          </cell>
          <cell r="G1829" t="str">
            <v>SOLL CN Equity</v>
          </cell>
          <cell r="H1829">
            <v>-2708639.3487500004</v>
          </cell>
          <cell r="I1829" t="str">
            <v>SOLL CN Equity</v>
          </cell>
          <cell r="J1829">
            <v>-16592865.530999996</v>
          </cell>
        </row>
        <row r="1830">
          <cell r="A1830" t="str">
            <v>SOLL/U CN Equity</v>
          </cell>
          <cell r="B1830">
            <v>0</v>
          </cell>
          <cell r="C1830" t="str">
            <v>SOLL/U CN Equity</v>
          </cell>
          <cell r="D1830">
            <v>0</v>
          </cell>
          <cell r="E1830" t="str">
            <v>SOLL/U CN Equity</v>
          </cell>
          <cell r="F1830">
            <v>0</v>
          </cell>
          <cell r="G1830" t="str">
            <v>SOLL/U CN Equity</v>
          </cell>
          <cell r="H1830">
            <v>0</v>
          </cell>
          <cell r="I1830" t="str">
            <v>SOLL/U CN Equity</v>
          </cell>
          <cell r="J1830">
            <v>-366543.21136670082</v>
          </cell>
        </row>
        <row r="1831">
          <cell r="A1831" t="str">
            <v>SOLX/B CN Equity</v>
          </cell>
          <cell r="B1831">
            <v>-956087.4999999993</v>
          </cell>
          <cell r="C1831" t="str">
            <v>SOLX/B CN Equity</v>
          </cell>
          <cell r="D1831">
            <v>-214627.49999999924</v>
          </cell>
          <cell r="E1831" t="str">
            <v>SOLX/B CN Equity</v>
          </cell>
          <cell r="F1831">
            <v>-236417.49999999916</v>
          </cell>
          <cell r="G1831" t="str">
            <v>SOLX/B CN Equity</v>
          </cell>
          <cell r="H1831">
            <v>536199.99999999814</v>
          </cell>
          <cell r="I1831" t="str">
            <v>SOLX/B CN Equity</v>
          </cell>
          <cell r="J1831">
            <v>-1385544.9999999977</v>
          </cell>
        </row>
        <row r="1832">
          <cell r="A1832" t="str">
            <v>SOLX/U CN Equity</v>
          </cell>
          <cell r="B1832">
            <v>-275640.2682500013</v>
          </cell>
          <cell r="C1832" t="str">
            <v>SOLX/U CN Equity</v>
          </cell>
          <cell r="D1832">
            <v>253007.72250000166</v>
          </cell>
          <cell r="E1832" t="str">
            <v>SOLX/U CN Equity</v>
          </cell>
          <cell r="F1832">
            <v>-682158.09200000053</v>
          </cell>
          <cell r="G1832" t="str">
            <v>SOLX/U CN Equity</v>
          </cell>
          <cell r="H1832">
            <v>-4122.461249999993</v>
          </cell>
          <cell r="I1832" t="str">
            <v>SOLX/U CN Equity</v>
          </cell>
          <cell r="J1832">
            <v>1058607.11775</v>
          </cell>
        </row>
        <row r="1833">
          <cell r="A1833" t="str">
            <v>SOLQ CN Equity</v>
          </cell>
          <cell r="B1833">
            <v>-552412.50000001164</v>
          </cell>
          <cell r="C1833" t="str">
            <v>SOLQ CN Equity</v>
          </cell>
          <cell r="D1833">
            <v>-1199949.9999999942</v>
          </cell>
          <cell r="E1833" t="str">
            <v>SOLQ CN Equity</v>
          </cell>
          <cell r="F1833">
            <v>-1800689.9999999995</v>
          </cell>
          <cell r="G1833" t="str">
            <v>SOLQ CN Equity</v>
          </cell>
          <cell r="H1833">
            <v>2735245.0000000121</v>
          </cell>
          <cell r="I1833" t="str">
            <v>SOLQ CN Equity</v>
          </cell>
          <cell r="J1833">
            <v>1924007.499999986</v>
          </cell>
        </row>
        <row r="1834">
          <cell r="A1834" t="str">
            <v>SOLQ/U CN Equity</v>
          </cell>
          <cell r="B1834">
            <v>-552412.50000001164</v>
          </cell>
          <cell r="C1834" t="str">
            <v>SOLQ/U CN Equity</v>
          </cell>
          <cell r="D1834">
            <v>-1199949.9999999942</v>
          </cell>
          <cell r="E1834" t="str">
            <v>SOLQ/U CN Equity</v>
          </cell>
          <cell r="F1834">
            <v>-1800689.9999999995</v>
          </cell>
          <cell r="G1834" t="str">
            <v>SOLQ/U CN Equity</v>
          </cell>
          <cell r="H1834">
            <v>2735245.0000000121</v>
          </cell>
          <cell r="I1834" t="str">
            <v>SOLQ/U CN Equity</v>
          </cell>
          <cell r="J1834">
            <v>1924007.499999986</v>
          </cell>
        </row>
        <row r="1835">
          <cell r="A1835" t="str">
            <v>BAAA CN Equity</v>
          </cell>
          <cell r="B1835">
            <v>-1483800.0000000033</v>
          </cell>
          <cell r="C1835" t="str">
            <v>BAAA CN Equity</v>
          </cell>
          <cell r="D1835">
            <v>-1489495.0000000037</v>
          </cell>
          <cell r="E1835" t="str">
            <v>BAAA CN Equity</v>
          </cell>
          <cell r="F1835">
            <v>-3965480.0000000037</v>
          </cell>
          <cell r="G1835" t="str">
            <v>BAAA CN Equity</v>
          </cell>
          <cell r="H1835">
            <v>0</v>
          </cell>
          <cell r="I1835" t="str">
            <v>BAAA CN Equity</v>
          </cell>
          <cell r="J1835">
            <v>-5947452.5000000149</v>
          </cell>
        </row>
        <row r="1836">
          <cell r="A1836" t="str">
            <v>BAAA/U CN Equity</v>
          </cell>
          <cell r="B1836">
            <v>-2056834.972499999</v>
          </cell>
          <cell r="C1836" t="str">
            <v>BAAA/U CN Equity</v>
          </cell>
          <cell r="D1836">
            <v>-2048674.0324999988</v>
          </cell>
          <cell r="E1836" t="str">
            <v>BAAA/U CN Equity</v>
          </cell>
          <cell r="F1836">
            <v>0</v>
          </cell>
          <cell r="G1836" t="str">
            <v>BAAA/U CN Equity</v>
          </cell>
          <cell r="H1836">
            <v>0</v>
          </cell>
          <cell r="I1836" t="str">
            <v>BAAA/U CN Equity</v>
          </cell>
          <cell r="J1836">
            <v>-2045493.4594999985</v>
          </cell>
        </row>
        <row r="1837">
          <cell r="A1837" t="str">
            <v>MIX CN Equity</v>
          </cell>
          <cell r="B1837">
            <v>1525767.4999999991</v>
          </cell>
          <cell r="C1837" t="str">
            <v>MIX CN Equity</v>
          </cell>
          <cell r="D1837">
            <v>1053520.0000000009</v>
          </cell>
          <cell r="E1837" t="str">
            <v>MIX CN Equity</v>
          </cell>
          <cell r="F1837">
            <v>0</v>
          </cell>
          <cell r="G1837" t="str">
            <v>MIX CN Equity</v>
          </cell>
          <cell r="H1837">
            <v>0</v>
          </cell>
          <cell r="I1837" t="str">
            <v>MIX CN Equity</v>
          </cell>
          <cell r="J1837">
            <v>3093023.0420000004</v>
          </cell>
        </row>
        <row r="1838">
          <cell r="A1838" t="str">
            <v>BCCC CN Equity</v>
          </cell>
          <cell r="B1838">
            <v>-553908.74575000012</v>
          </cell>
          <cell r="C1838" t="str">
            <v>BCCC CN Equity</v>
          </cell>
          <cell r="D1838">
            <v>1262847.2840000009</v>
          </cell>
          <cell r="E1838" t="str">
            <v>BCCC CN Equity</v>
          </cell>
          <cell r="F1838">
            <v>349.11514820034915</v>
          </cell>
          <cell r="G1838" t="str">
            <v>BCCC CN Equity</v>
          </cell>
          <cell r="H1838">
            <v>941305.75799999887</v>
          </cell>
          <cell r="I1838" t="str">
            <v>BCCC CN Equity</v>
          </cell>
          <cell r="J1838">
            <v>1199827.8330818</v>
          </cell>
        </row>
        <row r="1839">
          <cell r="A1839" t="str">
            <v>BCCC/U CN Equity</v>
          </cell>
          <cell r="B1839">
            <v>-553908.74575000012</v>
          </cell>
          <cell r="C1839" t="str">
            <v>BCCC/U CN Equity</v>
          </cell>
          <cell r="D1839">
            <v>1262847.2840000009</v>
          </cell>
          <cell r="E1839" t="str">
            <v>BCCC/U CN Equity</v>
          </cell>
          <cell r="F1839">
            <v>349.11514820034915</v>
          </cell>
          <cell r="G1839" t="str">
            <v>BCCC/U CN Equity</v>
          </cell>
          <cell r="H1839">
            <v>941305.75799999887</v>
          </cell>
          <cell r="I1839" t="str">
            <v>BCCC/U CN Equity</v>
          </cell>
          <cell r="J1839">
            <v>1199827.8330818</v>
          </cell>
        </row>
        <row r="1840">
          <cell r="A1840" t="str">
            <v>SHLD CN Equity</v>
          </cell>
          <cell r="B1840">
            <v>4387306.0800000094</v>
          </cell>
          <cell r="C1840" t="str">
            <v>SHLD CN Equity</v>
          </cell>
          <cell r="D1840">
            <v>14966594.223999999</v>
          </cell>
          <cell r="E1840" t="str">
            <v>SHLD CN Equity</v>
          </cell>
          <cell r="F1840">
            <v>12169638.530000011</v>
          </cell>
          <cell r="G1840" t="str">
            <v>SHLD CN Equity</v>
          </cell>
          <cell r="H1840">
            <v>16886395.963499993</v>
          </cell>
          <cell r="I1840" t="str">
            <v>SHLD CN Equity</v>
          </cell>
          <cell r="J1840">
            <v>62752159.930500023</v>
          </cell>
        </row>
        <row r="1841">
          <cell r="A1841" t="str">
            <v>RNCL CN Equity</v>
          </cell>
          <cell r="B1841">
            <v>0</v>
          </cell>
          <cell r="C1841" t="str">
            <v>RNCL CN Equity</v>
          </cell>
          <cell r="D1841">
            <v>0</v>
          </cell>
          <cell r="E1841" t="str">
            <v>RNCL CN Equity</v>
          </cell>
          <cell r="F1841">
            <v>0</v>
          </cell>
          <cell r="G1841" t="str">
            <v>RNCL CN Equity</v>
          </cell>
          <cell r="H1841">
            <v>0</v>
          </cell>
          <cell r="I1841" t="str">
            <v>RNCL CN Equity</v>
          </cell>
          <cell r="J1841">
            <v>524174.46204306005</v>
          </cell>
        </row>
        <row r="1842">
          <cell r="A1842" t="str">
            <v>GLCL CN Equity</v>
          </cell>
          <cell r="B1842">
            <v>103911.57649999997</v>
          </cell>
          <cell r="C1842" t="str">
            <v>GLCL CN Equity</v>
          </cell>
          <cell r="D1842">
            <v>1160394.6382499959</v>
          </cell>
          <cell r="E1842" t="str">
            <v>GLCL CN Equity</v>
          </cell>
          <cell r="F1842">
            <v>0</v>
          </cell>
          <cell r="G1842" t="str">
            <v>GLCL CN Equity</v>
          </cell>
          <cell r="H1842">
            <v>0</v>
          </cell>
          <cell r="I1842" t="str">
            <v>GLCL CN Equity</v>
          </cell>
          <cell r="J1842">
            <v>357194.99747423828</v>
          </cell>
        </row>
        <row r="1843">
          <cell r="A1843" t="str">
            <v>RSCL CN Equity</v>
          </cell>
          <cell r="B1843">
            <v>0</v>
          </cell>
          <cell r="C1843" t="str">
            <v>RSCL CN Equity</v>
          </cell>
          <cell r="D1843">
            <v>0</v>
          </cell>
          <cell r="E1843" t="str">
            <v>RSCL CN Equity</v>
          </cell>
          <cell r="F1843">
            <v>623614.25300000061</v>
          </cell>
          <cell r="G1843" t="str">
            <v>RSCL CN Equity</v>
          </cell>
          <cell r="H1843">
            <v>0</v>
          </cell>
          <cell r="I1843" t="str">
            <v>RSCL CN Equity</v>
          </cell>
          <cell r="J1843">
            <v>52546.091356790275</v>
          </cell>
        </row>
        <row r="1844">
          <cell r="A1844" t="str">
            <v>BCCL CN Equity</v>
          </cell>
          <cell r="B1844">
            <v>0</v>
          </cell>
          <cell r="C1844" t="str">
            <v>BCCL CN Equity</v>
          </cell>
          <cell r="D1844">
            <v>0</v>
          </cell>
          <cell r="E1844" t="str">
            <v>BCCL CN Equity</v>
          </cell>
          <cell r="F1844">
            <v>426536.25978975929</v>
          </cell>
          <cell r="G1844" t="str">
            <v>BCCL CN Equity</v>
          </cell>
          <cell r="H1844">
            <v>0</v>
          </cell>
          <cell r="I1844" t="str">
            <v>BCCL CN Equity</v>
          </cell>
          <cell r="J1844">
            <v>427128.86604083987</v>
          </cell>
        </row>
        <row r="1845">
          <cell r="A1845" t="str">
            <v>BCCL/U CN Equity</v>
          </cell>
          <cell r="B1845">
            <v>0</v>
          </cell>
          <cell r="C1845" t="str">
            <v>BCCL/U CN Equity</v>
          </cell>
          <cell r="D1845">
            <v>0</v>
          </cell>
          <cell r="E1845" t="str">
            <v>BCCL/U CN Equity</v>
          </cell>
          <cell r="F1845">
            <v>426536.25978975929</v>
          </cell>
          <cell r="G1845" t="str">
            <v>BCCL/U CN Equity</v>
          </cell>
          <cell r="H1845">
            <v>0</v>
          </cell>
          <cell r="I1845" t="str">
            <v>BCCL/U CN Equity</v>
          </cell>
          <cell r="J1845">
            <v>427128.86604083987</v>
          </cell>
        </row>
        <row r="1846">
          <cell r="A1846" t="str">
            <v>RNCC CN Equity</v>
          </cell>
          <cell r="B1846">
            <v>527081.77725000051</v>
          </cell>
          <cell r="C1846" t="str">
            <v>RNCC CN Equity</v>
          </cell>
          <cell r="D1846">
            <v>0</v>
          </cell>
          <cell r="E1846" t="str">
            <v>RNCC CN Equity</v>
          </cell>
          <cell r="F1846">
            <v>-520331.03250000044</v>
          </cell>
          <cell r="G1846" t="str">
            <v>RNCC CN Equity</v>
          </cell>
          <cell r="H1846">
            <v>521309.86650000053</v>
          </cell>
          <cell r="I1846" t="str">
            <v>RNCC CN Equity</v>
          </cell>
          <cell r="J1846">
            <v>1570196.2983049916</v>
          </cell>
        </row>
        <row r="1847">
          <cell r="A1847" t="str">
            <v>UMRT CN Equity</v>
          </cell>
          <cell r="B1847">
            <v>-563944.49599999981</v>
          </cell>
          <cell r="C1847" t="str">
            <v>UMRT CN Equity</v>
          </cell>
          <cell r="D1847">
            <v>524764.98324999982</v>
          </cell>
          <cell r="E1847" t="str">
            <v>UMRT CN Equity</v>
          </cell>
          <cell r="F1847">
            <v>6113.7647499998566</v>
          </cell>
          <cell r="G1847" t="str">
            <v>UMRT CN Equity</v>
          </cell>
          <cell r="H1847">
            <v>0</v>
          </cell>
          <cell r="I1847" t="str">
            <v>UMRT CN Equity</v>
          </cell>
          <cell r="J1847">
            <v>468288.06799999974</v>
          </cell>
        </row>
        <row r="1848">
          <cell r="A1848" t="str">
            <v>MEDX CN Equity</v>
          </cell>
          <cell r="B1848">
            <v>0</v>
          </cell>
          <cell r="C1848" t="str">
            <v>MEDX CN Equity</v>
          </cell>
          <cell r="D1848">
            <v>0</v>
          </cell>
          <cell r="E1848" t="str">
            <v>MEDX CN Equity</v>
          </cell>
          <cell r="F1848">
            <v>0</v>
          </cell>
          <cell r="G1848" t="str">
            <v>MEDX CN Equity</v>
          </cell>
          <cell r="H1848">
            <v>0</v>
          </cell>
          <cell r="I1848" t="str">
            <v>MEDX CN Equity</v>
          </cell>
          <cell r="J1848">
            <v>0</v>
          </cell>
        </row>
        <row r="1849">
          <cell r="A1849" t="str">
            <v>UBNK CN Equity</v>
          </cell>
          <cell r="B1849">
            <v>0</v>
          </cell>
          <cell r="C1849" t="str">
            <v>UBNK CN Equity</v>
          </cell>
          <cell r="D1849">
            <v>0</v>
          </cell>
          <cell r="E1849" t="str">
            <v>UBNK CN Equity</v>
          </cell>
          <cell r="F1849">
            <v>0</v>
          </cell>
          <cell r="G1849" t="str">
            <v>UBNK CN Equity</v>
          </cell>
          <cell r="H1849">
            <v>-5111737.5119999992</v>
          </cell>
          <cell r="I1849" t="str">
            <v>UBNK CN Equity</v>
          </cell>
          <cell r="J1849">
            <v>-4341564.3959911596</v>
          </cell>
        </row>
        <row r="1850">
          <cell r="A1850" t="str">
            <v>HBIX CN Equity</v>
          </cell>
          <cell r="B1850">
            <v>374152.49999999825</v>
          </cell>
          <cell r="C1850" t="str">
            <v>HBIX CN Equity</v>
          </cell>
          <cell r="D1850">
            <v>3268865.0000000051</v>
          </cell>
          <cell r="E1850" t="str">
            <v>HBIX CN Equity</v>
          </cell>
          <cell r="F1850">
            <v>1007449.9999999966</v>
          </cell>
          <cell r="G1850" t="str">
            <v>HBIX CN Equity</v>
          </cell>
          <cell r="H1850">
            <v>798830.00000000186</v>
          </cell>
          <cell r="I1850" t="str">
            <v>HBIX CN Equity</v>
          </cell>
          <cell r="J1850">
            <v>7722832.4999999972</v>
          </cell>
        </row>
        <row r="1851">
          <cell r="A1851" t="str">
            <v>HBTE CN Equity</v>
          </cell>
          <cell r="B1851">
            <v>1143450.0000000028</v>
          </cell>
          <cell r="C1851" t="str">
            <v>HBTE CN Equity</v>
          </cell>
          <cell r="D1851">
            <v>1377674.9999999951</v>
          </cell>
          <cell r="E1851" t="str">
            <v>HBTE CN Equity</v>
          </cell>
          <cell r="F1851">
            <v>-26995.000000000291</v>
          </cell>
          <cell r="G1851" t="str">
            <v>HBTE CN Equity</v>
          </cell>
          <cell r="H1851">
            <v>952485.00000000536</v>
          </cell>
          <cell r="I1851" t="str">
            <v>HBTE CN Equity</v>
          </cell>
          <cell r="J1851">
            <v>4721467.4999999981</v>
          </cell>
        </row>
        <row r="1852">
          <cell r="A1852" t="str">
            <v>MTBB CN Equity</v>
          </cell>
          <cell r="B1852">
            <v>0</v>
          </cell>
          <cell r="C1852" t="str">
            <v>MTBB CN Equity</v>
          </cell>
          <cell r="D1852">
            <v>0</v>
          </cell>
          <cell r="E1852" t="str">
            <v>MTBB CN Equity</v>
          </cell>
          <cell r="F1852">
            <v>0</v>
          </cell>
          <cell r="G1852" t="str">
            <v>MTBB CN Equity</v>
          </cell>
          <cell r="H1852">
            <v>0</v>
          </cell>
          <cell r="I1852" t="str">
            <v>MTBB CN Equity</v>
          </cell>
          <cell r="J1852">
            <v>0</v>
          </cell>
        </row>
        <row r="1853">
          <cell r="A1853" t="str">
            <v>MTBA CN Equity</v>
          </cell>
          <cell r="B1853">
            <v>0</v>
          </cell>
          <cell r="C1853" t="str">
            <v>MTBA CN Equity</v>
          </cell>
          <cell r="D1853">
            <v>0</v>
          </cell>
          <cell r="E1853" t="str">
            <v>MTBA CN Equity</v>
          </cell>
          <cell r="F1853">
            <v>0</v>
          </cell>
          <cell r="G1853" t="str">
            <v>MTBA CN Equity</v>
          </cell>
          <cell r="H1853">
            <v>0</v>
          </cell>
          <cell r="I1853" t="str">
            <v>MTBA CN Equity</v>
          </cell>
          <cell r="J1853">
            <v>0</v>
          </cell>
        </row>
        <row r="1854">
          <cell r="A1854" t="str">
            <v>MAAA CN Equity</v>
          </cell>
          <cell r="B1854">
            <v>2491372.5314999912</v>
          </cell>
          <cell r="C1854" t="str">
            <v>MAAA CN Equity</v>
          </cell>
          <cell r="D1854">
            <v>2500171.7202500133</v>
          </cell>
          <cell r="E1854" t="str">
            <v>MAAA CN Equity</v>
          </cell>
          <cell r="F1854">
            <v>-2498487.5272500133</v>
          </cell>
          <cell r="G1854" t="str">
            <v>MAAA CN Equity</v>
          </cell>
          <cell r="H1854">
            <v>357.17050000000745</v>
          </cell>
          <cell r="I1854" t="str">
            <v>MAAA CN Equity</v>
          </cell>
          <cell r="J1854">
            <v>3739926.8517499864</v>
          </cell>
        </row>
        <row r="1855">
          <cell r="A1855" t="str">
            <v>ZAAA CN Equity</v>
          </cell>
          <cell r="B1855">
            <v>-1492547.5000000014</v>
          </cell>
          <cell r="C1855" t="str">
            <v>ZAAA CN Equity</v>
          </cell>
          <cell r="D1855">
            <v>-8900722.5000000019</v>
          </cell>
          <cell r="E1855" t="str">
            <v>ZAAA CN Equity</v>
          </cell>
          <cell r="F1855">
            <v>6031912.9999999981</v>
          </cell>
          <cell r="G1855" t="str">
            <v>ZAAA CN Equity</v>
          </cell>
          <cell r="H1855">
            <v>0</v>
          </cell>
          <cell r="I1855" t="str">
            <v>ZAAA CN Equity</v>
          </cell>
          <cell r="J1855">
            <v>-2852119.5000000033</v>
          </cell>
        </row>
        <row r="1856">
          <cell r="A1856" t="str">
            <v>ZAAA/F CN Equity</v>
          </cell>
          <cell r="B1856">
            <v>-44606430</v>
          </cell>
          <cell r="C1856" t="str">
            <v>ZAAA/F CN Equity</v>
          </cell>
          <cell r="D1856">
            <v>10412439.500000015</v>
          </cell>
          <cell r="E1856" t="str">
            <v>ZAAA/F CN Equity</v>
          </cell>
          <cell r="F1856">
            <v>1490578.4999999946</v>
          </cell>
          <cell r="G1856" t="str">
            <v>ZAAA/F CN Equity</v>
          </cell>
          <cell r="H1856">
            <v>2978964.9999999893</v>
          </cell>
          <cell r="I1856" t="str">
            <v>ZAAA/F CN Equity</v>
          </cell>
          <cell r="J1856">
            <v>-25260346.499999993</v>
          </cell>
        </row>
        <row r="1857">
          <cell r="A1857" t="str">
            <v>ZAAA/U CN Equity</v>
          </cell>
          <cell r="B1857">
            <v>0</v>
          </cell>
          <cell r="C1857" t="str">
            <v>ZAAA/U CN Equity</v>
          </cell>
          <cell r="D1857">
            <v>0</v>
          </cell>
          <cell r="E1857" t="str">
            <v>ZAAA/U CN Equity</v>
          </cell>
          <cell r="F1857">
            <v>-2095253.7788000018</v>
          </cell>
          <cell r="G1857" t="str">
            <v>ZAAA/U CN Equity</v>
          </cell>
          <cell r="H1857">
            <v>0</v>
          </cell>
          <cell r="I1857" t="str">
            <v>ZAAA/U CN Equity</v>
          </cell>
          <cell r="J1857">
            <v>-21215.78759999969</v>
          </cell>
        </row>
        <row r="1858">
          <cell r="A1858" t="str">
            <v>INCM/B CN Equity</v>
          </cell>
          <cell r="B1858">
            <v>3028828.5</v>
          </cell>
          <cell r="C1858" t="str">
            <v>INCM/B CN Equity</v>
          </cell>
          <cell r="D1858">
            <v>0</v>
          </cell>
          <cell r="E1858" t="str">
            <v>INCM/B CN Equity</v>
          </cell>
          <cell r="F1858">
            <v>0</v>
          </cell>
          <cell r="G1858" t="str">
            <v>INCM/B CN Equity</v>
          </cell>
          <cell r="H1858">
            <v>365815.35000000033</v>
          </cell>
          <cell r="I1858" t="str">
            <v>INCM/B CN Equity</v>
          </cell>
          <cell r="J1858">
            <v>3049888.3250000002</v>
          </cell>
        </row>
        <row r="1859">
          <cell r="A1859" t="str">
            <v>CUSD/U CN Equity</v>
          </cell>
          <cell r="B1859">
            <v>0</v>
          </cell>
          <cell r="C1859" t="str">
            <v>CUSD/U CN Equity</v>
          </cell>
          <cell r="D1859">
            <v>0</v>
          </cell>
          <cell r="E1859" t="str">
            <v>CUSD/U CN Equity</v>
          </cell>
          <cell r="F1859">
            <v>6939068.0240000049</v>
          </cell>
          <cell r="G1859" t="str">
            <v>CUSD/U CN Equity</v>
          </cell>
          <cell r="H1859">
            <v>0</v>
          </cell>
          <cell r="I1859" t="str">
            <v>CUSD/U CN Equity</v>
          </cell>
          <cell r="J1859">
            <v>6939068.0240000049</v>
          </cell>
        </row>
        <row r="1860">
          <cell r="A1860" t="str">
            <v>CCAD CN Equity</v>
          </cell>
          <cell r="B1860">
            <v>5003949.9999999823</v>
          </cell>
          <cell r="C1860" t="str">
            <v>CCAD CN Equity</v>
          </cell>
          <cell r="D1860">
            <v>2501484.9999999907</v>
          </cell>
          <cell r="E1860" t="str">
            <v>CCAD CN Equity</v>
          </cell>
          <cell r="F1860">
            <v>0</v>
          </cell>
          <cell r="G1860" t="str">
            <v>CCAD CN Equity</v>
          </cell>
          <cell r="H1860">
            <v>5007310.0000000261</v>
          </cell>
          <cell r="I1860" t="str">
            <v>CCAD CN Equity</v>
          </cell>
          <cell r="J1860">
            <v>12512745</v>
          </cell>
        </row>
        <row r="1861">
          <cell r="A1861" t="str">
            <v>CALB CN Equity</v>
          </cell>
          <cell r="B1861">
            <v>0</v>
          </cell>
          <cell r="C1861" t="str">
            <v>CALB CN Equity</v>
          </cell>
          <cell r="D1861">
            <v>0</v>
          </cell>
          <cell r="E1861" t="str">
            <v>CALB CN Equity</v>
          </cell>
          <cell r="F1861">
            <v>0</v>
          </cell>
          <cell r="G1861" t="str">
            <v>CALB CN Equity</v>
          </cell>
          <cell r="H1861">
            <v>0</v>
          </cell>
          <cell r="I1861" t="str">
            <v>CALB CN Equity</v>
          </cell>
          <cell r="J1861">
            <v>0</v>
          </cell>
        </row>
        <row r="1862">
          <cell r="A1862" t="str">
            <v>BTCO/B CN Equity</v>
          </cell>
          <cell r="B1862">
            <v>1164589.3639999984</v>
          </cell>
          <cell r="C1862" t="str">
            <v>BTCO/B CN Equity</v>
          </cell>
          <cell r="D1862">
            <v>401784.43187500199</v>
          </cell>
          <cell r="E1862" t="str">
            <v>BTCO/B CN Equity</v>
          </cell>
          <cell r="F1862">
            <v>0</v>
          </cell>
          <cell r="G1862" t="str">
            <v>BTCO/B CN Equity</v>
          </cell>
          <cell r="H1862">
            <v>-685199.73862500163</v>
          </cell>
          <cell r="I1862" t="str">
            <v>BTCO/B CN Equity</v>
          </cell>
          <cell r="J1862">
            <v>881174.05724999891</v>
          </cell>
        </row>
        <row r="1863">
          <cell r="A1863" t="str">
            <v>BTCO/U CN Equity</v>
          </cell>
          <cell r="B1863">
            <v>0</v>
          </cell>
          <cell r="C1863" t="str">
            <v>BTCO/U CN Equity</v>
          </cell>
          <cell r="D1863">
            <v>-273879.77034002851</v>
          </cell>
          <cell r="E1863" t="str">
            <v>BTCO/U CN Equity</v>
          </cell>
          <cell r="F1863">
            <v>-15805.417432799935</v>
          </cell>
          <cell r="G1863" t="str">
            <v>BTCO/U CN Equity</v>
          </cell>
          <cell r="H1863">
            <v>0</v>
          </cell>
          <cell r="I1863" t="str">
            <v>BTCO/U CN Equity</v>
          </cell>
          <cell r="J1863">
            <v>22206.320283602225</v>
          </cell>
        </row>
        <row r="1864">
          <cell r="A1864" t="str">
            <v>ETHO/B CN Equity</v>
          </cell>
          <cell r="B1864">
            <v>1344422.5610000021</v>
          </cell>
          <cell r="C1864" t="str">
            <v>ETHO/B CN Equity</v>
          </cell>
          <cell r="D1864">
            <v>8814.132249999966</v>
          </cell>
          <cell r="E1864" t="str">
            <v>ETHO/B CN Equity</v>
          </cell>
          <cell r="F1864">
            <v>550133.75274999801</v>
          </cell>
          <cell r="G1864" t="str">
            <v>ETHO/B CN Equity</v>
          </cell>
          <cell r="H1864">
            <v>736.80637499998556</v>
          </cell>
          <cell r="I1864" t="str">
            <v>ETHO/B CN Equity</v>
          </cell>
          <cell r="J1864">
            <v>2502041.3127500033</v>
          </cell>
        </row>
        <row r="1865">
          <cell r="A1865" t="str">
            <v>ETHO/U CN Equity</v>
          </cell>
          <cell r="B1865">
            <v>0</v>
          </cell>
          <cell r="C1865" t="str">
            <v>ETHO/U CN Equity</v>
          </cell>
          <cell r="D1865">
            <v>0</v>
          </cell>
          <cell r="E1865" t="str">
            <v>ETHO/U CN Equity</v>
          </cell>
          <cell r="F1865">
            <v>0</v>
          </cell>
          <cell r="G1865" t="str">
            <v>ETHO/U CN Equity</v>
          </cell>
          <cell r="H1865">
            <v>0</v>
          </cell>
          <cell r="I1865" t="str">
            <v>ETHO/U CN Equity</v>
          </cell>
          <cell r="J1865">
            <v>0</v>
          </cell>
        </row>
        <row r="1866">
          <cell r="A1866" t="str">
            <v>MFUN CN Equity</v>
          </cell>
          <cell r="B1866">
            <v>-3160.6250000000582</v>
          </cell>
          <cell r="C1866" t="str">
            <v>MFUN CN Equity</v>
          </cell>
          <cell r="D1866">
            <v>0</v>
          </cell>
          <cell r="E1866" t="str">
            <v>MFUN CN Equity</v>
          </cell>
          <cell r="F1866">
            <v>0</v>
          </cell>
          <cell r="G1866" t="str">
            <v>MFUN CN Equity</v>
          </cell>
          <cell r="H1866">
            <v>0</v>
          </cell>
          <cell r="I1866" t="str">
            <v>MFUN CN Equity</v>
          </cell>
          <cell r="J1866">
            <v>-267215.37499999913</v>
          </cell>
        </row>
        <row r="1867">
          <cell r="A1867" t="str">
            <v>MCOR CN Equity</v>
          </cell>
          <cell r="B1867">
            <v>0</v>
          </cell>
          <cell r="C1867" t="str">
            <v>MCOR CN Equity</v>
          </cell>
          <cell r="D1867">
            <v>0</v>
          </cell>
          <cell r="E1867" t="str">
            <v>MCOR CN Equity</v>
          </cell>
          <cell r="F1867">
            <v>0</v>
          </cell>
          <cell r="G1867" t="str">
            <v>MCOR CN Equity</v>
          </cell>
          <cell r="H1867">
            <v>0</v>
          </cell>
          <cell r="I1867" t="str">
            <v>MCOR CN Equity</v>
          </cell>
          <cell r="J1867">
            <v>0</v>
          </cell>
        </row>
        <row r="1868">
          <cell r="A1868" t="str">
            <v>MDIF CN Equity</v>
          </cell>
          <cell r="B1868">
            <v>0</v>
          </cell>
          <cell r="C1868" t="str">
            <v>MDIF CN Equity</v>
          </cell>
          <cell r="D1868">
            <v>0</v>
          </cell>
          <cell r="E1868" t="str">
            <v>MDIF CN Equity</v>
          </cell>
          <cell r="F1868">
            <v>285748.3299999999</v>
          </cell>
          <cell r="G1868" t="str">
            <v>MDIF CN Equity</v>
          </cell>
          <cell r="H1868">
            <v>0</v>
          </cell>
          <cell r="I1868" t="str">
            <v>MDIF CN Equity</v>
          </cell>
          <cell r="J1868">
            <v>-559327.10000000009</v>
          </cell>
        </row>
        <row r="1869">
          <cell r="A1869" t="str">
            <v>MCAN CN Equity</v>
          </cell>
          <cell r="B1869">
            <v>-567381.69999999984</v>
          </cell>
          <cell r="C1869" t="str">
            <v>MCAN CN Equity</v>
          </cell>
          <cell r="D1869">
            <v>0</v>
          </cell>
          <cell r="E1869" t="str">
            <v>MCAN CN Equity</v>
          </cell>
          <cell r="F1869">
            <v>0</v>
          </cell>
          <cell r="G1869" t="str">
            <v>MCAN CN Equity</v>
          </cell>
          <cell r="H1869">
            <v>0</v>
          </cell>
          <cell r="I1869" t="str">
            <v>MCAN CN Equity</v>
          </cell>
          <cell r="J1869">
            <v>-567381.69999999984</v>
          </cell>
        </row>
        <row r="1870">
          <cell r="A1870" t="str">
            <v>CCLO CN Equity</v>
          </cell>
          <cell r="B1870">
            <v>0</v>
          </cell>
          <cell r="C1870" t="str">
            <v>CCLO CN Equity</v>
          </cell>
          <cell r="D1870">
            <v>-10879274.999999996</v>
          </cell>
          <cell r="E1870" t="str">
            <v>CCLO CN Equity</v>
          </cell>
          <cell r="F1870">
            <v>-495400.00000000704</v>
          </cell>
          <cell r="G1870" t="str">
            <v>CCLO CN Equity</v>
          </cell>
          <cell r="H1870">
            <v>494435.00000000698</v>
          </cell>
          <cell r="I1870" t="str">
            <v>CCLO CN Equity</v>
          </cell>
          <cell r="J1870">
            <v>-12362430</v>
          </cell>
        </row>
        <row r="1871">
          <cell r="A1871" t="str">
            <v>QQQU CN Equity</v>
          </cell>
          <cell r="B1871">
            <v>1634384.9999999995</v>
          </cell>
          <cell r="C1871" t="str">
            <v>QQQU CN Equity</v>
          </cell>
          <cell r="D1871">
            <v>-821812.49999999895</v>
          </cell>
          <cell r="E1871" t="str">
            <v>QQQU CN Equity</v>
          </cell>
          <cell r="F1871">
            <v>0</v>
          </cell>
          <cell r="G1871" t="str">
            <v>QQQU CN Equity</v>
          </cell>
          <cell r="H1871">
            <v>0</v>
          </cell>
          <cell r="I1871" t="str">
            <v>QQQU CN Equity</v>
          </cell>
          <cell r="J1871">
            <v>-876632.49999999907</v>
          </cell>
        </row>
        <row r="1872">
          <cell r="A1872" t="str">
            <v>QQQD CN Equity</v>
          </cell>
          <cell r="B1872">
            <v>0</v>
          </cell>
          <cell r="C1872" t="str">
            <v>QQQD CN Equity</v>
          </cell>
          <cell r="D1872">
            <v>-275300.00000000029</v>
          </cell>
          <cell r="E1872" t="str">
            <v>QQQD CN Equity</v>
          </cell>
          <cell r="F1872">
            <v>0</v>
          </cell>
          <cell r="G1872" t="str">
            <v>QQQD CN Equity</v>
          </cell>
          <cell r="H1872">
            <v>0</v>
          </cell>
          <cell r="I1872" t="str">
            <v>QQQD CN Equity</v>
          </cell>
          <cell r="J1872">
            <v>-275300.00000000029</v>
          </cell>
        </row>
        <row r="1873">
          <cell r="A1873" t="str">
            <v>SPYU CN Equity</v>
          </cell>
          <cell r="B1873">
            <v>0</v>
          </cell>
          <cell r="C1873" t="str">
            <v>SPYU CN Equity</v>
          </cell>
          <cell r="D1873">
            <v>-790187.5000000007</v>
          </cell>
          <cell r="E1873" t="str">
            <v>SPYU CN Equity</v>
          </cell>
          <cell r="F1873">
            <v>0</v>
          </cell>
          <cell r="G1873" t="str">
            <v>SPYU CN Equity</v>
          </cell>
          <cell r="H1873">
            <v>0</v>
          </cell>
          <cell r="I1873" t="str">
            <v>SPYU CN Equity</v>
          </cell>
          <cell r="J1873">
            <v>-790187.5000000007</v>
          </cell>
        </row>
        <row r="1874">
          <cell r="A1874" t="str">
            <v>SPYD CN Equity</v>
          </cell>
          <cell r="B1874">
            <v>0</v>
          </cell>
          <cell r="C1874" t="str">
            <v>SPYD CN Equity</v>
          </cell>
          <cell r="D1874">
            <v>0</v>
          </cell>
          <cell r="E1874" t="str">
            <v>SPYD CN Equity</v>
          </cell>
          <cell r="F1874">
            <v>0</v>
          </cell>
          <cell r="G1874" t="str">
            <v>SPYD CN Equity</v>
          </cell>
          <cell r="H1874">
            <v>0</v>
          </cell>
          <cell r="I1874" t="str">
            <v>SPYD CN Equity</v>
          </cell>
          <cell r="J1874">
            <v>-316830.00000000029</v>
          </cell>
        </row>
        <row r="1875">
          <cell r="A1875" t="str">
            <v>SOXU CN Equity</v>
          </cell>
          <cell r="B1875">
            <v>0</v>
          </cell>
          <cell r="C1875" t="str">
            <v>SOXU CN Equity</v>
          </cell>
          <cell r="D1875">
            <v>0</v>
          </cell>
          <cell r="E1875" t="str">
            <v>SOXU CN Equity</v>
          </cell>
          <cell r="F1875">
            <v>0</v>
          </cell>
          <cell r="G1875" t="str">
            <v>SOXU CN Equity</v>
          </cell>
          <cell r="H1875">
            <v>0</v>
          </cell>
          <cell r="I1875" t="str">
            <v>SOXU CN Equity</v>
          </cell>
          <cell r="J1875">
            <v>0</v>
          </cell>
        </row>
        <row r="1876">
          <cell r="A1876" t="str">
            <v>SOXD CN Equity</v>
          </cell>
          <cell r="B1876">
            <v>0</v>
          </cell>
          <cell r="C1876" t="str">
            <v>SOXD CN Equity</v>
          </cell>
          <cell r="D1876">
            <v>0</v>
          </cell>
          <cell r="E1876" t="str">
            <v>SOXD CN Equity</v>
          </cell>
          <cell r="F1876">
            <v>0</v>
          </cell>
          <cell r="G1876" t="str">
            <v>SOXD CN Equity</v>
          </cell>
          <cell r="H1876">
            <v>0</v>
          </cell>
          <cell r="I1876" t="str">
            <v>SOXD CN Equity</v>
          </cell>
          <cell r="J1876">
            <v>0</v>
          </cell>
        </row>
        <row r="1877">
          <cell r="A1877" t="str">
            <v>ZBCB CN Equity</v>
          </cell>
          <cell r="B1877">
            <v>0</v>
          </cell>
          <cell r="C1877" t="str">
            <v>ZBCB CN Equity</v>
          </cell>
          <cell r="D1877">
            <v>0</v>
          </cell>
          <cell r="E1877" t="str">
            <v>ZBCB CN Equity</v>
          </cell>
          <cell r="F1877">
            <v>0</v>
          </cell>
          <cell r="G1877" t="str">
            <v>ZBCB CN Equity</v>
          </cell>
          <cell r="H1877">
            <v>0</v>
          </cell>
          <cell r="I1877" t="str">
            <v>ZBCB CN Equity</v>
          </cell>
          <cell r="J1877">
            <v>0</v>
          </cell>
        </row>
        <row r="1878">
          <cell r="A1878" t="str">
            <v>ZBEU CN Equity</v>
          </cell>
          <cell r="B1878">
            <v>0</v>
          </cell>
          <cell r="C1878" t="str">
            <v>ZBEU CN Equity</v>
          </cell>
          <cell r="D1878">
            <v>0</v>
          </cell>
          <cell r="E1878" t="str">
            <v>ZBEU CN Equity</v>
          </cell>
          <cell r="F1878">
            <v>0</v>
          </cell>
          <cell r="G1878" t="str">
            <v>ZBEU CN Equity</v>
          </cell>
          <cell r="H1878">
            <v>0</v>
          </cell>
          <cell r="I1878" t="str">
            <v>ZBEU CN Equity</v>
          </cell>
          <cell r="J1878">
            <v>0</v>
          </cell>
        </row>
        <row r="1879">
          <cell r="A1879" t="str">
            <v>ZBEU/F CN Equity</v>
          </cell>
          <cell r="B1879">
            <v>0</v>
          </cell>
          <cell r="C1879" t="str">
            <v>ZBEU/F CN Equity</v>
          </cell>
          <cell r="D1879">
            <v>0</v>
          </cell>
          <cell r="E1879" t="str">
            <v>ZBEU/F CN Equity</v>
          </cell>
          <cell r="F1879">
            <v>0</v>
          </cell>
          <cell r="G1879" t="str">
            <v>ZBEU/F CN Equity</v>
          </cell>
          <cell r="H1879">
            <v>0</v>
          </cell>
          <cell r="I1879" t="str">
            <v>ZBEU/F CN Equity</v>
          </cell>
          <cell r="J1879">
            <v>0</v>
          </cell>
        </row>
        <row r="1880">
          <cell r="A1880" t="str">
            <v>ZBDU CN Equity</v>
          </cell>
          <cell r="B1880">
            <v>0</v>
          </cell>
          <cell r="C1880" t="str">
            <v>ZBDU CN Equity</v>
          </cell>
          <cell r="D1880">
            <v>0</v>
          </cell>
          <cell r="E1880" t="str">
            <v>ZBDU CN Equity</v>
          </cell>
          <cell r="F1880">
            <v>0</v>
          </cell>
          <cell r="G1880" t="str">
            <v>ZBDU CN Equity</v>
          </cell>
          <cell r="H1880">
            <v>0</v>
          </cell>
          <cell r="I1880" t="str">
            <v>ZBDU CN Equity</v>
          </cell>
          <cell r="J1880">
            <v>0</v>
          </cell>
        </row>
        <row r="1881">
          <cell r="A1881" t="str">
            <v>ZBDU/F CN Equity</v>
          </cell>
          <cell r="B1881">
            <v>0</v>
          </cell>
          <cell r="C1881" t="str">
            <v>ZBDU/F CN Equity</v>
          </cell>
          <cell r="D1881">
            <v>0</v>
          </cell>
          <cell r="E1881" t="str">
            <v>ZBDU/F CN Equity</v>
          </cell>
          <cell r="F1881">
            <v>0</v>
          </cell>
          <cell r="G1881" t="str">
            <v>ZBDU/F CN Equity</v>
          </cell>
          <cell r="H1881">
            <v>0</v>
          </cell>
          <cell r="I1881" t="str">
            <v>ZBDU/F CN Equity</v>
          </cell>
          <cell r="J1881">
            <v>0</v>
          </cell>
        </row>
        <row r="1882">
          <cell r="A1882" t="str">
            <v>ZBVU CN Equity</v>
          </cell>
          <cell r="B1882">
            <v>0</v>
          </cell>
          <cell r="C1882" t="str">
            <v>ZBVU CN Equity</v>
          </cell>
          <cell r="D1882">
            <v>0</v>
          </cell>
          <cell r="E1882" t="str">
            <v>ZBVU CN Equity</v>
          </cell>
          <cell r="F1882">
            <v>0</v>
          </cell>
          <cell r="G1882" t="str">
            <v>ZBVU CN Equity</v>
          </cell>
          <cell r="H1882">
            <v>0</v>
          </cell>
          <cell r="I1882" t="str">
            <v>ZBVU CN Equity</v>
          </cell>
          <cell r="J1882">
            <v>0</v>
          </cell>
        </row>
        <row r="1883">
          <cell r="A1883" t="str">
            <v>ZBEC CN Equity</v>
          </cell>
          <cell r="B1883">
            <v>0</v>
          </cell>
          <cell r="C1883" t="str">
            <v>ZBEC CN Equity</v>
          </cell>
          <cell r="D1883">
            <v>3594712.4999999953</v>
          </cell>
          <cell r="E1883" t="str">
            <v>ZBEC CN Equity</v>
          </cell>
          <cell r="F1883">
            <v>1828468.5000000016</v>
          </cell>
          <cell r="G1883" t="str">
            <v>ZBEC CN Equity</v>
          </cell>
          <cell r="H1883">
            <v>1851322.0000000016</v>
          </cell>
          <cell r="I1883" t="str">
            <v>ZBEC CN Equity</v>
          </cell>
          <cell r="J1883">
            <v>9122523</v>
          </cell>
        </row>
        <row r="1884">
          <cell r="A1884" t="str">
            <v>RCLO CN Equity</v>
          </cell>
          <cell r="B1884">
            <v>4954787.75</v>
          </cell>
          <cell r="C1884" t="str">
            <v>RCLO CN Equity</v>
          </cell>
          <cell r="D1884">
            <v>990461.40000000538</v>
          </cell>
          <cell r="E1884" t="str">
            <v>RCLO CN Equity</v>
          </cell>
          <cell r="F1884">
            <v>2979396.8999999985</v>
          </cell>
          <cell r="G1884" t="str">
            <v>RCLO CN Equity</v>
          </cell>
          <cell r="H1884">
            <v>0</v>
          </cell>
          <cell r="I1884" t="str">
            <v>RCLO CN Equity</v>
          </cell>
          <cell r="J1884">
            <v>8924646.0500000045</v>
          </cell>
        </row>
        <row r="1885">
          <cell r="A1885" t="str">
            <v>TLTD CN Equity</v>
          </cell>
          <cell r="B1885">
            <v>0</v>
          </cell>
          <cell r="C1885" t="str">
            <v>TLTD CN Equity</v>
          </cell>
          <cell r="D1885">
            <v>0</v>
          </cell>
          <cell r="E1885" t="str">
            <v>TLTD CN Equity</v>
          </cell>
          <cell r="F1885">
            <v>-1869619.9999999998</v>
          </cell>
          <cell r="G1885" t="str">
            <v>TLTD CN Equity</v>
          </cell>
          <cell r="H1885">
            <v>-1815050.0000000002</v>
          </cell>
          <cell r="I1885" t="str">
            <v>TLTD CN Equity</v>
          </cell>
          <cell r="J1885">
            <v>-3684670</v>
          </cell>
        </row>
        <row r="1886">
          <cell r="A1886" t="str">
            <v>TLTU CN Equity</v>
          </cell>
          <cell r="B1886">
            <v>0</v>
          </cell>
          <cell r="C1886" t="str">
            <v>TLTU CN Equity</v>
          </cell>
          <cell r="D1886">
            <v>0</v>
          </cell>
          <cell r="E1886" t="str">
            <v>TLTU CN Equity</v>
          </cell>
          <cell r="F1886">
            <v>-4363400</v>
          </cell>
          <cell r="G1886" t="str">
            <v>TLTU CN Equity</v>
          </cell>
          <cell r="H1886">
            <v>-2264779.9999999995</v>
          </cell>
          <cell r="I1886" t="str">
            <v>TLTU CN Equity</v>
          </cell>
          <cell r="J1886">
            <v>-6628180</v>
          </cell>
        </row>
        <row r="1887">
          <cell r="A1887" t="str">
            <v>CGMU CN Equity</v>
          </cell>
          <cell r="B1887">
            <v>0</v>
          </cell>
          <cell r="C1887" t="str">
            <v>CGMU CN Equity</v>
          </cell>
          <cell r="D1887">
            <v>-1116427.5000000016</v>
          </cell>
          <cell r="E1887" t="str">
            <v>CGMU CN Equity</v>
          </cell>
          <cell r="F1887">
            <v>0</v>
          </cell>
          <cell r="G1887" t="str">
            <v>CGMU CN Equity</v>
          </cell>
          <cell r="H1887">
            <v>0</v>
          </cell>
          <cell r="I1887" t="str">
            <v>CGMU CN Equity</v>
          </cell>
          <cell r="J1887">
            <v>-1116427.5000000016</v>
          </cell>
        </row>
        <row r="1888">
          <cell r="A1888" t="str">
            <v>CGMD CN Equity</v>
          </cell>
          <cell r="B1888">
            <v>0</v>
          </cell>
          <cell r="C1888" t="str">
            <v>CGMD CN Equity</v>
          </cell>
          <cell r="D1888">
            <v>0</v>
          </cell>
          <cell r="E1888" t="str">
            <v>CGMD CN Equity</v>
          </cell>
          <cell r="F1888">
            <v>0</v>
          </cell>
          <cell r="G1888" t="str">
            <v>CGMD CN Equity</v>
          </cell>
          <cell r="H1888">
            <v>0</v>
          </cell>
          <cell r="I1888" t="str">
            <v>CGMD CN Equity</v>
          </cell>
          <cell r="J1888">
            <v>0</v>
          </cell>
        </row>
        <row r="1889">
          <cell r="A1889" t="str">
            <v>BNKU CN Equity</v>
          </cell>
          <cell r="B1889">
            <v>0</v>
          </cell>
          <cell r="C1889" t="str">
            <v>BNKU CN Equity</v>
          </cell>
          <cell r="D1889">
            <v>0</v>
          </cell>
          <cell r="E1889" t="str">
            <v>BNKU CN Equity</v>
          </cell>
          <cell r="F1889">
            <v>-1161677.5000000009</v>
          </cell>
          <cell r="G1889" t="str">
            <v>BNKU CN Equity</v>
          </cell>
          <cell r="H1889">
            <v>0</v>
          </cell>
          <cell r="I1889" t="str">
            <v>BNKU CN Equity</v>
          </cell>
          <cell r="J1889">
            <v>-1161677.5000000009</v>
          </cell>
        </row>
        <row r="1890">
          <cell r="A1890" t="str">
            <v>FFIX CN Equity</v>
          </cell>
          <cell r="B1890">
            <v>3502807.5000000056</v>
          </cell>
          <cell r="C1890" t="str">
            <v>FFIX CN Equity</v>
          </cell>
          <cell r="D1890">
            <v>1507909.9999999946</v>
          </cell>
          <cell r="E1890" t="str">
            <v>FFIX CN Equity</v>
          </cell>
          <cell r="F1890">
            <v>2503285.0000000005</v>
          </cell>
          <cell r="G1890" t="str">
            <v>FFIX CN Equity</v>
          </cell>
          <cell r="H1890">
            <v>2255760.0000000056</v>
          </cell>
          <cell r="I1890" t="str">
            <v>FFIX CN Equity</v>
          </cell>
          <cell r="J1890">
            <v>10269772.500000004</v>
          </cell>
        </row>
        <row r="1891">
          <cell r="A1891" t="str">
            <v>FCIP CN Equity</v>
          </cell>
          <cell r="B1891">
            <v>7785835</v>
          </cell>
          <cell r="C1891" t="str">
            <v>FCIP CN Equity</v>
          </cell>
          <cell r="D1891">
            <v>4946052.4999999963</v>
          </cell>
          <cell r="E1891" t="str">
            <v>FCIP CN Equity</v>
          </cell>
          <cell r="F1891">
            <v>3896822.5</v>
          </cell>
          <cell r="G1891" t="str">
            <v>FCIP CN Equity</v>
          </cell>
          <cell r="H1891">
            <v>2604217.5</v>
          </cell>
          <cell r="I1891" t="str">
            <v>FCIP CN Equity</v>
          </cell>
          <cell r="J1891">
            <v>24403177.499999996</v>
          </cell>
        </row>
        <row r="1892">
          <cell r="A1892" t="str">
            <v>XTOT CN Equity</v>
          </cell>
          <cell r="B1892">
            <v>119160527.69500022</v>
          </cell>
          <cell r="C1892" t="str">
            <v>XTOT CN Equity</v>
          </cell>
          <cell r="D1892">
            <v>111664201.62999985</v>
          </cell>
          <cell r="E1892" t="str">
            <v>XTOT CN Equity</v>
          </cell>
          <cell r="F1892">
            <v>122336010.57000007</v>
          </cell>
          <cell r="G1892" t="str">
            <v>XTOT CN Equity</v>
          </cell>
          <cell r="H1892">
            <v>119681626.22500004</v>
          </cell>
          <cell r="I1892" t="str">
            <v>XTOT CN Equity</v>
          </cell>
          <cell r="J1892">
            <v>643935957.0400002</v>
          </cell>
        </row>
        <row r="1893">
          <cell r="A1893" t="str">
            <v>XTOT/U CN Equity</v>
          </cell>
          <cell r="B1893">
            <v>0</v>
          </cell>
          <cell r="C1893" t="str">
            <v>XTOT/U CN Equity</v>
          </cell>
          <cell r="D1893">
            <v>0</v>
          </cell>
          <cell r="E1893" t="str">
            <v>XTOT/U CN Equity</v>
          </cell>
          <cell r="F1893">
            <v>0</v>
          </cell>
          <cell r="G1893" t="str">
            <v>XTOT/U CN Equity</v>
          </cell>
          <cell r="H1893">
            <v>238424.04494999989</v>
          </cell>
          <cell r="I1893" t="str">
            <v>XTOT/U CN Equity</v>
          </cell>
          <cell r="J1893">
            <v>238424.04494999989</v>
          </cell>
        </row>
        <row r="1894">
          <cell r="A1894" t="str">
            <v>XSMB CN Equity</v>
          </cell>
          <cell r="B1894">
            <v>0</v>
          </cell>
          <cell r="C1894" t="str">
            <v>XSMB CN Equity</v>
          </cell>
          <cell r="D1894">
            <v>0</v>
          </cell>
          <cell r="E1894" t="str">
            <v>XSMB CN Equity</v>
          </cell>
          <cell r="F1894">
            <v>0</v>
          </cell>
          <cell r="G1894" t="str">
            <v>XSMB CN Equity</v>
          </cell>
          <cell r="H1894">
            <v>0</v>
          </cell>
          <cell r="I1894" t="str">
            <v>XSMB CN Equity</v>
          </cell>
          <cell r="J1894">
            <v>0</v>
          </cell>
        </row>
        <row r="1895">
          <cell r="A1895" t="str">
            <v>GBFE CN Equity</v>
          </cell>
          <cell r="B1895">
            <v>-201707.24000000019</v>
          </cell>
          <cell r="C1895" t="str">
            <v>GBFE CN Equity</v>
          </cell>
          <cell r="D1895">
            <v>403094.64000000036</v>
          </cell>
          <cell r="E1895" t="str">
            <v>GBFE CN Equity</v>
          </cell>
          <cell r="F1895">
            <v>0</v>
          </cell>
          <cell r="G1895" t="str">
            <v>GBFE CN Equity</v>
          </cell>
          <cell r="H1895">
            <v>201416.23000000016</v>
          </cell>
          <cell r="I1895" t="str">
            <v>GBFE CN Equity</v>
          </cell>
          <cell r="J1895">
            <v>603813.98000000045</v>
          </cell>
        </row>
        <row r="1896">
          <cell r="A1896" t="str">
            <v>GBFF CN Equity</v>
          </cell>
          <cell r="B1896">
            <v>0</v>
          </cell>
          <cell r="C1896" t="str">
            <v>GBFF CN Equity</v>
          </cell>
          <cell r="D1896">
            <v>0</v>
          </cell>
          <cell r="E1896" t="str">
            <v>GBFF CN Equity</v>
          </cell>
          <cell r="F1896">
            <v>0</v>
          </cell>
          <cell r="G1896" t="str">
            <v>GBFF CN Equity</v>
          </cell>
          <cell r="H1896">
            <v>0</v>
          </cell>
          <cell r="I1896" t="str">
            <v>GBFF CN Equity</v>
          </cell>
          <cell r="J1896">
            <v>402437.46000000008</v>
          </cell>
        </row>
        <row r="1897">
          <cell r="A1897" t="str">
            <v>AAPU CN Equity</v>
          </cell>
          <cell r="B1897">
            <v>0</v>
          </cell>
          <cell r="C1897" t="str">
            <v>AAPU CN Equity</v>
          </cell>
          <cell r="D1897">
            <v>0</v>
          </cell>
          <cell r="E1897" t="str">
            <v>AAPU CN Equity</v>
          </cell>
          <cell r="F1897">
            <v>0</v>
          </cell>
          <cell r="G1897" t="str">
            <v>AAPU CN Equity</v>
          </cell>
          <cell r="H1897">
            <v>-1558734.9999999998</v>
          </cell>
          <cell r="I1897" t="str">
            <v>AAPU CN Equity</v>
          </cell>
          <cell r="J1897">
            <v>-2340159.9999999995</v>
          </cell>
        </row>
        <row r="1898">
          <cell r="A1898" t="str">
            <v>AMZU CN Equity</v>
          </cell>
          <cell r="B1898">
            <v>0</v>
          </cell>
          <cell r="C1898" t="str">
            <v>AMZU CN Equity</v>
          </cell>
          <cell r="D1898">
            <v>-615025.00000000047</v>
          </cell>
          <cell r="E1898" t="str">
            <v>AMZU CN Equity</v>
          </cell>
          <cell r="F1898">
            <v>1201979.9999999995</v>
          </cell>
          <cell r="G1898" t="str">
            <v>AMZU CN Equity</v>
          </cell>
          <cell r="H1898">
            <v>0</v>
          </cell>
          <cell r="I1898" t="str">
            <v>AMZU CN Equity</v>
          </cell>
          <cell r="J1898">
            <v>1257687.4999999998</v>
          </cell>
        </row>
        <row r="1899">
          <cell r="A1899" t="str">
            <v>ALPU CN Equity</v>
          </cell>
          <cell r="B1899">
            <v>0</v>
          </cell>
          <cell r="C1899" t="str">
            <v>ALPU CN Equity</v>
          </cell>
          <cell r="D1899">
            <v>0</v>
          </cell>
          <cell r="E1899" t="str">
            <v>ALPU CN Equity</v>
          </cell>
          <cell r="F1899">
            <v>0</v>
          </cell>
          <cell r="G1899" t="str">
            <v>ALPU CN Equity</v>
          </cell>
          <cell r="H1899">
            <v>0</v>
          </cell>
          <cell r="I1899" t="str">
            <v>ALPU CN Equity</v>
          </cell>
          <cell r="J1899">
            <v>0</v>
          </cell>
        </row>
        <row r="1900">
          <cell r="A1900" t="str">
            <v>MSFU CN Equity</v>
          </cell>
          <cell r="B1900">
            <v>1843465</v>
          </cell>
          <cell r="C1900" t="str">
            <v>MSFU CN Equity</v>
          </cell>
          <cell r="D1900">
            <v>801039.99999999988</v>
          </cell>
          <cell r="E1900" t="str">
            <v>MSFU CN Equity</v>
          </cell>
          <cell r="F1900">
            <v>480487.49999999988</v>
          </cell>
          <cell r="G1900" t="str">
            <v>MSFU CN Equity</v>
          </cell>
          <cell r="H1900">
            <v>-2463577.5</v>
          </cell>
          <cell r="I1900" t="str">
            <v>MSFU CN Equity</v>
          </cell>
          <cell r="J1900">
            <v>661414.99999999988</v>
          </cell>
        </row>
        <row r="1901">
          <cell r="A1901" t="str">
            <v>NVDU CN Equity</v>
          </cell>
          <cell r="B1901">
            <v>1358310.0000000012</v>
          </cell>
          <cell r="C1901" t="str">
            <v>NVDU CN Equity</v>
          </cell>
          <cell r="D1901">
            <v>4012.4999999998836</v>
          </cell>
          <cell r="E1901" t="str">
            <v>NVDU CN Equity</v>
          </cell>
          <cell r="F1901">
            <v>0</v>
          </cell>
          <cell r="G1901" t="str">
            <v>NVDU CN Equity</v>
          </cell>
          <cell r="H1901">
            <v>1562264.9999999995</v>
          </cell>
          <cell r="I1901" t="str">
            <v>NVDU CN Equity</v>
          </cell>
          <cell r="J1901">
            <v>2115830</v>
          </cell>
        </row>
        <row r="1902">
          <cell r="A1902" t="str">
            <v>TSLU CN Equity</v>
          </cell>
          <cell r="B1902">
            <v>557312.4999999993</v>
          </cell>
          <cell r="C1902" t="str">
            <v>TSLU CN Equity</v>
          </cell>
          <cell r="D1902">
            <v>626277.50000000058</v>
          </cell>
          <cell r="E1902" t="str">
            <v>TSLU CN Equity</v>
          </cell>
          <cell r="F1902">
            <v>689724.99999999907</v>
          </cell>
          <cell r="G1902" t="str">
            <v>TSLU CN Equity</v>
          </cell>
          <cell r="H1902">
            <v>-1347099.9999999998</v>
          </cell>
          <cell r="I1902" t="str">
            <v>TSLU CN Equity</v>
          </cell>
          <cell r="J1902">
            <v>-779765.0000000007</v>
          </cell>
        </row>
        <row r="1903">
          <cell r="A1903" t="str">
            <v>ZHC CN Equity</v>
          </cell>
          <cell r="B1903">
            <v>0</v>
          </cell>
          <cell r="C1903" t="str">
            <v>ZHC CN Equity</v>
          </cell>
          <cell r="D1903">
            <v>0</v>
          </cell>
          <cell r="E1903" t="str">
            <v>ZHC CN Equity</v>
          </cell>
          <cell r="F1903">
            <v>0</v>
          </cell>
          <cell r="G1903" t="str">
            <v>ZHC CN Equity</v>
          </cell>
          <cell r="H1903">
            <v>0</v>
          </cell>
          <cell r="I1903" t="str">
            <v>ZHC CN Equity</v>
          </cell>
          <cell r="J1903">
            <v>0</v>
          </cell>
        </row>
        <row r="1904">
          <cell r="A1904" t="str">
            <v>SMVP/U CN Equity</v>
          </cell>
          <cell r="B1904">
            <v>16755.639000000316</v>
          </cell>
          <cell r="C1904" t="str">
            <v>SMVP/U CN Equity</v>
          </cell>
          <cell r="D1904">
            <v>5310911.5007499922</v>
          </cell>
          <cell r="E1904" t="str">
            <v>SMVP/U CN Equity</v>
          </cell>
          <cell r="F1904">
            <v>-2381814.1309999917</v>
          </cell>
          <cell r="G1904" t="str">
            <v>SMVP/U CN Equity</v>
          </cell>
          <cell r="H1904">
            <v>5971348.1390000014</v>
          </cell>
          <cell r="I1904" t="str">
            <v>SMVP/U CN Equity</v>
          </cell>
          <cell r="J1904">
            <v>10050809.083436977</v>
          </cell>
        </row>
        <row r="1905">
          <cell r="A1905" t="str">
            <v>JCOR CN Equity</v>
          </cell>
          <cell r="B1905">
            <v>2106265.4999999986</v>
          </cell>
          <cell r="C1905" t="str">
            <v>JCOR CN Equity</v>
          </cell>
          <cell r="D1905">
            <v>0</v>
          </cell>
          <cell r="E1905" t="str">
            <v>JCOR CN Equity</v>
          </cell>
          <cell r="F1905">
            <v>0</v>
          </cell>
          <cell r="G1905" t="str">
            <v>JCOR CN Equity</v>
          </cell>
          <cell r="H1905">
            <v>2176900.4999999986</v>
          </cell>
          <cell r="I1905" t="str">
            <v>JCOR CN Equity</v>
          </cell>
          <cell r="J1905">
            <v>8573948.9999999944</v>
          </cell>
        </row>
        <row r="1906">
          <cell r="A1906" t="str">
            <v>APLE CN Equity</v>
          </cell>
          <cell r="B1906">
            <v>-5061399.9999999963</v>
          </cell>
          <cell r="C1906" t="str">
            <v>APLE CN Equity</v>
          </cell>
          <cell r="D1906">
            <v>1931682.5</v>
          </cell>
          <cell r="E1906" t="str">
            <v>APLE CN Equity</v>
          </cell>
          <cell r="F1906">
            <v>3001530.0000000028</v>
          </cell>
          <cell r="G1906" t="str">
            <v>APLE CN Equity</v>
          </cell>
          <cell r="H1906">
            <v>1995590</v>
          </cell>
          <cell r="I1906" t="str">
            <v>APLE CN Equity</v>
          </cell>
          <cell r="J1906">
            <v>4714392.5000000028</v>
          </cell>
        </row>
        <row r="1907">
          <cell r="A1907" t="str">
            <v>NTGA CN Equity</v>
          </cell>
          <cell r="B1907">
            <v>101166.00000000009</v>
          </cell>
          <cell r="C1907" t="str">
            <v>NTGA CN Equity</v>
          </cell>
          <cell r="D1907">
            <v>0</v>
          </cell>
          <cell r="E1907" t="str">
            <v>NTGA CN Equity</v>
          </cell>
          <cell r="F1907">
            <v>0</v>
          </cell>
          <cell r="G1907" t="str">
            <v>NTGA CN Equity</v>
          </cell>
          <cell r="H1907">
            <v>0</v>
          </cell>
          <cell r="I1907" t="str">
            <v>NTGA CN Equity</v>
          </cell>
          <cell r="J1907">
            <v>101166.00000000009</v>
          </cell>
        </row>
        <row r="1908">
          <cell r="A1908" t="str">
            <v>NTGC CN Equity</v>
          </cell>
          <cell r="B1908">
            <v>0</v>
          </cell>
          <cell r="C1908" t="str">
            <v>NTGC CN Equity</v>
          </cell>
          <cell r="D1908">
            <v>203270.0000000002</v>
          </cell>
          <cell r="E1908" t="str">
            <v>NTGC CN Equity</v>
          </cell>
          <cell r="F1908">
            <v>0</v>
          </cell>
          <cell r="G1908" t="str">
            <v>NTGC CN Equity</v>
          </cell>
          <cell r="H1908">
            <v>0</v>
          </cell>
          <cell r="I1908" t="str">
            <v>NTGC CN Equity</v>
          </cell>
          <cell r="J1908">
            <v>203270.0000000002</v>
          </cell>
        </row>
        <row r="1909">
          <cell r="A1909" t="str">
            <v>NTGB CN Equity</v>
          </cell>
          <cell r="B1909">
            <v>0</v>
          </cell>
          <cell r="C1909" t="str">
            <v>NTGB CN Equity</v>
          </cell>
          <cell r="D1909">
            <v>101397.00000000009</v>
          </cell>
          <cell r="E1909" t="str">
            <v>NTGB CN Equity</v>
          </cell>
          <cell r="F1909">
            <v>0</v>
          </cell>
          <cell r="G1909" t="str">
            <v>NTGB CN Equity</v>
          </cell>
          <cell r="H1909">
            <v>0</v>
          </cell>
          <cell r="I1909" t="str">
            <v>NTGB CN Equity</v>
          </cell>
          <cell r="J1909">
            <v>202686.00000000017</v>
          </cell>
        </row>
        <row r="1910">
          <cell r="A1910" t="str">
            <v>SQQQ CN Equity</v>
          </cell>
          <cell r="B1910">
            <v>0</v>
          </cell>
          <cell r="C1910" t="str">
            <v>SQQQ CN Equity</v>
          </cell>
          <cell r="D1910">
            <v>4870165.0210000016</v>
          </cell>
          <cell r="E1910" t="str">
            <v>SQQQ CN Equity</v>
          </cell>
          <cell r="F1910">
            <v>-3154847.4975000001</v>
          </cell>
          <cell r="G1910" t="str">
            <v>SQQQ CN Equity</v>
          </cell>
          <cell r="H1910">
            <v>1948401.154499999</v>
          </cell>
          <cell r="I1910" t="str">
            <v>SQQQ CN Equity</v>
          </cell>
          <cell r="J1910">
            <v>4279085.159500001</v>
          </cell>
        </row>
        <row r="1911">
          <cell r="A1911" t="str">
            <v>SSPX CN Equity</v>
          </cell>
          <cell r="B1911">
            <v>0</v>
          </cell>
          <cell r="C1911" t="str">
            <v>SSPX CN Equity</v>
          </cell>
          <cell r="D1911">
            <v>0</v>
          </cell>
          <cell r="E1911" t="str">
            <v>SSPX CN Equity</v>
          </cell>
          <cell r="F1911">
            <v>0</v>
          </cell>
          <cell r="G1911" t="str">
            <v>SSPX CN Equity</v>
          </cell>
          <cell r="H1911">
            <v>0</v>
          </cell>
          <cell r="I1911" t="str">
            <v>SSPX CN Equity</v>
          </cell>
          <cell r="J1911">
            <v>0</v>
          </cell>
        </row>
        <row r="1912">
          <cell r="A1912" t="str">
            <v>TSPX CN Equity</v>
          </cell>
          <cell r="B1912">
            <v>0</v>
          </cell>
          <cell r="C1912" t="str">
            <v>TSPX CN Equity</v>
          </cell>
          <cell r="D1912">
            <v>1393755.0639999995</v>
          </cell>
          <cell r="E1912" t="str">
            <v>TSPX CN Equity</v>
          </cell>
          <cell r="F1912">
            <v>0</v>
          </cell>
          <cell r="G1912" t="str">
            <v>TSPX CN Equity</v>
          </cell>
          <cell r="H1912">
            <v>0</v>
          </cell>
          <cell r="I1912" t="str">
            <v>TSPX CN Equity</v>
          </cell>
          <cell r="J1912">
            <v>115999.03849999979</v>
          </cell>
        </row>
        <row r="1913">
          <cell r="A1913" t="str">
            <v>TQQQ CN Equity</v>
          </cell>
          <cell r="B1913">
            <v>2618547.5340000023</v>
          </cell>
          <cell r="C1913" t="str">
            <v>TQQQ CN Equity</v>
          </cell>
          <cell r="D1913">
            <v>0</v>
          </cell>
          <cell r="E1913" t="str">
            <v>TQQQ CN Equity</v>
          </cell>
          <cell r="F1913">
            <v>2768329.6010000021</v>
          </cell>
          <cell r="G1913" t="str">
            <v>TQQQ CN Equity</v>
          </cell>
          <cell r="H1913">
            <v>7017981.7850000001</v>
          </cell>
          <cell r="I1913" t="str">
            <v>TQQQ CN Equity</v>
          </cell>
          <cell r="J1913">
            <v>13747323.665999999</v>
          </cell>
        </row>
        <row r="1914">
          <cell r="A1914" t="str">
            <v>XRPQ CN Equity</v>
          </cell>
          <cell r="B1914">
            <v>-972772.50000000081</v>
          </cell>
          <cell r="C1914" t="str">
            <v>XRPQ CN Equity</v>
          </cell>
          <cell r="D1914">
            <v>-13760819.999999985</v>
          </cell>
          <cell r="E1914" t="str">
            <v>XRPQ CN Equity</v>
          </cell>
          <cell r="F1914">
            <v>1330.0000000005239</v>
          </cell>
          <cell r="G1914" t="str">
            <v>XRPQ CN Equity</v>
          </cell>
          <cell r="H1914">
            <v>661307.49999998626</v>
          </cell>
          <cell r="I1914" t="str">
            <v>XRPQ CN Equity</v>
          </cell>
          <cell r="J1914">
            <v>-24739054.999999993</v>
          </cell>
        </row>
        <row r="1915">
          <cell r="A1915" t="str">
            <v>XRPQ/U CN Equity</v>
          </cell>
          <cell r="B1915">
            <v>-972772.50000000081</v>
          </cell>
          <cell r="C1915" t="str">
            <v>XRPQ/U CN Equity</v>
          </cell>
          <cell r="D1915">
            <v>-13760819.999999985</v>
          </cell>
          <cell r="E1915" t="str">
            <v>XRPQ/U CN Equity</v>
          </cell>
          <cell r="F1915">
            <v>1330.0000000005239</v>
          </cell>
          <cell r="G1915" t="str">
            <v>XRPQ/U CN Equity</v>
          </cell>
          <cell r="H1915">
            <v>661307.49999998626</v>
          </cell>
          <cell r="I1915" t="str">
            <v>XRPQ/U CN Equity</v>
          </cell>
          <cell r="J1915">
            <v>-24739054.999999993</v>
          </cell>
        </row>
        <row r="1916">
          <cell r="A1916" t="str">
            <v>XRPP CN Equity</v>
          </cell>
          <cell r="B1916">
            <v>1336789.7888749973</v>
          </cell>
          <cell r="C1916" t="str">
            <v>XRPP CN Equity</v>
          </cell>
          <cell r="D1916">
            <v>522297.07687499915</v>
          </cell>
          <cell r="E1916" t="str">
            <v>XRPP CN Equity</v>
          </cell>
          <cell r="F1916">
            <v>-238331.01562500314</v>
          </cell>
          <cell r="G1916" t="str">
            <v>XRPP CN Equity</v>
          </cell>
          <cell r="H1916">
            <v>354047.1885000132</v>
          </cell>
          <cell r="I1916" t="str">
            <v>XRPP CN Equity</v>
          </cell>
          <cell r="J1916">
            <v>-12560386.989</v>
          </cell>
        </row>
        <row r="1917">
          <cell r="A1917" t="str">
            <v>XRPP/B CN Equity</v>
          </cell>
          <cell r="B1917">
            <v>104848.32525000119</v>
          </cell>
          <cell r="C1917" t="str">
            <v>XRPP/B CN Equity</v>
          </cell>
          <cell r="D1917">
            <v>-3833621.8659999985</v>
          </cell>
          <cell r="E1917" t="str">
            <v>XRPP/B CN Equity</v>
          </cell>
          <cell r="F1917">
            <v>-115483.07687500163</v>
          </cell>
          <cell r="G1917" t="str">
            <v>XRPP/B CN Equity</v>
          </cell>
          <cell r="H1917">
            <v>360279.88987500081</v>
          </cell>
          <cell r="I1917" t="str">
            <v>XRPP/B CN Equity</v>
          </cell>
          <cell r="J1917">
            <v>432246.84000000264</v>
          </cell>
        </row>
        <row r="1918">
          <cell r="A1918" t="str">
            <v>XRPP/U CN Equity</v>
          </cell>
          <cell r="B1918">
            <v>357144.68404730246</v>
          </cell>
          <cell r="C1918" t="str">
            <v>XRPP/U CN Equity</v>
          </cell>
          <cell r="D1918">
            <v>-1073132.434953402</v>
          </cell>
          <cell r="E1918" t="str">
            <v>XRPP/U CN Equity</v>
          </cell>
          <cell r="F1918">
            <v>0</v>
          </cell>
          <cell r="G1918" t="str">
            <v>XRPP/U CN Equity</v>
          </cell>
          <cell r="H1918">
            <v>0</v>
          </cell>
          <cell r="I1918" t="str">
            <v>XRPP/U CN Equity</v>
          </cell>
          <cell r="J1918">
            <v>732093.8056268876</v>
          </cell>
        </row>
        <row r="1919">
          <cell r="A1919" t="str">
            <v>XRP CN Equity</v>
          </cell>
          <cell r="B1919">
            <v>539115.0000000007</v>
          </cell>
          <cell r="C1919" t="str">
            <v>XRP CN Equity</v>
          </cell>
          <cell r="D1919">
            <v>-466223.99999999697</v>
          </cell>
          <cell r="E1919" t="str">
            <v>XRP CN Equity</v>
          </cell>
          <cell r="F1919">
            <v>859273.99999999697</v>
          </cell>
          <cell r="G1919" t="str">
            <v>XRP CN Equity</v>
          </cell>
          <cell r="H1919">
            <v>562984.99999999639</v>
          </cell>
          <cell r="I1919" t="str">
            <v>XRP CN Equity</v>
          </cell>
          <cell r="J1919">
            <v>2680097.9999999991</v>
          </cell>
        </row>
        <row r="1920">
          <cell r="A1920" t="str">
            <v>XRP/U CN Equity</v>
          </cell>
          <cell r="B1920">
            <v>-93736.599199999939</v>
          </cell>
          <cell r="C1920" t="str">
            <v>XRP/U CN Equity</v>
          </cell>
          <cell r="D1920">
            <v>0</v>
          </cell>
          <cell r="E1920" t="str">
            <v>XRP/U CN Equity</v>
          </cell>
          <cell r="F1920">
            <v>0</v>
          </cell>
          <cell r="G1920" t="str">
            <v>XRP/U CN Equity</v>
          </cell>
          <cell r="H1920">
            <v>0</v>
          </cell>
          <cell r="I1920" t="str">
            <v>XRP/U CN Equity</v>
          </cell>
          <cell r="J1920">
            <v>23112.482800000027</v>
          </cell>
        </row>
        <row r="1921">
          <cell r="A1921" t="str">
            <v>DMQC CN Equity</v>
          </cell>
          <cell r="B1921">
            <v>0</v>
          </cell>
          <cell r="C1921" t="str">
            <v>DMQC CN Equity</v>
          </cell>
          <cell r="D1921">
            <v>594286.5750000031</v>
          </cell>
          <cell r="E1921" t="str">
            <v>DMQC CN Equity</v>
          </cell>
          <cell r="F1921">
            <v>0</v>
          </cell>
          <cell r="G1921" t="str">
            <v>DMQC CN Equity</v>
          </cell>
          <cell r="H1921">
            <v>617112.52499999781</v>
          </cell>
          <cell r="I1921" t="str">
            <v>DMQC CN Equity</v>
          </cell>
          <cell r="J1921">
            <v>2423301.1750000021</v>
          </cell>
        </row>
        <row r="1922">
          <cell r="A1922" t="str">
            <v>FCRC CN Equity</v>
          </cell>
          <cell r="B1922">
            <v>0</v>
          </cell>
          <cell r="C1922" t="str">
            <v>FCRC CN Equity</v>
          </cell>
          <cell r="D1922">
            <v>0</v>
          </cell>
          <cell r="E1922" t="str">
            <v>FCRC CN Equity</v>
          </cell>
          <cell r="F1922">
            <v>0</v>
          </cell>
          <cell r="G1922" t="str">
            <v>FCRC CN Equity</v>
          </cell>
          <cell r="H1922">
            <v>0</v>
          </cell>
          <cell r="I1922" t="str">
            <v>FCRC CN Equity</v>
          </cell>
          <cell r="J1922">
            <v>0</v>
          </cell>
        </row>
        <row r="1923">
          <cell r="A1923" t="str">
            <v>FCRU CN Equity</v>
          </cell>
          <cell r="B1923">
            <v>0</v>
          </cell>
          <cell r="C1923" t="str">
            <v>FCRU CN Equity</v>
          </cell>
          <cell r="D1923">
            <v>0</v>
          </cell>
          <cell r="E1923" t="str">
            <v>FCRU CN Equity</v>
          </cell>
          <cell r="F1923">
            <v>0</v>
          </cell>
          <cell r="G1923" t="str">
            <v>FCRU CN Equity</v>
          </cell>
          <cell r="H1923">
            <v>0</v>
          </cell>
          <cell r="I1923" t="str">
            <v>FCRU CN Equity</v>
          </cell>
          <cell r="J1923">
            <v>0</v>
          </cell>
        </row>
        <row r="1924">
          <cell r="A1924" t="str">
            <v>FCRI CN Equity</v>
          </cell>
          <cell r="B1924">
            <v>0</v>
          </cell>
          <cell r="C1924" t="str">
            <v>FCRI CN Equity</v>
          </cell>
          <cell r="D1924">
            <v>0</v>
          </cell>
          <cell r="E1924" t="str">
            <v>FCRI CN Equity</v>
          </cell>
          <cell r="F1924">
            <v>0</v>
          </cell>
          <cell r="G1924" t="str">
            <v>FCRI CN Equity</v>
          </cell>
          <cell r="H1924">
            <v>0</v>
          </cell>
          <cell r="I1924" t="str">
            <v>FCRI CN Equity</v>
          </cell>
          <cell r="J1924">
            <v>0</v>
          </cell>
        </row>
        <row r="1925">
          <cell r="A1925" t="str">
            <v>COIU CN Equity</v>
          </cell>
          <cell r="B1925">
            <v>0</v>
          </cell>
          <cell r="C1925" t="str">
            <v>COIU CN Equity</v>
          </cell>
          <cell r="D1925">
            <v>0</v>
          </cell>
          <cell r="E1925" t="str">
            <v>COIU CN Equity</v>
          </cell>
          <cell r="F1925">
            <v>-290129.99999999994</v>
          </cell>
          <cell r="G1925" t="str">
            <v>COIU CN Equity</v>
          </cell>
          <cell r="H1925">
            <v>0</v>
          </cell>
          <cell r="I1925" t="str">
            <v>COIU CN Equity</v>
          </cell>
          <cell r="J1925">
            <v>-290129.99999999994</v>
          </cell>
        </row>
        <row r="1926">
          <cell r="A1926" t="str">
            <v>MSTU CN Equity</v>
          </cell>
          <cell r="B1926">
            <v>631797.5</v>
          </cell>
          <cell r="C1926" t="str">
            <v>MSTU CN Equity</v>
          </cell>
          <cell r="D1926">
            <v>0</v>
          </cell>
          <cell r="E1926" t="str">
            <v>MSTU CN Equity</v>
          </cell>
          <cell r="F1926">
            <v>1372322.4999999991</v>
          </cell>
          <cell r="G1926" t="str">
            <v>MSTU CN Equity</v>
          </cell>
          <cell r="H1926">
            <v>81040.000000000713</v>
          </cell>
          <cell r="I1926" t="str">
            <v>MSTU CN Equity</v>
          </cell>
          <cell r="J1926">
            <v>2982227.5</v>
          </cell>
        </row>
        <row r="1927">
          <cell r="A1927" t="str">
            <v>QDAY CN Equity</v>
          </cell>
          <cell r="B1927">
            <v>10806174.999999983</v>
          </cell>
          <cell r="C1927" t="str">
            <v>QDAY CN Equity</v>
          </cell>
          <cell r="D1927">
            <v>14686335.000000006</v>
          </cell>
          <cell r="E1927" t="str">
            <v>QDAY CN Equity</v>
          </cell>
          <cell r="F1927">
            <v>4448129.9999999953</v>
          </cell>
          <cell r="G1927" t="str">
            <v>QDAY CN Equity</v>
          </cell>
          <cell r="H1927">
            <v>5179302.5000000037</v>
          </cell>
          <cell r="I1927" t="str">
            <v>QDAY CN Equity</v>
          </cell>
          <cell r="J1927">
            <v>45897894.999999985</v>
          </cell>
        </row>
        <row r="1928">
          <cell r="A1928" t="str">
            <v>SDAY CN Equity</v>
          </cell>
          <cell r="B1928">
            <v>-619860.00000000885</v>
          </cell>
          <cell r="C1928" t="str">
            <v>SDAY CN Equity</v>
          </cell>
          <cell r="D1928">
            <v>5973090</v>
          </cell>
          <cell r="E1928" t="str">
            <v>SDAY CN Equity</v>
          </cell>
          <cell r="F1928">
            <v>-13735.000000000466</v>
          </cell>
          <cell r="G1928" t="str">
            <v>SDAY CN Equity</v>
          </cell>
          <cell r="H1928">
            <v>3074930</v>
          </cell>
          <cell r="I1928" t="str">
            <v>SDAY CN Equity</v>
          </cell>
          <cell r="J1928">
            <v>11955402.499999998</v>
          </cell>
        </row>
        <row r="1929">
          <cell r="A1929" t="str">
            <v>CDAY CN Equity</v>
          </cell>
          <cell r="B1929">
            <v>7149220.0000000093</v>
          </cell>
          <cell r="C1929" t="str">
            <v>CDAY CN Equity</v>
          </cell>
          <cell r="D1929">
            <v>9766750</v>
          </cell>
          <cell r="E1929" t="str">
            <v>CDAY CN Equity</v>
          </cell>
          <cell r="F1929">
            <v>9201209.9999999907</v>
          </cell>
          <cell r="G1929" t="str">
            <v>CDAY CN Equity</v>
          </cell>
          <cell r="H1929">
            <v>9148829.9999999907</v>
          </cell>
          <cell r="I1929" t="str">
            <v>CDAY CN Equity</v>
          </cell>
          <cell r="J1929">
            <v>43581842.499999985</v>
          </cell>
        </row>
        <row r="1930">
          <cell r="A1930" t="str">
            <v>GBUL CN Equity</v>
          </cell>
          <cell r="B1930">
            <v>-1107151.9999999998</v>
          </cell>
          <cell r="C1930" t="str">
            <v>GBUL CN Equity</v>
          </cell>
          <cell r="D1930">
            <v>-2216600</v>
          </cell>
          <cell r="E1930" t="str">
            <v>GBUL CN Equity</v>
          </cell>
          <cell r="F1930">
            <v>0</v>
          </cell>
          <cell r="G1930" t="str">
            <v>GBUL CN Equity</v>
          </cell>
          <cell r="H1930">
            <v>0</v>
          </cell>
          <cell r="I1930" t="str">
            <v>GBUL CN Equity</v>
          </cell>
          <cell r="J1930">
            <v>-3323752</v>
          </cell>
        </row>
        <row r="1931">
          <cell r="A1931" t="str">
            <v>SBUL CN Equity</v>
          </cell>
          <cell r="B1931">
            <v>0</v>
          </cell>
          <cell r="C1931" t="str">
            <v>SBUL CN Equity</v>
          </cell>
          <cell r="D1931">
            <v>0</v>
          </cell>
          <cell r="E1931" t="str">
            <v>SBUL CN Equity</v>
          </cell>
          <cell r="F1931">
            <v>0</v>
          </cell>
          <cell r="G1931" t="str">
            <v>SBUL CN Equity</v>
          </cell>
          <cell r="H1931">
            <v>-916560.00000000023</v>
          </cell>
          <cell r="I1931" t="str">
            <v>SBUL CN Equity</v>
          </cell>
          <cell r="J1931">
            <v>-916560.00000000023</v>
          </cell>
        </row>
        <row r="1932">
          <cell r="A1932" t="str">
            <v>INFR CN Equity</v>
          </cell>
          <cell r="B1932">
            <v>199074.00000000017</v>
          </cell>
          <cell r="C1932" t="str">
            <v>INFR CN Equity</v>
          </cell>
          <cell r="D1932">
            <v>0</v>
          </cell>
          <cell r="E1932" t="str">
            <v>INFR CN Equity</v>
          </cell>
          <cell r="F1932">
            <v>0</v>
          </cell>
          <cell r="G1932" t="str">
            <v>INFR CN Equity</v>
          </cell>
          <cell r="H1932">
            <v>0</v>
          </cell>
          <cell r="I1932" t="str">
            <v>INFR CN Equity</v>
          </cell>
          <cell r="J1932">
            <v>-192104.00000000017</v>
          </cell>
        </row>
        <row r="1933">
          <cell r="A1933" t="str">
            <v>FTLS CN Equity</v>
          </cell>
          <cell r="B1933">
            <v>0</v>
          </cell>
          <cell r="C1933" t="str">
            <v>FTLS CN Equity</v>
          </cell>
          <cell r="D1933">
            <v>4286066.8999999994</v>
          </cell>
          <cell r="E1933" t="str">
            <v>FTLS CN Equity</v>
          </cell>
          <cell r="F1933">
            <v>0</v>
          </cell>
          <cell r="G1933" t="str">
            <v>FTLS CN Equity</v>
          </cell>
          <cell r="H1933">
            <v>0</v>
          </cell>
          <cell r="I1933" t="str">
            <v>FTLS CN Equity</v>
          </cell>
          <cell r="J1933">
            <v>4286066.8999999994</v>
          </cell>
        </row>
        <row r="1934">
          <cell r="A1934" t="str">
            <v>GTRI CN Equity</v>
          </cell>
          <cell r="B1934">
            <v>1332393.5000000079</v>
          </cell>
          <cell r="C1934" t="str">
            <v>GTRI CN Equity</v>
          </cell>
          <cell r="D1934">
            <v>3798083.4999999916</v>
          </cell>
          <cell r="E1934" t="str">
            <v>GTRI CN Equity</v>
          </cell>
          <cell r="F1934">
            <v>922317.00000000768</v>
          </cell>
          <cell r="G1934" t="str">
            <v>GTRI CN Equity</v>
          </cell>
          <cell r="H1934">
            <v>1637707.9999999923</v>
          </cell>
          <cell r="I1934" t="str">
            <v>GTRI CN Equity</v>
          </cell>
          <cell r="J1934">
            <v>7743110.5000000075</v>
          </cell>
        </row>
        <row r="1935">
          <cell r="A1935" t="str">
            <v>NCAP CN Equity</v>
          </cell>
          <cell r="B1935">
            <v>0</v>
          </cell>
          <cell r="C1935" t="str">
            <v>NCAP CN Equity</v>
          </cell>
          <cell r="D1935">
            <v>0</v>
          </cell>
          <cell r="E1935" t="str">
            <v>NCAP CN Equity</v>
          </cell>
          <cell r="F1935">
            <v>0</v>
          </cell>
          <cell r="G1935" t="str">
            <v>NCAP CN Equity</v>
          </cell>
          <cell r="H1935">
            <v>0</v>
          </cell>
          <cell r="I1935" t="str">
            <v>NCAP CN Equity</v>
          </cell>
          <cell r="J1935">
            <v>0</v>
          </cell>
        </row>
        <row r="1936">
          <cell r="A1936" t="str">
            <v>CUIG CN Equity</v>
          </cell>
          <cell r="B1936">
            <v>0</v>
          </cell>
          <cell r="C1936" t="str">
            <v>CUIG CN Equity</v>
          </cell>
          <cell r="D1936">
            <v>0</v>
          </cell>
          <cell r="E1936" t="str">
            <v>CUIG CN Equity</v>
          </cell>
          <cell r="F1936">
            <v>0</v>
          </cell>
          <cell r="G1936" t="str">
            <v>CUIG CN Equity</v>
          </cell>
          <cell r="H1936">
            <v>0</v>
          </cell>
          <cell r="I1936" t="str">
            <v>CUIG CN Equity</v>
          </cell>
          <cell r="J1936">
            <v>0</v>
          </cell>
        </row>
        <row r="1937">
          <cell r="A1937" t="str">
            <v>CUIG/U CN Equity</v>
          </cell>
          <cell r="B1937">
            <v>0</v>
          </cell>
          <cell r="C1937" t="str">
            <v>CUIG/U CN Equity</v>
          </cell>
          <cell r="D1937">
            <v>0</v>
          </cell>
          <cell r="E1937" t="str">
            <v>CUIG/U CN Equity</v>
          </cell>
          <cell r="F1937">
            <v>0</v>
          </cell>
          <cell r="G1937" t="str">
            <v>CUIG/U CN Equity</v>
          </cell>
          <cell r="H1937">
            <v>0</v>
          </cell>
          <cell r="I1937" t="str">
            <v>CUIG/U CN Equity</v>
          </cell>
          <cell r="J1937">
            <v>0</v>
          </cell>
        </row>
        <row r="1938">
          <cell r="A1938" t="str">
            <v>CGDI CN Equity</v>
          </cell>
          <cell r="B1938">
            <v>0</v>
          </cell>
          <cell r="C1938" t="str">
            <v>CGDI CN Equity</v>
          </cell>
          <cell r="D1938">
            <v>0</v>
          </cell>
          <cell r="E1938" t="str">
            <v>CGDI CN Equity</v>
          </cell>
          <cell r="F1938">
            <v>0</v>
          </cell>
          <cell r="G1938" t="str">
            <v>CGDI CN Equity</v>
          </cell>
          <cell r="H1938">
            <v>0</v>
          </cell>
          <cell r="I1938" t="str">
            <v>CGDI CN Equity</v>
          </cell>
          <cell r="J1938">
            <v>0</v>
          </cell>
        </row>
        <row r="1939">
          <cell r="A1939" t="str">
            <v>CSMD CN Equity</v>
          </cell>
          <cell r="B1939">
            <v>0</v>
          </cell>
          <cell r="C1939" t="str">
            <v>CSMD CN Equity</v>
          </cell>
          <cell r="D1939">
            <v>0</v>
          </cell>
          <cell r="E1939" t="str">
            <v>CSMD CN Equity</v>
          </cell>
          <cell r="F1939">
            <v>0</v>
          </cell>
          <cell r="G1939" t="str">
            <v>CSMD CN Equity</v>
          </cell>
          <cell r="H1939">
            <v>0</v>
          </cell>
          <cell r="I1939" t="str">
            <v>CSMD CN Equity</v>
          </cell>
          <cell r="J1939">
            <v>0</v>
          </cell>
        </row>
        <row r="1940">
          <cell r="A1940" t="str">
            <v>TCND CN Equity</v>
          </cell>
          <cell r="B1940">
            <v>0</v>
          </cell>
          <cell r="C1940" t="str">
            <v>TCND CN Equity</v>
          </cell>
          <cell r="D1940">
            <v>0</v>
          </cell>
          <cell r="E1940" t="str">
            <v>TCND CN Equity</v>
          </cell>
          <cell r="F1940">
            <v>0</v>
          </cell>
          <cell r="G1940" t="str">
            <v>TCND CN Equity</v>
          </cell>
          <cell r="H1940">
            <v>0</v>
          </cell>
          <cell r="I1940" t="str">
            <v>TCND CN Equity</v>
          </cell>
          <cell r="J1940">
            <v>0</v>
          </cell>
        </row>
        <row r="1941">
          <cell r="A1941" t="str">
            <v>SCND CN Equity</v>
          </cell>
          <cell r="B1941">
            <v>0</v>
          </cell>
          <cell r="C1941" t="str">
            <v>SCND CN Equity</v>
          </cell>
          <cell r="D1941">
            <v>0</v>
          </cell>
          <cell r="E1941" t="str">
            <v>SCND CN Equity</v>
          </cell>
          <cell r="F1941">
            <v>0</v>
          </cell>
          <cell r="G1941" t="str">
            <v>SCND CN Equity</v>
          </cell>
          <cell r="H1941">
            <v>0</v>
          </cell>
          <cell r="I1941" t="str">
            <v>SCND CN Equity</v>
          </cell>
          <cell r="J1941">
            <v>0</v>
          </cell>
        </row>
        <row r="1942">
          <cell r="A1942" t="str">
            <v>SOXL CN Equity</v>
          </cell>
          <cell r="B1942">
            <v>0</v>
          </cell>
          <cell r="C1942" t="str">
            <v>SOXL CN Equity</v>
          </cell>
          <cell r="D1942">
            <v>0</v>
          </cell>
          <cell r="E1942" t="str">
            <v>SOXL CN Equity</v>
          </cell>
          <cell r="F1942">
            <v>0</v>
          </cell>
          <cell r="G1942" t="str">
            <v>SOXL CN Equity</v>
          </cell>
          <cell r="H1942">
            <v>0</v>
          </cell>
          <cell r="I1942" t="str">
            <v>SOXL CN Equity</v>
          </cell>
          <cell r="J1942">
            <v>0</v>
          </cell>
        </row>
        <row r="1943">
          <cell r="A1943" t="str">
            <v>SOXS CN Equity</v>
          </cell>
          <cell r="B1943">
            <v>0</v>
          </cell>
          <cell r="C1943" t="str">
            <v>SOXS CN Equity</v>
          </cell>
          <cell r="D1943">
            <v>511828.05250000046</v>
          </cell>
          <cell r="E1943" t="str">
            <v>SOXS CN Equity</v>
          </cell>
          <cell r="F1943">
            <v>564282.58549999981</v>
          </cell>
          <cell r="G1943" t="str">
            <v>SOXS CN Equity</v>
          </cell>
          <cell r="H1943">
            <v>0</v>
          </cell>
          <cell r="I1943" t="str">
            <v>SOXS CN Equity</v>
          </cell>
          <cell r="J1943">
            <v>2773909.1545000002</v>
          </cell>
        </row>
        <row r="1944">
          <cell r="A1944" t="str">
            <v>TTLT CN Equity</v>
          </cell>
          <cell r="B1944">
            <v>0</v>
          </cell>
          <cell r="C1944" t="str">
            <v>TTLT CN Equity</v>
          </cell>
          <cell r="D1944">
            <v>0</v>
          </cell>
          <cell r="E1944" t="str">
            <v>TTLT CN Equity</v>
          </cell>
          <cell r="F1944">
            <v>0</v>
          </cell>
          <cell r="G1944" t="str">
            <v>TTLT CN Equity</v>
          </cell>
          <cell r="H1944">
            <v>0</v>
          </cell>
          <cell r="I1944" t="str">
            <v>TTLT CN Equity</v>
          </cell>
          <cell r="J1944">
            <v>0</v>
          </cell>
        </row>
        <row r="1945">
          <cell r="A1945" t="str">
            <v>STLT CN Equity</v>
          </cell>
          <cell r="B1945">
            <v>0</v>
          </cell>
          <cell r="C1945" t="str">
            <v>STLT CN Equity</v>
          </cell>
          <cell r="D1945">
            <v>0</v>
          </cell>
          <cell r="E1945" t="str">
            <v>STLT CN Equity</v>
          </cell>
          <cell r="F1945">
            <v>0</v>
          </cell>
          <cell r="G1945" t="str">
            <v>STLT CN Equity</v>
          </cell>
          <cell r="H1945">
            <v>0</v>
          </cell>
          <cell r="I1945" t="str">
            <v>STLT CN Equity</v>
          </cell>
          <cell r="J1945">
            <v>0</v>
          </cell>
        </row>
        <row r="1946">
          <cell r="A1946" t="str">
            <v>NVDD CN Equity</v>
          </cell>
          <cell r="B1946">
            <v>0</v>
          </cell>
          <cell r="C1946" t="str">
            <v>NVDD CN Equity</v>
          </cell>
          <cell r="D1946">
            <v>0</v>
          </cell>
          <cell r="E1946" t="str">
            <v>NVDD CN Equity</v>
          </cell>
          <cell r="F1946">
            <v>-1344800.0000000002</v>
          </cell>
          <cell r="G1946" t="str">
            <v>NVDD CN Equity</v>
          </cell>
          <cell r="H1946">
            <v>-890129.99999999988</v>
          </cell>
          <cell r="I1946" t="str">
            <v>NVDD CN Equity</v>
          </cell>
          <cell r="J1946">
            <v>-2234930</v>
          </cell>
        </row>
        <row r="1947">
          <cell r="A1947" t="str">
            <v>TSLD CN Equity</v>
          </cell>
          <cell r="B1947">
            <v>0</v>
          </cell>
          <cell r="C1947" t="str">
            <v>TSLD CN Equity</v>
          </cell>
          <cell r="D1947">
            <v>0</v>
          </cell>
          <cell r="E1947" t="str">
            <v>TSLD CN Equity</v>
          </cell>
          <cell r="F1947">
            <v>0</v>
          </cell>
          <cell r="G1947" t="str">
            <v>TSLD CN Equity</v>
          </cell>
          <cell r="H1947">
            <v>0</v>
          </cell>
          <cell r="I1947" t="str">
            <v>TSLD CN Equity</v>
          </cell>
          <cell r="J1947">
            <v>517960.00000000017</v>
          </cell>
        </row>
        <row r="1948">
          <cell r="A1948" t="str">
            <v>FDIV CN Equity</v>
          </cell>
          <cell r="B1948">
            <v>2158180</v>
          </cell>
          <cell r="C1948" t="str">
            <v>FDIV CN Equity</v>
          </cell>
          <cell r="D1948">
            <v>0</v>
          </cell>
          <cell r="E1948" t="str">
            <v>FDIV CN Equity</v>
          </cell>
          <cell r="F1948">
            <v>0</v>
          </cell>
          <cell r="G1948" t="str">
            <v>FDIV CN Equity</v>
          </cell>
          <cell r="H1948">
            <v>0</v>
          </cell>
          <cell r="I1948" t="str">
            <v>FDIV CN Equity</v>
          </cell>
          <cell r="J1948">
            <v>2158180</v>
          </cell>
        </row>
        <row r="1949">
          <cell r="A1949" t="str">
            <v>FID CN Equity</v>
          </cell>
          <cell r="B1949">
            <v>0</v>
          </cell>
          <cell r="C1949" t="str">
            <v>FID CN Equity</v>
          </cell>
          <cell r="D1949">
            <v>0</v>
          </cell>
          <cell r="E1949" t="str">
            <v>FID CN Equity</v>
          </cell>
          <cell r="F1949">
            <v>971309.99999999988</v>
          </cell>
          <cell r="G1949" t="str">
            <v>FID CN Equity</v>
          </cell>
          <cell r="H1949">
            <v>0</v>
          </cell>
          <cell r="I1949" t="str">
            <v>FID CN Equity</v>
          </cell>
          <cell r="J1949">
            <v>4050855</v>
          </cell>
        </row>
        <row r="1950">
          <cell r="A1950" t="str">
            <v>QQQQ CN Equity</v>
          </cell>
          <cell r="B1950">
            <v>0</v>
          </cell>
          <cell r="C1950" t="str">
            <v>QQQQ CN Equity</v>
          </cell>
          <cell r="D1950">
            <v>0</v>
          </cell>
          <cell r="E1950" t="str">
            <v>QQQQ CN Equity</v>
          </cell>
          <cell r="F1950">
            <v>0</v>
          </cell>
          <cell r="G1950" t="str">
            <v>QQQQ CN Equity</v>
          </cell>
          <cell r="H1950">
            <v>0</v>
          </cell>
          <cell r="I1950" t="str">
            <v>QQQQ CN Equity</v>
          </cell>
          <cell r="J1950">
            <v>0</v>
          </cell>
        </row>
        <row r="1951">
          <cell r="A1951" t="str">
            <v>MALX CN Equity</v>
          </cell>
          <cell r="B1951">
            <v>0</v>
          </cell>
          <cell r="C1951" t="str">
            <v>MALX CN Equity</v>
          </cell>
          <cell r="D1951">
            <v>0</v>
          </cell>
          <cell r="E1951" t="str">
            <v>MALX CN Equity</v>
          </cell>
          <cell r="F1951">
            <v>1090116.5317499996</v>
          </cell>
          <cell r="G1951" t="str">
            <v>MALX CN Equity</v>
          </cell>
          <cell r="H1951">
            <v>0</v>
          </cell>
          <cell r="I1951" t="str">
            <v>MALX CN Equity</v>
          </cell>
          <cell r="J1951">
            <v>1638494.5260000001</v>
          </cell>
        </row>
        <row r="1952">
          <cell r="A1952" t="str">
            <v>HHIH CN Equity</v>
          </cell>
          <cell r="B1952">
            <v>263295.00000000378</v>
          </cell>
          <cell r="C1952" t="str">
            <v>HHIH CN Equity</v>
          </cell>
          <cell r="D1952">
            <v>16914079.999999996</v>
          </cell>
          <cell r="E1952" t="str">
            <v>HHIH CN Equity</v>
          </cell>
          <cell r="F1952">
            <v>18555489.999999993</v>
          </cell>
          <cell r="G1952" t="str">
            <v>HHIH CN Equity</v>
          </cell>
          <cell r="H1952">
            <v>16749557.500000004</v>
          </cell>
          <cell r="I1952" t="str">
            <v>HHIH CN Equity</v>
          </cell>
          <cell r="J1952">
            <v>52478819.999999993</v>
          </cell>
        </row>
        <row r="1953">
          <cell r="A1953" t="str">
            <v>RBCY CN Equity</v>
          </cell>
          <cell r="B1953">
            <v>0</v>
          </cell>
          <cell r="C1953" t="str">
            <v>RBCY CN Equity</v>
          </cell>
          <cell r="D1953">
            <v>-293405.62999999989</v>
          </cell>
          <cell r="E1953" t="str">
            <v>RBCY CN Equity</v>
          </cell>
          <cell r="F1953">
            <v>0</v>
          </cell>
          <cell r="G1953" t="str">
            <v>RBCY CN Equity</v>
          </cell>
          <cell r="H1953">
            <v>0</v>
          </cell>
          <cell r="I1953" t="str">
            <v>RBCY CN Equity</v>
          </cell>
          <cell r="J1953">
            <v>20078.514000000083</v>
          </cell>
        </row>
        <row r="1954">
          <cell r="A1954" t="str">
            <v>ENBY CN Equity</v>
          </cell>
          <cell r="B1954">
            <v>0</v>
          </cell>
          <cell r="C1954" t="str">
            <v>ENBY CN Equity</v>
          </cell>
          <cell r="D1954">
            <v>0</v>
          </cell>
          <cell r="E1954" t="str">
            <v>ENBY CN Equity</v>
          </cell>
          <cell r="F1954">
            <v>0</v>
          </cell>
          <cell r="G1954" t="str">
            <v>ENBY CN Equity</v>
          </cell>
          <cell r="H1954">
            <v>0</v>
          </cell>
          <cell r="I1954" t="str">
            <v>ENBY CN Equity</v>
          </cell>
          <cell r="J1954">
            <v>225560.74400000021</v>
          </cell>
        </row>
        <row r="1955">
          <cell r="A1955" t="str">
            <v>TDY CN Equity</v>
          </cell>
          <cell r="B1955">
            <v>-309223.63549999992</v>
          </cell>
          <cell r="C1955" t="str">
            <v>TDY CN Equity</v>
          </cell>
          <cell r="D1955">
            <v>303554.20599999995</v>
          </cell>
          <cell r="E1955" t="str">
            <v>TDY CN Equity</v>
          </cell>
          <cell r="F1955">
            <v>0</v>
          </cell>
          <cell r="G1955" t="str">
            <v>TDY CN Equity</v>
          </cell>
          <cell r="H1955">
            <v>0</v>
          </cell>
          <cell r="I1955" t="str">
            <v>TDY CN Equity</v>
          </cell>
          <cell r="J1955">
            <v>-5669.4294999999693</v>
          </cell>
        </row>
        <row r="1956">
          <cell r="A1956" t="str">
            <v>SHPY CN Equity</v>
          </cell>
          <cell r="B1956">
            <v>909335.87199999997</v>
          </cell>
          <cell r="C1956" t="str">
            <v>SHPY CN Equity</v>
          </cell>
          <cell r="D1956">
            <v>452094.67300000048</v>
          </cell>
          <cell r="E1956" t="str">
            <v>SHPY CN Equity</v>
          </cell>
          <cell r="F1956">
            <v>2897.0122500000289</v>
          </cell>
          <cell r="G1956" t="str">
            <v>SHPY CN Equity</v>
          </cell>
          <cell r="H1956">
            <v>280314.52849999903</v>
          </cell>
          <cell r="I1956" t="str">
            <v>SHPY CN Equity</v>
          </cell>
          <cell r="J1956">
            <v>1644642.0857499992</v>
          </cell>
        </row>
        <row r="1957">
          <cell r="A1957" t="str">
            <v>CNQY CN Equity</v>
          </cell>
          <cell r="B1957">
            <v>0</v>
          </cell>
          <cell r="C1957" t="str">
            <v>CNQY CN Equity</v>
          </cell>
          <cell r="D1957">
            <v>0</v>
          </cell>
          <cell r="E1957" t="str">
            <v>CNQY CN Equity</v>
          </cell>
          <cell r="F1957">
            <v>-283501.80050000024</v>
          </cell>
          <cell r="G1957" t="str">
            <v>CNQY CN Equity</v>
          </cell>
          <cell r="H1957">
            <v>816242.31600000011</v>
          </cell>
          <cell r="I1957" t="str">
            <v>CNQY CN Equity</v>
          </cell>
          <cell r="J1957">
            <v>764684.14325000008</v>
          </cell>
        </row>
        <row r="1958">
          <cell r="A1958" t="str">
            <v>BNSY CN Equity</v>
          </cell>
          <cell r="B1958">
            <v>0</v>
          </cell>
          <cell r="C1958" t="str">
            <v>BNSY CN Equity</v>
          </cell>
          <cell r="D1958">
            <v>323976.32724999991</v>
          </cell>
          <cell r="E1958" t="str">
            <v>BNSY CN Equity</v>
          </cell>
          <cell r="F1958">
            <v>0</v>
          </cell>
          <cell r="G1958" t="str">
            <v>BNSY CN Equity</v>
          </cell>
          <cell r="H1958">
            <v>0</v>
          </cell>
          <cell r="I1958" t="str">
            <v>BNSY CN Equity</v>
          </cell>
          <cell r="J1958">
            <v>323867.22549999994</v>
          </cell>
        </row>
        <row r="1959">
          <cell r="A1959" t="str">
            <v>DOLY CN Equity</v>
          </cell>
          <cell r="B1959">
            <v>0</v>
          </cell>
          <cell r="C1959" t="str">
            <v>DOLY CN Equity</v>
          </cell>
          <cell r="D1959">
            <v>-447614.02850000007</v>
          </cell>
          <cell r="E1959" t="str">
            <v>DOLY CN Equity</v>
          </cell>
          <cell r="F1959">
            <v>0</v>
          </cell>
          <cell r="G1959" t="str">
            <v>DOLY CN Equity</v>
          </cell>
          <cell r="H1959">
            <v>244426.61224999995</v>
          </cell>
          <cell r="I1959" t="str">
            <v>DOLY CN Equity</v>
          </cell>
          <cell r="J1959">
            <v>42947.843750000058</v>
          </cell>
        </row>
        <row r="1960">
          <cell r="A1960" t="str">
            <v>TY CN Equity</v>
          </cell>
          <cell r="B1960">
            <v>0</v>
          </cell>
          <cell r="C1960" t="str">
            <v>TY CN Equity</v>
          </cell>
          <cell r="D1960">
            <v>375404.12400000036</v>
          </cell>
          <cell r="E1960" t="str">
            <v>TY CN Equity</v>
          </cell>
          <cell r="F1960">
            <v>556160.5904999997</v>
          </cell>
          <cell r="G1960" t="str">
            <v>TY CN Equity</v>
          </cell>
          <cell r="H1960">
            <v>188396.66625000018</v>
          </cell>
          <cell r="I1960" t="str">
            <v>TY CN Equity</v>
          </cell>
          <cell r="J1960">
            <v>1485711.3477500004</v>
          </cell>
        </row>
        <row r="1961">
          <cell r="A1961" t="str">
            <v>ATDY CN Equity</v>
          </cell>
          <cell r="B1961">
            <v>0</v>
          </cell>
          <cell r="C1961" t="str">
            <v>ATDY CN Equity</v>
          </cell>
          <cell r="D1961">
            <v>-476892.62000000017</v>
          </cell>
          <cell r="E1961" t="str">
            <v>ATDY CN Equity</v>
          </cell>
          <cell r="F1961">
            <v>264443.70125000022</v>
          </cell>
          <cell r="G1961" t="str">
            <v>ATDY CN Equity</v>
          </cell>
          <cell r="H1961">
            <v>254284.39849999995</v>
          </cell>
          <cell r="I1961" t="str">
            <v>ATDY CN Equity</v>
          </cell>
          <cell r="J1961">
            <v>41835.479749999999</v>
          </cell>
        </row>
        <row r="1962">
          <cell r="A1962" t="str">
            <v>BNY CN Equity</v>
          </cell>
          <cell r="B1962">
            <v>247263.95075000022</v>
          </cell>
          <cell r="C1962" t="str">
            <v>BNY CN Equity</v>
          </cell>
          <cell r="D1962">
            <v>0</v>
          </cell>
          <cell r="E1962" t="str">
            <v>BNY CN Equity</v>
          </cell>
          <cell r="F1962">
            <v>267702.38575000019</v>
          </cell>
          <cell r="G1962" t="str">
            <v>BNY CN Equity</v>
          </cell>
          <cell r="H1962">
            <v>-554327.38850000035</v>
          </cell>
          <cell r="I1962" t="str">
            <v>BNY CN Equity</v>
          </cell>
          <cell r="J1962">
            <v>233507.43025000035</v>
          </cell>
        </row>
        <row r="1963">
          <cell r="A1963" t="str">
            <v>AEME CN Equity</v>
          </cell>
          <cell r="B1963">
            <v>1264430.0000000009</v>
          </cell>
          <cell r="C1963" t="str">
            <v>AEME CN Equity</v>
          </cell>
          <cell r="D1963">
            <v>1818562.4999999998</v>
          </cell>
          <cell r="E1963" t="str">
            <v>AEME CN Equity</v>
          </cell>
          <cell r="F1963">
            <v>477490.00000000041</v>
          </cell>
          <cell r="G1963" t="str">
            <v>AEME CN Equity</v>
          </cell>
          <cell r="H1963">
            <v>444772.49999999942</v>
          </cell>
          <cell r="I1963" t="str">
            <v>AEME CN Equity</v>
          </cell>
          <cell r="J1963">
            <v>4005255.0000000009</v>
          </cell>
        </row>
        <row r="1964">
          <cell r="A1964" t="str">
            <v>BCEE CN Equity</v>
          </cell>
          <cell r="B1964">
            <v>-567985.00000000047</v>
          </cell>
          <cell r="C1964" t="str">
            <v>BCEE CN Equity</v>
          </cell>
          <cell r="D1964">
            <v>282727.50000000029</v>
          </cell>
          <cell r="E1964" t="str">
            <v>BCEE CN Equity</v>
          </cell>
          <cell r="F1964">
            <v>559387.50000000047</v>
          </cell>
          <cell r="G1964" t="str">
            <v>BCEE CN Equity</v>
          </cell>
          <cell r="H1964">
            <v>543462.4999999993</v>
          </cell>
          <cell r="I1964" t="str">
            <v>BCEE CN Equity</v>
          </cell>
          <cell r="J1964">
            <v>1357057.5</v>
          </cell>
        </row>
        <row r="1965">
          <cell r="A1965" t="str">
            <v>CCOE CN Equity</v>
          </cell>
          <cell r="B1965">
            <v>1229850.0000000012</v>
          </cell>
          <cell r="C1965" t="str">
            <v>CCOE CN Equity</v>
          </cell>
          <cell r="D1965">
            <v>931334.99999999872</v>
          </cell>
          <cell r="E1965" t="str">
            <v>CCOE CN Equity</v>
          </cell>
          <cell r="F1965">
            <v>975290.00000000093</v>
          </cell>
          <cell r="G1965" t="str">
            <v>CCOE CN Equity</v>
          </cell>
          <cell r="H1965">
            <v>13960</v>
          </cell>
          <cell r="I1965" t="str">
            <v>CCOE CN Equity</v>
          </cell>
          <cell r="J1965">
            <v>3911705</v>
          </cell>
        </row>
        <row r="1966">
          <cell r="A1966" t="str">
            <v>CNQE CN Equity</v>
          </cell>
          <cell r="B1966">
            <v>0</v>
          </cell>
          <cell r="C1966" t="str">
            <v>CNQE CN Equity</v>
          </cell>
          <cell r="D1966">
            <v>0</v>
          </cell>
          <cell r="E1966" t="str">
            <v>CNQE CN Equity</v>
          </cell>
          <cell r="F1966">
            <v>366660.00000000023</v>
          </cell>
          <cell r="G1966" t="str">
            <v>CNQE CN Equity</v>
          </cell>
          <cell r="H1966">
            <v>349224.99999999953</v>
          </cell>
          <cell r="I1966" t="str">
            <v>CNQE CN Equity</v>
          </cell>
          <cell r="J1966">
            <v>1698969.9999999998</v>
          </cell>
        </row>
        <row r="1967">
          <cell r="A1967" t="str">
            <v>ENBE CN Equity</v>
          </cell>
          <cell r="B1967">
            <v>-301539.99999999959</v>
          </cell>
          <cell r="C1967" t="str">
            <v>ENBE CN Equity</v>
          </cell>
          <cell r="D1967">
            <v>0</v>
          </cell>
          <cell r="E1967" t="str">
            <v>ENBE CN Equity</v>
          </cell>
          <cell r="F1967">
            <v>293097.49999999965</v>
          </cell>
          <cell r="G1967" t="str">
            <v>ENBE CN Equity</v>
          </cell>
          <cell r="H1967">
            <v>577352.49999999988</v>
          </cell>
          <cell r="I1967" t="str">
            <v>ENBE CN Equity</v>
          </cell>
          <cell r="J1967">
            <v>251772.50000000017</v>
          </cell>
        </row>
        <row r="1968">
          <cell r="A1968" t="str">
            <v>RYHE CN Equity</v>
          </cell>
          <cell r="B1968">
            <v>360972.50000000029</v>
          </cell>
          <cell r="C1968" t="str">
            <v>RYHE CN Equity</v>
          </cell>
          <cell r="D1968">
            <v>-357815.00000000035</v>
          </cell>
          <cell r="E1968" t="str">
            <v>RYHE CN Equity</v>
          </cell>
          <cell r="F1968">
            <v>0</v>
          </cell>
          <cell r="G1968" t="str">
            <v>RYHE CN Equity</v>
          </cell>
          <cell r="H1968">
            <v>0</v>
          </cell>
          <cell r="I1968" t="str">
            <v>RYHE CN Equity</v>
          </cell>
          <cell r="J1968">
            <v>372802.50000000029</v>
          </cell>
        </row>
        <row r="1969">
          <cell r="A1969" t="str">
            <v>SHPE CN Equity</v>
          </cell>
          <cell r="B1969">
            <v>629357.49999999977</v>
          </cell>
          <cell r="C1969" t="str">
            <v>SHPE CN Equity</v>
          </cell>
          <cell r="D1969">
            <v>792649.99999999953</v>
          </cell>
          <cell r="E1969" t="str">
            <v>SHPE CN Equity</v>
          </cell>
          <cell r="F1969">
            <v>1391080</v>
          </cell>
          <cell r="G1969" t="str">
            <v>SHPE CN Equity</v>
          </cell>
          <cell r="H1969">
            <v>326240.00000000029</v>
          </cell>
          <cell r="I1969" t="str">
            <v>SHPE CN Equity</v>
          </cell>
          <cell r="J1969">
            <v>3139327.5</v>
          </cell>
        </row>
        <row r="1970">
          <cell r="A1970" t="str">
            <v>SUHE CN Equity</v>
          </cell>
          <cell r="B1970">
            <v>1219732.5</v>
          </cell>
          <cell r="C1970" t="str">
            <v>SUHE CN Equity</v>
          </cell>
          <cell r="D1970">
            <v>0</v>
          </cell>
          <cell r="E1970" t="str">
            <v>SUHE CN Equity</v>
          </cell>
          <cell r="F1970">
            <v>378957.49999999994</v>
          </cell>
          <cell r="G1970" t="str">
            <v>SUHE CN Equity</v>
          </cell>
          <cell r="H1970">
            <v>5780.0000000000582</v>
          </cell>
          <cell r="I1970" t="str">
            <v>SUHE CN Equity</v>
          </cell>
          <cell r="J1970">
            <v>1275080.0000000002</v>
          </cell>
        </row>
        <row r="1971">
          <cell r="A1971" t="str">
            <v>TDHE CN Equity</v>
          </cell>
          <cell r="B1971">
            <v>0</v>
          </cell>
          <cell r="C1971" t="str">
            <v>TDHE CN Equity</v>
          </cell>
          <cell r="D1971">
            <v>380149.99999999988</v>
          </cell>
          <cell r="E1971" t="str">
            <v>TDHE CN Equity</v>
          </cell>
          <cell r="F1971">
            <v>0</v>
          </cell>
          <cell r="G1971" t="str">
            <v>TDHE CN Equity</v>
          </cell>
          <cell r="H1971">
            <v>0</v>
          </cell>
          <cell r="I1971" t="str">
            <v>TDHE CN Equity</v>
          </cell>
          <cell r="J1971">
            <v>380149.99999999988</v>
          </cell>
        </row>
        <row r="1972">
          <cell r="A1972" t="str">
            <v>TEHE CN Equity</v>
          </cell>
          <cell r="B1972">
            <v>233880.0000000002</v>
          </cell>
          <cell r="C1972" t="str">
            <v>TEHE CN Equity</v>
          </cell>
          <cell r="D1972">
            <v>0</v>
          </cell>
          <cell r="E1972" t="str">
            <v>TEHE CN Equity</v>
          </cell>
          <cell r="F1972">
            <v>3349.9999999999709</v>
          </cell>
          <cell r="G1972" t="str">
            <v>TEHE CN Equity</v>
          </cell>
          <cell r="H1972">
            <v>235687.49999999916</v>
          </cell>
          <cell r="I1972" t="str">
            <v>TEHE CN Equity</v>
          </cell>
          <cell r="J1972">
            <v>-422165.00000000035</v>
          </cell>
        </row>
        <row r="1973">
          <cell r="A1973" t="str">
            <v>HHIC CN Equity</v>
          </cell>
          <cell r="B1973">
            <v>4179894.9999999856</v>
          </cell>
          <cell r="C1973" t="str">
            <v>HHIC CN Equity</v>
          </cell>
          <cell r="D1973">
            <v>7565862.5000000037</v>
          </cell>
          <cell r="E1973" t="str">
            <v>HHIC CN Equity</v>
          </cell>
          <cell r="F1973">
            <v>6455617.5000000158</v>
          </cell>
          <cell r="G1973" t="str">
            <v>HHIC CN Equity</v>
          </cell>
          <cell r="H1973">
            <v>6054017.4999999851</v>
          </cell>
          <cell r="I1973" t="str">
            <v>HHIC CN Equity</v>
          </cell>
          <cell r="J1973">
            <v>27696982.499999993</v>
          </cell>
        </row>
        <row r="1974">
          <cell r="A1974" t="str">
            <v>ABHI CN Equity</v>
          </cell>
          <cell r="B1974">
            <v>1034614.9999999993</v>
          </cell>
          <cell r="C1974" t="str">
            <v>ABHI CN Equity</v>
          </cell>
          <cell r="D1974">
            <v>573013.00000000047</v>
          </cell>
          <cell r="E1974" t="str">
            <v>ABHI CN Equity</v>
          </cell>
          <cell r="F1974">
            <v>378694.00000000029</v>
          </cell>
          <cell r="G1974" t="str">
            <v>ABHI CN Equity</v>
          </cell>
          <cell r="H1974">
            <v>560188.00000000047</v>
          </cell>
          <cell r="I1974" t="str">
            <v>ABHI CN Equity</v>
          </cell>
          <cell r="J1974">
            <v>3571520.9999999991</v>
          </cell>
        </row>
        <row r="1975">
          <cell r="A1975" t="str">
            <v>BCHI CN Equity</v>
          </cell>
          <cell r="B1975">
            <v>480221.00000000047</v>
          </cell>
          <cell r="C1975" t="str">
            <v>BCHI CN Equity</v>
          </cell>
          <cell r="D1975">
            <v>380159.9999999982</v>
          </cell>
          <cell r="E1975" t="str">
            <v>BCHI CN Equity</v>
          </cell>
          <cell r="F1975">
            <v>468875.00000000047</v>
          </cell>
          <cell r="G1975" t="str">
            <v>BCHI CN Equity</v>
          </cell>
          <cell r="H1975">
            <v>96138.000000000058</v>
          </cell>
          <cell r="I1975" t="str">
            <v>BCHI CN Equity</v>
          </cell>
          <cell r="J1975">
            <v>1878041.9999999998</v>
          </cell>
        </row>
        <row r="1976">
          <cell r="A1976" t="str">
            <v>CCHI CN Equity</v>
          </cell>
          <cell r="B1976">
            <v>1398570.9999999981</v>
          </cell>
          <cell r="C1976" t="str">
            <v>CCHI CN Equity</v>
          </cell>
          <cell r="D1976">
            <v>1101506.0000000009</v>
          </cell>
          <cell r="E1976" t="str">
            <v>CCHI CN Equity</v>
          </cell>
          <cell r="F1976">
            <v>479325.00000000041</v>
          </cell>
          <cell r="G1976" t="str">
            <v>CCHI CN Equity</v>
          </cell>
          <cell r="H1976">
            <v>418038.00000000035</v>
          </cell>
          <cell r="I1976" t="str">
            <v>CCHI CN Equity</v>
          </cell>
          <cell r="J1976">
            <v>3901671</v>
          </cell>
        </row>
        <row r="1977">
          <cell r="A1977" t="str">
            <v>CQHI CN Equity</v>
          </cell>
          <cell r="B1977">
            <v>685069.00000000058</v>
          </cell>
          <cell r="C1977" t="str">
            <v>CQHI CN Equity</v>
          </cell>
          <cell r="D1977">
            <v>455838.00000000035</v>
          </cell>
          <cell r="E1977" t="str">
            <v>CQHI CN Equity</v>
          </cell>
          <cell r="F1977">
            <v>445298.00000000047</v>
          </cell>
          <cell r="G1977" t="str">
            <v>CQHI CN Equity</v>
          </cell>
          <cell r="H1977">
            <v>533686.9999999993</v>
          </cell>
          <cell r="I1977" t="str">
            <v>CQHI CN Equity</v>
          </cell>
          <cell r="J1977">
            <v>3324067.0000000009</v>
          </cell>
        </row>
        <row r="1978">
          <cell r="A1978" t="str">
            <v>CRHI CN Equity</v>
          </cell>
          <cell r="B1978">
            <v>891664.9999999986</v>
          </cell>
          <cell r="C1978" t="str">
            <v>CRHI CN Equity</v>
          </cell>
          <cell r="D1978">
            <v>900237.0000000007</v>
          </cell>
          <cell r="E1978" t="str">
            <v>CRHI CN Equity</v>
          </cell>
          <cell r="F1978">
            <v>919545.00000000093</v>
          </cell>
          <cell r="G1978" t="str">
            <v>CRHI CN Equity</v>
          </cell>
          <cell r="H1978">
            <v>309002.00000000023</v>
          </cell>
          <cell r="I1978" t="str">
            <v>CRHI CN Equity</v>
          </cell>
          <cell r="J1978">
            <v>6336841.9999999963</v>
          </cell>
        </row>
        <row r="1979">
          <cell r="A1979" t="str">
            <v>ENHI CN Equity</v>
          </cell>
          <cell r="B1979">
            <v>481661.00000000047</v>
          </cell>
          <cell r="C1979" t="str">
            <v>ENHI CN Equity</v>
          </cell>
          <cell r="D1979">
            <v>380183.9999999993</v>
          </cell>
          <cell r="E1979" t="str">
            <v>ENHI CN Equity</v>
          </cell>
          <cell r="F1979">
            <v>570477.00000000047</v>
          </cell>
          <cell r="G1979" t="str">
            <v>ENHI CN Equity</v>
          </cell>
          <cell r="H1979">
            <v>375078.00000000029</v>
          </cell>
          <cell r="I1979" t="str">
            <v>ENHI CN Equity</v>
          </cell>
          <cell r="J1979">
            <v>2536726</v>
          </cell>
        </row>
        <row r="1980">
          <cell r="A1980" t="str">
            <v>RYHI CN Equity</v>
          </cell>
          <cell r="B1980">
            <v>462270.00000000041</v>
          </cell>
          <cell r="C1980" t="str">
            <v>RYHI CN Equity</v>
          </cell>
          <cell r="D1980">
            <v>343939.00000000029</v>
          </cell>
          <cell r="E1980" t="str">
            <v>RYHI CN Equity</v>
          </cell>
          <cell r="F1980">
            <v>466363.99999999919</v>
          </cell>
          <cell r="G1980" t="str">
            <v>RYHI CN Equity</v>
          </cell>
          <cell r="H1980">
            <v>237257.0000000002</v>
          </cell>
          <cell r="I1980" t="str">
            <v>RYHI CN Equity</v>
          </cell>
          <cell r="J1980">
            <v>1747056</v>
          </cell>
        </row>
        <row r="1981">
          <cell r="A1981" t="str">
            <v>SHHI CN Equity</v>
          </cell>
          <cell r="B1981">
            <v>1442177.9999999981</v>
          </cell>
          <cell r="C1981" t="str">
            <v>SHHI CN Equity</v>
          </cell>
          <cell r="D1981">
            <v>1787424.9999999995</v>
          </cell>
          <cell r="E1981" t="str">
            <v>SHHI CN Equity</v>
          </cell>
          <cell r="F1981">
            <v>2164323.0000000019</v>
          </cell>
          <cell r="G1981" t="str">
            <v>SHHI CN Equity</v>
          </cell>
          <cell r="H1981">
            <v>1520690.9999999988</v>
          </cell>
          <cell r="I1981" t="str">
            <v>SHHI CN Equity</v>
          </cell>
          <cell r="J1981">
            <v>7484578</v>
          </cell>
        </row>
        <row r="1982">
          <cell r="A1982" t="str">
            <v>SUHI CN Equity</v>
          </cell>
          <cell r="B1982">
            <v>1228429.0000000012</v>
          </cell>
          <cell r="C1982" t="str">
            <v>SUHI CN Equity</v>
          </cell>
          <cell r="D1982">
            <v>367771.99999999895</v>
          </cell>
          <cell r="E1982" t="str">
            <v>SUHI CN Equity</v>
          </cell>
          <cell r="F1982">
            <v>597746.00000000058</v>
          </cell>
          <cell r="G1982" t="str">
            <v>SUHI CN Equity</v>
          </cell>
          <cell r="H1982">
            <v>349415.00000000035</v>
          </cell>
          <cell r="I1982" t="str">
            <v>SUHI CN Equity</v>
          </cell>
          <cell r="J1982">
            <v>2766263.0000000009</v>
          </cell>
        </row>
        <row r="1983">
          <cell r="A1983" t="str">
            <v>TDHI CN Equity</v>
          </cell>
          <cell r="B1983">
            <v>489592.99999999907</v>
          </cell>
          <cell r="C1983" t="str">
            <v>TDHI CN Equity</v>
          </cell>
          <cell r="D1983">
            <v>488204.00000000047</v>
          </cell>
          <cell r="E1983" t="str">
            <v>TDHI CN Equity</v>
          </cell>
          <cell r="F1983">
            <v>494434.00000000047</v>
          </cell>
          <cell r="G1983" t="str">
            <v>TDHI CN Equity</v>
          </cell>
          <cell r="H1983">
            <v>124545.0000000001</v>
          </cell>
          <cell r="I1983" t="str">
            <v>TDHI CN Equity</v>
          </cell>
          <cell r="J1983">
            <v>1968466.9999999986</v>
          </cell>
        </row>
        <row r="1984">
          <cell r="A1984" t="str">
            <v>ECHI CN Equity</v>
          </cell>
          <cell r="B1984">
            <v>6029079.9999999963</v>
          </cell>
          <cell r="C1984" t="str">
            <v>ECHI CN Equity</v>
          </cell>
          <cell r="D1984">
            <v>4929055.0000000019</v>
          </cell>
          <cell r="E1984" t="str">
            <v>ECHI CN Equity</v>
          </cell>
          <cell r="F1984">
            <v>5177051.9999999963</v>
          </cell>
          <cell r="G1984" t="str">
            <v>ECHI CN Equity</v>
          </cell>
          <cell r="H1984">
            <v>3753948.0000000056</v>
          </cell>
          <cell r="I1984" t="str">
            <v>ECHI CN Equity</v>
          </cell>
          <cell r="J1984">
            <v>22239629.000000004</v>
          </cell>
        </row>
        <row r="1985">
          <cell r="A1985" t="str">
            <v>CCCB CN Equity</v>
          </cell>
          <cell r="B1985">
            <v>0</v>
          </cell>
          <cell r="C1985" t="str">
            <v>CCCB CN Equity</v>
          </cell>
          <cell r="D1985">
            <v>0</v>
          </cell>
          <cell r="E1985" t="str">
            <v>CCCB CN Equity</v>
          </cell>
          <cell r="F1985">
            <v>1192714.9999999998</v>
          </cell>
          <cell r="G1985" t="str">
            <v>CCCB CN Equity</v>
          </cell>
          <cell r="H1985">
            <v>0</v>
          </cell>
          <cell r="I1985" t="str">
            <v>CCCB CN Equity</v>
          </cell>
          <cell r="J1985">
            <v>1192714.9999999998</v>
          </cell>
        </row>
        <row r="1986">
          <cell r="A1986" t="str">
            <v>CCDC CN Equity</v>
          </cell>
          <cell r="B1986">
            <v>0</v>
          </cell>
          <cell r="C1986" t="str">
            <v>CCDC CN Equity</v>
          </cell>
          <cell r="D1986">
            <v>0</v>
          </cell>
          <cell r="E1986" t="str">
            <v>CCDC CN Equity</v>
          </cell>
          <cell r="F1986">
            <v>1107674.9999999998</v>
          </cell>
          <cell r="G1986" t="str">
            <v>CCDC CN Equity</v>
          </cell>
          <cell r="H1986">
            <v>1094664.9999999998</v>
          </cell>
          <cell r="I1986" t="str">
            <v>CCDC CN Equity</v>
          </cell>
          <cell r="J1986">
            <v>1129844.9999999998</v>
          </cell>
        </row>
        <row r="1987">
          <cell r="A1987" t="str">
            <v>CUDC CN Equity</v>
          </cell>
          <cell r="B1987">
            <v>-990470.00000000081</v>
          </cell>
          <cell r="C1987" t="str">
            <v>CUDC CN Equity</v>
          </cell>
          <cell r="D1987">
            <v>0</v>
          </cell>
          <cell r="E1987" t="str">
            <v>CUDC CN Equity</v>
          </cell>
          <cell r="F1987">
            <v>0</v>
          </cell>
          <cell r="G1987" t="str">
            <v>CUDC CN Equity</v>
          </cell>
          <cell r="H1987">
            <v>0</v>
          </cell>
          <cell r="I1987" t="str">
            <v>CUDC CN Equity</v>
          </cell>
          <cell r="J1987">
            <v>-990470.00000000081</v>
          </cell>
        </row>
        <row r="1988">
          <cell r="A1988" t="str">
            <v>CUDC/F CN Equity</v>
          </cell>
          <cell r="B1988">
            <v>0</v>
          </cell>
          <cell r="C1988" t="str">
            <v>CUDC/F CN Equity</v>
          </cell>
          <cell r="D1988">
            <v>0</v>
          </cell>
          <cell r="E1988" t="str">
            <v>CUDC/F CN Equity</v>
          </cell>
          <cell r="F1988">
            <v>0</v>
          </cell>
          <cell r="G1988" t="str">
            <v>CUDC/F CN Equity</v>
          </cell>
          <cell r="H1988">
            <v>0</v>
          </cell>
          <cell r="I1988" t="str">
            <v>CUDC/F CN Equity</v>
          </cell>
          <cell r="J1988">
            <v>0</v>
          </cell>
        </row>
        <row r="1989">
          <cell r="A1989" t="str">
            <v>CEQY CN Equity</v>
          </cell>
          <cell r="B1989">
            <v>0</v>
          </cell>
          <cell r="C1989" t="str">
            <v>CEQY CN Equity</v>
          </cell>
          <cell r="D1989">
            <v>0</v>
          </cell>
          <cell r="E1989" t="str">
            <v>CEQY CN Equity</v>
          </cell>
          <cell r="F1989">
            <v>0</v>
          </cell>
          <cell r="G1989" t="str">
            <v>CEQY CN Equity</v>
          </cell>
          <cell r="H1989">
            <v>0</v>
          </cell>
          <cell r="I1989" t="str">
            <v>CEQY CN Equity</v>
          </cell>
          <cell r="J1989">
            <v>0</v>
          </cell>
        </row>
        <row r="1990">
          <cell r="A1990" t="str">
            <v>CCCX CN Equity</v>
          </cell>
          <cell r="B1990">
            <v>0</v>
          </cell>
          <cell r="C1990" t="str">
            <v>CCCX CN Equity</v>
          </cell>
          <cell r="D1990">
            <v>-177819.99999999994</v>
          </cell>
          <cell r="E1990" t="str">
            <v>CCCX CN Equity</v>
          </cell>
          <cell r="F1990">
            <v>0</v>
          </cell>
          <cell r="G1990" t="str">
            <v>CCCX CN Equity</v>
          </cell>
          <cell r="H1990">
            <v>0</v>
          </cell>
          <cell r="I1990" t="str">
            <v>CCCX CN Equity</v>
          </cell>
          <cell r="J1990">
            <v>-177819.99999999994</v>
          </cell>
        </row>
        <row r="1991">
          <cell r="A1991" t="str">
            <v>CCCX/B CN Equity</v>
          </cell>
          <cell r="B1991">
            <v>7092.2489139558729</v>
          </cell>
          <cell r="C1991" t="str">
            <v>CCCX/B CN Equity</v>
          </cell>
          <cell r="D1991">
            <v>156323.52338718134</v>
          </cell>
          <cell r="E1991" t="str">
            <v>CCCX/B CN Equity</v>
          </cell>
          <cell r="F1991">
            <v>0</v>
          </cell>
          <cell r="G1991" t="str">
            <v>CCCX/B CN Equity</v>
          </cell>
          <cell r="H1991">
            <v>0</v>
          </cell>
          <cell r="I1991" t="str">
            <v>CCCX/B CN Equity</v>
          </cell>
          <cell r="J1991">
            <v>163415.77230113721</v>
          </cell>
        </row>
        <row r="1992">
          <cell r="A1992" t="str">
            <v>CCCX/U CN Equity</v>
          </cell>
          <cell r="B1992">
            <v>0</v>
          </cell>
          <cell r="C1992" t="str">
            <v>CCCX/U CN Equity</v>
          </cell>
          <cell r="D1992">
            <v>0</v>
          </cell>
          <cell r="E1992" t="str">
            <v>CCCX/U CN Equity</v>
          </cell>
          <cell r="F1992">
            <v>0</v>
          </cell>
          <cell r="G1992" t="str">
            <v>CCCX/U CN Equity</v>
          </cell>
          <cell r="H1992">
            <v>0</v>
          </cell>
          <cell r="I1992" t="str">
            <v>CCCX/U CN Equity</v>
          </cell>
          <cell r="J1992">
            <v>0</v>
          </cell>
        </row>
        <row r="1993">
          <cell r="A1993" t="str">
            <v>SOLX CN Equity</v>
          </cell>
          <cell r="B1993">
            <v>0</v>
          </cell>
          <cell r="C1993" t="str">
            <v>SOLX CN Equity</v>
          </cell>
          <cell r="D1993">
            <v>0</v>
          </cell>
          <cell r="E1993" t="str">
            <v>SOLX CN Equity</v>
          </cell>
          <cell r="F1993">
            <v>0</v>
          </cell>
          <cell r="G1993" t="str">
            <v>SOLX CN Equity</v>
          </cell>
          <cell r="H1993">
            <v>0</v>
          </cell>
          <cell r="I1993" t="str">
            <v>SOLX CN Equity</v>
          </cell>
          <cell r="J1993">
            <v>0</v>
          </cell>
        </row>
        <row r="1994">
          <cell r="A1994" t="str">
            <v>BTCX CN Equity</v>
          </cell>
          <cell r="B1994">
            <v>456827.50000000099</v>
          </cell>
          <cell r="C1994" t="str">
            <v>BTCX CN Equity</v>
          </cell>
          <cell r="D1994">
            <v>6068847.4999999991</v>
          </cell>
          <cell r="E1994" t="str">
            <v>BTCX CN Equity</v>
          </cell>
          <cell r="F1994">
            <v>0</v>
          </cell>
          <cell r="G1994" t="str">
            <v>BTCX CN Equity</v>
          </cell>
          <cell r="H1994">
            <v>201650.0000000002</v>
          </cell>
          <cell r="I1994" t="str">
            <v>BTCX CN Equity</v>
          </cell>
          <cell r="J1994">
            <v>6926832.5</v>
          </cell>
        </row>
        <row r="1995">
          <cell r="A1995" t="str">
            <v>ETHX CN Equity</v>
          </cell>
          <cell r="B1995">
            <v>0</v>
          </cell>
          <cell r="C1995" t="str">
            <v>ETHX CN Equity</v>
          </cell>
          <cell r="D1995">
            <v>0</v>
          </cell>
          <cell r="E1995" t="str">
            <v>ETHX CN Equity</v>
          </cell>
          <cell r="F1995">
            <v>-1348762.4999999993</v>
          </cell>
          <cell r="G1995" t="str">
            <v>ETHX CN Equity</v>
          </cell>
          <cell r="H1995">
            <v>0</v>
          </cell>
          <cell r="I1995" t="str">
            <v>ETHX CN Equity</v>
          </cell>
          <cell r="J1995">
            <v>-26562.499999999767</v>
          </cell>
        </row>
        <row r="1996">
          <cell r="A1996" t="str">
            <v>CMCX CN Equity</v>
          </cell>
          <cell r="B1996">
            <v>0</v>
          </cell>
          <cell r="C1996" t="str">
            <v>CMCX CN Equity</v>
          </cell>
          <cell r="D1996">
            <v>0</v>
          </cell>
          <cell r="E1996" t="str">
            <v>CMCX CN Equity</v>
          </cell>
          <cell r="F1996">
            <v>0</v>
          </cell>
          <cell r="G1996" t="str">
            <v>CMCX CN Equity</v>
          </cell>
          <cell r="H1996">
            <v>0</v>
          </cell>
          <cell r="I1996" t="str">
            <v>CMCX CN Equity</v>
          </cell>
          <cell r="J1996">
            <v>0</v>
          </cell>
        </row>
        <row r="1997">
          <cell r="A1997" t="str">
            <v>DXDU/U CN Equity</v>
          </cell>
          <cell r="B1997">
            <v>0</v>
          </cell>
          <cell r="C1997" t="str">
            <v>DXDU/U CN Equity</v>
          </cell>
          <cell r="D1997">
            <v>680715.7389999975</v>
          </cell>
          <cell r="E1997" t="str">
            <v>DXDU/U CN Equity</v>
          </cell>
          <cell r="F1997">
            <v>694063.78424999758</v>
          </cell>
          <cell r="G1997" t="str">
            <v>DXDU/U CN Equity</v>
          </cell>
          <cell r="H1997">
            <v>0</v>
          </cell>
          <cell r="I1997" t="str">
            <v>DXDU/U CN Equity</v>
          </cell>
          <cell r="J1997">
            <v>4842149.4982499955</v>
          </cell>
        </row>
        <row r="1998">
          <cell r="A1998" t="str">
            <v>DGLM CN Equity</v>
          </cell>
          <cell r="B1998">
            <v>0</v>
          </cell>
          <cell r="C1998" t="str">
            <v>DGLM CN Equity</v>
          </cell>
          <cell r="D1998">
            <v>0</v>
          </cell>
          <cell r="E1998" t="str">
            <v>DGLM CN Equity</v>
          </cell>
          <cell r="F1998">
            <v>0</v>
          </cell>
          <cell r="G1998" t="str">
            <v>DGLM CN Equity</v>
          </cell>
          <cell r="H1998">
            <v>0</v>
          </cell>
          <cell r="I1998" t="str">
            <v>DGLM CN Equity</v>
          </cell>
          <cell r="J1998">
            <v>0</v>
          </cell>
        </row>
        <row r="1999">
          <cell r="A1999" t="str">
            <v>DMID CN Equity</v>
          </cell>
          <cell r="B1999">
            <v>3768630.3249999769</v>
          </cell>
          <cell r="C1999" t="str">
            <v>DMID CN Equity</v>
          </cell>
          <cell r="D1999">
            <v>-169528393.47499996</v>
          </cell>
          <cell r="E1999" t="str">
            <v>DMID CN Equity</v>
          </cell>
          <cell r="F1999">
            <v>7104777.0749999862</v>
          </cell>
          <cell r="G1999" t="str">
            <v>DMID CN Equity</v>
          </cell>
          <cell r="H1999">
            <v>5444144.75</v>
          </cell>
          <cell r="I1999" t="str">
            <v>DMID CN Equity</v>
          </cell>
          <cell r="J1999">
            <v>-142002891.70000002</v>
          </cell>
        </row>
        <row r="2000">
          <cell r="A2000" t="str">
            <v>QQCC/U CN Equity</v>
          </cell>
          <cell r="B2000">
            <v>2942288.0530000175</v>
          </cell>
          <cell r="C2000" t="str">
            <v>QQCC/U CN Equity</v>
          </cell>
          <cell r="D2000">
            <v>6889129.0814999808</v>
          </cell>
          <cell r="E2000" t="str">
            <v>QQCC/U CN Equity</v>
          </cell>
          <cell r="F2000">
            <v>4969789.1950000003</v>
          </cell>
          <cell r="G2000" t="str">
            <v>QQCC/U CN Equity</v>
          </cell>
          <cell r="H2000">
            <v>4007260.8450000575</v>
          </cell>
          <cell r="I2000" t="str">
            <v>QQCC/U CN Equity</v>
          </cell>
          <cell r="J2000">
            <v>24522864.337941505</v>
          </cell>
        </row>
        <row r="2001">
          <cell r="A2001" t="str">
            <v>RSCC/U CN Equity</v>
          </cell>
          <cell r="B2001">
            <v>1377011.4735000012</v>
          </cell>
          <cell r="C2001" t="str">
            <v>RSCC/U CN Equity</v>
          </cell>
          <cell r="D2001">
            <v>454926.9165000004</v>
          </cell>
          <cell r="E2001" t="str">
            <v>RSCC/U CN Equity</v>
          </cell>
          <cell r="F2001">
            <v>471998.88249999826</v>
          </cell>
          <cell r="G2001" t="str">
            <v>RSCC/U CN Equity</v>
          </cell>
          <cell r="H2001">
            <v>466845.24825000047</v>
          </cell>
          <cell r="I2001" t="str">
            <v>RSCC/U CN Equity</v>
          </cell>
          <cell r="J2001">
            <v>1888465.9891068807</v>
          </cell>
        </row>
        <row r="2002">
          <cell r="A2002" t="str">
            <v>SMAX/U CN Equity</v>
          </cell>
          <cell r="B2002">
            <v>579656.65625000047</v>
          </cell>
          <cell r="C2002" t="str">
            <v>SMAX/U CN Equity</v>
          </cell>
          <cell r="D2002">
            <v>2930710.6844999995</v>
          </cell>
          <cell r="E2002" t="str">
            <v>SMAX/U CN Equity</v>
          </cell>
          <cell r="F2002">
            <v>0</v>
          </cell>
          <cell r="G2002" t="str">
            <v>SMAX/U CN Equity</v>
          </cell>
          <cell r="H2002">
            <v>0</v>
          </cell>
          <cell r="I2002" t="str">
            <v>SMAX/U CN Equity</v>
          </cell>
          <cell r="J2002">
            <v>3511438.1443853001</v>
          </cell>
        </row>
        <row r="2003">
          <cell r="A2003" t="str">
            <v>QMAX/U CN Equity</v>
          </cell>
          <cell r="B2003">
            <v>992809.26349999977</v>
          </cell>
          <cell r="C2003" t="str">
            <v>QMAX/U CN Equity</v>
          </cell>
          <cell r="D2003">
            <v>0</v>
          </cell>
          <cell r="E2003" t="str">
            <v>QMAX/U CN Equity</v>
          </cell>
          <cell r="F2003">
            <v>548339.7700000006</v>
          </cell>
          <cell r="G2003" t="str">
            <v>QMAX/U CN Equity</v>
          </cell>
          <cell r="H2003">
            <v>-562479.4875000004</v>
          </cell>
          <cell r="I2003" t="str">
            <v>QMAX/U CN Equity</v>
          </cell>
          <cell r="J2003">
            <v>2125421.8123724204</v>
          </cell>
        </row>
        <row r="2004">
          <cell r="A2004" t="str">
            <v>MDEF CN Equity</v>
          </cell>
          <cell r="B2004">
            <v>0</v>
          </cell>
          <cell r="C2004" t="str">
            <v>MDEF CN Equity</v>
          </cell>
          <cell r="D2004">
            <v>0</v>
          </cell>
          <cell r="E2004" t="str">
            <v>MDEF CN Equity</v>
          </cell>
          <cell r="F2004">
            <v>0</v>
          </cell>
          <cell r="G2004" t="str">
            <v>MDEF CN Equity</v>
          </cell>
          <cell r="H2004">
            <v>0</v>
          </cell>
          <cell r="I2004" t="str">
            <v>MDEF CN Equity</v>
          </cell>
          <cell r="J2004">
            <v>0</v>
          </cell>
        </row>
        <row r="2005">
          <cell r="A2005" t="str">
            <v>MCYC CN Equity</v>
          </cell>
          <cell r="B2005">
            <v>0</v>
          </cell>
          <cell r="C2005" t="str">
            <v>MCYC CN Equity</v>
          </cell>
          <cell r="D2005">
            <v>0</v>
          </cell>
          <cell r="E2005" t="str">
            <v>MCYC CN Equity</v>
          </cell>
          <cell r="F2005">
            <v>0</v>
          </cell>
          <cell r="G2005" t="str">
            <v>MCYC CN Equity</v>
          </cell>
          <cell r="H2005">
            <v>0</v>
          </cell>
          <cell r="I2005" t="str">
            <v>MCYC CN Equity</v>
          </cell>
          <cell r="J2005">
            <v>0</v>
          </cell>
        </row>
        <row r="2006">
          <cell r="A2006" t="str">
            <v>MHDC CN Equity</v>
          </cell>
          <cell r="B2006">
            <v>0</v>
          </cell>
          <cell r="C2006" t="str">
            <v>MHDC CN Equity</v>
          </cell>
          <cell r="D2006">
            <v>0</v>
          </cell>
          <cell r="E2006" t="str">
            <v>MHDC CN Equity</v>
          </cell>
          <cell r="F2006">
            <v>0</v>
          </cell>
          <cell r="G2006" t="str">
            <v>MHDC CN Equity</v>
          </cell>
          <cell r="H2006">
            <v>0</v>
          </cell>
          <cell r="I2006" t="str">
            <v>MHDC CN Equity</v>
          </cell>
          <cell r="J2006">
            <v>0</v>
          </cell>
        </row>
        <row r="2007">
          <cell r="A2007" t="str">
            <v>MHDU CN Equity</v>
          </cell>
          <cell r="B2007">
            <v>0</v>
          </cell>
          <cell r="C2007" t="str">
            <v>MHDU CN Equity</v>
          </cell>
          <cell r="D2007">
            <v>0</v>
          </cell>
          <cell r="E2007" t="str">
            <v>MHDU CN Equity</v>
          </cell>
          <cell r="F2007">
            <v>0</v>
          </cell>
          <cell r="G2007" t="str">
            <v>MHDU CN Equity</v>
          </cell>
          <cell r="H2007">
            <v>0</v>
          </cell>
          <cell r="I2007" t="str">
            <v>MHDU CN Equity</v>
          </cell>
          <cell r="J2007">
            <v>0</v>
          </cell>
        </row>
        <row r="2008">
          <cell r="A2008" t="str">
            <v>BND/U CN Equity</v>
          </cell>
          <cell r="B2008">
            <v>0</v>
          </cell>
          <cell r="C2008" t="str">
            <v>BND/U CN Equity</v>
          </cell>
          <cell r="D2008">
            <v>0</v>
          </cell>
          <cell r="E2008" t="str">
            <v>BND/U CN Equity</v>
          </cell>
          <cell r="F2008">
            <v>699071.94471493363</v>
          </cell>
          <cell r="G2008" t="str">
            <v>BND/U CN Equity</v>
          </cell>
          <cell r="H2008">
            <v>1404963.5847828505</v>
          </cell>
          <cell r="I2008" t="str">
            <v>BND/U CN Equity</v>
          </cell>
          <cell r="J2008">
            <v>2104035.5294977841</v>
          </cell>
        </row>
        <row r="2009">
          <cell r="A2009" t="str">
            <v>PFIN CN Equity</v>
          </cell>
          <cell r="B2009">
            <v>40747364.319999993</v>
          </cell>
          <cell r="C2009" t="str">
            <v>PFIN CN Equity</v>
          </cell>
          <cell r="D2009">
            <v>397520.97000000032</v>
          </cell>
          <cell r="E2009" t="str">
            <v>PFIN CN Equity</v>
          </cell>
          <cell r="F2009">
            <v>397211.75999999593</v>
          </cell>
          <cell r="G2009" t="str">
            <v>PFIN CN Equity</v>
          </cell>
          <cell r="H2009">
            <v>396829.41000000038</v>
          </cell>
          <cell r="I2009" t="str">
            <v>PFIN CN Equity</v>
          </cell>
          <cell r="J2009">
            <v>42433628.589999996</v>
          </cell>
        </row>
        <row r="2010">
          <cell r="A2010" t="str">
            <v>BIGY CN Equity</v>
          </cell>
          <cell r="B2010">
            <v>3664014.0000000307</v>
          </cell>
          <cell r="C2010" t="str">
            <v>BIGY CN Equity</v>
          </cell>
          <cell r="D2010">
            <v>5725423.9999999963</v>
          </cell>
          <cell r="E2010" t="str">
            <v>BIGY CN Equity</v>
          </cell>
          <cell r="F2010">
            <v>7576851.9999999963</v>
          </cell>
          <cell r="G2010" t="str">
            <v>BIGY CN Equity</v>
          </cell>
          <cell r="H2010">
            <v>15680111.999999993</v>
          </cell>
          <cell r="I2010" t="str">
            <v>BIGY CN Equity</v>
          </cell>
          <cell r="J2010">
            <v>45127946.000000007</v>
          </cell>
        </row>
        <row r="2011">
          <cell r="A2011" t="str">
            <v>ZBBZ CN Equity</v>
          </cell>
          <cell r="B2011">
            <v>-1478261.4999999998</v>
          </cell>
          <cell r="C2011" t="str">
            <v>ZBBZ CN Equity</v>
          </cell>
          <cell r="D2011">
            <v>-2946159.9999999995</v>
          </cell>
          <cell r="E2011" t="str">
            <v>ZBBZ CN Equity</v>
          </cell>
          <cell r="F2011">
            <v>0</v>
          </cell>
          <cell r="G2011" t="str">
            <v>ZBBZ CN Equity</v>
          </cell>
          <cell r="H2011">
            <v>0</v>
          </cell>
          <cell r="I2011" t="str">
            <v>ZBBZ CN Equity</v>
          </cell>
          <cell r="J2011">
            <v>-4424421.4999999991</v>
          </cell>
        </row>
        <row r="2012">
          <cell r="A2012" t="str">
            <v>ZBBZ/F CN Equity</v>
          </cell>
          <cell r="B2012">
            <v>0</v>
          </cell>
          <cell r="C2012" t="str">
            <v>ZBBZ/F CN Equity</v>
          </cell>
          <cell r="D2012">
            <v>1494445.0000000014</v>
          </cell>
          <cell r="E2012" t="str">
            <v>ZBBZ/F CN Equity</v>
          </cell>
          <cell r="F2012">
            <v>0</v>
          </cell>
          <cell r="G2012" t="str">
            <v>ZBBZ/F CN Equity</v>
          </cell>
          <cell r="H2012">
            <v>0</v>
          </cell>
          <cell r="I2012" t="str">
            <v>ZBBZ/F CN Equity</v>
          </cell>
          <cell r="J2012">
            <v>1494445.0000000014</v>
          </cell>
        </row>
        <row r="2013">
          <cell r="A2013" t="str">
            <v>ZBBZ/U CN Equity</v>
          </cell>
          <cell r="B2013">
            <v>-2047264.4165000005</v>
          </cell>
          <cell r="C2013" t="str">
            <v>ZBBZ/U CN Equity</v>
          </cell>
          <cell r="D2013">
            <v>0</v>
          </cell>
          <cell r="E2013" t="str">
            <v>ZBBZ/U CN Equity</v>
          </cell>
          <cell r="F2013">
            <v>0</v>
          </cell>
          <cell r="G2013" t="str">
            <v>ZBBZ/U CN Equity</v>
          </cell>
          <cell r="H2013">
            <v>0</v>
          </cell>
          <cell r="I2013" t="str">
            <v>ZBBZ/U CN Equity</v>
          </cell>
          <cell r="J2013">
            <v>-2047264.4165000005</v>
          </cell>
        </row>
        <row r="2014">
          <cell r="A2014" t="str">
            <v>TDNA CN Equity</v>
          </cell>
          <cell r="B2014">
            <v>1869991.2622500018</v>
          </cell>
          <cell r="C2014" t="str">
            <v>TDNA CN Equity</v>
          </cell>
          <cell r="D2014">
            <v>939594.65525000088</v>
          </cell>
          <cell r="E2014" t="str">
            <v>TDNA CN Equity</v>
          </cell>
          <cell r="F2014">
            <v>1894306.6937499973</v>
          </cell>
          <cell r="G2014" t="str">
            <v>TDNA CN Equity</v>
          </cell>
          <cell r="H2014">
            <v>940255.08025000093</v>
          </cell>
          <cell r="I2014" t="str">
            <v>TDNA CN Equity</v>
          </cell>
          <cell r="J2014">
            <v>6564444.2702500019</v>
          </cell>
        </row>
        <row r="2015">
          <cell r="A2015" t="str">
            <v>CANY CN Equity</v>
          </cell>
          <cell r="B2015">
            <v>2943282.0000000023</v>
          </cell>
          <cell r="C2015" t="str">
            <v>CANY CN Equity</v>
          </cell>
          <cell r="D2015">
            <v>504882.00000000041</v>
          </cell>
          <cell r="E2015" t="str">
            <v>CANY CN Equity</v>
          </cell>
          <cell r="F2015">
            <v>2506106.0000000019</v>
          </cell>
          <cell r="G2015" t="str">
            <v>CANY CN Equity</v>
          </cell>
          <cell r="H2015">
            <v>2558170.0000000023</v>
          </cell>
          <cell r="I2015" t="str">
            <v>CANY CN Equity</v>
          </cell>
          <cell r="J2015">
            <v>12572316</v>
          </cell>
        </row>
        <row r="2016">
          <cell r="A2016" t="str">
            <v>TRSL CN Equity</v>
          </cell>
          <cell r="B2016">
            <v>0</v>
          </cell>
          <cell r="C2016" t="str">
            <v>TRSL CN Equity</v>
          </cell>
          <cell r="D2016">
            <v>0</v>
          </cell>
          <cell r="E2016" t="str">
            <v>TRSL CN Equity</v>
          </cell>
          <cell r="F2016">
            <v>0</v>
          </cell>
          <cell r="G2016" t="str">
            <v>TRSL CN Equity</v>
          </cell>
          <cell r="H2016">
            <v>0</v>
          </cell>
          <cell r="I2016" t="str">
            <v>TRSL CN Equity</v>
          </cell>
          <cell r="J2016">
            <v>0</v>
          </cell>
        </row>
        <row r="2017">
          <cell r="A2017" t="str">
            <v>SRSL CN Equity</v>
          </cell>
          <cell r="B2017">
            <v>0</v>
          </cell>
          <cell r="C2017" t="str">
            <v>SRSL CN Equity</v>
          </cell>
          <cell r="D2017">
            <v>0</v>
          </cell>
          <cell r="E2017" t="str">
            <v>SRSL CN Equity</v>
          </cell>
          <cell r="F2017">
            <v>0</v>
          </cell>
          <cell r="G2017" t="str">
            <v>SRSL CN Equity</v>
          </cell>
          <cell r="H2017">
            <v>0</v>
          </cell>
          <cell r="I2017" t="str">
            <v>SRSL CN Equity</v>
          </cell>
          <cell r="J2017">
            <v>0</v>
          </cell>
        </row>
        <row r="2018">
          <cell r="A2018" t="str">
            <v>QQI CN Equity</v>
          </cell>
          <cell r="B2018">
            <v>0</v>
          </cell>
          <cell r="C2018" t="str">
            <v>QQI CN Equity</v>
          </cell>
          <cell r="D2018">
            <v>0</v>
          </cell>
          <cell r="E2018" t="str">
            <v>QQI CN Equity</v>
          </cell>
          <cell r="F2018">
            <v>0</v>
          </cell>
          <cell r="G2018" t="str">
            <v>QQI CN Equity</v>
          </cell>
          <cell r="H2018">
            <v>0</v>
          </cell>
          <cell r="I2018" t="str">
            <v>QQI CN Equity</v>
          </cell>
          <cell r="J2018">
            <v>0</v>
          </cell>
        </row>
        <row r="2019">
          <cell r="A2019" t="str">
            <v>NBQC CN Equity</v>
          </cell>
          <cell r="B2019">
            <v>0</v>
          </cell>
          <cell r="C2019" t="str">
            <v>NBQC CN Equity</v>
          </cell>
          <cell r="D2019">
            <v>0</v>
          </cell>
          <cell r="E2019" t="str">
            <v>NBQC CN Equity</v>
          </cell>
          <cell r="F2019">
            <v>0</v>
          </cell>
          <cell r="G2019" t="str">
            <v>NBQC CN Equity</v>
          </cell>
          <cell r="H2019">
            <v>0</v>
          </cell>
          <cell r="I2019" t="str">
            <v>NBQC CN Equity</v>
          </cell>
          <cell r="J2019">
            <v>0</v>
          </cell>
        </row>
        <row r="2020">
          <cell r="A2020" t="str">
            <v>NUSA/F CN Equity</v>
          </cell>
          <cell r="B2020">
            <v>0</v>
          </cell>
          <cell r="C2020" t="str">
            <v>NUSA/F CN Equity</v>
          </cell>
          <cell r="D2020">
            <v>0</v>
          </cell>
          <cell r="E2020" t="str">
            <v>NUSA/F CN Equity</v>
          </cell>
          <cell r="F2020">
            <v>0</v>
          </cell>
          <cell r="G2020" t="str">
            <v>NUSA/F CN Equity</v>
          </cell>
          <cell r="H2020">
            <v>0</v>
          </cell>
          <cell r="I2020" t="str">
            <v>NUSA/F CN Equity</v>
          </cell>
          <cell r="J2020">
            <v>0</v>
          </cell>
        </row>
        <row r="2021">
          <cell r="A2021" t="str">
            <v>NCPB CN Equity</v>
          </cell>
          <cell r="B2021">
            <v>298918.0000000025</v>
          </cell>
          <cell r="C2021" t="str">
            <v>NCPB CN Equity</v>
          </cell>
          <cell r="D2021">
            <v>199483.0000000046</v>
          </cell>
          <cell r="E2021" t="str">
            <v>NCPB CN Equity</v>
          </cell>
          <cell r="F2021">
            <v>697744.99999999395</v>
          </cell>
          <cell r="G2021" t="str">
            <v>NCPB CN Equity</v>
          </cell>
          <cell r="H2021">
            <v>498439.0000000071</v>
          </cell>
          <cell r="I2021" t="str">
            <v>NCPB CN Equity</v>
          </cell>
          <cell r="J2021">
            <v>2092177.0000000086</v>
          </cell>
        </row>
        <row r="2022">
          <cell r="A2022" t="str">
            <v>NTGD CN Equity</v>
          </cell>
          <cell r="B2022">
            <v>0</v>
          </cell>
          <cell r="C2022" t="str">
            <v>NTGD CN Equity</v>
          </cell>
          <cell r="D2022">
            <v>0</v>
          </cell>
          <cell r="E2022" t="str">
            <v>NTGD CN Equity</v>
          </cell>
          <cell r="F2022">
            <v>0</v>
          </cell>
          <cell r="G2022" t="str">
            <v>NTGD CN Equity</v>
          </cell>
          <cell r="H2022">
            <v>0</v>
          </cell>
          <cell r="I2022" t="str">
            <v>NTGD CN Equity</v>
          </cell>
          <cell r="J2022">
            <v>0</v>
          </cell>
        </row>
        <row r="2023">
          <cell r="A2023" t="str">
            <v>NTGE CN Equity</v>
          </cell>
          <cell r="B2023">
            <v>0</v>
          </cell>
          <cell r="C2023" t="str">
            <v>NTGE CN Equity</v>
          </cell>
          <cell r="D2023">
            <v>100139.00000000009</v>
          </cell>
          <cell r="E2023" t="str">
            <v>NTGE CN Equity</v>
          </cell>
          <cell r="F2023">
            <v>1402464.0000000007</v>
          </cell>
          <cell r="G2023" t="str">
            <v>NTGE CN Equity</v>
          </cell>
          <cell r="H2023">
            <v>200113.99999999959</v>
          </cell>
          <cell r="I2023" t="str">
            <v>NTGE CN Equity</v>
          </cell>
          <cell r="J2023">
            <v>1702717.0000000002</v>
          </cell>
        </row>
        <row r="2024">
          <cell r="A2024" t="str">
            <v>NTGF CN Equity</v>
          </cell>
          <cell r="B2024">
            <v>200826.00000000017</v>
          </cell>
          <cell r="C2024" t="str">
            <v>NTGF CN Equity</v>
          </cell>
          <cell r="D2024">
            <v>100251.00000000009</v>
          </cell>
          <cell r="E2024" t="str">
            <v>NTGF CN Equity</v>
          </cell>
          <cell r="F2024">
            <v>0</v>
          </cell>
          <cell r="G2024" t="str">
            <v>NTGF CN Equity</v>
          </cell>
          <cell r="H2024">
            <v>0</v>
          </cell>
          <cell r="I2024" t="str">
            <v>NTGF CN Equity</v>
          </cell>
          <cell r="J2024">
            <v>400872.00000000035</v>
          </cell>
        </row>
        <row r="2025">
          <cell r="A2025" t="str">
            <v>NBGE CN Equity</v>
          </cell>
          <cell r="B2025">
            <v>0</v>
          </cell>
          <cell r="C2025" t="str">
            <v>NBGE CN Equity</v>
          </cell>
          <cell r="D2025">
            <v>0</v>
          </cell>
          <cell r="E2025" t="str">
            <v>NBGE CN Equity</v>
          </cell>
          <cell r="F2025">
            <v>0</v>
          </cell>
          <cell r="G2025" t="str">
            <v>NBGE CN Equity</v>
          </cell>
          <cell r="H2025">
            <v>0</v>
          </cell>
          <cell r="I2025" t="str">
            <v>NBGE CN Equity</v>
          </cell>
          <cell r="J2025">
            <v>0</v>
          </cell>
        </row>
        <row r="2026">
          <cell r="A2026" t="str">
            <v>NBGE/F CN Equity</v>
          </cell>
          <cell r="B2026">
            <v>0</v>
          </cell>
          <cell r="C2026" t="str">
            <v>NBGE/F CN Equity</v>
          </cell>
          <cell r="D2026">
            <v>0</v>
          </cell>
          <cell r="E2026" t="str">
            <v>NBGE/F CN Equity</v>
          </cell>
          <cell r="F2026">
            <v>0</v>
          </cell>
          <cell r="G2026" t="str">
            <v>NBGE/F CN Equity</v>
          </cell>
          <cell r="H2026">
            <v>0</v>
          </cell>
          <cell r="I2026" t="str">
            <v>NBGE/F CN Equity</v>
          </cell>
          <cell r="J2026">
            <v>0</v>
          </cell>
        </row>
        <row r="2027">
          <cell r="A2027" t="str">
            <v>NBIE CN Equity</v>
          </cell>
          <cell r="B2027">
            <v>0</v>
          </cell>
          <cell r="C2027" t="str">
            <v>NBIE CN Equity</v>
          </cell>
          <cell r="D2027">
            <v>0</v>
          </cell>
          <cell r="E2027" t="str">
            <v>NBIE CN Equity</v>
          </cell>
          <cell r="F2027">
            <v>0</v>
          </cell>
          <cell r="G2027" t="str">
            <v>NBIE CN Equity</v>
          </cell>
          <cell r="H2027">
            <v>0</v>
          </cell>
          <cell r="I2027" t="str">
            <v>NBIE CN Equity</v>
          </cell>
          <cell r="J2027">
            <v>0</v>
          </cell>
        </row>
        <row r="2028">
          <cell r="A2028" t="str">
            <v>NBIE/F CN Equity</v>
          </cell>
          <cell r="B2028">
            <v>0</v>
          </cell>
          <cell r="C2028" t="str">
            <v>NBIE/F CN Equity</v>
          </cell>
          <cell r="D2028">
            <v>0</v>
          </cell>
          <cell r="E2028" t="str">
            <v>NBIE/F CN Equity</v>
          </cell>
          <cell r="F2028">
            <v>0</v>
          </cell>
          <cell r="G2028" t="str">
            <v>NBIE/F CN Equity</v>
          </cell>
          <cell r="H2028">
            <v>0</v>
          </cell>
          <cell r="I2028" t="str">
            <v>NBIE/F CN Equity</v>
          </cell>
          <cell r="J2028">
            <v>0</v>
          </cell>
        </row>
        <row r="2029">
          <cell r="A2029" t="str">
            <v>NBSC CN Equity</v>
          </cell>
          <cell r="B2029">
            <v>0</v>
          </cell>
          <cell r="C2029" t="str">
            <v>NBSC CN Equity</v>
          </cell>
          <cell r="D2029">
            <v>0</v>
          </cell>
          <cell r="E2029" t="str">
            <v>NBSC CN Equity</v>
          </cell>
          <cell r="F2029">
            <v>0</v>
          </cell>
          <cell r="G2029" t="str">
            <v>NBSC CN Equity</v>
          </cell>
          <cell r="H2029">
            <v>0</v>
          </cell>
          <cell r="I2029" t="str">
            <v>NBSC CN Equity</v>
          </cell>
          <cell r="J2029">
            <v>0</v>
          </cell>
        </row>
        <row r="2030">
          <cell r="A2030" t="str">
            <v>NBSC/F CN Equity</v>
          </cell>
          <cell r="B2030">
            <v>0</v>
          </cell>
          <cell r="C2030" t="str">
            <v>NBSC/F CN Equity</v>
          </cell>
          <cell r="D2030">
            <v>0</v>
          </cell>
          <cell r="E2030" t="str">
            <v>NBSC/F CN Equity</v>
          </cell>
          <cell r="F2030">
            <v>0</v>
          </cell>
          <cell r="G2030" t="str">
            <v>NBSC/F CN Equity</v>
          </cell>
          <cell r="H2030">
            <v>0</v>
          </cell>
          <cell r="I2030" t="str">
            <v>NBSC/F CN Equity</v>
          </cell>
          <cell r="J2030">
            <v>0</v>
          </cell>
        </row>
        <row r="2031">
          <cell r="A2031" t="str">
            <v>NBUE CN Equity</v>
          </cell>
          <cell r="B2031">
            <v>289148</v>
          </cell>
          <cell r="C2031" t="str">
            <v>NBUE CN Equity</v>
          </cell>
          <cell r="D2031">
            <v>0</v>
          </cell>
          <cell r="E2031" t="str">
            <v>NBUE CN Equity</v>
          </cell>
          <cell r="F2031">
            <v>0</v>
          </cell>
          <cell r="G2031" t="str">
            <v>NBUE CN Equity</v>
          </cell>
          <cell r="H2031">
            <v>0</v>
          </cell>
          <cell r="I2031" t="str">
            <v>NBUE CN Equity</v>
          </cell>
          <cell r="J2031">
            <v>289148</v>
          </cell>
        </row>
        <row r="2032">
          <cell r="A2032" t="str">
            <v>NBUE/F CN Equity</v>
          </cell>
          <cell r="B2032">
            <v>0</v>
          </cell>
          <cell r="C2032" t="str">
            <v>NBUE/F CN Equity</v>
          </cell>
          <cell r="D2032">
            <v>0</v>
          </cell>
          <cell r="E2032" t="str">
            <v>NBUE/F CN Equity</v>
          </cell>
          <cell r="F2032">
            <v>0</v>
          </cell>
          <cell r="G2032" t="str">
            <v>NBUE/F CN Equity</v>
          </cell>
          <cell r="H2032">
            <v>0</v>
          </cell>
          <cell r="I2032" t="str">
            <v>NBUE/F CN Equity</v>
          </cell>
          <cell r="J2032">
            <v>0</v>
          </cell>
        </row>
        <row r="2033">
          <cell r="A2033" t="str">
            <v>NINV CN Equity</v>
          </cell>
          <cell r="B2033">
            <v>0</v>
          </cell>
          <cell r="C2033" t="str">
            <v>NINV CN Equity</v>
          </cell>
          <cell r="D2033">
            <v>0</v>
          </cell>
          <cell r="E2033" t="str">
            <v>NINV CN Equity</v>
          </cell>
          <cell r="F2033">
            <v>0</v>
          </cell>
          <cell r="G2033" t="str">
            <v>NINV CN Equity</v>
          </cell>
          <cell r="H2033">
            <v>0</v>
          </cell>
          <cell r="I2033" t="str">
            <v>NINV CN Equity</v>
          </cell>
          <cell r="J2033">
            <v>0</v>
          </cell>
        </row>
        <row r="2034">
          <cell r="A2034" t="str">
            <v>NINV/F CN Equity</v>
          </cell>
          <cell r="B2034">
            <v>0</v>
          </cell>
          <cell r="C2034" t="str">
            <v>NINV/F CN Equity</v>
          </cell>
          <cell r="D2034">
            <v>0</v>
          </cell>
          <cell r="E2034" t="str">
            <v>NINV/F CN Equity</v>
          </cell>
          <cell r="F2034">
            <v>0</v>
          </cell>
          <cell r="G2034" t="str">
            <v>NINV/F CN Equity</v>
          </cell>
          <cell r="H2034">
            <v>0</v>
          </cell>
          <cell r="I2034" t="str">
            <v>NINV/F CN Equity</v>
          </cell>
          <cell r="J2034">
            <v>0</v>
          </cell>
        </row>
        <row r="2035">
          <cell r="A2035" t="str">
            <v>NSDI CN Equity</v>
          </cell>
          <cell r="B2035">
            <v>2713847.9999999925</v>
          </cell>
          <cell r="C2035" t="str">
            <v>NSDI CN Equity</v>
          </cell>
          <cell r="D2035">
            <v>2010302.000000007</v>
          </cell>
          <cell r="E2035" t="str">
            <v>NSDI CN Equity</v>
          </cell>
          <cell r="F2035">
            <v>7624793.9999999981</v>
          </cell>
          <cell r="G2035" t="str">
            <v>NSDI CN Equity</v>
          </cell>
          <cell r="H2035">
            <v>664631.99999999569</v>
          </cell>
          <cell r="I2035" t="str">
            <v>NSDI CN Equity</v>
          </cell>
          <cell r="J2035">
            <v>14500727.999999994</v>
          </cell>
        </row>
        <row r="2036">
          <cell r="A2036" t="str">
            <v>NSDI/F CN Equity</v>
          </cell>
          <cell r="B2036">
            <v>0</v>
          </cell>
          <cell r="C2036" t="str">
            <v>NSDI/F CN Equity</v>
          </cell>
          <cell r="D2036">
            <v>0</v>
          </cell>
          <cell r="E2036" t="str">
            <v>NSDI/F CN Equity</v>
          </cell>
          <cell r="F2036">
            <v>0</v>
          </cell>
          <cell r="G2036" t="str">
            <v>NSDI/F CN Equity</v>
          </cell>
          <cell r="H2036">
            <v>0</v>
          </cell>
          <cell r="I2036" t="str">
            <v>NSDI/F CN Equity</v>
          </cell>
          <cell r="J2036">
            <v>0</v>
          </cell>
        </row>
        <row r="2037">
          <cell r="A2037" t="str">
            <v>NSDU CN Equity</v>
          </cell>
          <cell r="B2037">
            <v>203701.99999999991</v>
          </cell>
          <cell r="C2037" t="str">
            <v>NSDU CN Equity</v>
          </cell>
          <cell r="D2037">
            <v>0</v>
          </cell>
          <cell r="E2037" t="str">
            <v>NSDU CN Equity</v>
          </cell>
          <cell r="F2037">
            <v>0</v>
          </cell>
          <cell r="G2037" t="str">
            <v>NSDU CN Equity</v>
          </cell>
          <cell r="H2037">
            <v>0</v>
          </cell>
          <cell r="I2037" t="str">
            <v>NSDU CN Equity</v>
          </cell>
          <cell r="J2037">
            <v>203701.99999999991</v>
          </cell>
        </row>
        <row r="2038">
          <cell r="A2038" t="str">
            <v>NSDU/F CN Equity</v>
          </cell>
          <cell r="B2038">
            <v>0</v>
          </cell>
          <cell r="C2038" t="str">
            <v>NSDU/F CN Equity</v>
          </cell>
          <cell r="D2038">
            <v>0</v>
          </cell>
          <cell r="E2038" t="str">
            <v>NSDU/F CN Equity</v>
          </cell>
          <cell r="F2038">
            <v>0</v>
          </cell>
          <cell r="G2038" t="str">
            <v>NSDU/F CN Equity</v>
          </cell>
          <cell r="H2038">
            <v>0</v>
          </cell>
          <cell r="I2038" t="str">
            <v>NSDU/F CN Equity</v>
          </cell>
          <cell r="J2038">
            <v>0</v>
          </cell>
        </row>
        <row r="2039">
          <cell r="A2039" t="str">
            <v>GBSL CN Equity</v>
          </cell>
          <cell r="B2039">
            <v>403501.00000000035</v>
          </cell>
          <cell r="C2039" t="str">
            <v>GBSL CN Equity</v>
          </cell>
          <cell r="D2039">
            <v>104163.00000000009</v>
          </cell>
          <cell r="E2039" t="str">
            <v>GBSL CN Equity</v>
          </cell>
          <cell r="F2039">
            <v>309506.99999999913</v>
          </cell>
          <cell r="G2039" t="str">
            <v>GBSL CN Equity</v>
          </cell>
          <cell r="H2039">
            <v>0</v>
          </cell>
          <cell r="I2039" t="str">
            <v>GBSL CN Equity</v>
          </cell>
          <cell r="J2039">
            <v>1025044.9999999999</v>
          </cell>
        </row>
        <row r="2040">
          <cell r="A2040" t="str">
            <v>SLCA CN Equity</v>
          </cell>
          <cell r="B2040">
            <v>1479963.6250000035</v>
          </cell>
          <cell r="C2040" t="str">
            <v>SLCA CN Equity</v>
          </cell>
          <cell r="D2040">
            <v>986555.57499999646</v>
          </cell>
          <cell r="E2040" t="str">
            <v>SLCA CN Equity</v>
          </cell>
          <cell r="F2040">
            <v>2471014.9250000003</v>
          </cell>
          <cell r="G2040" t="str">
            <v>SLCA CN Equity</v>
          </cell>
          <cell r="H2040">
            <v>989821.27499999641</v>
          </cell>
          <cell r="I2040" t="str">
            <v>SLCA CN Equity</v>
          </cell>
          <cell r="J2040">
            <v>7900113.799999997</v>
          </cell>
        </row>
        <row r="2041">
          <cell r="A2041" t="str">
            <v>SLGC CN Equity</v>
          </cell>
          <cell r="B2041">
            <v>0</v>
          </cell>
          <cell r="C2041" t="str">
            <v>SLGC CN Equity</v>
          </cell>
          <cell r="D2041">
            <v>0</v>
          </cell>
          <cell r="E2041" t="str">
            <v>SLGC CN Equity</v>
          </cell>
          <cell r="F2041">
            <v>0</v>
          </cell>
          <cell r="G2041" t="str">
            <v>SLGC CN Equity</v>
          </cell>
          <cell r="H2041">
            <v>0</v>
          </cell>
          <cell r="I2041" t="str">
            <v>SLGC CN Equity</v>
          </cell>
          <cell r="J2041">
            <v>0</v>
          </cell>
        </row>
        <row r="2042">
          <cell r="A2042" t="str">
            <v>SLSC CN Equity</v>
          </cell>
          <cell r="B2042">
            <v>0</v>
          </cell>
          <cell r="C2042" t="str">
            <v>SLSC CN Equity</v>
          </cell>
          <cell r="D2042">
            <v>0</v>
          </cell>
          <cell r="E2042" t="str">
            <v>SLSC CN Equity</v>
          </cell>
          <cell r="F2042">
            <v>0</v>
          </cell>
          <cell r="G2042" t="str">
            <v>SLSC CN Equity</v>
          </cell>
          <cell r="H2042">
            <v>0</v>
          </cell>
          <cell r="I2042" t="str">
            <v>SLSC CN Equity</v>
          </cell>
          <cell r="J2042">
            <v>0</v>
          </cell>
        </row>
        <row r="2043">
          <cell r="A2043" t="str">
            <v>JPST CN Equity</v>
          </cell>
          <cell r="B2043">
            <v>0</v>
          </cell>
          <cell r="C2043" t="str">
            <v>JPST CN Equity</v>
          </cell>
          <cell r="D2043">
            <v>0</v>
          </cell>
          <cell r="E2043" t="str">
            <v>JPST CN Equity</v>
          </cell>
          <cell r="F2043">
            <v>0</v>
          </cell>
          <cell r="G2043" t="str">
            <v>JPST CN Equity</v>
          </cell>
          <cell r="H2043">
            <v>0</v>
          </cell>
          <cell r="I2043" t="str">
            <v>JPST CN Equity</v>
          </cell>
          <cell r="J2043">
            <v>-3977720.799999998</v>
          </cell>
        </row>
        <row r="2044">
          <cell r="A2044" t="str">
            <v>JBND CN Equity</v>
          </cell>
          <cell r="B2044">
            <v>9462513.0000000186</v>
          </cell>
          <cell r="C2044" t="str">
            <v>JBND CN Equity</v>
          </cell>
          <cell r="D2044">
            <v>33425128.799999997</v>
          </cell>
          <cell r="E2044" t="str">
            <v>JBND CN Equity</v>
          </cell>
          <cell r="F2044">
            <v>10438795.999999998</v>
          </cell>
          <cell r="G2044" t="str">
            <v>JBND CN Equity</v>
          </cell>
          <cell r="H2044">
            <v>2496634.5999999912</v>
          </cell>
          <cell r="I2044" t="str">
            <v>JBND CN Equity</v>
          </cell>
          <cell r="J2044">
            <v>102170930.2</v>
          </cell>
        </row>
        <row r="2045">
          <cell r="A2045" t="str">
            <v>CTMA CN Equity</v>
          </cell>
          <cell r="B2045">
            <v>0</v>
          </cell>
          <cell r="C2045" t="str">
            <v>CTMA CN Equity</v>
          </cell>
          <cell r="D2045">
            <v>0</v>
          </cell>
          <cell r="E2045" t="str">
            <v>CTMA CN Equity</v>
          </cell>
          <cell r="F2045">
            <v>0</v>
          </cell>
          <cell r="G2045" t="str">
            <v>CTMA CN Equity</v>
          </cell>
          <cell r="H2045">
            <v>0</v>
          </cell>
          <cell r="I2045" t="str">
            <v>CTMA CN Equity</v>
          </cell>
          <cell r="J2045">
            <v>0</v>
          </cell>
        </row>
        <row r="2046">
          <cell r="A2046" t="str">
            <v>CTMB CN Equity</v>
          </cell>
          <cell r="B2046">
            <v>0</v>
          </cell>
          <cell r="C2046" t="str">
            <v>CTMB CN Equity</v>
          </cell>
          <cell r="D2046">
            <v>0</v>
          </cell>
          <cell r="E2046" t="str">
            <v>CTMB CN Equity</v>
          </cell>
          <cell r="F2046">
            <v>0</v>
          </cell>
          <cell r="G2046" t="str">
            <v>CTMB CN Equity</v>
          </cell>
          <cell r="H2046">
            <v>0</v>
          </cell>
          <cell r="I2046" t="str">
            <v>CTMB CN Equity</v>
          </cell>
          <cell r="J2046">
            <v>0</v>
          </cell>
        </row>
        <row r="2047">
          <cell r="A2047" t="str">
            <v>CTMC CN Equity</v>
          </cell>
          <cell r="B2047">
            <v>0</v>
          </cell>
          <cell r="C2047" t="str">
            <v>CTMC CN Equity</v>
          </cell>
          <cell r="D2047">
            <v>0</v>
          </cell>
          <cell r="E2047" t="str">
            <v>CTMC CN Equity</v>
          </cell>
          <cell r="F2047">
            <v>0</v>
          </cell>
          <cell r="G2047" t="str">
            <v>CTMC CN Equity</v>
          </cell>
          <cell r="H2047">
            <v>0</v>
          </cell>
          <cell r="I2047" t="str">
            <v>CTMC CN Equity</v>
          </cell>
          <cell r="J2047">
            <v>0</v>
          </cell>
        </row>
        <row r="2048">
          <cell r="A2048" t="str">
            <v>CRCY CN Equity</v>
          </cell>
          <cell r="B2048">
            <v>-140435.00000000256</v>
          </cell>
          <cell r="C2048" t="str">
            <v>CRCY CN Equity</v>
          </cell>
          <cell r="D2048">
            <v>6143577.4999999972</v>
          </cell>
          <cell r="E2048" t="str">
            <v>CRCY CN Equity</v>
          </cell>
          <cell r="F2048">
            <v>3570705.0000000019</v>
          </cell>
          <cell r="G2048" t="str">
            <v>CRCY CN Equity</v>
          </cell>
          <cell r="H2048">
            <v>886500.0000000021</v>
          </cell>
          <cell r="I2048" t="str">
            <v>CRCY CN Equity</v>
          </cell>
          <cell r="J2048">
            <v>16612080</v>
          </cell>
        </row>
        <row r="2049">
          <cell r="A2049" t="str">
            <v>RDDY CN Equity</v>
          </cell>
          <cell r="B2049">
            <v>475372.50000000116</v>
          </cell>
          <cell r="C2049" t="str">
            <v>RDDY CN Equity</v>
          </cell>
          <cell r="D2049">
            <v>3157812.4999999958</v>
          </cell>
          <cell r="E2049" t="str">
            <v>RDDY CN Equity</v>
          </cell>
          <cell r="F2049">
            <v>2374252.5</v>
          </cell>
          <cell r="G2049" t="str">
            <v>RDDY CN Equity</v>
          </cell>
          <cell r="H2049">
            <v>1510245.0000000035</v>
          </cell>
          <cell r="I2049" t="str">
            <v>RDDY CN Equity</v>
          </cell>
          <cell r="J2049">
            <v>6333854.9999999953</v>
          </cell>
        </row>
        <row r="2050">
          <cell r="A2050" t="str">
            <v>HODY CN Equity</v>
          </cell>
          <cell r="B2050">
            <v>332567.49999999802</v>
          </cell>
          <cell r="C2050" t="str">
            <v>HODY CN Equity</v>
          </cell>
          <cell r="D2050">
            <v>703420.00000000128</v>
          </cell>
          <cell r="E2050" t="str">
            <v>HODY CN Equity</v>
          </cell>
          <cell r="F2050">
            <v>1928085.0000000019</v>
          </cell>
          <cell r="G2050" t="str">
            <v>HODY CN Equity</v>
          </cell>
          <cell r="H2050">
            <v>2683957.5</v>
          </cell>
          <cell r="I2050" t="str">
            <v>HODY CN Equity</v>
          </cell>
          <cell r="J2050">
            <v>6979867.5000000009</v>
          </cell>
        </row>
        <row r="2051">
          <cell r="A2051" t="str">
            <v>SOFY CN Equity</v>
          </cell>
          <cell r="B2051">
            <v>569092.50000000116</v>
          </cell>
          <cell r="C2051" t="str">
            <v>SOFY CN Equity</v>
          </cell>
          <cell r="D2051">
            <v>2308135.0000000005</v>
          </cell>
          <cell r="E2051" t="str">
            <v>SOFY CN Equity</v>
          </cell>
          <cell r="F2051">
            <v>2755189.9999999944</v>
          </cell>
          <cell r="G2051" t="str">
            <v>SOFY CN Equity</v>
          </cell>
          <cell r="H2051">
            <v>1565185.0000000037</v>
          </cell>
          <cell r="I2051" t="str">
            <v>SOFY CN Equity</v>
          </cell>
          <cell r="J2051">
            <v>8785752.5000000037</v>
          </cell>
        </row>
        <row r="2052">
          <cell r="A2052" t="str">
            <v>BBBB CN Equity</v>
          </cell>
          <cell r="B2052">
            <v>-1380245.999999997</v>
          </cell>
          <cell r="C2052" t="str">
            <v>BBBB CN Equity</v>
          </cell>
          <cell r="D2052">
            <v>0</v>
          </cell>
          <cell r="E2052" t="str">
            <v>BBBB CN Equity</v>
          </cell>
          <cell r="F2052">
            <v>0</v>
          </cell>
          <cell r="G2052" t="str">
            <v>BBBB CN Equity</v>
          </cell>
          <cell r="H2052">
            <v>1402680.6292999997</v>
          </cell>
          <cell r="I2052" t="str">
            <v>BBBB CN Equity</v>
          </cell>
          <cell r="J2052">
            <v>2390442.6293000001</v>
          </cell>
        </row>
        <row r="2053">
          <cell r="A2053" t="str">
            <v>BBBB/U CN Equity</v>
          </cell>
          <cell r="B2053">
            <v>0</v>
          </cell>
          <cell r="C2053" t="str">
            <v>BBBB/U CN Equity</v>
          </cell>
          <cell r="D2053">
            <v>0</v>
          </cell>
          <cell r="E2053" t="str">
            <v>BBBB/U CN Equity</v>
          </cell>
          <cell r="F2053">
            <v>0</v>
          </cell>
          <cell r="G2053" t="str">
            <v>BBBB/U CN Equity</v>
          </cell>
          <cell r="H2053">
            <v>1991172.8460085001</v>
          </cell>
          <cell r="I2053" t="str">
            <v>BBBB/U CN Equity</v>
          </cell>
          <cell r="J2053">
            <v>1991172.8460085001</v>
          </cell>
        </row>
        <row r="2054">
          <cell r="A2054" t="str">
            <v>CHQQ CN Equity</v>
          </cell>
          <cell r="B2054">
            <v>0</v>
          </cell>
          <cell r="C2054" t="str">
            <v>CHQQ CN Equity</v>
          </cell>
          <cell r="D2054">
            <v>431352.85950000043</v>
          </cell>
          <cell r="E2054" t="str">
            <v>CHQQ CN Equity</v>
          </cell>
          <cell r="F2054">
            <v>871169.03324999881</v>
          </cell>
          <cell r="G2054" t="str">
            <v>CHQQ CN Equity</v>
          </cell>
          <cell r="H2054">
            <v>450778.41125000047</v>
          </cell>
          <cell r="I2054" t="str">
            <v>CHQQ CN Equity</v>
          </cell>
          <cell r="J2054">
            <v>2185149.2462499999</v>
          </cell>
        </row>
        <row r="2055">
          <cell r="A2055" t="str">
            <v>TLTX CN Equity</v>
          </cell>
          <cell r="B2055">
            <v>0</v>
          </cell>
          <cell r="C2055" t="str">
            <v>TLTX CN Equity</v>
          </cell>
          <cell r="D2055">
            <v>0</v>
          </cell>
          <cell r="E2055" t="str">
            <v>TLTX CN Equity</v>
          </cell>
          <cell r="F2055">
            <v>1211184.67625</v>
          </cell>
          <cell r="G2055" t="str">
            <v>TLTX CN Equity</v>
          </cell>
          <cell r="H2055">
            <v>0</v>
          </cell>
          <cell r="I2055" t="str">
            <v>TLTX CN Equity</v>
          </cell>
          <cell r="J2055">
            <v>1211184.67625</v>
          </cell>
        </row>
        <row r="2056">
          <cell r="A2056" t="str">
            <v>TLTX/F CN Equity</v>
          </cell>
          <cell r="B2056">
            <v>0</v>
          </cell>
          <cell r="C2056" t="str">
            <v>TLTX/F CN Equity</v>
          </cell>
          <cell r="D2056">
            <v>0</v>
          </cell>
          <cell r="E2056" t="str">
            <v>TLTX/F CN Equity</v>
          </cell>
          <cell r="F2056">
            <v>1219981.4870000002</v>
          </cell>
          <cell r="G2056" t="str">
            <v>TLTX/F CN Equity</v>
          </cell>
          <cell r="H2056">
            <v>0</v>
          </cell>
          <cell r="I2056" t="str">
            <v>TLTX/F CN Equity</v>
          </cell>
          <cell r="J2056">
            <v>1219981.4870000002</v>
          </cell>
        </row>
        <row r="2057">
          <cell r="A2057" t="str">
            <v>TLTX/U CN Equity</v>
          </cell>
          <cell r="B2057">
            <v>-1661496.5255986014</v>
          </cell>
          <cell r="C2057" t="str">
            <v>TLTX/U CN Equity</v>
          </cell>
          <cell r="D2057">
            <v>-1675345.3821422439</v>
          </cell>
          <cell r="E2057" t="str">
            <v>TLTX/U CN Equity</v>
          </cell>
          <cell r="F2057">
            <v>1696809.0113669441</v>
          </cell>
          <cell r="G2057" t="str">
            <v>TLTX/U CN Equity</v>
          </cell>
          <cell r="H2057">
            <v>10323527.3957916</v>
          </cell>
          <cell r="I2057" t="str">
            <v>TLTX/U CN Equity</v>
          </cell>
          <cell r="J2057">
            <v>5311228.3871101523</v>
          </cell>
        </row>
        <row r="2058">
          <cell r="A2058" t="str">
            <v>TSTX CN Equity</v>
          </cell>
          <cell r="B2058">
            <v>-2443152.287</v>
          </cell>
          <cell r="C2058" t="str">
            <v>TSTX CN Equity</v>
          </cell>
          <cell r="D2058">
            <v>0</v>
          </cell>
          <cell r="E2058" t="str">
            <v>TSTX CN Equity</v>
          </cell>
          <cell r="F2058">
            <v>0</v>
          </cell>
          <cell r="G2058" t="str">
            <v>TSTX CN Equity</v>
          </cell>
          <cell r="H2058">
            <v>0</v>
          </cell>
          <cell r="I2058" t="str">
            <v>TSTX CN Equity</v>
          </cell>
          <cell r="J2058">
            <v>-2443152.287</v>
          </cell>
        </row>
        <row r="2059">
          <cell r="A2059" t="str">
            <v>TSTX/F CN Equity</v>
          </cell>
          <cell r="B2059">
            <v>0</v>
          </cell>
          <cell r="C2059" t="str">
            <v>TSTX/F CN Equity</v>
          </cell>
          <cell r="D2059">
            <v>1245690.5144999996</v>
          </cell>
          <cell r="E2059" t="str">
            <v>TSTX/F CN Equity</v>
          </cell>
          <cell r="F2059">
            <v>0</v>
          </cell>
          <cell r="G2059" t="str">
            <v>TSTX/F CN Equity</v>
          </cell>
          <cell r="H2059">
            <v>0</v>
          </cell>
          <cell r="I2059" t="str">
            <v>TSTX/F CN Equity</v>
          </cell>
          <cell r="J2059">
            <v>1245690.5144999996</v>
          </cell>
        </row>
        <row r="2060">
          <cell r="A2060" t="str">
            <v>TSTX/U CN Equity</v>
          </cell>
          <cell r="B2060">
            <v>-1709873.4878828768</v>
          </cell>
          <cell r="C2060" t="str">
            <v>TSTX/U CN Equity</v>
          </cell>
          <cell r="D2060">
            <v>1702974.1741870013</v>
          </cell>
          <cell r="E2060" t="str">
            <v>TSTX/U CN Equity</v>
          </cell>
          <cell r="F2060">
            <v>1716147.3421854938</v>
          </cell>
          <cell r="G2060" t="str">
            <v>TSTX/U CN Equity</v>
          </cell>
          <cell r="H2060">
            <v>6950899.2345138062</v>
          </cell>
          <cell r="I2060" t="str">
            <v>TSTX/U CN Equity</v>
          </cell>
          <cell r="J2060">
            <v>6943049.7982472479</v>
          </cell>
        </row>
        <row r="2061">
          <cell r="A2061" t="str">
            <v>AGCC CN Equity</v>
          </cell>
          <cell r="B2061">
            <v>-661385.09825000062</v>
          </cell>
          <cell r="C2061" t="str">
            <v>AGCC CN Equity</v>
          </cell>
          <cell r="D2061">
            <v>4094961.2252500011</v>
          </cell>
          <cell r="E2061" t="str">
            <v>AGCC CN Equity</v>
          </cell>
          <cell r="F2061">
            <v>-879803.10600000073</v>
          </cell>
          <cell r="G2061" t="str">
            <v>AGCC CN Equity</v>
          </cell>
          <cell r="H2061">
            <v>2503494.4970000004</v>
          </cell>
          <cell r="I2061" t="str">
            <v>AGCC CN Equity</v>
          </cell>
          <cell r="J2061">
            <v>5818440.431524002</v>
          </cell>
        </row>
        <row r="2062">
          <cell r="A2062" t="str">
            <v>QQQY/U CN Equity</v>
          </cell>
          <cell r="B2062">
            <v>0</v>
          </cell>
          <cell r="C2062" t="str">
            <v>QQQY/U CN Equity</v>
          </cell>
          <cell r="D2062">
            <v>0</v>
          </cell>
          <cell r="E2062" t="str">
            <v>QQQY/U CN Equity</v>
          </cell>
          <cell r="F2062">
            <v>0</v>
          </cell>
          <cell r="G2062" t="str">
            <v>QQQY/U CN Equity</v>
          </cell>
          <cell r="H2062">
            <v>0</v>
          </cell>
          <cell r="I2062" t="str">
            <v>QQQY/U CN Equity</v>
          </cell>
          <cell r="J2062">
            <v>0</v>
          </cell>
        </row>
        <row r="2063">
          <cell r="A2063" t="str">
            <v>HHIS/U CN Equity</v>
          </cell>
          <cell r="B2063">
            <v>1093765.5752149993</v>
          </cell>
          <cell r="C2063" t="str">
            <v>HHIS/U CN Equity</v>
          </cell>
          <cell r="D2063">
            <v>2016515.2459449999</v>
          </cell>
          <cell r="E2063" t="str">
            <v>HHIS/U CN Equity</v>
          </cell>
          <cell r="F2063">
            <v>-2918520.8772900007</v>
          </cell>
          <cell r="G2063" t="str">
            <v>HHIS/U CN Equity</v>
          </cell>
          <cell r="H2063">
            <v>2130721.5392150003</v>
          </cell>
          <cell r="I2063" t="str">
            <v>HHIS/U CN Equity</v>
          </cell>
          <cell r="J2063">
            <v>4423878.9060874991</v>
          </cell>
        </row>
        <row r="2064">
          <cell r="A2064" t="str">
            <v>NMNG CN Equity</v>
          </cell>
          <cell r="B2064">
            <v>7448687.5</v>
          </cell>
          <cell r="C2064" t="str">
            <v>NMNG CN Equity</v>
          </cell>
          <cell r="D2064">
            <v>0</v>
          </cell>
          <cell r="E2064" t="str">
            <v>NMNG CN Equity</v>
          </cell>
          <cell r="F2064">
            <v>0</v>
          </cell>
          <cell r="G2064" t="str">
            <v>NMNG CN Equity</v>
          </cell>
          <cell r="H2064">
            <v>-237842.0000000002</v>
          </cell>
          <cell r="I2064" t="str">
            <v>NMNG CN Equity</v>
          </cell>
          <cell r="J2064">
            <v>7210845.5</v>
          </cell>
        </row>
        <row r="2065">
          <cell r="A2065" t="str">
            <v>FMPI CN Equity</v>
          </cell>
          <cell r="B2065">
            <v>0</v>
          </cell>
          <cell r="C2065" t="str">
            <v>FMPI CN Equity</v>
          </cell>
          <cell r="D2065">
            <v>0</v>
          </cell>
          <cell r="E2065" t="str">
            <v>FMPI CN Equity</v>
          </cell>
          <cell r="F2065">
            <v>0</v>
          </cell>
          <cell r="G2065" t="str">
            <v>FMPI CN Equity</v>
          </cell>
          <cell r="H2065">
            <v>0</v>
          </cell>
          <cell r="I2065" t="str">
            <v>FMPI CN Equity</v>
          </cell>
          <cell r="J2065">
            <v>0</v>
          </cell>
        </row>
        <row r="2066">
          <cell r="A2066" t="str">
            <v>FMPB CN Equity</v>
          </cell>
          <cell r="B2066">
            <v>210765.59999999983</v>
          </cell>
          <cell r="C2066" t="str">
            <v>FMPB CN Equity</v>
          </cell>
          <cell r="D2066">
            <v>0</v>
          </cell>
          <cell r="E2066" t="str">
            <v>FMPB CN Equity</v>
          </cell>
          <cell r="F2066">
            <v>848140.6</v>
          </cell>
          <cell r="G2066" t="str">
            <v>FMPB CN Equity</v>
          </cell>
          <cell r="H2066">
            <v>106009.60000000011</v>
          </cell>
          <cell r="I2066" t="str">
            <v>FMPB CN Equity</v>
          </cell>
          <cell r="J2066">
            <v>1164915.7999999998</v>
          </cell>
        </row>
        <row r="2067">
          <cell r="A2067" t="str">
            <v>FMPG CN Equity</v>
          </cell>
          <cell r="B2067">
            <v>0</v>
          </cell>
          <cell r="C2067" t="str">
            <v>FMPG CN Equity</v>
          </cell>
          <cell r="D2067">
            <v>0</v>
          </cell>
          <cell r="E2067" t="str">
            <v>FMPG CN Equity</v>
          </cell>
          <cell r="F2067">
            <v>0</v>
          </cell>
          <cell r="G2067" t="str">
            <v>FMPG CN Equity</v>
          </cell>
          <cell r="H2067">
            <v>0</v>
          </cell>
          <cell r="I2067" t="str">
            <v>FMPG CN Equity</v>
          </cell>
          <cell r="J2067">
            <v>0</v>
          </cell>
        </row>
        <row r="2068">
          <cell r="A2068" t="str">
            <v>FGSM CN Equity</v>
          </cell>
          <cell r="B2068">
            <v>0</v>
          </cell>
          <cell r="C2068" t="str">
            <v>FGSM CN Equity</v>
          </cell>
          <cell r="D2068">
            <v>0</v>
          </cell>
          <cell r="E2068" t="str">
            <v>FGSM CN Equity</v>
          </cell>
          <cell r="F2068">
            <v>0</v>
          </cell>
          <cell r="G2068" t="str">
            <v>FGSM CN Equity</v>
          </cell>
          <cell r="H2068">
            <v>0</v>
          </cell>
          <cell r="I2068" t="str">
            <v>FGSM CN Equity</v>
          </cell>
          <cell r="J2068">
            <v>0</v>
          </cell>
        </row>
        <row r="2069">
          <cell r="A2069" t="str">
            <v>FMAE CN Equity</v>
          </cell>
          <cell r="B2069">
            <v>1165859.9999999986</v>
          </cell>
          <cell r="C2069" t="str">
            <v>FMAE CN Equity</v>
          </cell>
          <cell r="D2069">
            <v>1478702.0000000014</v>
          </cell>
          <cell r="E2069" t="str">
            <v>FMAE CN Equity</v>
          </cell>
          <cell r="F2069">
            <v>2383502.5000000009</v>
          </cell>
          <cell r="G2069" t="str">
            <v>FMAE CN Equity</v>
          </cell>
          <cell r="H2069">
            <v>12900434.999999998</v>
          </cell>
          <cell r="I2069" t="str">
            <v>FMAE CN Equity</v>
          </cell>
          <cell r="J2069">
            <v>17980462.499999993</v>
          </cell>
        </row>
        <row r="2070">
          <cell r="A2070" t="str">
            <v>MGEQ CN Equity</v>
          </cell>
          <cell r="B2070">
            <v>0</v>
          </cell>
          <cell r="C2070" t="str">
            <v>MGEQ CN Equity</v>
          </cell>
          <cell r="D2070">
            <v>0</v>
          </cell>
          <cell r="E2070" t="str">
            <v>MGEQ CN Equity</v>
          </cell>
          <cell r="F2070">
            <v>0</v>
          </cell>
          <cell r="G2070" t="str">
            <v>MGEQ CN Equity</v>
          </cell>
          <cell r="H2070">
            <v>0</v>
          </cell>
          <cell r="I2070" t="str">
            <v>MGEQ CN Equity</v>
          </cell>
          <cell r="J2070">
            <v>0</v>
          </cell>
        </row>
        <row r="2071">
          <cell r="A2071" t="str">
            <v>ABXU CN Equity</v>
          </cell>
          <cell r="B2071">
            <v>0</v>
          </cell>
          <cell r="C2071" t="str">
            <v>ABXU CN Equity</v>
          </cell>
          <cell r="D2071">
            <v>0</v>
          </cell>
          <cell r="E2071" t="str">
            <v>ABXU CN Equity</v>
          </cell>
          <cell r="F2071">
            <v>0</v>
          </cell>
          <cell r="G2071" t="str">
            <v>ABXU CN Equity</v>
          </cell>
          <cell r="H2071">
            <v>0</v>
          </cell>
          <cell r="I2071" t="str">
            <v>ABXU CN Equity</v>
          </cell>
          <cell r="J2071">
            <v>0</v>
          </cell>
        </row>
        <row r="2072">
          <cell r="A2072" t="str">
            <v>CCOU CN Equity</v>
          </cell>
          <cell r="B2072">
            <v>0</v>
          </cell>
          <cell r="C2072" t="str">
            <v>CCOU CN Equity</v>
          </cell>
          <cell r="D2072">
            <v>0</v>
          </cell>
          <cell r="E2072" t="str">
            <v>CCOU CN Equity</v>
          </cell>
          <cell r="F2072">
            <v>0</v>
          </cell>
          <cell r="G2072" t="str">
            <v>CCOU CN Equity</v>
          </cell>
          <cell r="H2072">
            <v>0</v>
          </cell>
          <cell r="I2072" t="str">
            <v>CCOU CN Equity</v>
          </cell>
          <cell r="J2072">
            <v>0</v>
          </cell>
        </row>
        <row r="2073">
          <cell r="A2073" t="str">
            <v>CNQU CN Equity</v>
          </cell>
          <cell r="B2073">
            <v>0</v>
          </cell>
          <cell r="C2073" t="str">
            <v>CNQU CN Equity</v>
          </cell>
          <cell r="D2073">
            <v>-689912.49999999977</v>
          </cell>
          <cell r="E2073" t="str">
            <v>CNQU CN Equity</v>
          </cell>
          <cell r="F2073">
            <v>0</v>
          </cell>
          <cell r="G2073" t="str">
            <v>CNQU CN Equity</v>
          </cell>
          <cell r="H2073">
            <v>0</v>
          </cell>
          <cell r="I2073" t="str">
            <v>CNQU CN Equity</v>
          </cell>
          <cell r="J2073">
            <v>-689912.49999999977</v>
          </cell>
        </row>
        <row r="2074">
          <cell r="A2074" t="str">
            <v>COMU CN Equity</v>
          </cell>
          <cell r="B2074">
            <v>0</v>
          </cell>
          <cell r="C2074" t="str">
            <v>COMU CN Equity</v>
          </cell>
          <cell r="D2074">
            <v>0</v>
          </cell>
          <cell r="E2074" t="str">
            <v>COMU CN Equity</v>
          </cell>
          <cell r="F2074">
            <v>0</v>
          </cell>
          <cell r="G2074" t="str">
            <v>COMU CN Equity</v>
          </cell>
          <cell r="H2074">
            <v>0</v>
          </cell>
          <cell r="I2074" t="str">
            <v>COMU CN Equity</v>
          </cell>
          <cell r="J2074">
            <v>-2461650</v>
          </cell>
        </row>
        <row r="2075">
          <cell r="A2075" t="str">
            <v>CSUU CN Equity</v>
          </cell>
          <cell r="B2075">
            <v>199189.99999999994</v>
          </cell>
          <cell r="C2075" t="str">
            <v>CSUU CN Equity</v>
          </cell>
          <cell r="D2075">
            <v>0</v>
          </cell>
          <cell r="E2075" t="str">
            <v>CSUU CN Equity</v>
          </cell>
          <cell r="F2075">
            <v>0</v>
          </cell>
          <cell r="G2075" t="str">
            <v>CSUU CN Equity</v>
          </cell>
          <cell r="H2075">
            <v>0</v>
          </cell>
          <cell r="I2075" t="str">
            <v>CSUU CN Equity</v>
          </cell>
          <cell r="J2075">
            <v>199189.99999999994</v>
          </cell>
        </row>
        <row r="2076">
          <cell r="A2076" t="str">
            <v>BNCU CN Equity</v>
          </cell>
          <cell r="B2076">
            <v>0</v>
          </cell>
          <cell r="C2076" t="str">
            <v>BNCU CN Equity</v>
          </cell>
          <cell r="D2076">
            <v>0</v>
          </cell>
          <cell r="E2076" t="str">
            <v>BNCU CN Equity</v>
          </cell>
          <cell r="F2076">
            <v>0</v>
          </cell>
          <cell r="G2076" t="str">
            <v>BNCU CN Equity</v>
          </cell>
          <cell r="H2076">
            <v>0</v>
          </cell>
          <cell r="I2076" t="str">
            <v>BNCU CN Equity</v>
          </cell>
          <cell r="J2076">
            <v>0</v>
          </cell>
        </row>
        <row r="2077">
          <cell r="A2077" t="str">
            <v>RBCU CN Equity</v>
          </cell>
          <cell r="B2077">
            <v>0</v>
          </cell>
          <cell r="C2077" t="str">
            <v>RBCU CN Equity</v>
          </cell>
          <cell r="D2077">
            <v>-624610.00000000058</v>
          </cell>
          <cell r="E2077" t="str">
            <v>RBCU CN Equity</v>
          </cell>
          <cell r="F2077">
            <v>0</v>
          </cell>
          <cell r="G2077" t="str">
            <v>RBCU CN Equity</v>
          </cell>
          <cell r="H2077">
            <v>0</v>
          </cell>
          <cell r="I2077" t="str">
            <v>RBCU CN Equity</v>
          </cell>
          <cell r="J2077">
            <v>-624610.00000000058</v>
          </cell>
        </row>
        <row r="2078">
          <cell r="A2078" t="str">
            <v>SHPU CN Equity</v>
          </cell>
          <cell r="B2078">
            <v>198994.99999999997</v>
          </cell>
          <cell r="C2078" t="str">
            <v>SHPU CN Equity</v>
          </cell>
          <cell r="D2078">
            <v>0</v>
          </cell>
          <cell r="E2078" t="str">
            <v>SHPU CN Equity</v>
          </cell>
          <cell r="F2078">
            <v>314694.99999999994</v>
          </cell>
          <cell r="G2078" t="str">
            <v>SHPU CN Equity</v>
          </cell>
          <cell r="H2078">
            <v>-429469.99999999983</v>
          </cell>
          <cell r="I2078" t="str">
            <v>SHPU CN Equity</v>
          </cell>
          <cell r="J2078">
            <v>84220.000000000087</v>
          </cell>
        </row>
        <row r="2079">
          <cell r="A2079" t="str">
            <v>TDU CN Equity</v>
          </cell>
          <cell r="B2079">
            <v>0</v>
          </cell>
          <cell r="C2079" t="str">
            <v>TDU CN Equity</v>
          </cell>
          <cell r="D2079">
            <v>0</v>
          </cell>
          <cell r="E2079" t="str">
            <v>TDU CN Equity</v>
          </cell>
          <cell r="F2079">
            <v>0</v>
          </cell>
          <cell r="G2079" t="str">
            <v>TDU CN Equity</v>
          </cell>
          <cell r="H2079">
            <v>-1336105</v>
          </cell>
          <cell r="I2079" t="str">
            <v>TDU CN Equity</v>
          </cell>
          <cell r="J2079">
            <v>-3348999.9999999995</v>
          </cell>
        </row>
        <row r="2080">
          <cell r="A2080" t="str">
            <v>ZCOM CN Equity</v>
          </cell>
          <cell r="B2080">
            <v>136713156.00000009</v>
          </cell>
          <cell r="C2080" t="str">
            <v>ZCOM CN Equity</v>
          </cell>
          <cell r="D2080">
            <v>149977915.99999994</v>
          </cell>
          <cell r="E2080" t="str">
            <v>ZCOM CN Equity</v>
          </cell>
          <cell r="F2080">
            <v>-3280828.9999999302</v>
          </cell>
          <cell r="G2080" t="str">
            <v>ZCOM CN Equity</v>
          </cell>
          <cell r="H2080">
            <v>182247518</v>
          </cell>
          <cell r="I2080" t="str">
            <v>ZCOM CN Equity</v>
          </cell>
          <cell r="J2080">
            <v>468710736.00000012</v>
          </cell>
        </row>
        <row r="2081">
          <cell r="A2081" t="str">
            <v>BIVC CN Equity</v>
          </cell>
          <cell r="B2081">
            <v>0</v>
          </cell>
          <cell r="C2081" t="str">
            <v>BIVC CN Equity</v>
          </cell>
          <cell r="D2081">
            <v>0</v>
          </cell>
          <cell r="E2081" t="str">
            <v>BIVC CN Equity</v>
          </cell>
          <cell r="F2081">
            <v>0</v>
          </cell>
          <cell r="G2081" t="str">
            <v>BIVC CN Equity</v>
          </cell>
          <cell r="H2081">
            <v>0</v>
          </cell>
          <cell r="I2081" t="str">
            <v>BIVC CN Equity</v>
          </cell>
          <cell r="J2081">
            <v>0</v>
          </cell>
        </row>
        <row r="2082">
          <cell r="A2082" t="str">
            <v>BIVU CN Equity</v>
          </cell>
          <cell r="B2082">
            <v>0</v>
          </cell>
          <cell r="C2082" t="str">
            <v>BIVU CN Equity</v>
          </cell>
          <cell r="D2082">
            <v>0</v>
          </cell>
          <cell r="E2082" t="str">
            <v>BIVU CN Equity</v>
          </cell>
          <cell r="F2082">
            <v>0</v>
          </cell>
          <cell r="G2082" t="str">
            <v>BIVU CN Equity</v>
          </cell>
          <cell r="H2082">
            <v>0</v>
          </cell>
          <cell r="I2082" t="str">
            <v>BIVU CN Equity</v>
          </cell>
          <cell r="J2082">
            <v>0</v>
          </cell>
        </row>
        <row r="2083">
          <cell r="A2083" t="str">
            <v>TERP CN Equity</v>
          </cell>
          <cell r="B2083">
            <v>1249512</v>
          </cell>
          <cell r="C2083" t="str">
            <v>TERP CN Equity</v>
          </cell>
          <cell r="D2083">
            <v>0</v>
          </cell>
          <cell r="E2083" t="str">
            <v>TERP CN Equity</v>
          </cell>
          <cell r="F2083">
            <v>1028562.0000000003</v>
          </cell>
          <cell r="G2083" t="str">
            <v>TERP CN Equity</v>
          </cell>
          <cell r="H2083">
            <v>-1135859.9999999998</v>
          </cell>
          <cell r="I2083" t="str">
            <v>TERP CN Equity</v>
          </cell>
          <cell r="J2083">
            <v>1242189</v>
          </cell>
        </row>
        <row r="2084">
          <cell r="A2084" t="str">
            <v>EQLI/F CN Equity</v>
          </cell>
          <cell r="B2084">
            <v>0</v>
          </cell>
          <cell r="C2084" t="str">
            <v>EQLI/F CN Equity</v>
          </cell>
          <cell r="D2084">
            <v>2069270</v>
          </cell>
          <cell r="E2084" t="str">
            <v>EQLI/F CN Equity</v>
          </cell>
          <cell r="F2084">
            <v>1029560</v>
          </cell>
          <cell r="G2084" t="str">
            <v>EQLI/F CN Equity</v>
          </cell>
          <cell r="H2084">
            <v>0</v>
          </cell>
          <cell r="I2084" t="str">
            <v>EQLI/F CN Equity</v>
          </cell>
          <cell r="J2084">
            <v>3098830</v>
          </cell>
        </row>
        <row r="2085">
          <cell r="A2085" t="str">
            <v>EQLI/U CN Equity</v>
          </cell>
          <cell r="B2085">
            <v>0</v>
          </cell>
          <cell r="C2085" t="str">
            <v>EQLI/U CN Equity</v>
          </cell>
          <cell r="D2085">
            <v>0</v>
          </cell>
          <cell r="E2085" t="str">
            <v>EQLI/U CN Equity</v>
          </cell>
          <cell r="F2085">
            <v>0</v>
          </cell>
          <cell r="G2085" t="str">
            <v>EQLI/U CN Equity</v>
          </cell>
          <cell r="H2085">
            <v>0</v>
          </cell>
          <cell r="I2085" t="str">
            <v>EQLI/U CN Equity</v>
          </cell>
          <cell r="J2085">
            <v>0</v>
          </cell>
        </row>
        <row r="2086">
          <cell r="A2086" t="str">
            <v>QQCI/F CN Equity</v>
          </cell>
          <cell r="B2086">
            <v>0</v>
          </cell>
          <cell r="C2086" t="str">
            <v>QQCI/F CN Equity</v>
          </cell>
          <cell r="D2086">
            <v>0</v>
          </cell>
          <cell r="E2086" t="str">
            <v>QQCI/F CN Equity</v>
          </cell>
          <cell r="F2086">
            <v>0</v>
          </cell>
          <cell r="G2086" t="str">
            <v>QQCI/F CN Equity</v>
          </cell>
          <cell r="H2086">
            <v>0</v>
          </cell>
          <cell r="I2086" t="str">
            <v>QQCI/F CN Equity</v>
          </cell>
          <cell r="J2086">
            <v>0</v>
          </cell>
        </row>
        <row r="2087">
          <cell r="A2087" t="str">
            <v>QQCI/U CN Equity</v>
          </cell>
          <cell r="B2087">
            <v>0</v>
          </cell>
          <cell r="C2087" t="str">
            <v>QQCI/U CN Equity</v>
          </cell>
          <cell r="D2087">
            <v>0</v>
          </cell>
          <cell r="E2087" t="str">
            <v>QQCI/U CN Equity</v>
          </cell>
          <cell r="F2087">
            <v>0</v>
          </cell>
          <cell r="G2087" t="str">
            <v>QQCI/U CN Equity</v>
          </cell>
          <cell r="H2087">
            <v>0</v>
          </cell>
          <cell r="I2087" t="str">
            <v>QQCI/U CN Equity</v>
          </cell>
          <cell r="J2087">
            <v>0</v>
          </cell>
        </row>
        <row r="2088">
          <cell r="A2088" t="str">
            <v>CCON CN Equity</v>
          </cell>
          <cell r="B2088">
            <v>0</v>
          </cell>
          <cell r="C2088" t="str">
            <v>CCON CN Equity</v>
          </cell>
          <cell r="D2088">
            <v>0</v>
          </cell>
          <cell r="E2088" t="str">
            <v>CCON CN Equity</v>
          </cell>
          <cell r="F2088">
            <v>0</v>
          </cell>
          <cell r="G2088" t="str">
            <v>CCON CN Equity</v>
          </cell>
          <cell r="H2088">
            <v>0</v>
          </cell>
          <cell r="I2088" t="str">
            <v>CCON CN Equity</v>
          </cell>
          <cell r="J2088">
            <v>0</v>
          </cell>
        </row>
        <row r="2089">
          <cell r="A2089" t="str">
            <v>CBLN CN Equity</v>
          </cell>
          <cell r="B2089">
            <v>0</v>
          </cell>
          <cell r="C2089" t="str">
            <v>CBLN CN Equity</v>
          </cell>
          <cell r="D2089">
            <v>0</v>
          </cell>
          <cell r="E2089" t="str">
            <v>CBLN CN Equity</v>
          </cell>
          <cell r="F2089">
            <v>0</v>
          </cell>
          <cell r="G2089" t="str">
            <v>CBLN CN Equity</v>
          </cell>
          <cell r="H2089">
            <v>0</v>
          </cell>
          <cell r="I2089" t="str">
            <v>CBLN CN Equity</v>
          </cell>
          <cell r="J2089">
            <v>0</v>
          </cell>
        </row>
        <row r="2090">
          <cell r="A2090" t="str">
            <v>CGRW CN Equity</v>
          </cell>
          <cell r="B2090">
            <v>0</v>
          </cell>
          <cell r="C2090" t="str">
            <v>CGRW CN Equity</v>
          </cell>
          <cell r="D2090">
            <v>0</v>
          </cell>
          <cell r="E2090" t="str">
            <v>CGRW CN Equity</v>
          </cell>
          <cell r="F2090">
            <v>0</v>
          </cell>
          <cell r="G2090" t="str">
            <v>CGRW CN Equity</v>
          </cell>
          <cell r="H2090">
            <v>0</v>
          </cell>
          <cell r="I2090" t="str">
            <v>CGRW CN Equity</v>
          </cell>
          <cell r="J2090">
            <v>0</v>
          </cell>
        </row>
        <row r="2091">
          <cell r="A2091" t="str">
            <v>SHPD CN Equity</v>
          </cell>
          <cell r="B2091">
            <v>0</v>
          </cell>
          <cell r="C2091" t="str">
            <v>SHPD CN Equity</v>
          </cell>
          <cell r="D2091">
            <v>0</v>
          </cell>
          <cell r="E2091" t="str">
            <v>SHPD CN Equity</v>
          </cell>
          <cell r="F2091">
            <v>0</v>
          </cell>
          <cell r="G2091" t="str">
            <v>SHPD CN Equity</v>
          </cell>
          <cell r="H2091">
            <v>0</v>
          </cell>
          <cell r="I2091" t="str">
            <v>SHPD CN Equity</v>
          </cell>
          <cell r="J2091">
            <v>0</v>
          </cell>
        </row>
        <row r="2092">
          <cell r="A2092" t="str">
            <v>RKLC CN Equity</v>
          </cell>
          <cell r="B2092">
            <v>507255.99999999482</v>
          </cell>
          <cell r="C2092" t="str">
            <v>RKLC CN Equity</v>
          </cell>
          <cell r="D2092">
            <v>531318.00000000035</v>
          </cell>
          <cell r="E2092" t="str">
            <v>RKLC CN Equity</v>
          </cell>
          <cell r="F2092">
            <v>532494.00000000047</v>
          </cell>
          <cell r="G2092" t="str">
            <v>RKLC CN Equity</v>
          </cell>
          <cell r="H2092">
            <v>527904.00000000047</v>
          </cell>
          <cell r="I2092" t="str">
            <v>RKLC CN Equity</v>
          </cell>
          <cell r="J2092">
            <v>3111563.9999999972</v>
          </cell>
        </row>
        <row r="2093">
          <cell r="A2093" t="str">
            <v>JPYS CN Equity</v>
          </cell>
          <cell r="B2093">
            <v>0</v>
          </cell>
          <cell r="C2093" t="str">
            <v>JPYS CN Equity</v>
          </cell>
          <cell r="D2093">
            <v>0</v>
          </cell>
          <cell r="E2093" t="str">
            <v>JPYS CN Equity</v>
          </cell>
          <cell r="F2093">
            <v>0</v>
          </cell>
          <cell r="G2093" t="str">
            <v>JPYS CN Equity</v>
          </cell>
          <cell r="H2093">
            <v>0</v>
          </cell>
          <cell r="I2093" t="str">
            <v>JPYS CN Equity</v>
          </cell>
          <cell r="J2093">
            <v>0</v>
          </cell>
        </row>
        <row r="2094">
          <cell r="A2094" t="str">
            <v>BYLD CN Equity</v>
          </cell>
          <cell r="B2094">
            <v>1244950</v>
          </cell>
          <cell r="C2094" t="str">
            <v>BYLD CN Equity</v>
          </cell>
          <cell r="D2094">
            <v>1245475</v>
          </cell>
          <cell r="E2094" t="str">
            <v>BYLD CN Equity</v>
          </cell>
          <cell r="F2094">
            <v>0</v>
          </cell>
          <cell r="G2094" t="str">
            <v>BYLD CN Equity</v>
          </cell>
          <cell r="H2094">
            <v>0</v>
          </cell>
          <cell r="I2094" t="str">
            <v>BYLD CN Equity</v>
          </cell>
          <cell r="J2094">
            <v>2490425</v>
          </cell>
        </row>
        <row r="2095">
          <cell r="A2095" t="str">
            <v>BYLD/B CN Equity</v>
          </cell>
          <cell r="B2095">
            <v>-2443289.9999999995</v>
          </cell>
          <cell r="C2095" t="str">
            <v>BYLD/B CN Equity</v>
          </cell>
          <cell r="D2095">
            <v>2448390</v>
          </cell>
          <cell r="E2095" t="str">
            <v>BYLD/B CN Equity</v>
          </cell>
          <cell r="F2095">
            <v>0</v>
          </cell>
          <cell r="G2095" t="str">
            <v>BYLD/B CN Equity</v>
          </cell>
          <cell r="H2095">
            <v>0</v>
          </cell>
          <cell r="I2095" t="str">
            <v>BYLD/B CN Equity</v>
          </cell>
          <cell r="J2095">
            <v>5100.0000000004657</v>
          </cell>
        </row>
        <row r="2096">
          <cell r="A2096" t="str">
            <v>GEDG CN Equity</v>
          </cell>
          <cell r="B2096">
            <v>0</v>
          </cell>
          <cell r="C2096" t="str">
            <v>GEDG CN Equity</v>
          </cell>
          <cell r="D2096">
            <v>0</v>
          </cell>
          <cell r="E2096" t="str">
            <v>GEDG CN Equity</v>
          </cell>
          <cell r="F2096">
            <v>0</v>
          </cell>
          <cell r="G2096" t="str">
            <v>GEDG CN Equity</v>
          </cell>
          <cell r="H2096">
            <v>0</v>
          </cell>
          <cell r="I2096" t="str">
            <v>GEDG CN Equity</v>
          </cell>
          <cell r="J2096">
            <v>0</v>
          </cell>
        </row>
        <row r="2097">
          <cell r="A2097" t="str">
            <v>CPCC CN Equity</v>
          </cell>
          <cell r="B2097">
            <v>4960523.7582500046</v>
          </cell>
          <cell r="C2097" t="str">
            <v>CPCC CN Equity</v>
          </cell>
          <cell r="D2097">
            <v>-612105.48624999821</v>
          </cell>
          <cell r="E2097" t="str">
            <v>CPCC CN Equity</v>
          </cell>
          <cell r="F2097">
            <v>4756817.1287499936</v>
          </cell>
          <cell r="G2097" t="str">
            <v>CPCC CN Equity</v>
          </cell>
          <cell r="H2097">
            <v>6563668.143000003</v>
          </cell>
          <cell r="I2097" t="str">
            <v>CPCC CN Equity</v>
          </cell>
          <cell r="J2097">
            <v>29978612.839239266</v>
          </cell>
        </row>
        <row r="2098">
          <cell r="A2098" t="str">
            <v>SIXY CN Equity</v>
          </cell>
          <cell r="B2098">
            <v>5847798</v>
          </cell>
          <cell r="C2098" t="str">
            <v>SIXY CN Equity</v>
          </cell>
          <cell r="D2098">
            <v>2614021.9999999963</v>
          </cell>
          <cell r="E2098" t="str">
            <v>SIXY CN Equity</v>
          </cell>
          <cell r="F2098">
            <v>2123820.0000000019</v>
          </cell>
          <cell r="G2098" t="str">
            <v>SIXY CN Equity</v>
          </cell>
          <cell r="H2098">
            <v>3753641.9999999977</v>
          </cell>
          <cell r="I2098" t="str">
            <v>SIXY CN Equity</v>
          </cell>
          <cell r="J2098">
            <v>19175931.999999996</v>
          </cell>
        </row>
        <row r="2099">
          <cell r="A2099" t="str">
            <v>BLKY CN Equity</v>
          </cell>
          <cell r="B2099">
            <v>488669.99999999994</v>
          </cell>
          <cell r="C2099" t="str">
            <v>BLKY CN Equity</v>
          </cell>
          <cell r="D2099">
            <v>275807.49999999994</v>
          </cell>
          <cell r="E2099" t="str">
            <v>BLKY CN Equity</v>
          </cell>
          <cell r="F2099">
            <v>0</v>
          </cell>
          <cell r="G2099" t="str">
            <v>BLKY CN Equity</v>
          </cell>
          <cell r="H2099">
            <v>0</v>
          </cell>
          <cell r="I2099" t="str">
            <v>BLKY CN Equity</v>
          </cell>
          <cell r="J2099">
            <v>764477.49999999988</v>
          </cell>
        </row>
        <row r="2100">
          <cell r="A2100" t="str">
            <v>CRWY CN Equity</v>
          </cell>
          <cell r="B2100">
            <v>273702.49999999901</v>
          </cell>
          <cell r="C2100" t="str">
            <v>CRWY CN Equity</v>
          </cell>
          <cell r="D2100">
            <v>11812670.000000002</v>
          </cell>
          <cell r="E2100" t="str">
            <v>CRWY CN Equity</v>
          </cell>
          <cell r="F2100">
            <v>25240102.500000004</v>
          </cell>
          <cell r="G2100" t="str">
            <v>CRWY CN Equity</v>
          </cell>
          <cell r="H2100">
            <v>289279.99999999994</v>
          </cell>
          <cell r="I2100" t="str">
            <v>CRWY CN Equity</v>
          </cell>
          <cell r="J2100">
            <v>37615755</v>
          </cell>
        </row>
        <row r="2101">
          <cell r="A2101" t="str">
            <v>JNJY CN Equity</v>
          </cell>
          <cell r="B2101">
            <v>-321404.99999999994</v>
          </cell>
          <cell r="C2101" t="str">
            <v>JNJY CN Equity</v>
          </cell>
          <cell r="D2101">
            <v>935939.99999999988</v>
          </cell>
          <cell r="E2101" t="str">
            <v>JNJY CN Equity</v>
          </cell>
          <cell r="F2101">
            <v>0</v>
          </cell>
          <cell r="G2101" t="str">
            <v>JNJY CN Equity</v>
          </cell>
          <cell r="H2101">
            <v>0</v>
          </cell>
          <cell r="I2101" t="str">
            <v>JNJY CN Equity</v>
          </cell>
          <cell r="J2101">
            <v>614535</v>
          </cell>
        </row>
        <row r="2102">
          <cell r="A2102" t="str">
            <v>JPHE CN Equity</v>
          </cell>
          <cell r="B2102">
            <v>0</v>
          </cell>
          <cell r="C2102" t="str">
            <v>JPHE CN Equity</v>
          </cell>
          <cell r="D2102">
            <v>286282.49999999994</v>
          </cell>
          <cell r="E2102" t="str">
            <v>JPHE CN Equity</v>
          </cell>
          <cell r="F2102">
            <v>288419.99999999988</v>
          </cell>
          <cell r="G2102" t="str">
            <v>JPHE CN Equity</v>
          </cell>
          <cell r="H2102">
            <v>0</v>
          </cell>
          <cell r="I2102" t="str">
            <v>JPHE CN Equity</v>
          </cell>
          <cell r="J2102">
            <v>574702.49999999977</v>
          </cell>
        </row>
        <row r="2103">
          <cell r="A2103" t="str">
            <v>NOVY CN Equity</v>
          </cell>
          <cell r="B2103">
            <v>702435.00000000012</v>
          </cell>
          <cell r="C2103" t="str">
            <v>NOVY CN Equity</v>
          </cell>
          <cell r="D2103">
            <v>0</v>
          </cell>
          <cell r="E2103" t="str">
            <v>NOVY CN Equity</v>
          </cell>
          <cell r="F2103">
            <v>621894.99999999988</v>
          </cell>
          <cell r="G2103" t="str">
            <v>NOVY CN Equity</v>
          </cell>
          <cell r="H2103">
            <v>0</v>
          </cell>
          <cell r="I2103" t="str">
            <v>NOVY CN Equity</v>
          </cell>
          <cell r="J2103">
            <v>1324330</v>
          </cell>
        </row>
        <row r="2104">
          <cell r="A2104" t="str">
            <v>ORCY CN Equity</v>
          </cell>
          <cell r="B2104">
            <v>1195457.5</v>
          </cell>
          <cell r="C2104" t="str">
            <v>ORCY CN Equity</v>
          </cell>
          <cell r="D2104">
            <v>696057.50000000012</v>
          </cell>
          <cell r="E2104" t="str">
            <v>ORCY CN Equity</v>
          </cell>
          <cell r="F2104">
            <v>753914.99999999977</v>
          </cell>
          <cell r="G2104" t="str">
            <v>ORCY CN Equity</v>
          </cell>
          <cell r="H2104">
            <v>0</v>
          </cell>
          <cell r="I2104" t="str">
            <v>ORCY CN Equity</v>
          </cell>
          <cell r="J2104">
            <v>2645430.0000000005</v>
          </cell>
        </row>
        <row r="2105">
          <cell r="A2105" t="str">
            <v>MOAT CN Equity</v>
          </cell>
          <cell r="B2105">
            <v>197700.00000000017</v>
          </cell>
          <cell r="C2105" t="str">
            <v>MOAT CN Equity</v>
          </cell>
          <cell r="D2105">
            <v>0</v>
          </cell>
          <cell r="E2105" t="str">
            <v>MOAT CN Equity</v>
          </cell>
          <cell r="F2105">
            <v>0</v>
          </cell>
          <cell r="G2105" t="str">
            <v>MOAT CN Equity</v>
          </cell>
          <cell r="H2105">
            <v>0</v>
          </cell>
          <cell r="I2105" t="str">
            <v>MOAT CN Equity</v>
          </cell>
          <cell r="J2105">
            <v>197700.00000000017</v>
          </cell>
        </row>
        <row r="2106">
          <cell r="A2106" t="str">
            <v>INTY CN Equity</v>
          </cell>
          <cell r="B2106">
            <v>464608.00000000041</v>
          </cell>
          <cell r="C2106" t="str">
            <v>INTY CN Equity</v>
          </cell>
          <cell r="D2106">
            <v>3428056.0000000005</v>
          </cell>
          <cell r="E2106" t="str">
            <v>INTY CN Equity</v>
          </cell>
          <cell r="F2106">
            <v>5446113.9999999991</v>
          </cell>
          <cell r="G2106" t="str">
            <v>INTY CN Equity</v>
          </cell>
          <cell r="H2106">
            <v>2013728.0000000005</v>
          </cell>
          <cell r="I2106" t="str">
            <v>INTY CN Equity</v>
          </cell>
          <cell r="J2106">
            <v>11352506</v>
          </cell>
        </row>
        <row r="2107">
          <cell r="A2107" t="str">
            <v>TOKN CN Equity</v>
          </cell>
          <cell r="B2107">
            <v>0</v>
          </cell>
          <cell r="C2107" t="str">
            <v>TOKN CN Equity</v>
          </cell>
          <cell r="D2107">
            <v>0</v>
          </cell>
          <cell r="E2107" t="str">
            <v>TOKN CN Equity</v>
          </cell>
          <cell r="F2107">
            <v>0</v>
          </cell>
          <cell r="G2107" t="str">
            <v>TOKN CN Equity</v>
          </cell>
          <cell r="H2107">
            <v>0</v>
          </cell>
          <cell r="I2107" t="str">
            <v>TOKN CN Equity</v>
          </cell>
          <cell r="J2107">
            <v>0</v>
          </cell>
        </row>
        <row r="2108">
          <cell r="A2108" t="str">
            <v>HPYE CN Equity</v>
          </cell>
          <cell r="B2108">
            <v>1752110.0000000002</v>
          </cell>
          <cell r="C2108" t="str">
            <v>HPYE CN Equity</v>
          </cell>
          <cell r="D2108">
            <v>3536910</v>
          </cell>
          <cell r="E2108" t="str">
            <v>HPYE CN Equity</v>
          </cell>
          <cell r="F2108">
            <v>0</v>
          </cell>
          <cell r="G2108" t="str">
            <v>HPYE CN Equity</v>
          </cell>
          <cell r="H2108">
            <v>0</v>
          </cell>
          <cell r="I2108" t="str">
            <v>HPYE CN Equity</v>
          </cell>
          <cell r="J2108">
            <v>5289020</v>
          </cell>
        </row>
        <row r="2109">
          <cell r="A2109" t="str">
            <v>HPYB CN Equity</v>
          </cell>
          <cell r="B2109">
            <v>1492935.0000000005</v>
          </cell>
          <cell r="C2109" t="str">
            <v>HPYB CN Equity</v>
          </cell>
          <cell r="D2109">
            <v>2668219.9999999995</v>
          </cell>
          <cell r="E2109" t="str">
            <v>HPYB CN Equity</v>
          </cell>
          <cell r="F2109">
            <v>0</v>
          </cell>
          <cell r="G2109" t="str">
            <v>HPYB CN Equity</v>
          </cell>
          <cell r="H2109">
            <v>0</v>
          </cell>
          <cell r="I2109" t="str">
            <v>HPYB CN Equity</v>
          </cell>
          <cell r="J2109">
            <v>4161155.0000000005</v>
          </cell>
        </row>
        <row r="2110">
          <cell r="A2110" t="str">
            <v>RCTR CN Equity</v>
          </cell>
          <cell r="B2110">
            <v>0</v>
          </cell>
          <cell r="C2110" t="str">
            <v>RCTR CN Equity</v>
          </cell>
          <cell r="D2110">
            <v>0</v>
          </cell>
          <cell r="E2110" t="str">
            <v>RCTR CN Equity</v>
          </cell>
          <cell r="F2110">
            <v>0</v>
          </cell>
          <cell r="G2110" t="str">
            <v>RCTR CN Equity</v>
          </cell>
          <cell r="H2110">
            <v>0</v>
          </cell>
          <cell r="I2110" t="str">
            <v>RCTR CN Equity</v>
          </cell>
          <cell r="J2110">
            <v>0</v>
          </cell>
        </row>
        <row r="2111">
          <cell r="A2111" t="str">
            <v>UMVP CN Equity</v>
          </cell>
          <cell r="B2111">
            <v>5388090.0000000168</v>
          </cell>
          <cell r="C2111" t="str">
            <v>UMVP CN Equity</v>
          </cell>
          <cell r="D2111">
            <v>142958165</v>
          </cell>
          <cell r="E2111" t="str">
            <v>UMVP CN Equity</v>
          </cell>
          <cell r="F2111">
            <v>91471347.5</v>
          </cell>
          <cell r="G2111" t="str">
            <v>UMVP CN Equity</v>
          </cell>
          <cell r="H2111">
            <v>0</v>
          </cell>
          <cell r="I2111" t="str">
            <v>UMVP CN Equity</v>
          </cell>
          <cell r="J2111">
            <v>239817602.5</v>
          </cell>
        </row>
        <row r="2112">
          <cell r="A2112" t="str">
            <v>QMVP CN Equity</v>
          </cell>
          <cell r="B2112">
            <v>11797237.5</v>
          </cell>
          <cell r="C2112" t="str">
            <v>QMVP CN Equity</v>
          </cell>
          <cell r="D2112">
            <v>135359500</v>
          </cell>
          <cell r="E2112" t="str">
            <v>QMVP CN Equity</v>
          </cell>
          <cell r="F2112">
            <v>79945460</v>
          </cell>
          <cell r="G2112" t="str">
            <v>QMVP CN Equity</v>
          </cell>
          <cell r="H2112">
            <v>0</v>
          </cell>
          <cell r="I2112" t="str">
            <v>QMVP CN Equity</v>
          </cell>
          <cell r="J2112">
            <v>227102197.50000003</v>
          </cell>
        </row>
        <row r="2113">
          <cell r="A2113" t="str">
            <v>JIDE CN Equity</v>
          </cell>
          <cell r="B2113">
            <v>0</v>
          </cell>
          <cell r="C2113" t="str">
            <v>JIDE CN Equity</v>
          </cell>
          <cell r="D2113">
            <v>2029356.5000000019</v>
          </cell>
          <cell r="E2113" t="str">
            <v>JIDE CN Equity</v>
          </cell>
          <cell r="F2113">
            <v>0</v>
          </cell>
          <cell r="G2113" t="str">
            <v>JIDE CN Equity</v>
          </cell>
          <cell r="H2113">
            <v>0</v>
          </cell>
          <cell r="I2113" t="str">
            <v>JIDE CN Equity</v>
          </cell>
          <cell r="J2113">
            <v>2029356.5000000019</v>
          </cell>
        </row>
        <row r="2114">
          <cell r="A2114" t="str">
            <v>LYUV/U CN Equity</v>
          </cell>
          <cell r="B2114">
            <v>342341.72772012453</v>
          </cell>
          <cell r="C2114" t="str">
            <v>LYUV/U CN Equity</v>
          </cell>
          <cell r="D2114">
            <v>0</v>
          </cell>
          <cell r="E2114" t="str">
            <v>LYUV/U CN Equity</v>
          </cell>
          <cell r="F2114">
            <v>0</v>
          </cell>
          <cell r="G2114" t="str">
            <v>LYUV/U CN Equity</v>
          </cell>
          <cell r="H2114">
            <v>0</v>
          </cell>
          <cell r="I2114" t="str">
            <v>LYUV/U CN Equity</v>
          </cell>
          <cell r="J2114">
            <v>342341.72772012453</v>
          </cell>
        </row>
        <row r="2115">
          <cell r="A2115" t="str">
            <v>AMGR CN Equity</v>
          </cell>
          <cell r="B2115">
            <v>0</v>
          </cell>
          <cell r="C2115" t="str">
            <v>AMGR CN Equity</v>
          </cell>
          <cell r="D2115">
            <v>0</v>
          </cell>
          <cell r="E2115" t="str">
            <v>AMGR CN Equity</v>
          </cell>
          <cell r="F2115">
            <v>0</v>
          </cell>
          <cell r="G2115" t="str">
            <v>AMGR CN Equity</v>
          </cell>
          <cell r="H2115">
            <v>0</v>
          </cell>
          <cell r="I2115" t="str">
            <v>AMGR CN Equity</v>
          </cell>
          <cell r="J2115">
            <v>0</v>
          </cell>
        </row>
        <row r="2116">
          <cell r="A2116" t="str">
            <v>AGSL CN Equity</v>
          </cell>
          <cell r="B2116">
            <v>0</v>
          </cell>
          <cell r="C2116" t="str">
            <v>AGSL CN Equity</v>
          </cell>
          <cell r="D2116">
            <v>505868.40000000008</v>
          </cell>
          <cell r="E2116" t="str">
            <v>AGSL CN Equity</v>
          </cell>
          <cell r="F2116">
            <v>-503406.3000000001</v>
          </cell>
          <cell r="G2116" t="str">
            <v>AGSL CN Equity</v>
          </cell>
          <cell r="H2116">
            <v>0</v>
          </cell>
          <cell r="I2116" t="str">
            <v>AGSL CN Equity</v>
          </cell>
          <cell r="J2116">
            <v>2462.0999999999767</v>
          </cell>
        </row>
        <row r="2117">
          <cell r="A2117" t="str">
            <v>PBAL CN Equity</v>
          </cell>
          <cell r="B2117">
            <v>0</v>
          </cell>
          <cell r="C2117" t="str">
            <v>PBAL CN Equity</v>
          </cell>
          <cell r="D2117">
            <v>0</v>
          </cell>
          <cell r="E2117" t="str">
            <v>PBAL CN Equity</v>
          </cell>
          <cell r="F2117">
            <v>0</v>
          </cell>
          <cell r="G2117" t="str">
            <v>PBAL CN Equity</v>
          </cell>
          <cell r="H2117">
            <v>0</v>
          </cell>
          <cell r="I2117" t="str">
            <v>PBAL CN Equity</v>
          </cell>
          <cell r="J2117">
            <v>0</v>
          </cell>
        </row>
        <row r="2118">
          <cell r="A2118" t="str">
            <v>CBAP CN Equity</v>
          </cell>
          <cell r="B2118">
            <v>0</v>
          </cell>
          <cell r="C2118" t="str">
            <v>CBAP CN Equity</v>
          </cell>
          <cell r="D2118">
            <v>-19038475</v>
          </cell>
          <cell r="E2118" t="str">
            <v>CBAP CN Equity</v>
          </cell>
          <cell r="F2118">
            <v>0</v>
          </cell>
          <cell r="G2118" t="str">
            <v>CBAP CN Equity</v>
          </cell>
          <cell r="H2118">
            <v>0</v>
          </cell>
          <cell r="I2118" t="str">
            <v>CBAP CN Equity</v>
          </cell>
          <cell r="J2118">
            <v>-19038475</v>
          </cell>
        </row>
        <row r="2119">
          <cell r="A2119" t="str">
            <v>CEQP CN Equity</v>
          </cell>
          <cell r="B2119">
            <v>0</v>
          </cell>
          <cell r="C2119" t="str">
            <v>CEQP CN Equity</v>
          </cell>
          <cell r="D2119">
            <v>-19064124.999999996</v>
          </cell>
          <cell r="E2119" t="str">
            <v>CEQP CN Equity</v>
          </cell>
          <cell r="F2119">
            <v>0</v>
          </cell>
          <cell r="G2119" t="str">
            <v>CEQP CN Equity</v>
          </cell>
          <cell r="H2119">
            <v>0</v>
          </cell>
          <cell r="I2119" t="str">
            <v>CEQP CN Equity</v>
          </cell>
          <cell r="J2119">
            <v>-19064124.999999996</v>
          </cell>
        </row>
        <row r="2120">
          <cell r="A2120" t="str">
            <v>FLSE CN Equity</v>
          </cell>
          <cell r="B2120">
            <v>0</v>
          </cell>
          <cell r="C2120" t="str">
            <v>FLSE CN Equity</v>
          </cell>
          <cell r="D2120">
            <v>0</v>
          </cell>
          <cell r="E2120" t="str">
            <v>FLSE CN Equity</v>
          </cell>
          <cell r="F2120">
            <v>0</v>
          </cell>
          <cell r="G2120" t="str">
            <v>FLSE CN Equity</v>
          </cell>
          <cell r="H2120">
            <v>0</v>
          </cell>
          <cell r="I2120" t="str">
            <v>FLSE CN Equity</v>
          </cell>
          <cell r="J2120">
            <v>0</v>
          </cell>
        </row>
        <row r="2121">
          <cell r="A2121" t="str">
            <v>FCAE CN Equity</v>
          </cell>
          <cell r="B2121">
            <v>0</v>
          </cell>
          <cell r="C2121" t="str">
            <v>FCAE CN Equity</v>
          </cell>
          <cell r="D2121">
            <v>0</v>
          </cell>
          <cell r="E2121" t="str">
            <v>FCAE CN Equity</v>
          </cell>
          <cell r="F2121">
            <v>0</v>
          </cell>
          <cell r="G2121" t="str">
            <v>FCAE CN Equity</v>
          </cell>
          <cell r="H2121">
            <v>0</v>
          </cell>
          <cell r="I2121" t="str">
            <v>FCAE CN Equity</v>
          </cell>
          <cell r="J2121">
            <v>0</v>
          </cell>
        </row>
        <row r="2122">
          <cell r="A2122" t="str">
            <v>SBLG CN Equity</v>
          </cell>
          <cell r="B2122">
            <v>0</v>
          </cell>
          <cell r="C2122" t="str">
            <v>SBLG CN Equity</v>
          </cell>
          <cell r="D2122">
            <v>0</v>
          </cell>
          <cell r="E2122" t="str">
            <v>SBLG CN Equity</v>
          </cell>
          <cell r="F2122">
            <v>0</v>
          </cell>
          <cell r="G2122" t="str">
            <v>SBLG CN Equity</v>
          </cell>
          <cell r="H2122">
            <v>0</v>
          </cell>
          <cell r="I2122" t="str">
            <v>SBLG CN Equity</v>
          </cell>
          <cell r="J2122">
            <v>0</v>
          </cell>
        </row>
        <row r="2123">
          <cell r="A2123" t="str">
            <v>SBLI CN Equity</v>
          </cell>
          <cell r="B2123">
            <v>0</v>
          </cell>
          <cell r="C2123" t="str">
            <v>SBLI CN Equity</v>
          </cell>
          <cell r="D2123">
            <v>0</v>
          </cell>
          <cell r="E2123" t="str">
            <v>SBLI CN Equity</v>
          </cell>
          <cell r="F2123">
            <v>0</v>
          </cell>
          <cell r="G2123" t="str">
            <v>SBLI CN Equity</v>
          </cell>
          <cell r="H2123">
            <v>0</v>
          </cell>
          <cell r="I2123" t="str">
            <v>SBLI CN Equity</v>
          </cell>
          <cell r="J2123">
            <v>0</v>
          </cell>
        </row>
        <row r="2124">
          <cell r="A2124" t="str">
            <v>ZDIV CN Equity</v>
          </cell>
          <cell r="B2124">
            <v>0</v>
          </cell>
          <cell r="C2124" t="str">
            <v>ZDIV CN Equity</v>
          </cell>
          <cell r="D2124">
            <v>0</v>
          </cell>
          <cell r="E2124" t="str">
            <v>ZDIV CN Equity</v>
          </cell>
          <cell r="F2124">
            <v>0</v>
          </cell>
          <cell r="G2124" t="str">
            <v>ZDIV CN Equity</v>
          </cell>
          <cell r="H2124">
            <v>0</v>
          </cell>
          <cell r="I2124" t="str">
            <v>ZDIV CN Equity</v>
          </cell>
          <cell r="J2124">
            <v>0</v>
          </cell>
        </row>
        <row r="2125">
          <cell r="A2125" t="str">
            <v>ZESM CN Equity</v>
          </cell>
          <cell r="B2125">
            <v>0</v>
          </cell>
          <cell r="C2125" t="str">
            <v>ZESM CN Equity</v>
          </cell>
          <cell r="D2125">
            <v>0</v>
          </cell>
          <cell r="E2125" t="str">
            <v>ZESM CN Equity</v>
          </cell>
          <cell r="F2125">
            <v>0</v>
          </cell>
          <cell r="G2125" t="str">
            <v>ZESM CN Equity</v>
          </cell>
          <cell r="H2125">
            <v>0</v>
          </cell>
          <cell r="I2125" t="str">
            <v>ZESM CN Equity</v>
          </cell>
          <cell r="J2125">
            <v>0</v>
          </cell>
        </row>
        <row r="2126">
          <cell r="A2126" t="str">
            <v>ZEQL CN Equity</v>
          </cell>
          <cell r="B2126">
            <v>0</v>
          </cell>
          <cell r="C2126" t="str">
            <v>ZEQL CN Equity</v>
          </cell>
          <cell r="D2126">
            <v>0</v>
          </cell>
          <cell r="E2126" t="str">
            <v>ZEQL CN Equity</v>
          </cell>
          <cell r="F2126">
            <v>0</v>
          </cell>
          <cell r="G2126" t="str">
            <v>ZEQL CN Equity</v>
          </cell>
          <cell r="H2126">
            <v>0</v>
          </cell>
          <cell r="I2126" t="str">
            <v>ZEQL CN Equity</v>
          </cell>
          <cell r="J2126">
            <v>0</v>
          </cell>
        </row>
        <row r="2127">
          <cell r="A2127" t="str">
            <v>ZEQL/F CN Equity</v>
          </cell>
          <cell r="B2127">
            <v>0</v>
          </cell>
          <cell r="C2127" t="str">
            <v>ZEQL/F CN Equity</v>
          </cell>
          <cell r="D2127">
            <v>0</v>
          </cell>
          <cell r="E2127" t="str">
            <v>ZEQL/F CN Equity</v>
          </cell>
          <cell r="F2127">
            <v>0</v>
          </cell>
          <cell r="G2127" t="str">
            <v>ZEQL/F CN Equity</v>
          </cell>
          <cell r="H2127">
            <v>0</v>
          </cell>
          <cell r="I2127" t="str">
            <v>ZEQL/F CN Equity</v>
          </cell>
          <cell r="J2127">
            <v>0</v>
          </cell>
        </row>
        <row r="2128">
          <cell r="A2128" t="str">
            <v>ZEQL/U CN Equity</v>
          </cell>
          <cell r="B2128">
            <v>0</v>
          </cell>
          <cell r="C2128" t="str">
            <v>ZEQL/U CN Equity</v>
          </cell>
          <cell r="D2128">
            <v>0</v>
          </cell>
          <cell r="E2128" t="str">
            <v>ZEQL/U CN Equity</v>
          </cell>
          <cell r="F2128">
            <v>0</v>
          </cell>
          <cell r="G2128" t="str">
            <v>ZEQL/U CN Equity</v>
          </cell>
          <cell r="H2128">
            <v>0</v>
          </cell>
          <cell r="I2128" t="str">
            <v>ZEQL/U CN Equity</v>
          </cell>
          <cell r="J2128">
            <v>0</v>
          </cell>
        </row>
      </sheetData>
      <sheetData sheetId="4">
        <row r="1">
          <cell r="A1" t="str">
            <v>Number of Weekly Trades (This Monday)</v>
          </cell>
        </row>
        <row r="2">
          <cell r="A2" t="str">
            <v>ETF</v>
          </cell>
          <cell r="B2">
            <v>46062</v>
          </cell>
          <cell r="C2">
            <v>46055</v>
          </cell>
        </row>
        <row r="3">
          <cell r="A3" t="e">
            <v>#NAME?</v>
          </cell>
          <cell r="B3">
            <v>76774</v>
          </cell>
        </row>
        <row r="4">
          <cell r="A4" t="str">
            <v>XBB CN Equity</v>
          </cell>
          <cell r="B4">
            <v>12536</v>
          </cell>
        </row>
        <row r="5">
          <cell r="A5" t="str">
            <v>XSB CN Equity</v>
          </cell>
          <cell r="B5">
            <v>5759</v>
          </cell>
        </row>
        <row r="6">
          <cell r="A6" t="str">
            <v>XIC CN Equity</v>
          </cell>
          <cell r="B6">
            <v>34721</v>
          </cell>
        </row>
        <row r="7">
          <cell r="A7" t="str">
            <v>XMD CN Equity</v>
          </cell>
          <cell r="B7">
            <v>2070</v>
          </cell>
        </row>
        <row r="8">
          <cell r="A8" t="str">
            <v>XEG CN Equity</v>
          </cell>
          <cell r="B8">
            <v>42350</v>
          </cell>
        </row>
        <row r="9">
          <cell r="A9" t="str">
            <v>XIT CN Equity</v>
          </cell>
          <cell r="B9">
            <v>5914</v>
          </cell>
        </row>
        <row r="10">
          <cell r="A10" t="str">
            <v>XFN CN Equity</v>
          </cell>
          <cell r="B10">
            <v>8486</v>
          </cell>
        </row>
        <row r="11">
          <cell r="A11" t="str">
            <v>XGD CN Equity</v>
          </cell>
          <cell r="B11">
            <v>42566</v>
          </cell>
        </row>
        <row r="12">
          <cell r="A12" t="str">
            <v>XSP CN Equity</v>
          </cell>
          <cell r="B12">
            <v>20066</v>
          </cell>
        </row>
        <row r="13">
          <cell r="A13" t="str">
            <v>XIN CN Equity</v>
          </cell>
          <cell r="B13">
            <v>2322</v>
          </cell>
        </row>
        <row r="14">
          <cell r="A14" t="str">
            <v>FST CN Equity</v>
          </cell>
          <cell r="B14">
            <v>297</v>
          </cell>
        </row>
        <row r="15">
          <cell r="A15" t="str">
            <v>FST/A CN Equity</v>
          </cell>
          <cell r="B15" t="e">
            <v>#N/A</v>
          </cell>
        </row>
        <row r="16">
          <cell r="A16" t="str">
            <v>XRE CN Equity</v>
          </cell>
          <cell r="B16">
            <v>17660</v>
          </cell>
        </row>
        <row r="17">
          <cell r="A17" t="str">
            <v>RIT CN Equity</v>
          </cell>
          <cell r="B17">
            <v>1477</v>
          </cell>
        </row>
        <row r="18">
          <cell r="A18" t="str">
            <v>FAI CN Equity</v>
          </cell>
          <cell r="B18" t="e">
            <v>#N/A</v>
          </cell>
        </row>
        <row r="19">
          <cell r="A19" t="str">
            <v>XDV CN Equity</v>
          </cell>
          <cell r="B19">
            <v>3564</v>
          </cell>
        </row>
        <row r="20">
          <cell r="A20" t="str">
            <v>XMA CN Equity</v>
          </cell>
          <cell r="B20">
            <v>5713</v>
          </cell>
        </row>
        <row r="21">
          <cell r="A21" t="str">
            <v>XRB CN Equity</v>
          </cell>
          <cell r="B21">
            <v>472</v>
          </cell>
        </row>
        <row r="22">
          <cell r="A22" t="str">
            <v>XTR CN Equity</v>
          </cell>
          <cell r="B22">
            <v>596</v>
          </cell>
        </row>
        <row r="23">
          <cell r="A23" t="str">
            <v>CRQ CN Equity</v>
          </cell>
          <cell r="B23">
            <v>111</v>
          </cell>
        </row>
        <row r="24">
          <cell r="A24" t="str">
            <v>CDZ CN Equity</v>
          </cell>
          <cell r="B24">
            <v>2734</v>
          </cell>
        </row>
        <row r="25">
          <cell r="A25" t="str">
            <v>CLU CN Equity</v>
          </cell>
          <cell r="B25">
            <v>173</v>
          </cell>
        </row>
        <row r="26">
          <cell r="A26" t="str">
            <v>XCV CN Equity</v>
          </cell>
          <cell r="B26">
            <v>429</v>
          </cell>
        </row>
        <row r="27">
          <cell r="A27" t="str">
            <v>XCG CN Equity</v>
          </cell>
          <cell r="B27">
            <v>782</v>
          </cell>
        </row>
        <row r="28">
          <cell r="A28" t="str">
            <v>XLB CN Equity</v>
          </cell>
          <cell r="B28">
            <v>2201</v>
          </cell>
        </row>
        <row r="29">
          <cell r="A29" t="str">
            <v>XGB CN Equity</v>
          </cell>
          <cell r="B29">
            <v>1989</v>
          </cell>
        </row>
        <row r="30">
          <cell r="A30" t="str">
            <v>XCB CN Equity</v>
          </cell>
          <cell r="B30">
            <v>6287</v>
          </cell>
        </row>
        <row r="31">
          <cell r="A31" t="str">
            <v>HXD CN Equity</v>
          </cell>
          <cell r="B31" t="e">
            <v>#N/A</v>
          </cell>
        </row>
        <row r="32">
          <cell r="A32" t="str">
            <v>HXU CN Equity</v>
          </cell>
          <cell r="B32" t="e">
            <v>#N/A</v>
          </cell>
        </row>
        <row r="33">
          <cell r="A33" t="str">
            <v>CIE CN Equity</v>
          </cell>
          <cell r="B33">
            <v>365</v>
          </cell>
        </row>
        <row r="34">
          <cell r="A34" t="str">
            <v>CJP CN Equity</v>
          </cell>
          <cell r="B34">
            <v>775</v>
          </cell>
        </row>
        <row r="35">
          <cell r="A35" t="str">
            <v>CPD CN Equity</v>
          </cell>
          <cell r="B35">
            <v>2556</v>
          </cell>
        </row>
        <row r="36">
          <cell r="A36" t="str">
            <v>FIE CN Equity</v>
          </cell>
          <cell r="B36">
            <v>5113</v>
          </cell>
        </row>
        <row r="37">
          <cell r="A37" t="str">
            <v>XCS CN Equity</v>
          </cell>
          <cell r="B37">
            <v>2038</v>
          </cell>
        </row>
        <row r="38">
          <cell r="A38" t="str">
            <v>XSU CN Equity</v>
          </cell>
          <cell r="B38">
            <v>4716</v>
          </cell>
        </row>
        <row r="39">
          <cell r="A39" t="str">
            <v>XEN CN Equity</v>
          </cell>
          <cell r="B39">
            <v>317</v>
          </cell>
        </row>
        <row r="40">
          <cell r="A40" t="str">
            <v>CWW CN Equity</v>
          </cell>
          <cell r="B40">
            <v>556</v>
          </cell>
        </row>
        <row r="41">
          <cell r="A41" t="str">
            <v>HFD CN Equity</v>
          </cell>
          <cell r="B41" t="e">
            <v>#N/A</v>
          </cell>
        </row>
        <row r="42">
          <cell r="A42" t="str">
            <v>HFU CN Equity</v>
          </cell>
          <cell r="B42" t="e">
            <v>#N/A</v>
          </cell>
        </row>
        <row r="43">
          <cell r="A43" t="str">
            <v>HED CN Equity</v>
          </cell>
          <cell r="B43" t="e">
            <v>#N/A</v>
          </cell>
        </row>
        <row r="44">
          <cell r="A44" t="str">
            <v>HEU CN Equity</v>
          </cell>
          <cell r="B44" t="e">
            <v>#N/A</v>
          </cell>
        </row>
        <row r="45">
          <cell r="A45" t="str">
            <v>XBAL CN Equity</v>
          </cell>
          <cell r="B45">
            <v>6530</v>
          </cell>
        </row>
        <row r="46">
          <cell r="A46" t="str">
            <v>XGRO CN Equity</v>
          </cell>
          <cell r="B46">
            <v>10855</v>
          </cell>
        </row>
        <row r="47">
          <cell r="A47" t="str">
            <v>HGD CN Equity</v>
          </cell>
          <cell r="B47" t="e">
            <v>#N/A</v>
          </cell>
        </row>
        <row r="48">
          <cell r="A48" t="str">
            <v>HGU CN Equity</v>
          </cell>
          <cell r="B48" t="e">
            <v>#N/A</v>
          </cell>
        </row>
        <row r="49">
          <cell r="A49" t="str">
            <v>COW CN Equity</v>
          </cell>
          <cell r="B49">
            <v>660</v>
          </cell>
        </row>
        <row r="50">
          <cell r="A50" t="str">
            <v>CYH CN Equity</v>
          </cell>
          <cell r="B50">
            <v>482</v>
          </cell>
        </row>
        <row r="51">
          <cell r="A51" t="str">
            <v>HND CN Equity</v>
          </cell>
          <cell r="B51">
            <v>64374</v>
          </cell>
        </row>
        <row r="52">
          <cell r="A52" t="str">
            <v>HOD CN Equity</v>
          </cell>
          <cell r="B52">
            <v>9492</v>
          </cell>
        </row>
        <row r="53">
          <cell r="A53" t="str">
            <v>HOU CN Equity</v>
          </cell>
          <cell r="B53">
            <v>14330</v>
          </cell>
        </row>
        <row r="54">
          <cell r="A54" t="str">
            <v>HNU CN Equity</v>
          </cell>
          <cell r="B54">
            <v>55962</v>
          </cell>
        </row>
        <row r="55">
          <cell r="A55" t="str">
            <v>HBD CN Equity</v>
          </cell>
          <cell r="B55" t="e">
            <v>#N/A</v>
          </cell>
        </row>
        <row r="56">
          <cell r="A56" t="str">
            <v>HBU CN Equity</v>
          </cell>
          <cell r="B56" t="e">
            <v>#N/A</v>
          </cell>
        </row>
        <row r="57">
          <cell r="A57" t="str">
            <v>CLF CN Equity</v>
          </cell>
          <cell r="B57">
            <v>1487</v>
          </cell>
        </row>
        <row r="58">
          <cell r="A58" t="str">
            <v>CEW CN Equity</v>
          </cell>
          <cell r="B58">
            <v>1015</v>
          </cell>
        </row>
        <row r="59">
          <cell r="A59" t="str">
            <v>CMR CN Equity</v>
          </cell>
          <cell r="B59">
            <v>6899</v>
          </cell>
        </row>
        <row r="60">
          <cell r="A60" t="str">
            <v>HSD CN Equity</v>
          </cell>
          <cell r="B60" t="e">
            <v>#N/A</v>
          </cell>
        </row>
        <row r="61">
          <cell r="A61" t="str">
            <v>HQD CN Equity</v>
          </cell>
          <cell r="B61" t="e">
            <v>#N/A</v>
          </cell>
        </row>
        <row r="62">
          <cell r="A62" t="str">
            <v>HQU CN Equity</v>
          </cell>
          <cell r="B62" t="e">
            <v>#N/A</v>
          </cell>
        </row>
        <row r="63">
          <cell r="A63" t="str">
            <v>HSU CN Equity</v>
          </cell>
          <cell r="B63" t="e">
            <v>#N/A</v>
          </cell>
        </row>
        <row r="64">
          <cell r="A64" t="str">
            <v>CGR CN Equity</v>
          </cell>
          <cell r="B64">
            <v>699</v>
          </cell>
        </row>
        <row r="65">
          <cell r="A65" t="str">
            <v>CIF CN Equity</v>
          </cell>
          <cell r="B65">
            <v>3208</v>
          </cell>
        </row>
        <row r="66">
          <cell r="A66" t="str">
            <v>CBO CN Equity</v>
          </cell>
          <cell r="B66">
            <v>1123</v>
          </cell>
        </row>
        <row r="67">
          <cell r="A67" t="str">
            <v>HIX CN Equity</v>
          </cell>
          <cell r="B67" t="e">
            <v>#N/A</v>
          </cell>
        </row>
        <row r="68">
          <cell r="A68" t="str">
            <v>CWO CN Equity</v>
          </cell>
          <cell r="B68">
            <v>281</v>
          </cell>
        </row>
        <row r="69">
          <cell r="A69" t="str">
            <v>CLU/C CN Equity</v>
          </cell>
          <cell r="B69">
            <v>105</v>
          </cell>
        </row>
        <row r="70">
          <cell r="A70" t="str">
            <v>CGL CN Equity</v>
          </cell>
          <cell r="B70">
            <v>27557</v>
          </cell>
        </row>
        <row r="71">
          <cell r="A71" t="str">
            <v>ZCN CN Equity</v>
          </cell>
          <cell r="B71">
            <v>11777</v>
          </cell>
        </row>
        <row r="72">
          <cell r="A72" t="str">
            <v>ZUE CN Equity</v>
          </cell>
          <cell r="B72">
            <v>4383</v>
          </cell>
        </row>
        <row r="73">
          <cell r="A73" t="str">
            <v>ZDJ CN Equity</v>
          </cell>
          <cell r="B73">
            <v>939</v>
          </cell>
        </row>
        <row r="74">
          <cell r="A74" t="str">
            <v>ZFM CN Equity</v>
          </cell>
          <cell r="B74">
            <v>760</v>
          </cell>
        </row>
        <row r="75">
          <cell r="A75" t="str">
            <v>SBT/B CN Equity</v>
          </cell>
          <cell r="B75">
            <v>873</v>
          </cell>
        </row>
        <row r="76">
          <cell r="A76" t="str">
            <v>SBT/U CN Equity</v>
          </cell>
          <cell r="B76">
            <v>55</v>
          </cell>
        </row>
        <row r="77">
          <cell r="A77" t="str">
            <v>XWD CN Equity</v>
          </cell>
          <cell r="B77">
            <v>3825</v>
          </cell>
        </row>
        <row r="78">
          <cell r="A78" t="str">
            <v>XEM CN Equity</v>
          </cell>
          <cell r="B78">
            <v>1286</v>
          </cell>
        </row>
        <row r="79">
          <cell r="A79" t="str">
            <v>HUC CN Equity</v>
          </cell>
          <cell r="B79">
            <v>907</v>
          </cell>
        </row>
        <row r="80">
          <cell r="A80" t="str">
            <v>HUG CN Equity</v>
          </cell>
          <cell r="B80">
            <v>1662</v>
          </cell>
        </row>
        <row r="81">
          <cell r="A81" t="str">
            <v>HUN CN Equity</v>
          </cell>
          <cell r="B81">
            <v>587</v>
          </cell>
        </row>
        <row r="82">
          <cell r="A82" t="str">
            <v>HUZ CN Equity</v>
          </cell>
          <cell r="B82">
            <v>10358</v>
          </cell>
        </row>
        <row r="83">
          <cell r="A83" t="str">
            <v>HZU CN Equity</v>
          </cell>
          <cell r="B83" t="e">
            <v>#N/A</v>
          </cell>
        </row>
        <row r="84">
          <cell r="A84" t="str">
            <v>HZD CN Equity</v>
          </cell>
          <cell r="B84" t="e">
            <v>#N/A</v>
          </cell>
        </row>
        <row r="85">
          <cell r="A85" t="str">
            <v>SVR CN Equity</v>
          </cell>
          <cell r="B85">
            <v>44081</v>
          </cell>
        </row>
        <row r="86">
          <cell r="A86" t="str">
            <v>HAF CN Equity</v>
          </cell>
          <cell r="B86">
            <v>398</v>
          </cell>
        </row>
        <row r="87">
          <cell r="A87" t="str">
            <v>ZFS CN Equity</v>
          </cell>
          <cell r="B87">
            <v>582</v>
          </cell>
        </row>
        <row r="88">
          <cell r="A88" t="str">
            <v>ZPS CN Equity</v>
          </cell>
          <cell r="B88">
            <v>347</v>
          </cell>
        </row>
        <row r="89">
          <cell r="A89" t="str">
            <v>ZCS CN Equity</v>
          </cell>
          <cell r="B89">
            <v>3247</v>
          </cell>
        </row>
        <row r="90">
          <cell r="A90" t="str">
            <v>FIG CN Equity</v>
          </cell>
          <cell r="B90">
            <v>180</v>
          </cell>
        </row>
        <row r="91">
          <cell r="A91" t="str">
            <v>ZEO CN Equity</v>
          </cell>
          <cell r="B91">
            <v>2856</v>
          </cell>
        </row>
        <row r="92">
          <cell r="A92" t="str">
            <v>ZEB CN Equity</v>
          </cell>
          <cell r="B92">
            <v>61662</v>
          </cell>
        </row>
        <row r="93">
          <cell r="A93" t="str">
            <v>ZMT CN Equity</v>
          </cell>
          <cell r="B93">
            <v>874</v>
          </cell>
        </row>
        <row r="94">
          <cell r="A94" t="str">
            <v>ZDM CN Equity</v>
          </cell>
          <cell r="B94">
            <v>1935</v>
          </cell>
        </row>
        <row r="95">
          <cell r="A95" t="str">
            <v>ZEM CN Equity</v>
          </cell>
          <cell r="B95">
            <v>5490</v>
          </cell>
        </row>
        <row r="96">
          <cell r="A96" t="str">
            <v>ZHY CN Equity</v>
          </cell>
          <cell r="B96">
            <v>1757</v>
          </cell>
        </row>
        <row r="97">
          <cell r="A97" t="str">
            <v>XQB CN Equity</v>
          </cell>
          <cell r="B97">
            <v>675</v>
          </cell>
        </row>
        <row r="98">
          <cell r="A98" t="str">
            <v>HAC CN Equity</v>
          </cell>
          <cell r="B98">
            <v>284</v>
          </cell>
        </row>
        <row r="99">
          <cell r="A99" t="str">
            <v>CHB CN Equity</v>
          </cell>
          <cell r="B99" t="e">
            <v>#N/A</v>
          </cell>
        </row>
        <row r="100">
          <cell r="A100" t="str">
            <v>ZJG CN Equity</v>
          </cell>
          <cell r="B100">
            <v>2564</v>
          </cell>
        </row>
        <row r="101">
          <cell r="A101" t="str">
            <v>ZUT CN Equity</v>
          </cell>
          <cell r="B101">
            <v>2629</v>
          </cell>
        </row>
        <row r="102">
          <cell r="A102" t="str">
            <v>ZQQ CN Equity</v>
          </cell>
          <cell r="B102">
            <v>10543</v>
          </cell>
        </row>
        <row r="103">
          <cell r="A103" t="str">
            <v>XCH CN Equity</v>
          </cell>
          <cell r="B103">
            <v>2182</v>
          </cell>
        </row>
        <row r="104">
          <cell r="A104" t="str">
            <v>ZCH CN Equity</v>
          </cell>
          <cell r="B104">
            <v>1755</v>
          </cell>
        </row>
        <row r="105">
          <cell r="A105" t="str">
            <v>ZID CN Equity</v>
          </cell>
          <cell r="B105">
            <v>1633</v>
          </cell>
        </row>
        <row r="106">
          <cell r="A106" t="str">
            <v>XID CN Equity</v>
          </cell>
          <cell r="B106">
            <v>1662</v>
          </cell>
        </row>
        <row r="107">
          <cell r="A107" t="str">
            <v>ZGI CN Equity</v>
          </cell>
          <cell r="B107">
            <v>770</v>
          </cell>
        </row>
        <row r="108">
          <cell r="A108" t="str">
            <v>ZAG CN Equity</v>
          </cell>
          <cell r="B108">
            <v>11657</v>
          </cell>
        </row>
        <row r="109">
          <cell r="A109" t="str">
            <v>ZLC CN Equity</v>
          </cell>
          <cell r="B109">
            <v>1113</v>
          </cell>
        </row>
        <row r="110">
          <cell r="A110" t="str">
            <v>ZCM CN Equity</v>
          </cell>
          <cell r="B110">
            <v>1060</v>
          </cell>
        </row>
        <row r="111">
          <cell r="A111" t="str">
            <v>XIG CN Equity</v>
          </cell>
          <cell r="B111">
            <v>739</v>
          </cell>
        </row>
        <row r="112">
          <cell r="A112" t="str">
            <v>XHY CN Equity</v>
          </cell>
          <cell r="B112">
            <v>2196</v>
          </cell>
        </row>
        <row r="113">
          <cell r="A113" t="str">
            <v>HIU CN Equity</v>
          </cell>
          <cell r="B113" t="e">
            <v>#N/A</v>
          </cell>
        </row>
        <row r="114">
          <cell r="A114" t="str">
            <v>HAL CN Equity</v>
          </cell>
          <cell r="B114">
            <v>339</v>
          </cell>
        </row>
        <row r="115">
          <cell r="A115" t="str">
            <v>ZRE CN Equity</v>
          </cell>
          <cell r="B115">
            <v>4596</v>
          </cell>
        </row>
        <row r="116">
          <cell r="A116" t="str">
            <v>ZUB CN Equity</v>
          </cell>
          <cell r="B116">
            <v>3650</v>
          </cell>
        </row>
        <row r="117">
          <cell r="A117" t="str">
            <v>ZUH CN Equity</v>
          </cell>
          <cell r="B117">
            <v>406</v>
          </cell>
        </row>
        <row r="118">
          <cell r="A118" t="str">
            <v>ZFL CN Equity</v>
          </cell>
          <cell r="B118">
            <v>2114</v>
          </cell>
        </row>
        <row r="119">
          <cell r="A119" t="str">
            <v>ZRR CN Equity</v>
          </cell>
          <cell r="B119">
            <v>802</v>
          </cell>
        </row>
        <row r="120">
          <cell r="A120" t="str">
            <v>ZEF CN Equity</v>
          </cell>
          <cell r="B120">
            <v>402</v>
          </cell>
        </row>
        <row r="121">
          <cell r="A121" t="str">
            <v>HAB CN Equity</v>
          </cell>
          <cell r="B121">
            <v>600</v>
          </cell>
        </row>
        <row r="122">
          <cell r="A122" t="str">
            <v>HAZ CN Equity</v>
          </cell>
          <cell r="B122">
            <v>794</v>
          </cell>
        </row>
        <row r="123">
          <cell r="A123" t="str">
            <v>CIC CN Equity</v>
          </cell>
          <cell r="B123">
            <v>299</v>
          </cell>
        </row>
        <row r="124">
          <cell r="A124" t="str">
            <v>CSY CN Equity</v>
          </cell>
          <cell r="B124" t="e">
            <v>#N/A</v>
          </cell>
        </row>
        <row r="125">
          <cell r="A125" t="str">
            <v>HXT CN Equity</v>
          </cell>
          <cell r="B125">
            <v>11193</v>
          </cell>
        </row>
        <row r="126">
          <cell r="A126" t="str">
            <v>XHB CN Equity</v>
          </cell>
          <cell r="B126">
            <v>431</v>
          </cell>
        </row>
        <row r="127">
          <cell r="A127" t="str">
            <v>HPR CN Equity</v>
          </cell>
          <cell r="B127">
            <v>1318</v>
          </cell>
        </row>
        <row r="128">
          <cell r="A128" t="str">
            <v>XPF CN Equity</v>
          </cell>
          <cell r="B128">
            <v>652</v>
          </cell>
        </row>
        <row r="129">
          <cell r="A129" t="str">
            <v>HXS CN Equity</v>
          </cell>
          <cell r="B129">
            <v>3984</v>
          </cell>
        </row>
        <row r="130">
          <cell r="A130" t="str">
            <v>HFR CN Equity</v>
          </cell>
          <cell r="B130">
            <v>1033</v>
          </cell>
        </row>
        <row r="131">
          <cell r="A131" t="str">
            <v>HUV CN Equity</v>
          </cell>
          <cell r="B131" t="e">
            <v>#N/A</v>
          </cell>
        </row>
        <row r="132">
          <cell r="A132" t="str">
            <v>HGY CN Equity</v>
          </cell>
          <cell r="B132">
            <v>1957</v>
          </cell>
        </row>
        <row r="133">
          <cell r="A133" t="str">
            <v>PMIF CN Equity</v>
          </cell>
          <cell r="B133">
            <v>8905</v>
          </cell>
        </row>
        <row r="134">
          <cell r="A134" t="str">
            <v>PMIF/U CN Equity</v>
          </cell>
          <cell r="B134">
            <v>420</v>
          </cell>
        </row>
        <row r="135">
          <cell r="A135" t="str">
            <v>ZMI CN Equity</v>
          </cell>
          <cell r="B135">
            <v>1081</v>
          </cell>
        </row>
        <row r="136">
          <cell r="A136" t="str">
            <v>ZWB CN Equity</v>
          </cell>
          <cell r="B136">
            <v>6092</v>
          </cell>
        </row>
        <row r="137">
          <cell r="A137" t="str">
            <v>CSD CN Equity</v>
          </cell>
          <cell r="B137" t="e">
            <v>#N/A</v>
          </cell>
        </row>
        <row r="138">
          <cell r="A138" t="str">
            <v>SVR/C CN Equity</v>
          </cell>
          <cell r="B138">
            <v>5323</v>
          </cell>
        </row>
        <row r="139">
          <cell r="A139" t="str">
            <v>CNCC CN Equity</v>
          </cell>
          <cell r="B139">
            <v>1343</v>
          </cell>
        </row>
        <row r="140">
          <cell r="A140" t="str">
            <v>HXT/U CN Equity</v>
          </cell>
          <cell r="B140">
            <v>197</v>
          </cell>
        </row>
        <row r="141">
          <cell r="A141" t="str">
            <v>CGL/C CN Equity</v>
          </cell>
          <cell r="B141">
            <v>8216</v>
          </cell>
        </row>
        <row r="142">
          <cell r="A142" t="str">
            <v>DLR CN Equity</v>
          </cell>
          <cell r="B142">
            <v>14428</v>
          </cell>
        </row>
        <row r="143">
          <cell r="A143" t="str">
            <v>ENCC CN Equity</v>
          </cell>
          <cell r="B143">
            <v>4723</v>
          </cell>
        </row>
        <row r="144">
          <cell r="A144" t="str">
            <v>GLCC CN Equity</v>
          </cell>
          <cell r="B144">
            <v>4530</v>
          </cell>
        </row>
        <row r="145">
          <cell r="A145" t="str">
            <v>XEI CN Equity</v>
          </cell>
          <cell r="B145">
            <v>19573</v>
          </cell>
        </row>
        <row r="146">
          <cell r="A146" t="str">
            <v>XST CN Equity</v>
          </cell>
          <cell r="B146">
            <v>3415</v>
          </cell>
        </row>
        <row r="147">
          <cell r="A147" t="str">
            <v>XUT CN Equity</v>
          </cell>
          <cell r="B147">
            <v>3812</v>
          </cell>
        </row>
        <row r="148">
          <cell r="A148" t="str">
            <v>XHC CN Equity</v>
          </cell>
          <cell r="B148">
            <v>1633</v>
          </cell>
        </row>
        <row r="149">
          <cell r="A149" t="str">
            <v>XBM CN Equity</v>
          </cell>
          <cell r="B149">
            <v>6470</v>
          </cell>
        </row>
        <row r="150">
          <cell r="A150" t="str">
            <v>XEB CN Equity</v>
          </cell>
          <cell r="B150">
            <v>222</v>
          </cell>
        </row>
        <row r="151">
          <cell r="A151" t="str">
            <v>MREL CN Equity</v>
          </cell>
          <cell r="B151">
            <v>588</v>
          </cell>
        </row>
        <row r="152">
          <cell r="A152" t="str">
            <v>XQQ CN Equity</v>
          </cell>
          <cell r="B152">
            <v>27796</v>
          </cell>
        </row>
        <row r="153">
          <cell r="A153" t="str">
            <v>DLR/U CN Equity</v>
          </cell>
          <cell r="B153">
            <v>10952</v>
          </cell>
        </row>
        <row r="154">
          <cell r="A154" t="str">
            <v>BKCC CN Equity</v>
          </cell>
          <cell r="B154">
            <v>549</v>
          </cell>
        </row>
        <row r="155">
          <cell r="A155" t="str">
            <v>TLF CN Equity</v>
          </cell>
          <cell r="B155">
            <v>347</v>
          </cell>
        </row>
        <row r="156">
          <cell r="A156" t="str">
            <v>CGXF CN Equity</v>
          </cell>
          <cell r="B156">
            <v>1403</v>
          </cell>
        </row>
        <row r="157">
          <cell r="A157" t="str">
            <v>CXF CN Equity</v>
          </cell>
          <cell r="B157">
            <v>181</v>
          </cell>
        </row>
        <row r="158">
          <cell r="A158" t="str">
            <v>CVD CN Equity</v>
          </cell>
          <cell r="B158">
            <v>289</v>
          </cell>
        </row>
        <row r="159">
          <cell r="A159" t="str">
            <v>PGL CN Equity</v>
          </cell>
          <cell r="B159">
            <v>78</v>
          </cell>
        </row>
        <row r="160">
          <cell r="A160" t="str">
            <v>PSB CN Equity</v>
          </cell>
          <cell r="B160">
            <v>609</v>
          </cell>
        </row>
        <row r="161">
          <cell r="A161" t="str">
            <v>PDC CN Equity</v>
          </cell>
          <cell r="B161">
            <v>600</v>
          </cell>
        </row>
        <row r="162">
          <cell r="A162" t="str">
            <v>QQC/F CN Equity</v>
          </cell>
          <cell r="B162">
            <v>5326</v>
          </cell>
        </row>
        <row r="163">
          <cell r="A163" t="str">
            <v>PPS CN Equity</v>
          </cell>
          <cell r="B163" t="e">
            <v>#N/A</v>
          </cell>
        </row>
        <row r="164">
          <cell r="A164" t="str">
            <v>FLX CN Equity</v>
          </cell>
          <cell r="B164">
            <v>90</v>
          </cell>
        </row>
        <row r="165">
          <cell r="A165" t="str">
            <v>FLX/U CN Equity</v>
          </cell>
          <cell r="B165">
            <v>9</v>
          </cell>
        </row>
        <row r="166">
          <cell r="A166" t="str">
            <v>PFH/F CN Equity</v>
          </cell>
          <cell r="B166" t="e">
            <v>#N/A</v>
          </cell>
        </row>
        <row r="167">
          <cell r="A167" t="str">
            <v>CUD CN Equity</v>
          </cell>
          <cell r="B167">
            <v>296</v>
          </cell>
        </row>
        <row r="168">
          <cell r="A168" t="str">
            <v>USCC/U CN Equity</v>
          </cell>
          <cell r="B168">
            <v>103</v>
          </cell>
        </row>
        <row r="169">
          <cell r="A169" t="str">
            <v>QQCC CN Equity</v>
          </cell>
          <cell r="B169">
            <v>2175</v>
          </cell>
        </row>
        <row r="170">
          <cell r="A170" t="str">
            <v>XSH CN Equity</v>
          </cell>
          <cell r="B170">
            <v>3582</v>
          </cell>
        </row>
        <row r="171">
          <cell r="A171" t="str">
            <v>CLG CN Equity</v>
          </cell>
          <cell r="B171">
            <v>1693</v>
          </cell>
        </row>
        <row r="172">
          <cell r="A172" t="str">
            <v>CBH CN Equity</v>
          </cell>
          <cell r="B172">
            <v>947</v>
          </cell>
        </row>
        <row r="173">
          <cell r="A173" t="str">
            <v>TXF CN Equity</v>
          </cell>
          <cell r="B173">
            <v>4052</v>
          </cell>
        </row>
        <row r="174">
          <cell r="A174" t="str">
            <v>ZDV CN Equity</v>
          </cell>
          <cell r="B174">
            <v>4165</v>
          </cell>
        </row>
        <row r="175">
          <cell r="A175" t="str">
            <v>ZLB CN Equity</v>
          </cell>
          <cell r="B175">
            <v>7958</v>
          </cell>
        </row>
        <row r="176">
          <cell r="A176" t="str">
            <v>ZWA CN Equity</v>
          </cell>
          <cell r="B176">
            <v>339</v>
          </cell>
        </row>
        <row r="177">
          <cell r="A177" t="str">
            <v>ZWU CN Equity</v>
          </cell>
          <cell r="B177">
            <v>6710</v>
          </cell>
        </row>
        <row r="178">
          <cell r="A178" t="str">
            <v>MNT CN Equity</v>
          </cell>
          <cell r="B178">
            <v>5530</v>
          </cell>
        </row>
        <row r="179">
          <cell r="A179" t="str">
            <v>MNT/U CN Equity</v>
          </cell>
          <cell r="B179">
            <v>60</v>
          </cell>
        </row>
        <row r="180">
          <cell r="A180" t="str">
            <v>VCE CN Equity</v>
          </cell>
          <cell r="B180">
            <v>5952</v>
          </cell>
        </row>
        <row r="181">
          <cell r="A181" t="str">
            <v>VUS CN Equity</v>
          </cell>
          <cell r="B181">
            <v>2573</v>
          </cell>
        </row>
        <row r="182">
          <cell r="A182" t="str">
            <v>VEF CN Equity</v>
          </cell>
          <cell r="B182">
            <v>1474</v>
          </cell>
        </row>
        <row r="183">
          <cell r="A183" t="str">
            <v>VEE CN Equity</v>
          </cell>
          <cell r="B183">
            <v>9289</v>
          </cell>
        </row>
        <row r="184">
          <cell r="A184" t="str">
            <v>VAB CN Equity</v>
          </cell>
          <cell r="B184">
            <v>9309</v>
          </cell>
        </row>
        <row r="185">
          <cell r="A185" t="str">
            <v>VSB CN Equity</v>
          </cell>
          <cell r="B185">
            <v>3746</v>
          </cell>
        </row>
        <row r="186">
          <cell r="A186" t="str">
            <v>XFR CN Equity</v>
          </cell>
          <cell r="B186">
            <v>1593</v>
          </cell>
        </row>
        <row r="187">
          <cell r="A187" t="str">
            <v>ULV/F CN Equity</v>
          </cell>
          <cell r="B187">
            <v>169</v>
          </cell>
        </row>
        <row r="188">
          <cell r="A188" t="str">
            <v>PXC CN Equity</v>
          </cell>
          <cell r="B188">
            <v>262</v>
          </cell>
        </row>
        <row r="189">
          <cell r="A189" t="str">
            <v>PXU/F CN Equity</v>
          </cell>
          <cell r="B189">
            <v>86</v>
          </cell>
        </row>
        <row r="190">
          <cell r="A190" t="str">
            <v>QXM CN Equity</v>
          </cell>
          <cell r="B190">
            <v>118</v>
          </cell>
        </row>
        <row r="191">
          <cell r="A191" t="str">
            <v>FXM CN Equity</v>
          </cell>
          <cell r="B191">
            <v>546</v>
          </cell>
        </row>
        <row r="192">
          <cell r="A192" t="str">
            <v>WXM CN Equity</v>
          </cell>
          <cell r="B192">
            <v>1151</v>
          </cell>
        </row>
        <row r="193">
          <cell r="A193" t="str">
            <v>HUF/U CN Equity</v>
          </cell>
          <cell r="B193" t="e">
            <v>#N/A</v>
          </cell>
        </row>
        <row r="194">
          <cell r="A194" t="str">
            <v>HYI CN Equity</v>
          </cell>
          <cell r="B194" t="e">
            <v>#N/A</v>
          </cell>
        </row>
        <row r="195">
          <cell r="A195" t="str">
            <v>BKL/F CN Equity</v>
          </cell>
          <cell r="B195" t="e">
            <v>#N/A</v>
          </cell>
        </row>
        <row r="196">
          <cell r="A196" t="str">
            <v>TLV CN Equity</v>
          </cell>
          <cell r="B196">
            <v>158</v>
          </cell>
        </row>
        <row r="197">
          <cell r="A197" t="str">
            <v>XMV CN Equity</v>
          </cell>
          <cell r="B197">
            <v>630</v>
          </cell>
        </row>
        <row r="198">
          <cell r="A198" t="str">
            <v>XMU CN Equity</v>
          </cell>
          <cell r="B198">
            <v>392</v>
          </cell>
        </row>
        <row r="199">
          <cell r="A199" t="str">
            <v>XMW CN Equity</v>
          </cell>
          <cell r="B199">
            <v>350</v>
          </cell>
        </row>
        <row r="200">
          <cell r="A200" t="str">
            <v>XMI CN Equity</v>
          </cell>
          <cell r="B200">
            <v>332</v>
          </cell>
        </row>
        <row r="201">
          <cell r="A201" t="str">
            <v>XMM CN Equity</v>
          </cell>
          <cell r="B201">
            <v>220</v>
          </cell>
        </row>
        <row r="202">
          <cell r="A202" t="str">
            <v>XHD CN Equity</v>
          </cell>
          <cell r="B202">
            <v>533</v>
          </cell>
        </row>
        <row r="203">
          <cell r="A203" t="str">
            <v>BESG CN Equity</v>
          </cell>
          <cell r="B203">
            <v>240</v>
          </cell>
        </row>
        <row r="204">
          <cell r="A204" t="str">
            <v>HAD CN Equity</v>
          </cell>
          <cell r="B204">
            <v>77</v>
          </cell>
        </row>
        <row r="205">
          <cell r="A205" t="str">
            <v>MNS/U CN Equity</v>
          </cell>
          <cell r="B205">
            <v>50</v>
          </cell>
        </row>
        <row r="206">
          <cell r="A206" t="str">
            <v>VDY CN Equity</v>
          </cell>
          <cell r="B206">
            <v>35672</v>
          </cell>
        </row>
        <row r="207">
          <cell r="A207" t="str">
            <v>VRE CN Equity</v>
          </cell>
          <cell r="B207">
            <v>1411</v>
          </cell>
        </row>
        <row r="208">
          <cell r="A208" t="str">
            <v>VFV CN Equity</v>
          </cell>
          <cell r="B208">
            <v>114418</v>
          </cell>
        </row>
        <row r="209">
          <cell r="A209" t="str">
            <v>VSP CN Equity</v>
          </cell>
          <cell r="B209">
            <v>12368</v>
          </cell>
        </row>
        <row r="210">
          <cell r="A210" t="str">
            <v>VSC CN Equity</v>
          </cell>
          <cell r="B210">
            <v>2459</v>
          </cell>
        </row>
        <row r="211">
          <cell r="A211" t="str">
            <v>ZIN CN Equity</v>
          </cell>
          <cell r="B211">
            <v>199</v>
          </cell>
        </row>
        <row r="212">
          <cell r="A212" t="str">
            <v>ZSP CN Equity</v>
          </cell>
          <cell r="B212">
            <v>17713</v>
          </cell>
        </row>
        <row r="213">
          <cell r="A213" t="str">
            <v>ZSP/U CN Equity</v>
          </cell>
          <cell r="B213">
            <v>1879</v>
          </cell>
        </row>
        <row r="214">
          <cell r="A214" t="str">
            <v>ZGD CN Equity</v>
          </cell>
          <cell r="B214">
            <v>3669</v>
          </cell>
        </row>
        <row r="215">
          <cell r="A215" t="str">
            <v>ZPR CN Equity</v>
          </cell>
          <cell r="B215">
            <v>3169</v>
          </cell>
        </row>
        <row r="216">
          <cell r="A216" t="str">
            <v>MNS CN Equity</v>
          </cell>
          <cell r="B216">
            <v>4027</v>
          </cell>
        </row>
        <row r="217">
          <cell r="A217" t="str">
            <v>ZST CN Equity</v>
          </cell>
          <cell r="B217">
            <v>3538</v>
          </cell>
        </row>
        <row r="218">
          <cell r="A218" t="str">
            <v>MDIV CN Equity</v>
          </cell>
          <cell r="B218">
            <v>59</v>
          </cell>
        </row>
        <row r="219">
          <cell r="A219" t="str">
            <v>ZDY CN Equity</v>
          </cell>
          <cell r="B219">
            <v>725</v>
          </cell>
        </row>
        <row r="220">
          <cell r="A220" t="str">
            <v>ZDY/U CN Equity</v>
          </cell>
          <cell r="B220">
            <v>67</v>
          </cell>
        </row>
        <row r="221">
          <cell r="A221" t="str">
            <v>ZLU CN Equity</v>
          </cell>
          <cell r="B221">
            <v>1841</v>
          </cell>
        </row>
        <row r="222">
          <cell r="A222" t="str">
            <v>ZLU/U CN Equity</v>
          </cell>
          <cell r="B222">
            <v>140</v>
          </cell>
        </row>
        <row r="223">
          <cell r="A223" t="str">
            <v>ZUD CN Equity</v>
          </cell>
          <cell r="B223">
            <v>245</v>
          </cell>
        </row>
        <row r="224">
          <cell r="A224" t="str">
            <v>ZPL CN Equity</v>
          </cell>
          <cell r="B224">
            <v>413</v>
          </cell>
        </row>
        <row r="225">
          <cell r="A225" t="str">
            <v>ZMP CN Equity</v>
          </cell>
          <cell r="B225">
            <v>953</v>
          </cell>
        </row>
        <row r="226">
          <cell r="A226" t="str">
            <v>ZIC CN Equity</v>
          </cell>
          <cell r="B226">
            <v>345</v>
          </cell>
        </row>
        <row r="227">
          <cell r="A227" t="str">
            <v>ZMU CN Equity</v>
          </cell>
          <cell r="B227">
            <v>1079</v>
          </cell>
        </row>
        <row r="228">
          <cell r="A228" t="str">
            <v>ZIC/U CN Equity</v>
          </cell>
          <cell r="B228">
            <v>20</v>
          </cell>
        </row>
        <row r="229">
          <cell r="A229" t="str">
            <v>HXS/U CN Equity</v>
          </cell>
          <cell r="B229">
            <v>261</v>
          </cell>
        </row>
        <row r="230">
          <cell r="A230" t="str">
            <v>XCD CN Equity</v>
          </cell>
          <cell r="B230">
            <v>213</v>
          </cell>
        </row>
        <row r="231">
          <cell r="A231" t="str">
            <v>XGI CN Equity</v>
          </cell>
          <cell r="B231">
            <v>472</v>
          </cell>
        </row>
        <row r="232">
          <cell r="A232" t="str">
            <v>XUS CN Equity</v>
          </cell>
          <cell r="B232">
            <v>13960</v>
          </cell>
        </row>
        <row r="233">
          <cell r="A233" t="str">
            <v>XEF CN Equity</v>
          </cell>
          <cell r="B233">
            <v>23573</v>
          </cell>
        </row>
        <row r="234">
          <cell r="A234" t="str">
            <v>XEC CN Equity</v>
          </cell>
          <cell r="B234">
            <v>11973</v>
          </cell>
        </row>
        <row r="235">
          <cell r="A235" t="str">
            <v>FUD CN Equity</v>
          </cell>
          <cell r="B235">
            <v>13</v>
          </cell>
        </row>
        <row r="236">
          <cell r="A236" t="str">
            <v>FDE CN Equity</v>
          </cell>
          <cell r="B236" t="e">
            <v>#N/A</v>
          </cell>
        </row>
        <row r="237">
          <cell r="A237" t="str">
            <v>FDE/A CN Equity</v>
          </cell>
          <cell r="B237" t="e">
            <v>#N/A</v>
          </cell>
        </row>
        <row r="238">
          <cell r="A238" t="str">
            <v>FUD/A CN Equity</v>
          </cell>
          <cell r="B238" t="e">
            <v>#N/A</v>
          </cell>
        </row>
        <row r="239">
          <cell r="A239" t="str">
            <v>BXF CN Equity</v>
          </cell>
          <cell r="B239">
            <v>158</v>
          </cell>
        </row>
        <row r="240">
          <cell r="A240" t="str">
            <v>VCN CN Equity</v>
          </cell>
          <cell r="B240">
            <v>22219</v>
          </cell>
        </row>
        <row r="241">
          <cell r="A241" t="str">
            <v>VUN CN Equity</v>
          </cell>
          <cell r="B241">
            <v>8500</v>
          </cell>
        </row>
        <row r="242">
          <cell r="A242" t="str">
            <v>VGG CN Equity</v>
          </cell>
          <cell r="B242">
            <v>3149</v>
          </cell>
        </row>
        <row r="243">
          <cell r="A243" t="str">
            <v>VGH CN Equity</v>
          </cell>
          <cell r="B243">
            <v>1255</v>
          </cell>
        </row>
        <row r="244">
          <cell r="A244" t="str">
            <v>VDU CN Equity</v>
          </cell>
          <cell r="B244">
            <v>2701</v>
          </cell>
        </row>
        <row r="245">
          <cell r="A245" t="str">
            <v>FLI CN Equity</v>
          </cell>
          <cell r="B245">
            <v>206</v>
          </cell>
        </row>
        <row r="246">
          <cell r="A246" t="str">
            <v>FSL CN Equity</v>
          </cell>
          <cell r="B246">
            <v>98</v>
          </cell>
        </row>
        <row r="247">
          <cell r="A247" t="str">
            <v>FSL/A CN Equity</v>
          </cell>
          <cell r="B247" t="e">
            <v>#N/A</v>
          </cell>
        </row>
        <row r="248">
          <cell r="A248" t="str">
            <v>PHE CN Equity</v>
          </cell>
          <cell r="B248">
            <v>8</v>
          </cell>
        </row>
        <row r="249">
          <cell r="A249" t="str">
            <v>PDF CN Equity</v>
          </cell>
          <cell r="B249">
            <v>221</v>
          </cell>
        </row>
        <row r="250">
          <cell r="A250" t="str">
            <v>PBD CN Equity</v>
          </cell>
          <cell r="B250">
            <v>25</v>
          </cell>
        </row>
        <row r="251">
          <cell r="A251" t="str">
            <v>PRA CN Equity</v>
          </cell>
          <cell r="B251">
            <v>530</v>
          </cell>
        </row>
        <row r="252">
          <cell r="A252" t="str">
            <v>PIN CN Equity</v>
          </cell>
          <cell r="B252">
            <v>51</v>
          </cell>
        </row>
        <row r="253">
          <cell r="A253" t="str">
            <v>HXE CN Equity</v>
          </cell>
          <cell r="B253">
            <v>454</v>
          </cell>
        </row>
        <row r="254">
          <cell r="A254" t="str">
            <v>HXF CN Equity</v>
          </cell>
          <cell r="B254">
            <v>101</v>
          </cell>
        </row>
        <row r="255">
          <cell r="A255" t="str">
            <v>HUF CN Equity</v>
          </cell>
          <cell r="B255" t="e">
            <v>#N/A</v>
          </cell>
        </row>
        <row r="256">
          <cell r="A256" t="str">
            <v>HYBR CN Equity</v>
          </cell>
          <cell r="B256">
            <v>136</v>
          </cell>
        </row>
        <row r="257">
          <cell r="A257" t="str">
            <v>PSA CN Equity</v>
          </cell>
          <cell r="B257">
            <v>10068</v>
          </cell>
        </row>
        <row r="258">
          <cell r="A258" t="str">
            <v>XXM/B CN Equity</v>
          </cell>
          <cell r="B258" t="e">
            <v>#N/A</v>
          </cell>
        </row>
        <row r="259">
          <cell r="A259" t="str">
            <v>YXM/B CN Equity</v>
          </cell>
          <cell r="B259" t="e">
            <v>#N/A</v>
          </cell>
        </row>
        <row r="260">
          <cell r="A260" t="str">
            <v>XXM CN Equity</v>
          </cell>
          <cell r="B260" t="e">
            <v>#N/A</v>
          </cell>
        </row>
        <row r="261">
          <cell r="A261" t="str">
            <v>YXM CN Equity</v>
          </cell>
          <cell r="B261" t="e">
            <v>#N/A</v>
          </cell>
        </row>
        <row r="262">
          <cell r="A262" t="str">
            <v>MUSA CN Equity</v>
          </cell>
          <cell r="B262">
            <v>29</v>
          </cell>
        </row>
        <row r="263">
          <cell r="A263" t="str">
            <v>RCD CN Equity</v>
          </cell>
          <cell r="B263">
            <v>924</v>
          </cell>
        </row>
        <row r="264">
          <cell r="A264" t="str">
            <v>RUD CN Equity</v>
          </cell>
          <cell r="B264">
            <v>834</v>
          </cell>
        </row>
        <row r="265">
          <cell r="A265" t="str">
            <v>RUD/U CN Equity</v>
          </cell>
          <cell r="B265">
            <v>104</v>
          </cell>
        </row>
        <row r="266">
          <cell r="A266" t="str">
            <v>RID CN Equity</v>
          </cell>
          <cell r="B266">
            <v>754</v>
          </cell>
        </row>
        <row r="267">
          <cell r="A267" t="str">
            <v>RID/U CN Equity</v>
          </cell>
          <cell r="B267">
            <v>87</v>
          </cell>
        </row>
        <row r="268">
          <cell r="A268" t="str">
            <v>RBO CN Equity</v>
          </cell>
          <cell r="B268">
            <v>150</v>
          </cell>
        </row>
        <row r="269">
          <cell r="A269" t="str">
            <v>USCC CN Equity</v>
          </cell>
          <cell r="B269">
            <v>1048</v>
          </cell>
        </row>
        <row r="270">
          <cell r="A270" t="str">
            <v>EUR CN Equity</v>
          </cell>
          <cell r="B270" t="e">
            <v>#N/A</v>
          </cell>
        </row>
        <row r="271">
          <cell r="A271" t="str">
            <v>EUR/A CN Equity</v>
          </cell>
          <cell r="B271" t="e">
            <v>#N/A</v>
          </cell>
        </row>
        <row r="272">
          <cell r="A272" t="str">
            <v>RWE/B CN Equity</v>
          </cell>
          <cell r="B272" t="e">
            <v>#N/A</v>
          </cell>
        </row>
        <row r="273">
          <cell r="A273" t="str">
            <v>RWE CN Equity</v>
          </cell>
          <cell r="B273" t="e">
            <v>#N/A</v>
          </cell>
        </row>
        <row r="274">
          <cell r="A274" t="str">
            <v>RWU CN Equity</v>
          </cell>
          <cell r="B274" t="e">
            <v>#N/A</v>
          </cell>
        </row>
        <row r="275">
          <cell r="A275" t="str">
            <v>RWU/B CN Equity</v>
          </cell>
          <cell r="B275" t="e">
            <v>#N/A</v>
          </cell>
        </row>
        <row r="276">
          <cell r="A276" t="str">
            <v>ZBK CN Equity</v>
          </cell>
          <cell r="B276">
            <v>2095</v>
          </cell>
        </row>
        <row r="277">
          <cell r="A277" t="str">
            <v>ZEA CN Equity</v>
          </cell>
          <cell r="B277">
            <v>7123</v>
          </cell>
        </row>
        <row r="278">
          <cell r="A278" t="str">
            <v>ZEQ CN Equity</v>
          </cell>
          <cell r="B278">
            <v>752</v>
          </cell>
        </row>
        <row r="279">
          <cell r="A279" t="str">
            <v>ZDB CN Equity</v>
          </cell>
          <cell r="B279">
            <v>2341</v>
          </cell>
        </row>
        <row r="280">
          <cell r="A280" t="str">
            <v>ZSU CN Equity</v>
          </cell>
          <cell r="B280">
            <v>263</v>
          </cell>
        </row>
        <row r="281">
          <cell r="A281" t="str">
            <v>ZFH CN Equity</v>
          </cell>
          <cell r="B281">
            <v>1312</v>
          </cell>
        </row>
        <row r="282">
          <cell r="A282" t="str">
            <v>ZWH CN Equity</v>
          </cell>
          <cell r="B282">
            <v>2079</v>
          </cell>
        </row>
        <row r="283">
          <cell r="A283" t="str">
            <v>RWW CN Equity</v>
          </cell>
          <cell r="B283" t="e">
            <v>#N/A</v>
          </cell>
        </row>
        <row r="284">
          <cell r="A284" t="str">
            <v>RWW/B CN Equity</v>
          </cell>
          <cell r="B284" t="e">
            <v>#N/A</v>
          </cell>
        </row>
        <row r="285">
          <cell r="A285" t="str">
            <v>RWC CN Equity</v>
          </cell>
          <cell r="B285" t="e">
            <v>#N/A</v>
          </cell>
        </row>
        <row r="286">
          <cell r="A286" t="str">
            <v>XEU CN Equity</v>
          </cell>
          <cell r="B286">
            <v>1616</v>
          </cell>
        </row>
        <row r="287">
          <cell r="A287" t="str">
            <v>XEH CN Equity</v>
          </cell>
          <cell r="B287">
            <v>604</v>
          </cell>
        </row>
        <row r="288">
          <cell r="A288" t="str">
            <v>PHE/B CN Equity</v>
          </cell>
          <cell r="B288">
            <v>54</v>
          </cell>
        </row>
        <row r="289">
          <cell r="A289" t="str">
            <v>PHR CN Equity</v>
          </cell>
          <cell r="B289">
            <v>19</v>
          </cell>
        </row>
        <row r="290">
          <cell r="A290" t="str">
            <v>PBI CN Equity</v>
          </cell>
          <cell r="B290">
            <v>17</v>
          </cell>
        </row>
        <row r="291">
          <cell r="A291" t="str">
            <v>HBB CN Equity</v>
          </cell>
          <cell r="B291">
            <v>1442</v>
          </cell>
        </row>
        <row r="292">
          <cell r="A292" t="str">
            <v>VXC CN Equity</v>
          </cell>
          <cell r="B292">
            <v>5572</v>
          </cell>
        </row>
        <row r="293">
          <cell r="A293" t="str">
            <v>VA CN Equity</v>
          </cell>
          <cell r="B293">
            <v>2011</v>
          </cell>
        </row>
        <row r="294">
          <cell r="A294" t="str">
            <v>VE CN Equity</v>
          </cell>
          <cell r="B294">
            <v>2927</v>
          </cell>
        </row>
        <row r="295">
          <cell r="A295" t="str">
            <v>VBU CN Equity</v>
          </cell>
          <cell r="B295">
            <v>1464</v>
          </cell>
        </row>
        <row r="296">
          <cell r="A296" t="str">
            <v>VBG CN Equity</v>
          </cell>
          <cell r="B296">
            <v>1149</v>
          </cell>
        </row>
        <row r="297">
          <cell r="A297" t="str">
            <v>PPLN CN Equity</v>
          </cell>
          <cell r="B297">
            <v>2022</v>
          </cell>
        </row>
        <row r="298">
          <cell r="A298" t="str">
            <v>XSQ CN Equity</v>
          </cell>
          <cell r="B298" t="e">
            <v>#N/A</v>
          </cell>
        </row>
        <row r="299">
          <cell r="A299" t="str">
            <v>PFL CN Equity</v>
          </cell>
          <cell r="B299">
            <v>403</v>
          </cell>
        </row>
        <row r="300">
          <cell r="A300" t="str">
            <v>USB/U CN Equity</v>
          </cell>
          <cell r="B300" t="e">
            <v>#N/A</v>
          </cell>
        </row>
        <row r="301">
          <cell r="A301" t="str">
            <v>USB CN Equity</v>
          </cell>
          <cell r="B301" t="e">
            <v>#N/A</v>
          </cell>
        </row>
        <row r="302">
          <cell r="A302" t="str">
            <v>ETP CN Equity</v>
          </cell>
          <cell r="B302">
            <v>7</v>
          </cell>
        </row>
        <row r="303">
          <cell r="A303" t="str">
            <v>HBF CN Equity</v>
          </cell>
          <cell r="B303">
            <v>1143</v>
          </cell>
        </row>
        <row r="304">
          <cell r="A304" t="str">
            <v>ETP/A CN Equity</v>
          </cell>
          <cell r="B304" t="e">
            <v>#N/A</v>
          </cell>
        </row>
        <row r="305">
          <cell r="A305" t="str">
            <v>ILV CN Equity</v>
          </cell>
          <cell r="B305" t="e">
            <v>#N/A</v>
          </cell>
        </row>
        <row r="306">
          <cell r="A306" t="str">
            <v>ELV CN Equity</v>
          </cell>
          <cell r="B306" t="e">
            <v>#N/A</v>
          </cell>
        </row>
        <row r="307">
          <cell r="A307" t="str">
            <v>FDV CN Equity</v>
          </cell>
          <cell r="B307" t="e">
            <v>#N/A</v>
          </cell>
        </row>
        <row r="308">
          <cell r="A308" t="str">
            <v>PMM CN Equity</v>
          </cell>
          <cell r="B308">
            <v>105</v>
          </cell>
        </row>
        <row r="309">
          <cell r="A309" t="str">
            <v>HSL CN Equity</v>
          </cell>
          <cell r="B309" t="e">
            <v>#N/A</v>
          </cell>
        </row>
        <row r="310">
          <cell r="A310" t="str">
            <v>HPF CN Equity</v>
          </cell>
          <cell r="B310">
            <v>643</v>
          </cell>
        </row>
        <row r="311">
          <cell r="A311" t="str">
            <v>RUDH CN Equity</v>
          </cell>
          <cell r="B311">
            <v>185</v>
          </cell>
        </row>
        <row r="312">
          <cell r="A312" t="str">
            <v>RIDH CN Equity</v>
          </cell>
          <cell r="B312">
            <v>399</v>
          </cell>
        </row>
        <row r="313">
          <cell r="A313" t="str">
            <v>RXD CN Equity</v>
          </cell>
          <cell r="B313" t="e">
            <v>#N/A</v>
          </cell>
        </row>
        <row r="314">
          <cell r="A314" t="str">
            <v>RXD/U CN Equity</v>
          </cell>
          <cell r="B314" t="e">
            <v>#N/A</v>
          </cell>
        </row>
        <row r="315">
          <cell r="A315" t="str">
            <v>RPD CN Equity</v>
          </cell>
          <cell r="B315">
            <v>389</v>
          </cell>
        </row>
        <row r="316">
          <cell r="A316" t="str">
            <v>RPDH CN Equity</v>
          </cell>
          <cell r="B316">
            <v>102</v>
          </cell>
        </row>
        <row r="317">
          <cell r="A317" t="str">
            <v>RPD/U CN Equity</v>
          </cell>
          <cell r="B317">
            <v>24</v>
          </cell>
        </row>
        <row r="318">
          <cell r="A318" t="str">
            <v>FDN CN Equity</v>
          </cell>
          <cell r="B318">
            <v>87</v>
          </cell>
        </row>
        <row r="319">
          <cell r="A319" t="str">
            <v>NXTG CN Equity</v>
          </cell>
          <cell r="B319">
            <v>5</v>
          </cell>
        </row>
        <row r="320">
          <cell r="A320" t="str">
            <v>FHH CN Equity</v>
          </cell>
          <cell r="B320">
            <v>14</v>
          </cell>
        </row>
        <row r="321">
          <cell r="A321" t="str">
            <v>FBT CN Equity</v>
          </cell>
          <cell r="B321">
            <v>13</v>
          </cell>
        </row>
        <row r="322">
          <cell r="A322" t="str">
            <v>FHG CN Equity</v>
          </cell>
          <cell r="B322">
            <v>128</v>
          </cell>
        </row>
        <row r="323">
          <cell r="A323" t="str">
            <v>FHQ CN Equity</v>
          </cell>
          <cell r="B323">
            <v>75</v>
          </cell>
        </row>
        <row r="324">
          <cell r="A324" t="str">
            <v>SKYY CN Equity</v>
          </cell>
          <cell r="B324">
            <v>99</v>
          </cell>
        </row>
        <row r="325">
          <cell r="A325" t="str">
            <v>CIBR CN Equity</v>
          </cell>
          <cell r="B325">
            <v>521</v>
          </cell>
        </row>
        <row r="326">
          <cell r="A326" t="str">
            <v>PBI/B CN Equity</v>
          </cell>
          <cell r="B326">
            <v>6</v>
          </cell>
        </row>
        <row r="327">
          <cell r="A327" t="str">
            <v>QCLN CN Equity</v>
          </cell>
          <cell r="B327">
            <v>71</v>
          </cell>
        </row>
        <row r="328">
          <cell r="A328" t="str">
            <v>ZUQ CN Equity</v>
          </cell>
          <cell r="B328">
            <v>1325</v>
          </cell>
        </row>
        <row r="329">
          <cell r="A329" t="str">
            <v>ZGQ CN Equity</v>
          </cell>
          <cell r="B329">
            <v>1301</v>
          </cell>
        </row>
        <row r="330">
          <cell r="A330" t="str">
            <v>ZDI CN Equity</v>
          </cell>
          <cell r="B330">
            <v>2739</v>
          </cell>
        </row>
        <row r="331">
          <cell r="A331" t="str">
            <v>VXM/B CN Equity</v>
          </cell>
          <cell r="B331">
            <v>820</v>
          </cell>
        </row>
        <row r="332">
          <cell r="A332" t="str">
            <v>VXM CN Equity</v>
          </cell>
          <cell r="B332">
            <v>2417</v>
          </cell>
        </row>
        <row r="333">
          <cell r="A333" t="str">
            <v>ZXM CN Equity</v>
          </cell>
          <cell r="B333">
            <v>325</v>
          </cell>
        </row>
        <row r="334">
          <cell r="A334" t="str">
            <v>ZXM/B CN Equity</v>
          </cell>
          <cell r="B334">
            <v>60</v>
          </cell>
        </row>
        <row r="335">
          <cell r="A335" t="str">
            <v>FSF CN Equity</v>
          </cell>
          <cell r="B335">
            <v>124</v>
          </cell>
        </row>
        <row r="336">
          <cell r="A336" t="str">
            <v>PUD/B CN Equity</v>
          </cell>
          <cell r="B336" t="e">
            <v>#N/A</v>
          </cell>
        </row>
        <row r="337">
          <cell r="A337" t="str">
            <v>PUD CN Equity</v>
          </cell>
          <cell r="B337" t="e">
            <v>#N/A</v>
          </cell>
        </row>
        <row r="338">
          <cell r="A338" t="str">
            <v>HHL CN Equity</v>
          </cell>
          <cell r="B338">
            <v>7064</v>
          </cell>
        </row>
        <row r="339">
          <cell r="A339" t="str">
            <v>FAO CN Equity</v>
          </cell>
          <cell r="B339" t="e">
            <v>#N/A</v>
          </cell>
        </row>
        <row r="340">
          <cell r="A340" t="str">
            <v>FAO/U CN Equity</v>
          </cell>
          <cell r="B340" t="e">
            <v>#N/A</v>
          </cell>
        </row>
        <row r="341">
          <cell r="A341" t="str">
            <v>XSI CN Equity</v>
          </cell>
          <cell r="B341">
            <v>94</v>
          </cell>
        </row>
        <row r="342">
          <cell r="A342" t="str">
            <v>NXF/B CN Equity</v>
          </cell>
          <cell r="B342">
            <v>116</v>
          </cell>
        </row>
        <row r="343">
          <cell r="A343" t="str">
            <v>NXF CN Equity</v>
          </cell>
          <cell r="B343">
            <v>838</v>
          </cell>
        </row>
        <row r="344">
          <cell r="A344" t="str">
            <v>ZWH/U CN Equity</v>
          </cell>
          <cell r="B344">
            <v>122</v>
          </cell>
        </row>
        <row r="345">
          <cell r="A345" t="str">
            <v>XUU CN Equity</v>
          </cell>
          <cell r="B345">
            <v>5835</v>
          </cell>
        </row>
        <row r="346">
          <cell r="A346" t="str">
            <v>XHU CN Equity</v>
          </cell>
          <cell r="B346">
            <v>364</v>
          </cell>
        </row>
        <row r="347">
          <cell r="A347" t="str">
            <v>XAW CN Equity</v>
          </cell>
          <cell r="B347">
            <v>7320</v>
          </cell>
        </row>
        <row r="348">
          <cell r="A348" t="str">
            <v>XFH CN Equity</v>
          </cell>
          <cell r="B348">
            <v>2711</v>
          </cell>
        </row>
        <row r="349">
          <cell r="A349" t="str">
            <v>XUH CN Equity</v>
          </cell>
          <cell r="B349">
            <v>497</v>
          </cell>
        </row>
        <row r="350">
          <cell r="A350" t="str">
            <v>HUL CN Equity</v>
          </cell>
          <cell r="B350" t="e">
            <v>#N/A</v>
          </cell>
        </row>
        <row r="351">
          <cell r="A351" t="str">
            <v>HTB CN Equity</v>
          </cell>
          <cell r="B351">
            <v>189</v>
          </cell>
        </row>
        <row r="352">
          <cell r="A352" t="str">
            <v>HTB/U CN Equity</v>
          </cell>
          <cell r="B352">
            <v>6</v>
          </cell>
        </row>
        <row r="353">
          <cell r="A353" t="str">
            <v>PZC CN Equity</v>
          </cell>
          <cell r="B353" t="e">
            <v>#N/A</v>
          </cell>
        </row>
        <row r="354">
          <cell r="A354" t="str">
            <v>PXS CN Equity</v>
          </cell>
          <cell r="B354">
            <v>71</v>
          </cell>
        </row>
        <row r="355">
          <cell r="A355" t="str">
            <v>PXS/U CN Equity</v>
          </cell>
          <cell r="B355" t="e">
            <v>#N/A</v>
          </cell>
        </row>
        <row r="356">
          <cell r="A356" t="str">
            <v>PXG CN Equity</v>
          </cell>
          <cell r="B356" t="e">
            <v>#N/A</v>
          </cell>
        </row>
        <row r="357">
          <cell r="A357" t="str">
            <v>PXG/U CN Equity</v>
          </cell>
          <cell r="B357" t="e">
            <v>#N/A</v>
          </cell>
        </row>
        <row r="358">
          <cell r="A358" t="str">
            <v>PID CN Equity</v>
          </cell>
          <cell r="B358">
            <v>541</v>
          </cell>
        </row>
        <row r="359">
          <cell r="A359" t="str">
            <v>PHW CN Equity</v>
          </cell>
          <cell r="B359">
            <v>77</v>
          </cell>
        </row>
        <row r="360">
          <cell r="A360" t="str">
            <v>PSY/U CN Equity</v>
          </cell>
          <cell r="B360" t="e">
            <v>#N/A</v>
          </cell>
        </row>
        <row r="361">
          <cell r="A361" t="str">
            <v>PZW CN Equity</v>
          </cell>
          <cell r="B361">
            <v>30</v>
          </cell>
        </row>
        <row r="362">
          <cell r="A362" t="str">
            <v>PZW/U CN Equity</v>
          </cell>
          <cell r="B362">
            <v>2</v>
          </cell>
        </row>
        <row r="363">
          <cell r="A363" t="str">
            <v>PSY CN Equity</v>
          </cell>
          <cell r="B363" t="e">
            <v>#N/A</v>
          </cell>
        </row>
        <row r="364">
          <cell r="A364" t="str">
            <v>PLV CN Equity</v>
          </cell>
          <cell r="B364" t="e">
            <v>#N/A</v>
          </cell>
        </row>
        <row r="365">
          <cell r="A365" t="str">
            <v>RCE CN Equity</v>
          </cell>
          <cell r="B365" t="e">
            <v>#N/A</v>
          </cell>
        </row>
        <row r="366">
          <cell r="A366" t="str">
            <v>RUE CN Equity</v>
          </cell>
          <cell r="B366" t="e">
            <v>#N/A</v>
          </cell>
        </row>
        <row r="367">
          <cell r="A367" t="str">
            <v>RUE/U CN Equity</v>
          </cell>
          <cell r="B367" t="e">
            <v>#N/A</v>
          </cell>
        </row>
        <row r="368">
          <cell r="A368" t="str">
            <v>RUEH CN Equity</v>
          </cell>
          <cell r="B368" t="e">
            <v>#N/A</v>
          </cell>
        </row>
        <row r="369">
          <cell r="A369" t="str">
            <v>RIE CN Equity</v>
          </cell>
          <cell r="B369" t="e">
            <v>#N/A</v>
          </cell>
        </row>
        <row r="370">
          <cell r="A370" t="str">
            <v>RIEH CN Equity</v>
          </cell>
          <cell r="B370" t="e">
            <v>#N/A</v>
          </cell>
        </row>
        <row r="371">
          <cell r="A371" t="str">
            <v>RIE/U CN Equity</v>
          </cell>
          <cell r="B371" t="e">
            <v>#N/A</v>
          </cell>
        </row>
        <row r="372">
          <cell r="A372" t="str">
            <v>HTA CN Equity</v>
          </cell>
          <cell r="B372">
            <v>2867</v>
          </cell>
        </row>
        <row r="373">
          <cell r="A373" t="str">
            <v>UDA CN Equity</v>
          </cell>
          <cell r="B373">
            <v>5</v>
          </cell>
        </row>
        <row r="374">
          <cell r="A374" t="str">
            <v>FTB CN Equity</v>
          </cell>
          <cell r="B374" t="e">
            <v>#N/A</v>
          </cell>
        </row>
        <row r="375">
          <cell r="A375" t="str">
            <v>XMC CN Equity</v>
          </cell>
          <cell r="B375">
            <v>2285</v>
          </cell>
        </row>
        <row r="376">
          <cell r="A376" t="str">
            <v>XMH CN Equity</v>
          </cell>
          <cell r="B376">
            <v>1716</v>
          </cell>
        </row>
        <row r="377">
          <cell r="A377" t="str">
            <v>HMP CN Equity</v>
          </cell>
          <cell r="B377">
            <v>246</v>
          </cell>
        </row>
        <row r="378">
          <cell r="A378" t="str">
            <v>PR CN Equity</v>
          </cell>
          <cell r="B378">
            <v>255</v>
          </cell>
        </row>
        <row r="379">
          <cell r="A379" t="str">
            <v>ZDH CN Equity</v>
          </cell>
          <cell r="B379">
            <v>592</v>
          </cell>
        </row>
        <row r="380">
          <cell r="A380" t="str">
            <v>ZLI CN Equity</v>
          </cell>
          <cell r="B380">
            <v>418</v>
          </cell>
        </row>
        <row r="381">
          <cell r="A381" t="str">
            <v>ZWE CN Equity</v>
          </cell>
          <cell r="B381">
            <v>2099</v>
          </cell>
        </row>
        <row r="382">
          <cell r="A382" t="str">
            <v>ZPW CN Equity</v>
          </cell>
          <cell r="B382">
            <v>528</v>
          </cell>
        </row>
        <row r="383">
          <cell r="A383" t="str">
            <v>ZPW/U CN Equity</v>
          </cell>
          <cell r="B383">
            <v>42</v>
          </cell>
        </row>
        <row r="384">
          <cell r="A384" t="str">
            <v>XSE CN Equity</v>
          </cell>
          <cell r="B384">
            <v>160</v>
          </cell>
        </row>
        <row r="385">
          <cell r="A385" t="str">
            <v>XSC CN Equity</v>
          </cell>
          <cell r="B385">
            <v>142</v>
          </cell>
        </row>
        <row r="386">
          <cell r="A386" t="str">
            <v>IGCF CN Equity</v>
          </cell>
          <cell r="B386">
            <v>31</v>
          </cell>
        </row>
        <row r="387">
          <cell r="A387" t="str">
            <v>HIG CN Equity</v>
          </cell>
          <cell r="B387">
            <v>267</v>
          </cell>
        </row>
        <row r="388">
          <cell r="A388" t="str">
            <v>ONEQ CN Equity</v>
          </cell>
          <cell r="B388">
            <v>32</v>
          </cell>
        </row>
        <row r="389">
          <cell r="A389" t="str">
            <v>XFC CN Equity</v>
          </cell>
          <cell r="B389" t="e">
            <v>#N/A</v>
          </cell>
        </row>
        <row r="390">
          <cell r="A390" t="str">
            <v>XFS CN Equity</v>
          </cell>
          <cell r="B390" t="e">
            <v>#N/A</v>
          </cell>
        </row>
        <row r="391">
          <cell r="A391" t="str">
            <v>XFI CN Equity</v>
          </cell>
          <cell r="B391" t="e">
            <v>#N/A</v>
          </cell>
        </row>
        <row r="392">
          <cell r="A392" t="str">
            <v>XFA CN Equity</v>
          </cell>
          <cell r="B392" t="e">
            <v>#N/A</v>
          </cell>
        </row>
        <row r="393">
          <cell r="A393" t="str">
            <v>XFF CN Equity</v>
          </cell>
          <cell r="B393" t="e">
            <v>#N/A</v>
          </cell>
        </row>
        <row r="394">
          <cell r="A394" t="str">
            <v>BND CN Equity</v>
          </cell>
          <cell r="B394">
            <v>1737</v>
          </cell>
        </row>
        <row r="395">
          <cell r="A395" t="str">
            <v>VIU CN Equity</v>
          </cell>
          <cell r="B395">
            <v>16717</v>
          </cell>
        </row>
        <row r="396">
          <cell r="A396" t="str">
            <v>VI CN Equity</v>
          </cell>
          <cell r="B396">
            <v>2212</v>
          </cell>
        </row>
        <row r="397">
          <cell r="A397" t="str">
            <v>PYF CN Equity</v>
          </cell>
          <cell r="B397">
            <v>1207</v>
          </cell>
        </row>
        <row r="398">
          <cell r="A398" t="str">
            <v>RXE CN Equity</v>
          </cell>
          <cell r="B398" t="e">
            <v>#N/A</v>
          </cell>
        </row>
        <row r="399">
          <cell r="A399" t="str">
            <v>RXE/U CN Equity</v>
          </cell>
          <cell r="B399" t="e">
            <v>#N/A</v>
          </cell>
        </row>
        <row r="400">
          <cell r="A400" t="str">
            <v>RLB CN Equity</v>
          </cell>
          <cell r="B400">
            <v>135</v>
          </cell>
        </row>
        <row r="401">
          <cell r="A401" t="str">
            <v>ZLH CN Equity</v>
          </cell>
          <cell r="B401">
            <v>186</v>
          </cell>
        </row>
        <row r="402">
          <cell r="A402" t="str">
            <v>ZLD CN Equity</v>
          </cell>
          <cell r="B402">
            <v>225</v>
          </cell>
        </row>
        <row r="403">
          <cell r="A403" t="str">
            <v>NCG CN Equity</v>
          </cell>
          <cell r="B403" t="e">
            <v>#N/A</v>
          </cell>
        </row>
        <row r="404">
          <cell r="A404" t="str">
            <v>PSU/U CN Equity</v>
          </cell>
          <cell r="B404">
            <v>3805</v>
          </cell>
        </row>
        <row r="405">
          <cell r="A405" t="str">
            <v>FGB CN Equity</v>
          </cell>
          <cell r="B405" t="e">
            <v>#N/A</v>
          </cell>
        </row>
        <row r="406">
          <cell r="A406" t="str">
            <v>MOM CN Equity</v>
          </cell>
          <cell r="B406" t="e">
            <v>#N/A</v>
          </cell>
        </row>
        <row r="407">
          <cell r="A407" t="str">
            <v>TTP CN Equity</v>
          </cell>
          <cell r="B407">
            <v>7899</v>
          </cell>
        </row>
        <row r="408">
          <cell r="A408" t="str">
            <v>TPU CN Equity</v>
          </cell>
          <cell r="B408">
            <v>5356</v>
          </cell>
        </row>
        <row r="409">
          <cell r="A409" t="str">
            <v>THU CN Equity</v>
          </cell>
          <cell r="B409">
            <v>405</v>
          </cell>
        </row>
        <row r="410">
          <cell r="A410" t="str">
            <v>TPE CN Equity</v>
          </cell>
          <cell r="B410">
            <v>4665</v>
          </cell>
        </row>
        <row r="411">
          <cell r="A411" t="str">
            <v>THE CN Equity</v>
          </cell>
          <cell r="B411">
            <v>1207</v>
          </cell>
        </row>
        <row r="412">
          <cell r="A412" t="str">
            <v>TDB CN Equity</v>
          </cell>
          <cell r="B412">
            <v>2663</v>
          </cell>
        </row>
        <row r="413">
          <cell r="A413" t="str">
            <v>HXH CN Equity</v>
          </cell>
          <cell r="B413">
            <v>233</v>
          </cell>
        </row>
        <row r="414">
          <cell r="A414" t="str">
            <v>XMS CN Equity</v>
          </cell>
          <cell r="B414">
            <v>90</v>
          </cell>
        </row>
        <row r="415">
          <cell r="A415" t="str">
            <v>XMY CN Equity</v>
          </cell>
          <cell r="B415">
            <v>52</v>
          </cell>
        </row>
        <row r="416">
          <cell r="A416" t="str">
            <v>XML CN Equity</v>
          </cell>
          <cell r="B416">
            <v>122</v>
          </cell>
        </row>
        <row r="417">
          <cell r="A417" t="str">
            <v>MKB CN Equity</v>
          </cell>
          <cell r="B417">
            <v>944</v>
          </cell>
        </row>
        <row r="418">
          <cell r="A418" t="str">
            <v>MUB CN Equity</v>
          </cell>
          <cell r="B418">
            <v>2393</v>
          </cell>
        </row>
        <row r="419">
          <cell r="A419" t="str">
            <v>MGB CN Equity</v>
          </cell>
          <cell r="B419">
            <v>264</v>
          </cell>
        </row>
        <row r="420">
          <cell r="A420" t="str">
            <v>MFT CN Equity</v>
          </cell>
          <cell r="B420">
            <v>633</v>
          </cell>
        </row>
        <row r="421">
          <cell r="A421" t="str">
            <v>HXQ CN Equity</v>
          </cell>
          <cell r="B421">
            <v>8315</v>
          </cell>
        </row>
        <row r="422">
          <cell r="A422" t="str">
            <v>HXQ/U CN Equity</v>
          </cell>
          <cell r="B422">
            <v>1489</v>
          </cell>
        </row>
        <row r="423">
          <cell r="A423" t="str">
            <v>FQC CN Equity</v>
          </cell>
          <cell r="B423" t="e">
            <v>#N/A</v>
          </cell>
        </row>
        <row r="424">
          <cell r="A424" t="str">
            <v>ZLE CN Equity</v>
          </cell>
          <cell r="B424">
            <v>86</v>
          </cell>
        </row>
        <row r="425">
          <cell r="A425" t="str">
            <v>FPR CN Equity</v>
          </cell>
          <cell r="B425">
            <v>35</v>
          </cell>
        </row>
        <row r="426">
          <cell r="A426" t="str">
            <v>SBT CN Equity</v>
          </cell>
          <cell r="B426">
            <v>2423</v>
          </cell>
        </row>
        <row r="427">
          <cell r="A427" t="str">
            <v>MKC CN Equity</v>
          </cell>
          <cell r="B427" t="e">
            <v>#N/A</v>
          </cell>
        </row>
        <row r="428">
          <cell r="A428" t="str">
            <v>MUS CN Equity</v>
          </cell>
          <cell r="B428" t="e">
            <v>#N/A</v>
          </cell>
        </row>
        <row r="429">
          <cell r="A429" t="str">
            <v>VVL CN Equity</v>
          </cell>
          <cell r="B429">
            <v>2076</v>
          </cell>
        </row>
        <row r="430">
          <cell r="A430" t="str">
            <v>VMO CN Equity</v>
          </cell>
          <cell r="B430">
            <v>1793</v>
          </cell>
        </row>
        <row r="431">
          <cell r="A431" t="str">
            <v>VVO CN Equity</v>
          </cell>
          <cell r="B431">
            <v>207</v>
          </cell>
        </row>
        <row r="432">
          <cell r="A432" t="str">
            <v>DGR/B CN Equity</v>
          </cell>
          <cell r="B432">
            <v>297</v>
          </cell>
        </row>
        <row r="433">
          <cell r="A433" t="str">
            <v>DGR CN Equity</v>
          </cell>
          <cell r="B433">
            <v>243</v>
          </cell>
        </row>
        <row r="434">
          <cell r="A434" t="str">
            <v>DQD CN Equity</v>
          </cell>
          <cell r="B434" t="e">
            <v>#N/A</v>
          </cell>
        </row>
        <row r="435">
          <cell r="A435" t="str">
            <v>IQD/B CN Equity</v>
          </cell>
          <cell r="B435">
            <v>189</v>
          </cell>
        </row>
        <row r="436">
          <cell r="A436" t="str">
            <v>IQD CN Equity</v>
          </cell>
          <cell r="B436">
            <v>262</v>
          </cell>
        </row>
        <row r="437">
          <cell r="A437" t="str">
            <v>DQI CN Equity</v>
          </cell>
          <cell r="B437" t="e">
            <v>#N/A</v>
          </cell>
        </row>
        <row r="438">
          <cell r="A438" t="str">
            <v>EHE CN Equity</v>
          </cell>
          <cell r="B438">
            <v>3</v>
          </cell>
        </row>
        <row r="439">
          <cell r="A439" t="str">
            <v>MWD CN Equity</v>
          </cell>
          <cell r="B439" t="e">
            <v>#N/A</v>
          </cell>
        </row>
        <row r="440">
          <cell r="A440" t="str">
            <v>MXU CN Equity</v>
          </cell>
          <cell r="B440" t="e">
            <v>#N/A</v>
          </cell>
        </row>
        <row r="441">
          <cell r="A441" t="str">
            <v>MEU CN Equity</v>
          </cell>
          <cell r="B441" t="e">
            <v>#N/A</v>
          </cell>
        </row>
        <row r="442">
          <cell r="A442" t="str">
            <v>HSH CN Equity</v>
          </cell>
          <cell r="B442">
            <v>727</v>
          </cell>
        </row>
        <row r="443">
          <cell r="A443" t="str">
            <v>RQK CN Equity</v>
          </cell>
          <cell r="B443" t="e">
            <v>#N/A</v>
          </cell>
        </row>
        <row r="444">
          <cell r="A444" t="str">
            <v>RQJ CN Equity</v>
          </cell>
          <cell r="B444" t="e">
            <v>#N/A</v>
          </cell>
        </row>
        <row r="445">
          <cell r="A445" t="str">
            <v>RPF CN Equity</v>
          </cell>
          <cell r="B445">
            <v>540</v>
          </cell>
        </row>
        <row r="446">
          <cell r="A446" t="str">
            <v>FDL CN Equity</v>
          </cell>
          <cell r="B446">
            <v>9</v>
          </cell>
        </row>
        <row r="447">
          <cell r="A447" t="str">
            <v>HWF CN Equity</v>
          </cell>
          <cell r="B447" t="e">
            <v>#N/A</v>
          </cell>
        </row>
        <row r="448">
          <cell r="A448" t="str">
            <v>HBF/U CN Equity</v>
          </cell>
          <cell r="B448">
            <v>52</v>
          </cell>
        </row>
        <row r="449">
          <cell r="A449" t="str">
            <v>HPF/U CN Equity</v>
          </cell>
          <cell r="B449">
            <v>20</v>
          </cell>
        </row>
        <row r="450">
          <cell r="A450" t="str">
            <v>HUL/U CN Equity</v>
          </cell>
          <cell r="B450" t="e">
            <v>#N/A</v>
          </cell>
        </row>
        <row r="451">
          <cell r="A451" t="str">
            <v>PRP CN Equity</v>
          </cell>
          <cell r="B451">
            <v>7</v>
          </cell>
        </row>
        <row r="452">
          <cell r="A452" t="str">
            <v>BNC CN Equity</v>
          </cell>
          <cell r="B452">
            <v>80</v>
          </cell>
        </row>
        <row r="453">
          <cell r="A453" t="str">
            <v>HXX CN Equity</v>
          </cell>
          <cell r="B453">
            <v>535</v>
          </cell>
        </row>
        <row r="454">
          <cell r="A454" t="str">
            <v>HARC CN Equity</v>
          </cell>
          <cell r="B454" t="e">
            <v>#N/A</v>
          </cell>
        </row>
        <row r="455">
          <cell r="A455" t="str">
            <v>MEE CN Equity</v>
          </cell>
          <cell r="B455" t="e">
            <v>#N/A</v>
          </cell>
        </row>
        <row r="456">
          <cell r="A456" t="str">
            <v>DXC CN Equity</v>
          </cell>
          <cell r="B456">
            <v>543</v>
          </cell>
        </row>
        <row r="457">
          <cell r="A457" t="str">
            <v>DXU CN Equity</v>
          </cell>
          <cell r="B457">
            <v>100</v>
          </cell>
        </row>
        <row r="458">
          <cell r="A458" t="str">
            <v>DXG CN Equity</v>
          </cell>
          <cell r="B458">
            <v>987</v>
          </cell>
        </row>
        <row r="459">
          <cell r="A459" t="str">
            <v>DXO CN Equity</v>
          </cell>
          <cell r="B459">
            <v>180</v>
          </cell>
        </row>
        <row r="460">
          <cell r="A460" t="str">
            <v>DXP CN Equity</v>
          </cell>
          <cell r="B460">
            <v>1177</v>
          </cell>
        </row>
        <row r="461">
          <cell r="A461" t="str">
            <v>QCD CN Equity</v>
          </cell>
          <cell r="B461" t="e">
            <v>#N/A</v>
          </cell>
        </row>
        <row r="462">
          <cell r="A462" t="str">
            <v>QUS CN Equity</v>
          </cell>
          <cell r="B462" t="e">
            <v>#N/A</v>
          </cell>
        </row>
        <row r="463">
          <cell r="A463" t="str">
            <v>QIE CN Equity</v>
          </cell>
          <cell r="B463" t="e">
            <v>#N/A</v>
          </cell>
        </row>
        <row r="464">
          <cell r="A464" t="str">
            <v>QEM CN Equity</v>
          </cell>
          <cell r="B464" t="e">
            <v>#N/A</v>
          </cell>
        </row>
        <row r="465">
          <cell r="A465" t="str">
            <v>MOM/U CN Equity</v>
          </cell>
          <cell r="B465" t="e">
            <v>#N/A</v>
          </cell>
        </row>
        <row r="466">
          <cell r="A466" t="str">
            <v>ULV/C CN Equity</v>
          </cell>
          <cell r="B466">
            <v>96</v>
          </cell>
        </row>
        <row r="467">
          <cell r="A467" t="str">
            <v>ULV/U CN Equity</v>
          </cell>
          <cell r="B467">
            <v>9</v>
          </cell>
        </row>
        <row r="468">
          <cell r="A468" t="str">
            <v>MOM/F CN Equity</v>
          </cell>
          <cell r="B468" t="e">
            <v>#N/A</v>
          </cell>
        </row>
        <row r="469">
          <cell r="A469" t="str">
            <v>VLB CN Equity</v>
          </cell>
          <cell r="B469">
            <v>954</v>
          </cell>
        </row>
        <row r="470">
          <cell r="A470" t="str">
            <v>VGV CN Equity</v>
          </cell>
          <cell r="B470">
            <v>311</v>
          </cell>
        </row>
        <row r="471">
          <cell r="A471" t="str">
            <v>VCB CN Equity</v>
          </cell>
          <cell r="B471">
            <v>1201</v>
          </cell>
        </row>
        <row r="472">
          <cell r="A472" t="str">
            <v>ZFS/L CN Equity</v>
          </cell>
          <cell r="B472">
            <v>16</v>
          </cell>
        </row>
        <row r="473">
          <cell r="A473" t="str">
            <v>ZPS/L CN Equity</v>
          </cell>
          <cell r="B473">
            <v>3</v>
          </cell>
        </row>
        <row r="474">
          <cell r="A474" t="str">
            <v>ZCS/L CN Equity</v>
          </cell>
          <cell r="B474">
            <v>128</v>
          </cell>
        </row>
        <row r="475">
          <cell r="A475" t="str">
            <v>ZST/L CN Equity</v>
          </cell>
          <cell r="B475">
            <v>1242</v>
          </cell>
        </row>
        <row r="476">
          <cell r="A476" t="str">
            <v>ZUP CN Equity</v>
          </cell>
          <cell r="B476">
            <v>116</v>
          </cell>
        </row>
        <row r="477">
          <cell r="A477" t="str">
            <v>ZHP CN Equity</v>
          </cell>
          <cell r="B477">
            <v>108</v>
          </cell>
        </row>
        <row r="478">
          <cell r="A478" t="str">
            <v>ZUP/U CN Equity</v>
          </cell>
          <cell r="B478">
            <v>11</v>
          </cell>
        </row>
        <row r="479">
          <cell r="A479" t="str">
            <v>ZWC CN Equity</v>
          </cell>
          <cell r="B479">
            <v>7011</v>
          </cell>
        </row>
        <row r="480">
          <cell r="A480" t="str">
            <v>HHL/U CN Equity</v>
          </cell>
          <cell r="B480">
            <v>361</v>
          </cell>
        </row>
        <row r="481">
          <cell r="A481" t="str">
            <v>ZPH CN Equity</v>
          </cell>
          <cell r="B481">
            <v>711</v>
          </cell>
        </row>
        <row r="482">
          <cell r="A482" t="str">
            <v>ZTL CN Equity</v>
          </cell>
          <cell r="B482">
            <v>169</v>
          </cell>
        </row>
        <row r="483">
          <cell r="A483" t="str">
            <v>ZTL/U CN Equity</v>
          </cell>
          <cell r="B483">
            <v>33</v>
          </cell>
        </row>
        <row r="484">
          <cell r="A484" t="str">
            <v>ZTM/U CN Equity</v>
          </cell>
          <cell r="B484">
            <v>12</v>
          </cell>
        </row>
        <row r="485">
          <cell r="A485" t="str">
            <v>ZTM CN Equity</v>
          </cell>
          <cell r="B485">
            <v>73</v>
          </cell>
        </row>
        <row r="486">
          <cell r="A486" t="str">
            <v>ZTS/U CN Equity</v>
          </cell>
          <cell r="B486">
            <v>21</v>
          </cell>
        </row>
        <row r="487">
          <cell r="A487" t="str">
            <v>ZTS CN Equity</v>
          </cell>
          <cell r="B487">
            <v>170</v>
          </cell>
        </row>
        <row r="488">
          <cell r="A488" t="str">
            <v>UHD CN Equity</v>
          </cell>
          <cell r="B488" t="e">
            <v>#N/A</v>
          </cell>
        </row>
        <row r="489">
          <cell r="A489" t="str">
            <v>UHD/U CN Equity</v>
          </cell>
          <cell r="B489" t="e">
            <v>#N/A</v>
          </cell>
        </row>
        <row r="490">
          <cell r="A490" t="str">
            <v>UHD/F CN Equity</v>
          </cell>
          <cell r="B490" t="e">
            <v>#N/A</v>
          </cell>
        </row>
        <row r="491">
          <cell r="A491" t="str">
            <v>GHD/F CN Equity</v>
          </cell>
          <cell r="B491" t="e">
            <v>#N/A</v>
          </cell>
        </row>
        <row r="492">
          <cell r="A492" t="str">
            <v>GHD CN Equity</v>
          </cell>
          <cell r="B492" t="e">
            <v>#N/A</v>
          </cell>
        </row>
        <row r="493">
          <cell r="A493" t="str">
            <v>RPS CN Equity</v>
          </cell>
          <cell r="B493">
            <v>104</v>
          </cell>
        </row>
        <row r="494">
          <cell r="A494" t="str">
            <v>RPU CN Equity</v>
          </cell>
          <cell r="B494">
            <v>56</v>
          </cell>
        </row>
        <row r="495">
          <cell r="A495" t="str">
            <v>RPU/B CN Equity</v>
          </cell>
          <cell r="B495">
            <v>6</v>
          </cell>
        </row>
        <row r="496">
          <cell r="A496" t="str">
            <v>DISC CN Equity</v>
          </cell>
          <cell r="B496">
            <v>184</v>
          </cell>
        </row>
        <row r="497">
          <cell r="A497" t="str">
            <v>DCU CN Equity</v>
          </cell>
          <cell r="B497">
            <v>316</v>
          </cell>
        </row>
        <row r="498">
          <cell r="A498" t="str">
            <v>DCS CN Equity</v>
          </cell>
          <cell r="B498">
            <v>128</v>
          </cell>
        </row>
        <row r="499">
          <cell r="A499" t="str">
            <v>DCG CN Equity</v>
          </cell>
          <cell r="B499">
            <v>200</v>
          </cell>
        </row>
        <row r="500">
          <cell r="A500" t="str">
            <v>DCC CN Equity</v>
          </cell>
          <cell r="B500">
            <v>28</v>
          </cell>
        </row>
        <row r="501">
          <cell r="A501" t="str">
            <v>DCP CN Equity</v>
          </cell>
          <cell r="B501">
            <v>61</v>
          </cell>
        </row>
        <row r="502">
          <cell r="A502" t="str">
            <v>HMMJ CN Equity</v>
          </cell>
          <cell r="B502">
            <v>633</v>
          </cell>
        </row>
        <row r="503">
          <cell r="A503" t="str">
            <v>STPL CN Equity</v>
          </cell>
          <cell r="B503">
            <v>640</v>
          </cell>
        </row>
        <row r="504">
          <cell r="A504" t="str">
            <v>MCLC CN Equity</v>
          </cell>
          <cell r="B504">
            <v>142</v>
          </cell>
        </row>
        <row r="505">
          <cell r="A505" t="str">
            <v>MULC/B CN Equity</v>
          </cell>
          <cell r="B505">
            <v>80</v>
          </cell>
        </row>
        <row r="506">
          <cell r="A506" t="str">
            <v>MUMC/B CN Equity</v>
          </cell>
          <cell r="B506">
            <v>206</v>
          </cell>
        </row>
        <row r="507">
          <cell r="A507" t="str">
            <v>MUMC CN Equity</v>
          </cell>
          <cell r="B507">
            <v>40</v>
          </cell>
        </row>
        <row r="508">
          <cell r="A508" t="str">
            <v>MULC CN Equity</v>
          </cell>
          <cell r="B508">
            <v>45</v>
          </cell>
        </row>
        <row r="509">
          <cell r="A509" t="str">
            <v>MINT/B CN Equity</v>
          </cell>
          <cell r="B509">
            <v>41</v>
          </cell>
        </row>
        <row r="510">
          <cell r="A510" t="str">
            <v>MINT CN Equity</v>
          </cell>
          <cell r="B510">
            <v>121</v>
          </cell>
        </row>
        <row r="511">
          <cell r="A511" t="str">
            <v>MHYB CN Equity</v>
          </cell>
          <cell r="B511">
            <v>34</v>
          </cell>
        </row>
        <row r="512">
          <cell r="A512" t="str">
            <v>BKL/C CN Equity</v>
          </cell>
          <cell r="B512" t="e">
            <v>#N/A</v>
          </cell>
        </row>
        <row r="513">
          <cell r="A513" t="str">
            <v>BKL/U CN Equity</v>
          </cell>
          <cell r="B513" t="e">
            <v>#N/A</v>
          </cell>
        </row>
        <row r="514">
          <cell r="A514" t="str">
            <v>RDE CN Equity</v>
          </cell>
          <cell r="B514">
            <v>164</v>
          </cell>
        </row>
        <row r="515">
          <cell r="A515" t="str">
            <v>RTA CN Equity</v>
          </cell>
          <cell r="B515">
            <v>268</v>
          </cell>
        </row>
        <row r="516">
          <cell r="A516" t="str">
            <v>FLRM CN Equity</v>
          </cell>
          <cell r="B516" t="e">
            <v>#N/A</v>
          </cell>
        </row>
        <row r="517">
          <cell r="A517" t="str">
            <v>FLCI CN Equity</v>
          </cell>
          <cell r="B517">
            <v>171</v>
          </cell>
        </row>
        <row r="518">
          <cell r="A518" t="str">
            <v>FLUS CN Equity</v>
          </cell>
          <cell r="B518">
            <v>177</v>
          </cell>
        </row>
        <row r="519">
          <cell r="A519" t="str">
            <v>FLDM CN Equity</v>
          </cell>
          <cell r="B519" t="e">
            <v>#N/A</v>
          </cell>
        </row>
        <row r="520">
          <cell r="A520" t="str">
            <v>XDIV CN Equity</v>
          </cell>
          <cell r="B520">
            <v>14067</v>
          </cell>
        </row>
        <row r="521">
          <cell r="A521" t="str">
            <v>XDU CN Equity</v>
          </cell>
          <cell r="B521">
            <v>451</v>
          </cell>
        </row>
        <row r="522">
          <cell r="A522" t="str">
            <v>XDG CN Equity</v>
          </cell>
          <cell r="B522">
            <v>1610</v>
          </cell>
        </row>
        <row r="523">
          <cell r="A523" t="str">
            <v>XDUH CN Equity</v>
          </cell>
          <cell r="B523">
            <v>283</v>
          </cell>
        </row>
        <row r="524">
          <cell r="A524" t="str">
            <v>XDGH CN Equity</v>
          </cell>
          <cell r="B524">
            <v>392</v>
          </cell>
        </row>
        <row r="525">
          <cell r="A525" t="str">
            <v>HMMJ/U CN Equity</v>
          </cell>
          <cell r="B525">
            <v>4</v>
          </cell>
        </row>
        <row r="526">
          <cell r="A526" t="str">
            <v>HTA/U CN Equity</v>
          </cell>
          <cell r="B526">
            <v>122</v>
          </cell>
        </row>
        <row r="527">
          <cell r="A527" t="str">
            <v>HGR CN Equity</v>
          </cell>
          <cell r="B527">
            <v>553</v>
          </cell>
        </row>
        <row r="528">
          <cell r="A528" t="str">
            <v>CAGG CN Equity</v>
          </cell>
          <cell r="B528">
            <v>157</v>
          </cell>
        </row>
        <row r="529">
          <cell r="A529" t="str">
            <v>CAGS CN Equity</v>
          </cell>
          <cell r="B529">
            <v>87</v>
          </cell>
        </row>
        <row r="530">
          <cell r="A530" t="str">
            <v>SID CN Equity</v>
          </cell>
          <cell r="B530" t="e">
            <v>#N/A</v>
          </cell>
        </row>
        <row r="531">
          <cell r="A531" t="str">
            <v>MHCD CN Equity</v>
          </cell>
          <cell r="B531">
            <v>441</v>
          </cell>
        </row>
        <row r="532">
          <cell r="A532" t="str">
            <v>EDGF CN Equity</v>
          </cell>
          <cell r="B532">
            <v>157</v>
          </cell>
        </row>
        <row r="533">
          <cell r="A533" t="str">
            <v>RPU/U CN Equity</v>
          </cell>
          <cell r="B533" t="e">
            <v>#N/A</v>
          </cell>
        </row>
        <row r="534">
          <cell r="A534" t="str">
            <v>EHE/B CN Equity</v>
          </cell>
          <cell r="B534">
            <v>16</v>
          </cell>
        </row>
        <row r="535">
          <cell r="A535" t="str">
            <v>REM CN Equity</v>
          </cell>
          <cell r="B535">
            <v>147</v>
          </cell>
        </row>
        <row r="536">
          <cell r="A536" t="str">
            <v>RWX CN Equity</v>
          </cell>
          <cell r="B536" t="e">
            <v>#N/A</v>
          </cell>
        </row>
        <row r="537">
          <cell r="A537" t="str">
            <v>RWX/B CN Equity</v>
          </cell>
          <cell r="B537" t="e">
            <v>#N/A</v>
          </cell>
        </row>
        <row r="538">
          <cell r="A538" t="str">
            <v>TXF/B CN Equity</v>
          </cell>
          <cell r="B538">
            <v>329</v>
          </cell>
        </row>
        <row r="539">
          <cell r="A539" t="str">
            <v>REIT CN Equity</v>
          </cell>
          <cell r="B539">
            <v>206</v>
          </cell>
        </row>
        <row r="540">
          <cell r="A540" t="str">
            <v>PIB CN Equity</v>
          </cell>
          <cell r="B540" t="e">
            <v>#N/A</v>
          </cell>
        </row>
        <row r="541">
          <cell r="A541" t="str">
            <v>FSB CN Equity</v>
          </cell>
          <cell r="B541">
            <v>516</v>
          </cell>
        </row>
        <row r="542">
          <cell r="A542" t="str">
            <v>CYBR CN Equity</v>
          </cell>
          <cell r="B542">
            <v>716</v>
          </cell>
        </row>
        <row r="543">
          <cell r="A543" t="str">
            <v>CYBR/B CN Equity</v>
          </cell>
          <cell r="B543">
            <v>82</v>
          </cell>
        </row>
        <row r="544">
          <cell r="A544" t="str">
            <v>DGRC CN Equity</v>
          </cell>
          <cell r="B544">
            <v>799</v>
          </cell>
        </row>
        <row r="545">
          <cell r="A545" t="str">
            <v>UMI/B CN Equity</v>
          </cell>
          <cell r="B545">
            <v>4</v>
          </cell>
        </row>
        <row r="546">
          <cell r="A546" t="str">
            <v>UMI CN Equity</v>
          </cell>
          <cell r="B546">
            <v>8</v>
          </cell>
        </row>
        <row r="547">
          <cell r="A547" t="str">
            <v>EMV/B CN Equity</v>
          </cell>
          <cell r="B547">
            <v>218</v>
          </cell>
        </row>
        <row r="548">
          <cell r="A548" t="str">
            <v>XGGB CN Equity</v>
          </cell>
          <cell r="B548">
            <v>574</v>
          </cell>
        </row>
        <row r="549">
          <cell r="A549" t="str">
            <v>DXZ CN Equity</v>
          </cell>
          <cell r="B549">
            <v>66</v>
          </cell>
        </row>
        <row r="550">
          <cell r="A550" t="str">
            <v>DXF CN Equity</v>
          </cell>
          <cell r="B550">
            <v>316</v>
          </cell>
        </row>
        <row r="551">
          <cell r="A551" t="str">
            <v>HXDM CN Equity</v>
          </cell>
          <cell r="B551">
            <v>1102</v>
          </cell>
        </row>
        <row r="552">
          <cell r="A552" t="str">
            <v>HXDM/U CN Equity</v>
          </cell>
          <cell r="B552">
            <v>88</v>
          </cell>
        </row>
        <row r="553">
          <cell r="A553" t="str">
            <v>DXB CN Equity</v>
          </cell>
          <cell r="B553">
            <v>101</v>
          </cell>
        </row>
        <row r="554">
          <cell r="A554" t="str">
            <v>CARS CN Equity</v>
          </cell>
          <cell r="B554">
            <v>150</v>
          </cell>
        </row>
        <row r="555">
          <cell r="A555" t="str">
            <v>CARS/B CN Equity</v>
          </cell>
          <cell r="B555">
            <v>69</v>
          </cell>
        </row>
        <row r="556">
          <cell r="A556" t="str">
            <v>DIVS CN Equity</v>
          </cell>
          <cell r="B556">
            <v>35</v>
          </cell>
        </row>
        <row r="557">
          <cell r="A557" t="str">
            <v>ZVC CN Equity</v>
          </cell>
          <cell r="B557">
            <v>196</v>
          </cell>
        </row>
        <row r="558">
          <cell r="A558" t="str">
            <v>ZVU CN Equity</v>
          </cell>
          <cell r="B558">
            <v>132</v>
          </cell>
        </row>
        <row r="559">
          <cell r="A559" t="str">
            <v>FSB/U CN Equity</v>
          </cell>
          <cell r="B559">
            <v>48</v>
          </cell>
        </row>
        <row r="560">
          <cell r="A560" t="str">
            <v>ZJK CN Equity</v>
          </cell>
          <cell r="B560">
            <v>1071</v>
          </cell>
        </row>
        <row r="561">
          <cell r="A561" t="str">
            <v>CALL CN Equity</v>
          </cell>
          <cell r="B561">
            <v>762</v>
          </cell>
        </row>
        <row r="562">
          <cell r="A562" t="str">
            <v>CALL/B CN Equity</v>
          </cell>
          <cell r="B562">
            <v>43</v>
          </cell>
        </row>
        <row r="563">
          <cell r="A563" t="str">
            <v>RBNK CN Equity</v>
          </cell>
          <cell r="B563">
            <v>3327</v>
          </cell>
        </row>
        <row r="564">
          <cell r="A564" t="str">
            <v>RPSB CN Equity</v>
          </cell>
          <cell r="B564" t="e">
            <v>#N/A</v>
          </cell>
        </row>
        <row r="565">
          <cell r="A565" t="str">
            <v>RUSB/U CN Equity</v>
          </cell>
          <cell r="B565">
            <v>29</v>
          </cell>
        </row>
        <row r="566">
          <cell r="A566" t="str">
            <v>RUSB CN Equity</v>
          </cell>
          <cell r="B566">
            <v>26</v>
          </cell>
        </row>
        <row r="567">
          <cell r="A567" t="str">
            <v>RBDI CN Equity</v>
          </cell>
          <cell r="B567" t="e">
            <v>#N/A</v>
          </cell>
        </row>
        <row r="568">
          <cell r="A568" t="str">
            <v>LIFE CN Equity</v>
          </cell>
          <cell r="B568">
            <v>1397</v>
          </cell>
        </row>
        <row r="569">
          <cell r="A569" t="str">
            <v>LIFE/B CN Equity</v>
          </cell>
          <cell r="B569">
            <v>92</v>
          </cell>
        </row>
        <row r="570">
          <cell r="A570" t="str">
            <v>MIND CN Equity</v>
          </cell>
          <cell r="B570" t="e">
            <v>#N/A</v>
          </cell>
        </row>
        <row r="571">
          <cell r="A571" t="str">
            <v>CARS/U CN Equity</v>
          </cell>
          <cell r="B571">
            <v>59</v>
          </cell>
        </row>
        <row r="572">
          <cell r="A572" t="str">
            <v>INOC CN Equity</v>
          </cell>
          <cell r="B572">
            <v>96</v>
          </cell>
        </row>
        <row r="573">
          <cell r="A573" t="str">
            <v>MIVG CN Equity</v>
          </cell>
          <cell r="B573">
            <v>42</v>
          </cell>
        </row>
        <row r="574">
          <cell r="A574" t="str">
            <v>MCSB CN Equity</v>
          </cell>
          <cell r="B574">
            <v>80</v>
          </cell>
        </row>
        <row r="575">
          <cell r="A575" t="str">
            <v>MPCF CN Equity</v>
          </cell>
          <cell r="B575" t="e">
            <v>#N/A</v>
          </cell>
        </row>
        <row r="576">
          <cell r="A576" t="str">
            <v>MCSM CN Equity</v>
          </cell>
          <cell r="B576">
            <v>288</v>
          </cell>
        </row>
        <row r="577">
          <cell r="A577" t="str">
            <v>MUSC/B CN Equity</v>
          </cell>
          <cell r="B577">
            <v>2</v>
          </cell>
        </row>
        <row r="578">
          <cell r="A578" t="str">
            <v>MUSC CN Equity</v>
          </cell>
          <cell r="B578">
            <v>5</v>
          </cell>
        </row>
        <row r="579">
          <cell r="A579" t="str">
            <v>RBOT CN Equity</v>
          </cell>
          <cell r="B579">
            <v>686</v>
          </cell>
        </row>
        <row r="580">
          <cell r="A580" t="str">
            <v>MWMN CN Equity</v>
          </cell>
          <cell r="B580">
            <v>24</v>
          </cell>
        </row>
        <row r="581">
          <cell r="A581" t="str">
            <v>FDN/F CN Equity</v>
          </cell>
          <cell r="B581">
            <v>16</v>
          </cell>
        </row>
        <row r="582">
          <cell r="A582" t="str">
            <v>FHH/F CN Equity</v>
          </cell>
          <cell r="B582">
            <v>2</v>
          </cell>
        </row>
        <row r="583">
          <cell r="A583" t="str">
            <v>FHG/F CN Equity</v>
          </cell>
          <cell r="B583">
            <v>5</v>
          </cell>
        </row>
        <row r="584">
          <cell r="A584" t="str">
            <v>FHQ/F CN Equity</v>
          </cell>
          <cell r="B584">
            <v>5</v>
          </cell>
        </row>
        <row r="585">
          <cell r="A585" t="str">
            <v>FIG/U CN Equity</v>
          </cell>
          <cell r="B585">
            <v>7</v>
          </cell>
        </row>
        <row r="586">
          <cell r="A586" t="str">
            <v>PDIV CN Equity</v>
          </cell>
          <cell r="B586">
            <v>1061</v>
          </cell>
        </row>
        <row r="587">
          <cell r="A587" t="str">
            <v>BHAV CN Equity</v>
          </cell>
          <cell r="B587" t="e">
            <v>#N/A</v>
          </cell>
        </row>
        <row r="588">
          <cell r="A588" t="str">
            <v>QCN CN Equity</v>
          </cell>
          <cell r="B588">
            <v>1807</v>
          </cell>
        </row>
        <row r="589">
          <cell r="A589" t="str">
            <v>QCE CN Equity</v>
          </cell>
          <cell r="B589">
            <v>200</v>
          </cell>
        </row>
        <row r="590">
          <cell r="A590" t="str">
            <v>QUU CN Equity</v>
          </cell>
          <cell r="B590">
            <v>836</v>
          </cell>
        </row>
        <row r="591">
          <cell r="A591" t="str">
            <v>QDX CN Equity</v>
          </cell>
          <cell r="B591">
            <v>574</v>
          </cell>
        </row>
        <row r="592">
          <cell r="A592" t="str">
            <v>QTIP CN Equity</v>
          </cell>
          <cell r="B592">
            <v>388</v>
          </cell>
        </row>
        <row r="593">
          <cell r="A593" t="str">
            <v>QHY CN Equity</v>
          </cell>
          <cell r="B593">
            <v>55</v>
          </cell>
        </row>
        <row r="594">
          <cell r="A594" t="str">
            <v>QAH CN Equity</v>
          </cell>
          <cell r="B594">
            <v>76</v>
          </cell>
        </row>
        <row r="595">
          <cell r="A595" t="str">
            <v>PZW/F CN Equity</v>
          </cell>
          <cell r="B595">
            <v>22</v>
          </cell>
        </row>
        <row r="596">
          <cell r="A596" t="str">
            <v>FLGD CN Equity</v>
          </cell>
          <cell r="B596" t="e">
            <v>#N/A</v>
          </cell>
        </row>
        <row r="597">
          <cell r="A597" t="str">
            <v>QDXH CN Equity</v>
          </cell>
          <cell r="B597">
            <v>59</v>
          </cell>
        </row>
        <row r="598">
          <cell r="A598" t="str">
            <v>FLEM CN Equity</v>
          </cell>
          <cell r="B598">
            <v>237</v>
          </cell>
        </row>
        <row r="599">
          <cell r="A599" t="str">
            <v>QBB CN Equity</v>
          </cell>
          <cell r="B599">
            <v>396</v>
          </cell>
        </row>
        <row r="600">
          <cell r="A600" t="str">
            <v>QSB CN Equity</v>
          </cell>
          <cell r="B600">
            <v>66</v>
          </cell>
        </row>
        <row r="601">
          <cell r="A601" t="str">
            <v>QCB CN Equity</v>
          </cell>
          <cell r="B601">
            <v>36</v>
          </cell>
        </row>
        <row r="602">
          <cell r="A602" t="str">
            <v>QUIG CN Equity</v>
          </cell>
          <cell r="B602">
            <v>19</v>
          </cell>
        </row>
        <row r="603">
          <cell r="A603" t="str">
            <v>FLBA CN Equity</v>
          </cell>
          <cell r="B603" t="e">
            <v>#N/A</v>
          </cell>
        </row>
        <row r="604">
          <cell r="A604" t="str">
            <v>QCH CN Equity</v>
          </cell>
          <cell r="B604">
            <v>42</v>
          </cell>
        </row>
        <row r="605">
          <cell r="A605" t="str">
            <v>MJJ CN Equity</v>
          </cell>
          <cell r="B605" t="e">
            <v>#N/A</v>
          </cell>
        </row>
        <row r="606">
          <cell r="A606" t="str">
            <v>VBAL CN Equity</v>
          </cell>
          <cell r="B606">
            <v>8763</v>
          </cell>
        </row>
        <row r="607">
          <cell r="A607" t="str">
            <v>VCNS CN Equity</v>
          </cell>
          <cell r="B607">
            <v>1910</v>
          </cell>
        </row>
        <row r="608">
          <cell r="A608" t="str">
            <v>VGRO CN Equity</v>
          </cell>
          <cell r="B608">
            <v>19487</v>
          </cell>
        </row>
        <row r="609">
          <cell r="A609" t="str">
            <v>HUBL CN Equity</v>
          </cell>
          <cell r="B609">
            <v>395</v>
          </cell>
        </row>
        <row r="610">
          <cell r="A610" t="str">
            <v>HUBL/U CN Equity</v>
          </cell>
          <cell r="B610">
            <v>8</v>
          </cell>
        </row>
        <row r="611">
          <cell r="A611" t="str">
            <v>HBLK CN Equity</v>
          </cell>
          <cell r="B611">
            <v>338</v>
          </cell>
        </row>
        <row r="612">
          <cell r="A612" t="str">
            <v>QIF CN Equity</v>
          </cell>
          <cell r="B612">
            <v>95</v>
          </cell>
        </row>
        <row r="613">
          <cell r="A613" t="str">
            <v>QEF CN Equity</v>
          </cell>
          <cell r="B613">
            <v>22</v>
          </cell>
        </row>
        <row r="614">
          <cell r="A614" t="str">
            <v>BGC CN Equity</v>
          </cell>
          <cell r="B614">
            <v>13</v>
          </cell>
        </row>
        <row r="615">
          <cell r="A615" t="str">
            <v>BGU CN Equity</v>
          </cell>
          <cell r="B615">
            <v>100</v>
          </cell>
        </row>
        <row r="616">
          <cell r="A616" t="str">
            <v>BGU/U CN Equity</v>
          </cell>
          <cell r="B616">
            <v>9</v>
          </cell>
        </row>
        <row r="617">
          <cell r="A617" t="str">
            <v>PGB CN Equity</v>
          </cell>
          <cell r="B617" t="e">
            <v>#N/A</v>
          </cell>
        </row>
        <row r="618">
          <cell r="A618" t="str">
            <v>ZSB CN Equity</v>
          </cell>
          <cell r="B618">
            <v>221</v>
          </cell>
        </row>
        <row r="619">
          <cell r="A619" t="str">
            <v>ZGB CN Equity</v>
          </cell>
          <cell r="B619">
            <v>214</v>
          </cell>
        </row>
        <row r="620">
          <cell r="A620" t="str">
            <v>ZCB CN Equity</v>
          </cell>
          <cell r="B620">
            <v>445</v>
          </cell>
        </row>
        <row r="621">
          <cell r="A621" t="str">
            <v>ZWP CN Equity</v>
          </cell>
          <cell r="B621">
            <v>1437</v>
          </cell>
        </row>
        <row r="622">
          <cell r="A622" t="str">
            <v>ZWS CN Equity</v>
          </cell>
          <cell r="B622">
            <v>239</v>
          </cell>
        </row>
        <row r="623">
          <cell r="A623" t="str">
            <v>RLDR CN Equity</v>
          </cell>
          <cell r="B623" t="e">
            <v>#N/A</v>
          </cell>
        </row>
        <row r="624">
          <cell r="A624" t="str">
            <v>BLCK CN Equity</v>
          </cell>
          <cell r="B624">
            <v>11</v>
          </cell>
        </row>
        <row r="625">
          <cell r="A625" t="str">
            <v>MINN CN Equity</v>
          </cell>
          <cell r="B625">
            <v>81</v>
          </cell>
        </row>
        <row r="626">
          <cell r="A626" t="str">
            <v>DXV CN Equity</v>
          </cell>
          <cell r="B626">
            <v>1264</v>
          </cell>
        </row>
        <row r="627">
          <cell r="A627" t="str">
            <v>FIXD CN Equity</v>
          </cell>
          <cell r="B627">
            <v>8</v>
          </cell>
        </row>
        <row r="628">
          <cell r="A628" t="str">
            <v>HIG/U CN Equity</v>
          </cell>
          <cell r="B628">
            <v>48</v>
          </cell>
        </row>
        <row r="629">
          <cell r="A629" t="str">
            <v>PINV CN Equity</v>
          </cell>
          <cell r="B629">
            <v>4</v>
          </cell>
        </row>
        <row r="630">
          <cell r="A630" t="str">
            <v>SYLD CN Equity</v>
          </cell>
          <cell r="B630">
            <v>1022</v>
          </cell>
        </row>
        <row r="631">
          <cell r="A631" t="str">
            <v>PINC CN Equity</v>
          </cell>
          <cell r="B631">
            <v>72</v>
          </cell>
        </row>
        <row r="632">
          <cell r="A632" t="str">
            <v>RBOT/U CN Equity</v>
          </cell>
          <cell r="B632">
            <v>70</v>
          </cell>
        </row>
        <row r="633">
          <cell r="A633" t="str">
            <v>COMM CN Equity</v>
          </cell>
          <cell r="B633">
            <v>135</v>
          </cell>
        </row>
        <row r="634">
          <cell r="A634" t="str">
            <v>EDGE CN Equity</v>
          </cell>
          <cell r="B634">
            <v>147</v>
          </cell>
        </row>
        <row r="635">
          <cell r="A635" t="str">
            <v>FLUI CN Equity</v>
          </cell>
          <cell r="B635" t="e">
            <v>#N/A</v>
          </cell>
        </row>
        <row r="636">
          <cell r="A636" t="str">
            <v>FLGA CN Equity</v>
          </cell>
          <cell r="B636">
            <v>184</v>
          </cell>
        </row>
        <row r="637">
          <cell r="A637" t="str">
            <v>RUBY CN Equity</v>
          </cell>
          <cell r="B637" t="e">
            <v>#N/A</v>
          </cell>
        </row>
        <row r="638">
          <cell r="A638" t="str">
            <v>RUBH CN Equity</v>
          </cell>
          <cell r="B638" t="e">
            <v>#N/A</v>
          </cell>
        </row>
        <row r="639">
          <cell r="A639" t="str">
            <v>RUBY/U CN Equity</v>
          </cell>
          <cell r="B639" t="e">
            <v>#N/A</v>
          </cell>
        </row>
        <row r="640">
          <cell r="A640" t="str">
            <v>FINT CN Equity</v>
          </cell>
          <cell r="B640">
            <v>180</v>
          </cell>
        </row>
        <row r="641">
          <cell r="A641" t="str">
            <v>EQL CN Equity</v>
          </cell>
          <cell r="B641">
            <v>2931</v>
          </cell>
        </row>
        <row r="642">
          <cell r="A642" t="str">
            <v>EQL/U CN Equity</v>
          </cell>
          <cell r="B642">
            <v>278</v>
          </cell>
        </row>
        <row r="643">
          <cell r="A643" t="str">
            <v>EQL/F CN Equity</v>
          </cell>
          <cell r="B643">
            <v>2358</v>
          </cell>
        </row>
        <row r="644">
          <cell r="A644" t="str">
            <v>WOMN CN Equity</v>
          </cell>
          <cell r="B644">
            <v>38</v>
          </cell>
        </row>
        <row r="645">
          <cell r="A645" t="str">
            <v>ZCPB CN Equity</v>
          </cell>
          <cell r="B645">
            <v>38</v>
          </cell>
        </row>
        <row r="646">
          <cell r="A646" t="str">
            <v>ZGSB CN Equity</v>
          </cell>
          <cell r="B646">
            <v>72</v>
          </cell>
        </row>
        <row r="647">
          <cell r="A647" t="str">
            <v>ZMSB CN Equity</v>
          </cell>
          <cell r="B647">
            <v>22</v>
          </cell>
        </row>
        <row r="648">
          <cell r="A648" t="str">
            <v>FHI CN Equity</v>
          </cell>
          <cell r="B648">
            <v>219</v>
          </cell>
        </row>
        <row r="649">
          <cell r="A649" t="str">
            <v>FHI/B CN Equity</v>
          </cell>
          <cell r="B649">
            <v>17</v>
          </cell>
        </row>
        <row r="650">
          <cell r="A650" t="str">
            <v>HBGD CN Equity</v>
          </cell>
          <cell r="B650">
            <v>624</v>
          </cell>
        </row>
        <row r="651">
          <cell r="A651" t="str">
            <v>HBGD/U CN Equity</v>
          </cell>
          <cell r="B651">
            <v>52</v>
          </cell>
        </row>
        <row r="652">
          <cell r="A652" t="str">
            <v>IGB CN Equity</v>
          </cell>
          <cell r="B652">
            <v>540</v>
          </cell>
        </row>
        <row r="653">
          <cell r="A653" t="str">
            <v>EGIF CN Equity</v>
          </cell>
          <cell r="B653">
            <v>7</v>
          </cell>
        </row>
        <row r="654">
          <cell r="A654" t="str">
            <v>FGO CN Equity</v>
          </cell>
          <cell r="B654">
            <v>339</v>
          </cell>
        </row>
        <row r="655">
          <cell r="A655" t="str">
            <v>FGO/U CN Equity</v>
          </cell>
          <cell r="B655">
            <v>18</v>
          </cell>
        </row>
        <row r="656">
          <cell r="A656" t="str">
            <v>HEMB CN Equity</v>
          </cell>
          <cell r="B656" t="e">
            <v>#N/A</v>
          </cell>
        </row>
        <row r="657">
          <cell r="A657" t="str">
            <v>HBAL CN Equity</v>
          </cell>
          <cell r="B657">
            <v>296</v>
          </cell>
        </row>
        <row r="658">
          <cell r="A658" t="str">
            <v>HCON CN Equity</v>
          </cell>
          <cell r="B658">
            <v>132</v>
          </cell>
        </row>
        <row r="659">
          <cell r="A659" t="str">
            <v>CHNA/B CN Equity</v>
          </cell>
          <cell r="B659">
            <v>199</v>
          </cell>
        </row>
        <row r="660">
          <cell r="A660" t="str">
            <v>JAPN/B CN Equity</v>
          </cell>
          <cell r="B660">
            <v>273</v>
          </cell>
        </row>
        <row r="661">
          <cell r="A661" t="str">
            <v>JAPN CN Equity</v>
          </cell>
          <cell r="B661">
            <v>310</v>
          </cell>
        </row>
        <row r="662">
          <cell r="A662" t="str">
            <v>FLX/B CN Equity</v>
          </cell>
          <cell r="B662">
            <v>36</v>
          </cell>
        </row>
        <row r="663">
          <cell r="A663" t="str">
            <v>VIDY CN Equity</v>
          </cell>
          <cell r="B663">
            <v>8299</v>
          </cell>
        </row>
        <row r="664">
          <cell r="A664" t="str">
            <v>RQN CN Equity</v>
          </cell>
          <cell r="B664" t="e">
            <v>#N/A</v>
          </cell>
        </row>
        <row r="665">
          <cell r="A665" t="str">
            <v>RQL CN Equity</v>
          </cell>
          <cell r="B665" t="e">
            <v>#N/A</v>
          </cell>
        </row>
        <row r="666">
          <cell r="A666" t="str">
            <v>FCCD CN Equity</v>
          </cell>
          <cell r="B666">
            <v>635</v>
          </cell>
        </row>
        <row r="667">
          <cell r="A667" t="str">
            <v>FCUD CN Equity</v>
          </cell>
          <cell r="B667">
            <v>268</v>
          </cell>
        </row>
        <row r="668">
          <cell r="A668" t="str">
            <v>FCRR CN Equity</v>
          </cell>
          <cell r="B668">
            <v>42</v>
          </cell>
        </row>
        <row r="669">
          <cell r="A669" t="str">
            <v>FCUH CN Equity</v>
          </cell>
          <cell r="B669">
            <v>36</v>
          </cell>
        </row>
        <row r="670">
          <cell r="A670" t="str">
            <v>FCRH CN Equity</v>
          </cell>
          <cell r="B670" t="e">
            <v>#N/A</v>
          </cell>
        </row>
        <row r="671">
          <cell r="A671" t="str">
            <v>FCID CN Equity</v>
          </cell>
          <cell r="B671">
            <v>1401</v>
          </cell>
        </row>
        <row r="672">
          <cell r="A672" t="str">
            <v>EQE CN Equity</v>
          </cell>
          <cell r="B672">
            <v>134</v>
          </cell>
        </row>
        <row r="673">
          <cell r="A673" t="str">
            <v>EQE/F CN Equity</v>
          </cell>
          <cell r="B673">
            <v>17</v>
          </cell>
        </row>
        <row r="674">
          <cell r="A674" t="str">
            <v>DRFC CN Equity</v>
          </cell>
          <cell r="B674">
            <v>715</v>
          </cell>
        </row>
        <row r="675">
          <cell r="A675" t="str">
            <v>DRMC CN Equity</v>
          </cell>
          <cell r="B675">
            <v>295</v>
          </cell>
        </row>
        <row r="676">
          <cell r="A676" t="str">
            <v>DRFD CN Equity</v>
          </cell>
          <cell r="B676">
            <v>173</v>
          </cell>
        </row>
        <row r="677">
          <cell r="A677" t="str">
            <v>DRFU CN Equity</v>
          </cell>
          <cell r="B677">
            <v>17</v>
          </cell>
        </row>
        <row r="678">
          <cell r="A678" t="str">
            <v>DRMU CN Equity</v>
          </cell>
          <cell r="B678">
            <v>116</v>
          </cell>
        </row>
        <row r="679">
          <cell r="A679" t="str">
            <v>DRCU CN Equity</v>
          </cell>
          <cell r="B679">
            <v>117</v>
          </cell>
        </row>
        <row r="680">
          <cell r="A680" t="str">
            <v>SCGR CN Equity</v>
          </cell>
          <cell r="B680">
            <v>111</v>
          </cell>
        </row>
        <row r="681">
          <cell r="A681" t="str">
            <v>SCGI CN Equity</v>
          </cell>
          <cell r="B681">
            <v>17</v>
          </cell>
        </row>
        <row r="682">
          <cell r="A682" t="str">
            <v>ONEB CN Equity</v>
          </cell>
          <cell r="B682">
            <v>46</v>
          </cell>
        </row>
        <row r="683">
          <cell r="A683" t="str">
            <v>BPRF CN Equity</v>
          </cell>
          <cell r="B683">
            <v>104</v>
          </cell>
        </row>
        <row r="684">
          <cell r="A684" t="str">
            <v>BDIV CN Equity</v>
          </cell>
          <cell r="B684">
            <v>181</v>
          </cell>
        </row>
        <row r="685">
          <cell r="A685" t="str">
            <v>BFIN CN Equity</v>
          </cell>
          <cell r="B685">
            <v>71</v>
          </cell>
        </row>
        <row r="686">
          <cell r="A686" t="str">
            <v>QGB CN Equity</v>
          </cell>
          <cell r="B686" t="e">
            <v>#N/A</v>
          </cell>
        </row>
        <row r="687">
          <cell r="A687" t="str">
            <v>ICPB CN Equity</v>
          </cell>
          <cell r="B687">
            <v>245</v>
          </cell>
        </row>
        <row r="688">
          <cell r="A688" t="str">
            <v>KILO CN Equity</v>
          </cell>
          <cell r="B688">
            <v>6421</v>
          </cell>
        </row>
        <row r="689">
          <cell r="A689" t="str">
            <v>KILO/B CN Equity</v>
          </cell>
          <cell r="B689">
            <v>2716</v>
          </cell>
        </row>
        <row r="690">
          <cell r="A690" t="str">
            <v>KILO/U CN Equity</v>
          </cell>
          <cell r="B690">
            <v>149</v>
          </cell>
        </row>
        <row r="691">
          <cell r="A691" t="str">
            <v>FOUR CN Equity</v>
          </cell>
          <cell r="B691">
            <v>28</v>
          </cell>
        </row>
        <row r="692">
          <cell r="A692" t="str">
            <v>ETHI CN Equity</v>
          </cell>
          <cell r="B692">
            <v>264</v>
          </cell>
        </row>
        <row r="693">
          <cell r="A693" t="str">
            <v>TCSB CN Equity</v>
          </cell>
          <cell r="B693">
            <v>808</v>
          </cell>
        </row>
        <row r="694">
          <cell r="A694" t="str">
            <v>TUSB/U CN Equity</v>
          </cell>
          <cell r="B694">
            <v>50</v>
          </cell>
        </row>
        <row r="695">
          <cell r="A695" t="str">
            <v>TUSB CN Equity</v>
          </cell>
          <cell r="B695">
            <v>221</v>
          </cell>
        </row>
        <row r="696">
          <cell r="A696" t="str">
            <v>EARN CN Equity</v>
          </cell>
          <cell r="B696">
            <v>59</v>
          </cell>
        </row>
        <row r="697">
          <cell r="A697" t="str">
            <v>TPRF CN Equity</v>
          </cell>
          <cell r="B697">
            <v>1007</v>
          </cell>
        </row>
        <row r="698">
          <cell r="A698" t="str">
            <v>PYF/U CN Equity</v>
          </cell>
          <cell r="B698">
            <v>67</v>
          </cell>
        </row>
        <row r="699">
          <cell r="A699" t="str">
            <v>PYF/B CN Equity</v>
          </cell>
          <cell r="B699">
            <v>18</v>
          </cell>
        </row>
        <row r="700">
          <cell r="A700" t="str">
            <v>MEME/B CN Equity</v>
          </cell>
          <cell r="B700">
            <v>426</v>
          </cell>
        </row>
        <row r="701">
          <cell r="A701" t="str">
            <v>ZFN CN Equity</v>
          </cell>
          <cell r="B701">
            <v>340</v>
          </cell>
        </row>
        <row r="702">
          <cell r="A702" t="str">
            <v>ZFC CN Equity</v>
          </cell>
          <cell r="B702">
            <v>74</v>
          </cell>
        </row>
        <row r="703">
          <cell r="A703" t="str">
            <v>ZZZD CN Equity</v>
          </cell>
          <cell r="B703">
            <v>78</v>
          </cell>
        </row>
        <row r="704">
          <cell r="A704" t="str">
            <v>HGGG CN Equity</v>
          </cell>
          <cell r="B704">
            <v>426</v>
          </cell>
        </row>
        <row r="705">
          <cell r="A705" t="str">
            <v>NPRF CN Equity</v>
          </cell>
          <cell r="B705">
            <v>376</v>
          </cell>
        </row>
        <row r="706">
          <cell r="A706" t="str">
            <v>HUTL CN Equity</v>
          </cell>
          <cell r="B706">
            <v>2528</v>
          </cell>
        </row>
        <row r="707">
          <cell r="A707" t="str">
            <v>FCCQ CN Equity</v>
          </cell>
          <cell r="B707">
            <v>202</v>
          </cell>
        </row>
        <row r="708">
          <cell r="A708" t="str">
            <v>FCCL CN Equity</v>
          </cell>
          <cell r="B708">
            <v>111</v>
          </cell>
        </row>
        <row r="709">
          <cell r="A709" t="str">
            <v>FCUQ CN Equity</v>
          </cell>
          <cell r="B709">
            <v>724</v>
          </cell>
        </row>
        <row r="710">
          <cell r="A710" t="str">
            <v>FCUL CN Equity</v>
          </cell>
          <cell r="B710">
            <v>174</v>
          </cell>
        </row>
        <row r="711">
          <cell r="A711" t="str">
            <v>FCQH CN Equity</v>
          </cell>
          <cell r="B711">
            <v>130</v>
          </cell>
        </row>
        <row r="712">
          <cell r="A712" t="str">
            <v>FCLH CN Equity</v>
          </cell>
          <cell r="B712" t="e">
            <v>#N/A</v>
          </cell>
        </row>
        <row r="713">
          <cell r="A713" t="str">
            <v>FCIQ CN Equity</v>
          </cell>
          <cell r="B713">
            <v>2538</v>
          </cell>
        </row>
        <row r="714">
          <cell r="A714" t="str">
            <v>FCIL CN Equity</v>
          </cell>
          <cell r="B714">
            <v>1018</v>
          </cell>
        </row>
        <row r="715">
          <cell r="A715" t="str">
            <v>CACB CN Equity</v>
          </cell>
          <cell r="B715">
            <v>406</v>
          </cell>
        </row>
        <row r="716">
          <cell r="A716" t="str">
            <v>CAFR CN Equity</v>
          </cell>
          <cell r="B716" t="e">
            <v>#N/A</v>
          </cell>
        </row>
        <row r="717">
          <cell r="A717" t="str">
            <v>CMCE CN Equity</v>
          </cell>
          <cell r="B717" t="e">
            <v>#N/A</v>
          </cell>
        </row>
        <row r="718">
          <cell r="A718" t="str">
            <v>CMUE CN Equity</v>
          </cell>
          <cell r="B718" t="e">
            <v>#N/A</v>
          </cell>
        </row>
        <row r="719">
          <cell r="A719" t="str">
            <v>CMUE/F CN Equity</v>
          </cell>
          <cell r="B719" t="e">
            <v>#N/A</v>
          </cell>
        </row>
        <row r="720">
          <cell r="A720" t="str">
            <v>HEWB CN Equity</v>
          </cell>
          <cell r="B720">
            <v>380</v>
          </cell>
        </row>
        <row r="721">
          <cell r="A721" t="str">
            <v>HCRE CN Equity</v>
          </cell>
          <cell r="B721">
            <v>141</v>
          </cell>
        </row>
        <row r="722">
          <cell r="A722" t="str">
            <v>DANC CN Equity</v>
          </cell>
          <cell r="B722">
            <v>131</v>
          </cell>
        </row>
        <row r="723">
          <cell r="A723" t="str">
            <v>PMNT CN Equity</v>
          </cell>
          <cell r="B723">
            <v>94</v>
          </cell>
        </row>
        <row r="724">
          <cell r="A724" t="str">
            <v>PLDI CN Equity</v>
          </cell>
          <cell r="B724">
            <v>181</v>
          </cell>
        </row>
        <row r="725">
          <cell r="A725" t="str">
            <v>VEQT CN Equity</v>
          </cell>
          <cell r="B725">
            <v>51685</v>
          </cell>
        </row>
        <row r="726">
          <cell r="A726" t="str">
            <v>VCIP CN Equity</v>
          </cell>
          <cell r="B726">
            <v>678</v>
          </cell>
        </row>
        <row r="727">
          <cell r="A727" t="str">
            <v>NFAM CN Equity</v>
          </cell>
          <cell r="B727" t="e">
            <v>#N/A</v>
          </cell>
        </row>
        <row r="728">
          <cell r="A728" t="str">
            <v>NALT CN Equity</v>
          </cell>
          <cell r="B728">
            <v>840</v>
          </cell>
        </row>
        <row r="729">
          <cell r="A729" t="str">
            <v>ILV/F CN Equity</v>
          </cell>
          <cell r="B729" t="e">
            <v>#N/A</v>
          </cell>
        </row>
        <row r="730">
          <cell r="A730" t="str">
            <v>ZNQ CN Equity</v>
          </cell>
          <cell r="B730">
            <v>5677</v>
          </cell>
        </row>
        <row r="731">
          <cell r="A731" t="str">
            <v>ZHU CN Equity</v>
          </cell>
          <cell r="B731">
            <v>23</v>
          </cell>
        </row>
        <row r="732">
          <cell r="A732" t="str">
            <v>ZUS/U CN Equity</v>
          </cell>
          <cell r="B732">
            <v>286</v>
          </cell>
        </row>
        <row r="733">
          <cell r="A733" t="str">
            <v>ZUS/V CN Equity</v>
          </cell>
          <cell r="B733">
            <v>90</v>
          </cell>
        </row>
        <row r="734">
          <cell r="A734" t="str">
            <v>ZBAL CN Equity</v>
          </cell>
          <cell r="B734">
            <v>1724</v>
          </cell>
        </row>
        <row r="735">
          <cell r="A735" t="str">
            <v>ZCON CN Equity</v>
          </cell>
          <cell r="B735">
            <v>478</v>
          </cell>
        </row>
        <row r="736">
          <cell r="A736" t="str">
            <v>ZGRO CN Equity</v>
          </cell>
          <cell r="B736">
            <v>2918</v>
          </cell>
        </row>
        <row r="737">
          <cell r="A737" t="str">
            <v>ZWK CN Equity</v>
          </cell>
          <cell r="B737">
            <v>1697</v>
          </cell>
        </row>
        <row r="738">
          <cell r="A738" t="str">
            <v>FLCD CN Equity</v>
          </cell>
          <cell r="B738">
            <v>54</v>
          </cell>
        </row>
        <row r="739">
          <cell r="A739" t="str">
            <v>FLAM CN Equity</v>
          </cell>
          <cell r="B739">
            <v>96</v>
          </cell>
        </row>
        <row r="740">
          <cell r="A740" t="str">
            <v>FLUR CN Equity</v>
          </cell>
          <cell r="B740">
            <v>891</v>
          </cell>
        </row>
        <row r="741">
          <cell r="A741" t="str">
            <v>FLJA CN Equity</v>
          </cell>
          <cell r="B741">
            <v>213</v>
          </cell>
        </row>
        <row r="742">
          <cell r="A742" t="str">
            <v>HLPR CN Equity</v>
          </cell>
          <cell r="B742">
            <v>238</v>
          </cell>
        </row>
        <row r="743">
          <cell r="A743" t="str">
            <v>NREA CN Equity</v>
          </cell>
          <cell r="B743">
            <v>92</v>
          </cell>
        </row>
        <row r="744">
          <cell r="A744" t="str">
            <v>DRFE CN Equity</v>
          </cell>
          <cell r="B744">
            <v>471</v>
          </cell>
        </row>
        <row r="745">
          <cell r="A745" t="str">
            <v>DRFG CN Equity</v>
          </cell>
          <cell r="B745">
            <v>129</v>
          </cell>
        </row>
        <row r="746">
          <cell r="A746" t="str">
            <v>XESG CN Equity</v>
          </cell>
          <cell r="B746">
            <v>780</v>
          </cell>
        </row>
        <row r="747">
          <cell r="A747" t="str">
            <v>XSEA CN Equity</v>
          </cell>
          <cell r="B747">
            <v>346</v>
          </cell>
        </row>
        <row r="748">
          <cell r="A748" t="str">
            <v>XSEM CN Equity</v>
          </cell>
          <cell r="B748">
            <v>1402</v>
          </cell>
        </row>
        <row r="749">
          <cell r="A749" t="str">
            <v>XSUS CN Equity</v>
          </cell>
          <cell r="B749">
            <v>765</v>
          </cell>
        </row>
        <row r="750">
          <cell r="A750" t="str">
            <v>XSAB CN Equity</v>
          </cell>
          <cell r="B750">
            <v>491</v>
          </cell>
        </row>
        <row r="751">
          <cell r="A751" t="str">
            <v>XSTB CN Equity</v>
          </cell>
          <cell r="B751">
            <v>263</v>
          </cell>
        </row>
        <row r="752">
          <cell r="A752" t="str">
            <v>HMUS CN Equity</v>
          </cell>
          <cell r="B752" t="e">
            <v>#N/A</v>
          </cell>
        </row>
        <row r="753">
          <cell r="A753" t="str">
            <v>HMUS/U CN Equity</v>
          </cell>
          <cell r="B753" t="e">
            <v>#N/A</v>
          </cell>
        </row>
        <row r="754">
          <cell r="A754" t="str">
            <v>TGED CN Equity</v>
          </cell>
          <cell r="B754">
            <v>3450</v>
          </cell>
        </row>
        <row r="755">
          <cell r="A755" t="str">
            <v>TEC CN Equity</v>
          </cell>
          <cell r="B755">
            <v>17329</v>
          </cell>
        </row>
        <row r="756">
          <cell r="A756" t="str">
            <v>TILV CN Equity</v>
          </cell>
          <cell r="B756">
            <v>912</v>
          </cell>
        </row>
        <row r="757">
          <cell r="A757" t="str">
            <v>HDGE CN Equity</v>
          </cell>
          <cell r="B757">
            <v>82</v>
          </cell>
        </row>
        <row r="758">
          <cell r="A758" t="str">
            <v>ATSX CN Equity</v>
          </cell>
          <cell r="B758">
            <v>10</v>
          </cell>
        </row>
        <row r="759">
          <cell r="A759" t="str">
            <v>HURA CN Equity</v>
          </cell>
          <cell r="B759">
            <v>5286</v>
          </cell>
        </row>
        <row r="760">
          <cell r="A760" t="str">
            <v>CYBR/U CN Equity</v>
          </cell>
          <cell r="B760">
            <v>7</v>
          </cell>
        </row>
        <row r="761">
          <cell r="A761" t="str">
            <v>PAYF CN Equity</v>
          </cell>
          <cell r="B761">
            <v>265</v>
          </cell>
        </row>
        <row r="762">
          <cell r="A762" t="str">
            <v>HMJI CN Equity</v>
          </cell>
          <cell r="B762" t="e">
            <v>#N/A</v>
          </cell>
        </row>
        <row r="763">
          <cell r="A763" t="str">
            <v>HMJU CN Equity</v>
          </cell>
          <cell r="B763" t="e">
            <v>#N/A</v>
          </cell>
        </row>
        <row r="764">
          <cell r="A764" t="str">
            <v>FCSW CN Equity</v>
          </cell>
          <cell r="B764">
            <v>379</v>
          </cell>
        </row>
        <row r="765">
          <cell r="A765" t="str">
            <v>RCDB CN Equity</v>
          </cell>
          <cell r="B765">
            <v>994</v>
          </cell>
        </row>
        <row r="766">
          <cell r="A766" t="str">
            <v>BASE CN Equity</v>
          </cell>
          <cell r="B766">
            <v>786</v>
          </cell>
        </row>
        <row r="767">
          <cell r="A767" t="str">
            <v>BASE/B CN Equity</v>
          </cell>
          <cell r="B767">
            <v>63</v>
          </cell>
        </row>
        <row r="768">
          <cell r="A768" t="str">
            <v>HERO CN Equity</v>
          </cell>
          <cell r="B768">
            <v>159</v>
          </cell>
        </row>
        <row r="769">
          <cell r="A769" t="str">
            <v>CSAV CN Equity</v>
          </cell>
          <cell r="B769">
            <v>2653</v>
          </cell>
        </row>
        <row r="770">
          <cell r="A770" t="str">
            <v>HQD/U CN Equity</v>
          </cell>
          <cell r="B770" t="e">
            <v>#N/A</v>
          </cell>
        </row>
        <row r="771">
          <cell r="A771" t="str">
            <v>FLCP CN Equity</v>
          </cell>
          <cell r="B771">
            <v>124</v>
          </cell>
        </row>
        <row r="772">
          <cell r="A772" t="str">
            <v>FLSD CN Equity</v>
          </cell>
          <cell r="B772">
            <v>208</v>
          </cell>
        </row>
        <row r="773">
          <cell r="A773" t="str">
            <v>PFIA CN Equity</v>
          </cell>
          <cell r="B773">
            <v>646</v>
          </cell>
        </row>
        <row r="774">
          <cell r="A774" t="str">
            <v>PFAE CN Equity</v>
          </cell>
          <cell r="B774">
            <v>552</v>
          </cell>
        </row>
        <row r="775">
          <cell r="A775" t="str">
            <v>PFMN CN Equity</v>
          </cell>
          <cell r="B775">
            <v>2090</v>
          </cell>
        </row>
        <row r="776">
          <cell r="A776" t="str">
            <v>PFMS CN Equity</v>
          </cell>
          <cell r="B776">
            <v>132</v>
          </cell>
        </row>
        <row r="777">
          <cell r="A777" t="str">
            <v>QEBH CN Equity</v>
          </cell>
          <cell r="B777">
            <v>49</v>
          </cell>
        </row>
        <row r="778">
          <cell r="A778" t="str">
            <v>EAUT CN Equity</v>
          </cell>
          <cell r="B778" t="e">
            <v>#N/A</v>
          </cell>
        </row>
        <row r="779">
          <cell r="A779" t="str">
            <v>EAUT/U CN Equity</v>
          </cell>
          <cell r="B779" t="e">
            <v>#N/A</v>
          </cell>
        </row>
        <row r="780">
          <cell r="A780" t="str">
            <v>EAAI CN Equity</v>
          </cell>
          <cell r="B780" t="e">
            <v>#N/A</v>
          </cell>
        </row>
        <row r="781">
          <cell r="A781" t="str">
            <v>EAAI/U CN Equity</v>
          </cell>
          <cell r="B781" t="e">
            <v>#N/A</v>
          </cell>
        </row>
        <row r="782">
          <cell r="A782" t="str">
            <v>EAFT CN Equity</v>
          </cell>
          <cell r="B782" t="e">
            <v>#N/A</v>
          </cell>
        </row>
        <row r="783">
          <cell r="A783" t="str">
            <v>EAFT/U CN Equity</v>
          </cell>
          <cell r="B783" t="e">
            <v>#N/A</v>
          </cell>
        </row>
        <row r="784">
          <cell r="A784" t="str">
            <v>EAGB CN Equity</v>
          </cell>
          <cell r="B784" t="e">
            <v>#N/A</v>
          </cell>
        </row>
        <row r="785">
          <cell r="A785" t="str">
            <v>EAGB/U CN Equity</v>
          </cell>
          <cell r="B785" t="e">
            <v>#N/A</v>
          </cell>
        </row>
        <row r="786">
          <cell r="A786" t="str">
            <v>EARK CN Equity</v>
          </cell>
          <cell r="B786" t="e">
            <v>#N/A</v>
          </cell>
        </row>
        <row r="787">
          <cell r="A787" t="str">
            <v>EARK/U CN Equity</v>
          </cell>
          <cell r="B787" t="e">
            <v>#N/A</v>
          </cell>
        </row>
        <row r="788">
          <cell r="A788" t="str">
            <v>BPRF/U CN Equity</v>
          </cell>
          <cell r="B788" t="e">
            <v>#N/A</v>
          </cell>
        </row>
        <row r="789">
          <cell r="A789" t="str">
            <v>CGAA CN Equity</v>
          </cell>
          <cell r="B789">
            <v>58</v>
          </cell>
        </row>
        <row r="790">
          <cell r="A790" t="str">
            <v>BFIN/U CN Equity</v>
          </cell>
          <cell r="B790">
            <v>2</v>
          </cell>
        </row>
        <row r="791">
          <cell r="A791" t="str">
            <v>TLF/U CN Equity</v>
          </cell>
          <cell r="B791">
            <v>21</v>
          </cell>
        </row>
        <row r="792">
          <cell r="A792" t="str">
            <v>XEQT CN Equity</v>
          </cell>
          <cell r="B792">
            <v>111414</v>
          </cell>
        </row>
        <row r="793">
          <cell r="A793" t="str">
            <v>XCNS CN Equity</v>
          </cell>
          <cell r="B793">
            <v>1148</v>
          </cell>
        </row>
        <row r="794">
          <cell r="A794" t="str">
            <v>XINC CN Equity</v>
          </cell>
          <cell r="B794">
            <v>589</v>
          </cell>
        </row>
        <row r="795">
          <cell r="A795" t="str">
            <v>AUGB/F CN Equity</v>
          </cell>
          <cell r="B795">
            <v>26</v>
          </cell>
        </row>
        <row r="796">
          <cell r="A796" t="str">
            <v>XSMC CN Equity</v>
          </cell>
          <cell r="B796">
            <v>2054</v>
          </cell>
        </row>
        <row r="797">
          <cell r="A797" t="str">
            <v>XQLT CN Equity</v>
          </cell>
          <cell r="B797">
            <v>1391</v>
          </cell>
        </row>
        <row r="798">
          <cell r="A798" t="str">
            <v>XVLU CN Equity</v>
          </cell>
          <cell r="B798">
            <v>600</v>
          </cell>
        </row>
        <row r="799">
          <cell r="A799" t="str">
            <v>XMTM CN Equity</v>
          </cell>
          <cell r="B799">
            <v>133</v>
          </cell>
        </row>
        <row r="800">
          <cell r="A800" t="str">
            <v>XSMH CN Equity</v>
          </cell>
          <cell r="B800">
            <v>1822</v>
          </cell>
        </row>
        <row r="801">
          <cell r="A801" t="str">
            <v>CESG/B CN Equity</v>
          </cell>
          <cell r="B801">
            <v>103</v>
          </cell>
        </row>
        <row r="802">
          <cell r="A802" t="str">
            <v>CESG CN Equity</v>
          </cell>
          <cell r="B802">
            <v>29</v>
          </cell>
        </row>
        <row r="803">
          <cell r="A803" t="str">
            <v>HEQT CN Equity</v>
          </cell>
          <cell r="B803">
            <v>1166</v>
          </cell>
        </row>
        <row r="804">
          <cell r="A804" t="str">
            <v>FCCB CN Equity</v>
          </cell>
          <cell r="B804">
            <v>2043</v>
          </cell>
        </row>
        <row r="805">
          <cell r="A805" t="str">
            <v>FCSB CN Equity</v>
          </cell>
          <cell r="B805">
            <v>291</v>
          </cell>
        </row>
        <row r="806">
          <cell r="A806" t="str">
            <v>FCGB CN Equity</v>
          </cell>
          <cell r="B806">
            <v>1560</v>
          </cell>
        </row>
        <row r="807">
          <cell r="A807" t="str">
            <v>FCHY CN Equity</v>
          </cell>
          <cell r="B807" t="e">
            <v>#N/A</v>
          </cell>
        </row>
        <row r="808">
          <cell r="A808" t="str">
            <v>FCHH CN Equity</v>
          </cell>
          <cell r="B808" t="e">
            <v>#N/A</v>
          </cell>
        </row>
        <row r="809">
          <cell r="A809" t="str">
            <v>QBTL CN Equity</v>
          </cell>
          <cell r="B809">
            <v>358</v>
          </cell>
        </row>
        <row r="810">
          <cell r="A810" t="str">
            <v>XUS/U CN Equity</v>
          </cell>
          <cell r="B810">
            <v>1229</v>
          </cell>
        </row>
        <row r="811">
          <cell r="A811" t="str">
            <v>XEF/U CN Equity</v>
          </cell>
          <cell r="B811">
            <v>226</v>
          </cell>
        </row>
        <row r="812">
          <cell r="A812" t="str">
            <v>NUBF CN Equity</v>
          </cell>
          <cell r="B812">
            <v>423</v>
          </cell>
        </row>
        <row r="813">
          <cell r="A813" t="str">
            <v>QEBL CN Equity</v>
          </cell>
          <cell r="B813">
            <v>101</v>
          </cell>
        </row>
        <row r="814">
          <cell r="A814" t="str">
            <v>XUU/U CN Equity</v>
          </cell>
          <cell r="B814">
            <v>299</v>
          </cell>
        </row>
        <row r="815">
          <cell r="A815" t="str">
            <v>XMC/U CN Equity</v>
          </cell>
          <cell r="B815">
            <v>202</v>
          </cell>
        </row>
        <row r="816">
          <cell r="A816" t="str">
            <v>XDU/U CN Equity</v>
          </cell>
          <cell r="B816">
            <v>31</v>
          </cell>
        </row>
        <row r="817">
          <cell r="A817" t="str">
            <v>XFS/U CN Equity</v>
          </cell>
          <cell r="B817" t="e">
            <v>#N/A</v>
          </cell>
        </row>
        <row r="818">
          <cell r="A818" t="str">
            <v>XMU/U CN Equity</v>
          </cell>
          <cell r="B818">
            <v>4</v>
          </cell>
        </row>
        <row r="819">
          <cell r="A819" t="str">
            <v>XAW/U CN Equity</v>
          </cell>
          <cell r="B819">
            <v>67</v>
          </cell>
        </row>
        <row r="820">
          <cell r="A820" t="str">
            <v>XDG/U CN Equity</v>
          </cell>
          <cell r="B820">
            <v>67</v>
          </cell>
        </row>
        <row r="821">
          <cell r="A821" t="str">
            <v>XEC/U CN Equity</v>
          </cell>
          <cell r="B821">
            <v>65</v>
          </cell>
        </row>
        <row r="822">
          <cell r="A822" t="str">
            <v>IFRF CN Equity</v>
          </cell>
          <cell r="B822">
            <v>7</v>
          </cell>
        </row>
        <row r="823">
          <cell r="A823" t="str">
            <v>IGAF CN Equity</v>
          </cell>
          <cell r="B823">
            <v>99</v>
          </cell>
        </row>
        <row r="824">
          <cell r="A824" t="str">
            <v>ISIF CN Equity</v>
          </cell>
          <cell r="B824">
            <v>6</v>
          </cell>
        </row>
        <row r="825">
          <cell r="A825" t="str">
            <v>HISA CN Equity</v>
          </cell>
          <cell r="B825">
            <v>2672</v>
          </cell>
        </row>
        <row r="826">
          <cell r="A826" t="str">
            <v>TQCD CN Equity</v>
          </cell>
          <cell r="B826">
            <v>5852</v>
          </cell>
        </row>
        <row r="827">
          <cell r="A827" t="str">
            <v>TQSM CN Equity</v>
          </cell>
          <cell r="B827">
            <v>1484</v>
          </cell>
        </row>
        <row r="828">
          <cell r="A828" t="str">
            <v>TQGD CN Equity</v>
          </cell>
          <cell r="B828">
            <v>2347</v>
          </cell>
        </row>
        <row r="829">
          <cell r="A829" t="str">
            <v>TQGM CN Equity</v>
          </cell>
          <cell r="B829">
            <v>573</v>
          </cell>
        </row>
        <row r="830">
          <cell r="A830" t="str">
            <v>TGRE CN Equity</v>
          </cell>
          <cell r="B830">
            <v>209</v>
          </cell>
        </row>
        <row r="831">
          <cell r="A831" t="str">
            <v>TCLB CN Equity</v>
          </cell>
          <cell r="B831">
            <v>76</v>
          </cell>
        </row>
        <row r="832">
          <cell r="A832" t="str">
            <v>TULB CN Equity</v>
          </cell>
          <cell r="B832">
            <v>301</v>
          </cell>
        </row>
        <row r="833">
          <cell r="A833" t="str">
            <v>TPAY CN Equity</v>
          </cell>
          <cell r="B833" t="e">
            <v>#N/A</v>
          </cell>
        </row>
        <row r="834">
          <cell r="A834" t="str">
            <v>TGFI CN Equity</v>
          </cell>
          <cell r="B834">
            <v>283</v>
          </cell>
        </row>
        <row r="835">
          <cell r="A835" t="str">
            <v>TUHY CN Equity</v>
          </cell>
          <cell r="B835">
            <v>219</v>
          </cell>
        </row>
        <row r="836">
          <cell r="A836" t="str">
            <v>CALL/U CN Equity</v>
          </cell>
          <cell r="B836">
            <v>49</v>
          </cell>
        </row>
        <row r="837">
          <cell r="A837" t="str">
            <v>LIFE/U CN Equity</v>
          </cell>
          <cell r="B837">
            <v>38</v>
          </cell>
        </row>
        <row r="838">
          <cell r="A838" t="str">
            <v>ESGA CN Equity</v>
          </cell>
          <cell r="B838">
            <v>307</v>
          </cell>
        </row>
        <row r="839">
          <cell r="A839" t="str">
            <v>ESGE CN Equity</v>
          </cell>
          <cell r="B839">
            <v>164</v>
          </cell>
        </row>
        <row r="840">
          <cell r="A840" t="str">
            <v>ESGG CN Equity</v>
          </cell>
          <cell r="B840">
            <v>145</v>
          </cell>
        </row>
        <row r="841">
          <cell r="A841" t="str">
            <v>ESGY CN Equity</v>
          </cell>
          <cell r="B841">
            <v>124</v>
          </cell>
        </row>
        <row r="842">
          <cell r="A842" t="str">
            <v>ESGB CN Equity</v>
          </cell>
          <cell r="B842">
            <v>96</v>
          </cell>
        </row>
        <row r="843">
          <cell r="A843" t="str">
            <v>ESGF CN Equity</v>
          </cell>
          <cell r="B843">
            <v>19</v>
          </cell>
        </row>
        <row r="844">
          <cell r="A844" t="str">
            <v>ZESG CN Equity</v>
          </cell>
          <cell r="B844">
            <v>263</v>
          </cell>
        </row>
        <row r="845">
          <cell r="A845" t="str">
            <v>ZWG CN Equity</v>
          </cell>
          <cell r="B845">
            <v>748</v>
          </cell>
        </row>
        <row r="846">
          <cell r="A846" t="str">
            <v>ZPAY CN Equity</v>
          </cell>
          <cell r="B846">
            <v>1223</v>
          </cell>
        </row>
        <row r="847">
          <cell r="A847" t="str">
            <v>ZPAY/F CN Equity</v>
          </cell>
          <cell r="B847">
            <v>133</v>
          </cell>
        </row>
        <row r="848">
          <cell r="A848" t="str">
            <v>ZPAY/U CN Equity</v>
          </cell>
          <cell r="B848">
            <v>57</v>
          </cell>
        </row>
        <row r="849">
          <cell r="A849" t="str">
            <v>RIFI CN Equity</v>
          </cell>
          <cell r="B849">
            <v>37</v>
          </cell>
        </row>
        <row r="850">
          <cell r="A850" t="str">
            <v>FCGI CN Equity</v>
          </cell>
          <cell r="B850">
            <v>64</v>
          </cell>
        </row>
        <row r="851">
          <cell r="A851" t="str">
            <v>FCMI CN Equity</v>
          </cell>
          <cell r="B851">
            <v>73</v>
          </cell>
        </row>
        <row r="852">
          <cell r="A852" t="str">
            <v>RIRA CN Equity</v>
          </cell>
          <cell r="B852">
            <v>97</v>
          </cell>
        </row>
        <row r="853">
          <cell r="A853" t="str">
            <v>RIIN CN Equity</v>
          </cell>
          <cell r="B853">
            <v>350</v>
          </cell>
        </row>
        <row r="854">
          <cell r="A854" t="str">
            <v>VGAB CN Equity</v>
          </cell>
          <cell r="B854">
            <v>707</v>
          </cell>
        </row>
        <row r="855">
          <cell r="A855" t="str">
            <v>CFLX CN Equity</v>
          </cell>
          <cell r="B855">
            <v>69</v>
          </cell>
        </row>
        <row r="856">
          <cell r="A856" t="str">
            <v>CMAR CN Equity</v>
          </cell>
          <cell r="B856">
            <v>65</v>
          </cell>
        </row>
        <row r="857">
          <cell r="A857" t="str">
            <v>CRED CN Equity</v>
          </cell>
          <cell r="B857">
            <v>41</v>
          </cell>
        </row>
        <row r="858">
          <cell r="A858" t="str">
            <v>CMAR/U CN Equity</v>
          </cell>
          <cell r="B858" t="e">
            <v>#N/A</v>
          </cell>
        </row>
        <row r="859">
          <cell r="A859" t="str">
            <v>CRED/U CN Equity</v>
          </cell>
          <cell r="B859" t="e">
            <v>#N/A</v>
          </cell>
        </row>
        <row r="860">
          <cell r="A860" t="str">
            <v>CMAG CN Equity</v>
          </cell>
          <cell r="B860">
            <v>163</v>
          </cell>
        </row>
        <row r="861">
          <cell r="A861" t="str">
            <v>NOVB/F CN Equity</v>
          </cell>
          <cell r="B861">
            <v>54</v>
          </cell>
        </row>
        <row r="862">
          <cell r="A862" t="str">
            <v>HXCN CN Equity</v>
          </cell>
          <cell r="B862">
            <v>1135</v>
          </cell>
        </row>
        <row r="863">
          <cell r="A863" t="str">
            <v>HULC CN Equity</v>
          </cell>
          <cell r="B863">
            <v>491</v>
          </cell>
        </row>
        <row r="864">
          <cell r="A864" t="str">
            <v>HULC/U CN Equity</v>
          </cell>
          <cell r="B864">
            <v>105</v>
          </cell>
        </row>
        <row r="865">
          <cell r="A865" t="str">
            <v>HSAV CN Equity</v>
          </cell>
          <cell r="B865">
            <v>2960</v>
          </cell>
        </row>
        <row r="866">
          <cell r="A866" t="str">
            <v>ZMID CN Equity</v>
          </cell>
          <cell r="B866">
            <v>333</v>
          </cell>
        </row>
        <row r="867">
          <cell r="A867" t="str">
            <v>ZSML CN Equity</v>
          </cell>
          <cell r="B867">
            <v>324</v>
          </cell>
        </row>
        <row r="868">
          <cell r="A868" t="str">
            <v>ZMID/U CN Equity</v>
          </cell>
          <cell r="B868">
            <v>10</v>
          </cell>
        </row>
        <row r="869">
          <cell r="A869" t="str">
            <v>ZSML/U CN Equity</v>
          </cell>
          <cell r="B869">
            <v>14</v>
          </cell>
        </row>
        <row r="870">
          <cell r="A870" t="str">
            <v>ZSML/F CN Equity</v>
          </cell>
          <cell r="B870">
            <v>30</v>
          </cell>
        </row>
        <row r="871">
          <cell r="A871" t="str">
            <v>ZMID/F CN Equity</v>
          </cell>
          <cell r="B871">
            <v>26</v>
          </cell>
        </row>
        <row r="872">
          <cell r="A872" t="str">
            <v>ZMBS CN Equity</v>
          </cell>
          <cell r="B872">
            <v>161</v>
          </cell>
        </row>
        <row r="873">
          <cell r="A873" t="str">
            <v>ZQB CN Equity</v>
          </cell>
          <cell r="B873">
            <v>185</v>
          </cell>
        </row>
        <row r="874">
          <cell r="A874" t="str">
            <v>ZBBB CN Equity</v>
          </cell>
          <cell r="B874">
            <v>109</v>
          </cell>
        </row>
        <row r="875">
          <cell r="A875" t="str">
            <v>ZTL/F CN Equity</v>
          </cell>
          <cell r="B875">
            <v>241</v>
          </cell>
        </row>
        <row r="876">
          <cell r="A876" t="str">
            <v>PCOR CN Equity</v>
          </cell>
          <cell r="B876">
            <v>492</v>
          </cell>
        </row>
        <row r="877">
          <cell r="A877" t="str">
            <v>PCON CN Equity</v>
          </cell>
          <cell r="B877">
            <v>65</v>
          </cell>
        </row>
        <row r="878">
          <cell r="A878" t="str">
            <v>DXW CN Equity</v>
          </cell>
          <cell r="B878">
            <v>25</v>
          </cell>
        </row>
        <row r="879">
          <cell r="A879" t="str">
            <v>DXN CN Equity</v>
          </cell>
          <cell r="B879">
            <v>40</v>
          </cell>
        </row>
        <row r="880">
          <cell r="A880" t="str">
            <v>FEBB/F CN Equity</v>
          </cell>
          <cell r="B880">
            <v>22</v>
          </cell>
        </row>
        <row r="881">
          <cell r="A881" t="str">
            <v>NGPE CN Equity</v>
          </cell>
          <cell r="B881">
            <v>169</v>
          </cell>
        </row>
        <row r="882">
          <cell r="A882" t="str">
            <v>NSCE CN Equity</v>
          </cell>
          <cell r="B882">
            <v>566</v>
          </cell>
        </row>
        <row r="883">
          <cell r="A883" t="str">
            <v>NSGE CN Equity</v>
          </cell>
          <cell r="B883">
            <v>59</v>
          </cell>
        </row>
        <row r="884">
          <cell r="A884" t="str">
            <v>NSCB CN Equity</v>
          </cell>
          <cell r="B884">
            <v>340</v>
          </cell>
        </row>
        <row r="885">
          <cell r="A885" t="str">
            <v>NHYB CN Equity</v>
          </cell>
          <cell r="B885">
            <v>111</v>
          </cell>
        </row>
        <row r="886">
          <cell r="A886" t="str">
            <v>ESG CN Equity</v>
          </cell>
          <cell r="B886">
            <v>425</v>
          </cell>
        </row>
        <row r="887">
          <cell r="A887" t="str">
            <v>ESG/F CN Equity</v>
          </cell>
          <cell r="B887">
            <v>76</v>
          </cell>
        </row>
        <row r="888">
          <cell r="A888" t="str">
            <v>HBF/B CN Equity</v>
          </cell>
          <cell r="B888">
            <v>86</v>
          </cell>
        </row>
        <row r="889">
          <cell r="A889" t="str">
            <v>HHL/B CN Equity</v>
          </cell>
          <cell r="B889">
            <v>230</v>
          </cell>
        </row>
        <row r="890">
          <cell r="A890" t="str">
            <v>HTA/B CN Equity</v>
          </cell>
          <cell r="B890">
            <v>92</v>
          </cell>
        </row>
        <row r="891">
          <cell r="A891" t="str">
            <v>MINF CN Equity</v>
          </cell>
          <cell r="B891">
            <v>44</v>
          </cell>
        </row>
        <row r="892">
          <cell r="A892" t="str">
            <v>ARB CN Equity</v>
          </cell>
          <cell r="B892">
            <v>59</v>
          </cell>
        </row>
        <row r="893">
          <cell r="A893" t="str">
            <v>XCSR CN Equity</v>
          </cell>
          <cell r="B893">
            <v>783</v>
          </cell>
        </row>
        <row r="894">
          <cell r="A894" t="str">
            <v>XDSR CN Equity</v>
          </cell>
          <cell r="B894">
            <v>556</v>
          </cell>
        </row>
        <row r="895">
          <cell r="A895" t="str">
            <v>XUSR CN Equity</v>
          </cell>
          <cell r="B895">
            <v>367</v>
          </cell>
        </row>
        <row r="896">
          <cell r="A896" t="str">
            <v>TCLV CN Equity</v>
          </cell>
          <cell r="B896">
            <v>449</v>
          </cell>
        </row>
        <row r="897">
          <cell r="A897" t="str">
            <v>TULV CN Equity</v>
          </cell>
          <cell r="B897">
            <v>156</v>
          </cell>
        </row>
        <row r="898">
          <cell r="A898" t="str">
            <v>TGGR CN Equity</v>
          </cell>
          <cell r="B898">
            <v>205</v>
          </cell>
        </row>
        <row r="899">
          <cell r="A899" t="str">
            <v>TINF CN Equity</v>
          </cell>
          <cell r="B899">
            <v>1298</v>
          </cell>
        </row>
        <row r="900">
          <cell r="A900" t="str">
            <v>DRMD CN Equity</v>
          </cell>
          <cell r="B900">
            <v>119</v>
          </cell>
        </row>
        <row r="901">
          <cell r="A901" t="str">
            <v>BLOV CN Equity</v>
          </cell>
          <cell r="B901">
            <v>66</v>
          </cell>
        </row>
        <row r="902">
          <cell r="A902" t="str">
            <v>BREA CN Equity</v>
          </cell>
          <cell r="B902" t="e">
            <v>#N/A</v>
          </cell>
        </row>
        <row r="903">
          <cell r="A903" t="str">
            <v>CDLB CN Equity</v>
          </cell>
          <cell r="B903">
            <v>4</v>
          </cell>
        </row>
        <row r="904">
          <cell r="A904" t="str">
            <v>CDLB/U CN Equity</v>
          </cell>
          <cell r="B904">
            <v>1</v>
          </cell>
        </row>
        <row r="905">
          <cell r="A905" t="str">
            <v>CDLB/B CN Equity</v>
          </cell>
          <cell r="B905">
            <v>9</v>
          </cell>
        </row>
        <row r="906">
          <cell r="A906" t="str">
            <v>CCOR CN Equity</v>
          </cell>
          <cell r="B906" t="e">
            <v>#N/A</v>
          </cell>
        </row>
        <row r="907">
          <cell r="A907" t="str">
            <v>CCOR/U CN Equity</v>
          </cell>
          <cell r="B907" t="e">
            <v>#N/A</v>
          </cell>
        </row>
        <row r="908">
          <cell r="A908" t="str">
            <v>CCOR/B CN Equity</v>
          </cell>
          <cell r="B908" t="e">
            <v>#N/A</v>
          </cell>
        </row>
        <row r="909">
          <cell r="A909" t="str">
            <v>CINC CN Equity</v>
          </cell>
          <cell r="B909" t="e">
            <v>#N/A</v>
          </cell>
        </row>
        <row r="910">
          <cell r="A910" t="str">
            <v>CINC/U CN Equity</v>
          </cell>
          <cell r="B910" t="e">
            <v>#N/A</v>
          </cell>
        </row>
        <row r="911">
          <cell r="A911" t="str">
            <v>CINC/B CN Equity</v>
          </cell>
          <cell r="B911" t="e">
            <v>#N/A</v>
          </cell>
        </row>
        <row r="912">
          <cell r="A912" t="str">
            <v>CMEY CN Equity</v>
          </cell>
          <cell r="B912">
            <v>5</v>
          </cell>
        </row>
        <row r="913">
          <cell r="A913" t="str">
            <v>CMEY/U CN Equity</v>
          </cell>
          <cell r="B913" t="e">
            <v>#N/A</v>
          </cell>
        </row>
        <row r="914">
          <cell r="A914" t="str">
            <v>MAYB/F CN Equity</v>
          </cell>
          <cell r="B914">
            <v>8</v>
          </cell>
        </row>
        <row r="915">
          <cell r="A915" t="str">
            <v>CGRE CN Equity</v>
          </cell>
          <cell r="B915">
            <v>52</v>
          </cell>
        </row>
        <row r="916">
          <cell r="A916" t="str">
            <v>CINF CN Equity</v>
          </cell>
          <cell r="B916">
            <v>217</v>
          </cell>
        </row>
        <row r="917">
          <cell r="A917" t="str">
            <v>CGRA CN Equity</v>
          </cell>
          <cell r="B917">
            <v>10</v>
          </cell>
        </row>
        <row r="918">
          <cell r="A918" t="str">
            <v>HFT CN Equity</v>
          </cell>
          <cell r="B918" t="e">
            <v>#N/A</v>
          </cell>
        </row>
        <row r="919">
          <cell r="A919" t="str">
            <v>TUED CN Equity</v>
          </cell>
          <cell r="B919">
            <v>1376</v>
          </cell>
        </row>
        <row r="920">
          <cell r="A920" t="str">
            <v>FCCV CN Equity</v>
          </cell>
          <cell r="B920">
            <v>775</v>
          </cell>
        </row>
        <row r="921">
          <cell r="A921" t="str">
            <v>FCCM CN Equity</v>
          </cell>
          <cell r="B921">
            <v>1355</v>
          </cell>
        </row>
        <row r="922">
          <cell r="A922" t="str">
            <v>FCUV CN Equity</v>
          </cell>
          <cell r="B922">
            <v>4357</v>
          </cell>
        </row>
        <row r="923">
          <cell r="A923" t="str">
            <v>FCMO CN Equity</v>
          </cell>
          <cell r="B923">
            <v>487</v>
          </cell>
        </row>
        <row r="924">
          <cell r="A924" t="str">
            <v>FCVH CN Equity</v>
          </cell>
          <cell r="B924">
            <v>677</v>
          </cell>
        </row>
        <row r="925">
          <cell r="A925" t="str">
            <v>FCMH CN Equity</v>
          </cell>
          <cell r="B925" t="e">
            <v>#N/A</v>
          </cell>
        </row>
        <row r="926">
          <cell r="A926" t="str">
            <v>FCIV CN Equity</v>
          </cell>
          <cell r="B926">
            <v>4768</v>
          </cell>
        </row>
        <row r="927">
          <cell r="A927" t="str">
            <v>FCIM CN Equity</v>
          </cell>
          <cell r="B927">
            <v>6087</v>
          </cell>
        </row>
        <row r="928">
          <cell r="A928" t="str">
            <v>FCIG CN Equity</v>
          </cell>
          <cell r="B928">
            <v>323</v>
          </cell>
        </row>
        <row r="929">
          <cell r="A929" t="str">
            <v>LONG CN Equity</v>
          </cell>
          <cell r="B929">
            <v>3</v>
          </cell>
        </row>
        <row r="930">
          <cell r="A930" t="str">
            <v>WSRI CN Equity</v>
          </cell>
          <cell r="B930">
            <v>298</v>
          </cell>
        </row>
        <row r="931">
          <cell r="A931" t="str">
            <v>WSRD CN Equity</v>
          </cell>
          <cell r="B931">
            <v>530</v>
          </cell>
        </row>
        <row r="932">
          <cell r="A932" t="str">
            <v>HCA CN Equity</v>
          </cell>
          <cell r="B932">
            <v>170</v>
          </cell>
        </row>
        <row r="933">
          <cell r="A933" t="str">
            <v>HUM CN Equity</v>
          </cell>
          <cell r="B933">
            <v>53</v>
          </cell>
        </row>
        <row r="934">
          <cell r="A934" t="str">
            <v>HUM/U CN Equity</v>
          </cell>
          <cell r="B934" t="e">
            <v>#N/A</v>
          </cell>
        </row>
        <row r="935">
          <cell r="A935" t="str">
            <v>HFG CN Equity</v>
          </cell>
          <cell r="B935">
            <v>198</v>
          </cell>
        </row>
        <row r="936">
          <cell r="A936" t="str">
            <v>HBA CN Equity</v>
          </cell>
          <cell r="B936">
            <v>168</v>
          </cell>
        </row>
        <row r="937">
          <cell r="A937" t="str">
            <v>HSUV/U CN Equity</v>
          </cell>
          <cell r="B937">
            <v>1108</v>
          </cell>
        </row>
        <row r="938">
          <cell r="A938" t="str">
            <v>PFLS CN Equity</v>
          </cell>
          <cell r="B938">
            <v>596</v>
          </cell>
        </row>
        <row r="939">
          <cell r="A939" t="str">
            <v>ZUQ/U CN Equity</v>
          </cell>
          <cell r="B939">
            <v>31</v>
          </cell>
        </row>
        <row r="940">
          <cell r="A940" t="str">
            <v>ZUQ/F CN Equity</v>
          </cell>
          <cell r="B940">
            <v>258</v>
          </cell>
        </row>
        <row r="941">
          <cell r="A941" t="str">
            <v>CGLO CN Equity</v>
          </cell>
          <cell r="B941">
            <v>186</v>
          </cell>
        </row>
        <row r="942">
          <cell r="A942" t="str">
            <v>CINT CN Equity</v>
          </cell>
          <cell r="B942">
            <v>271</v>
          </cell>
        </row>
        <row r="943">
          <cell r="A943" t="str">
            <v>HRAA CN Equity</v>
          </cell>
          <cell r="B943" t="e">
            <v>#N/A</v>
          </cell>
        </row>
        <row r="944">
          <cell r="A944" t="str">
            <v>HXEM CN Equity</v>
          </cell>
          <cell r="B944">
            <v>570</v>
          </cell>
        </row>
        <row r="945">
          <cell r="A945" t="str">
            <v>GIQU/B CN Equity</v>
          </cell>
          <cell r="B945">
            <v>15</v>
          </cell>
        </row>
        <row r="946">
          <cell r="A946" t="str">
            <v>GIQU CN Equity</v>
          </cell>
          <cell r="B946">
            <v>2</v>
          </cell>
        </row>
        <row r="947">
          <cell r="A947" t="str">
            <v>GIQG CN Equity</v>
          </cell>
          <cell r="B947">
            <v>136</v>
          </cell>
        </row>
        <row r="948">
          <cell r="A948" t="str">
            <v>GIQG/B CN Equity</v>
          </cell>
          <cell r="B948">
            <v>59</v>
          </cell>
        </row>
        <row r="949">
          <cell r="A949" t="str">
            <v>GIGR CN Equity</v>
          </cell>
          <cell r="B949" t="e">
            <v>#N/A</v>
          </cell>
        </row>
        <row r="950">
          <cell r="A950" t="str">
            <v>GIGR/B CN Equity</v>
          </cell>
          <cell r="B950" t="e">
            <v>#N/A</v>
          </cell>
        </row>
        <row r="951">
          <cell r="A951" t="str">
            <v>GDPY CN Equity</v>
          </cell>
          <cell r="B951">
            <v>120</v>
          </cell>
        </row>
        <row r="952">
          <cell r="A952" t="str">
            <v>GDPY/B CN Equity</v>
          </cell>
          <cell r="B952">
            <v>129</v>
          </cell>
        </row>
        <row r="953">
          <cell r="A953" t="str">
            <v>GDEP/B CN Equity</v>
          </cell>
          <cell r="B953">
            <v>4</v>
          </cell>
        </row>
        <row r="954">
          <cell r="A954" t="str">
            <v>GDEP CN Equity</v>
          </cell>
          <cell r="B954">
            <v>4</v>
          </cell>
        </row>
        <row r="955">
          <cell r="A955" t="str">
            <v>TBAL CN Equity</v>
          </cell>
          <cell r="B955">
            <v>1912</v>
          </cell>
        </row>
        <row r="956">
          <cell r="A956" t="str">
            <v>TCON CN Equity</v>
          </cell>
          <cell r="B956">
            <v>518</v>
          </cell>
        </row>
        <row r="957">
          <cell r="A957" t="str">
            <v>TGRO CN Equity</v>
          </cell>
          <cell r="B957">
            <v>3338</v>
          </cell>
        </row>
        <row r="958">
          <cell r="A958" t="str">
            <v>GGRO CN Equity</v>
          </cell>
          <cell r="B958">
            <v>537</v>
          </cell>
        </row>
        <row r="959">
          <cell r="A959" t="str">
            <v>GEQT CN Equity</v>
          </cell>
          <cell r="B959">
            <v>826</v>
          </cell>
        </row>
        <row r="960">
          <cell r="A960" t="str">
            <v>GBAL CN Equity</v>
          </cell>
          <cell r="B960">
            <v>482</v>
          </cell>
        </row>
        <row r="961">
          <cell r="A961" t="str">
            <v>GCNS CN Equity</v>
          </cell>
          <cell r="B961">
            <v>137</v>
          </cell>
        </row>
        <row r="962">
          <cell r="A962" t="str">
            <v>LEAD/B CN Equity</v>
          </cell>
          <cell r="B962">
            <v>22</v>
          </cell>
        </row>
        <row r="963">
          <cell r="A963" t="str">
            <v>LEAD CN Equity</v>
          </cell>
          <cell r="B963">
            <v>92</v>
          </cell>
        </row>
        <row r="964">
          <cell r="A964" t="str">
            <v>LEAD/U CN Equity</v>
          </cell>
          <cell r="B964">
            <v>26</v>
          </cell>
        </row>
        <row r="965">
          <cell r="A965" t="str">
            <v>VRIF CN Equity</v>
          </cell>
          <cell r="B965">
            <v>773</v>
          </cell>
        </row>
        <row r="966">
          <cell r="A966" t="str">
            <v>RQO CN Equity</v>
          </cell>
          <cell r="B966">
            <v>965</v>
          </cell>
        </row>
        <row r="967">
          <cell r="A967" t="str">
            <v>RQP CN Equity</v>
          </cell>
          <cell r="B967">
            <v>817</v>
          </cell>
        </row>
        <row r="968">
          <cell r="A968" t="str">
            <v>QRET CN Equity</v>
          </cell>
          <cell r="B968">
            <v>24</v>
          </cell>
        </row>
        <row r="969">
          <cell r="A969" t="str">
            <v>QUB CN Equity</v>
          </cell>
          <cell r="B969">
            <v>64</v>
          </cell>
        </row>
        <row r="970">
          <cell r="A970" t="str">
            <v>QDXB CN Equity</v>
          </cell>
          <cell r="B970">
            <v>64</v>
          </cell>
        </row>
        <row r="971">
          <cell r="A971" t="str">
            <v>MGAB CN Equity</v>
          </cell>
          <cell r="B971">
            <v>11</v>
          </cell>
        </row>
        <row r="972">
          <cell r="A972" t="str">
            <v>MBAL CN Equity</v>
          </cell>
          <cell r="B972">
            <v>361</v>
          </cell>
        </row>
        <row r="973">
          <cell r="A973" t="str">
            <v>MCON CN Equity</v>
          </cell>
          <cell r="B973">
            <v>66</v>
          </cell>
        </row>
        <row r="974">
          <cell r="A974" t="str">
            <v>MGRW CN Equity</v>
          </cell>
          <cell r="B974">
            <v>197</v>
          </cell>
        </row>
        <row r="975">
          <cell r="A975" t="str">
            <v>HCAL CN Equity</v>
          </cell>
          <cell r="B975">
            <v>3117</v>
          </cell>
        </row>
        <row r="976">
          <cell r="A976" t="str">
            <v>QUU/U CN Equity</v>
          </cell>
          <cell r="B976" t="e">
            <v>#N/A</v>
          </cell>
        </row>
        <row r="977">
          <cell r="A977" t="str">
            <v>MDVD CN Equity</v>
          </cell>
          <cell r="B977" t="e">
            <v>#N/A</v>
          </cell>
        </row>
        <row r="978">
          <cell r="A978" t="str">
            <v>MDVD/U CN Equity</v>
          </cell>
          <cell r="B978" t="e">
            <v>#N/A</v>
          </cell>
        </row>
        <row r="979">
          <cell r="A979" t="str">
            <v>FGGE CN Equity</v>
          </cell>
          <cell r="B979">
            <v>59</v>
          </cell>
        </row>
        <row r="980">
          <cell r="A980" t="str">
            <v>QINF CN Equity</v>
          </cell>
          <cell r="B980">
            <v>122</v>
          </cell>
        </row>
        <row r="981">
          <cell r="A981" t="str">
            <v>ESGC CN Equity</v>
          </cell>
          <cell r="B981">
            <v>179</v>
          </cell>
        </row>
        <row r="982">
          <cell r="A982" t="str">
            <v>AGSG CN Equity</v>
          </cell>
          <cell r="B982">
            <v>75</v>
          </cell>
        </row>
        <row r="983">
          <cell r="A983" t="str">
            <v>AGLB CN Equity</v>
          </cell>
          <cell r="B983" t="e">
            <v>#N/A</v>
          </cell>
        </row>
        <row r="984">
          <cell r="A984" t="str">
            <v>CPLS CN Equity</v>
          </cell>
          <cell r="B984">
            <v>50</v>
          </cell>
        </row>
        <row r="985">
          <cell r="A985" t="str">
            <v>CCRE CN Equity</v>
          </cell>
          <cell r="B985">
            <v>217</v>
          </cell>
        </row>
        <row r="986">
          <cell r="A986" t="str">
            <v>CCNS CN Equity</v>
          </cell>
          <cell r="B986">
            <v>27</v>
          </cell>
        </row>
        <row r="987">
          <cell r="A987" t="str">
            <v>SITC CN Equity</v>
          </cell>
          <cell r="B987">
            <v>174</v>
          </cell>
        </row>
        <row r="988">
          <cell r="A988" t="str">
            <v>SITU CN Equity</v>
          </cell>
          <cell r="B988">
            <v>253</v>
          </cell>
        </row>
        <row r="989">
          <cell r="A989" t="str">
            <v>SITI CN Equity</v>
          </cell>
          <cell r="B989">
            <v>138</v>
          </cell>
        </row>
        <row r="990">
          <cell r="A990" t="str">
            <v>SITB CN Equity</v>
          </cell>
          <cell r="B990">
            <v>126</v>
          </cell>
        </row>
        <row r="991">
          <cell r="A991" t="str">
            <v>NSAV CN Equity</v>
          </cell>
          <cell r="B991">
            <v>452</v>
          </cell>
        </row>
        <row r="992">
          <cell r="A992" t="str">
            <v>NBND CN Equity</v>
          </cell>
          <cell r="B992">
            <v>42</v>
          </cell>
        </row>
        <row r="993">
          <cell r="A993" t="str">
            <v>SLVE CN Equity</v>
          </cell>
          <cell r="B993" t="e">
            <v>#N/A</v>
          </cell>
        </row>
        <row r="994">
          <cell r="A994" t="str">
            <v>GLDE CN Equity</v>
          </cell>
          <cell r="B994">
            <v>444</v>
          </cell>
        </row>
        <row r="995">
          <cell r="A995" t="str">
            <v>CDIV CN Equity</v>
          </cell>
          <cell r="B995">
            <v>2406</v>
          </cell>
        </row>
        <row r="996">
          <cell r="A996" t="str">
            <v>UDIV/B CN Equity</v>
          </cell>
          <cell r="B996">
            <v>117</v>
          </cell>
        </row>
        <row r="997">
          <cell r="A997" t="str">
            <v>UDIV CN Equity</v>
          </cell>
          <cell r="B997">
            <v>311</v>
          </cell>
        </row>
        <row r="998">
          <cell r="A998" t="str">
            <v>BSKT CN Equity</v>
          </cell>
          <cell r="B998">
            <v>1955</v>
          </cell>
        </row>
        <row r="999">
          <cell r="A999" t="str">
            <v>CBND CN Equity</v>
          </cell>
          <cell r="B999">
            <v>567</v>
          </cell>
        </row>
        <row r="1000">
          <cell r="A1000" t="str">
            <v>TERM CN Equity</v>
          </cell>
          <cell r="B1000">
            <v>924</v>
          </cell>
        </row>
        <row r="1001">
          <cell r="A1001" t="str">
            <v>TMEC CN Equity</v>
          </cell>
          <cell r="B1001" t="e">
            <v>#N/A</v>
          </cell>
        </row>
        <row r="1002">
          <cell r="A1002" t="str">
            <v>TMEI CN Equity</v>
          </cell>
          <cell r="B1002" t="e">
            <v>#N/A</v>
          </cell>
        </row>
        <row r="1003">
          <cell r="A1003" t="str">
            <v>TMEU CN Equity</v>
          </cell>
          <cell r="B1003" t="e">
            <v>#N/A</v>
          </cell>
        </row>
        <row r="1004">
          <cell r="A1004" t="str">
            <v>HARB CN Equity</v>
          </cell>
          <cell r="B1004" t="e">
            <v>#N/A</v>
          </cell>
        </row>
        <row r="1005">
          <cell r="A1005" t="str">
            <v>HARB/J CN Equity</v>
          </cell>
          <cell r="B1005" t="e">
            <v>#N/A</v>
          </cell>
        </row>
        <row r="1006">
          <cell r="A1006" t="str">
            <v>TRVL CN Equity</v>
          </cell>
          <cell r="B1006">
            <v>106</v>
          </cell>
        </row>
        <row r="1007">
          <cell r="A1007" t="str">
            <v>TRVL/U CN Equity</v>
          </cell>
          <cell r="B1007">
            <v>6</v>
          </cell>
        </row>
        <row r="1008">
          <cell r="A1008" t="str">
            <v>HCLN CN Equity</v>
          </cell>
          <cell r="B1008">
            <v>463</v>
          </cell>
        </row>
        <row r="1009">
          <cell r="A1009" t="str">
            <v>DATA CN Equity</v>
          </cell>
          <cell r="B1009">
            <v>127</v>
          </cell>
        </row>
        <row r="1010">
          <cell r="A1010" t="str">
            <v>DATA/B CN Equity</v>
          </cell>
          <cell r="B1010">
            <v>27</v>
          </cell>
        </row>
        <row r="1011">
          <cell r="A1011" t="str">
            <v>EDGE/U CN Equity</v>
          </cell>
          <cell r="B1011" t="e">
            <v>#N/A</v>
          </cell>
        </row>
        <row r="1012">
          <cell r="A1012" t="str">
            <v>CMGG CN Equity</v>
          </cell>
          <cell r="B1012">
            <v>411</v>
          </cell>
        </row>
        <row r="1013">
          <cell r="A1013" t="str">
            <v>CMGG/U CN Equity</v>
          </cell>
          <cell r="B1013">
            <v>19</v>
          </cell>
        </row>
        <row r="1014">
          <cell r="A1014" t="str">
            <v>VALT/U CN Equity</v>
          </cell>
          <cell r="B1014">
            <v>197</v>
          </cell>
        </row>
        <row r="1015">
          <cell r="A1015" t="str">
            <v>VALT CN Equity</v>
          </cell>
          <cell r="B1015">
            <v>1024</v>
          </cell>
        </row>
        <row r="1016">
          <cell r="A1016" t="str">
            <v>ESGH CN Equity</v>
          </cell>
          <cell r="B1016" t="e">
            <v>#N/A</v>
          </cell>
        </row>
        <row r="1017">
          <cell r="A1017" t="str">
            <v>CMAG/U CN Equity</v>
          </cell>
          <cell r="B1017">
            <v>8</v>
          </cell>
        </row>
        <row r="1018">
          <cell r="A1018" t="str">
            <v>FBAL CN Equity</v>
          </cell>
          <cell r="B1018">
            <v>4143</v>
          </cell>
        </row>
        <row r="1019">
          <cell r="A1019" t="str">
            <v>FGRO CN Equity</v>
          </cell>
          <cell r="B1019">
            <v>2680</v>
          </cell>
        </row>
        <row r="1020">
          <cell r="A1020" t="str">
            <v>ZFIN CN Equity</v>
          </cell>
          <cell r="B1020" t="e">
            <v>#N/A</v>
          </cell>
        </row>
        <row r="1021">
          <cell r="A1021" t="str">
            <v>ZGEN CN Equity</v>
          </cell>
          <cell r="B1021" t="e">
            <v>#N/A</v>
          </cell>
        </row>
        <row r="1022">
          <cell r="A1022" t="str">
            <v>ZINN CN Equity</v>
          </cell>
          <cell r="B1022" t="e">
            <v>#N/A</v>
          </cell>
        </row>
        <row r="1023">
          <cell r="A1023" t="str">
            <v>ZAUT CN Equity</v>
          </cell>
          <cell r="B1023" t="e">
            <v>#N/A</v>
          </cell>
        </row>
        <row r="1024">
          <cell r="A1024" t="str">
            <v>ZINT CN Equity</v>
          </cell>
          <cell r="B1024">
            <v>9</v>
          </cell>
        </row>
        <row r="1025">
          <cell r="A1025" t="str">
            <v>ESGY/F CN Equity</v>
          </cell>
          <cell r="B1025">
            <v>38</v>
          </cell>
        </row>
        <row r="1026">
          <cell r="A1026" t="str">
            <v>ZCLN CN Equity</v>
          </cell>
          <cell r="B1026">
            <v>699</v>
          </cell>
        </row>
        <row r="1027">
          <cell r="A1027" t="str">
            <v>ZTIP/F CN Equity</v>
          </cell>
          <cell r="B1027">
            <v>129</v>
          </cell>
        </row>
        <row r="1028">
          <cell r="A1028" t="str">
            <v>ZTIP CN Equity</v>
          </cell>
          <cell r="B1028">
            <v>41</v>
          </cell>
        </row>
        <row r="1029">
          <cell r="A1029" t="str">
            <v>ZTIP/U CN Equity</v>
          </cell>
          <cell r="B1029">
            <v>7</v>
          </cell>
        </row>
        <row r="1030">
          <cell r="A1030" t="str">
            <v>ZWT CN Equity</v>
          </cell>
          <cell r="B1030">
            <v>931</v>
          </cell>
        </row>
        <row r="1031">
          <cell r="A1031" t="str">
            <v>PSYK CN Equity</v>
          </cell>
          <cell r="B1031" t="e">
            <v>#N/A</v>
          </cell>
        </row>
        <row r="1032">
          <cell r="A1032" t="str">
            <v>ONEC CN Equity</v>
          </cell>
          <cell r="B1032">
            <v>61</v>
          </cell>
        </row>
        <row r="1033">
          <cell r="A1033" t="str">
            <v>SBCV CN Equity</v>
          </cell>
          <cell r="B1033" t="e">
            <v>#N/A</v>
          </cell>
        </row>
        <row r="1034">
          <cell r="A1034" t="str">
            <v>SBCM CN Equity</v>
          </cell>
          <cell r="B1034" t="e">
            <v>#N/A</v>
          </cell>
        </row>
        <row r="1035">
          <cell r="A1035" t="str">
            <v>SBQV CN Equity</v>
          </cell>
          <cell r="B1035" t="e">
            <v>#N/A</v>
          </cell>
        </row>
        <row r="1036">
          <cell r="A1036" t="str">
            <v>SBQM CN Equity</v>
          </cell>
          <cell r="B1036" t="e">
            <v>#N/A</v>
          </cell>
        </row>
        <row r="1037">
          <cell r="A1037" t="str">
            <v>FINO CN Equity</v>
          </cell>
          <cell r="B1037">
            <v>49</v>
          </cell>
        </row>
        <row r="1038">
          <cell r="A1038" t="str">
            <v>NDIV CN Equity</v>
          </cell>
          <cell r="B1038">
            <v>32</v>
          </cell>
        </row>
        <row r="1039">
          <cell r="A1039" t="str">
            <v>NUSA CN Equity</v>
          </cell>
          <cell r="B1039">
            <v>219</v>
          </cell>
        </row>
        <row r="1040">
          <cell r="A1040" t="str">
            <v>NINT CN Equity</v>
          </cell>
          <cell r="B1040">
            <v>45</v>
          </cell>
        </row>
        <row r="1041">
          <cell r="A1041" t="str">
            <v>NSCC CN Equity</v>
          </cell>
          <cell r="B1041">
            <v>98</v>
          </cell>
        </row>
        <row r="1042">
          <cell r="A1042" t="str">
            <v>ZNQ/U CN Equity</v>
          </cell>
          <cell r="B1042">
            <v>360</v>
          </cell>
        </row>
        <row r="1043">
          <cell r="A1043" t="str">
            <v>ESGH/F CN Equity</v>
          </cell>
          <cell r="B1043" t="e">
            <v>#N/A</v>
          </cell>
        </row>
        <row r="1044">
          <cell r="A1044" t="str">
            <v>ZJK/U CN Equity</v>
          </cell>
          <cell r="B1044">
            <v>42</v>
          </cell>
        </row>
        <row r="1045">
          <cell r="A1045" t="str">
            <v>BTCC/B CN Equity</v>
          </cell>
          <cell r="B1045">
            <v>27841</v>
          </cell>
        </row>
        <row r="1046">
          <cell r="A1046" t="str">
            <v>BTCC/U CN Equity</v>
          </cell>
          <cell r="B1046">
            <v>919</v>
          </cell>
        </row>
        <row r="1047">
          <cell r="A1047" t="str">
            <v>EBIT CN Equity</v>
          </cell>
          <cell r="B1047">
            <v>5773</v>
          </cell>
        </row>
        <row r="1048">
          <cell r="A1048" t="str">
            <v>EBIT/U CN Equity</v>
          </cell>
          <cell r="B1048">
            <v>188</v>
          </cell>
        </row>
        <row r="1049">
          <cell r="A1049" t="str">
            <v>BTCC CN Equity</v>
          </cell>
          <cell r="B1049">
            <v>29430</v>
          </cell>
        </row>
        <row r="1050">
          <cell r="A1050" t="str">
            <v>XCLR CN Equity</v>
          </cell>
          <cell r="B1050" t="e">
            <v>#N/A</v>
          </cell>
        </row>
        <row r="1051">
          <cell r="A1051" t="str">
            <v>XDLR CN Equity</v>
          </cell>
          <cell r="B1051" t="e">
            <v>#N/A</v>
          </cell>
        </row>
        <row r="1052">
          <cell r="A1052" t="str">
            <v>XULR CN Equity</v>
          </cell>
          <cell r="B1052" t="e">
            <v>#N/A</v>
          </cell>
        </row>
        <row r="1053">
          <cell r="A1053" t="str">
            <v>BTCX/B CN Equity</v>
          </cell>
          <cell r="B1053">
            <v>22741</v>
          </cell>
        </row>
        <row r="1054">
          <cell r="A1054" t="str">
            <v>BTCX/U CN Equity</v>
          </cell>
          <cell r="B1054">
            <v>910</v>
          </cell>
        </row>
        <row r="1055">
          <cell r="A1055" t="str">
            <v>DRME CN Equity</v>
          </cell>
          <cell r="B1055">
            <v>81</v>
          </cell>
        </row>
        <row r="1056">
          <cell r="A1056" t="str">
            <v>GCSC CN Equity</v>
          </cell>
          <cell r="B1056">
            <v>14</v>
          </cell>
        </row>
        <row r="1057">
          <cell r="A1057" t="str">
            <v>GGAC CN Equity</v>
          </cell>
          <cell r="B1057" t="e">
            <v>#N/A</v>
          </cell>
        </row>
        <row r="1058">
          <cell r="A1058" t="str">
            <v>GGEM CN Equity</v>
          </cell>
          <cell r="B1058" t="e">
            <v>#N/A</v>
          </cell>
        </row>
        <row r="1059">
          <cell r="A1059" t="str">
            <v>ETHX/U CN Equity</v>
          </cell>
          <cell r="B1059">
            <v>518</v>
          </cell>
        </row>
        <row r="1060">
          <cell r="A1060" t="str">
            <v>FJFG CN Equity</v>
          </cell>
          <cell r="B1060">
            <v>6</v>
          </cell>
        </row>
        <row r="1061">
          <cell r="A1061" t="str">
            <v>FJFB CN Equity</v>
          </cell>
          <cell r="B1061">
            <v>8</v>
          </cell>
        </row>
        <row r="1062">
          <cell r="A1062" t="str">
            <v>VALT/B CN Equity</v>
          </cell>
          <cell r="B1062">
            <v>402</v>
          </cell>
        </row>
        <row r="1063">
          <cell r="A1063" t="str">
            <v>BDOP CN Equity</v>
          </cell>
          <cell r="B1063" t="e">
            <v>#N/A</v>
          </cell>
        </row>
        <row r="1064">
          <cell r="A1064" t="str">
            <v>BDEQ CN Equity</v>
          </cell>
          <cell r="B1064" t="e">
            <v>#N/A</v>
          </cell>
        </row>
        <row r="1065">
          <cell r="A1065" t="str">
            <v>EAXP CN Equity</v>
          </cell>
          <cell r="B1065" t="e">
            <v>#N/A</v>
          </cell>
        </row>
        <row r="1066">
          <cell r="A1066" t="str">
            <v>EAXP/U CN Equity</v>
          </cell>
          <cell r="B1066" t="e">
            <v>#N/A</v>
          </cell>
        </row>
        <row r="1067">
          <cell r="A1067" t="str">
            <v>GCBD CN Equity</v>
          </cell>
          <cell r="B1067">
            <v>83</v>
          </cell>
        </row>
        <row r="1068">
          <cell r="A1068" t="str">
            <v>CCEI CN Equity</v>
          </cell>
          <cell r="B1068">
            <v>297</v>
          </cell>
        </row>
        <row r="1069">
          <cell r="A1069" t="str">
            <v>CUEI CN Equity</v>
          </cell>
          <cell r="B1069">
            <v>127</v>
          </cell>
        </row>
        <row r="1070">
          <cell r="A1070" t="str">
            <v>CIEI CN Equity</v>
          </cell>
          <cell r="B1070">
            <v>312</v>
          </cell>
        </row>
        <row r="1071">
          <cell r="A1071" t="str">
            <v>DXIF CN Equity</v>
          </cell>
          <cell r="B1071">
            <v>120</v>
          </cell>
        </row>
        <row r="1072">
          <cell r="A1072" t="str">
            <v>CCBI CN Equity</v>
          </cell>
          <cell r="B1072">
            <v>105</v>
          </cell>
        </row>
        <row r="1073">
          <cell r="A1073" t="str">
            <v>DXR CN Equity</v>
          </cell>
          <cell r="B1073">
            <v>43</v>
          </cell>
        </row>
        <row r="1074">
          <cell r="A1074" t="str">
            <v>ORBT CN Equity</v>
          </cell>
          <cell r="B1074" t="e">
            <v>#N/A</v>
          </cell>
        </row>
        <row r="1075">
          <cell r="A1075" t="str">
            <v>ORBT/U CN Equity</v>
          </cell>
          <cell r="B1075" t="e">
            <v>#N/A</v>
          </cell>
        </row>
        <row r="1076">
          <cell r="A1076" t="str">
            <v>BBIG CN Equity</v>
          </cell>
          <cell r="B1076" t="e">
            <v>#N/A</v>
          </cell>
        </row>
        <row r="1077">
          <cell r="A1077" t="str">
            <v>BBIG/U CN Equity</v>
          </cell>
          <cell r="B1077" t="e">
            <v>#N/A</v>
          </cell>
        </row>
        <row r="1078">
          <cell r="A1078" t="str">
            <v>TDOC CN Equity</v>
          </cell>
          <cell r="B1078">
            <v>845</v>
          </cell>
        </row>
        <row r="1079">
          <cell r="A1079" t="str">
            <v>BITI CN Equity</v>
          </cell>
          <cell r="B1079">
            <v>8793</v>
          </cell>
        </row>
        <row r="1080">
          <cell r="A1080" t="str">
            <v>BITI/U CN Equity</v>
          </cell>
          <cell r="B1080">
            <v>271</v>
          </cell>
        </row>
        <row r="1081">
          <cell r="A1081" t="str">
            <v>HBIT CN Equity</v>
          </cell>
          <cell r="B1081" t="e">
            <v>#N/A</v>
          </cell>
        </row>
        <row r="1082">
          <cell r="A1082" t="str">
            <v>HBIT/U CN Equity</v>
          </cell>
          <cell r="B1082" t="e">
            <v>#N/A</v>
          </cell>
        </row>
        <row r="1083">
          <cell r="A1083" t="str">
            <v>BTCQ CN Equity</v>
          </cell>
          <cell r="B1083">
            <v>2122</v>
          </cell>
        </row>
        <row r="1084">
          <cell r="A1084" t="str">
            <v>BTCQ/U CN Equity</v>
          </cell>
          <cell r="B1084">
            <v>84</v>
          </cell>
        </row>
        <row r="1085">
          <cell r="A1085" t="str">
            <v>ETHX/B CN Equity</v>
          </cell>
          <cell r="B1085">
            <v>23133</v>
          </cell>
        </row>
        <row r="1086">
          <cell r="A1086" t="str">
            <v>ETHR CN Equity</v>
          </cell>
          <cell r="B1086">
            <v>4846</v>
          </cell>
        </row>
        <row r="1087">
          <cell r="A1087" t="str">
            <v>ETHR/U CN Equity</v>
          </cell>
          <cell r="B1087">
            <v>60</v>
          </cell>
        </row>
        <row r="1088">
          <cell r="A1088" t="str">
            <v>ETHH/U CN Equity</v>
          </cell>
          <cell r="B1088">
            <v>209</v>
          </cell>
        </row>
        <row r="1089">
          <cell r="A1089" t="str">
            <v>ETHH/B CN Equity</v>
          </cell>
          <cell r="B1089">
            <v>9784</v>
          </cell>
        </row>
        <row r="1090">
          <cell r="A1090" t="str">
            <v>ETHH CN Equity</v>
          </cell>
          <cell r="B1090">
            <v>7381</v>
          </cell>
        </row>
        <row r="1091">
          <cell r="A1091" t="str">
            <v>HARB/U CN Equity</v>
          </cell>
          <cell r="B1091" t="e">
            <v>#N/A</v>
          </cell>
        </row>
        <row r="1092">
          <cell r="A1092" t="str">
            <v>ETHQ CN Equity</v>
          </cell>
          <cell r="B1092">
            <v>1853</v>
          </cell>
        </row>
        <row r="1093">
          <cell r="A1093" t="str">
            <v>ETHQ/U CN Equity</v>
          </cell>
          <cell r="B1093">
            <v>305</v>
          </cell>
        </row>
        <row r="1094">
          <cell r="A1094" t="str">
            <v>CLMT CN Equity</v>
          </cell>
          <cell r="B1094" t="e">
            <v>#N/A</v>
          </cell>
        </row>
        <row r="1095">
          <cell r="A1095" t="str">
            <v>TECH CN Equity</v>
          </cell>
          <cell r="B1095">
            <v>1801</v>
          </cell>
        </row>
        <row r="1096">
          <cell r="A1096" t="str">
            <v>TECH/B CN Equity</v>
          </cell>
          <cell r="B1096">
            <v>312</v>
          </cell>
        </row>
        <row r="1097">
          <cell r="A1097" t="str">
            <v>TECH/U CN Equity</v>
          </cell>
          <cell r="B1097">
            <v>83</v>
          </cell>
        </row>
        <row r="1098">
          <cell r="A1098" t="str">
            <v>TKN CN Equity</v>
          </cell>
          <cell r="B1098">
            <v>213</v>
          </cell>
        </row>
        <row r="1099">
          <cell r="A1099" t="str">
            <v>TKN/U CN Equity</v>
          </cell>
          <cell r="B1099">
            <v>57</v>
          </cell>
        </row>
        <row r="1100">
          <cell r="A1100" t="str">
            <v>FIVE CN Equity</v>
          </cell>
          <cell r="B1100" t="e">
            <v>#N/A</v>
          </cell>
        </row>
        <row r="1101">
          <cell r="A1101" t="str">
            <v>FIVE/B CN Equity</v>
          </cell>
          <cell r="B1101" t="e">
            <v>#N/A</v>
          </cell>
        </row>
        <row r="1102">
          <cell r="A1102" t="str">
            <v>FIVE/U CN Equity</v>
          </cell>
          <cell r="B1102" t="e">
            <v>#N/A</v>
          </cell>
        </row>
        <row r="1103">
          <cell r="A1103" t="str">
            <v>SIXT CN Equity</v>
          </cell>
          <cell r="B1103" t="e">
            <v>#N/A</v>
          </cell>
        </row>
        <row r="1104">
          <cell r="A1104" t="str">
            <v>WSHR CN Equity</v>
          </cell>
          <cell r="B1104">
            <v>880</v>
          </cell>
        </row>
        <row r="1105">
          <cell r="A1105" t="str">
            <v>NAHF CN Equity</v>
          </cell>
          <cell r="B1105" t="e">
            <v>#N/A</v>
          </cell>
        </row>
        <row r="1106">
          <cell r="A1106" t="str">
            <v>NNRG CN Equity</v>
          </cell>
          <cell r="B1106">
            <v>934</v>
          </cell>
        </row>
        <row r="1107">
          <cell r="A1107" t="str">
            <v>NACO CN Equity</v>
          </cell>
          <cell r="B1107">
            <v>30</v>
          </cell>
        </row>
        <row r="1108">
          <cell r="A1108" t="str">
            <v>QQC CN Equity</v>
          </cell>
          <cell r="B1108">
            <v>23818</v>
          </cell>
        </row>
        <row r="1109">
          <cell r="A1109" t="str">
            <v>QQJR CN Equity</v>
          </cell>
          <cell r="B1109">
            <v>25</v>
          </cell>
        </row>
        <row r="1110">
          <cell r="A1110" t="str">
            <v>QQEQ CN Equity</v>
          </cell>
          <cell r="B1110">
            <v>87</v>
          </cell>
        </row>
        <row r="1111">
          <cell r="A1111" t="str">
            <v>QQJR/F CN Equity</v>
          </cell>
          <cell r="B1111">
            <v>3</v>
          </cell>
        </row>
        <row r="1112">
          <cell r="A1112" t="str">
            <v>QQEQ/F CN Equity</v>
          </cell>
          <cell r="B1112">
            <v>105</v>
          </cell>
        </row>
        <row r="1113">
          <cell r="A1113" t="str">
            <v>HGGB CN Equity</v>
          </cell>
          <cell r="B1113" t="e">
            <v>#N/A</v>
          </cell>
        </row>
        <row r="1114">
          <cell r="A1114" t="str">
            <v>ZACE CN Equity</v>
          </cell>
          <cell r="B1114">
            <v>81</v>
          </cell>
        </row>
        <row r="1115">
          <cell r="A1115" t="str">
            <v>DXEM CN Equity</v>
          </cell>
          <cell r="B1115">
            <v>36</v>
          </cell>
        </row>
        <row r="1116">
          <cell r="A1116" t="str">
            <v>DXET CN Equity</v>
          </cell>
          <cell r="B1116" t="e">
            <v>#N/A</v>
          </cell>
        </row>
        <row r="1117">
          <cell r="A1117" t="str">
            <v>CHPS CN Equity</v>
          </cell>
          <cell r="B1117">
            <v>5376</v>
          </cell>
        </row>
        <row r="1118">
          <cell r="A1118" t="str">
            <v>CHPS/U CN Equity</v>
          </cell>
          <cell r="B1118">
            <v>3</v>
          </cell>
        </row>
        <row r="1119">
          <cell r="A1119" t="str">
            <v>HLIT CN Equity</v>
          </cell>
          <cell r="B1119">
            <v>856</v>
          </cell>
        </row>
        <row r="1120">
          <cell r="A1120" t="str">
            <v>HYDR CN Equity</v>
          </cell>
          <cell r="B1120" t="e">
            <v>#N/A</v>
          </cell>
        </row>
        <row r="1121">
          <cell r="A1121" t="str">
            <v>RATE CN Equity</v>
          </cell>
          <cell r="B1121">
            <v>203</v>
          </cell>
        </row>
        <row r="1122">
          <cell r="A1122" t="str">
            <v>FCII CN Equity</v>
          </cell>
          <cell r="B1122">
            <v>43</v>
          </cell>
        </row>
        <row r="1123">
          <cell r="A1123" t="str">
            <v>FCSI CN Equity</v>
          </cell>
          <cell r="B1123">
            <v>20</v>
          </cell>
        </row>
        <row r="1124">
          <cell r="A1124" t="str">
            <v>FBGO CN Equity</v>
          </cell>
          <cell r="B1124">
            <v>38</v>
          </cell>
        </row>
        <row r="1125">
          <cell r="A1125" t="str">
            <v>XCBU/U CN Equity</v>
          </cell>
          <cell r="B1125">
            <v>9</v>
          </cell>
        </row>
        <row r="1126">
          <cell r="A1126" t="str">
            <v>XCBU CN Equity</v>
          </cell>
          <cell r="B1126">
            <v>30</v>
          </cell>
        </row>
        <row r="1127">
          <cell r="A1127" t="str">
            <v>XSHU/U CN Equity</v>
          </cell>
          <cell r="B1127">
            <v>32</v>
          </cell>
        </row>
        <row r="1128">
          <cell r="A1128" t="str">
            <v>XSHU CN Equity</v>
          </cell>
          <cell r="B1128">
            <v>123</v>
          </cell>
        </row>
        <row r="1129">
          <cell r="A1129" t="str">
            <v>CLML CN Equity</v>
          </cell>
          <cell r="B1129">
            <v>139</v>
          </cell>
        </row>
        <row r="1130">
          <cell r="A1130" t="str">
            <v>CLML/U CN Equity</v>
          </cell>
          <cell r="B1130">
            <v>5</v>
          </cell>
        </row>
        <row r="1131">
          <cell r="A1131" t="str">
            <v>CNAO CN Equity</v>
          </cell>
          <cell r="B1131">
            <v>1</v>
          </cell>
        </row>
        <row r="1132">
          <cell r="A1132" t="str">
            <v>CNAO/U CN Equity</v>
          </cell>
          <cell r="B1132" t="e">
            <v>#N/A</v>
          </cell>
        </row>
        <row r="1133">
          <cell r="A1133" t="str">
            <v>XSTH CN Equity</v>
          </cell>
          <cell r="B1133">
            <v>672</v>
          </cell>
        </row>
        <row r="1134">
          <cell r="A1134" t="str">
            <v>XSTP CN Equity</v>
          </cell>
          <cell r="B1134">
            <v>294</v>
          </cell>
        </row>
        <row r="1135">
          <cell r="A1135" t="str">
            <v>XSTP/U CN Equity</v>
          </cell>
          <cell r="B1135">
            <v>33</v>
          </cell>
        </row>
        <row r="1136">
          <cell r="A1136" t="str">
            <v>XIGS CN Equity</v>
          </cell>
          <cell r="B1136">
            <v>1070</v>
          </cell>
        </row>
        <row r="1137">
          <cell r="A1137" t="str">
            <v>CSCE CN Equity</v>
          </cell>
          <cell r="B1137">
            <v>13</v>
          </cell>
        </row>
        <row r="1138">
          <cell r="A1138" t="str">
            <v>CSGE CN Equity</v>
          </cell>
          <cell r="B1138">
            <v>69</v>
          </cell>
        </row>
        <row r="1139">
          <cell r="A1139" t="str">
            <v>CSCP CN Equity</v>
          </cell>
          <cell r="B1139">
            <v>8</v>
          </cell>
        </row>
        <row r="1140">
          <cell r="A1140" t="str">
            <v>CSBA CN Equity</v>
          </cell>
          <cell r="B1140">
            <v>8</v>
          </cell>
        </row>
        <row r="1141">
          <cell r="A1141" t="str">
            <v>CSBG CN Equity</v>
          </cell>
          <cell r="B1141">
            <v>4</v>
          </cell>
        </row>
        <row r="1142">
          <cell r="A1142" t="str">
            <v>CSCB CN Equity</v>
          </cell>
          <cell r="B1142">
            <v>1</v>
          </cell>
        </row>
        <row r="1143">
          <cell r="A1143" t="str">
            <v>PFSS CN Equity</v>
          </cell>
          <cell r="B1143" t="e">
            <v>#N/A</v>
          </cell>
        </row>
        <row r="1144">
          <cell r="A1144" t="str">
            <v>HDIV CN Equity</v>
          </cell>
          <cell r="B1144">
            <v>13953</v>
          </cell>
        </row>
        <row r="1145">
          <cell r="A1145" t="str">
            <v>FGSG CN Equity</v>
          </cell>
          <cell r="B1145" t="e">
            <v>#N/A</v>
          </cell>
        </row>
        <row r="1146">
          <cell r="A1146" t="str">
            <v>FSEM CN Equity</v>
          </cell>
          <cell r="B1146" t="e">
            <v>#N/A</v>
          </cell>
        </row>
        <row r="1147">
          <cell r="A1147" t="str">
            <v>XAGH CN Equity</v>
          </cell>
          <cell r="B1147">
            <v>640</v>
          </cell>
        </row>
        <row r="1148">
          <cell r="A1148" t="str">
            <v>XAGG/U CN Equity</v>
          </cell>
          <cell r="B1148">
            <v>38</v>
          </cell>
        </row>
        <row r="1149">
          <cell r="A1149" t="str">
            <v>XAGG CN Equity</v>
          </cell>
          <cell r="B1149">
            <v>180</v>
          </cell>
        </row>
        <row r="1150">
          <cell r="A1150" t="str">
            <v>XSHG CN Equity</v>
          </cell>
          <cell r="B1150">
            <v>126</v>
          </cell>
        </row>
        <row r="1151">
          <cell r="A1151" t="str">
            <v>XCBG CN Equity</v>
          </cell>
          <cell r="B1151">
            <v>203</v>
          </cell>
        </row>
        <row r="1152">
          <cell r="A1152" t="str">
            <v>CCDN CN Equity</v>
          </cell>
          <cell r="B1152">
            <v>61</v>
          </cell>
        </row>
        <row r="1153">
          <cell r="A1153" t="str">
            <v>CUSA/B CN Equity</v>
          </cell>
          <cell r="B1153">
            <v>60</v>
          </cell>
        </row>
        <row r="1154">
          <cell r="A1154" t="str">
            <v>CUSM/B CN Equity</v>
          </cell>
          <cell r="B1154">
            <v>103</v>
          </cell>
        </row>
        <row r="1155">
          <cell r="A1155" t="str">
            <v>CHCL/B CN Equity</v>
          </cell>
          <cell r="B1155">
            <v>54</v>
          </cell>
        </row>
        <row r="1156">
          <cell r="A1156" t="str">
            <v>CINV CN Equity</v>
          </cell>
          <cell r="B1156">
            <v>17</v>
          </cell>
        </row>
        <row r="1157">
          <cell r="A1157" t="str">
            <v>CINV/U CN Equity</v>
          </cell>
          <cell r="B1157" t="e">
            <v>#N/A</v>
          </cell>
        </row>
        <row r="1158">
          <cell r="A1158" t="str">
            <v>CMDO CN Equity</v>
          </cell>
          <cell r="B1158">
            <v>208</v>
          </cell>
        </row>
        <row r="1159">
          <cell r="A1159" t="str">
            <v>CMDO/U CN Equity</v>
          </cell>
          <cell r="B1159">
            <v>67</v>
          </cell>
        </row>
        <row r="1160">
          <cell r="A1160" t="str">
            <v>ILGB CN Equity</v>
          </cell>
          <cell r="B1160">
            <v>29</v>
          </cell>
        </row>
        <row r="1161">
          <cell r="A1161" t="str">
            <v>CIEM CN Equity</v>
          </cell>
          <cell r="B1161">
            <v>542</v>
          </cell>
        </row>
        <row r="1162">
          <cell r="A1162" t="str">
            <v>CTIP CN Equity</v>
          </cell>
          <cell r="B1162">
            <v>25</v>
          </cell>
        </row>
        <row r="1163">
          <cell r="A1163" t="str">
            <v>ABTC CN Equity</v>
          </cell>
          <cell r="B1163" t="e">
            <v>#N/A</v>
          </cell>
        </row>
        <row r="1164">
          <cell r="A1164" t="str">
            <v>ABTC/U CN Equity</v>
          </cell>
          <cell r="B1164" t="e">
            <v>#N/A</v>
          </cell>
        </row>
        <row r="1165">
          <cell r="A1165" t="str">
            <v>CIEM/U CN Equity</v>
          </cell>
          <cell r="B1165">
            <v>72</v>
          </cell>
        </row>
        <row r="1166">
          <cell r="A1166" t="str">
            <v>HRED CN Equity</v>
          </cell>
          <cell r="B1166" t="e">
            <v>#N/A</v>
          </cell>
        </row>
        <row r="1167">
          <cell r="A1167" t="str">
            <v>HREU CN Equity</v>
          </cell>
          <cell r="B1167" t="e">
            <v>#N/A</v>
          </cell>
        </row>
        <row r="1168">
          <cell r="A1168" t="str">
            <v>CEMI CN Equity</v>
          </cell>
          <cell r="B1168">
            <v>265</v>
          </cell>
        </row>
        <row r="1169">
          <cell r="A1169" t="str">
            <v>CGBI CN Equity</v>
          </cell>
          <cell r="B1169">
            <v>229</v>
          </cell>
        </row>
        <row r="1170">
          <cell r="A1170" t="str">
            <v>HAEB CN Equity</v>
          </cell>
          <cell r="B1170" t="e">
            <v>#N/A</v>
          </cell>
        </row>
        <row r="1171">
          <cell r="A1171" t="str">
            <v>MGSB CN Equity</v>
          </cell>
          <cell r="B1171">
            <v>38</v>
          </cell>
        </row>
        <row r="1172">
          <cell r="A1172" t="str">
            <v>CROP CN Equity</v>
          </cell>
          <cell r="B1172">
            <v>548</v>
          </cell>
        </row>
        <row r="1173">
          <cell r="A1173" t="str">
            <v>ETC CN Equity</v>
          </cell>
          <cell r="B1173">
            <v>2756</v>
          </cell>
        </row>
        <row r="1174">
          <cell r="A1174" t="str">
            <v>ETC/U CN Equity</v>
          </cell>
          <cell r="B1174">
            <v>82</v>
          </cell>
        </row>
        <row r="1175">
          <cell r="A1175" t="str">
            <v>HEMC CN Equity</v>
          </cell>
          <cell r="B1175" t="e">
            <v>#N/A</v>
          </cell>
        </row>
        <row r="1176">
          <cell r="A1176" t="str">
            <v>HVAX CN Equity</v>
          </cell>
          <cell r="B1176" t="e">
            <v>#N/A</v>
          </cell>
        </row>
        <row r="1177">
          <cell r="A1177" t="str">
            <v>BLDR CN Equity</v>
          </cell>
          <cell r="B1177" t="e">
            <v>#N/A</v>
          </cell>
        </row>
        <row r="1178">
          <cell r="A1178" t="str">
            <v>CASH CN Equity</v>
          </cell>
          <cell r="B1178">
            <v>42711</v>
          </cell>
        </row>
        <row r="1179">
          <cell r="A1179" t="str">
            <v>HSPN CN Equity</v>
          </cell>
          <cell r="B1179" t="e">
            <v>#N/A</v>
          </cell>
        </row>
        <row r="1180">
          <cell r="A1180" t="str">
            <v>BTCC/J CN Equity</v>
          </cell>
          <cell r="B1180">
            <v>103</v>
          </cell>
        </row>
        <row r="1181">
          <cell r="A1181" t="str">
            <v>ETHH/J CN Equity</v>
          </cell>
          <cell r="B1181" t="e">
            <v>#N/A</v>
          </cell>
        </row>
        <row r="1182">
          <cell r="A1182" t="str">
            <v>CDEF CN Equity</v>
          </cell>
          <cell r="B1182">
            <v>32</v>
          </cell>
        </row>
        <row r="1183">
          <cell r="A1183" t="str">
            <v>UDEF/B CN Equity</v>
          </cell>
          <cell r="B1183" t="e">
            <v>#N/A</v>
          </cell>
        </row>
        <row r="1184">
          <cell r="A1184" t="str">
            <v>UDEF CN Equity</v>
          </cell>
          <cell r="B1184">
            <v>3</v>
          </cell>
        </row>
        <row r="1185">
          <cell r="A1185" t="str">
            <v>QQCE/F CN Equity</v>
          </cell>
          <cell r="B1185">
            <v>95</v>
          </cell>
        </row>
        <row r="1186">
          <cell r="A1186" t="str">
            <v>QQCE CN Equity</v>
          </cell>
          <cell r="B1186">
            <v>175</v>
          </cell>
        </row>
        <row r="1187">
          <cell r="A1187" t="str">
            <v>QQJE CN Equity</v>
          </cell>
          <cell r="B1187" t="e">
            <v>#N/A</v>
          </cell>
        </row>
        <row r="1188">
          <cell r="A1188" t="str">
            <v>QQJE/F CN Equity</v>
          </cell>
          <cell r="B1188" t="e">
            <v>#N/A</v>
          </cell>
        </row>
        <row r="1189">
          <cell r="A1189" t="str">
            <v>HSPN/U CN Equity</v>
          </cell>
          <cell r="B1189" t="e">
            <v>#N/A</v>
          </cell>
        </row>
        <row r="1190">
          <cell r="A1190" t="str">
            <v>CQLC CN Equity</v>
          </cell>
          <cell r="B1190">
            <v>112</v>
          </cell>
        </row>
        <row r="1191">
          <cell r="A1191" t="str">
            <v>CQLU CN Equity</v>
          </cell>
          <cell r="B1191">
            <v>85</v>
          </cell>
        </row>
        <row r="1192">
          <cell r="A1192" t="str">
            <v>CQLI CN Equity</v>
          </cell>
          <cell r="B1192">
            <v>226</v>
          </cell>
        </row>
        <row r="1193">
          <cell r="A1193" t="str">
            <v>CCLN CN Equity</v>
          </cell>
          <cell r="B1193">
            <v>46</v>
          </cell>
        </row>
        <row r="1194">
          <cell r="A1194" t="str">
            <v>BEPR CN Equity</v>
          </cell>
          <cell r="B1194">
            <v>234</v>
          </cell>
        </row>
        <row r="1195">
          <cell r="A1195" t="str">
            <v>BEPR/U CN Equity</v>
          </cell>
          <cell r="B1195">
            <v>9</v>
          </cell>
        </row>
        <row r="1196">
          <cell r="A1196" t="str">
            <v>MESH CN Equity</v>
          </cell>
          <cell r="B1196" t="e">
            <v>#N/A</v>
          </cell>
        </row>
        <row r="1197">
          <cell r="A1197" t="str">
            <v>MTAV CN Equity</v>
          </cell>
          <cell r="B1197" t="e">
            <v>#N/A</v>
          </cell>
        </row>
        <row r="1198">
          <cell r="A1198" t="str">
            <v>BTCY/B CN Equity</v>
          </cell>
          <cell r="B1198">
            <v>1832</v>
          </cell>
        </row>
        <row r="1199">
          <cell r="A1199" t="str">
            <v>ETHY/B CN Equity</v>
          </cell>
          <cell r="B1199">
            <v>3479</v>
          </cell>
        </row>
        <row r="1200">
          <cell r="A1200" t="str">
            <v>CRYP CN Equity</v>
          </cell>
          <cell r="B1200" t="e">
            <v>#N/A</v>
          </cell>
        </row>
        <row r="1201">
          <cell r="A1201" t="str">
            <v>CRYP/B CN Equity</v>
          </cell>
          <cell r="B1201" t="e">
            <v>#N/A</v>
          </cell>
        </row>
        <row r="1202">
          <cell r="A1202" t="str">
            <v>CRYP/U CN Equity</v>
          </cell>
          <cell r="B1202" t="e">
            <v>#N/A</v>
          </cell>
        </row>
        <row r="1203">
          <cell r="A1203" t="str">
            <v>TECI CN Equity</v>
          </cell>
          <cell r="B1203">
            <v>425</v>
          </cell>
        </row>
        <row r="1204">
          <cell r="A1204" t="str">
            <v>TMCC CN Equity</v>
          </cell>
          <cell r="B1204" t="e">
            <v>#N/A</v>
          </cell>
        </row>
        <row r="1205">
          <cell r="A1205" t="str">
            <v>TMUC CN Equity</v>
          </cell>
          <cell r="B1205" t="e">
            <v>#N/A</v>
          </cell>
        </row>
        <row r="1206">
          <cell r="A1206" t="str">
            <v>FCUQ/U CN Equity</v>
          </cell>
          <cell r="B1206">
            <v>9</v>
          </cell>
        </row>
        <row r="1207">
          <cell r="A1207" t="str">
            <v>FCUV/U CN Equity</v>
          </cell>
          <cell r="B1207">
            <v>141</v>
          </cell>
        </row>
        <row r="1208">
          <cell r="A1208" t="str">
            <v>FCUD/U CN Equity</v>
          </cell>
          <cell r="B1208">
            <v>2</v>
          </cell>
        </row>
        <row r="1209">
          <cell r="A1209" t="str">
            <v>FCRR/U CN Equity</v>
          </cell>
          <cell r="B1209" t="e">
            <v>#N/A</v>
          </cell>
        </row>
        <row r="1210">
          <cell r="A1210" t="str">
            <v>FCMO/U CN Equity</v>
          </cell>
          <cell r="B1210">
            <v>20</v>
          </cell>
        </row>
        <row r="1211">
          <cell r="A1211" t="str">
            <v>FCUL/U CN Equity</v>
          </cell>
          <cell r="B1211">
            <v>1</v>
          </cell>
        </row>
        <row r="1212">
          <cell r="A1212" t="str">
            <v>FCIQ/U CN Equity</v>
          </cell>
          <cell r="B1212">
            <v>120</v>
          </cell>
        </row>
        <row r="1213">
          <cell r="A1213" t="str">
            <v>ZMMK CN Equity</v>
          </cell>
          <cell r="B1213">
            <v>18802</v>
          </cell>
        </row>
        <row r="1214">
          <cell r="A1214" t="str">
            <v>FCGB/U CN Equity</v>
          </cell>
          <cell r="B1214">
            <v>20</v>
          </cell>
        </row>
        <row r="1215">
          <cell r="A1215" t="str">
            <v>FCIG/U CN Equity</v>
          </cell>
          <cell r="B1215">
            <v>15</v>
          </cell>
        </row>
        <row r="1216">
          <cell r="A1216" t="str">
            <v>HDOC CN Equity</v>
          </cell>
          <cell r="B1216" t="e">
            <v>#N/A</v>
          </cell>
        </row>
        <row r="1217">
          <cell r="A1217" t="str">
            <v>HBUG CN Equity</v>
          </cell>
          <cell r="B1217" t="e">
            <v>#N/A</v>
          </cell>
        </row>
        <row r="1218">
          <cell r="A1218" t="str">
            <v>FBTC CN Equity</v>
          </cell>
          <cell r="B1218">
            <v>27357</v>
          </cell>
        </row>
        <row r="1219">
          <cell r="A1219" t="str">
            <v>FBTC/U CN Equity</v>
          </cell>
          <cell r="B1219">
            <v>521</v>
          </cell>
        </row>
        <row r="1220">
          <cell r="A1220" t="str">
            <v>BTCY CN Equity</v>
          </cell>
          <cell r="B1220">
            <v>10752</v>
          </cell>
        </row>
        <row r="1221">
          <cell r="A1221" t="str">
            <v>BTCY/U CN Equity</v>
          </cell>
          <cell r="B1221">
            <v>211</v>
          </cell>
        </row>
        <row r="1222">
          <cell r="A1222" t="str">
            <v>ETHY CN Equity</v>
          </cell>
          <cell r="B1222">
            <v>18844</v>
          </cell>
        </row>
        <row r="1223">
          <cell r="A1223" t="str">
            <v>ETHY/U CN Equity</v>
          </cell>
          <cell r="B1223">
            <v>457</v>
          </cell>
        </row>
        <row r="1224">
          <cell r="A1224" t="str">
            <v>EBNK CN Equity</v>
          </cell>
          <cell r="B1224">
            <v>2160</v>
          </cell>
        </row>
        <row r="1225">
          <cell r="A1225" t="str">
            <v>EBNK/B CN Equity</v>
          </cell>
          <cell r="B1225">
            <v>554</v>
          </cell>
        </row>
        <row r="1226">
          <cell r="A1226" t="str">
            <v>EBNK/U CN Equity</v>
          </cell>
          <cell r="B1226">
            <v>121</v>
          </cell>
        </row>
        <row r="1227">
          <cell r="A1227" t="str">
            <v>SRIC CN Equity</v>
          </cell>
          <cell r="B1227">
            <v>80</v>
          </cell>
        </row>
        <row r="1228">
          <cell r="A1228" t="str">
            <v>SRII CN Equity</v>
          </cell>
          <cell r="B1228">
            <v>102</v>
          </cell>
        </row>
        <row r="1229">
          <cell r="A1229" t="str">
            <v>SRIU CN Equity</v>
          </cell>
          <cell r="B1229">
            <v>64</v>
          </cell>
        </row>
        <row r="1230">
          <cell r="A1230" t="str">
            <v>SRIB CN Equity</v>
          </cell>
          <cell r="B1230">
            <v>26</v>
          </cell>
        </row>
        <row r="1231">
          <cell r="A1231" t="str">
            <v>HEAL CN Equity</v>
          </cell>
          <cell r="B1231">
            <v>51</v>
          </cell>
        </row>
        <row r="1232">
          <cell r="A1232" t="str">
            <v>ICTE CN Equity</v>
          </cell>
          <cell r="B1232" t="e">
            <v>#N/A</v>
          </cell>
        </row>
        <row r="1233">
          <cell r="A1233" t="str">
            <v>IXTE CN Equity</v>
          </cell>
          <cell r="B1233" t="e">
            <v>#N/A</v>
          </cell>
        </row>
        <row r="1234">
          <cell r="A1234" t="str">
            <v>IICE CN Equity</v>
          </cell>
          <cell r="B1234">
            <v>45</v>
          </cell>
        </row>
        <row r="1235">
          <cell r="A1235" t="str">
            <v>IICE/F CN Equity</v>
          </cell>
          <cell r="B1235">
            <v>8</v>
          </cell>
        </row>
        <row r="1236">
          <cell r="A1236" t="str">
            <v>IITE/F CN Equity</v>
          </cell>
          <cell r="B1236" t="e">
            <v>#N/A</v>
          </cell>
        </row>
        <row r="1237">
          <cell r="A1237" t="str">
            <v>IITE CN Equity</v>
          </cell>
          <cell r="B1237" t="e">
            <v>#N/A</v>
          </cell>
        </row>
        <row r="1238">
          <cell r="A1238" t="str">
            <v>IUCE CN Equity</v>
          </cell>
          <cell r="B1238" t="e">
            <v>#N/A</v>
          </cell>
        </row>
        <row r="1239">
          <cell r="A1239" t="str">
            <v>ISTE CN Equity</v>
          </cell>
          <cell r="B1239" t="e">
            <v>#N/A</v>
          </cell>
        </row>
        <row r="1240">
          <cell r="A1240" t="str">
            <v>IUTE CN Equity</v>
          </cell>
          <cell r="B1240" t="e">
            <v>#N/A</v>
          </cell>
        </row>
        <row r="1241">
          <cell r="A1241" t="str">
            <v>IUCE/F CN Equity</v>
          </cell>
          <cell r="B1241" t="e">
            <v>#N/A</v>
          </cell>
        </row>
        <row r="1242">
          <cell r="A1242" t="str">
            <v>IUTE/F CN Equity</v>
          </cell>
          <cell r="B1242" t="e">
            <v>#N/A</v>
          </cell>
        </row>
        <row r="1243">
          <cell r="A1243" t="str">
            <v>IWBE CN Equity</v>
          </cell>
          <cell r="B1243">
            <v>57</v>
          </cell>
        </row>
        <row r="1244">
          <cell r="A1244" t="str">
            <v>FEQT CN Equity</v>
          </cell>
          <cell r="B1244">
            <v>5147</v>
          </cell>
        </row>
        <row r="1245">
          <cell r="A1245" t="str">
            <v>FCNS CN Equity</v>
          </cell>
          <cell r="B1245">
            <v>1020</v>
          </cell>
        </row>
        <row r="1246">
          <cell r="A1246" t="str">
            <v>WSGB CN Equity</v>
          </cell>
          <cell r="B1246">
            <v>138</v>
          </cell>
        </row>
        <row r="1247">
          <cell r="A1247" t="str">
            <v>ISTE/F CN Equity</v>
          </cell>
          <cell r="B1247" t="e">
            <v>#N/A</v>
          </cell>
        </row>
        <row r="1248">
          <cell r="A1248" t="str">
            <v>FWCP CN Equity</v>
          </cell>
          <cell r="B1248" t="e">
            <v>#N/A</v>
          </cell>
        </row>
        <row r="1249">
          <cell r="A1249" t="str">
            <v>HFIN CN Equity</v>
          </cell>
          <cell r="B1249">
            <v>545</v>
          </cell>
        </row>
        <row r="1250">
          <cell r="A1250" t="str">
            <v>ZJPN CN Equity</v>
          </cell>
          <cell r="B1250">
            <v>539</v>
          </cell>
        </row>
        <row r="1251">
          <cell r="A1251" t="str">
            <v>ZJPN/F CN Equity</v>
          </cell>
          <cell r="B1251">
            <v>116</v>
          </cell>
        </row>
        <row r="1252">
          <cell r="A1252" t="str">
            <v>ZGRN CN Equity</v>
          </cell>
          <cell r="B1252">
            <v>46</v>
          </cell>
        </row>
        <row r="1253">
          <cell r="A1253" t="str">
            <v>ZSDB CN Equity</v>
          </cell>
          <cell r="B1253">
            <v>493</v>
          </cell>
        </row>
        <row r="1254">
          <cell r="A1254" t="str">
            <v>ZCDB CN Equity</v>
          </cell>
          <cell r="B1254">
            <v>57</v>
          </cell>
        </row>
        <row r="1255">
          <cell r="A1255" t="str">
            <v>ZPR/U CN Equity</v>
          </cell>
          <cell r="B1255">
            <v>14</v>
          </cell>
        </row>
        <row r="1256">
          <cell r="A1256" t="str">
            <v>ZEQT CN Equity</v>
          </cell>
          <cell r="B1256">
            <v>7419</v>
          </cell>
        </row>
        <row r="1257">
          <cell r="A1257" t="str">
            <v>ZBAL/T CN Equity</v>
          </cell>
          <cell r="B1257">
            <v>619</v>
          </cell>
        </row>
        <row r="1258">
          <cell r="A1258" t="str">
            <v>ZMI/U CN Equity</v>
          </cell>
          <cell r="B1258">
            <v>61</v>
          </cell>
        </row>
        <row r="1259">
          <cell r="A1259" t="str">
            <v>ZWB/U CN Equity</v>
          </cell>
          <cell r="B1259">
            <v>70</v>
          </cell>
        </row>
        <row r="1260">
          <cell r="A1260" t="str">
            <v>DSAE CN Equity</v>
          </cell>
          <cell r="B1260" t="e">
            <v>#N/A</v>
          </cell>
        </row>
        <row r="1261">
          <cell r="A1261" t="str">
            <v>CMCX/B CN Equity</v>
          </cell>
          <cell r="B1261">
            <v>117</v>
          </cell>
        </row>
        <row r="1262">
          <cell r="A1262" t="str">
            <v>CMCX/U CN Equity</v>
          </cell>
          <cell r="B1262">
            <v>28</v>
          </cell>
        </row>
        <row r="1263">
          <cell r="A1263" t="str">
            <v>BANK CN Equity</v>
          </cell>
          <cell r="B1263">
            <v>10565</v>
          </cell>
        </row>
        <row r="1264">
          <cell r="A1264" t="str">
            <v>HYLD/U CN Equity</v>
          </cell>
          <cell r="B1264">
            <v>830</v>
          </cell>
        </row>
        <row r="1265">
          <cell r="A1265" t="str">
            <v>QEE CN Equity</v>
          </cell>
          <cell r="B1265">
            <v>193</v>
          </cell>
        </row>
        <row r="1266">
          <cell r="A1266" t="str">
            <v>HYLD CN Equity</v>
          </cell>
          <cell r="B1266">
            <v>13370</v>
          </cell>
        </row>
        <row r="1267">
          <cell r="A1267" t="str">
            <v>NSSB CN Equity</v>
          </cell>
          <cell r="B1267">
            <v>165</v>
          </cell>
        </row>
        <row r="1268">
          <cell r="A1268" t="str">
            <v>ZBI CN Equity</v>
          </cell>
          <cell r="B1268">
            <v>418</v>
          </cell>
        </row>
        <row r="1269">
          <cell r="A1269" t="str">
            <v>CARB CN Equity</v>
          </cell>
          <cell r="B1269" t="e">
            <v>#N/A</v>
          </cell>
        </row>
        <row r="1270">
          <cell r="A1270" t="str">
            <v>CBON CN Equity</v>
          </cell>
          <cell r="B1270" t="e">
            <v>#N/A</v>
          </cell>
        </row>
        <row r="1271">
          <cell r="A1271" t="str">
            <v>CBON/U CN Equity</v>
          </cell>
          <cell r="B1271" t="e">
            <v>#N/A</v>
          </cell>
        </row>
        <row r="1272">
          <cell r="A1272" t="str">
            <v>HDIF CN Equity</v>
          </cell>
          <cell r="B1272">
            <v>3813</v>
          </cell>
        </row>
        <row r="1273">
          <cell r="A1273" t="str">
            <v>ERDO CN Equity</v>
          </cell>
          <cell r="B1273" t="e">
            <v>#N/A</v>
          </cell>
        </row>
        <row r="1274">
          <cell r="A1274" t="str">
            <v>EREV CN Equity</v>
          </cell>
          <cell r="B1274" t="e">
            <v>#N/A</v>
          </cell>
        </row>
        <row r="1275">
          <cell r="A1275" t="str">
            <v>ERFV CN Equity</v>
          </cell>
          <cell r="B1275" t="e">
            <v>#N/A</v>
          </cell>
        </row>
        <row r="1276">
          <cell r="A1276" t="str">
            <v>ERCV CN Equity</v>
          </cell>
          <cell r="B1276" t="e">
            <v>#N/A</v>
          </cell>
        </row>
        <row r="1277">
          <cell r="A1277" t="str">
            <v>ERDV CN Equity</v>
          </cell>
          <cell r="B1277" t="e">
            <v>#N/A</v>
          </cell>
        </row>
        <row r="1278">
          <cell r="A1278" t="str">
            <v>EREO CN Equity</v>
          </cell>
          <cell r="B1278" t="e">
            <v>#N/A</v>
          </cell>
        </row>
        <row r="1279">
          <cell r="A1279" t="str">
            <v>ERFO CN Equity</v>
          </cell>
          <cell r="B1279" t="e">
            <v>#N/A</v>
          </cell>
        </row>
        <row r="1280">
          <cell r="A1280" t="str">
            <v>ERGO CN Equity</v>
          </cell>
          <cell r="B1280" t="e">
            <v>#N/A</v>
          </cell>
        </row>
        <row r="1281">
          <cell r="A1281" t="str">
            <v>CDNA CN Equity</v>
          </cell>
          <cell r="B1281" t="e">
            <v>#N/A</v>
          </cell>
        </row>
        <row r="1282">
          <cell r="A1282" t="str">
            <v>CBUG CN Equity</v>
          </cell>
          <cell r="B1282">
            <v>160</v>
          </cell>
        </row>
        <row r="1283">
          <cell r="A1283" t="str">
            <v>NNRG/U CN Equity</v>
          </cell>
          <cell r="B1283">
            <v>39</v>
          </cell>
        </row>
        <row r="1284">
          <cell r="A1284" t="str">
            <v>CBNK CN Equity</v>
          </cell>
          <cell r="B1284">
            <v>1168</v>
          </cell>
        </row>
        <row r="1285">
          <cell r="A1285" t="str">
            <v>TECE/B CN Equity</v>
          </cell>
          <cell r="B1285" t="e">
            <v>#N/A</v>
          </cell>
        </row>
        <row r="1286">
          <cell r="A1286" t="str">
            <v>TECE/U CN Equity</v>
          </cell>
          <cell r="B1286" t="e">
            <v>#N/A</v>
          </cell>
        </row>
        <row r="1287">
          <cell r="A1287" t="str">
            <v>TECE CN Equity</v>
          </cell>
          <cell r="B1287" t="e">
            <v>#N/A</v>
          </cell>
        </row>
        <row r="1288">
          <cell r="A1288" t="str">
            <v>NXF/U CN Equity</v>
          </cell>
          <cell r="B1288">
            <v>9</v>
          </cell>
        </row>
        <row r="1289">
          <cell r="A1289" t="str">
            <v>FHI/U CN Equity</v>
          </cell>
          <cell r="B1289">
            <v>4</v>
          </cell>
        </row>
        <row r="1290">
          <cell r="A1290" t="str">
            <v>CGXF/U CN Equity</v>
          </cell>
          <cell r="B1290">
            <v>46</v>
          </cell>
        </row>
        <row r="1291">
          <cell r="A1291" t="str">
            <v>TXF/U CN Equity</v>
          </cell>
          <cell r="B1291">
            <v>127</v>
          </cell>
        </row>
        <row r="1292">
          <cell r="A1292" t="str">
            <v>TOWR CN Equity</v>
          </cell>
          <cell r="B1292">
            <v>33</v>
          </cell>
        </row>
        <row r="1293">
          <cell r="A1293" t="str">
            <v>GRNI CN Equity</v>
          </cell>
          <cell r="B1293">
            <v>90</v>
          </cell>
        </row>
        <row r="1294">
          <cell r="A1294" t="str">
            <v>NRGI CN Equity</v>
          </cell>
          <cell r="B1294">
            <v>451</v>
          </cell>
        </row>
        <row r="1295">
          <cell r="A1295" t="str">
            <v>TPU/U CN Equity</v>
          </cell>
          <cell r="B1295">
            <v>178</v>
          </cell>
        </row>
        <row r="1296">
          <cell r="A1296" t="str">
            <v>TDOC/U CN Equity</v>
          </cell>
          <cell r="B1296">
            <v>13</v>
          </cell>
        </row>
        <row r="1297">
          <cell r="A1297" t="str">
            <v>TEC/U CN Equity</v>
          </cell>
          <cell r="B1297">
            <v>192</v>
          </cell>
        </row>
        <row r="1298">
          <cell r="A1298" t="str">
            <v>TGED/U CN Equity</v>
          </cell>
          <cell r="B1298">
            <v>137</v>
          </cell>
        </row>
        <row r="1299">
          <cell r="A1299" t="str">
            <v>TUED/U CN Equity</v>
          </cell>
          <cell r="B1299">
            <v>68</v>
          </cell>
        </row>
        <row r="1300">
          <cell r="A1300" t="str">
            <v>CGHY CN Equity</v>
          </cell>
          <cell r="B1300">
            <v>45</v>
          </cell>
        </row>
        <row r="1301">
          <cell r="A1301" t="str">
            <v>CGHY/U CN Equity</v>
          </cell>
          <cell r="B1301">
            <v>43</v>
          </cell>
        </row>
        <row r="1302">
          <cell r="A1302" t="str">
            <v>CFRT CN Equity</v>
          </cell>
          <cell r="B1302">
            <v>21</v>
          </cell>
        </row>
        <row r="1303">
          <cell r="A1303" t="str">
            <v>XHAK CN Equity</v>
          </cell>
          <cell r="B1303">
            <v>151</v>
          </cell>
        </row>
        <row r="1304">
          <cell r="A1304" t="str">
            <v>XDNA CN Equity</v>
          </cell>
          <cell r="B1304">
            <v>104</v>
          </cell>
        </row>
        <row r="1305">
          <cell r="A1305" t="str">
            <v>XEXP CN Equity</v>
          </cell>
          <cell r="B1305">
            <v>151</v>
          </cell>
        </row>
        <row r="1306">
          <cell r="A1306" t="str">
            <v>XCLN CN Equity</v>
          </cell>
          <cell r="B1306">
            <v>248</v>
          </cell>
        </row>
        <row r="1307">
          <cell r="A1307" t="str">
            <v>CBCX CN Equity</v>
          </cell>
          <cell r="B1307">
            <v>184</v>
          </cell>
        </row>
        <row r="1308">
          <cell r="A1308" t="str">
            <v>CMVX CN Equity</v>
          </cell>
          <cell r="B1308" t="e">
            <v>#N/A</v>
          </cell>
        </row>
        <row r="1309">
          <cell r="A1309" t="str">
            <v>PFAA CN Equity</v>
          </cell>
          <cell r="B1309">
            <v>527</v>
          </cell>
        </row>
        <row r="1310">
          <cell r="A1310" t="str">
            <v>FMTV CN Equity</v>
          </cell>
          <cell r="B1310" t="e">
            <v>#N/A</v>
          </cell>
        </row>
        <row r="1311">
          <cell r="A1311" t="str">
            <v>COPP CN Equity</v>
          </cell>
          <cell r="B1311">
            <v>6305</v>
          </cell>
        </row>
        <row r="1312">
          <cell r="A1312" t="str">
            <v>HLIF CN Equity</v>
          </cell>
          <cell r="B1312">
            <v>369</v>
          </cell>
        </row>
        <row r="1313">
          <cell r="A1313" t="str">
            <v>TIF CN Equity</v>
          </cell>
          <cell r="B1313">
            <v>7</v>
          </cell>
        </row>
        <row r="1314">
          <cell r="A1314" t="str">
            <v>BDIC CN Equity</v>
          </cell>
          <cell r="B1314" t="e">
            <v>#N/A</v>
          </cell>
        </row>
        <row r="1315">
          <cell r="A1315" t="str">
            <v>UTIL CN Equity</v>
          </cell>
          <cell r="B1315">
            <v>237</v>
          </cell>
        </row>
        <row r="1316">
          <cell r="A1316" t="str">
            <v>RQQ CN Equity</v>
          </cell>
          <cell r="B1316">
            <v>804</v>
          </cell>
        </row>
        <row r="1317">
          <cell r="A1317" t="str">
            <v>RQR CN Equity</v>
          </cell>
          <cell r="B1317">
            <v>716</v>
          </cell>
        </row>
        <row r="1318">
          <cell r="A1318" t="str">
            <v>TCBN CN Equity</v>
          </cell>
          <cell r="B1318" t="e">
            <v>#N/A</v>
          </cell>
        </row>
        <row r="1319">
          <cell r="A1319" t="str">
            <v>HISU/U CN Equity</v>
          </cell>
          <cell r="B1319">
            <v>2295</v>
          </cell>
        </row>
        <row r="1320">
          <cell r="A1320" t="str">
            <v>LYCT CN Equity</v>
          </cell>
          <cell r="B1320">
            <v>19</v>
          </cell>
        </row>
        <row r="1321">
          <cell r="A1321" t="str">
            <v>LYFR CN Equity</v>
          </cell>
          <cell r="B1321">
            <v>1</v>
          </cell>
        </row>
        <row r="1322">
          <cell r="A1322" t="str">
            <v>GPMD CN Equity</v>
          </cell>
          <cell r="B1322" t="e">
            <v>#N/A</v>
          </cell>
        </row>
        <row r="1323">
          <cell r="A1323" t="str">
            <v>HUTS CN Equity</v>
          </cell>
          <cell r="B1323">
            <v>778</v>
          </cell>
        </row>
        <row r="1324">
          <cell r="A1324" t="str">
            <v>EPCH CN Equity</v>
          </cell>
          <cell r="B1324" t="e">
            <v>#N/A</v>
          </cell>
        </row>
        <row r="1325">
          <cell r="A1325" t="str">
            <v>EPCH/U CN Equity</v>
          </cell>
          <cell r="B1325" t="e">
            <v>#N/A</v>
          </cell>
        </row>
        <row r="1326">
          <cell r="A1326" t="str">
            <v>EPCA CN Equity</v>
          </cell>
          <cell r="B1326" t="e">
            <v>#N/A</v>
          </cell>
        </row>
        <row r="1327">
          <cell r="A1327" t="str">
            <v>EPCA/U CN Equity</v>
          </cell>
          <cell r="B1327" t="e">
            <v>#N/A</v>
          </cell>
        </row>
        <row r="1328">
          <cell r="A1328" t="str">
            <v>EPZA CN Equity</v>
          </cell>
          <cell r="B1328" t="e">
            <v>#N/A</v>
          </cell>
        </row>
        <row r="1329">
          <cell r="A1329" t="str">
            <v>EPZA/U CN Equity</v>
          </cell>
          <cell r="B1329" t="e">
            <v>#N/A</v>
          </cell>
        </row>
        <row r="1330">
          <cell r="A1330" t="str">
            <v>EPGC CN Equity</v>
          </cell>
          <cell r="B1330" t="e">
            <v>#N/A</v>
          </cell>
        </row>
        <row r="1331">
          <cell r="A1331" t="str">
            <v>EPWR/U CN Equity</v>
          </cell>
          <cell r="B1331" t="e">
            <v>#N/A</v>
          </cell>
        </row>
        <row r="1332">
          <cell r="A1332" t="str">
            <v>EPWR CN Equity</v>
          </cell>
          <cell r="B1332" t="e">
            <v>#N/A</v>
          </cell>
        </row>
        <row r="1333">
          <cell r="A1333" t="str">
            <v>EPGC/U CN Equity</v>
          </cell>
          <cell r="B1333" t="e">
            <v>#N/A</v>
          </cell>
        </row>
        <row r="1334">
          <cell r="A1334" t="str">
            <v>FHIS CN Equity</v>
          </cell>
          <cell r="B1334">
            <v>1019</v>
          </cell>
        </row>
        <row r="1335">
          <cell r="A1335" t="str">
            <v>HBKD CN Equity</v>
          </cell>
          <cell r="B1335" t="e">
            <v>#N/A</v>
          </cell>
        </row>
        <row r="1336">
          <cell r="A1336" t="str">
            <v>HBKU CN Equity</v>
          </cell>
          <cell r="B1336" t="e">
            <v>#N/A</v>
          </cell>
        </row>
        <row r="1337">
          <cell r="A1337" t="str">
            <v>MNY CN Equity</v>
          </cell>
          <cell r="B1337">
            <v>3220</v>
          </cell>
        </row>
        <row r="1338">
          <cell r="A1338" t="str">
            <v>DXQ CN Equity</v>
          </cell>
          <cell r="B1338">
            <v>2375</v>
          </cell>
        </row>
        <row r="1339">
          <cell r="A1339" t="str">
            <v>BILT CN Equity</v>
          </cell>
          <cell r="B1339" t="e">
            <v>#N/A</v>
          </cell>
        </row>
        <row r="1340">
          <cell r="A1340" t="str">
            <v>HESG CN Equity</v>
          </cell>
          <cell r="B1340" t="e">
            <v>#N/A</v>
          </cell>
        </row>
        <row r="1341">
          <cell r="A1341" t="str">
            <v>FETH CN Equity</v>
          </cell>
          <cell r="B1341">
            <v>2772</v>
          </cell>
        </row>
        <row r="1342">
          <cell r="A1342" t="str">
            <v>FETH/U CN Equity</v>
          </cell>
          <cell r="B1342">
            <v>140</v>
          </cell>
        </row>
        <row r="1343">
          <cell r="A1343" t="str">
            <v>CCOM CN Equity</v>
          </cell>
          <cell r="B1343">
            <v>330</v>
          </cell>
        </row>
        <row r="1344">
          <cell r="A1344" t="str">
            <v>CGRN CN Equity</v>
          </cell>
          <cell r="B1344">
            <v>12</v>
          </cell>
        </row>
        <row r="1345">
          <cell r="A1345" t="str">
            <v>CGRN/U CN Equity</v>
          </cell>
          <cell r="B1345">
            <v>2</v>
          </cell>
        </row>
        <row r="1346">
          <cell r="A1346" t="str">
            <v>CGRB CN Equity</v>
          </cell>
          <cell r="B1346">
            <v>13</v>
          </cell>
        </row>
        <row r="1347">
          <cell r="A1347" t="str">
            <v>CGRB/U CN Equity</v>
          </cell>
          <cell r="B1347" t="e">
            <v>#N/A</v>
          </cell>
        </row>
        <row r="1348">
          <cell r="A1348" t="str">
            <v>CROP/U CN Equity</v>
          </cell>
          <cell r="B1348">
            <v>183</v>
          </cell>
        </row>
        <row r="1349">
          <cell r="A1349" t="str">
            <v>DANC/U CN Equity</v>
          </cell>
          <cell r="B1349">
            <v>3</v>
          </cell>
        </row>
        <row r="1350">
          <cell r="A1350" t="str">
            <v>DAMG CN Equity</v>
          </cell>
          <cell r="B1350">
            <v>1</v>
          </cell>
        </row>
        <row r="1351">
          <cell r="A1351" t="str">
            <v>DAMG/U CN Equity</v>
          </cell>
          <cell r="B1351" t="e">
            <v>#N/A</v>
          </cell>
        </row>
        <row r="1352">
          <cell r="A1352" t="str">
            <v>BMAX CN Equity</v>
          </cell>
          <cell r="B1352">
            <v>1179</v>
          </cell>
        </row>
        <row r="1353">
          <cell r="A1353" t="str">
            <v>HHLE CN Equity</v>
          </cell>
          <cell r="B1353">
            <v>1107</v>
          </cell>
        </row>
        <row r="1354">
          <cell r="A1354" t="str">
            <v>HLFE CN Equity</v>
          </cell>
          <cell r="B1354" t="e">
            <v>#N/A</v>
          </cell>
        </row>
        <row r="1355">
          <cell r="A1355" t="str">
            <v>HTAE CN Equity</v>
          </cell>
          <cell r="B1355">
            <v>1652</v>
          </cell>
        </row>
        <row r="1356">
          <cell r="A1356" t="str">
            <v>HUTE CN Equity</v>
          </cell>
          <cell r="B1356">
            <v>1032</v>
          </cell>
        </row>
        <row r="1357">
          <cell r="A1357" t="str">
            <v>HBFE CN Equity</v>
          </cell>
          <cell r="B1357" t="e">
            <v>#N/A</v>
          </cell>
        </row>
        <row r="1358">
          <cell r="A1358" t="str">
            <v>CGIN CN Equity</v>
          </cell>
          <cell r="B1358">
            <v>125</v>
          </cell>
        </row>
        <row r="1359">
          <cell r="A1359" t="str">
            <v>CGIN/U CN Equity</v>
          </cell>
          <cell r="B1359">
            <v>4</v>
          </cell>
        </row>
        <row r="1360">
          <cell r="A1360" t="str">
            <v>CGBN CN Equity</v>
          </cell>
          <cell r="B1360" t="e">
            <v>#N/A</v>
          </cell>
        </row>
        <row r="1361">
          <cell r="A1361" t="str">
            <v>DXDB CN Equity</v>
          </cell>
          <cell r="B1361">
            <v>1329</v>
          </cell>
        </row>
        <row r="1362">
          <cell r="A1362" t="str">
            <v>MPY CN Equity</v>
          </cell>
          <cell r="B1362">
            <v>26</v>
          </cell>
        </row>
        <row r="1363">
          <cell r="A1363" t="str">
            <v>ACAA CN Equity</v>
          </cell>
          <cell r="B1363">
            <v>37</v>
          </cell>
        </row>
        <row r="1364">
          <cell r="A1364" t="str">
            <v>IDIV/B CN Equity</v>
          </cell>
          <cell r="B1364">
            <v>7069</v>
          </cell>
        </row>
        <row r="1365">
          <cell r="A1365" t="str">
            <v>IDEF/B CN Equity</v>
          </cell>
          <cell r="B1365">
            <v>12</v>
          </cell>
        </row>
        <row r="1366">
          <cell r="A1366" t="str">
            <v>UDIV/U CN Equity</v>
          </cell>
          <cell r="B1366">
            <v>15</v>
          </cell>
        </row>
        <row r="1367">
          <cell r="A1367" t="str">
            <v>PFCB CN Equity</v>
          </cell>
          <cell r="B1367">
            <v>228</v>
          </cell>
        </row>
        <row r="1368">
          <cell r="A1368" t="str">
            <v>UDEF/U CN Equity</v>
          </cell>
          <cell r="B1368" t="e">
            <v>#N/A</v>
          </cell>
        </row>
        <row r="1369">
          <cell r="A1369" t="str">
            <v>ARKG CN Equity</v>
          </cell>
          <cell r="B1369" t="e">
            <v>#N/A</v>
          </cell>
        </row>
        <row r="1370">
          <cell r="A1370" t="str">
            <v>ARKK CN Equity</v>
          </cell>
          <cell r="B1370" t="e">
            <v>#N/A</v>
          </cell>
        </row>
        <row r="1371">
          <cell r="A1371" t="str">
            <v>ARKW CN Equity</v>
          </cell>
          <cell r="B1371" t="e">
            <v>#N/A</v>
          </cell>
        </row>
        <row r="1372">
          <cell r="A1372" t="str">
            <v>YTSL CN Equity</v>
          </cell>
          <cell r="B1372">
            <v>12206</v>
          </cell>
        </row>
        <row r="1373">
          <cell r="A1373" t="str">
            <v>YGOG CN Equity</v>
          </cell>
          <cell r="B1373">
            <v>1129</v>
          </cell>
        </row>
        <row r="1374">
          <cell r="A1374" t="str">
            <v>APLY CN Equity</v>
          </cell>
          <cell r="B1374">
            <v>438</v>
          </cell>
        </row>
        <row r="1375">
          <cell r="A1375" t="str">
            <v>BRKY CN Equity</v>
          </cell>
          <cell r="B1375">
            <v>628</v>
          </cell>
        </row>
        <row r="1376">
          <cell r="A1376" t="str">
            <v>YAMZ CN Equity</v>
          </cell>
          <cell r="B1376">
            <v>3423</v>
          </cell>
        </row>
        <row r="1377">
          <cell r="A1377" t="str">
            <v>ESPX CN Equity</v>
          </cell>
          <cell r="B1377">
            <v>447</v>
          </cell>
        </row>
        <row r="1378">
          <cell r="A1378" t="str">
            <v>ESPX/B CN Equity</v>
          </cell>
          <cell r="B1378">
            <v>31</v>
          </cell>
        </row>
        <row r="1379">
          <cell r="A1379" t="str">
            <v>ETSX CN Equity</v>
          </cell>
          <cell r="B1379">
            <v>750</v>
          </cell>
        </row>
        <row r="1380">
          <cell r="A1380" t="str">
            <v>RCDC CN Equity</v>
          </cell>
          <cell r="B1380">
            <v>241</v>
          </cell>
        </row>
        <row r="1381">
          <cell r="A1381" t="str">
            <v>RUDC CN Equity</v>
          </cell>
          <cell r="B1381">
            <v>42</v>
          </cell>
        </row>
        <row r="1382">
          <cell r="A1382" t="str">
            <v>CSBI CN Equity</v>
          </cell>
          <cell r="B1382">
            <v>74</v>
          </cell>
        </row>
        <row r="1383">
          <cell r="A1383" t="str">
            <v>HMAX CN Equity</v>
          </cell>
          <cell r="B1383">
            <v>9561</v>
          </cell>
        </row>
        <row r="1384">
          <cell r="A1384" t="str">
            <v>CUEH CN Equity</v>
          </cell>
          <cell r="B1384">
            <v>44</v>
          </cell>
        </row>
        <row r="1385">
          <cell r="A1385" t="str">
            <v>CGDV CN Equity</v>
          </cell>
          <cell r="B1385">
            <v>125</v>
          </cell>
        </row>
        <row r="1386">
          <cell r="A1386" t="str">
            <v>CGDV/B CN Equity</v>
          </cell>
          <cell r="B1386">
            <v>102</v>
          </cell>
        </row>
        <row r="1387">
          <cell r="A1387" t="str">
            <v>CUDV CN Equity</v>
          </cell>
          <cell r="B1387">
            <v>3</v>
          </cell>
        </row>
        <row r="1388">
          <cell r="A1388" t="str">
            <v>CUDV/B CN Equity</v>
          </cell>
          <cell r="B1388" t="e">
            <v>#N/A</v>
          </cell>
        </row>
        <row r="1389">
          <cell r="A1389" t="str">
            <v>ZGRO/T CN Equity</v>
          </cell>
          <cell r="B1389">
            <v>716</v>
          </cell>
        </row>
        <row r="1390">
          <cell r="A1390" t="str">
            <v>TIPS CN Equity</v>
          </cell>
          <cell r="B1390" t="e">
            <v>#N/A</v>
          </cell>
        </row>
        <row r="1391">
          <cell r="A1391" t="str">
            <v>TIPS/F CN Equity</v>
          </cell>
          <cell r="B1391" t="e">
            <v>#N/A</v>
          </cell>
        </row>
        <row r="1392">
          <cell r="A1392" t="str">
            <v>TIPS/U CN Equity</v>
          </cell>
          <cell r="B1392" t="e">
            <v>#N/A</v>
          </cell>
        </row>
        <row r="1393">
          <cell r="A1393" t="str">
            <v>ZEAT CN Equity</v>
          </cell>
          <cell r="B1393">
            <v>78</v>
          </cell>
        </row>
        <row r="1394">
          <cell r="A1394" t="str">
            <v>ZUAG CN Equity</v>
          </cell>
          <cell r="B1394">
            <v>57</v>
          </cell>
        </row>
        <row r="1395">
          <cell r="A1395" t="str">
            <v>ZUAG/F CN Equity</v>
          </cell>
          <cell r="B1395">
            <v>765</v>
          </cell>
        </row>
        <row r="1396">
          <cell r="A1396" t="str">
            <v>ZUAG/U CN Equity</v>
          </cell>
          <cell r="B1396">
            <v>40</v>
          </cell>
        </row>
        <row r="1397">
          <cell r="A1397" t="str">
            <v>ZWHC CN Equity</v>
          </cell>
          <cell r="B1397">
            <v>164</v>
          </cell>
        </row>
        <row r="1398">
          <cell r="A1398" t="str">
            <v>ZWEN CN Equity</v>
          </cell>
          <cell r="B1398">
            <v>980</v>
          </cell>
        </row>
        <row r="1399">
          <cell r="A1399" t="str">
            <v>SPFD CN Equity</v>
          </cell>
          <cell r="B1399">
            <v>275</v>
          </cell>
        </row>
        <row r="1400">
          <cell r="A1400" t="str">
            <v>XDRV CN Equity</v>
          </cell>
          <cell r="B1400">
            <v>26</v>
          </cell>
        </row>
        <row r="1401">
          <cell r="A1401" t="str">
            <v>XEMC CN Equity</v>
          </cell>
          <cell r="B1401">
            <v>553</v>
          </cell>
        </row>
        <row r="1402">
          <cell r="A1402" t="str">
            <v>XFLB CN Equity</v>
          </cell>
          <cell r="B1402">
            <v>37</v>
          </cell>
        </row>
        <row r="1403">
          <cell r="A1403" t="str">
            <v>XTLH CN Equity</v>
          </cell>
          <cell r="B1403">
            <v>1883</v>
          </cell>
        </row>
        <row r="1404">
          <cell r="A1404" t="str">
            <v>XTLT CN Equity</v>
          </cell>
          <cell r="B1404">
            <v>772</v>
          </cell>
        </row>
        <row r="1405">
          <cell r="A1405" t="str">
            <v>XTLT/U CN Equity</v>
          </cell>
          <cell r="B1405">
            <v>39</v>
          </cell>
        </row>
        <row r="1406">
          <cell r="A1406" t="str">
            <v>CUTL CN Equity</v>
          </cell>
          <cell r="B1406">
            <v>22</v>
          </cell>
        </row>
        <row r="1407">
          <cell r="A1407" t="str">
            <v>CUTL/B CN Equity</v>
          </cell>
          <cell r="B1407">
            <v>7</v>
          </cell>
        </row>
        <row r="1408">
          <cell r="A1408" t="str">
            <v>ICAE CN Equity</v>
          </cell>
          <cell r="B1408">
            <v>77</v>
          </cell>
        </row>
        <row r="1409">
          <cell r="A1409" t="str">
            <v>IUAE CN Equity</v>
          </cell>
          <cell r="B1409">
            <v>6</v>
          </cell>
        </row>
        <row r="1410">
          <cell r="A1410" t="str">
            <v>IUAE/F CN Equity</v>
          </cell>
          <cell r="B1410">
            <v>21</v>
          </cell>
        </row>
        <row r="1411">
          <cell r="A1411" t="str">
            <v>IIAE CN Equity</v>
          </cell>
          <cell r="B1411">
            <v>23</v>
          </cell>
        </row>
        <row r="1412">
          <cell r="A1412" t="str">
            <v>IIAE/F CN Equity</v>
          </cell>
          <cell r="B1412">
            <v>9</v>
          </cell>
        </row>
        <row r="1413">
          <cell r="A1413" t="str">
            <v>CIEH CN Equity</v>
          </cell>
          <cell r="B1413">
            <v>80</v>
          </cell>
        </row>
        <row r="1414">
          <cell r="A1414" t="str">
            <v>RCEI CN Equity</v>
          </cell>
          <cell r="B1414">
            <v>67</v>
          </cell>
        </row>
        <row r="1415">
          <cell r="A1415" t="str">
            <v>RNAV CN Equity</v>
          </cell>
          <cell r="B1415">
            <v>331</v>
          </cell>
        </row>
        <row r="1416">
          <cell r="A1416" t="str">
            <v>RNAG CN Equity</v>
          </cell>
          <cell r="B1416">
            <v>31</v>
          </cell>
        </row>
        <row r="1417">
          <cell r="A1417" t="str">
            <v>RINT CN Equity</v>
          </cell>
          <cell r="B1417">
            <v>33</v>
          </cell>
        </row>
        <row r="1418">
          <cell r="A1418" t="str">
            <v>REMD CN Equity</v>
          </cell>
          <cell r="B1418">
            <v>291</v>
          </cell>
        </row>
        <row r="1419">
          <cell r="A1419" t="str">
            <v>RENG CN Equity</v>
          </cell>
          <cell r="B1419">
            <v>80</v>
          </cell>
        </row>
        <row r="1420">
          <cell r="A1420" t="str">
            <v>RGPM CN Equity</v>
          </cell>
          <cell r="B1420">
            <v>622</v>
          </cell>
        </row>
        <row r="1421">
          <cell r="A1421" t="str">
            <v>RTEC CN Equity</v>
          </cell>
          <cell r="B1421">
            <v>167</v>
          </cell>
        </row>
        <row r="1422">
          <cell r="A1422" t="str">
            <v>HEB CN Equity</v>
          </cell>
          <cell r="B1422">
            <v>468</v>
          </cell>
        </row>
        <row r="1423">
          <cell r="A1423" t="str">
            <v>HRIF CN Equity</v>
          </cell>
          <cell r="B1423">
            <v>93</v>
          </cell>
        </row>
        <row r="1424">
          <cell r="A1424" t="str">
            <v>TRVI CN Equity</v>
          </cell>
          <cell r="B1424">
            <v>88</v>
          </cell>
        </row>
        <row r="1425">
          <cell r="A1425" t="str">
            <v>CBIL CN Equity</v>
          </cell>
          <cell r="B1425">
            <v>7938</v>
          </cell>
        </row>
        <row r="1426">
          <cell r="A1426" t="str">
            <v>UBIL/U CN Equity</v>
          </cell>
          <cell r="B1426">
            <v>1603</v>
          </cell>
        </row>
        <row r="1427">
          <cell r="A1427" t="str">
            <v>MCKG CN Equity</v>
          </cell>
          <cell r="B1427">
            <v>70</v>
          </cell>
        </row>
        <row r="1428">
          <cell r="A1428" t="str">
            <v>TBNK CN Equity</v>
          </cell>
          <cell r="B1428">
            <v>1850</v>
          </cell>
        </row>
        <row r="1429">
          <cell r="A1429" t="str">
            <v>TECX CN Equity</v>
          </cell>
          <cell r="B1429">
            <v>214</v>
          </cell>
        </row>
        <row r="1430">
          <cell r="A1430" t="str">
            <v>TUEX CN Equity</v>
          </cell>
          <cell r="B1430">
            <v>48</v>
          </cell>
        </row>
        <row r="1431">
          <cell r="A1431" t="str">
            <v>MNU/U CN Equity</v>
          </cell>
          <cell r="B1431">
            <v>510</v>
          </cell>
        </row>
        <row r="1432">
          <cell r="A1432" t="str">
            <v>RGQL CN Equity</v>
          </cell>
          <cell r="B1432" t="e">
            <v>#N/A</v>
          </cell>
        </row>
        <row r="1433">
          <cell r="A1433" t="str">
            <v>RGQN CN Equity</v>
          </cell>
          <cell r="B1433" t="e">
            <v>#N/A</v>
          </cell>
        </row>
        <row r="1434">
          <cell r="A1434" t="str">
            <v>RGQO CN Equity</v>
          </cell>
          <cell r="B1434">
            <v>83</v>
          </cell>
        </row>
        <row r="1435">
          <cell r="A1435" t="str">
            <v>RGQQ CN Equity</v>
          </cell>
          <cell r="B1435">
            <v>122</v>
          </cell>
        </row>
        <row r="1436">
          <cell r="A1436" t="str">
            <v>RGQP CN Equity</v>
          </cell>
          <cell r="B1436">
            <v>132</v>
          </cell>
        </row>
        <row r="1437">
          <cell r="A1437" t="str">
            <v>RGQR CN Equity</v>
          </cell>
          <cell r="B1437">
            <v>97</v>
          </cell>
        </row>
        <row r="1438">
          <cell r="A1438" t="str">
            <v>RUDC/U CN Equity</v>
          </cell>
          <cell r="B1438">
            <v>10</v>
          </cell>
        </row>
        <row r="1439">
          <cell r="A1439" t="str">
            <v>RUDB CN Equity</v>
          </cell>
          <cell r="B1439">
            <v>141</v>
          </cell>
        </row>
        <row r="1440">
          <cell r="A1440" t="str">
            <v>RUDB/U CN Equity</v>
          </cell>
          <cell r="B1440">
            <v>184</v>
          </cell>
        </row>
        <row r="1441">
          <cell r="A1441" t="str">
            <v>RDBH CN Equity</v>
          </cell>
          <cell r="B1441">
            <v>392</v>
          </cell>
        </row>
        <row r="1442">
          <cell r="A1442" t="str">
            <v>GBND CN Equity</v>
          </cell>
          <cell r="B1442">
            <v>13</v>
          </cell>
        </row>
        <row r="1443">
          <cell r="A1443" t="str">
            <v>GDIV CN Equity</v>
          </cell>
          <cell r="B1443">
            <v>24</v>
          </cell>
        </row>
        <row r="1444">
          <cell r="A1444" t="str">
            <v>CGRO CN Equity</v>
          </cell>
          <cell r="B1444">
            <v>67</v>
          </cell>
        </row>
        <row r="1445">
          <cell r="A1445" t="str">
            <v>CCNV CN Equity</v>
          </cell>
          <cell r="B1445">
            <v>29</v>
          </cell>
        </row>
        <row r="1446">
          <cell r="A1446" t="str">
            <v>CBIN CN Equity</v>
          </cell>
          <cell r="B1446">
            <v>24</v>
          </cell>
        </row>
        <row r="1447">
          <cell r="A1447" t="str">
            <v>CBGR CN Equity</v>
          </cell>
          <cell r="B1447">
            <v>63</v>
          </cell>
        </row>
        <row r="1448">
          <cell r="A1448" t="str">
            <v>CBAL CN Equity</v>
          </cell>
          <cell r="B1448">
            <v>161</v>
          </cell>
        </row>
        <row r="1449">
          <cell r="A1449" t="str">
            <v>CEQT CN Equity</v>
          </cell>
          <cell r="B1449">
            <v>84</v>
          </cell>
        </row>
        <row r="1450">
          <cell r="A1450" t="str">
            <v>FINN CN Equity</v>
          </cell>
          <cell r="B1450">
            <v>8597</v>
          </cell>
        </row>
        <row r="1451">
          <cell r="A1451" t="str">
            <v>FINN/U CN Equity</v>
          </cell>
          <cell r="B1451">
            <v>856</v>
          </cell>
        </row>
        <row r="1452">
          <cell r="A1452" t="str">
            <v>FCGS CN Equity</v>
          </cell>
          <cell r="B1452">
            <v>2481</v>
          </cell>
        </row>
        <row r="1453">
          <cell r="A1453" t="str">
            <v>FCGS/U CN Equity</v>
          </cell>
          <cell r="B1453">
            <v>208</v>
          </cell>
        </row>
        <row r="1454">
          <cell r="A1454" t="str">
            <v>FCGC CN Equity</v>
          </cell>
          <cell r="B1454">
            <v>347</v>
          </cell>
        </row>
        <row r="1455">
          <cell r="A1455" t="str">
            <v>FCLC CN Equity</v>
          </cell>
          <cell r="B1455">
            <v>961</v>
          </cell>
        </row>
        <row r="1456">
          <cell r="A1456" t="str">
            <v>BUFR CN Equity</v>
          </cell>
          <cell r="B1456">
            <v>16</v>
          </cell>
        </row>
        <row r="1457">
          <cell r="A1457" t="str">
            <v>MCAD CN Equity</v>
          </cell>
          <cell r="B1457">
            <v>188</v>
          </cell>
        </row>
        <row r="1458">
          <cell r="A1458" t="str">
            <v>MUSD/U CN Equity</v>
          </cell>
          <cell r="B1458">
            <v>55</v>
          </cell>
        </row>
        <row r="1459">
          <cell r="A1459" t="str">
            <v>SPLT CN Equity</v>
          </cell>
          <cell r="B1459">
            <v>1705</v>
          </cell>
        </row>
        <row r="1460">
          <cell r="A1460" t="str">
            <v>UMAX CN Equity</v>
          </cell>
          <cell r="B1460">
            <v>7077</v>
          </cell>
        </row>
        <row r="1461">
          <cell r="A1461" t="str">
            <v>ZWQT CN Equity</v>
          </cell>
          <cell r="B1461">
            <v>203</v>
          </cell>
        </row>
        <row r="1462">
          <cell r="A1462" t="str">
            <v>ZUGE CN Equity</v>
          </cell>
          <cell r="B1462" t="e">
            <v>#N/A</v>
          </cell>
        </row>
        <row r="1463">
          <cell r="A1463" t="str">
            <v>ZUVE CN Equity</v>
          </cell>
          <cell r="B1463" t="e">
            <v>#N/A</v>
          </cell>
        </row>
        <row r="1464">
          <cell r="A1464" t="str">
            <v>BGIF CN Equity</v>
          </cell>
          <cell r="B1464">
            <v>55</v>
          </cell>
        </row>
        <row r="1465">
          <cell r="A1465" t="str">
            <v>BGEQ CN Equity</v>
          </cell>
          <cell r="B1465">
            <v>182</v>
          </cell>
        </row>
        <row r="1466">
          <cell r="A1466" t="str">
            <v>BGRT CN Equity</v>
          </cell>
          <cell r="B1466">
            <v>18</v>
          </cell>
        </row>
        <row r="1467">
          <cell r="A1467" t="str">
            <v>BGIN CN Equity</v>
          </cell>
          <cell r="B1467">
            <v>56</v>
          </cell>
        </row>
        <row r="1468">
          <cell r="A1468" t="str">
            <v>GCTB CN Equity</v>
          </cell>
          <cell r="B1468">
            <v>275</v>
          </cell>
        </row>
        <row r="1469">
          <cell r="A1469" t="str">
            <v>GUTB/U CN Equity</v>
          </cell>
          <cell r="B1469">
            <v>70</v>
          </cell>
        </row>
        <row r="1470">
          <cell r="A1470" t="str">
            <v>CNCL CN Equity</v>
          </cell>
          <cell r="B1470">
            <v>173</v>
          </cell>
        </row>
        <row r="1471">
          <cell r="A1471" t="str">
            <v>HBNK CN Equity</v>
          </cell>
          <cell r="B1471">
            <v>2487</v>
          </cell>
        </row>
        <row r="1472">
          <cell r="A1472" t="str">
            <v>USCL CN Equity</v>
          </cell>
          <cell r="B1472">
            <v>2991</v>
          </cell>
        </row>
        <row r="1473">
          <cell r="A1473" t="str">
            <v>CANL CN Equity</v>
          </cell>
          <cell r="B1473">
            <v>210</v>
          </cell>
        </row>
        <row r="1474">
          <cell r="A1474" t="str">
            <v>BNKL CN Equity</v>
          </cell>
          <cell r="B1474">
            <v>291</v>
          </cell>
        </row>
        <row r="1475">
          <cell r="A1475" t="str">
            <v>BKCL CN Equity</v>
          </cell>
          <cell r="B1475">
            <v>1113</v>
          </cell>
        </row>
        <row r="1476">
          <cell r="A1476" t="str">
            <v>ESPX/U CN Equity</v>
          </cell>
          <cell r="B1476">
            <v>29</v>
          </cell>
        </row>
        <row r="1477">
          <cell r="A1477" t="str">
            <v>QQQT CN Equity</v>
          </cell>
          <cell r="B1477">
            <v>747</v>
          </cell>
        </row>
        <row r="1478">
          <cell r="A1478" t="str">
            <v>QQQT/B CN Equity</v>
          </cell>
          <cell r="B1478">
            <v>150</v>
          </cell>
        </row>
        <row r="1479">
          <cell r="A1479" t="str">
            <v>QQQT/U CN Equity</v>
          </cell>
          <cell r="B1479">
            <v>17</v>
          </cell>
        </row>
        <row r="1480">
          <cell r="A1480" t="str">
            <v>IGET CN Equity</v>
          </cell>
          <cell r="B1480">
            <v>113</v>
          </cell>
        </row>
        <row r="1481">
          <cell r="A1481" t="str">
            <v>IGET/F CN Equity</v>
          </cell>
          <cell r="B1481">
            <v>5</v>
          </cell>
        </row>
        <row r="1482">
          <cell r="A1482" t="str">
            <v>IIMF CN Equity</v>
          </cell>
          <cell r="B1482">
            <v>53</v>
          </cell>
        </row>
        <row r="1483">
          <cell r="A1483" t="str">
            <v>IIMF/F CN Equity</v>
          </cell>
          <cell r="B1483">
            <v>3</v>
          </cell>
        </row>
        <row r="1484">
          <cell r="A1484" t="str">
            <v>IUMF CN Equity</v>
          </cell>
          <cell r="B1484">
            <v>84</v>
          </cell>
        </row>
        <row r="1485">
          <cell r="A1485" t="str">
            <v>IUMF/F CN Equity</v>
          </cell>
          <cell r="B1485">
            <v>11</v>
          </cell>
        </row>
        <row r="1486">
          <cell r="A1486" t="str">
            <v>UMNY/U CN Equity</v>
          </cell>
          <cell r="B1486">
            <v>197</v>
          </cell>
        </row>
        <row r="1487">
          <cell r="A1487" t="str">
            <v>CMNY CN Equity</v>
          </cell>
          <cell r="B1487">
            <v>228</v>
          </cell>
        </row>
        <row r="1488">
          <cell r="A1488" t="str">
            <v>FINE CN Equity</v>
          </cell>
          <cell r="B1488" t="e">
            <v>#N/A</v>
          </cell>
        </row>
        <row r="1489">
          <cell r="A1489" t="str">
            <v>FGRW CN Equity</v>
          </cell>
          <cell r="B1489">
            <v>17</v>
          </cell>
        </row>
        <row r="1490">
          <cell r="A1490" t="str">
            <v>FINC CN Equity</v>
          </cell>
          <cell r="B1490">
            <v>28</v>
          </cell>
        </row>
        <row r="1491">
          <cell r="A1491" t="str">
            <v>FEME CN Equity</v>
          </cell>
          <cell r="B1491" t="e">
            <v>#N/A</v>
          </cell>
        </row>
        <row r="1492">
          <cell r="A1492" t="str">
            <v>AENU CN Equity</v>
          </cell>
          <cell r="B1492">
            <v>23</v>
          </cell>
        </row>
        <row r="1493">
          <cell r="A1493" t="str">
            <v>XCHP CN Equity</v>
          </cell>
          <cell r="B1493">
            <v>1994</v>
          </cell>
        </row>
        <row r="1494">
          <cell r="A1494" t="str">
            <v>XUSF CN Equity</v>
          </cell>
          <cell r="B1494">
            <v>157</v>
          </cell>
        </row>
        <row r="1495">
          <cell r="A1495" t="str">
            <v>XAD CN Equity</v>
          </cell>
          <cell r="B1495">
            <v>1512</v>
          </cell>
        </row>
        <row r="1496">
          <cell r="A1496" t="str">
            <v>XETM CN Equity</v>
          </cell>
          <cell r="B1496">
            <v>1692</v>
          </cell>
        </row>
        <row r="1497">
          <cell r="A1497" t="str">
            <v>XQQU CN Equity</v>
          </cell>
          <cell r="B1497">
            <v>1137</v>
          </cell>
        </row>
        <row r="1498">
          <cell r="A1498" t="str">
            <v>XQQU/U CN Equity</v>
          </cell>
          <cell r="B1498">
            <v>76</v>
          </cell>
        </row>
        <row r="1499">
          <cell r="A1499" t="str">
            <v>HBND CN Equity</v>
          </cell>
          <cell r="B1499">
            <v>1276</v>
          </cell>
        </row>
        <row r="1500">
          <cell r="A1500" t="str">
            <v>ZLSC CN Equity</v>
          </cell>
          <cell r="B1500">
            <v>125</v>
          </cell>
        </row>
        <row r="1501">
          <cell r="A1501" t="str">
            <v>ZUCM CN Equity</v>
          </cell>
          <cell r="B1501">
            <v>429</v>
          </cell>
        </row>
        <row r="1502">
          <cell r="A1502" t="str">
            <v>ZUCM/U CN Equity</v>
          </cell>
          <cell r="B1502">
            <v>647</v>
          </cell>
        </row>
        <row r="1503">
          <cell r="A1503" t="str">
            <v>ZEBA CN Equity</v>
          </cell>
          <cell r="B1503" t="e">
            <v>#N/A</v>
          </cell>
        </row>
        <row r="1504">
          <cell r="A1504" t="str">
            <v>ZOCT CN Equity</v>
          </cell>
          <cell r="B1504">
            <v>18</v>
          </cell>
        </row>
        <row r="1505">
          <cell r="A1505" t="str">
            <v>ZLSU CN Equity</v>
          </cell>
          <cell r="B1505">
            <v>124</v>
          </cell>
        </row>
        <row r="1506">
          <cell r="A1506" t="str">
            <v>ZUEA CN Equity</v>
          </cell>
          <cell r="B1506" t="e">
            <v>#N/A</v>
          </cell>
        </row>
        <row r="1507">
          <cell r="A1507" t="str">
            <v>HPYT CN Equity</v>
          </cell>
          <cell r="B1507">
            <v>3029</v>
          </cell>
        </row>
        <row r="1508">
          <cell r="A1508" t="str">
            <v>BGDV CN Equity</v>
          </cell>
          <cell r="B1508">
            <v>19</v>
          </cell>
        </row>
        <row r="1509">
          <cell r="A1509" t="str">
            <v>AEMX CN Equity</v>
          </cell>
          <cell r="B1509">
            <v>32</v>
          </cell>
        </row>
        <row r="1510">
          <cell r="A1510" t="str">
            <v>ZIU CN Equity</v>
          </cell>
          <cell r="B1510">
            <v>635</v>
          </cell>
        </row>
        <row r="1511">
          <cell r="A1511" t="str">
            <v>BOND CN Equity</v>
          </cell>
          <cell r="B1511">
            <v>1114</v>
          </cell>
        </row>
        <row r="1512">
          <cell r="A1512" t="str">
            <v>QQQY CN Equity</v>
          </cell>
          <cell r="B1512">
            <v>2121</v>
          </cell>
        </row>
        <row r="1513">
          <cell r="A1513" t="str">
            <v>SPAY CN Equity</v>
          </cell>
          <cell r="B1513">
            <v>511</v>
          </cell>
        </row>
        <row r="1514">
          <cell r="A1514" t="str">
            <v>SPAY/U CN Equity</v>
          </cell>
          <cell r="B1514">
            <v>38</v>
          </cell>
        </row>
        <row r="1515">
          <cell r="A1515" t="str">
            <v>MPAY CN Equity</v>
          </cell>
          <cell r="B1515">
            <v>300</v>
          </cell>
        </row>
        <row r="1516">
          <cell r="A1516" t="str">
            <v>MPAY/U CN Equity</v>
          </cell>
          <cell r="B1516">
            <v>27</v>
          </cell>
        </row>
        <row r="1517">
          <cell r="A1517" t="str">
            <v>LPAY CN Equity</v>
          </cell>
          <cell r="B1517">
            <v>112</v>
          </cell>
        </row>
        <row r="1518">
          <cell r="A1518" t="str">
            <v>LPAY/U CN Equity</v>
          </cell>
          <cell r="B1518">
            <v>37</v>
          </cell>
        </row>
        <row r="1519">
          <cell r="A1519" t="str">
            <v>ENCL CN Equity</v>
          </cell>
          <cell r="B1519">
            <v>4122</v>
          </cell>
        </row>
        <row r="1520">
          <cell r="A1520" t="str">
            <v>EQCL CN Equity</v>
          </cell>
          <cell r="B1520">
            <v>1193</v>
          </cell>
        </row>
        <row r="1521">
          <cell r="A1521" t="str">
            <v>HEQL CN Equity</v>
          </cell>
          <cell r="B1521">
            <v>509</v>
          </cell>
        </row>
        <row r="1522">
          <cell r="A1522" t="str">
            <v>HGRW CN Equity</v>
          </cell>
          <cell r="B1522">
            <v>65</v>
          </cell>
        </row>
        <row r="1523">
          <cell r="A1523" t="str">
            <v>GRCC CN Equity</v>
          </cell>
          <cell r="B1523">
            <v>166</v>
          </cell>
        </row>
        <row r="1524">
          <cell r="A1524" t="str">
            <v>QQCL CN Equity</v>
          </cell>
          <cell r="B1524">
            <v>6429</v>
          </cell>
        </row>
        <row r="1525">
          <cell r="A1525" t="str">
            <v>RTT CN Equity</v>
          </cell>
          <cell r="B1525">
            <v>6</v>
          </cell>
        </row>
        <row r="1526">
          <cell r="A1526" t="str">
            <v>DXGE CN Equity</v>
          </cell>
          <cell r="B1526">
            <v>101</v>
          </cell>
        </row>
        <row r="1527">
          <cell r="A1527" t="str">
            <v>DXUS CN Equity</v>
          </cell>
          <cell r="B1527">
            <v>121</v>
          </cell>
        </row>
        <row r="1528">
          <cell r="A1528" t="str">
            <v>DXBC CN Equity</v>
          </cell>
          <cell r="B1528">
            <v>81</v>
          </cell>
        </row>
        <row r="1529">
          <cell r="A1529" t="str">
            <v>DXBU CN Equity</v>
          </cell>
          <cell r="B1529">
            <v>59</v>
          </cell>
        </row>
        <row r="1530">
          <cell r="A1530" t="str">
            <v>PACF CN Equity</v>
          </cell>
          <cell r="B1530">
            <v>34</v>
          </cell>
        </row>
        <row r="1531">
          <cell r="A1531" t="str">
            <v>PABF CN Equity</v>
          </cell>
          <cell r="B1531">
            <v>152</v>
          </cell>
        </row>
        <row r="1532">
          <cell r="A1532" t="str">
            <v>PAGF CN Equity</v>
          </cell>
          <cell r="B1532">
            <v>233</v>
          </cell>
        </row>
        <row r="1533">
          <cell r="A1533" t="str">
            <v>SMAX CN Equity</v>
          </cell>
          <cell r="B1533">
            <v>1211</v>
          </cell>
        </row>
        <row r="1534">
          <cell r="A1534" t="str">
            <v>QMAX CN Equity</v>
          </cell>
          <cell r="B1534">
            <v>4710</v>
          </cell>
        </row>
        <row r="1535">
          <cell r="A1535" t="str">
            <v>ISCB CN Equity</v>
          </cell>
          <cell r="B1535">
            <v>36</v>
          </cell>
        </row>
        <row r="1536">
          <cell r="A1536" t="str">
            <v>IGEO CN Equity</v>
          </cell>
          <cell r="B1536">
            <v>13</v>
          </cell>
        </row>
        <row r="1537">
          <cell r="A1537" t="str">
            <v>IWEB CN Equity</v>
          </cell>
          <cell r="B1537">
            <v>8</v>
          </cell>
        </row>
        <row r="1538">
          <cell r="A1538" t="str">
            <v>GCFE CN Equity</v>
          </cell>
          <cell r="B1538">
            <v>45</v>
          </cell>
        </row>
        <row r="1539">
          <cell r="A1539" t="str">
            <v>GIES CN Equity</v>
          </cell>
          <cell r="B1539">
            <v>49</v>
          </cell>
        </row>
        <row r="1540">
          <cell r="A1540" t="str">
            <v>TGAF CN Equity</v>
          </cell>
          <cell r="B1540">
            <v>46</v>
          </cell>
        </row>
        <row r="1541">
          <cell r="A1541" t="str">
            <v>MEQT CN Equity</v>
          </cell>
          <cell r="B1541">
            <v>129</v>
          </cell>
        </row>
        <row r="1542">
          <cell r="A1542" t="str">
            <v>QASH CN Equity</v>
          </cell>
          <cell r="B1542">
            <v>286</v>
          </cell>
        </row>
        <row r="1543">
          <cell r="A1543" t="str">
            <v>QLB CN Equity</v>
          </cell>
          <cell r="B1543">
            <v>14</v>
          </cell>
        </row>
        <row r="1544">
          <cell r="A1544" t="str">
            <v>QTLT CN Equity</v>
          </cell>
          <cell r="B1544">
            <v>9</v>
          </cell>
        </row>
        <row r="1545">
          <cell r="A1545" t="str">
            <v>GBFA CN Equity</v>
          </cell>
          <cell r="B1545" t="e">
            <v>#N/A</v>
          </cell>
        </row>
        <row r="1546">
          <cell r="A1546" t="str">
            <v>GBFB CN Equity</v>
          </cell>
          <cell r="B1546" t="e">
            <v>#N/A</v>
          </cell>
        </row>
        <row r="1547">
          <cell r="A1547" t="str">
            <v>GBFC CN Equity</v>
          </cell>
          <cell r="B1547">
            <v>25</v>
          </cell>
        </row>
        <row r="1548">
          <cell r="A1548" t="str">
            <v>GBFD CN Equity</v>
          </cell>
          <cell r="B1548">
            <v>22</v>
          </cell>
        </row>
        <row r="1549">
          <cell r="A1549" t="str">
            <v>GBLF CN Equity</v>
          </cell>
          <cell r="B1549">
            <v>34</v>
          </cell>
        </row>
        <row r="1550">
          <cell r="A1550" t="str">
            <v>ADIV CN Equity</v>
          </cell>
          <cell r="B1550">
            <v>2</v>
          </cell>
        </row>
        <row r="1551">
          <cell r="A1551" t="str">
            <v>CMOM CN Equity</v>
          </cell>
          <cell r="B1551">
            <v>16</v>
          </cell>
        </row>
        <row r="1552">
          <cell r="A1552" t="str">
            <v>CMOM/B CN Equity</v>
          </cell>
          <cell r="B1552">
            <v>15</v>
          </cell>
        </row>
        <row r="1553">
          <cell r="A1553" t="str">
            <v>CVLU CN Equity</v>
          </cell>
          <cell r="B1553">
            <v>11</v>
          </cell>
        </row>
        <row r="1554">
          <cell r="A1554" t="str">
            <v>CVLU/B CN Equity</v>
          </cell>
          <cell r="B1554">
            <v>9</v>
          </cell>
        </row>
        <row r="1555">
          <cell r="A1555" t="str">
            <v>HPYM CN Equity</v>
          </cell>
          <cell r="B1555">
            <v>633</v>
          </cell>
        </row>
        <row r="1556">
          <cell r="A1556" t="str">
            <v>HPYM/U CN Equity</v>
          </cell>
          <cell r="B1556">
            <v>80</v>
          </cell>
        </row>
        <row r="1557">
          <cell r="A1557" t="str">
            <v>TBIL CN Equity</v>
          </cell>
          <cell r="B1557">
            <v>454</v>
          </cell>
        </row>
        <row r="1558">
          <cell r="A1558" t="str">
            <v>HPYT/U CN Equity</v>
          </cell>
          <cell r="B1558">
            <v>111</v>
          </cell>
        </row>
        <row r="1559">
          <cell r="A1559" t="str">
            <v>IUFR/U CN Equity</v>
          </cell>
          <cell r="B1559">
            <v>23</v>
          </cell>
        </row>
        <row r="1560">
          <cell r="A1560" t="str">
            <v>INAI/F CN Equity</v>
          </cell>
          <cell r="B1560">
            <v>114</v>
          </cell>
        </row>
        <row r="1561">
          <cell r="A1561" t="str">
            <v>UCSH/U CN Equity</v>
          </cell>
          <cell r="B1561">
            <v>1486</v>
          </cell>
        </row>
        <row r="1562">
          <cell r="A1562" t="str">
            <v>INAI CN Equity</v>
          </cell>
          <cell r="B1562">
            <v>398</v>
          </cell>
        </row>
        <row r="1563">
          <cell r="A1563" t="str">
            <v>YNVD CN Equity</v>
          </cell>
          <cell r="B1563">
            <v>6413</v>
          </cell>
        </row>
        <row r="1564">
          <cell r="A1564" t="str">
            <v>MSFY CN Equity</v>
          </cell>
          <cell r="B1564">
            <v>1840</v>
          </cell>
        </row>
        <row r="1565">
          <cell r="A1565" t="str">
            <v>ZJAN CN Equity</v>
          </cell>
          <cell r="B1565">
            <v>39</v>
          </cell>
        </row>
        <row r="1566">
          <cell r="A1566" t="str">
            <v>FGLS CN Equity</v>
          </cell>
          <cell r="B1566">
            <v>502</v>
          </cell>
        </row>
        <row r="1567">
          <cell r="A1567" t="str">
            <v>FLSA CN Equity</v>
          </cell>
          <cell r="B1567">
            <v>864</v>
          </cell>
        </row>
        <row r="1568">
          <cell r="A1568" t="str">
            <v>FCLS CN Equity</v>
          </cell>
          <cell r="B1568">
            <v>53</v>
          </cell>
        </row>
        <row r="1569">
          <cell r="A1569" t="str">
            <v>FMNA CN Equity</v>
          </cell>
          <cell r="B1569">
            <v>16</v>
          </cell>
        </row>
        <row r="1570">
          <cell r="A1570" t="str">
            <v>FCAM CN Equity</v>
          </cell>
          <cell r="B1570">
            <v>370</v>
          </cell>
        </row>
        <row r="1571">
          <cell r="A1571" t="str">
            <v>FCCA CN Equity</v>
          </cell>
          <cell r="B1571">
            <v>369</v>
          </cell>
        </row>
        <row r="1572">
          <cell r="A1572" t="str">
            <v>FCIN CN Equity</v>
          </cell>
          <cell r="B1572">
            <v>2839</v>
          </cell>
        </row>
        <row r="1573">
          <cell r="A1573" t="str">
            <v>FMAX CN Equity</v>
          </cell>
          <cell r="B1573">
            <v>558</v>
          </cell>
        </row>
        <row r="1574">
          <cell r="A1574" t="str">
            <v>LMAX CN Equity</v>
          </cell>
          <cell r="B1574">
            <v>991</v>
          </cell>
        </row>
        <row r="1575">
          <cell r="A1575" t="str">
            <v>AMAX CN Equity</v>
          </cell>
          <cell r="B1575">
            <v>6493</v>
          </cell>
        </row>
        <row r="1576">
          <cell r="A1576" t="str">
            <v>EMAX CN Equity</v>
          </cell>
          <cell r="B1576">
            <v>3187</v>
          </cell>
        </row>
        <row r="1577">
          <cell r="A1577" t="str">
            <v>BOND/U CN Equity</v>
          </cell>
          <cell r="B1577">
            <v>74</v>
          </cell>
        </row>
        <row r="1578">
          <cell r="A1578" t="str">
            <v>BOND/B CN Equity</v>
          </cell>
          <cell r="B1578">
            <v>222</v>
          </cell>
        </row>
        <row r="1579">
          <cell r="A1579" t="str">
            <v>MWLV CN Equity</v>
          </cell>
          <cell r="B1579">
            <v>475</v>
          </cell>
        </row>
        <row r="1580">
          <cell r="A1580" t="str">
            <v>TCSH CN Equity</v>
          </cell>
          <cell r="B1580">
            <v>6383</v>
          </cell>
        </row>
        <row r="1581">
          <cell r="A1581" t="str">
            <v>AGLR CN Equity</v>
          </cell>
          <cell r="B1581" t="e">
            <v>#N/A</v>
          </cell>
        </row>
        <row r="1582">
          <cell r="A1582" t="str">
            <v>ATRB CN Equity</v>
          </cell>
          <cell r="B1582">
            <v>3</v>
          </cell>
        </row>
        <row r="1583">
          <cell r="A1583" t="str">
            <v>ASMD CN Equity</v>
          </cell>
          <cell r="B1583">
            <v>12</v>
          </cell>
        </row>
        <row r="1584">
          <cell r="A1584" t="str">
            <v>ZGLD CN Equity</v>
          </cell>
          <cell r="B1584">
            <v>10971</v>
          </cell>
        </row>
        <row r="1585">
          <cell r="A1585" t="str">
            <v>ZGLD/U CN Equity</v>
          </cell>
          <cell r="B1585">
            <v>249</v>
          </cell>
        </row>
        <row r="1586">
          <cell r="A1586" t="str">
            <v>ZGLH CN Equity</v>
          </cell>
          <cell r="B1586">
            <v>1842</v>
          </cell>
        </row>
        <row r="1587">
          <cell r="A1587" t="str">
            <v>RCNS CN Equity</v>
          </cell>
          <cell r="B1587">
            <v>49</v>
          </cell>
        </row>
        <row r="1588">
          <cell r="A1588" t="str">
            <v>RCOR CN Equity</v>
          </cell>
          <cell r="B1588">
            <v>381</v>
          </cell>
        </row>
        <row r="1589">
          <cell r="A1589" t="str">
            <v>RPLS CN Equity</v>
          </cell>
          <cell r="B1589">
            <v>414</v>
          </cell>
        </row>
        <row r="1590">
          <cell r="A1590" t="str">
            <v>ARTI CN Equity</v>
          </cell>
          <cell r="B1590">
            <v>512</v>
          </cell>
        </row>
        <row r="1591">
          <cell r="A1591" t="str">
            <v>FLVC CN Equity</v>
          </cell>
          <cell r="B1591">
            <v>168</v>
          </cell>
        </row>
        <row r="1592">
          <cell r="A1592" t="str">
            <v>FLVU CN Equity</v>
          </cell>
          <cell r="B1592">
            <v>51</v>
          </cell>
        </row>
        <row r="1593">
          <cell r="A1593" t="str">
            <v>FLVI CN Equity</v>
          </cell>
          <cell r="B1593">
            <v>1088</v>
          </cell>
        </row>
        <row r="1594">
          <cell r="A1594" t="str">
            <v>EVO CN Equity</v>
          </cell>
          <cell r="B1594">
            <v>578</v>
          </cell>
        </row>
        <row r="1595">
          <cell r="A1595" t="str">
            <v>ZAPR CN Equity</v>
          </cell>
          <cell r="B1595">
            <v>71</v>
          </cell>
        </row>
        <row r="1596">
          <cell r="A1596" t="str">
            <v>FGOV CN Equity</v>
          </cell>
          <cell r="B1596">
            <v>47</v>
          </cell>
        </row>
        <row r="1597">
          <cell r="A1597" t="str">
            <v>TBCE CN Equity</v>
          </cell>
          <cell r="B1597" t="e">
            <v>#N/A</v>
          </cell>
        </row>
        <row r="1598">
          <cell r="A1598" t="str">
            <v>TBCF CN Equity</v>
          </cell>
          <cell r="B1598">
            <v>127</v>
          </cell>
        </row>
        <row r="1599">
          <cell r="A1599" t="str">
            <v>TBCG CN Equity</v>
          </cell>
          <cell r="B1599">
            <v>264</v>
          </cell>
        </row>
        <row r="1600">
          <cell r="A1600" t="str">
            <v>TBUE/U CN Equity</v>
          </cell>
          <cell r="B1600" t="e">
            <v>#N/A</v>
          </cell>
        </row>
        <row r="1601">
          <cell r="A1601" t="str">
            <v>TBUF/U CN Equity</v>
          </cell>
          <cell r="B1601">
            <v>30</v>
          </cell>
        </row>
        <row r="1602">
          <cell r="A1602" t="str">
            <v>TBUG/U CN Equity</v>
          </cell>
          <cell r="B1602">
            <v>40</v>
          </cell>
        </row>
        <row r="1603">
          <cell r="A1603" t="str">
            <v>HBIG CN Equity</v>
          </cell>
          <cell r="B1603">
            <v>54</v>
          </cell>
        </row>
        <row r="1604">
          <cell r="A1604" t="str">
            <v>HBIE CN Equity</v>
          </cell>
          <cell r="B1604">
            <v>146</v>
          </cell>
        </row>
        <row r="1605">
          <cell r="A1605" t="str">
            <v>HIND CN Equity</v>
          </cell>
          <cell r="B1605">
            <v>248</v>
          </cell>
        </row>
        <row r="1606">
          <cell r="A1606" t="str">
            <v>DCBC CN Equity</v>
          </cell>
          <cell r="B1606">
            <v>111</v>
          </cell>
        </row>
        <row r="1607">
          <cell r="A1607" t="str">
            <v>DMEC CN Equity</v>
          </cell>
          <cell r="B1607">
            <v>904</v>
          </cell>
        </row>
        <row r="1608">
          <cell r="A1608" t="str">
            <v>DMEU CN Equity</v>
          </cell>
          <cell r="B1608">
            <v>872</v>
          </cell>
        </row>
        <row r="1609">
          <cell r="A1609" t="str">
            <v>DMEI CN Equity</v>
          </cell>
          <cell r="B1609">
            <v>945</v>
          </cell>
        </row>
        <row r="1610">
          <cell r="A1610" t="str">
            <v>RUQN CN Equity</v>
          </cell>
          <cell r="B1610" t="e">
            <v>#N/A</v>
          </cell>
        </row>
        <row r="1611">
          <cell r="A1611" t="str">
            <v>RUQN/U CN Equity</v>
          </cell>
          <cell r="B1611" t="e">
            <v>#N/A</v>
          </cell>
        </row>
        <row r="1612">
          <cell r="A1612" t="str">
            <v>RUQO CN Equity</v>
          </cell>
          <cell r="B1612">
            <v>29</v>
          </cell>
        </row>
        <row r="1613">
          <cell r="A1613" t="str">
            <v>RUQO/U CN Equity</v>
          </cell>
          <cell r="B1613">
            <v>540</v>
          </cell>
        </row>
        <row r="1614">
          <cell r="A1614" t="str">
            <v>RUQP CN Equity</v>
          </cell>
          <cell r="B1614">
            <v>9</v>
          </cell>
        </row>
        <row r="1615">
          <cell r="A1615" t="str">
            <v>RUQP/U CN Equity</v>
          </cell>
          <cell r="B1615">
            <v>25</v>
          </cell>
        </row>
        <row r="1616">
          <cell r="A1616" t="str">
            <v>RUQQ CN Equity</v>
          </cell>
          <cell r="B1616">
            <v>48</v>
          </cell>
        </row>
        <row r="1617">
          <cell r="A1617" t="str">
            <v>RUQQ/U CN Equity</v>
          </cell>
          <cell r="B1617">
            <v>24</v>
          </cell>
        </row>
        <row r="1618">
          <cell r="A1618" t="str">
            <v>RUQR CN Equity</v>
          </cell>
          <cell r="B1618">
            <v>23</v>
          </cell>
        </row>
        <row r="1619">
          <cell r="A1619" t="str">
            <v>RUQR/U CN Equity</v>
          </cell>
          <cell r="B1619">
            <v>23</v>
          </cell>
        </row>
        <row r="1620">
          <cell r="A1620" t="str">
            <v>RUQS CN Equity</v>
          </cell>
          <cell r="B1620">
            <v>30</v>
          </cell>
        </row>
        <row r="1621">
          <cell r="A1621" t="str">
            <v>RUQS/U CN Equity</v>
          </cell>
          <cell r="B1621">
            <v>200</v>
          </cell>
        </row>
        <row r="1622">
          <cell r="A1622" t="str">
            <v>RQS CN Equity</v>
          </cell>
          <cell r="B1622">
            <v>735</v>
          </cell>
        </row>
        <row r="1623">
          <cell r="A1623" t="str">
            <v>RGQS CN Equity</v>
          </cell>
          <cell r="B1623">
            <v>138</v>
          </cell>
        </row>
        <row r="1624">
          <cell r="A1624" t="str">
            <v>HDGE/U CN Equity</v>
          </cell>
          <cell r="B1624" t="e">
            <v>#N/A</v>
          </cell>
        </row>
        <row r="1625">
          <cell r="A1625" t="str">
            <v>GIGC CN Equity</v>
          </cell>
          <cell r="B1625">
            <v>17</v>
          </cell>
        </row>
        <row r="1626">
          <cell r="A1626" t="str">
            <v>CIAI CN Equity</v>
          </cell>
          <cell r="B1626">
            <v>2858</v>
          </cell>
        </row>
        <row r="1627">
          <cell r="A1627" t="str">
            <v>CUSA CN Equity</v>
          </cell>
          <cell r="B1627">
            <v>19</v>
          </cell>
        </row>
        <row r="1628">
          <cell r="A1628" t="str">
            <v>INCM/U CN Equity</v>
          </cell>
          <cell r="B1628">
            <v>24</v>
          </cell>
        </row>
        <row r="1629">
          <cell r="A1629" t="str">
            <v>INCM CN Equity</v>
          </cell>
          <cell r="B1629">
            <v>238</v>
          </cell>
        </row>
        <row r="1630">
          <cell r="A1630" t="str">
            <v>CNDX CN Equity</v>
          </cell>
          <cell r="B1630">
            <v>1289</v>
          </cell>
        </row>
        <row r="1631">
          <cell r="A1631" t="str">
            <v>USSX CN Equity</v>
          </cell>
          <cell r="B1631">
            <v>822</v>
          </cell>
        </row>
        <row r="1632">
          <cell r="A1632" t="str">
            <v>USSX/U CN Equity</v>
          </cell>
          <cell r="B1632">
            <v>2559</v>
          </cell>
        </row>
        <row r="1633">
          <cell r="A1633" t="str">
            <v>EAFX CN Equity</v>
          </cell>
          <cell r="B1633">
            <v>858</v>
          </cell>
        </row>
        <row r="1634">
          <cell r="A1634" t="str">
            <v>EAFX/U CN Equity</v>
          </cell>
          <cell r="B1634">
            <v>154</v>
          </cell>
        </row>
        <row r="1635">
          <cell r="A1635" t="str">
            <v>EMMX CN Equity</v>
          </cell>
          <cell r="B1635">
            <v>337</v>
          </cell>
        </row>
        <row r="1636">
          <cell r="A1636" t="str">
            <v>EMMX/U CN Equity</v>
          </cell>
          <cell r="B1636">
            <v>40</v>
          </cell>
        </row>
        <row r="1637">
          <cell r="A1637" t="str">
            <v>QQQX CN Equity</v>
          </cell>
          <cell r="B1637">
            <v>686</v>
          </cell>
        </row>
        <row r="1638">
          <cell r="A1638" t="str">
            <v>QQQX/U CN Equity</v>
          </cell>
          <cell r="B1638">
            <v>1091</v>
          </cell>
        </row>
        <row r="1639">
          <cell r="A1639" t="str">
            <v>TTTX CN Equity</v>
          </cell>
          <cell r="B1639">
            <v>51</v>
          </cell>
        </row>
        <row r="1640">
          <cell r="A1640" t="str">
            <v>AIGO CN Equity</v>
          </cell>
          <cell r="B1640">
            <v>637</v>
          </cell>
        </row>
        <row r="1641">
          <cell r="A1641" t="str">
            <v>EACC CN Equity</v>
          </cell>
          <cell r="B1641">
            <v>227</v>
          </cell>
        </row>
        <row r="1642">
          <cell r="A1642" t="str">
            <v>EMCC CN Equity</v>
          </cell>
          <cell r="B1642">
            <v>235</v>
          </cell>
        </row>
        <row r="1643">
          <cell r="A1643" t="str">
            <v>PAYS CN Equity</v>
          </cell>
          <cell r="B1643">
            <v>296</v>
          </cell>
        </row>
        <row r="1644">
          <cell r="A1644" t="str">
            <v>USSL CN Equity</v>
          </cell>
          <cell r="B1644">
            <v>46</v>
          </cell>
        </row>
        <row r="1645">
          <cell r="A1645" t="str">
            <v>EAFL CN Equity</v>
          </cell>
          <cell r="B1645">
            <v>28</v>
          </cell>
        </row>
        <row r="1646">
          <cell r="A1646" t="str">
            <v>EMML CN Equity</v>
          </cell>
          <cell r="B1646">
            <v>22</v>
          </cell>
        </row>
        <row r="1647">
          <cell r="A1647" t="str">
            <v>QQQL CN Equity</v>
          </cell>
          <cell r="B1647">
            <v>121</v>
          </cell>
        </row>
        <row r="1648">
          <cell r="A1648" t="str">
            <v>FGEB CN Equity</v>
          </cell>
          <cell r="B1648">
            <v>94</v>
          </cell>
        </row>
        <row r="1649">
          <cell r="A1649" t="str">
            <v>FGEP CN Equity</v>
          </cell>
          <cell r="B1649">
            <v>896</v>
          </cell>
        </row>
        <row r="1650">
          <cell r="A1650" t="str">
            <v>FCEM CN Equity</v>
          </cell>
          <cell r="B1650" t="e">
            <v>#N/A</v>
          </cell>
        </row>
        <row r="1651">
          <cell r="A1651" t="str">
            <v>FTHI CN Equity</v>
          </cell>
          <cell r="B1651">
            <v>228</v>
          </cell>
        </row>
        <row r="1652">
          <cell r="A1652" t="str">
            <v>EQCC CN Equity</v>
          </cell>
          <cell r="B1652">
            <v>257</v>
          </cell>
        </row>
        <row r="1653">
          <cell r="A1653" t="str">
            <v>EACL CN Equity</v>
          </cell>
          <cell r="B1653">
            <v>180</v>
          </cell>
        </row>
        <row r="1654">
          <cell r="A1654" t="str">
            <v>EMCL CN Equity</v>
          </cell>
          <cell r="B1654">
            <v>133</v>
          </cell>
        </row>
        <row r="1655">
          <cell r="A1655" t="str">
            <v>KNGC CN Equity</v>
          </cell>
          <cell r="B1655">
            <v>90</v>
          </cell>
        </row>
        <row r="1656">
          <cell r="A1656" t="str">
            <v>KNGU CN Equity</v>
          </cell>
          <cell r="B1656">
            <v>40</v>
          </cell>
        </row>
        <row r="1657">
          <cell r="A1657" t="str">
            <v>CYLD CN Equity</v>
          </cell>
          <cell r="B1657">
            <v>40</v>
          </cell>
        </row>
        <row r="1658">
          <cell r="A1658" t="str">
            <v>UYLD CN Equity</v>
          </cell>
          <cell r="B1658">
            <v>15</v>
          </cell>
        </row>
        <row r="1659">
          <cell r="A1659" t="str">
            <v>UYLD/B CN Equity</v>
          </cell>
          <cell r="B1659">
            <v>41</v>
          </cell>
        </row>
        <row r="1660">
          <cell r="A1660" t="str">
            <v>UYLD/U CN Equity</v>
          </cell>
          <cell r="B1660">
            <v>6</v>
          </cell>
        </row>
        <row r="1661">
          <cell r="A1661" t="str">
            <v>CNV CN Equity</v>
          </cell>
          <cell r="B1661">
            <v>20</v>
          </cell>
        </row>
        <row r="1662">
          <cell r="A1662" t="str">
            <v>CBL CN Equity</v>
          </cell>
          <cell r="B1662">
            <v>7</v>
          </cell>
        </row>
        <row r="1663">
          <cell r="A1663" t="str">
            <v>GRO CN Equity</v>
          </cell>
          <cell r="B1663">
            <v>19</v>
          </cell>
        </row>
        <row r="1664">
          <cell r="A1664" t="str">
            <v>EQY CN Equity</v>
          </cell>
          <cell r="B1664">
            <v>23</v>
          </cell>
        </row>
        <row r="1665">
          <cell r="A1665" t="str">
            <v>MCLV CN Equity</v>
          </cell>
          <cell r="B1665">
            <v>384</v>
          </cell>
        </row>
        <row r="1666">
          <cell r="A1666" t="str">
            <v>MGDV CN Equity</v>
          </cell>
          <cell r="B1666">
            <v>612</v>
          </cell>
        </row>
        <row r="1667">
          <cell r="A1667" t="str">
            <v>MULV CN Equity</v>
          </cell>
          <cell r="B1667">
            <v>178</v>
          </cell>
        </row>
        <row r="1668">
          <cell r="A1668" t="str">
            <v>DGR/U CN Equity</v>
          </cell>
          <cell r="B1668">
            <v>9</v>
          </cell>
        </row>
        <row r="1669">
          <cell r="A1669" t="str">
            <v>HPYT/B CN Equity</v>
          </cell>
          <cell r="B1669">
            <v>125</v>
          </cell>
        </row>
        <row r="1670">
          <cell r="A1670" t="str">
            <v>ETHC/B CN Equity</v>
          </cell>
          <cell r="B1670">
            <v>621</v>
          </cell>
        </row>
        <row r="1671">
          <cell r="A1671" t="str">
            <v>RMAX CN Equity</v>
          </cell>
          <cell r="B1671">
            <v>934</v>
          </cell>
        </row>
        <row r="1672">
          <cell r="A1672" t="str">
            <v>PREF CN Equity</v>
          </cell>
          <cell r="B1672">
            <v>237</v>
          </cell>
        </row>
        <row r="1673">
          <cell r="A1673" t="str">
            <v>ZJUL CN Equity</v>
          </cell>
          <cell r="B1673">
            <v>2</v>
          </cell>
        </row>
        <row r="1674">
          <cell r="A1674" t="str">
            <v>XUSC CN Equity</v>
          </cell>
          <cell r="B1674">
            <v>385</v>
          </cell>
        </row>
        <row r="1675">
          <cell r="A1675" t="str">
            <v>XUSC/U CN Equity</v>
          </cell>
          <cell r="B1675">
            <v>44</v>
          </cell>
        </row>
        <row r="1676">
          <cell r="A1676" t="str">
            <v>XSPC CN Equity</v>
          </cell>
          <cell r="B1676">
            <v>506</v>
          </cell>
        </row>
        <row r="1677">
          <cell r="A1677" t="str">
            <v>CGSB CN Equity</v>
          </cell>
          <cell r="B1677">
            <v>33</v>
          </cell>
        </row>
        <row r="1678">
          <cell r="A1678" t="str">
            <v>CUBD CN Equity</v>
          </cell>
          <cell r="B1678">
            <v>315</v>
          </cell>
        </row>
        <row r="1679">
          <cell r="A1679" t="str">
            <v>DXAU CN Equity</v>
          </cell>
          <cell r="B1679">
            <v>148</v>
          </cell>
        </row>
        <row r="1680">
          <cell r="A1680" t="str">
            <v>DXMO CN Equity</v>
          </cell>
          <cell r="B1680">
            <v>414</v>
          </cell>
        </row>
        <row r="1681">
          <cell r="A1681" t="str">
            <v>DXRE CN Equity</v>
          </cell>
          <cell r="B1681">
            <v>2</v>
          </cell>
        </row>
        <row r="1682">
          <cell r="A1682" t="str">
            <v>CTBA CN Equity</v>
          </cell>
          <cell r="B1682" t="e">
            <v>#N/A</v>
          </cell>
        </row>
        <row r="1683">
          <cell r="A1683" t="str">
            <v>CTBB CN Equity</v>
          </cell>
          <cell r="B1683">
            <v>91</v>
          </cell>
        </row>
        <row r="1684">
          <cell r="A1684" t="str">
            <v>CTBC CN Equity</v>
          </cell>
          <cell r="B1684">
            <v>68</v>
          </cell>
        </row>
        <row r="1685">
          <cell r="A1685" t="str">
            <v>CTBD CN Equity</v>
          </cell>
          <cell r="B1685">
            <v>88</v>
          </cell>
        </row>
        <row r="1686">
          <cell r="A1686" t="str">
            <v>CTBE CN Equity</v>
          </cell>
          <cell r="B1686">
            <v>59</v>
          </cell>
        </row>
        <row r="1687">
          <cell r="A1687" t="str">
            <v>CTBF CN Equity</v>
          </cell>
          <cell r="B1687">
            <v>76</v>
          </cell>
        </row>
        <row r="1688">
          <cell r="A1688" t="str">
            <v>CTUC/U CN Equity</v>
          </cell>
          <cell r="B1688" t="e">
            <v>#N/A</v>
          </cell>
        </row>
        <row r="1689">
          <cell r="A1689" t="str">
            <v>CTUD/U CN Equity</v>
          </cell>
          <cell r="B1689">
            <v>15</v>
          </cell>
        </row>
        <row r="1690">
          <cell r="A1690" t="str">
            <v>CTUE/U CN Equity</v>
          </cell>
          <cell r="B1690">
            <v>6</v>
          </cell>
        </row>
        <row r="1691">
          <cell r="A1691" t="str">
            <v>KNGX CN Equity</v>
          </cell>
          <cell r="B1691">
            <v>186</v>
          </cell>
        </row>
        <row r="1692">
          <cell r="A1692" t="str">
            <v>CCBD CN Equity</v>
          </cell>
          <cell r="B1692">
            <v>36</v>
          </cell>
        </row>
        <row r="1693">
          <cell r="A1693" t="str">
            <v>RIGE CN Equity</v>
          </cell>
          <cell r="B1693">
            <v>3</v>
          </cell>
        </row>
        <row r="1694">
          <cell r="A1694" t="str">
            <v>EQLI CN Equity</v>
          </cell>
          <cell r="B1694">
            <v>383</v>
          </cell>
        </row>
        <row r="1695">
          <cell r="A1695" t="str">
            <v>ICGB CN Equity</v>
          </cell>
          <cell r="B1695">
            <v>75</v>
          </cell>
        </row>
        <row r="1696">
          <cell r="A1696" t="str">
            <v>ICCB CN Equity</v>
          </cell>
          <cell r="B1696">
            <v>11</v>
          </cell>
        </row>
        <row r="1697">
          <cell r="A1697" t="str">
            <v>QQCI CN Equity</v>
          </cell>
          <cell r="B1697">
            <v>345</v>
          </cell>
        </row>
        <row r="1698">
          <cell r="A1698" t="str">
            <v>AMHE CN Equity</v>
          </cell>
          <cell r="B1698">
            <v>1971</v>
          </cell>
        </row>
        <row r="1699">
          <cell r="A1699" t="str">
            <v>AMHE/U CN Equity</v>
          </cell>
          <cell r="B1699">
            <v>174</v>
          </cell>
        </row>
        <row r="1700">
          <cell r="A1700" t="str">
            <v>AMZH CN Equity</v>
          </cell>
          <cell r="B1700">
            <v>1029</v>
          </cell>
        </row>
        <row r="1701">
          <cell r="A1701" t="str">
            <v>AMZH/U CN Equity</v>
          </cell>
          <cell r="B1701">
            <v>122</v>
          </cell>
        </row>
        <row r="1702">
          <cell r="A1702" t="str">
            <v>LLHE CN Equity</v>
          </cell>
          <cell r="B1702">
            <v>2655</v>
          </cell>
        </row>
        <row r="1703">
          <cell r="A1703" t="str">
            <v>LLHE/U CN Equity</v>
          </cell>
          <cell r="B1703">
            <v>112</v>
          </cell>
        </row>
        <row r="1704">
          <cell r="A1704" t="str">
            <v>LLYH CN Equity</v>
          </cell>
          <cell r="B1704">
            <v>359</v>
          </cell>
        </row>
        <row r="1705">
          <cell r="A1705" t="str">
            <v>LLYH/U CN Equity</v>
          </cell>
          <cell r="B1705">
            <v>78</v>
          </cell>
        </row>
        <row r="1706">
          <cell r="A1706" t="str">
            <v>MSHE CN Equity</v>
          </cell>
          <cell r="B1706">
            <v>3283</v>
          </cell>
        </row>
        <row r="1707">
          <cell r="A1707" t="str">
            <v>MSHE/U CN Equity</v>
          </cell>
          <cell r="B1707">
            <v>140</v>
          </cell>
        </row>
        <row r="1708">
          <cell r="A1708" t="str">
            <v>MSFH CN Equity</v>
          </cell>
          <cell r="B1708">
            <v>1365</v>
          </cell>
        </row>
        <row r="1709">
          <cell r="A1709" t="str">
            <v>MSFH/U CN Equity</v>
          </cell>
          <cell r="B1709">
            <v>70</v>
          </cell>
        </row>
        <row r="1710">
          <cell r="A1710" t="str">
            <v>NVHE CN Equity</v>
          </cell>
          <cell r="B1710">
            <v>4557</v>
          </cell>
        </row>
        <row r="1711">
          <cell r="A1711" t="str">
            <v>NVHE/U CN Equity</v>
          </cell>
          <cell r="B1711">
            <v>308</v>
          </cell>
        </row>
        <row r="1712">
          <cell r="A1712" t="str">
            <v>NVDH CN Equity</v>
          </cell>
          <cell r="B1712">
            <v>935</v>
          </cell>
        </row>
        <row r="1713">
          <cell r="A1713" t="str">
            <v>NVDH/U CN Equity</v>
          </cell>
          <cell r="B1713">
            <v>129</v>
          </cell>
        </row>
        <row r="1714">
          <cell r="A1714" t="str">
            <v>HBND/U CN Equity</v>
          </cell>
          <cell r="B1714">
            <v>94</v>
          </cell>
        </row>
        <row r="1715">
          <cell r="A1715" t="str">
            <v>UTES CN Equity</v>
          </cell>
          <cell r="B1715">
            <v>7017</v>
          </cell>
        </row>
        <row r="1716">
          <cell r="A1716" t="str">
            <v>CGQD/B CN Equity</v>
          </cell>
          <cell r="B1716">
            <v>7</v>
          </cell>
        </row>
        <row r="1717">
          <cell r="A1717" t="str">
            <v>FGBL CN Equity</v>
          </cell>
          <cell r="B1717">
            <v>2</v>
          </cell>
        </row>
        <row r="1718">
          <cell r="A1718" t="str">
            <v>SDVY CN Equity</v>
          </cell>
          <cell r="B1718">
            <v>61</v>
          </cell>
        </row>
        <row r="1719">
          <cell r="A1719" t="str">
            <v>SDVY/F CN Equity</v>
          </cell>
          <cell r="B1719">
            <v>15</v>
          </cell>
        </row>
        <row r="1720">
          <cell r="A1720" t="str">
            <v>VVSG CN Equity</v>
          </cell>
          <cell r="B1720">
            <v>434</v>
          </cell>
        </row>
        <row r="1721">
          <cell r="A1721" t="str">
            <v>RUMG CN Equity</v>
          </cell>
          <cell r="B1721">
            <v>93</v>
          </cell>
        </row>
        <row r="1722">
          <cell r="A1722" t="str">
            <v>RLST CN Equity</v>
          </cell>
          <cell r="B1722">
            <v>102</v>
          </cell>
        </row>
        <row r="1723">
          <cell r="A1723" t="str">
            <v>HBIL CN Equity</v>
          </cell>
          <cell r="B1723">
            <v>663</v>
          </cell>
        </row>
        <row r="1724">
          <cell r="A1724" t="str">
            <v>HBIL/U CN Equity</v>
          </cell>
          <cell r="B1724">
            <v>156</v>
          </cell>
        </row>
        <row r="1725">
          <cell r="A1725" t="str">
            <v>AGG CN Equity</v>
          </cell>
          <cell r="B1725">
            <v>168</v>
          </cell>
        </row>
        <row r="1726">
          <cell r="A1726" t="str">
            <v>FEPY CN Equity</v>
          </cell>
          <cell r="B1726">
            <v>153</v>
          </cell>
        </row>
        <row r="1727">
          <cell r="A1727" t="str">
            <v>FEPY/U CN Equity</v>
          </cell>
          <cell r="B1727">
            <v>11</v>
          </cell>
        </row>
        <row r="1728">
          <cell r="A1728" t="str">
            <v>RAAA CN Equity</v>
          </cell>
          <cell r="B1728">
            <v>5</v>
          </cell>
        </row>
        <row r="1729">
          <cell r="A1729" t="str">
            <v>XFLI CN Equity</v>
          </cell>
          <cell r="B1729">
            <v>374</v>
          </cell>
        </row>
        <row r="1730">
          <cell r="A1730" t="str">
            <v>XFLI/U CN Equity</v>
          </cell>
          <cell r="B1730">
            <v>20</v>
          </cell>
        </row>
        <row r="1731">
          <cell r="A1731" t="str">
            <v>XFLX CN Equity</v>
          </cell>
          <cell r="B1731">
            <v>976</v>
          </cell>
        </row>
        <row r="1732">
          <cell r="A1732" t="str">
            <v>MGQE CN Equity</v>
          </cell>
          <cell r="B1732">
            <v>1454</v>
          </cell>
        </row>
        <row r="1733">
          <cell r="A1733" t="str">
            <v>MIQE CN Equity</v>
          </cell>
          <cell r="B1733">
            <v>4425</v>
          </cell>
        </row>
        <row r="1734">
          <cell r="A1734" t="str">
            <v>MNXT CN Equity</v>
          </cell>
          <cell r="B1734">
            <v>31</v>
          </cell>
        </row>
        <row r="1735">
          <cell r="A1735" t="str">
            <v>MORE CN Equity</v>
          </cell>
          <cell r="B1735">
            <v>507</v>
          </cell>
        </row>
        <row r="1736">
          <cell r="A1736" t="str">
            <v>DXG/U CN Equity</v>
          </cell>
          <cell r="B1736">
            <v>105</v>
          </cell>
        </row>
        <row r="1737">
          <cell r="A1737" t="str">
            <v>DXUS/U CN Equity</v>
          </cell>
          <cell r="B1737">
            <v>3</v>
          </cell>
        </row>
        <row r="1738">
          <cell r="A1738" t="str">
            <v>DXU/U CN Equity</v>
          </cell>
          <cell r="B1738" t="e">
            <v>#N/A</v>
          </cell>
        </row>
        <row r="1739">
          <cell r="A1739" t="str">
            <v>JEPI CN Equity</v>
          </cell>
          <cell r="B1739">
            <v>1293</v>
          </cell>
        </row>
        <row r="1740">
          <cell r="A1740" t="str">
            <v>JEPQ CN Equity</v>
          </cell>
          <cell r="B1740">
            <v>3288</v>
          </cell>
        </row>
        <row r="1741">
          <cell r="A1741" t="str">
            <v>GIQI CN Equity</v>
          </cell>
          <cell r="B1741">
            <v>11</v>
          </cell>
        </row>
        <row r="1742">
          <cell r="A1742" t="str">
            <v>GSIF CN Equity</v>
          </cell>
          <cell r="B1742">
            <v>8</v>
          </cell>
        </row>
        <row r="1743">
          <cell r="A1743" t="str">
            <v>OPPS CN Equity</v>
          </cell>
          <cell r="B1743">
            <v>58</v>
          </cell>
        </row>
        <row r="1744">
          <cell r="A1744" t="str">
            <v>STRT CN Equity</v>
          </cell>
          <cell r="B1744">
            <v>204</v>
          </cell>
        </row>
        <row r="1745">
          <cell r="A1745" t="str">
            <v>PLUS CN Equity</v>
          </cell>
          <cell r="B1745">
            <v>1</v>
          </cell>
        </row>
        <row r="1746">
          <cell r="A1746" t="str">
            <v>ZIQ CN Equity</v>
          </cell>
          <cell r="B1746">
            <v>263</v>
          </cell>
        </row>
        <row r="1747">
          <cell r="A1747" t="str">
            <v>CAPI CN Equity</v>
          </cell>
          <cell r="B1747">
            <v>477</v>
          </cell>
        </row>
        <row r="1748">
          <cell r="A1748" t="str">
            <v>CAPM CN Equity</v>
          </cell>
          <cell r="B1748">
            <v>692</v>
          </cell>
        </row>
        <row r="1749">
          <cell r="A1749" t="str">
            <v>CAPG CN Equity</v>
          </cell>
          <cell r="B1749">
            <v>898</v>
          </cell>
        </row>
        <row r="1750">
          <cell r="A1750" t="str">
            <v>SCDG CN Equity</v>
          </cell>
          <cell r="B1750">
            <v>18</v>
          </cell>
        </row>
        <row r="1751">
          <cell r="A1751" t="str">
            <v>DXBB CN Equity</v>
          </cell>
          <cell r="B1751">
            <v>122</v>
          </cell>
        </row>
        <row r="1752">
          <cell r="A1752" t="str">
            <v>DXCB CN Equity</v>
          </cell>
          <cell r="B1752">
            <v>15</v>
          </cell>
        </row>
        <row r="1753">
          <cell r="A1753" t="str">
            <v>CAPW CN Equity</v>
          </cell>
          <cell r="B1753">
            <v>11</v>
          </cell>
        </row>
        <row r="1754">
          <cell r="A1754" t="str">
            <v>RSSX CN Equity</v>
          </cell>
          <cell r="B1754">
            <v>66</v>
          </cell>
        </row>
        <row r="1755">
          <cell r="A1755" t="str">
            <v>RSCC CN Equity</v>
          </cell>
          <cell r="B1755">
            <v>50</v>
          </cell>
        </row>
        <row r="1756">
          <cell r="A1756" t="str">
            <v>YAMD CN Equity</v>
          </cell>
          <cell r="B1756">
            <v>1449</v>
          </cell>
        </row>
        <row r="1757">
          <cell r="A1757" t="str">
            <v>SDVD CN Equity</v>
          </cell>
          <cell r="B1757">
            <v>1</v>
          </cell>
        </row>
        <row r="1758">
          <cell r="A1758" t="str">
            <v>SAFE CN Equity</v>
          </cell>
          <cell r="B1758">
            <v>451</v>
          </cell>
        </row>
        <row r="1759">
          <cell r="A1759" t="str">
            <v>NRGY CN Equity</v>
          </cell>
          <cell r="B1759">
            <v>348</v>
          </cell>
        </row>
        <row r="1760">
          <cell r="A1760" t="str">
            <v>RING CN Equity</v>
          </cell>
          <cell r="B1760">
            <v>8741</v>
          </cell>
        </row>
        <row r="1761">
          <cell r="A1761" t="str">
            <v>MART CN Equity</v>
          </cell>
          <cell r="B1761">
            <v>207</v>
          </cell>
        </row>
        <row r="1762">
          <cell r="A1762" t="str">
            <v>GLDX CN Equity</v>
          </cell>
          <cell r="B1762">
            <v>1401</v>
          </cell>
        </row>
        <row r="1763">
          <cell r="A1763" t="str">
            <v>PAYL CN Equity</v>
          </cell>
          <cell r="B1763">
            <v>36</v>
          </cell>
        </row>
        <row r="1764">
          <cell r="A1764" t="str">
            <v>PAYM CN Equity</v>
          </cell>
          <cell r="B1764">
            <v>23</v>
          </cell>
        </row>
        <row r="1765">
          <cell r="A1765" t="str">
            <v>RSSX/U CN Equity</v>
          </cell>
          <cell r="B1765">
            <v>33</v>
          </cell>
        </row>
        <row r="1766">
          <cell r="A1766" t="str">
            <v>YMET CN Equity</v>
          </cell>
          <cell r="B1766">
            <v>849</v>
          </cell>
        </row>
        <row r="1767">
          <cell r="A1767" t="str">
            <v>PFIG CN Equity</v>
          </cell>
          <cell r="B1767">
            <v>3</v>
          </cell>
        </row>
        <row r="1768">
          <cell r="A1768" t="str">
            <v>CLDN CN Equity</v>
          </cell>
          <cell r="B1768" t="e">
            <v>#N/A</v>
          </cell>
        </row>
        <row r="1769">
          <cell r="A1769" t="str">
            <v>CLUP CN Equity</v>
          </cell>
          <cell r="B1769" t="e">
            <v>#N/A</v>
          </cell>
        </row>
        <row r="1770">
          <cell r="A1770" t="str">
            <v>NGDN CN Equity</v>
          </cell>
          <cell r="B1770" t="e">
            <v>#N/A</v>
          </cell>
        </row>
        <row r="1771">
          <cell r="A1771" t="str">
            <v>NGUP CN Equity</v>
          </cell>
          <cell r="B1771" t="e">
            <v>#N/A</v>
          </cell>
        </row>
        <row r="1772">
          <cell r="A1772" t="str">
            <v>CONY CN Equity</v>
          </cell>
          <cell r="B1772">
            <v>1435</v>
          </cell>
        </row>
        <row r="1773">
          <cell r="A1773" t="str">
            <v>HHIS CN Equity</v>
          </cell>
          <cell r="B1773">
            <v>39900</v>
          </cell>
        </row>
        <row r="1774">
          <cell r="A1774" t="str">
            <v>METE CN Equity</v>
          </cell>
          <cell r="B1774">
            <v>1625</v>
          </cell>
        </row>
        <row r="1775">
          <cell r="A1775" t="str">
            <v>MSTY CN Equity</v>
          </cell>
          <cell r="B1775">
            <v>5637</v>
          </cell>
        </row>
        <row r="1776">
          <cell r="A1776" t="str">
            <v>PLTE CN Equity</v>
          </cell>
          <cell r="B1776">
            <v>7373</v>
          </cell>
        </row>
        <row r="1777">
          <cell r="A1777" t="str">
            <v>TSLY CN Equity</v>
          </cell>
          <cell r="B1777">
            <v>7658</v>
          </cell>
        </row>
        <row r="1778">
          <cell r="A1778" t="str">
            <v>HFN CN Equity</v>
          </cell>
          <cell r="B1778">
            <v>176</v>
          </cell>
        </row>
        <row r="1779">
          <cell r="A1779" t="str">
            <v>ZXCL CN Equity</v>
          </cell>
          <cell r="B1779" t="e">
            <v>#N/A</v>
          </cell>
        </row>
        <row r="1780">
          <cell r="A1780" t="str">
            <v>ZXCL/F CN Equity</v>
          </cell>
          <cell r="B1780" t="e">
            <v>#N/A</v>
          </cell>
        </row>
        <row r="1781">
          <cell r="A1781" t="str">
            <v>ZXLY CN Equity</v>
          </cell>
          <cell r="B1781">
            <v>34</v>
          </cell>
        </row>
        <row r="1782">
          <cell r="A1782" t="str">
            <v>ZXLY/F CN Equity</v>
          </cell>
          <cell r="B1782">
            <v>26</v>
          </cell>
        </row>
        <row r="1783">
          <cell r="A1783" t="str">
            <v>ZXLP CN Equity</v>
          </cell>
          <cell r="B1783">
            <v>104</v>
          </cell>
        </row>
        <row r="1784">
          <cell r="A1784" t="str">
            <v>ZXLP/F CN Equity</v>
          </cell>
          <cell r="B1784">
            <v>14</v>
          </cell>
        </row>
        <row r="1785">
          <cell r="A1785" t="str">
            <v>ZXLE CN Equity</v>
          </cell>
          <cell r="B1785">
            <v>186</v>
          </cell>
        </row>
        <row r="1786">
          <cell r="A1786" t="str">
            <v>ZXLE/F CN Equity</v>
          </cell>
          <cell r="B1786">
            <v>44</v>
          </cell>
        </row>
        <row r="1787">
          <cell r="A1787" t="str">
            <v>ZXLF CN Equity</v>
          </cell>
          <cell r="B1787">
            <v>28</v>
          </cell>
        </row>
        <row r="1788">
          <cell r="A1788" t="str">
            <v>ZXLF/F CN Equity</v>
          </cell>
          <cell r="B1788">
            <v>16</v>
          </cell>
        </row>
        <row r="1789">
          <cell r="A1789" t="str">
            <v>ZXLV CN Equity</v>
          </cell>
          <cell r="B1789">
            <v>144</v>
          </cell>
        </row>
        <row r="1790">
          <cell r="A1790" t="str">
            <v>ZXLV/F CN Equity</v>
          </cell>
          <cell r="B1790">
            <v>6</v>
          </cell>
        </row>
        <row r="1791">
          <cell r="A1791" t="str">
            <v>ZXLI CN Equity</v>
          </cell>
          <cell r="B1791">
            <v>103</v>
          </cell>
        </row>
        <row r="1792">
          <cell r="A1792" t="str">
            <v>ZXLI/F CN Equity</v>
          </cell>
          <cell r="B1792">
            <v>25</v>
          </cell>
        </row>
        <row r="1793">
          <cell r="A1793" t="str">
            <v>ZXLB CN Equity</v>
          </cell>
          <cell r="B1793">
            <v>57</v>
          </cell>
        </row>
        <row r="1794">
          <cell r="A1794" t="str">
            <v>ZXLB/F CN Equity</v>
          </cell>
          <cell r="B1794">
            <v>14</v>
          </cell>
        </row>
        <row r="1795">
          <cell r="A1795" t="str">
            <v>ZXLR CN Equity</v>
          </cell>
          <cell r="B1795">
            <v>7</v>
          </cell>
        </row>
        <row r="1796">
          <cell r="A1796" t="str">
            <v>ZXLR/F CN Equity</v>
          </cell>
          <cell r="B1796">
            <v>8</v>
          </cell>
        </row>
        <row r="1797">
          <cell r="A1797" t="str">
            <v>ZXLK CN Equity</v>
          </cell>
          <cell r="B1797">
            <v>147</v>
          </cell>
        </row>
        <row r="1798">
          <cell r="A1798" t="str">
            <v>ZXLK/F CN Equity</v>
          </cell>
          <cell r="B1798">
            <v>33</v>
          </cell>
        </row>
        <row r="1799">
          <cell r="A1799" t="str">
            <v>ZXLU CN Equity</v>
          </cell>
          <cell r="B1799">
            <v>114</v>
          </cell>
        </row>
        <row r="1800">
          <cell r="A1800" t="str">
            <v>ZXLU/F CN Equity</v>
          </cell>
          <cell r="B1800">
            <v>79</v>
          </cell>
        </row>
        <row r="1801">
          <cell r="A1801" t="str">
            <v>MTRX CN Equity</v>
          </cell>
          <cell r="B1801">
            <v>760</v>
          </cell>
        </row>
        <row r="1802">
          <cell r="A1802" t="str">
            <v>YCON CN Equity</v>
          </cell>
          <cell r="B1802">
            <v>1903</v>
          </cell>
        </row>
        <row r="1803">
          <cell r="A1803" t="str">
            <v>YNET CN Equity</v>
          </cell>
          <cell r="B1803">
            <v>768</v>
          </cell>
        </row>
        <row r="1804">
          <cell r="A1804" t="str">
            <v>YMAG CN Equity</v>
          </cell>
          <cell r="B1804">
            <v>362</v>
          </cell>
        </row>
        <row r="1805">
          <cell r="A1805" t="str">
            <v>YUNH CN Equity</v>
          </cell>
          <cell r="B1805">
            <v>1352</v>
          </cell>
        </row>
        <row r="1806">
          <cell r="A1806" t="str">
            <v>YCST CN Equity</v>
          </cell>
          <cell r="B1806">
            <v>177</v>
          </cell>
        </row>
        <row r="1807">
          <cell r="A1807" t="str">
            <v>YPLT CN Equity</v>
          </cell>
          <cell r="B1807">
            <v>1193</v>
          </cell>
        </row>
        <row r="1808">
          <cell r="A1808" t="str">
            <v>YAVG CN Equity</v>
          </cell>
          <cell r="B1808">
            <v>371</v>
          </cell>
        </row>
        <row r="1809">
          <cell r="A1809" t="str">
            <v>DMEE CN Equity</v>
          </cell>
          <cell r="B1809">
            <v>784</v>
          </cell>
        </row>
        <row r="1810">
          <cell r="A1810" t="str">
            <v>GIDY CN Equity</v>
          </cell>
          <cell r="B1810">
            <v>109</v>
          </cell>
        </row>
        <row r="1811">
          <cell r="A1811" t="str">
            <v>AMDY CN Equity</v>
          </cell>
          <cell r="B1811">
            <v>2341</v>
          </cell>
        </row>
        <row r="1812">
          <cell r="A1812" t="str">
            <v>AVGY CN Equity</v>
          </cell>
          <cell r="B1812">
            <v>1519</v>
          </cell>
        </row>
        <row r="1813">
          <cell r="A1813" t="str">
            <v>CNYE CN Equity</v>
          </cell>
          <cell r="B1813">
            <v>5814</v>
          </cell>
        </row>
        <row r="1814">
          <cell r="A1814" t="str">
            <v>COSY CN Equity</v>
          </cell>
          <cell r="B1814">
            <v>911</v>
          </cell>
        </row>
        <row r="1815">
          <cell r="A1815" t="str">
            <v>GOGY CN Equity</v>
          </cell>
          <cell r="B1815">
            <v>1440</v>
          </cell>
        </row>
        <row r="1816">
          <cell r="A1816" t="str">
            <v>MSTE CN Equity</v>
          </cell>
          <cell r="B1816">
            <v>33270</v>
          </cell>
        </row>
        <row r="1817">
          <cell r="A1817" t="str">
            <v>NFLY CN Equity</v>
          </cell>
          <cell r="B1817">
            <v>1634</v>
          </cell>
        </row>
        <row r="1818">
          <cell r="A1818" t="str">
            <v>JGRO CN Equity</v>
          </cell>
          <cell r="B1818">
            <v>96</v>
          </cell>
        </row>
        <row r="1819">
          <cell r="A1819" t="str">
            <v>JAVA CN Equity</v>
          </cell>
          <cell r="B1819">
            <v>87</v>
          </cell>
        </row>
        <row r="1820">
          <cell r="A1820" t="str">
            <v>RUST CN Equity</v>
          </cell>
          <cell r="B1820">
            <v>96</v>
          </cell>
        </row>
        <row r="1821">
          <cell r="A1821" t="str">
            <v>RQT CN Equity</v>
          </cell>
          <cell r="B1821">
            <v>465</v>
          </cell>
        </row>
        <row r="1822">
          <cell r="A1822" t="str">
            <v>RGQT CN Equity</v>
          </cell>
          <cell r="B1822">
            <v>158</v>
          </cell>
        </row>
        <row r="1823">
          <cell r="A1823" t="str">
            <v>RUQT CN Equity</v>
          </cell>
          <cell r="B1823">
            <v>9</v>
          </cell>
        </row>
        <row r="1824">
          <cell r="A1824" t="str">
            <v>EQLT CN Equity</v>
          </cell>
          <cell r="B1824">
            <v>106</v>
          </cell>
        </row>
        <row r="1825">
          <cell r="A1825" t="str">
            <v>RGLE CN Equity</v>
          </cell>
          <cell r="B1825">
            <v>12</v>
          </cell>
        </row>
        <row r="1826">
          <cell r="A1826" t="str">
            <v>HVOL CN Equity</v>
          </cell>
          <cell r="B1826">
            <v>118</v>
          </cell>
        </row>
        <row r="1827">
          <cell r="A1827" t="str">
            <v>HVOI CN Equity</v>
          </cell>
          <cell r="B1827">
            <v>225</v>
          </cell>
        </row>
        <row r="1828">
          <cell r="A1828" t="str">
            <v>SOLA CN Equity</v>
          </cell>
          <cell r="B1828">
            <v>1067</v>
          </cell>
        </row>
        <row r="1829">
          <cell r="A1829" t="str">
            <v>SOLL CN Equity</v>
          </cell>
          <cell r="B1829">
            <v>1936</v>
          </cell>
        </row>
        <row r="1830">
          <cell r="A1830" t="str">
            <v>SOLL/U CN Equity</v>
          </cell>
          <cell r="B1830">
            <v>45</v>
          </cell>
        </row>
        <row r="1831">
          <cell r="A1831" t="str">
            <v>SOLX/B CN Equity</v>
          </cell>
          <cell r="B1831">
            <v>2431</v>
          </cell>
        </row>
        <row r="1832">
          <cell r="A1832" t="str">
            <v>SOLX/U CN Equity</v>
          </cell>
          <cell r="B1832">
            <v>563</v>
          </cell>
        </row>
        <row r="1833">
          <cell r="A1833" t="str">
            <v>SOLQ CN Equity</v>
          </cell>
          <cell r="B1833">
            <v>4777</v>
          </cell>
        </row>
        <row r="1834">
          <cell r="A1834" t="str">
            <v>SOLQ/U CN Equity</v>
          </cell>
          <cell r="B1834">
            <v>615</v>
          </cell>
        </row>
        <row r="1835">
          <cell r="A1835" t="str">
            <v>BAAA CN Equity</v>
          </cell>
          <cell r="B1835">
            <v>193</v>
          </cell>
        </row>
        <row r="1836">
          <cell r="A1836" t="str">
            <v>BAAA/U CN Equity</v>
          </cell>
          <cell r="B1836">
            <v>16</v>
          </cell>
        </row>
        <row r="1837">
          <cell r="A1837" t="str">
            <v>MIX CN Equity</v>
          </cell>
          <cell r="B1837">
            <v>580</v>
          </cell>
        </row>
        <row r="1838">
          <cell r="A1838" t="str">
            <v>BCCC CN Equity</v>
          </cell>
          <cell r="B1838">
            <v>575</v>
          </cell>
        </row>
        <row r="1839">
          <cell r="A1839" t="str">
            <v>BCCC/U CN Equity</v>
          </cell>
          <cell r="B1839">
            <v>19</v>
          </cell>
        </row>
        <row r="1840">
          <cell r="A1840" t="str">
            <v>SHLD CN Equity</v>
          </cell>
          <cell r="B1840">
            <v>3961</v>
          </cell>
        </row>
        <row r="1841">
          <cell r="A1841" t="str">
            <v>RNCL CN Equity</v>
          </cell>
          <cell r="B1841">
            <v>82</v>
          </cell>
        </row>
        <row r="1842">
          <cell r="A1842" t="str">
            <v>GLCL CN Equity</v>
          </cell>
          <cell r="B1842">
            <v>642</v>
          </cell>
        </row>
        <row r="1843">
          <cell r="A1843" t="str">
            <v>RSCL CN Equity</v>
          </cell>
          <cell r="B1843">
            <v>118</v>
          </cell>
        </row>
        <row r="1844">
          <cell r="A1844" t="str">
            <v>BCCL CN Equity</v>
          </cell>
          <cell r="B1844">
            <v>695</v>
          </cell>
        </row>
        <row r="1845">
          <cell r="A1845" t="str">
            <v>BCCL/U CN Equity</v>
          </cell>
          <cell r="B1845">
            <v>27</v>
          </cell>
        </row>
        <row r="1846">
          <cell r="A1846" t="str">
            <v>RNCC CN Equity</v>
          </cell>
          <cell r="B1846">
            <v>52</v>
          </cell>
        </row>
        <row r="1847">
          <cell r="A1847" t="str">
            <v>UMRT CN Equity</v>
          </cell>
          <cell r="B1847">
            <v>30</v>
          </cell>
        </row>
        <row r="1848">
          <cell r="A1848" t="str">
            <v>MEDX CN Equity</v>
          </cell>
          <cell r="B1848">
            <v>226</v>
          </cell>
        </row>
        <row r="1849">
          <cell r="A1849" t="str">
            <v>UBNK CN Equity</v>
          </cell>
          <cell r="B1849">
            <v>82</v>
          </cell>
        </row>
        <row r="1850">
          <cell r="A1850" t="str">
            <v>HBIX CN Equity</v>
          </cell>
          <cell r="B1850">
            <v>3825</v>
          </cell>
        </row>
        <row r="1851">
          <cell r="A1851" t="str">
            <v>HBTE CN Equity</v>
          </cell>
          <cell r="B1851">
            <v>3908</v>
          </cell>
        </row>
        <row r="1852">
          <cell r="A1852" t="str">
            <v>MTBB CN Equity</v>
          </cell>
          <cell r="B1852" t="e">
            <v>#N/A</v>
          </cell>
        </row>
        <row r="1853">
          <cell r="A1853" t="str">
            <v>MTBA CN Equity</v>
          </cell>
          <cell r="B1853" t="e">
            <v>#N/A</v>
          </cell>
        </row>
        <row r="1854">
          <cell r="A1854" t="str">
            <v>MAAA CN Equity</v>
          </cell>
          <cell r="B1854">
            <v>136</v>
          </cell>
        </row>
        <row r="1855">
          <cell r="A1855" t="str">
            <v>ZAAA CN Equity</v>
          </cell>
          <cell r="B1855">
            <v>113</v>
          </cell>
        </row>
        <row r="1856">
          <cell r="A1856" t="str">
            <v>ZAAA/F CN Equity</v>
          </cell>
          <cell r="B1856">
            <v>306</v>
          </cell>
        </row>
        <row r="1857">
          <cell r="A1857" t="str">
            <v>ZAAA/U CN Equity</v>
          </cell>
          <cell r="B1857">
            <v>31</v>
          </cell>
        </row>
        <row r="1858">
          <cell r="A1858" t="str">
            <v>INCM/B CN Equity</v>
          </cell>
          <cell r="B1858">
            <v>42</v>
          </cell>
        </row>
        <row r="1859">
          <cell r="A1859" t="str">
            <v>CUSD/U CN Equity</v>
          </cell>
          <cell r="B1859">
            <v>50</v>
          </cell>
        </row>
        <row r="1860">
          <cell r="A1860" t="str">
            <v>CCAD CN Equity</v>
          </cell>
          <cell r="B1860">
            <v>410</v>
          </cell>
        </row>
        <row r="1861">
          <cell r="A1861" t="str">
            <v>CALB CN Equity</v>
          </cell>
          <cell r="B1861">
            <v>7</v>
          </cell>
        </row>
        <row r="1862">
          <cell r="A1862" t="str">
            <v>BTCO/B CN Equity</v>
          </cell>
          <cell r="B1862">
            <v>472</v>
          </cell>
        </row>
        <row r="1863">
          <cell r="A1863" t="str">
            <v>BTCO/U CN Equity</v>
          </cell>
          <cell r="B1863">
            <v>7</v>
          </cell>
        </row>
        <row r="1864">
          <cell r="A1864" t="str">
            <v>ETHO/B CN Equity</v>
          </cell>
          <cell r="B1864">
            <v>1011</v>
          </cell>
        </row>
        <row r="1865">
          <cell r="A1865" t="str">
            <v>ETHO/U CN Equity</v>
          </cell>
          <cell r="B1865">
            <v>6</v>
          </cell>
        </row>
        <row r="1866">
          <cell r="A1866" t="str">
            <v>MFUN CN Equity</v>
          </cell>
          <cell r="B1866">
            <v>77</v>
          </cell>
        </row>
        <row r="1867">
          <cell r="A1867" t="str">
            <v>MCOR CN Equity</v>
          </cell>
          <cell r="B1867">
            <v>3</v>
          </cell>
        </row>
        <row r="1868">
          <cell r="A1868" t="str">
            <v>MDIF CN Equity</v>
          </cell>
          <cell r="B1868">
            <v>9</v>
          </cell>
        </row>
        <row r="1869">
          <cell r="A1869" t="str">
            <v>MCAN CN Equity</v>
          </cell>
          <cell r="B1869">
            <v>30</v>
          </cell>
        </row>
        <row r="1870">
          <cell r="A1870" t="str">
            <v>CCLO CN Equity</v>
          </cell>
          <cell r="B1870">
            <v>171</v>
          </cell>
        </row>
        <row r="1871">
          <cell r="A1871" t="str">
            <v>QQQU CN Equity</v>
          </cell>
          <cell r="B1871">
            <v>6184</v>
          </cell>
        </row>
        <row r="1872">
          <cell r="A1872" t="str">
            <v>QQQD CN Equity</v>
          </cell>
          <cell r="B1872">
            <v>2026</v>
          </cell>
        </row>
        <row r="1873">
          <cell r="A1873" t="str">
            <v>SPYU CN Equity</v>
          </cell>
          <cell r="B1873">
            <v>624</v>
          </cell>
        </row>
        <row r="1874">
          <cell r="A1874" t="str">
            <v>SPYD CN Equity</v>
          </cell>
          <cell r="B1874">
            <v>528</v>
          </cell>
        </row>
        <row r="1875">
          <cell r="A1875" t="str">
            <v>SOXU CN Equity</v>
          </cell>
          <cell r="B1875">
            <v>827</v>
          </cell>
        </row>
        <row r="1876">
          <cell r="A1876" t="str">
            <v>SOXD CN Equity</v>
          </cell>
          <cell r="B1876">
            <v>1054</v>
          </cell>
        </row>
        <row r="1877">
          <cell r="A1877" t="str">
            <v>ZBCB CN Equity</v>
          </cell>
          <cell r="B1877">
            <v>13</v>
          </cell>
        </row>
        <row r="1878">
          <cell r="A1878" t="str">
            <v>ZBEU CN Equity</v>
          </cell>
          <cell r="B1878">
            <v>16</v>
          </cell>
        </row>
        <row r="1879">
          <cell r="A1879" t="str">
            <v>ZBEU/F CN Equity</v>
          </cell>
          <cell r="B1879" t="e">
            <v>#N/A</v>
          </cell>
        </row>
        <row r="1880">
          <cell r="A1880" t="str">
            <v>ZBDU CN Equity</v>
          </cell>
          <cell r="B1880">
            <v>33</v>
          </cell>
        </row>
        <row r="1881">
          <cell r="A1881" t="str">
            <v>ZBDU/F CN Equity</v>
          </cell>
          <cell r="B1881">
            <v>10</v>
          </cell>
        </row>
        <row r="1882">
          <cell r="A1882" t="str">
            <v>ZBVU CN Equity</v>
          </cell>
          <cell r="B1882">
            <v>12</v>
          </cell>
        </row>
        <row r="1883">
          <cell r="A1883" t="str">
            <v>ZBEC CN Equity</v>
          </cell>
          <cell r="B1883">
            <v>136</v>
          </cell>
        </row>
        <row r="1884">
          <cell r="A1884" t="str">
            <v>RCLO CN Equity</v>
          </cell>
          <cell r="B1884">
            <v>126</v>
          </cell>
        </row>
        <row r="1885">
          <cell r="A1885" t="str">
            <v>TLTD CN Equity</v>
          </cell>
          <cell r="B1885" t="e">
            <v>#N/A</v>
          </cell>
        </row>
        <row r="1886">
          <cell r="A1886" t="str">
            <v>TLTU CN Equity</v>
          </cell>
          <cell r="B1886">
            <v>8</v>
          </cell>
        </row>
        <row r="1887">
          <cell r="A1887" t="str">
            <v>CGMU CN Equity</v>
          </cell>
          <cell r="B1887">
            <v>4292</v>
          </cell>
        </row>
        <row r="1888">
          <cell r="A1888" t="str">
            <v>CGMD CN Equity</v>
          </cell>
          <cell r="B1888">
            <v>717</v>
          </cell>
        </row>
        <row r="1889">
          <cell r="A1889" t="str">
            <v>BNKU CN Equity</v>
          </cell>
          <cell r="B1889">
            <v>153</v>
          </cell>
        </row>
        <row r="1890">
          <cell r="A1890" t="str">
            <v>FFIX CN Equity</v>
          </cell>
          <cell r="B1890">
            <v>196</v>
          </cell>
        </row>
        <row r="1891">
          <cell r="A1891" t="str">
            <v>FCIP CN Equity</v>
          </cell>
          <cell r="B1891">
            <v>187</v>
          </cell>
        </row>
        <row r="1892">
          <cell r="A1892" t="str">
            <v>XTOT CN Equity</v>
          </cell>
          <cell r="B1892">
            <v>1094</v>
          </cell>
        </row>
        <row r="1893">
          <cell r="A1893" t="str">
            <v>XTOT/U CN Equity</v>
          </cell>
          <cell r="B1893">
            <v>6</v>
          </cell>
        </row>
        <row r="1894">
          <cell r="A1894" t="str">
            <v>XSMB CN Equity</v>
          </cell>
          <cell r="B1894">
            <v>10</v>
          </cell>
        </row>
        <row r="1895">
          <cell r="A1895" t="str">
            <v>GBFE CN Equity</v>
          </cell>
          <cell r="B1895">
            <v>16</v>
          </cell>
        </row>
        <row r="1896">
          <cell r="A1896" t="str">
            <v>GBFF CN Equity</v>
          </cell>
          <cell r="B1896">
            <v>6</v>
          </cell>
        </row>
        <row r="1897">
          <cell r="A1897" t="str">
            <v>AAPU CN Equity</v>
          </cell>
          <cell r="B1897">
            <v>607</v>
          </cell>
        </row>
        <row r="1898">
          <cell r="A1898" t="str">
            <v>AMZU CN Equity</v>
          </cell>
          <cell r="B1898">
            <v>1631</v>
          </cell>
        </row>
        <row r="1899">
          <cell r="A1899" t="str">
            <v>ALPU CN Equity</v>
          </cell>
          <cell r="B1899">
            <v>1340</v>
          </cell>
        </row>
        <row r="1900">
          <cell r="A1900" t="str">
            <v>MSFU CN Equity</v>
          </cell>
          <cell r="B1900">
            <v>2126</v>
          </cell>
        </row>
        <row r="1901">
          <cell r="A1901" t="str">
            <v>NVDU CN Equity</v>
          </cell>
          <cell r="B1901">
            <v>2862</v>
          </cell>
        </row>
        <row r="1902">
          <cell r="A1902" t="str">
            <v>TSLU CN Equity</v>
          </cell>
          <cell r="B1902">
            <v>2121</v>
          </cell>
        </row>
        <row r="1903">
          <cell r="A1903" t="str">
            <v>ZHC CN Equity</v>
          </cell>
          <cell r="B1903">
            <v>7</v>
          </cell>
        </row>
        <row r="1904">
          <cell r="A1904" t="str">
            <v>SMVP/U CN Equity</v>
          </cell>
          <cell r="B1904">
            <v>355</v>
          </cell>
        </row>
        <row r="1905">
          <cell r="A1905" t="str">
            <v>JCOR CN Equity</v>
          </cell>
          <cell r="B1905">
            <v>171</v>
          </cell>
        </row>
        <row r="1906">
          <cell r="A1906" t="str">
            <v>APLE CN Equity</v>
          </cell>
          <cell r="B1906">
            <v>458</v>
          </cell>
        </row>
        <row r="1907">
          <cell r="A1907" t="str">
            <v>NTGA CN Equity</v>
          </cell>
          <cell r="B1907">
            <v>31</v>
          </cell>
        </row>
        <row r="1908">
          <cell r="A1908" t="str">
            <v>NTGC CN Equity</v>
          </cell>
          <cell r="B1908">
            <v>8</v>
          </cell>
        </row>
        <row r="1909">
          <cell r="A1909" t="str">
            <v>NTGB CN Equity</v>
          </cell>
          <cell r="B1909">
            <v>12</v>
          </cell>
        </row>
        <row r="1910">
          <cell r="A1910" t="str">
            <v>SQQQ CN Equity</v>
          </cell>
          <cell r="B1910">
            <v>7609</v>
          </cell>
        </row>
        <row r="1911">
          <cell r="A1911" t="str">
            <v>SSPX CN Equity</v>
          </cell>
          <cell r="B1911">
            <v>1052</v>
          </cell>
        </row>
        <row r="1912">
          <cell r="A1912" t="str">
            <v>TSPX CN Equity</v>
          </cell>
          <cell r="B1912">
            <v>1166</v>
          </cell>
        </row>
        <row r="1913">
          <cell r="A1913" t="str">
            <v>TQQQ CN Equity</v>
          </cell>
          <cell r="B1913">
            <v>18475</v>
          </cell>
        </row>
        <row r="1914">
          <cell r="A1914" t="str">
            <v>XRPQ CN Equity</v>
          </cell>
          <cell r="B1914">
            <v>4376</v>
          </cell>
        </row>
        <row r="1915">
          <cell r="A1915" t="str">
            <v>XRPQ/U CN Equity</v>
          </cell>
          <cell r="B1915">
            <v>670</v>
          </cell>
        </row>
        <row r="1916">
          <cell r="A1916" t="str">
            <v>XRPP CN Equity</v>
          </cell>
          <cell r="B1916">
            <v>4635</v>
          </cell>
        </row>
        <row r="1917">
          <cell r="A1917" t="str">
            <v>XRPP/B CN Equity</v>
          </cell>
          <cell r="B1917">
            <v>1241</v>
          </cell>
        </row>
        <row r="1918">
          <cell r="A1918" t="str">
            <v>XRPP/U CN Equity</v>
          </cell>
          <cell r="B1918">
            <v>241</v>
          </cell>
        </row>
        <row r="1919">
          <cell r="A1919" t="str">
            <v>XRP CN Equity</v>
          </cell>
          <cell r="B1919">
            <v>3805</v>
          </cell>
        </row>
        <row r="1920">
          <cell r="A1920" t="str">
            <v>XRP/U CN Equity</v>
          </cell>
          <cell r="B1920">
            <v>184</v>
          </cell>
        </row>
        <row r="1921">
          <cell r="A1921" t="str">
            <v>DMQC CN Equity</v>
          </cell>
          <cell r="B1921">
            <v>595</v>
          </cell>
        </row>
        <row r="1922">
          <cell r="A1922" t="str">
            <v>FCRC CN Equity</v>
          </cell>
          <cell r="B1922">
            <v>1</v>
          </cell>
        </row>
        <row r="1923">
          <cell r="A1923" t="str">
            <v>FCRU CN Equity</v>
          </cell>
          <cell r="B1923">
            <v>1</v>
          </cell>
        </row>
        <row r="1924">
          <cell r="A1924" t="str">
            <v>FCRI CN Equity</v>
          </cell>
          <cell r="B1924" t="e">
            <v>#N/A</v>
          </cell>
        </row>
        <row r="1925">
          <cell r="A1925" t="str">
            <v>COIU CN Equity</v>
          </cell>
          <cell r="B1925">
            <v>762</v>
          </cell>
        </row>
        <row r="1926">
          <cell r="A1926" t="str">
            <v>MSTU CN Equity</v>
          </cell>
          <cell r="B1926">
            <v>3389</v>
          </cell>
        </row>
        <row r="1927">
          <cell r="A1927" t="str">
            <v>QDAY CN Equity</v>
          </cell>
          <cell r="B1927">
            <v>6509</v>
          </cell>
        </row>
        <row r="1928">
          <cell r="A1928" t="str">
            <v>SDAY CN Equity</v>
          </cell>
          <cell r="B1928">
            <v>2678</v>
          </cell>
        </row>
        <row r="1929">
          <cell r="A1929" t="str">
            <v>CDAY CN Equity</v>
          </cell>
          <cell r="B1929">
            <v>3387</v>
          </cell>
        </row>
        <row r="1930">
          <cell r="A1930" t="str">
            <v>GBUL CN Equity</v>
          </cell>
          <cell r="B1930">
            <v>59</v>
          </cell>
        </row>
        <row r="1931">
          <cell r="A1931" t="str">
            <v>SBUL CN Equity</v>
          </cell>
          <cell r="B1931">
            <v>141</v>
          </cell>
        </row>
        <row r="1932">
          <cell r="A1932" t="str">
            <v>INFR CN Equity</v>
          </cell>
          <cell r="B1932">
            <v>19</v>
          </cell>
        </row>
        <row r="1933">
          <cell r="A1933" t="str">
            <v>FTLS CN Equity</v>
          </cell>
          <cell r="B1933">
            <v>29</v>
          </cell>
        </row>
        <row r="1934">
          <cell r="A1934" t="str">
            <v>GTRI CN Equity</v>
          </cell>
          <cell r="B1934">
            <v>325</v>
          </cell>
        </row>
        <row r="1935">
          <cell r="A1935" t="str">
            <v>NCAP CN Equity</v>
          </cell>
          <cell r="B1935" t="e">
            <v>#N/A</v>
          </cell>
        </row>
        <row r="1936">
          <cell r="A1936" t="str">
            <v>CUIG CN Equity</v>
          </cell>
          <cell r="B1936">
            <v>3</v>
          </cell>
        </row>
        <row r="1937">
          <cell r="A1937" t="str">
            <v>CUIG/U CN Equity</v>
          </cell>
          <cell r="B1937" t="e">
            <v>#N/A</v>
          </cell>
        </row>
        <row r="1938">
          <cell r="A1938" t="str">
            <v>CGDI CN Equity</v>
          </cell>
          <cell r="B1938">
            <v>1</v>
          </cell>
        </row>
        <row r="1939">
          <cell r="A1939" t="str">
            <v>CSMD CN Equity</v>
          </cell>
          <cell r="B1939" t="e">
            <v>#N/A</v>
          </cell>
        </row>
        <row r="1940">
          <cell r="A1940" t="str">
            <v>TCND CN Equity</v>
          </cell>
          <cell r="B1940">
            <v>256</v>
          </cell>
        </row>
        <row r="1941">
          <cell r="A1941" t="str">
            <v>SCND CN Equity</v>
          </cell>
          <cell r="B1941">
            <v>93</v>
          </cell>
        </row>
        <row r="1942">
          <cell r="A1942" t="str">
            <v>SOXL CN Equity</v>
          </cell>
          <cell r="B1942">
            <v>7469</v>
          </cell>
        </row>
        <row r="1943">
          <cell r="A1943" t="str">
            <v>SOXS CN Equity</v>
          </cell>
          <cell r="B1943">
            <v>6721</v>
          </cell>
        </row>
        <row r="1944">
          <cell r="A1944" t="str">
            <v>TTLT CN Equity</v>
          </cell>
          <cell r="B1944">
            <v>40</v>
          </cell>
        </row>
        <row r="1945">
          <cell r="A1945" t="str">
            <v>STLT CN Equity</v>
          </cell>
          <cell r="B1945">
            <v>20</v>
          </cell>
        </row>
        <row r="1946">
          <cell r="A1946" t="str">
            <v>NVDD CN Equity</v>
          </cell>
          <cell r="B1946">
            <v>786</v>
          </cell>
        </row>
        <row r="1947">
          <cell r="A1947" t="str">
            <v>TSLD CN Equity</v>
          </cell>
          <cell r="B1947">
            <v>1575</v>
          </cell>
        </row>
        <row r="1948">
          <cell r="A1948" t="str">
            <v>FDIV CN Equity</v>
          </cell>
          <cell r="B1948">
            <v>11</v>
          </cell>
        </row>
        <row r="1949">
          <cell r="A1949" t="str">
            <v>FID CN Equity</v>
          </cell>
          <cell r="B1949">
            <v>118</v>
          </cell>
        </row>
        <row r="1950">
          <cell r="A1950" t="str">
            <v>QQQQ CN Equity</v>
          </cell>
          <cell r="B1950">
            <v>102</v>
          </cell>
        </row>
        <row r="1951">
          <cell r="A1951" t="str">
            <v>MALX CN Equity</v>
          </cell>
          <cell r="B1951">
            <v>34</v>
          </cell>
        </row>
        <row r="1952">
          <cell r="A1952" t="str">
            <v>HHIH CN Equity</v>
          </cell>
          <cell r="B1952">
            <v>1126</v>
          </cell>
        </row>
        <row r="1953">
          <cell r="A1953" t="str">
            <v>RBCY CN Equity</v>
          </cell>
          <cell r="B1953">
            <v>52</v>
          </cell>
        </row>
        <row r="1954">
          <cell r="A1954" t="str">
            <v>ENBY CN Equity</v>
          </cell>
          <cell r="B1954">
            <v>101</v>
          </cell>
        </row>
        <row r="1955">
          <cell r="A1955" t="str">
            <v>TDY CN Equity</v>
          </cell>
          <cell r="B1955">
            <v>117</v>
          </cell>
        </row>
        <row r="1956">
          <cell r="A1956" t="str">
            <v>SHPY CN Equity</v>
          </cell>
          <cell r="B1956">
            <v>1084</v>
          </cell>
        </row>
        <row r="1957">
          <cell r="A1957" t="str">
            <v>CNQY CN Equity</v>
          </cell>
          <cell r="B1957">
            <v>141</v>
          </cell>
        </row>
        <row r="1958">
          <cell r="A1958" t="str">
            <v>BNSY CN Equity</v>
          </cell>
          <cell r="B1958">
            <v>86</v>
          </cell>
        </row>
        <row r="1959">
          <cell r="A1959" t="str">
            <v>DOLY CN Equity</v>
          </cell>
          <cell r="B1959">
            <v>116</v>
          </cell>
        </row>
        <row r="1960">
          <cell r="A1960" t="str">
            <v>TY CN Equity</v>
          </cell>
          <cell r="B1960">
            <v>141</v>
          </cell>
        </row>
        <row r="1961">
          <cell r="A1961" t="str">
            <v>ATDY CN Equity</v>
          </cell>
          <cell r="B1961">
            <v>72</v>
          </cell>
        </row>
        <row r="1962">
          <cell r="A1962" t="str">
            <v>BNY CN Equity</v>
          </cell>
          <cell r="B1962">
            <v>153</v>
          </cell>
        </row>
        <row r="1963">
          <cell r="A1963" t="str">
            <v>AEME CN Equity</v>
          </cell>
          <cell r="B1963">
            <v>719</v>
          </cell>
        </row>
        <row r="1964">
          <cell r="A1964" t="str">
            <v>BCEE CN Equity</v>
          </cell>
          <cell r="B1964">
            <v>225</v>
          </cell>
        </row>
        <row r="1965">
          <cell r="A1965" t="str">
            <v>CCOE CN Equity</v>
          </cell>
          <cell r="B1965">
            <v>1438</v>
          </cell>
        </row>
        <row r="1966">
          <cell r="A1966" t="str">
            <v>CNQE CN Equity</v>
          </cell>
          <cell r="B1966">
            <v>241</v>
          </cell>
        </row>
        <row r="1967">
          <cell r="A1967" t="str">
            <v>ENBE CN Equity</v>
          </cell>
          <cell r="B1967">
            <v>217</v>
          </cell>
        </row>
        <row r="1968">
          <cell r="A1968" t="str">
            <v>RYHE CN Equity</v>
          </cell>
          <cell r="B1968">
            <v>118</v>
          </cell>
        </row>
        <row r="1969">
          <cell r="A1969" t="str">
            <v>SHPE CN Equity</v>
          </cell>
          <cell r="B1969">
            <v>1600</v>
          </cell>
        </row>
        <row r="1970">
          <cell r="A1970" t="str">
            <v>SUHE CN Equity</v>
          </cell>
          <cell r="B1970">
            <v>284</v>
          </cell>
        </row>
        <row r="1971">
          <cell r="A1971" t="str">
            <v>TDHE CN Equity</v>
          </cell>
          <cell r="B1971">
            <v>63</v>
          </cell>
        </row>
        <row r="1972">
          <cell r="A1972" t="str">
            <v>TEHE CN Equity</v>
          </cell>
          <cell r="B1972">
            <v>137</v>
          </cell>
        </row>
        <row r="1973">
          <cell r="A1973" t="str">
            <v>HHIC CN Equity</v>
          </cell>
          <cell r="B1973">
            <v>4084</v>
          </cell>
        </row>
        <row r="1974">
          <cell r="A1974" t="str">
            <v>ABHI CN Equity</v>
          </cell>
          <cell r="B1974">
            <v>327</v>
          </cell>
        </row>
        <row r="1975">
          <cell r="A1975" t="str">
            <v>BCHI CN Equity</v>
          </cell>
          <cell r="B1975">
            <v>155</v>
          </cell>
        </row>
        <row r="1976">
          <cell r="A1976" t="str">
            <v>CCHI CN Equity</v>
          </cell>
          <cell r="B1976">
            <v>643</v>
          </cell>
        </row>
        <row r="1977">
          <cell r="A1977" t="str">
            <v>CQHI CN Equity</v>
          </cell>
          <cell r="B1977">
            <v>67</v>
          </cell>
        </row>
        <row r="1978">
          <cell r="A1978" t="str">
            <v>CRHI CN Equity</v>
          </cell>
          <cell r="B1978">
            <v>247</v>
          </cell>
        </row>
        <row r="1979">
          <cell r="A1979" t="str">
            <v>ENHI CN Equity</v>
          </cell>
          <cell r="B1979">
            <v>106</v>
          </cell>
        </row>
        <row r="1980">
          <cell r="A1980" t="str">
            <v>RYHI CN Equity</v>
          </cell>
          <cell r="B1980">
            <v>25</v>
          </cell>
        </row>
        <row r="1981">
          <cell r="A1981" t="str">
            <v>SHHI CN Equity</v>
          </cell>
          <cell r="B1981">
            <v>2108</v>
          </cell>
        </row>
        <row r="1982">
          <cell r="A1982" t="str">
            <v>SUHI CN Equity</v>
          </cell>
          <cell r="B1982">
            <v>117</v>
          </cell>
        </row>
        <row r="1983">
          <cell r="A1983" t="str">
            <v>TDHI CN Equity</v>
          </cell>
          <cell r="B1983">
            <v>32</v>
          </cell>
        </row>
        <row r="1984">
          <cell r="A1984" t="str">
            <v>ECHI CN Equity</v>
          </cell>
          <cell r="B1984">
            <v>3981</v>
          </cell>
        </row>
        <row r="1985">
          <cell r="A1985" t="str">
            <v>CCCB CN Equity</v>
          </cell>
          <cell r="B1985">
            <v>175</v>
          </cell>
        </row>
        <row r="1986">
          <cell r="A1986" t="str">
            <v>CCDC CN Equity</v>
          </cell>
          <cell r="B1986">
            <v>47</v>
          </cell>
        </row>
        <row r="1987">
          <cell r="A1987" t="str">
            <v>CUDC CN Equity</v>
          </cell>
          <cell r="B1987">
            <v>62</v>
          </cell>
        </row>
        <row r="1988">
          <cell r="A1988" t="str">
            <v>CUDC/F CN Equity</v>
          </cell>
          <cell r="B1988">
            <v>35</v>
          </cell>
        </row>
        <row r="1989">
          <cell r="A1989" t="str">
            <v>CEQY CN Equity</v>
          </cell>
          <cell r="B1989">
            <v>52</v>
          </cell>
        </row>
        <row r="1990">
          <cell r="A1990" t="str">
            <v>CCCX CN Equity</v>
          </cell>
          <cell r="B1990">
            <v>33</v>
          </cell>
        </row>
        <row r="1991">
          <cell r="A1991" t="str">
            <v>CCCX/B CN Equity</v>
          </cell>
          <cell r="B1991">
            <v>68</v>
          </cell>
        </row>
        <row r="1992">
          <cell r="A1992" t="str">
            <v>CCCX/U CN Equity</v>
          </cell>
          <cell r="B1992">
            <v>1</v>
          </cell>
        </row>
        <row r="1993">
          <cell r="A1993" t="str">
            <v>SOLX CN Equity</v>
          </cell>
          <cell r="B1993">
            <v>90</v>
          </cell>
        </row>
        <row r="1994">
          <cell r="A1994" t="str">
            <v>BTCX CN Equity</v>
          </cell>
          <cell r="B1994">
            <v>448</v>
          </cell>
        </row>
        <row r="1995">
          <cell r="A1995" t="str">
            <v>ETHX CN Equity</v>
          </cell>
          <cell r="B1995">
            <v>485</v>
          </cell>
        </row>
        <row r="1996">
          <cell r="A1996" t="str">
            <v>CMCX CN Equity</v>
          </cell>
          <cell r="B1996">
            <v>7</v>
          </cell>
        </row>
        <row r="1997">
          <cell r="A1997" t="str">
            <v>DXDU/U CN Equity</v>
          </cell>
          <cell r="B1997">
            <v>161</v>
          </cell>
        </row>
        <row r="1998">
          <cell r="A1998" t="str">
            <v>DGLM CN Equity</v>
          </cell>
          <cell r="B1998">
            <v>14</v>
          </cell>
        </row>
        <row r="1999">
          <cell r="A1999" t="str">
            <v>DMID CN Equity</v>
          </cell>
          <cell r="B1999">
            <v>129</v>
          </cell>
        </row>
        <row r="2000">
          <cell r="A2000" t="str">
            <v>QQCC/U CN Equity</v>
          </cell>
          <cell r="B2000">
            <v>155</v>
          </cell>
        </row>
        <row r="2001">
          <cell r="A2001" t="str">
            <v>RSCC/U CN Equity</v>
          </cell>
          <cell r="B2001">
            <v>7</v>
          </cell>
        </row>
        <row r="2002">
          <cell r="A2002" t="str">
            <v>SMAX/U CN Equity</v>
          </cell>
          <cell r="B2002">
            <v>69</v>
          </cell>
        </row>
        <row r="2003">
          <cell r="A2003" t="str">
            <v>QMAX/U CN Equity</v>
          </cell>
          <cell r="B2003">
            <v>115</v>
          </cell>
        </row>
        <row r="2004">
          <cell r="A2004" t="str">
            <v>MDEF CN Equity</v>
          </cell>
          <cell r="B2004">
            <v>1</v>
          </cell>
        </row>
        <row r="2005">
          <cell r="A2005" t="str">
            <v>MCYC CN Equity</v>
          </cell>
          <cell r="B2005">
            <v>5</v>
          </cell>
        </row>
        <row r="2006">
          <cell r="A2006" t="str">
            <v>MHDC CN Equity</v>
          </cell>
          <cell r="B2006">
            <v>57</v>
          </cell>
        </row>
        <row r="2007">
          <cell r="A2007" t="str">
            <v>MHDU CN Equity</v>
          </cell>
          <cell r="B2007">
            <v>13</v>
          </cell>
        </row>
        <row r="2008">
          <cell r="A2008" t="str">
            <v>BND/U CN Equity</v>
          </cell>
          <cell r="B2008">
            <v>14</v>
          </cell>
        </row>
        <row r="2009">
          <cell r="A2009" t="str">
            <v>PFIN CN Equity</v>
          </cell>
          <cell r="B2009">
            <v>33</v>
          </cell>
        </row>
        <row r="2010">
          <cell r="A2010" t="str">
            <v>BIGY CN Equity</v>
          </cell>
          <cell r="B2010">
            <v>8054</v>
          </cell>
        </row>
        <row r="2011">
          <cell r="A2011" t="str">
            <v>ZBBZ CN Equity</v>
          </cell>
          <cell r="B2011">
            <v>96</v>
          </cell>
        </row>
        <row r="2012">
          <cell r="A2012" t="str">
            <v>ZBBZ/F CN Equity</v>
          </cell>
          <cell r="B2012">
            <v>145</v>
          </cell>
        </row>
        <row r="2013">
          <cell r="A2013" t="str">
            <v>ZBBZ/U CN Equity</v>
          </cell>
          <cell r="B2013">
            <v>85</v>
          </cell>
        </row>
        <row r="2014">
          <cell r="A2014" t="str">
            <v>TDNA CN Equity</v>
          </cell>
          <cell r="B2014">
            <v>302</v>
          </cell>
        </row>
        <row r="2015">
          <cell r="A2015" t="str">
            <v>CANY CN Equity</v>
          </cell>
          <cell r="B2015">
            <v>2335</v>
          </cell>
        </row>
        <row r="2016">
          <cell r="A2016" t="str">
            <v>TRSL CN Equity</v>
          </cell>
          <cell r="B2016">
            <v>295</v>
          </cell>
        </row>
        <row r="2017">
          <cell r="A2017" t="str">
            <v>SRSL CN Equity</v>
          </cell>
          <cell r="B2017">
            <v>155</v>
          </cell>
        </row>
        <row r="2018">
          <cell r="A2018" t="str">
            <v>QQI CN Equity</v>
          </cell>
          <cell r="B2018">
            <v>217</v>
          </cell>
        </row>
        <row r="2019">
          <cell r="A2019" t="str">
            <v>NBQC CN Equity</v>
          </cell>
          <cell r="B2019">
            <v>18</v>
          </cell>
        </row>
        <row r="2020">
          <cell r="A2020" t="str">
            <v>NUSA/F CN Equity</v>
          </cell>
          <cell r="B2020" t="e">
            <v>#N/A</v>
          </cell>
        </row>
        <row r="2021">
          <cell r="A2021" t="str">
            <v>NCPB CN Equity</v>
          </cell>
          <cell r="B2021">
            <v>159</v>
          </cell>
        </row>
        <row r="2022">
          <cell r="A2022" t="str">
            <v>NTGD CN Equity</v>
          </cell>
          <cell r="B2022" t="e">
            <v>#N/A</v>
          </cell>
        </row>
        <row r="2023">
          <cell r="A2023" t="str">
            <v>NTGE CN Equity</v>
          </cell>
          <cell r="B2023">
            <v>27</v>
          </cell>
        </row>
        <row r="2024">
          <cell r="A2024" t="str">
            <v>NTGF CN Equity</v>
          </cell>
          <cell r="B2024">
            <v>90</v>
          </cell>
        </row>
        <row r="2025">
          <cell r="A2025" t="str">
            <v>NBGE CN Equity</v>
          </cell>
          <cell r="B2025">
            <v>29</v>
          </cell>
        </row>
        <row r="2026">
          <cell r="A2026" t="str">
            <v>NBGE/F CN Equity</v>
          </cell>
          <cell r="B2026">
            <v>3</v>
          </cell>
        </row>
        <row r="2027">
          <cell r="A2027" t="str">
            <v>NBIE CN Equity</v>
          </cell>
          <cell r="B2027">
            <v>4</v>
          </cell>
        </row>
        <row r="2028">
          <cell r="A2028" t="str">
            <v>NBIE/F CN Equity</v>
          </cell>
          <cell r="B2028">
            <v>7</v>
          </cell>
        </row>
        <row r="2029">
          <cell r="A2029" t="str">
            <v>NBSC CN Equity</v>
          </cell>
          <cell r="B2029">
            <v>3</v>
          </cell>
        </row>
        <row r="2030">
          <cell r="A2030" t="str">
            <v>NBSC/F CN Equity</v>
          </cell>
          <cell r="B2030">
            <v>3</v>
          </cell>
        </row>
        <row r="2031">
          <cell r="A2031" t="str">
            <v>NBUE CN Equity</v>
          </cell>
          <cell r="B2031">
            <v>33</v>
          </cell>
        </row>
        <row r="2032">
          <cell r="A2032" t="str">
            <v>NBUE/F CN Equity</v>
          </cell>
          <cell r="B2032">
            <v>12</v>
          </cell>
        </row>
        <row r="2033">
          <cell r="A2033" t="str">
            <v>NINV CN Equity</v>
          </cell>
          <cell r="B2033">
            <v>8</v>
          </cell>
        </row>
        <row r="2034">
          <cell r="A2034" t="str">
            <v>NINV/F CN Equity</v>
          </cell>
          <cell r="B2034">
            <v>4</v>
          </cell>
        </row>
        <row r="2035">
          <cell r="A2035" t="str">
            <v>NSDI CN Equity</v>
          </cell>
          <cell r="B2035">
            <v>486</v>
          </cell>
        </row>
        <row r="2036">
          <cell r="A2036" t="str">
            <v>NSDI/F CN Equity</v>
          </cell>
          <cell r="B2036">
            <v>10</v>
          </cell>
        </row>
        <row r="2037">
          <cell r="A2037" t="str">
            <v>NSDU CN Equity</v>
          </cell>
          <cell r="B2037">
            <v>30</v>
          </cell>
        </row>
        <row r="2038">
          <cell r="A2038" t="str">
            <v>NSDU/F CN Equity</v>
          </cell>
          <cell r="B2038" t="e">
            <v>#N/A</v>
          </cell>
        </row>
        <row r="2039">
          <cell r="A2039" t="str">
            <v>GBSL CN Equity</v>
          </cell>
          <cell r="B2039">
            <v>27</v>
          </cell>
        </row>
        <row r="2040">
          <cell r="A2040" t="str">
            <v>SLCA CN Equity</v>
          </cell>
          <cell r="B2040">
            <v>239</v>
          </cell>
        </row>
        <row r="2041">
          <cell r="A2041" t="str">
            <v>SLGC CN Equity</v>
          </cell>
          <cell r="B2041">
            <v>26</v>
          </cell>
        </row>
        <row r="2042">
          <cell r="A2042" t="str">
            <v>SLSC CN Equity</v>
          </cell>
          <cell r="B2042">
            <v>5</v>
          </cell>
        </row>
        <row r="2043">
          <cell r="A2043" t="str">
            <v>JPST CN Equity</v>
          </cell>
          <cell r="B2043">
            <v>65</v>
          </cell>
        </row>
        <row r="2044">
          <cell r="A2044" t="str">
            <v>JBND CN Equity</v>
          </cell>
          <cell r="B2044">
            <v>210</v>
          </cell>
        </row>
        <row r="2045">
          <cell r="A2045" t="str">
            <v>CTMA CN Equity</v>
          </cell>
          <cell r="B2045">
            <v>7</v>
          </cell>
        </row>
        <row r="2046">
          <cell r="A2046" t="str">
            <v>CTMB CN Equity</v>
          </cell>
          <cell r="B2046" t="e">
            <v>#N/A</v>
          </cell>
        </row>
        <row r="2047">
          <cell r="A2047" t="str">
            <v>CTMC CN Equity</v>
          </cell>
          <cell r="B2047" t="e">
            <v>#N/A</v>
          </cell>
        </row>
        <row r="2048">
          <cell r="A2048" t="str">
            <v>CRCY CN Equity</v>
          </cell>
          <cell r="B2048">
            <v>4429</v>
          </cell>
        </row>
        <row r="2049">
          <cell r="A2049" t="str">
            <v>RDDY CN Equity</v>
          </cell>
          <cell r="B2049">
            <v>3377</v>
          </cell>
        </row>
        <row r="2050">
          <cell r="A2050" t="str">
            <v>HODY CN Equity</v>
          </cell>
          <cell r="B2050">
            <v>2469</v>
          </cell>
        </row>
        <row r="2051">
          <cell r="A2051" t="str">
            <v>SOFY CN Equity</v>
          </cell>
          <cell r="B2051">
            <v>2980</v>
          </cell>
        </row>
        <row r="2052">
          <cell r="A2052" t="str">
            <v>BBBB CN Equity</v>
          </cell>
          <cell r="B2052">
            <v>84</v>
          </cell>
        </row>
        <row r="2053">
          <cell r="A2053" t="str">
            <v>BBBB/U CN Equity</v>
          </cell>
          <cell r="B2053">
            <v>2</v>
          </cell>
        </row>
        <row r="2054">
          <cell r="A2054" t="str">
            <v>CHQQ CN Equity</v>
          </cell>
          <cell r="B2054">
            <v>691</v>
          </cell>
        </row>
        <row r="2055">
          <cell r="A2055" t="str">
            <v>TLTX CN Equity</v>
          </cell>
          <cell r="B2055">
            <v>16</v>
          </cell>
        </row>
        <row r="2056">
          <cell r="A2056" t="str">
            <v>TLTX/F CN Equity</v>
          </cell>
          <cell r="B2056">
            <v>10</v>
          </cell>
        </row>
        <row r="2057">
          <cell r="A2057" t="str">
            <v>TLTX/U CN Equity</v>
          </cell>
          <cell r="B2057">
            <v>37</v>
          </cell>
        </row>
        <row r="2058">
          <cell r="A2058" t="str">
            <v>TSTX CN Equity</v>
          </cell>
          <cell r="B2058">
            <v>26</v>
          </cell>
        </row>
        <row r="2059">
          <cell r="A2059" t="str">
            <v>TSTX/F CN Equity</v>
          </cell>
          <cell r="B2059">
            <v>13</v>
          </cell>
        </row>
        <row r="2060">
          <cell r="A2060" t="str">
            <v>TSTX/U CN Equity</v>
          </cell>
          <cell r="B2060">
            <v>24</v>
          </cell>
        </row>
        <row r="2061">
          <cell r="A2061" t="str">
            <v>AGCC CN Equity</v>
          </cell>
          <cell r="B2061">
            <v>1822</v>
          </cell>
        </row>
        <row r="2062">
          <cell r="A2062" t="str">
            <v>QQQY/U CN Equity</v>
          </cell>
          <cell r="B2062">
            <v>34</v>
          </cell>
        </row>
        <row r="2063">
          <cell r="A2063" t="str">
            <v>HHIS/U CN Equity</v>
          </cell>
          <cell r="B2063">
            <v>1344</v>
          </cell>
        </row>
        <row r="2064">
          <cell r="A2064" t="str">
            <v>NMNG CN Equity</v>
          </cell>
          <cell r="B2064">
            <v>77</v>
          </cell>
        </row>
        <row r="2065">
          <cell r="A2065" t="str">
            <v>FMPI CN Equity</v>
          </cell>
          <cell r="B2065">
            <v>35</v>
          </cell>
        </row>
        <row r="2066">
          <cell r="A2066" t="str">
            <v>FMPB CN Equity</v>
          </cell>
          <cell r="B2066">
            <v>53</v>
          </cell>
        </row>
        <row r="2067">
          <cell r="A2067" t="str">
            <v>FMPG CN Equity</v>
          </cell>
          <cell r="B2067">
            <v>113</v>
          </cell>
        </row>
        <row r="2068">
          <cell r="A2068" t="str">
            <v>FGSM CN Equity</v>
          </cell>
          <cell r="B2068">
            <v>34</v>
          </cell>
        </row>
        <row r="2069">
          <cell r="A2069" t="str">
            <v>FMAE CN Equity</v>
          </cell>
          <cell r="B2069">
            <v>302</v>
          </cell>
        </row>
        <row r="2070">
          <cell r="A2070" t="str">
            <v>MGEQ CN Equity</v>
          </cell>
          <cell r="B2070">
            <v>5</v>
          </cell>
        </row>
        <row r="2071">
          <cell r="A2071" t="str">
            <v>ABXU CN Equity</v>
          </cell>
          <cell r="B2071">
            <v>316</v>
          </cell>
        </row>
        <row r="2072">
          <cell r="A2072" t="str">
            <v>CCOU CN Equity</v>
          </cell>
          <cell r="B2072">
            <v>647</v>
          </cell>
        </row>
        <row r="2073">
          <cell r="A2073" t="str">
            <v>CNQU CN Equity</v>
          </cell>
          <cell r="B2073">
            <v>120</v>
          </cell>
        </row>
        <row r="2074">
          <cell r="A2074" t="str">
            <v>COMU CN Equity</v>
          </cell>
          <cell r="B2074">
            <v>15</v>
          </cell>
        </row>
        <row r="2075">
          <cell r="A2075" t="str">
            <v>CSUU CN Equity</v>
          </cell>
          <cell r="B2075">
            <v>797</v>
          </cell>
        </row>
        <row r="2076">
          <cell r="A2076" t="str">
            <v>BNCU CN Equity</v>
          </cell>
          <cell r="B2076" t="e">
            <v>#N/A</v>
          </cell>
        </row>
        <row r="2077">
          <cell r="A2077" t="str">
            <v>RBCU CN Equity</v>
          </cell>
          <cell r="B2077">
            <v>53</v>
          </cell>
        </row>
        <row r="2078">
          <cell r="A2078" t="str">
            <v>SHPU CN Equity</v>
          </cell>
          <cell r="B2078">
            <v>1282</v>
          </cell>
        </row>
        <row r="2079">
          <cell r="A2079" t="str">
            <v>TDU CN Equity</v>
          </cell>
          <cell r="B2079">
            <v>77</v>
          </cell>
        </row>
        <row r="2080">
          <cell r="A2080" t="str">
            <v>ZCOM CN Equity</v>
          </cell>
          <cell r="B2080">
            <v>454</v>
          </cell>
        </row>
        <row r="2081">
          <cell r="A2081" t="str">
            <v>BIVC CN Equity</v>
          </cell>
          <cell r="B2081">
            <v>15</v>
          </cell>
        </row>
        <row r="2082">
          <cell r="A2082" t="str">
            <v>BIVU CN Equity</v>
          </cell>
          <cell r="B2082">
            <v>7</v>
          </cell>
        </row>
        <row r="2083">
          <cell r="A2083" t="str">
            <v>TERP CN Equity</v>
          </cell>
          <cell r="B2083">
            <v>8</v>
          </cell>
        </row>
        <row r="2084">
          <cell r="A2084" t="str">
            <v>EQLI/F CN Equity</v>
          </cell>
          <cell r="B2084">
            <v>6</v>
          </cell>
        </row>
        <row r="2085">
          <cell r="A2085" t="str">
            <v>EQLI/U CN Equity</v>
          </cell>
          <cell r="B2085">
            <v>3</v>
          </cell>
        </row>
        <row r="2086">
          <cell r="A2086" t="str">
            <v>QQCI/F CN Equity</v>
          </cell>
          <cell r="B2086" t="e">
            <v>#N/A</v>
          </cell>
        </row>
        <row r="2087">
          <cell r="A2087" t="str">
            <v>QQCI/U CN Equity</v>
          </cell>
          <cell r="B2087">
            <v>2</v>
          </cell>
        </row>
        <row r="2088">
          <cell r="A2088" t="str">
            <v>CCON CN Equity</v>
          </cell>
          <cell r="B2088">
            <v>8</v>
          </cell>
        </row>
        <row r="2089">
          <cell r="A2089" t="str">
            <v>CBLN CN Equity</v>
          </cell>
          <cell r="B2089">
            <v>21</v>
          </cell>
        </row>
        <row r="2090">
          <cell r="A2090" t="str">
            <v>CGRW CN Equity</v>
          </cell>
          <cell r="B2090">
            <v>24</v>
          </cell>
        </row>
        <row r="2091">
          <cell r="A2091" t="str">
            <v>SHPD CN Equity</v>
          </cell>
          <cell r="B2091">
            <v>190</v>
          </cell>
        </row>
        <row r="2092">
          <cell r="A2092" t="str">
            <v>RKLC CN Equity</v>
          </cell>
          <cell r="B2092">
            <v>74</v>
          </cell>
        </row>
        <row r="2093">
          <cell r="A2093" t="str">
            <v>JPYS CN Equity</v>
          </cell>
          <cell r="B2093">
            <v>31</v>
          </cell>
        </row>
        <row r="2094">
          <cell r="A2094" t="str">
            <v>BYLD CN Equity</v>
          </cell>
          <cell r="B2094">
            <v>49</v>
          </cell>
        </row>
        <row r="2095">
          <cell r="A2095" t="str">
            <v>BYLD/B CN Equity</v>
          </cell>
          <cell r="B2095">
            <v>36</v>
          </cell>
        </row>
        <row r="2096">
          <cell r="A2096" t="str">
            <v>GEDG CN Equity</v>
          </cell>
          <cell r="B2096">
            <v>27</v>
          </cell>
        </row>
        <row r="2097">
          <cell r="A2097" t="str">
            <v>CPCC CN Equity</v>
          </cell>
          <cell r="B2097">
            <v>1650</v>
          </cell>
        </row>
        <row r="2098">
          <cell r="A2098" t="str">
            <v>SIXY CN Equity</v>
          </cell>
          <cell r="B2098">
            <v>1390</v>
          </cell>
        </row>
        <row r="2099">
          <cell r="A2099" t="str">
            <v>BLKY CN Equity</v>
          </cell>
          <cell r="B2099">
            <v>310</v>
          </cell>
        </row>
        <row r="2100">
          <cell r="A2100" t="str">
            <v>CRWY CN Equity</v>
          </cell>
          <cell r="B2100">
            <v>499</v>
          </cell>
        </row>
        <row r="2101">
          <cell r="A2101" t="str">
            <v>JNJY CN Equity</v>
          </cell>
          <cell r="B2101">
            <v>46</v>
          </cell>
        </row>
        <row r="2102">
          <cell r="A2102" t="str">
            <v>JPHE CN Equity</v>
          </cell>
          <cell r="B2102">
            <v>149</v>
          </cell>
        </row>
        <row r="2103">
          <cell r="A2103" t="str">
            <v>NOVY CN Equity</v>
          </cell>
          <cell r="B2103">
            <v>853</v>
          </cell>
        </row>
        <row r="2104">
          <cell r="A2104" t="str">
            <v>ORCY CN Equity</v>
          </cell>
          <cell r="B2104">
            <v>1007</v>
          </cell>
        </row>
        <row r="2105">
          <cell r="A2105" t="str">
            <v>MOAT CN Equity</v>
          </cell>
          <cell r="B2105">
            <v>39</v>
          </cell>
        </row>
        <row r="2106">
          <cell r="A2106" t="str">
            <v>INTY CN Equity</v>
          </cell>
          <cell r="B2106">
            <v>1468</v>
          </cell>
        </row>
        <row r="2107">
          <cell r="A2107" t="str">
            <v>TOKN CN Equity</v>
          </cell>
          <cell r="B2107">
            <v>54</v>
          </cell>
        </row>
        <row r="2108">
          <cell r="A2108" t="str">
            <v>HPYE CN Equity</v>
          </cell>
          <cell r="B2108">
            <v>2015</v>
          </cell>
        </row>
        <row r="2109">
          <cell r="A2109" t="str">
            <v>HPYB CN Equity</v>
          </cell>
          <cell r="B2109">
            <v>997</v>
          </cell>
        </row>
        <row r="2110">
          <cell r="A2110" t="str">
            <v>RCTR CN Equity</v>
          </cell>
          <cell r="B2110">
            <v>35</v>
          </cell>
        </row>
        <row r="2111">
          <cell r="A2111" t="str">
            <v>UMVP CN Equity</v>
          </cell>
          <cell r="B2111">
            <v>233</v>
          </cell>
        </row>
        <row r="2112">
          <cell r="A2112" t="str">
            <v>QMVP CN Equity</v>
          </cell>
          <cell r="B2112">
            <v>1523</v>
          </cell>
        </row>
        <row r="2113">
          <cell r="A2113" t="str">
            <v>JIDE CN Equity</v>
          </cell>
          <cell r="B2113">
            <v>95</v>
          </cell>
        </row>
        <row r="2114">
          <cell r="A2114" t="str">
            <v>LYUV/U CN Equity</v>
          </cell>
          <cell r="B2114">
            <v>24</v>
          </cell>
        </row>
        <row r="2115">
          <cell r="A2115" t="str">
            <v>AMGR CN Equity</v>
          </cell>
          <cell r="B2115">
            <v>10</v>
          </cell>
        </row>
        <row r="2116">
          <cell r="A2116" t="str">
            <v>AGSL CN Equity</v>
          </cell>
          <cell r="B2116">
            <v>53</v>
          </cell>
        </row>
        <row r="2117">
          <cell r="A2117" t="str">
            <v>PBAL CN Equity</v>
          </cell>
          <cell r="B2117">
            <v>17</v>
          </cell>
        </row>
        <row r="2118">
          <cell r="A2118" t="str">
            <v>CBAP CN Equity</v>
          </cell>
          <cell r="B2118">
            <v>7</v>
          </cell>
        </row>
        <row r="2119">
          <cell r="A2119" t="str">
            <v>CEQP CN Equity</v>
          </cell>
          <cell r="B2119">
            <v>28</v>
          </cell>
        </row>
        <row r="2120">
          <cell r="A2120" t="str">
            <v>FLSE CN Equity</v>
          </cell>
          <cell r="B2120">
            <v>120</v>
          </cell>
        </row>
        <row r="2121">
          <cell r="A2121" t="str">
            <v>FCAE CN Equity</v>
          </cell>
          <cell r="B2121">
            <v>8</v>
          </cell>
        </row>
        <row r="2122">
          <cell r="A2122" t="str">
            <v>SBLG CN Equity</v>
          </cell>
          <cell r="B2122">
            <v>5</v>
          </cell>
        </row>
        <row r="2123">
          <cell r="A2123" t="str">
            <v>SBLI CN Equity</v>
          </cell>
          <cell r="B2123">
            <v>3</v>
          </cell>
        </row>
        <row r="2124">
          <cell r="A2124" t="str">
            <v>ZDIV CN Equity</v>
          </cell>
          <cell r="B2124">
            <v>12</v>
          </cell>
        </row>
        <row r="2125">
          <cell r="A2125" t="str">
            <v>ZESM CN Equity</v>
          </cell>
          <cell r="B2125">
            <v>24</v>
          </cell>
        </row>
        <row r="2126">
          <cell r="A2126" t="str">
            <v>ZEQL CN Equity</v>
          </cell>
          <cell r="B2126">
            <v>11</v>
          </cell>
        </row>
        <row r="2127">
          <cell r="A2127" t="str">
            <v>ZEQL/F CN Equity</v>
          </cell>
          <cell r="B2127">
            <v>4</v>
          </cell>
        </row>
        <row r="2128">
          <cell r="A2128" t="str">
            <v>ZEQL/U CN Equity</v>
          </cell>
          <cell r="B2128" t="e">
            <v>#N/A</v>
          </cell>
        </row>
      </sheetData>
      <sheetData sheetId="5">
        <row r="1">
          <cell r="A1" t="str">
            <v>Weekly Value Traded (this Monday)</v>
          </cell>
        </row>
        <row r="2">
          <cell r="A2" t="str">
            <v>ETF</v>
          </cell>
          <cell r="B2">
            <v>46062</v>
          </cell>
          <cell r="C2">
            <v>46055</v>
          </cell>
        </row>
        <row r="3">
          <cell r="A3" t="e">
            <v>#NAME?</v>
          </cell>
          <cell r="B3">
            <v>2490805200</v>
          </cell>
        </row>
        <row r="4">
          <cell r="A4" t="str">
            <v>XBB CN Equity</v>
          </cell>
          <cell r="B4">
            <v>214719620</v>
          </cell>
        </row>
        <row r="5">
          <cell r="A5" t="str">
            <v>XSB CN Equity</v>
          </cell>
          <cell r="B5">
            <v>110412260</v>
          </cell>
        </row>
        <row r="6">
          <cell r="A6" t="str">
            <v>XIC CN Equity</v>
          </cell>
          <cell r="B6">
            <v>856231600</v>
          </cell>
        </row>
        <row r="7">
          <cell r="A7" t="str">
            <v>XMD CN Equity</v>
          </cell>
          <cell r="B7">
            <v>45247317</v>
          </cell>
        </row>
        <row r="8">
          <cell r="A8" t="str">
            <v>XEG CN Equity</v>
          </cell>
          <cell r="B8">
            <v>710517300</v>
          </cell>
        </row>
        <row r="9">
          <cell r="A9" t="str">
            <v>XIT CN Equity</v>
          </cell>
          <cell r="B9">
            <v>40643993</v>
          </cell>
        </row>
        <row r="10">
          <cell r="A10" t="str">
            <v>XFN CN Equity</v>
          </cell>
          <cell r="B10">
            <v>143190190</v>
          </cell>
        </row>
        <row r="11">
          <cell r="A11" t="str">
            <v>XGD CN Equity</v>
          </cell>
          <cell r="B11">
            <v>687488900</v>
          </cell>
        </row>
        <row r="12">
          <cell r="A12" t="str">
            <v>XSP CN Equity</v>
          </cell>
          <cell r="B12">
            <v>361336670</v>
          </cell>
        </row>
        <row r="13">
          <cell r="A13" t="str">
            <v>XIN CN Equity</v>
          </cell>
          <cell r="B13">
            <v>37746108</v>
          </cell>
        </row>
        <row r="14">
          <cell r="A14" t="str">
            <v>FST CN Equity</v>
          </cell>
          <cell r="B14">
            <v>5335722.9000000004</v>
          </cell>
        </row>
        <row r="15">
          <cell r="A15" t="str">
            <v>FST/A CN Equity</v>
          </cell>
          <cell r="B15" t="e">
            <v>#N/A</v>
          </cell>
        </row>
        <row r="16">
          <cell r="A16" t="str">
            <v>XRE CN Equity</v>
          </cell>
          <cell r="B16">
            <v>96676920</v>
          </cell>
        </row>
        <row r="17">
          <cell r="A17" t="str">
            <v>RIT CN Equity</v>
          </cell>
          <cell r="B17">
            <v>7156548.5999999996</v>
          </cell>
        </row>
        <row r="18">
          <cell r="A18" t="str">
            <v>FAI CN Equity</v>
          </cell>
          <cell r="B18" t="e">
            <v>#N/A</v>
          </cell>
        </row>
        <row r="19">
          <cell r="A19" t="str">
            <v>XDV CN Equity</v>
          </cell>
          <cell r="B19">
            <v>32481797</v>
          </cell>
        </row>
        <row r="20">
          <cell r="A20" t="str">
            <v>XMA CN Equity</v>
          </cell>
          <cell r="B20">
            <v>115313789</v>
          </cell>
        </row>
        <row r="21">
          <cell r="A21" t="str">
            <v>XRB CN Equity</v>
          </cell>
          <cell r="B21">
            <v>3365264</v>
          </cell>
        </row>
        <row r="22">
          <cell r="A22" t="str">
            <v>XTR CN Equity</v>
          </cell>
          <cell r="B22">
            <v>3911714</v>
          </cell>
        </row>
        <row r="23">
          <cell r="A23" t="str">
            <v>CRQ CN Equity</v>
          </cell>
          <cell r="B23">
            <v>2396069.0099999998</v>
          </cell>
        </row>
        <row r="24">
          <cell r="A24" t="str">
            <v>CDZ CN Equity</v>
          </cell>
          <cell r="B24">
            <v>15976024</v>
          </cell>
        </row>
        <row r="25">
          <cell r="A25" t="str">
            <v>CLU CN Equity</v>
          </cell>
          <cell r="B25">
            <v>4470518.8</v>
          </cell>
        </row>
        <row r="26">
          <cell r="A26" t="str">
            <v>XCV CN Equity</v>
          </cell>
          <cell r="B26">
            <v>3083184</v>
          </cell>
        </row>
        <row r="27">
          <cell r="A27" t="str">
            <v>XCG CN Equity</v>
          </cell>
          <cell r="B27">
            <v>4707090</v>
          </cell>
        </row>
        <row r="28">
          <cell r="A28" t="str">
            <v>XLB CN Equity</v>
          </cell>
          <cell r="B28">
            <v>42429304</v>
          </cell>
        </row>
        <row r="29">
          <cell r="A29" t="str">
            <v>XGB CN Equity</v>
          </cell>
          <cell r="B29">
            <v>43718834</v>
          </cell>
        </row>
        <row r="30">
          <cell r="A30" t="str">
            <v>XCB CN Equity</v>
          </cell>
          <cell r="B30">
            <v>79350650</v>
          </cell>
        </row>
        <row r="31">
          <cell r="A31" t="str">
            <v>HXD CN Equity</v>
          </cell>
          <cell r="B31" t="e">
            <v>#N/A</v>
          </cell>
        </row>
        <row r="32">
          <cell r="A32" t="str">
            <v>HXU CN Equity</v>
          </cell>
          <cell r="B32" t="e">
            <v>#N/A</v>
          </cell>
        </row>
        <row r="33">
          <cell r="A33" t="str">
            <v>CIE CN Equity</v>
          </cell>
          <cell r="B33">
            <v>3016348.8000000003</v>
          </cell>
        </row>
        <row r="34">
          <cell r="A34" t="str">
            <v>CJP CN Equity</v>
          </cell>
          <cell r="B34">
            <v>4924088</v>
          </cell>
        </row>
        <row r="35">
          <cell r="A35" t="str">
            <v>CPD CN Equity</v>
          </cell>
          <cell r="B35">
            <v>12512744</v>
          </cell>
        </row>
        <row r="36">
          <cell r="A36" t="str">
            <v>FIE CN Equity</v>
          </cell>
          <cell r="B36">
            <v>15871024</v>
          </cell>
        </row>
        <row r="37">
          <cell r="A37" t="str">
            <v>XCS CN Equity</v>
          </cell>
          <cell r="B37">
            <v>46901790</v>
          </cell>
        </row>
        <row r="38">
          <cell r="A38" t="str">
            <v>XSU CN Equity</v>
          </cell>
          <cell r="B38">
            <v>49952405</v>
          </cell>
        </row>
        <row r="39">
          <cell r="A39" t="str">
            <v>XEN CN Equity</v>
          </cell>
          <cell r="B39">
            <v>2159720.6999999997</v>
          </cell>
        </row>
        <row r="40">
          <cell r="A40" t="str">
            <v>CWW CN Equity</v>
          </cell>
          <cell r="B40">
            <v>2532913.3000000003</v>
          </cell>
        </row>
        <row r="41">
          <cell r="A41" t="str">
            <v>HFD CN Equity</v>
          </cell>
          <cell r="B41" t="e">
            <v>#N/A</v>
          </cell>
        </row>
        <row r="42">
          <cell r="A42" t="str">
            <v>HFU CN Equity</v>
          </cell>
          <cell r="B42" t="e">
            <v>#N/A</v>
          </cell>
        </row>
        <row r="43">
          <cell r="A43" t="str">
            <v>HED CN Equity</v>
          </cell>
          <cell r="B43" t="e">
            <v>#N/A</v>
          </cell>
        </row>
        <row r="44">
          <cell r="A44" t="str">
            <v>HEU CN Equity</v>
          </cell>
          <cell r="B44" t="e">
            <v>#N/A</v>
          </cell>
        </row>
        <row r="45">
          <cell r="A45" t="str">
            <v>XBAL CN Equity</v>
          </cell>
          <cell r="B45">
            <v>60332940</v>
          </cell>
        </row>
        <row r="46">
          <cell r="A46" t="str">
            <v>XGRO CN Equity</v>
          </cell>
          <cell r="B46">
            <v>71949610</v>
          </cell>
        </row>
        <row r="47">
          <cell r="A47" t="str">
            <v>HGD CN Equity</v>
          </cell>
          <cell r="B47" t="e">
            <v>#N/A</v>
          </cell>
        </row>
        <row r="48">
          <cell r="A48" t="str">
            <v>HGU CN Equity</v>
          </cell>
          <cell r="B48" t="e">
            <v>#N/A</v>
          </cell>
        </row>
        <row r="49">
          <cell r="A49" t="str">
            <v>COW CN Equity</v>
          </cell>
          <cell r="B49">
            <v>5068178</v>
          </cell>
        </row>
        <row r="50">
          <cell r="A50" t="str">
            <v>CYH CN Equity</v>
          </cell>
          <cell r="B50">
            <v>1900365.7999999998</v>
          </cell>
        </row>
        <row r="51">
          <cell r="A51" t="str">
            <v>HND CN Equity</v>
          </cell>
          <cell r="B51">
            <v>461954730</v>
          </cell>
        </row>
        <row r="52">
          <cell r="A52" t="str">
            <v>HOD CN Equity</v>
          </cell>
          <cell r="B52">
            <v>82426201</v>
          </cell>
        </row>
        <row r="53">
          <cell r="A53" t="str">
            <v>HOU CN Equity</v>
          </cell>
          <cell r="B53">
            <v>101761780</v>
          </cell>
        </row>
        <row r="54">
          <cell r="A54" t="str">
            <v>HNU CN Equity</v>
          </cell>
          <cell r="B54">
            <v>399545600</v>
          </cell>
        </row>
        <row r="55">
          <cell r="A55" t="str">
            <v>HBD CN Equity</v>
          </cell>
          <cell r="B55" t="e">
            <v>#N/A</v>
          </cell>
        </row>
        <row r="56">
          <cell r="A56" t="str">
            <v>HBU CN Equity</v>
          </cell>
          <cell r="B56" t="e">
            <v>#N/A</v>
          </cell>
        </row>
        <row r="57">
          <cell r="A57" t="str">
            <v>CLF CN Equity</v>
          </cell>
          <cell r="B57">
            <v>22353752.899999999</v>
          </cell>
        </row>
        <row r="58">
          <cell r="A58" t="str">
            <v>CEW CN Equity</v>
          </cell>
          <cell r="B58">
            <v>5031449.8000000007</v>
          </cell>
        </row>
        <row r="59">
          <cell r="A59" t="str">
            <v>CMR CN Equity</v>
          </cell>
          <cell r="B59">
            <v>196567690</v>
          </cell>
        </row>
        <row r="60">
          <cell r="A60" t="str">
            <v>HSD CN Equity</v>
          </cell>
          <cell r="B60" t="e">
            <v>#N/A</v>
          </cell>
        </row>
        <row r="61">
          <cell r="A61" t="str">
            <v>HQD CN Equity</v>
          </cell>
          <cell r="B61" t="e">
            <v>#N/A</v>
          </cell>
        </row>
        <row r="62">
          <cell r="A62" t="str">
            <v>HQU CN Equity</v>
          </cell>
          <cell r="B62" t="e">
            <v>#N/A</v>
          </cell>
        </row>
        <row r="63">
          <cell r="A63" t="str">
            <v>HSU CN Equity</v>
          </cell>
          <cell r="B63" t="e">
            <v>#N/A</v>
          </cell>
        </row>
        <row r="64">
          <cell r="A64" t="str">
            <v>CGR CN Equity</v>
          </cell>
          <cell r="B64">
            <v>4696594.5999999996</v>
          </cell>
        </row>
        <row r="65">
          <cell r="A65" t="str">
            <v>CIF CN Equity</v>
          </cell>
          <cell r="B65">
            <v>70641998</v>
          </cell>
        </row>
        <row r="66">
          <cell r="A66" t="str">
            <v>CBO CN Equity</v>
          </cell>
          <cell r="B66">
            <v>9539164</v>
          </cell>
        </row>
        <row r="67">
          <cell r="A67" t="str">
            <v>HIX CN Equity</v>
          </cell>
          <cell r="B67" t="e">
            <v>#N/A</v>
          </cell>
        </row>
        <row r="68">
          <cell r="A68" t="str">
            <v>CWO CN Equity</v>
          </cell>
          <cell r="B68">
            <v>1691655.8000000003</v>
          </cell>
        </row>
        <row r="69">
          <cell r="A69" t="str">
            <v>CLU/C CN Equity</v>
          </cell>
          <cell r="B69">
            <v>3006256.19</v>
          </cell>
        </row>
        <row r="70">
          <cell r="A70" t="str">
            <v>CGL CN Equity</v>
          </cell>
          <cell r="B70">
            <v>248561170</v>
          </cell>
        </row>
        <row r="71">
          <cell r="A71" t="str">
            <v>ZCN CN Equity</v>
          </cell>
          <cell r="B71">
            <v>224367750</v>
          </cell>
        </row>
        <row r="72">
          <cell r="A72" t="str">
            <v>ZUE CN Equity</v>
          </cell>
          <cell r="B72">
            <v>94149503</v>
          </cell>
        </row>
        <row r="73">
          <cell r="A73" t="str">
            <v>ZDJ CN Equity</v>
          </cell>
          <cell r="B73">
            <v>10258411.800000001</v>
          </cell>
        </row>
        <row r="74">
          <cell r="A74" t="str">
            <v>ZFM CN Equity</v>
          </cell>
          <cell r="B74">
            <v>7084894</v>
          </cell>
        </row>
        <row r="75">
          <cell r="A75" t="str">
            <v>SBT/B CN Equity</v>
          </cell>
          <cell r="B75">
            <v>5185839.0999999996</v>
          </cell>
        </row>
        <row r="76">
          <cell r="A76" t="str">
            <v>SBT/U CN Equity</v>
          </cell>
          <cell r="B76">
            <v>522019.7</v>
          </cell>
        </row>
        <row r="77">
          <cell r="A77" t="str">
            <v>XWD CN Equity</v>
          </cell>
          <cell r="B77">
            <v>69567228</v>
          </cell>
        </row>
        <row r="78">
          <cell r="A78" t="str">
            <v>XEM CN Equity</v>
          </cell>
          <cell r="B78">
            <v>16345089</v>
          </cell>
        </row>
        <row r="79">
          <cell r="A79" t="str">
            <v>HUC CN Equity</v>
          </cell>
          <cell r="B79">
            <v>3925329.9000000004</v>
          </cell>
        </row>
        <row r="80">
          <cell r="A80" t="str">
            <v>HUG CN Equity</v>
          </cell>
          <cell r="B80">
            <v>9365639.3000000007</v>
          </cell>
        </row>
        <row r="81">
          <cell r="A81" t="str">
            <v>HUN CN Equity</v>
          </cell>
          <cell r="B81">
            <v>910062.11999999988</v>
          </cell>
        </row>
        <row r="82">
          <cell r="A82" t="str">
            <v>HUZ CN Equity</v>
          </cell>
          <cell r="B82">
            <v>105566137</v>
          </cell>
        </row>
        <row r="83">
          <cell r="A83" t="str">
            <v>HZU CN Equity</v>
          </cell>
          <cell r="B83" t="e">
            <v>#N/A</v>
          </cell>
        </row>
        <row r="84">
          <cell r="A84" t="str">
            <v>HZD CN Equity</v>
          </cell>
          <cell r="B84" t="e">
            <v>#N/A</v>
          </cell>
        </row>
        <row r="85">
          <cell r="A85" t="str">
            <v>SVR CN Equity</v>
          </cell>
          <cell r="B85">
            <v>224183310</v>
          </cell>
        </row>
        <row r="86">
          <cell r="A86" t="str">
            <v>HAF CN Equity</v>
          </cell>
          <cell r="B86">
            <v>767229.12999999989</v>
          </cell>
        </row>
        <row r="87">
          <cell r="A87" t="str">
            <v>ZFS CN Equity</v>
          </cell>
          <cell r="B87">
            <v>6959055.5</v>
          </cell>
        </row>
        <row r="88">
          <cell r="A88" t="str">
            <v>ZPS CN Equity</v>
          </cell>
          <cell r="B88">
            <v>4196920.5999999996</v>
          </cell>
        </row>
        <row r="89">
          <cell r="A89" t="str">
            <v>ZCS CN Equity</v>
          </cell>
          <cell r="B89">
            <v>113339193</v>
          </cell>
        </row>
        <row r="90">
          <cell r="A90" t="str">
            <v>FIG CN Equity</v>
          </cell>
          <cell r="B90">
            <v>1249466.0999999999</v>
          </cell>
        </row>
        <row r="91">
          <cell r="A91" t="str">
            <v>ZEO CN Equity</v>
          </cell>
          <cell r="B91">
            <v>51395883</v>
          </cell>
        </row>
        <row r="92">
          <cell r="A92" t="str">
            <v>ZEB CN Equity</v>
          </cell>
          <cell r="B92">
            <v>1613750500</v>
          </cell>
        </row>
        <row r="93">
          <cell r="A93" t="str">
            <v>ZMT CN Equity</v>
          </cell>
          <cell r="B93">
            <v>12848677.9</v>
          </cell>
        </row>
        <row r="94">
          <cell r="A94" t="str">
            <v>ZDM CN Equity</v>
          </cell>
          <cell r="B94">
            <v>19658658</v>
          </cell>
        </row>
        <row r="95">
          <cell r="A95" t="str">
            <v>ZEM CN Equity</v>
          </cell>
          <cell r="B95">
            <v>164528550</v>
          </cell>
        </row>
        <row r="96">
          <cell r="A96" t="str">
            <v>ZHY CN Equity</v>
          </cell>
          <cell r="B96">
            <v>67194570</v>
          </cell>
        </row>
        <row r="97">
          <cell r="A97" t="str">
            <v>XQB CN Equity</v>
          </cell>
          <cell r="B97">
            <v>23690283.5</v>
          </cell>
        </row>
        <row r="98">
          <cell r="A98" t="str">
            <v>HAC CN Equity</v>
          </cell>
          <cell r="B98">
            <v>1388864.25</v>
          </cell>
        </row>
        <row r="99">
          <cell r="A99" t="str">
            <v>CHB CN Equity</v>
          </cell>
          <cell r="B99" t="e">
            <v>#N/A</v>
          </cell>
        </row>
        <row r="100">
          <cell r="A100" t="str">
            <v>ZJG CN Equity</v>
          </cell>
          <cell r="B100">
            <v>132302065</v>
          </cell>
        </row>
        <row r="101">
          <cell r="A101" t="str">
            <v>ZUT CN Equity</v>
          </cell>
          <cell r="B101">
            <v>76682153</v>
          </cell>
        </row>
        <row r="102">
          <cell r="A102" t="str">
            <v>ZQQ CN Equity</v>
          </cell>
          <cell r="B102">
            <v>203045360</v>
          </cell>
        </row>
        <row r="103">
          <cell r="A103" t="str">
            <v>XCH CN Equity</v>
          </cell>
          <cell r="B103">
            <v>10313728.300000001</v>
          </cell>
        </row>
        <row r="104">
          <cell r="A104" t="str">
            <v>ZCH CN Equity</v>
          </cell>
          <cell r="B104">
            <v>9899150</v>
          </cell>
        </row>
        <row r="105">
          <cell r="A105" t="str">
            <v>ZID CN Equity</v>
          </cell>
          <cell r="B105">
            <v>9206878.5</v>
          </cell>
        </row>
        <row r="106">
          <cell r="A106" t="str">
            <v>XID CN Equity</v>
          </cell>
          <cell r="B106">
            <v>5648986.7000000002</v>
          </cell>
        </row>
        <row r="107">
          <cell r="A107" t="str">
            <v>ZGI CN Equity</v>
          </cell>
          <cell r="B107">
            <v>4292008.3</v>
          </cell>
        </row>
        <row r="108">
          <cell r="A108" t="str">
            <v>ZAG CN Equity</v>
          </cell>
          <cell r="B108">
            <v>291371190</v>
          </cell>
        </row>
        <row r="109">
          <cell r="A109" t="str">
            <v>ZLC CN Equity</v>
          </cell>
          <cell r="B109">
            <v>7477126.1999999993</v>
          </cell>
        </row>
        <row r="110">
          <cell r="A110" t="str">
            <v>ZCM CN Equity</v>
          </cell>
          <cell r="B110">
            <v>14175221</v>
          </cell>
        </row>
        <row r="111">
          <cell r="A111" t="str">
            <v>XIG CN Equity</v>
          </cell>
          <cell r="B111">
            <v>4337388.5999999996</v>
          </cell>
        </row>
        <row r="112">
          <cell r="A112" t="str">
            <v>XHY CN Equity</v>
          </cell>
          <cell r="B112">
            <v>16506580</v>
          </cell>
        </row>
        <row r="113">
          <cell r="A113" t="str">
            <v>HIU CN Equity</v>
          </cell>
          <cell r="B113" t="e">
            <v>#N/A</v>
          </cell>
        </row>
        <row r="114">
          <cell r="A114" t="str">
            <v>HAL CN Equity</v>
          </cell>
          <cell r="B114">
            <v>1227986.7</v>
          </cell>
        </row>
        <row r="115">
          <cell r="A115" t="str">
            <v>ZRE CN Equity</v>
          </cell>
          <cell r="B115">
            <v>41480488</v>
          </cell>
        </row>
        <row r="116">
          <cell r="A116" t="str">
            <v>ZUB CN Equity</v>
          </cell>
          <cell r="B116">
            <v>135532994</v>
          </cell>
        </row>
        <row r="117">
          <cell r="A117" t="str">
            <v>ZUH CN Equity</v>
          </cell>
          <cell r="B117">
            <v>4006028.8</v>
          </cell>
        </row>
        <row r="118">
          <cell r="A118" t="str">
            <v>ZFL CN Equity</v>
          </cell>
          <cell r="B118">
            <v>17228886</v>
          </cell>
        </row>
        <row r="119">
          <cell r="A119" t="str">
            <v>ZRR CN Equity</v>
          </cell>
          <cell r="B119">
            <v>8145150.6999999993</v>
          </cell>
        </row>
        <row r="120">
          <cell r="A120" t="str">
            <v>ZEF CN Equity</v>
          </cell>
          <cell r="B120">
            <v>13814583.699999999</v>
          </cell>
        </row>
        <row r="121">
          <cell r="A121" t="str">
            <v>HAB CN Equity</v>
          </cell>
          <cell r="B121">
            <v>6829863.2999999998</v>
          </cell>
        </row>
        <row r="122">
          <cell r="A122" t="str">
            <v>HAZ CN Equity</v>
          </cell>
          <cell r="B122">
            <v>5076072.0999999996</v>
          </cell>
        </row>
        <row r="123">
          <cell r="A123" t="str">
            <v>CIC CN Equity</v>
          </cell>
          <cell r="B123">
            <v>1402040.7000000002</v>
          </cell>
        </row>
        <row r="124">
          <cell r="A124" t="str">
            <v>CSY CN Equity</v>
          </cell>
          <cell r="B124" t="e">
            <v>#N/A</v>
          </cell>
        </row>
        <row r="125">
          <cell r="A125" t="str">
            <v>HXT CN Equity</v>
          </cell>
          <cell r="B125">
            <v>506608560</v>
          </cell>
        </row>
        <row r="126">
          <cell r="A126" t="str">
            <v>XHB CN Equity</v>
          </cell>
          <cell r="B126">
            <v>3332811.2</v>
          </cell>
        </row>
        <row r="127">
          <cell r="A127" t="str">
            <v>HPR CN Equity</v>
          </cell>
          <cell r="B127">
            <v>8209202.5</v>
          </cell>
        </row>
        <row r="128">
          <cell r="A128" t="str">
            <v>XPF CN Equity</v>
          </cell>
          <cell r="B128">
            <v>2065963.8</v>
          </cell>
        </row>
        <row r="129">
          <cell r="A129" t="str">
            <v>HXS CN Equity</v>
          </cell>
          <cell r="B129">
            <v>56793565</v>
          </cell>
        </row>
        <row r="130">
          <cell r="A130" t="str">
            <v>HFR CN Equity</v>
          </cell>
          <cell r="B130">
            <v>8974601</v>
          </cell>
        </row>
        <row r="131">
          <cell r="A131" t="str">
            <v>HUV CN Equity</v>
          </cell>
          <cell r="B131" t="e">
            <v>#N/A</v>
          </cell>
        </row>
        <row r="132">
          <cell r="A132" t="str">
            <v>HGY CN Equity</v>
          </cell>
          <cell r="B132">
            <v>10367607.1</v>
          </cell>
        </row>
        <row r="133">
          <cell r="A133" t="str">
            <v>PMIF CN Equity</v>
          </cell>
          <cell r="B133">
            <v>133444400</v>
          </cell>
        </row>
        <row r="134">
          <cell r="A134" t="str">
            <v>PMIF/U CN Equity</v>
          </cell>
          <cell r="B134">
            <v>4183616.8</v>
          </cell>
        </row>
        <row r="135">
          <cell r="A135" t="str">
            <v>ZMI CN Equity</v>
          </cell>
          <cell r="B135">
            <v>4602555</v>
          </cell>
        </row>
        <row r="136">
          <cell r="A136" t="str">
            <v>ZWB CN Equity</v>
          </cell>
          <cell r="B136">
            <v>60242454</v>
          </cell>
        </row>
        <row r="137">
          <cell r="A137" t="str">
            <v>CSD CN Equity</v>
          </cell>
          <cell r="B137" t="e">
            <v>#N/A</v>
          </cell>
        </row>
        <row r="138">
          <cell r="A138" t="str">
            <v>SVR/C CN Equity</v>
          </cell>
          <cell r="B138">
            <v>21936872</v>
          </cell>
        </row>
        <row r="139">
          <cell r="A139" t="str">
            <v>CNCC CN Equity</v>
          </cell>
          <cell r="B139">
            <v>8458568</v>
          </cell>
        </row>
        <row r="140">
          <cell r="A140" t="str">
            <v>HXT/U CN Equity</v>
          </cell>
          <cell r="B140">
            <v>1314205.2</v>
          </cell>
        </row>
        <row r="141">
          <cell r="A141" t="str">
            <v>CGL/C CN Equity</v>
          </cell>
          <cell r="B141">
            <v>57935827</v>
          </cell>
        </row>
        <row r="142">
          <cell r="A142" t="str">
            <v>DLR CN Equity</v>
          </cell>
          <cell r="B142">
            <v>253466950</v>
          </cell>
        </row>
        <row r="143">
          <cell r="A143" t="str">
            <v>ENCC CN Equity</v>
          </cell>
          <cell r="B143">
            <v>28939497</v>
          </cell>
        </row>
        <row r="144">
          <cell r="A144" t="str">
            <v>GLCC CN Equity</v>
          </cell>
          <cell r="B144">
            <v>47598923</v>
          </cell>
        </row>
        <row r="145">
          <cell r="A145" t="str">
            <v>XEI CN Equity</v>
          </cell>
          <cell r="B145">
            <v>106591090</v>
          </cell>
        </row>
        <row r="146">
          <cell r="A146" t="str">
            <v>XST CN Equity</v>
          </cell>
          <cell r="B146">
            <v>44522990</v>
          </cell>
        </row>
        <row r="147">
          <cell r="A147" t="str">
            <v>XUT CN Equity</v>
          </cell>
          <cell r="B147">
            <v>75736266</v>
          </cell>
        </row>
        <row r="148">
          <cell r="A148" t="str">
            <v>XHC CN Equity</v>
          </cell>
          <cell r="B148">
            <v>39333300</v>
          </cell>
        </row>
        <row r="149">
          <cell r="A149" t="str">
            <v>XBM CN Equity</v>
          </cell>
          <cell r="B149">
            <v>61890948</v>
          </cell>
        </row>
        <row r="150">
          <cell r="A150" t="str">
            <v>XEB CN Equity</v>
          </cell>
          <cell r="B150">
            <v>978020.42999999993</v>
          </cell>
        </row>
        <row r="151">
          <cell r="A151" t="str">
            <v>MREL CN Equity</v>
          </cell>
          <cell r="B151">
            <v>3334156.5</v>
          </cell>
        </row>
        <row r="152">
          <cell r="A152" t="str">
            <v>XQQ CN Equity</v>
          </cell>
          <cell r="B152">
            <v>257085750</v>
          </cell>
        </row>
        <row r="153">
          <cell r="A153" t="str">
            <v>DLR/U CN Equity</v>
          </cell>
          <cell r="B153">
            <v>161867250</v>
          </cell>
        </row>
        <row r="154">
          <cell r="A154" t="str">
            <v>BKCC CN Equity</v>
          </cell>
          <cell r="B154">
            <v>2107096</v>
          </cell>
        </row>
        <row r="155">
          <cell r="A155" t="str">
            <v>TLF CN Equity</v>
          </cell>
          <cell r="B155">
            <v>1451049</v>
          </cell>
        </row>
        <row r="156">
          <cell r="A156" t="str">
            <v>CGXF CN Equity</v>
          </cell>
          <cell r="B156">
            <v>8151064.7999999998</v>
          </cell>
        </row>
        <row r="157">
          <cell r="A157" t="str">
            <v>CXF CN Equity</v>
          </cell>
          <cell r="B157">
            <v>676204.6399999999</v>
          </cell>
        </row>
        <row r="158">
          <cell r="A158" t="str">
            <v>CVD CN Equity</v>
          </cell>
          <cell r="B158">
            <v>1362602.9</v>
          </cell>
        </row>
        <row r="159">
          <cell r="A159" t="str">
            <v>PGL CN Equity</v>
          </cell>
          <cell r="B159">
            <v>591343.80000000005</v>
          </cell>
        </row>
        <row r="160">
          <cell r="A160" t="str">
            <v>PSB CN Equity</v>
          </cell>
          <cell r="B160">
            <v>40092789</v>
          </cell>
        </row>
        <row r="161">
          <cell r="A161" t="str">
            <v>PDC CN Equity</v>
          </cell>
          <cell r="B161">
            <v>3208013.8000000003</v>
          </cell>
        </row>
        <row r="162">
          <cell r="A162" t="str">
            <v>QQC/F CN Equity</v>
          </cell>
          <cell r="B162">
            <v>52940643</v>
          </cell>
        </row>
        <row r="163">
          <cell r="A163" t="str">
            <v>PPS CN Equity</v>
          </cell>
          <cell r="B163" t="e">
            <v>#N/A</v>
          </cell>
        </row>
        <row r="164">
          <cell r="A164" t="str">
            <v>FLX CN Equity</v>
          </cell>
          <cell r="B164">
            <v>130264.68000000001</v>
          </cell>
        </row>
        <row r="165">
          <cell r="A165" t="str">
            <v>FLX/U CN Equity</v>
          </cell>
          <cell r="B165">
            <v>3632.67</v>
          </cell>
        </row>
        <row r="166">
          <cell r="A166" t="str">
            <v>PFH/F CN Equity</v>
          </cell>
          <cell r="B166" t="e">
            <v>#N/A</v>
          </cell>
        </row>
        <row r="167">
          <cell r="A167" t="str">
            <v>CUD CN Equity</v>
          </cell>
          <cell r="B167">
            <v>1721781.1</v>
          </cell>
        </row>
        <row r="168">
          <cell r="A168" t="str">
            <v>USCC/U CN Equity</v>
          </cell>
          <cell r="B168">
            <v>473877.83</v>
          </cell>
        </row>
        <row r="169">
          <cell r="A169" t="str">
            <v>QQCC CN Equity</v>
          </cell>
          <cell r="B169">
            <v>10364016.800000001</v>
          </cell>
        </row>
        <row r="170">
          <cell r="A170" t="str">
            <v>XSH CN Equity</v>
          </cell>
          <cell r="B170">
            <v>54898217</v>
          </cell>
        </row>
        <row r="171">
          <cell r="A171" t="str">
            <v>CLG CN Equity</v>
          </cell>
          <cell r="B171">
            <v>25769097</v>
          </cell>
        </row>
        <row r="172">
          <cell r="A172" t="str">
            <v>CBH CN Equity</v>
          </cell>
          <cell r="B172">
            <v>11819400</v>
          </cell>
        </row>
        <row r="173">
          <cell r="A173" t="str">
            <v>TXF CN Equity</v>
          </cell>
          <cell r="B173">
            <v>22899372</v>
          </cell>
        </row>
        <row r="174">
          <cell r="A174" t="str">
            <v>ZDV CN Equity</v>
          </cell>
          <cell r="B174">
            <v>31767085</v>
          </cell>
        </row>
        <row r="175">
          <cell r="A175" t="str">
            <v>ZLB CN Equity</v>
          </cell>
          <cell r="B175">
            <v>109106360</v>
          </cell>
        </row>
        <row r="176">
          <cell r="A176" t="str">
            <v>ZWA CN Equity</v>
          </cell>
          <cell r="B176">
            <v>2401532.1</v>
          </cell>
        </row>
        <row r="177">
          <cell r="A177" t="str">
            <v>ZWU CN Equity</v>
          </cell>
          <cell r="B177">
            <v>47849073</v>
          </cell>
        </row>
        <row r="178">
          <cell r="A178" t="str">
            <v>MNT CN Equity</v>
          </cell>
          <cell r="B178">
            <v>45996178</v>
          </cell>
        </row>
        <row r="179">
          <cell r="A179" t="str">
            <v>MNT/U CN Equity</v>
          </cell>
          <cell r="B179">
            <v>668835.46999999986</v>
          </cell>
        </row>
        <row r="180">
          <cell r="A180" t="str">
            <v>VCE CN Equity</v>
          </cell>
          <cell r="B180">
            <v>59843275</v>
          </cell>
        </row>
        <row r="181">
          <cell r="A181" t="str">
            <v>VUS CN Equity</v>
          </cell>
          <cell r="B181">
            <v>48313047</v>
          </cell>
        </row>
        <row r="182">
          <cell r="A182" t="str">
            <v>VEF CN Equity</v>
          </cell>
          <cell r="B182">
            <v>22546406</v>
          </cell>
        </row>
        <row r="183">
          <cell r="A183" t="str">
            <v>VEE CN Equity</v>
          </cell>
          <cell r="B183">
            <v>101530963</v>
          </cell>
        </row>
        <row r="184">
          <cell r="A184" t="str">
            <v>VAB CN Equity</v>
          </cell>
          <cell r="B184">
            <v>142276600</v>
          </cell>
        </row>
        <row r="185">
          <cell r="A185" t="str">
            <v>VSB CN Equity</v>
          </cell>
          <cell r="B185">
            <v>255826242</v>
          </cell>
        </row>
        <row r="186">
          <cell r="A186" t="str">
            <v>XFR CN Equity</v>
          </cell>
          <cell r="B186">
            <v>21056600</v>
          </cell>
        </row>
        <row r="187">
          <cell r="A187" t="str">
            <v>ULV/F CN Equity</v>
          </cell>
          <cell r="B187">
            <v>1123276.1000000001</v>
          </cell>
        </row>
        <row r="188">
          <cell r="A188" t="str">
            <v>PXC CN Equity</v>
          </cell>
          <cell r="B188">
            <v>3719703.1999999997</v>
          </cell>
        </row>
        <row r="189">
          <cell r="A189" t="str">
            <v>PXU/F CN Equity</v>
          </cell>
          <cell r="B189">
            <v>662552</v>
          </cell>
        </row>
        <row r="190">
          <cell r="A190" t="str">
            <v>QXM CN Equity</v>
          </cell>
          <cell r="B190">
            <v>342763.07</v>
          </cell>
        </row>
        <row r="191">
          <cell r="A191" t="str">
            <v>FXM CN Equity</v>
          </cell>
          <cell r="B191">
            <v>5419925.4000000004</v>
          </cell>
        </row>
        <row r="192">
          <cell r="A192" t="str">
            <v>WXM CN Equity</v>
          </cell>
          <cell r="B192">
            <v>25931206</v>
          </cell>
        </row>
        <row r="193">
          <cell r="A193" t="str">
            <v>HUF/U CN Equity</v>
          </cell>
          <cell r="B193" t="e">
            <v>#N/A</v>
          </cell>
        </row>
        <row r="194">
          <cell r="A194" t="str">
            <v>HYI CN Equity</v>
          </cell>
          <cell r="B194" t="e">
            <v>#N/A</v>
          </cell>
        </row>
        <row r="195">
          <cell r="A195" t="str">
            <v>BKL/F CN Equity</v>
          </cell>
          <cell r="B195" t="e">
            <v>#N/A</v>
          </cell>
        </row>
        <row r="196">
          <cell r="A196" t="str">
            <v>TLV CN Equity</v>
          </cell>
          <cell r="B196">
            <v>887775.9800000001</v>
          </cell>
        </row>
        <row r="197">
          <cell r="A197" t="str">
            <v>XMV CN Equity</v>
          </cell>
          <cell r="B197">
            <v>4097500.5</v>
          </cell>
        </row>
        <row r="198">
          <cell r="A198" t="str">
            <v>XMU CN Equity</v>
          </cell>
          <cell r="B198">
            <v>12671210</v>
          </cell>
        </row>
        <row r="199">
          <cell r="A199" t="str">
            <v>XMW CN Equity</v>
          </cell>
          <cell r="B199">
            <v>3694861</v>
          </cell>
        </row>
        <row r="200">
          <cell r="A200" t="str">
            <v>XMI CN Equity</v>
          </cell>
          <cell r="B200">
            <v>2291020.5</v>
          </cell>
        </row>
        <row r="201">
          <cell r="A201" t="str">
            <v>XMM CN Equity</v>
          </cell>
          <cell r="B201">
            <v>2519016.5</v>
          </cell>
        </row>
        <row r="202">
          <cell r="A202" t="str">
            <v>XHD CN Equity</v>
          </cell>
          <cell r="B202">
            <v>2389502.5</v>
          </cell>
        </row>
        <row r="203">
          <cell r="A203" t="str">
            <v>BESG CN Equity</v>
          </cell>
          <cell r="B203">
            <v>1375058.09</v>
          </cell>
        </row>
        <row r="204">
          <cell r="A204" t="str">
            <v>HAD CN Equity</v>
          </cell>
          <cell r="B204">
            <v>388398.01</v>
          </cell>
        </row>
        <row r="205">
          <cell r="A205" t="str">
            <v>MNS/U CN Equity</v>
          </cell>
          <cell r="B205">
            <v>171920.33</v>
          </cell>
        </row>
        <row r="206">
          <cell r="A206" t="str">
            <v>VDY CN Equity</v>
          </cell>
          <cell r="B206">
            <v>236812420</v>
          </cell>
        </row>
        <row r="207">
          <cell r="A207" t="str">
            <v>VRE CN Equity</v>
          </cell>
          <cell r="B207">
            <v>3605681.1</v>
          </cell>
        </row>
        <row r="208">
          <cell r="A208" t="str">
            <v>VFV CN Equity</v>
          </cell>
          <cell r="B208">
            <v>899827700</v>
          </cell>
        </row>
        <row r="209">
          <cell r="A209" t="str">
            <v>VSP CN Equity</v>
          </cell>
          <cell r="B209">
            <v>134903110</v>
          </cell>
        </row>
        <row r="210">
          <cell r="A210" t="str">
            <v>VSC CN Equity</v>
          </cell>
          <cell r="B210">
            <v>41158314</v>
          </cell>
        </row>
        <row r="211">
          <cell r="A211" t="str">
            <v>ZIN CN Equity</v>
          </cell>
          <cell r="B211">
            <v>1907135.77</v>
          </cell>
        </row>
        <row r="212">
          <cell r="A212" t="str">
            <v>ZSP CN Equity</v>
          </cell>
          <cell r="B212">
            <v>519688050</v>
          </cell>
        </row>
        <row r="213">
          <cell r="A213" t="str">
            <v>ZSP/U CN Equity</v>
          </cell>
          <cell r="B213">
            <v>32049150</v>
          </cell>
        </row>
        <row r="214">
          <cell r="A214" t="str">
            <v>ZGD CN Equity</v>
          </cell>
          <cell r="B214">
            <v>78604169</v>
          </cell>
        </row>
        <row r="215">
          <cell r="A215" t="str">
            <v>ZPR CN Equity</v>
          </cell>
          <cell r="B215">
            <v>19124601</v>
          </cell>
        </row>
        <row r="216">
          <cell r="A216" t="str">
            <v>MNS CN Equity</v>
          </cell>
          <cell r="B216">
            <v>19665294</v>
          </cell>
        </row>
        <row r="217">
          <cell r="A217" t="str">
            <v>ZST CN Equity</v>
          </cell>
          <cell r="B217">
            <v>110092920</v>
          </cell>
        </row>
        <row r="218">
          <cell r="A218" t="str">
            <v>MDIV CN Equity</v>
          </cell>
          <cell r="B218">
            <v>271869.82</v>
          </cell>
        </row>
        <row r="219">
          <cell r="A219" t="str">
            <v>ZDY CN Equity</v>
          </cell>
          <cell r="B219">
            <v>4922862.8</v>
          </cell>
        </row>
        <row r="220">
          <cell r="A220" t="str">
            <v>ZDY/U CN Equity</v>
          </cell>
          <cell r="B220">
            <v>150036.67000000001</v>
          </cell>
        </row>
        <row r="221">
          <cell r="A221" t="str">
            <v>ZLU CN Equity</v>
          </cell>
          <cell r="B221">
            <v>27717830</v>
          </cell>
        </row>
        <row r="222">
          <cell r="A222" t="str">
            <v>ZLU/U CN Equity</v>
          </cell>
          <cell r="B222">
            <v>6179204.7999999989</v>
          </cell>
        </row>
        <row r="223">
          <cell r="A223" t="str">
            <v>ZUD CN Equity</v>
          </cell>
          <cell r="B223">
            <v>1275846.3999999999</v>
          </cell>
        </row>
        <row r="224">
          <cell r="A224" t="str">
            <v>ZPL CN Equity</v>
          </cell>
          <cell r="B224">
            <v>9369022.4000000004</v>
          </cell>
        </row>
        <row r="225">
          <cell r="A225" t="str">
            <v>ZMP CN Equity</v>
          </cell>
          <cell r="B225">
            <v>22481398</v>
          </cell>
        </row>
        <row r="226">
          <cell r="A226" t="str">
            <v>ZIC CN Equity</v>
          </cell>
          <cell r="B226">
            <v>40218422.100000001</v>
          </cell>
        </row>
        <row r="227">
          <cell r="A227" t="str">
            <v>ZMU CN Equity</v>
          </cell>
          <cell r="B227">
            <v>21284048</v>
          </cell>
        </row>
        <row r="228">
          <cell r="A228" t="str">
            <v>ZIC/U CN Equity</v>
          </cell>
          <cell r="B228">
            <v>244534.59</v>
          </cell>
        </row>
        <row r="229">
          <cell r="A229" t="str">
            <v>HXS/U CN Equity</v>
          </cell>
          <cell r="B229">
            <v>4267612.0999999996</v>
          </cell>
        </row>
        <row r="230">
          <cell r="A230" t="str">
            <v>XCD CN Equity</v>
          </cell>
          <cell r="B230">
            <v>3650564.4999999995</v>
          </cell>
        </row>
        <row r="231">
          <cell r="A231" t="str">
            <v>XGI CN Equity</v>
          </cell>
          <cell r="B231">
            <v>14514399.6</v>
          </cell>
        </row>
        <row r="232">
          <cell r="A232" t="str">
            <v>XUS CN Equity</v>
          </cell>
          <cell r="B232">
            <v>184166890</v>
          </cell>
        </row>
        <row r="233">
          <cell r="A233" t="str">
            <v>XEF CN Equity</v>
          </cell>
          <cell r="B233">
            <v>450769200</v>
          </cell>
        </row>
        <row r="234">
          <cell r="A234" t="str">
            <v>XEC CN Equity</v>
          </cell>
          <cell r="B234">
            <v>116818710</v>
          </cell>
        </row>
        <row r="235">
          <cell r="A235" t="str">
            <v>FUD CN Equity</v>
          </cell>
          <cell r="B235">
            <v>6947.7999999999993</v>
          </cell>
        </row>
        <row r="236">
          <cell r="A236" t="str">
            <v>FDE CN Equity</v>
          </cell>
          <cell r="B236" t="e">
            <v>#N/A</v>
          </cell>
        </row>
        <row r="237">
          <cell r="A237" t="str">
            <v>FDE/A CN Equity</v>
          </cell>
          <cell r="B237" t="e">
            <v>#N/A</v>
          </cell>
        </row>
        <row r="238">
          <cell r="A238" t="str">
            <v>FUD/A CN Equity</v>
          </cell>
          <cell r="B238" t="e">
            <v>#N/A</v>
          </cell>
        </row>
        <row r="239">
          <cell r="A239" t="str">
            <v>BXF CN Equity</v>
          </cell>
          <cell r="B239">
            <v>209078.86000000002</v>
          </cell>
        </row>
        <row r="240">
          <cell r="A240" t="str">
            <v>VCN CN Equity</v>
          </cell>
          <cell r="B240">
            <v>187217840</v>
          </cell>
        </row>
        <row r="241">
          <cell r="A241" t="str">
            <v>VUN CN Equity</v>
          </cell>
          <cell r="B241">
            <v>106070810</v>
          </cell>
        </row>
        <row r="242">
          <cell r="A242" t="str">
            <v>VGG CN Equity</v>
          </cell>
          <cell r="B242">
            <v>38335961</v>
          </cell>
        </row>
        <row r="243">
          <cell r="A243" t="str">
            <v>VGH CN Equity</v>
          </cell>
          <cell r="B243">
            <v>11263213</v>
          </cell>
        </row>
        <row r="244">
          <cell r="A244" t="str">
            <v>VDU CN Equity</v>
          </cell>
          <cell r="B244">
            <v>25329789</v>
          </cell>
        </row>
        <row r="245">
          <cell r="A245" t="str">
            <v>FLI CN Equity</v>
          </cell>
          <cell r="B245">
            <v>3131801.93</v>
          </cell>
        </row>
        <row r="246">
          <cell r="A246" t="str">
            <v>FSL CN Equity</v>
          </cell>
          <cell r="B246">
            <v>348820.89</v>
          </cell>
        </row>
        <row r="247">
          <cell r="A247" t="str">
            <v>FSL/A CN Equity</v>
          </cell>
          <cell r="B247" t="e">
            <v>#N/A</v>
          </cell>
        </row>
        <row r="248">
          <cell r="A248" t="str">
            <v>PHE CN Equity</v>
          </cell>
          <cell r="B248">
            <v>88251.16</v>
          </cell>
        </row>
        <row r="249">
          <cell r="A249" t="str">
            <v>PDF CN Equity</v>
          </cell>
          <cell r="B249">
            <v>1380855.5</v>
          </cell>
        </row>
        <row r="250">
          <cell r="A250" t="str">
            <v>PBD CN Equity</v>
          </cell>
          <cell r="B250">
            <v>46547.490999999995</v>
          </cell>
        </row>
        <row r="251">
          <cell r="A251" t="str">
            <v>PRA CN Equity</v>
          </cell>
          <cell r="B251">
            <v>5325627.4000000004</v>
          </cell>
        </row>
        <row r="252">
          <cell r="A252" t="str">
            <v>PIN CN Equity</v>
          </cell>
          <cell r="B252">
            <v>102643.3</v>
          </cell>
        </row>
        <row r="253">
          <cell r="A253" t="str">
            <v>HXE CN Equity</v>
          </cell>
          <cell r="B253">
            <v>1840782.5</v>
          </cell>
        </row>
        <row r="254">
          <cell r="A254" t="str">
            <v>HXF CN Equity</v>
          </cell>
          <cell r="B254">
            <v>1080622.0900000001</v>
          </cell>
        </row>
        <row r="255">
          <cell r="A255" t="str">
            <v>HUF CN Equity</v>
          </cell>
          <cell r="B255" t="e">
            <v>#N/A</v>
          </cell>
        </row>
        <row r="256">
          <cell r="A256" t="str">
            <v>HYBR CN Equity</v>
          </cell>
          <cell r="B256">
            <v>565681.28</v>
          </cell>
        </row>
        <row r="257">
          <cell r="A257" t="str">
            <v>PSA CN Equity</v>
          </cell>
          <cell r="B257">
            <v>184367930</v>
          </cell>
        </row>
        <row r="258">
          <cell r="A258" t="str">
            <v>XXM/B CN Equity</v>
          </cell>
          <cell r="B258" t="e">
            <v>#N/A</v>
          </cell>
        </row>
        <row r="259">
          <cell r="A259" t="str">
            <v>YXM/B CN Equity</v>
          </cell>
          <cell r="B259" t="e">
            <v>#N/A</v>
          </cell>
        </row>
        <row r="260">
          <cell r="A260" t="str">
            <v>XXM CN Equity</v>
          </cell>
          <cell r="B260" t="e">
            <v>#N/A</v>
          </cell>
        </row>
        <row r="261">
          <cell r="A261" t="str">
            <v>YXM CN Equity</v>
          </cell>
          <cell r="B261" t="e">
            <v>#N/A</v>
          </cell>
        </row>
        <row r="262">
          <cell r="A262" t="str">
            <v>MUSA CN Equity</v>
          </cell>
          <cell r="B262">
            <v>254711.9</v>
          </cell>
        </row>
        <row r="263">
          <cell r="A263" t="str">
            <v>RCD CN Equity</v>
          </cell>
          <cell r="B263">
            <v>9709482</v>
          </cell>
        </row>
        <row r="264">
          <cell r="A264" t="str">
            <v>RUD CN Equity</v>
          </cell>
          <cell r="B264">
            <v>9358606</v>
          </cell>
        </row>
        <row r="265">
          <cell r="A265" t="str">
            <v>RUD/U CN Equity</v>
          </cell>
          <cell r="B265">
            <v>733402.02</v>
          </cell>
        </row>
        <row r="266">
          <cell r="A266" t="str">
            <v>RID CN Equity</v>
          </cell>
          <cell r="B266">
            <v>18267627</v>
          </cell>
        </row>
        <row r="267">
          <cell r="A267" t="str">
            <v>RID/U CN Equity</v>
          </cell>
          <cell r="B267">
            <v>813524.35000000009</v>
          </cell>
        </row>
        <row r="268">
          <cell r="A268" t="str">
            <v>RBO CN Equity</v>
          </cell>
          <cell r="B268">
            <v>2048353.5</v>
          </cell>
        </row>
        <row r="269">
          <cell r="A269" t="str">
            <v>USCC CN Equity</v>
          </cell>
          <cell r="B269">
            <v>7147046.5999999996</v>
          </cell>
        </row>
        <row r="270">
          <cell r="A270" t="str">
            <v>EUR CN Equity</v>
          </cell>
          <cell r="B270" t="e">
            <v>#N/A</v>
          </cell>
        </row>
        <row r="271">
          <cell r="A271" t="str">
            <v>EUR/A CN Equity</v>
          </cell>
          <cell r="B271" t="e">
            <v>#N/A</v>
          </cell>
        </row>
        <row r="272">
          <cell r="A272" t="str">
            <v>RWE/B CN Equity</v>
          </cell>
          <cell r="B272" t="e">
            <v>#N/A</v>
          </cell>
        </row>
        <row r="273">
          <cell r="A273" t="str">
            <v>RWE CN Equity</v>
          </cell>
          <cell r="B273" t="e">
            <v>#N/A</v>
          </cell>
        </row>
        <row r="274">
          <cell r="A274" t="str">
            <v>RWU CN Equity</v>
          </cell>
          <cell r="B274" t="e">
            <v>#N/A</v>
          </cell>
        </row>
        <row r="275">
          <cell r="A275" t="str">
            <v>RWU/B CN Equity</v>
          </cell>
          <cell r="B275" t="e">
            <v>#N/A</v>
          </cell>
        </row>
        <row r="276">
          <cell r="A276" t="str">
            <v>ZBK CN Equity</v>
          </cell>
          <cell r="B276">
            <v>53552368</v>
          </cell>
        </row>
        <row r="277">
          <cell r="A277" t="str">
            <v>ZEA CN Equity</v>
          </cell>
          <cell r="B277">
            <v>182042900</v>
          </cell>
        </row>
        <row r="278">
          <cell r="A278" t="str">
            <v>ZEQ CN Equity</v>
          </cell>
          <cell r="B278">
            <v>3530151.0999999996</v>
          </cell>
        </row>
        <row r="279">
          <cell r="A279" t="str">
            <v>ZDB CN Equity</v>
          </cell>
          <cell r="B279">
            <v>21627367</v>
          </cell>
        </row>
        <row r="280">
          <cell r="A280" t="str">
            <v>ZSU CN Equity</v>
          </cell>
          <cell r="B280">
            <v>1913388.9</v>
          </cell>
        </row>
        <row r="281">
          <cell r="A281" t="str">
            <v>ZFH CN Equity</v>
          </cell>
          <cell r="B281">
            <v>70603939</v>
          </cell>
        </row>
        <row r="282">
          <cell r="A282" t="str">
            <v>ZWH CN Equity</v>
          </cell>
          <cell r="B282">
            <v>33571204</v>
          </cell>
        </row>
        <row r="283">
          <cell r="A283" t="str">
            <v>RWW CN Equity</v>
          </cell>
          <cell r="B283" t="e">
            <v>#N/A</v>
          </cell>
        </row>
        <row r="284">
          <cell r="A284" t="str">
            <v>RWW/B CN Equity</v>
          </cell>
          <cell r="B284" t="e">
            <v>#N/A</v>
          </cell>
        </row>
        <row r="285">
          <cell r="A285" t="str">
            <v>RWC CN Equity</v>
          </cell>
          <cell r="B285" t="e">
            <v>#N/A</v>
          </cell>
        </row>
        <row r="286">
          <cell r="A286" t="str">
            <v>XEU CN Equity</v>
          </cell>
          <cell r="B286">
            <v>20178062</v>
          </cell>
        </row>
        <row r="287">
          <cell r="A287" t="str">
            <v>XEH CN Equity</v>
          </cell>
          <cell r="B287">
            <v>3838582.9</v>
          </cell>
        </row>
        <row r="288">
          <cell r="A288" t="str">
            <v>PHE/B CN Equity</v>
          </cell>
          <cell r="B288">
            <v>700146.59</v>
          </cell>
        </row>
        <row r="289">
          <cell r="A289" t="str">
            <v>PHR CN Equity</v>
          </cell>
          <cell r="B289">
            <v>13872.160000000002</v>
          </cell>
        </row>
        <row r="290">
          <cell r="A290" t="str">
            <v>PBI CN Equity</v>
          </cell>
          <cell r="B290">
            <v>172612.89</v>
          </cell>
        </row>
        <row r="291">
          <cell r="A291" t="str">
            <v>HBB CN Equity</v>
          </cell>
          <cell r="B291">
            <v>39370007</v>
          </cell>
        </row>
        <row r="292">
          <cell r="A292" t="str">
            <v>VXC CN Equity</v>
          </cell>
          <cell r="B292">
            <v>62223272</v>
          </cell>
        </row>
        <row r="293">
          <cell r="A293" t="str">
            <v>VA CN Equity</v>
          </cell>
          <cell r="B293">
            <v>26527102</v>
          </cell>
        </row>
        <row r="294">
          <cell r="A294" t="str">
            <v>VE CN Equity</v>
          </cell>
          <cell r="B294">
            <v>43678707</v>
          </cell>
        </row>
        <row r="295">
          <cell r="A295" t="str">
            <v>VBU CN Equity</v>
          </cell>
          <cell r="B295">
            <v>19111017</v>
          </cell>
        </row>
        <row r="296">
          <cell r="A296" t="str">
            <v>VBG CN Equity</v>
          </cell>
          <cell r="B296">
            <v>34467540</v>
          </cell>
        </row>
        <row r="297">
          <cell r="A297" t="str">
            <v>PPLN CN Equity</v>
          </cell>
          <cell r="B297">
            <v>18277620.399999999</v>
          </cell>
        </row>
        <row r="298">
          <cell r="A298" t="str">
            <v>XSQ CN Equity</v>
          </cell>
          <cell r="B298" t="e">
            <v>#N/A</v>
          </cell>
        </row>
        <row r="299">
          <cell r="A299" t="str">
            <v>PFL CN Equity</v>
          </cell>
          <cell r="B299">
            <v>9536501</v>
          </cell>
        </row>
        <row r="300">
          <cell r="A300" t="str">
            <v>USB/U CN Equity</v>
          </cell>
          <cell r="B300" t="e">
            <v>#N/A</v>
          </cell>
        </row>
        <row r="301">
          <cell r="A301" t="str">
            <v>USB CN Equity</v>
          </cell>
          <cell r="B301" t="e">
            <v>#N/A</v>
          </cell>
        </row>
        <row r="302">
          <cell r="A302" t="str">
            <v>ETP CN Equity</v>
          </cell>
          <cell r="B302">
            <v>14356.609999999999</v>
          </cell>
        </row>
        <row r="303">
          <cell r="A303" t="str">
            <v>HBF CN Equity</v>
          </cell>
          <cell r="B303">
            <v>3544840.2000000007</v>
          </cell>
        </row>
        <row r="304">
          <cell r="A304" t="str">
            <v>ETP/A CN Equity</v>
          </cell>
          <cell r="B304" t="e">
            <v>#N/A</v>
          </cell>
        </row>
        <row r="305">
          <cell r="A305" t="str">
            <v>ILV CN Equity</v>
          </cell>
          <cell r="B305" t="e">
            <v>#N/A</v>
          </cell>
        </row>
        <row r="306">
          <cell r="A306" t="str">
            <v>ELV CN Equity</v>
          </cell>
          <cell r="B306" t="e">
            <v>#N/A</v>
          </cell>
        </row>
        <row r="307">
          <cell r="A307" t="str">
            <v>FDV CN Equity</v>
          </cell>
          <cell r="B307" t="e">
            <v>#N/A</v>
          </cell>
        </row>
        <row r="308">
          <cell r="A308" t="str">
            <v>PMM CN Equity</v>
          </cell>
          <cell r="B308">
            <v>359507.07</v>
          </cell>
        </row>
        <row r="309">
          <cell r="A309" t="str">
            <v>HSL CN Equity</v>
          </cell>
          <cell r="B309" t="e">
            <v>#N/A</v>
          </cell>
        </row>
        <row r="310">
          <cell r="A310" t="str">
            <v>HPF CN Equity</v>
          </cell>
          <cell r="B310">
            <v>1184611.5</v>
          </cell>
        </row>
        <row r="311">
          <cell r="A311" t="str">
            <v>RUDH CN Equity</v>
          </cell>
          <cell r="B311">
            <v>12637175.5</v>
          </cell>
        </row>
        <row r="312">
          <cell r="A312" t="str">
            <v>RIDH CN Equity</v>
          </cell>
          <cell r="B312">
            <v>3637604.4</v>
          </cell>
        </row>
        <row r="313">
          <cell r="A313" t="str">
            <v>RXD CN Equity</v>
          </cell>
          <cell r="B313" t="e">
            <v>#N/A</v>
          </cell>
        </row>
        <row r="314">
          <cell r="A314" t="str">
            <v>RXD/U CN Equity</v>
          </cell>
          <cell r="B314" t="e">
            <v>#N/A</v>
          </cell>
        </row>
        <row r="315">
          <cell r="A315" t="str">
            <v>RPD CN Equity</v>
          </cell>
          <cell r="B315">
            <v>3014667.1000000006</v>
          </cell>
        </row>
        <row r="316">
          <cell r="A316" t="str">
            <v>RPDH CN Equity</v>
          </cell>
          <cell r="B316">
            <v>643827.36</v>
          </cell>
        </row>
        <row r="317">
          <cell r="A317" t="str">
            <v>RPD/U CN Equity</v>
          </cell>
          <cell r="B317">
            <v>151476.38</v>
          </cell>
        </row>
        <row r="318">
          <cell r="A318" t="str">
            <v>FDN CN Equity</v>
          </cell>
          <cell r="B318">
            <v>287079.08000000007</v>
          </cell>
        </row>
        <row r="319">
          <cell r="A319" t="str">
            <v>NXTG CN Equity</v>
          </cell>
          <cell r="B319">
            <v>8549.08</v>
          </cell>
        </row>
        <row r="320">
          <cell r="A320" t="str">
            <v>FHH CN Equity</v>
          </cell>
          <cell r="B320">
            <v>27418.11</v>
          </cell>
        </row>
        <row r="321">
          <cell r="A321" t="str">
            <v>FBT CN Equity</v>
          </cell>
          <cell r="B321">
            <v>36738.22</v>
          </cell>
        </row>
        <row r="322">
          <cell r="A322" t="str">
            <v>FHG CN Equity</v>
          </cell>
          <cell r="B322">
            <v>1938923.3</v>
          </cell>
        </row>
        <row r="323">
          <cell r="A323" t="str">
            <v>FHQ CN Equity</v>
          </cell>
          <cell r="B323">
            <v>298048.09999999998</v>
          </cell>
        </row>
        <row r="324">
          <cell r="A324" t="str">
            <v>SKYY CN Equity</v>
          </cell>
          <cell r="B324">
            <v>163619.26</v>
          </cell>
        </row>
        <row r="325">
          <cell r="A325" t="str">
            <v>CIBR CN Equity</v>
          </cell>
          <cell r="B325">
            <v>2583647.5999999996</v>
          </cell>
        </row>
        <row r="326">
          <cell r="A326" t="str">
            <v>PBI/B CN Equity</v>
          </cell>
          <cell r="B326">
            <v>7407.38</v>
          </cell>
        </row>
        <row r="327">
          <cell r="A327" t="str">
            <v>QCLN CN Equity</v>
          </cell>
          <cell r="B327">
            <v>43408</v>
          </cell>
        </row>
        <row r="328">
          <cell r="A328" t="str">
            <v>ZUQ CN Equity</v>
          </cell>
          <cell r="B328">
            <v>21817385</v>
          </cell>
        </row>
        <row r="329">
          <cell r="A329" t="str">
            <v>ZGQ CN Equity</v>
          </cell>
          <cell r="B329">
            <v>22624740</v>
          </cell>
        </row>
        <row r="330">
          <cell r="A330" t="str">
            <v>ZDI CN Equity</v>
          </cell>
          <cell r="B330">
            <v>30205313</v>
          </cell>
        </row>
        <row r="331">
          <cell r="A331" t="str">
            <v>VXM/B CN Equity</v>
          </cell>
          <cell r="B331">
            <v>29848624</v>
          </cell>
        </row>
        <row r="332">
          <cell r="A332" t="str">
            <v>VXM CN Equity</v>
          </cell>
          <cell r="B332">
            <v>42268638</v>
          </cell>
        </row>
        <row r="333">
          <cell r="A333" t="str">
            <v>ZXM CN Equity</v>
          </cell>
          <cell r="B333">
            <v>2751170</v>
          </cell>
        </row>
        <row r="334">
          <cell r="A334" t="str">
            <v>ZXM/B CN Equity</v>
          </cell>
          <cell r="B334">
            <v>2303822</v>
          </cell>
        </row>
        <row r="335">
          <cell r="A335" t="str">
            <v>FSF CN Equity</v>
          </cell>
          <cell r="B335">
            <v>741319.90999999992</v>
          </cell>
        </row>
        <row r="336">
          <cell r="A336" t="str">
            <v>PUD/B CN Equity</v>
          </cell>
          <cell r="B336" t="e">
            <v>#N/A</v>
          </cell>
        </row>
        <row r="337">
          <cell r="A337" t="str">
            <v>PUD CN Equity</v>
          </cell>
          <cell r="B337" t="e">
            <v>#N/A</v>
          </cell>
        </row>
        <row r="338">
          <cell r="A338" t="str">
            <v>HHL CN Equity</v>
          </cell>
          <cell r="B338">
            <v>48388284</v>
          </cell>
        </row>
        <row r="339">
          <cell r="A339" t="str">
            <v>FAO CN Equity</v>
          </cell>
          <cell r="B339" t="e">
            <v>#N/A</v>
          </cell>
        </row>
        <row r="340">
          <cell r="A340" t="str">
            <v>FAO/U CN Equity</v>
          </cell>
          <cell r="B340" t="e">
            <v>#N/A</v>
          </cell>
        </row>
        <row r="341">
          <cell r="A341" t="str">
            <v>XSI CN Equity</v>
          </cell>
          <cell r="B341">
            <v>372354.44000000006</v>
          </cell>
        </row>
        <row r="342">
          <cell r="A342" t="str">
            <v>NXF/B CN Equity</v>
          </cell>
          <cell r="B342">
            <v>1583954.1300000001</v>
          </cell>
        </row>
        <row r="343">
          <cell r="A343" t="str">
            <v>NXF CN Equity</v>
          </cell>
          <cell r="B343">
            <v>2437217.1999999997</v>
          </cell>
        </row>
        <row r="344">
          <cell r="A344" t="str">
            <v>ZWH/U CN Equity</v>
          </cell>
          <cell r="B344">
            <v>687660.1399999999</v>
          </cell>
        </row>
        <row r="345">
          <cell r="A345" t="str">
            <v>XUU CN Equity</v>
          </cell>
          <cell r="B345">
            <v>43633587</v>
          </cell>
        </row>
        <row r="346">
          <cell r="A346" t="str">
            <v>XHU CN Equity</v>
          </cell>
          <cell r="B346">
            <v>2455129.1000000006</v>
          </cell>
        </row>
        <row r="347">
          <cell r="A347" t="str">
            <v>XAW CN Equity</v>
          </cell>
          <cell r="B347">
            <v>68670190</v>
          </cell>
        </row>
        <row r="348">
          <cell r="A348" t="str">
            <v>XFH CN Equity</v>
          </cell>
          <cell r="B348">
            <v>90482755</v>
          </cell>
        </row>
        <row r="349">
          <cell r="A349" t="str">
            <v>XUH CN Equity</v>
          </cell>
          <cell r="B349">
            <v>19294836.199999999</v>
          </cell>
        </row>
        <row r="350">
          <cell r="A350" t="str">
            <v>HUL CN Equity</v>
          </cell>
          <cell r="B350" t="e">
            <v>#N/A</v>
          </cell>
        </row>
        <row r="351">
          <cell r="A351" t="str">
            <v>HTB CN Equity</v>
          </cell>
          <cell r="B351">
            <v>3816029.3000000003</v>
          </cell>
        </row>
        <row r="352">
          <cell r="A352" t="str">
            <v>HTB/U CN Equity</v>
          </cell>
          <cell r="B352">
            <v>99074.86</v>
          </cell>
        </row>
        <row r="353">
          <cell r="A353" t="str">
            <v>PZC CN Equity</v>
          </cell>
          <cell r="B353" t="e">
            <v>#N/A</v>
          </cell>
        </row>
        <row r="354">
          <cell r="A354" t="str">
            <v>PXS CN Equity</v>
          </cell>
          <cell r="B354">
            <v>789345.60999999987</v>
          </cell>
        </row>
        <row r="355">
          <cell r="A355" t="str">
            <v>PXS/U CN Equity</v>
          </cell>
          <cell r="B355" t="e">
            <v>#N/A</v>
          </cell>
        </row>
        <row r="356">
          <cell r="A356" t="str">
            <v>PXG CN Equity</v>
          </cell>
          <cell r="B356" t="e">
            <v>#N/A</v>
          </cell>
        </row>
        <row r="357">
          <cell r="A357" t="str">
            <v>PXG/U CN Equity</v>
          </cell>
          <cell r="B357" t="e">
            <v>#N/A</v>
          </cell>
        </row>
        <row r="358">
          <cell r="A358" t="str">
            <v>PID CN Equity</v>
          </cell>
          <cell r="B358">
            <v>3025763.1999999997</v>
          </cell>
        </row>
        <row r="359">
          <cell r="A359" t="str">
            <v>PHW CN Equity</v>
          </cell>
          <cell r="B359">
            <v>4876131.1399999997</v>
          </cell>
        </row>
        <row r="360">
          <cell r="A360" t="str">
            <v>PSY/U CN Equity</v>
          </cell>
          <cell r="B360" t="e">
            <v>#N/A</v>
          </cell>
        </row>
        <row r="361">
          <cell r="A361" t="str">
            <v>PZW CN Equity</v>
          </cell>
          <cell r="B361">
            <v>14106768.370000003</v>
          </cell>
        </row>
        <row r="362">
          <cell r="A362" t="str">
            <v>PZW/U CN Equity</v>
          </cell>
          <cell r="B362">
            <v>6111.3</v>
          </cell>
        </row>
        <row r="363">
          <cell r="A363" t="str">
            <v>PSY CN Equity</v>
          </cell>
          <cell r="B363" t="e">
            <v>#N/A</v>
          </cell>
        </row>
        <row r="364">
          <cell r="A364" t="str">
            <v>PLV CN Equity</v>
          </cell>
          <cell r="B364" t="e">
            <v>#N/A</v>
          </cell>
        </row>
        <row r="365">
          <cell r="A365" t="str">
            <v>RCE CN Equity</v>
          </cell>
          <cell r="B365" t="e">
            <v>#N/A</v>
          </cell>
        </row>
        <row r="366">
          <cell r="A366" t="str">
            <v>RUE CN Equity</v>
          </cell>
          <cell r="B366" t="e">
            <v>#N/A</v>
          </cell>
        </row>
        <row r="367">
          <cell r="A367" t="str">
            <v>RUE/U CN Equity</v>
          </cell>
          <cell r="B367" t="e">
            <v>#N/A</v>
          </cell>
        </row>
        <row r="368">
          <cell r="A368" t="str">
            <v>RUEH CN Equity</v>
          </cell>
          <cell r="B368" t="e">
            <v>#N/A</v>
          </cell>
        </row>
        <row r="369">
          <cell r="A369" t="str">
            <v>RIE CN Equity</v>
          </cell>
          <cell r="B369" t="e">
            <v>#N/A</v>
          </cell>
        </row>
        <row r="370">
          <cell r="A370" t="str">
            <v>RIEH CN Equity</v>
          </cell>
          <cell r="B370" t="e">
            <v>#N/A</v>
          </cell>
        </row>
        <row r="371">
          <cell r="A371" t="str">
            <v>RIE/U CN Equity</v>
          </cell>
          <cell r="B371" t="e">
            <v>#N/A</v>
          </cell>
        </row>
        <row r="372">
          <cell r="A372" t="str">
            <v>HTA CN Equity</v>
          </cell>
          <cell r="B372">
            <v>18099510</v>
          </cell>
        </row>
        <row r="373">
          <cell r="A373" t="str">
            <v>UDA CN Equity</v>
          </cell>
          <cell r="B373">
            <v>9985.2999999999993</v>
          </cell>
        </row>
        <row r="374">
          <cell r="A374" t="str">
            <v>FTB CN Equity</v>
          </cell>
          <cell r="B374" t="e">
            <v>#N/A</v>
          </cell>
        </row>
        <row r="375">
          <cell r="A375" t="str">
            <v>XMC CN Equity</v>
          </cell>
          <cell r="B375">
            <v>27674533</v>
          </cell>
        </row>
        <row r="376">
          <cell r="A376" t="str">
            <v>XMH CN Equity</v>
          </cell>
          <cell r="B376">
            <v>14902680</v>
          </cell>
        </row>
        <row r="377">
          <cell r="A377" t="str">
            <v>HMP CN Equity</v>
          </cell>
          <cell r="B377">
            <v>552733.64</v>
          </cell>
        </row>
        <row r="378">
          <cell r="A378" t="str">
            <v>PR CN Equity</v>
          </cell>
          <cell r="B378">
            <v>578605.13</v>
          </cell>
        </row>
        <row r="379">
          <cell r="A379" t="str">
            <v>ZDH CN Equity</v>
          </cell>
          <cell r="B379">
            <v>4769243.2</v>
          </cell>
        </row>
        <row r="380">
          <cell r="A380" t="str">
            <v>ZLI CN Equity</v>
          </cell>
          <cell r="B380">
            <v>3347671.3</v>
          </cell>
        </row>
        <row r="381">
          <cell r="A381" t="str">
            <v>ZWE CN Equity</v>
          </cell>
          <cell r="B381">
            <v>12331911</v>
          </cell>
        </row>
        <row r="382">
          <cell r="A382" t="str">
            <v>ZPW CN Equity</v>
          </cell>
          <cell r="B382">
            <v>2459079.2000000002</v>
          </cell>
        </row>
        <row r="383">
          <cell r="A383" t="str">
            <v>ZPW/U CN Equity</v>
          </cell>
          <cell r="B383">
            <v>115119.08100000002</v>
          </cell>
        </row>
        <row r="384">
          <cell r="A384" t="str">
            <v>XSE CN Equity</v>
          </cell>
          <cell r="B384">
            <v>1218213.6500000001</v>
          </cell>
        </row>
        <row r="385">
          <cell r="A385" t="str">
            <v>XSC CN Equity</v>
          </cell>
          <cell r="B385">
            <v>581409.25</v>
          </cell>
        </row>
        <row r="386">
          <cell r="A386" t="str">
            <v>IGCF CN Equity</v>
          </cell>
          <cell r="B386">
            <v>126039.81999999999</v>
          </cell>
        </row>
        <row r="387">
          <cell r="A387" t="str">
            <v>HIG CN Equity</v>
          </cell>
          <cell r="B387">
            <v>507677.55</v>
          </cell>
        </row>
        <row r="388">
          <cell r="A388" t="str">
            <v>ONEQ CN Equity</v>
          </cell>
          <cell r="B388">
            <v>197309.77000000002</v>
          </cell>
        </row>
        <row r="389">
          <cell r="A389" t="str">
            <v>XFC CN Equity</v>
          </cell>
          <cell r="B389" t="e">
            <v>#N/A</v>
          </cell>
        </row>
        <row r="390">
          <cell r="A390" t="str">
            <v>XFS CN Equity</v>
          </cell>
          <cell r="B390" t="e">
            <v>#N/A</v>
          </cell>
        </row>
        <row r="391">
          <cell r="A391" t="str">
            <v>XFI CN Equity</v>
          </cell>
          <cell r="B391" t="e">
            <v>#N/A</v>
          </cell>
        </row>
        <row r="392">
          <cell r="A392" t="str">
            <v>XFA CN Equity</v>
          </cell>
          <cell r="B392" t="e">
            <v>#N/A</v>
          </cell>
        </row>
        <row r="393">
          <cell r="A393" t="str">
            <v>XFF CN Equity</v>
          </cell>
          <cell r="B393" t="e">
            <v>#N/A</v>
          </cell>
        </row>
        <row r="394">
          <cell r="A394" t="str">
            <v>BND CN Equity</v>
          </cell>
          <cell r="B394">
            <v>34497522</v>
          </cell>
        </row>
        <row r="395">
          <cell r="A395" t="str">
            <v>VIU CN Equity</v>
          </cell>
          <cell r="B395">
            <v>233127900</v>
          </cell>
        </row>
        <row r="396">
          <cell r="A396" t="str">
            <v>VI CN Equity</v>
          </cell>
          <cell r="B396">
            <v>27410574</v>
          </cell>
        </row>
        <row r="397">
          <cell r="A397" t="str">
            <v>PYF CN Equity</v>
          </cell>
          <cell r="B397">
            <v>13882988</v>
          </cell>
        </row>
        <row r="398">
          <cell r="A398" t="str">
            <v>RXE CN Equity</v>
          </cell>
          <cell r="B398" t="e">
            <v>#N/A</v>
          </cell>
        </row>
        <row r="399">
          <cell r="A399" t="str">
            <v>RXE/U CN Equity</v>
          </cell>
          <cell r="B399" t="e">
            <v>#N/A</v>
          </cell>
        </row>
        <row r="400">
          <cell r="A400" t="str">
            <v>RLB CN Equity</v>
          </cell>
          <cell r="B400">
            <v>1117318.1199999999</v>
          </cell>
        </row>
        <row r="401">
          <cell r="A401" t="str">
            <v>ZLH CN Equity</v>
          </cell>
          <cell r="B401">
            <v>1946196.4</v>
          </cell>
        </row>
        <row r="402">
          <cell r="A402" t="str">
            <v>ZLD CN Equity</v>
          </cell>
          <cell r="B402">
            <v>2537820.7999999998</v>
          </cell>
        </row>
        <row r="403">
          <cell r="A403" t="str">
            <v>NCG CN Equity</v>
          </cell>
          <cell r="B403" t="e">
            <v>#N/A</v>
          </cell>
        </row>
        <row r="404">
          <cell r="A404" t="str">
            <v>PSU/U CN Equity</v>
          </cell>
          <cell r="B404">
            <v>58136375</v>
          </cell>
        </row>
        <row r="405">
          <cell r="A405" t="str">
            <v>FGB CN Equity</v>
          </cell>
          <cell r="B405" t="e">
            <v>#N/A</v>
          </cell>
        </row>
        <row r="406">
          <cell r="A406" t="str">
            <v>MOM CN Equity</v>
          </cell>
          <cell r="B406" t="e">
            <v>#N/A</v>
          </cell>
        </row>
        <row r="407">
          <cell r="A407" t="str">
            <v>TTP CN Equity</v>
          </cell>
          <cell r="B407">
            <v>156840360</v>
          </cell>
        </row>
        <row r="408">
          <cell r="A408" t="str">
            <v>TPU CN Equity</v>
          </cell>
          <cell r="B408">
            <v>81484038</v>
          </cell>
        </row>
        <row r="409">
          <cell r="A409" t="str">
            <v>THU CN Equity</v>
          </cell>
          <cell r="B409">
            <v>3282077.5</v>
          </cell>
        </row>
        <row r="410">
          <cell r="A410" t="str">
            <v>TPE CN Equity</v>
          </cell>
          <cell r="B410">
            <v>93121772</v>
          </cell>
        </row>
        <row r="411">
          <cell r="A411" t="str">
            <v>THE CN Equity</v>
          </cell>
          <cell r="B411">
            <v>8533036</v>
          </cell>
        </row>
        <row r="412">
          <cell r="A412" t="str">
            <v>TDB CN Equity</v>
          </cell>
          <cell r="B412">
            <v>54008477</v>
          </cell>
        </row>
        <row r="413">
          <cell r="A413" t="str">
            <v>HXH CN Equity</v>
          </cell>
          <cell r="B413">
            <v>2340314.5999999996</v>
          </cell>
        </row>
        <row r="414">
          <cell r="A414" t="str">
            <v>XMS CN Equity</v>
          </cell>
          <cell r="B414">
            <v>450594.22</v>
          </cell>
        </row>
        <row r="415">
          <cell r="A415" t="str">
            <v>XMY CN Equity</v>
          </cell>
          <cell r="B415">
            <v>404071.02</v>
          </cell>
        </row>
        <row r="416">
          <cell r="A416" t="str">
            <v>XML CN Equity</v>
          </cell>
          <cell r="B416">
            <v>813267.61</v>
          </cell>
        </row>
        <row r="417">
          <cell r="A417" t="str">
            <v>MKB CN Equity</v>
          </cell>
          <cell r="B417">
            <v>8281610</v>
          </cell>
        </row>
        <row r="418">
          <cell r="A418" t="str">
            <v>MUB CN Equity</v>
          </cell>
          <cell r="B418">
            <v>17416684</v>
          </cell>
        </row>
        <row r="419">
          <cell r="A419" t="str">
            <v>MGB CN Equity</v>
          </cell>
          <cell r="B419">
            <v>2856418.2999999993</v>
          </cell>
        </row>
        <row r="420">
          <cell r="A420" t="str">
            <v>MFT CN Equity</v>
          </cell>
          <cell r="B420">
            <v>6430137.7000000002</v>
          </cell>
        </row>
        <row r="421">
          <cell r="A421" t="str">
            <v>HXQ CN Equity</v>
          </cell>
          <cell r="B421">
            <v>76730387</v>
          </cell>
        </row>
        <row r="422">
          <cell r="A422" t="str">
            <v>HXQ/U CN Equity</v>
          </cell>
          <cell r="B422">
            <v>29350840</v>
          </cell>
        </row>
        <row r="423">
          <cell r="A423" t="str">
            <v>FQC CN Equity</v>
          </cell>
          <cell r="B423" t="e">
            <v>#N/A</v>
          </cell>
        </row>
        <row r="424">
          <cell r="A424" t="str">
            <v>ZLE CN Equity</v>
          </cell>
          <cell r="B424">
            <v>698850.35100000002</v>
          </cell>
        </row>
        <row r="425">
          <cell r="A425" t="str">
            <v>FPR CN Equity</v>
          </cell>
          <cell r="B425">
            <v>238164.73</v>
          </cell>
        </row>
        <row r="426">
          <cell r="A426" t="str">
            <v>SBT CN Equity</v>
          </cell>
          <cell r="B426">
            <v>9201734</v>
          </cell>
        </row>
        <row r="427">
          <cell r="A427" t="str">
            <v>MKC CN Equity</v>
          </cell>
          <cell r="B427" t="e">
            <v>#N/A</v>
          </cell>
        </row>
        <row r="428">
          <cell r="A428" t="str">
            <v>MUS CN Equity</v>
          </cell>
          <cell r="B428" t="e">
            <v>#N/A</v>
          </cell>
        </row>
        <row r="429">
          <cell r="A429" t="str">
            <v>VVL CN Equity</v>
          </cell>
          <cell r="B429">
            <v>25478753</v>
          </cell>
        </row>
        <row r="430">
          <cell r="A430" t="str">
            <v>VMO CN Equity</v>
          </cell>
          <cell r="B430">
            <v>39840059</v>
          </cell>
        </row>
        <row r="431">
          <cell r="A431" t="str">
            <v>VVO CN Equity</v>
          </cell>
          <cell r="B431">
            <v>768725.03</v>
          </cell>
        </row>
        <row r="432">
          <cell r="A432" t="str">
            <v>DGR/B CN Equity</v>
          </cell>
          <cell r="B432">
            <v>4474047</v>
          </cell>
        </row>
        <row r="433">
          <cell r="A433" t="str">
            <v>DGR CN Equity</v>
          </cell>
          <cell r="B433">
            <v>4611347.0999999996</v>
          </cell>
        </row>
        <row r="434">
          <cell r="A434" t="str">
            <v>DQD CN Equity</v>
          </cell>
          <cell r="B434" t="e">
            <v>#N/A</v>
          </cell>
        </row>
        <row r="435">
          <cell r="A435" t="str">
            <v>IQD/B CN Equity</v>
          </cell>
          <cell r="B435">
            <v>1462971.1</v>
          </cell>
        </row>
        <row r="436">
          <cell r="A436" t="str">
            <v>IQD CN Equity</v>
          </cell>
          <cell r="B436">
            <v>1666108.7</v>
          </cell>
        </row>
        <row r="437">
          <cell r="A437" t="str">
            <v>DQI CN Equity</v>
          </cell>
          <cell r="B437" t="e">
            <v>#N/A</v>
          </cell>
        </row>
        <row r="438">
          <cell r="A438" t="str">
            <v>EHE CN Equity</v>
          </cell>
          <cell r="B438">
            <v>3940.61</v>
          </cell>
        </row>
        <row r="439">
          <cell r="A439" t="str">
            <v>MWD CN Equity</v>
          </cell>
          <cell r="B439" t="e">
            <v>#N/A</v>
          </cell>
        </row>
        <row r="440">
          <cell r="A440" t="str">
            <v>MXU CN Equity</v>
          </cell>
          <cell r="B440" t="e">
            <v>#N/A</v>
          </cell>
        </row>
        <row r="441">
          <cell r="A441" t="str">
            <v>MEU CN Equity</v>
          </cell>
          <cell r="B441" t="e">
            <v>#N/A</v>
          </cell>
        </row>
        <row r="442">
          <cell r="A442" t="str">
            <v>HSH CN Equity</v>
          </cell>
          <cell r="B442">
            <v>13709433</v>
          </cell>
        </row>
        <row r="443">
          <cell r="A443" t="str">
            <v>RQK CN Equity</v>
          </cell>
          <cell r="B443" t="e">
            <v>#N/A</v>
          </cell>
        </row>
        <row r="444">
          <cell r="A444" t="str">
            <v>RQJ CN Equity</v>
          </cell>
          <cell r="B444" t="e">
            <v>#N/A</v>
          </cell>
        </row>
        <row r="445">
          <cell r="A445" t="str">
            <v>RPF CN Equity</v>
          </cell>
          <cell r="B445">
            <v>4259880.0999999996</v>
          </cell>
        </row>
        <row r="446">
          <cell r="A446" t="str">
            <v>FDL CN Equity</v>
          </cell>
          <cell r="B446">
            <v>36510.6</v>
          </cell>
        </row>
        <row r="447">
          <cell r="A447" t="str">
            <v>HWF CN Equity</v>
          </cell>
          <cell r="B447" t="e">
            <v>#N/A</v>
          </cell>
        </row>
        <row r="448">
          <cell r="A448" t="str">
            <v>HBF/U CN Equity</v>
          </cell>
          <cell r="B448">
            <v>290984.42000000004</v>
          </cell>
        </row>
        <row r="449">
          <cell r="A449" t="str">
            <v>HPF/U CN Equity</v>
          </cell>
          <cell r="B449">
            <v>55876.43</v>
          </cell>
        </row>
        <row r="450">
          <cell r="A450" t="str">
            <v>HUL/U CN Equity</v>
          </cell>
          <cell r="B450" t="e">
            <v>#N/A</v>
          </cell>
        </row>
        <row r="451">
          <cell r="A451" t="str">
            <v>PRP CN Equity</v>
          </cell>
          <cell r="B451">
            <v>265.18</v>
          </cell>
        </row>
        <row r="452">
          <cell r="A452" t="str">
            <v>BNC CN Equity</v>
          </cell>
          <cell r="B452">
            <v>85379.399000000005</v>
          </cell>
        </row>
        <row r="453">
          <cell r="A453" t="str">
            <v>HXX CN Equity</v>
          </cell>
          <cell r="B453">
            <v>3837818.4</v>
          </cell>
        </row>
        <row r="454">
          <cell r="A454" t="str">
            <v>HARC CN Equity</v>
          </cell>
          <cell r="B454" t="e">
            <v>#N/A</v>
          </cell>
        </row>
        <row r="455">
          <cell r="A455" t="str">
            <v>MEE CN Equity</v>
          </cell>
          <cell r="B455" t="e">
            <v>#N/A</v>
          </cell>
        </row>
        <row r="456">
          <cell r="A456" t="str">
            <v>DXC CN Equity</v>
          </cell>
          <cell r="B456">
            <v>5266078.2</v>
          </cell>
        </row>
        <row r="457">
          <cell r="A457" t="str">
            <v>DXU CN Equity</v>
          </cell>
          <cell r="B457">
            <v>981016.63000000012</v>
          </cell>
        </row>
        <row r="458">
          <cell r="A458" t="str">
            <v>DXG CN Equity</v>
          </cell>
          <cell r="B458">
            <v>14372420</v>
          </cell>
        </row>
        <row r="459">
          <cell r="A459" t="str">
            <v>DXO CN Equity</v>
          </cell>
          <cell r="B459">
            <v>1817283.77</v>
          </cell>
        </row>
        <row r="460">
          <cell r="A460" t="str">
            <v>DXP CN Equity</v>
          </cell>
          <cell r="B460">
            <v>29327876</v>
          </cell>
        </row>
        <row r="461">
          <cell r="A461" t="str">
            <v>QCD CN Equity</v>
          </cell>
          <cell r="B461" t="e">
            <v>#N/A</v>
          </cell>
        </row>
        <row r="462">
          <cell r="A462" t="str">
            <v>QUS CN Equity</v>
          </cell>
          <cell r="B462" t="e">
            <v>#N/A</v>
          </cell>
        </row>
        <row r="463">
          <cell r="A463" t="str">
            <v>QIE CN Equity</v>
          </cell>
          <cell r="B463" t="e">
            <v>#N/A</v>
          </cell>
        </row>
        <row r="464">
          <cell r="A464" t="str">
            <v>QEM CN Equity</v>
          </cell>
          <cell r="B464" t="e">
            <v>#N/A</v>
          </cell>
        </row>
        <row r="465">
          <cell r="A465" t="str">
            <v>MOM/U CN Equity</v>
          </cell>
          <cell r="B465" t="e">
            <v>#N/A</v>
          </cell>
        </row>
        <row r="466">
          <cell r="A466" t="str">
            <v>ULV/C CN Equity</v>
          </cell>
          <cell r="B466">
            <v>667014.35999999987</v>
          </cell>
        </row>
        <row r="467">
          <cell r="A467" t="str">
            <v>ULV/U CN Equity</v>
          </cell>
          <cell r="B467">
            <v>45235.24</v>
          </cell>
        </row>
        <row r="468">
          <cell r="A468" t="str">
            <v>MOM/F CN Equity</v>
          </cell>
          <cell r="B468" t="e">
            <v>#N/A</v>
          </cell>
        </row>
        <row r="469">
          <cell r="A469" t="str">
            <v>VLB CN Equity</v>
          </cell>
          <cell r="B469">
            <v>7941258.5</v>
          </cell>
        </row>
        <row r="470">
          <cell r="A470" t="str">
            <v>VGV CN Equity</v>
          </cell>
          <cell r="B470">
            <v>1695398.7</v>
          </cell>
        </row>
        <row r="471">
          <cell r="A471" t="str">
            <v>VCB CN Equity</v>
          </cell>
          <cell r="B471">
            <v>146329992</v>
          </cell>
        </row>
        <row r="472">
          <cell r="A472" t="str">
            <v>ZFS/L CN Equity</v>
          </cell>
          <cell r="B472">
            <v>82630.51999999999</v>
          </cell>
        </row>
        <row r="473">
          <cell r="A473" t="str">
            <v>ZPS/L CN Equity</v>
          </cell>
          <cell r="B473">
            <v>164.73000000000002</v>
          </cell>
        </row>
        <row r="474">
          <cell r="A474" t="str">
            <v>ZCS/L CN Equity</v>
          </cell>
          <cell r="B474">
            <v>940410.55</v>
          </cell>
        </row>
        <row r="475">
          <cell r="A475" t="str">
            <v>ZST/L CN Equity</v>
          </cell>
          <cell r="B475">
            <v>16164118</v>
          </cell>
        </row>
        <row r="476">
          <cell r="A476" t="str">
            <v>ZUP CN Equity</v>
          </cell>
          <cell r="B476">
            <v>230778.61000000002</v>
          </cell>
        </row>
        <row r="477">
          <cell r="A477" t="str">
            <v>ZHP CN Equity</v>
          </cell>
          <cell r="B477">
            <v>261550.09999999998</v>
          </cell>
        </row>
        <row r="478">
          <cell r="A478" t="str">
            <v>ZUP/U CN Equity</v>
          </cell>
          <cell r="B478">
            <v>10576.44</v>
          </cell>
        </row>
        <row r="479">
          <cell r="A479" t="str">
            <v>ZWC CN Equity</v>
          </cell>
          <cell r="B479">
            <v>36504203</v>
          </cell>
        </row>
        <row r="480">
          <cell r="A480" t="str">
            <v>HHL/U CN Equity</v>
          </cell>
          <cell r="B480">
            <v>1041984.46</v>
          </cell>
        </row>
        <row r="481">
          <cell r="A481" t="str">
            <v>ZPH CN Equity</v>
          </cell>
          <cell r="B481">
            <v>2427943</v>
          </cell>
        </row>
        <row r="482">
          <cell r="A482" t="str">
            <v>ZTL CN Equity</v>
          </cell>
          <cell r="B482">
            <v>5493687.8099999996</v>
          </cell>
        </row>
        <row r="483">
          <cell r="A483" t="str">
            <v>ZTL/U CN Equity</v>
          </cell>
          <cell r="B483">
            <v>845119.93</v>
          </cell>
        </row>
        <row r="484">
          <cell r="A484" t="str">
            <v>ZTM/U CN Equity</v>
          </cell>
          <cell r="B484">
            <v>302426.31</v>
          </cell>
        </row>
        <row r="485">
          <cell r="A485" t="str">
            <v>ZTM CN Equity</v>
          </cell>
          <cell r="B485">
            <v>639963.43999999994</v>
          </cell>
        </row>
        <row r="486">
          <cell r="A486" t="str">
            <v>ZTS/U CN Equity</v>
          </cell>
          <cell r="B486">
            <v>682801.19000000006</v>
          </cell>
        </row>
        <row r="487">
          <cell r="A487" t="str">
            <v>ZTS CN Equity</v>
          </cell>
          <cell r="B487">
            <v>1937271.0999999999</v>
          </cell>
        </row>
        <row r="488">
          <cell r="A488" t="str">
            <v>UHD CN Equity</v>
          </cell>
          <cell r="B488" t="e">
            <v>#N/A</v>
          </cell>
        </row>
        <row r="489">
          <cell r="A489" t="str">
            <v>UHD/U CN Equity</v>
          </cell>
          <cell r="B489" t="e">
            <v>#N/A</v>
          </cell>
        </row>
        <row r="490">
          <cell r="A490" t="str">
            <v>UHD/F CN Equity</v>
          </cell>
          <cell r="B490" t="e">
            <v>#N/A</v>
          </cell>
        </row>
        <row r="491">
          <cell r="A491" t="str">
            <v>GHD/F CN Equity</v>
          </cell>
          <cell r="B491" t="e">
            <v>#N/A</v>
          </cell>
        </row>
        <row r="492">
          <cell r="A492" t="str">
            <v>GHD CN Equity</v>
          </cell>
          <cell r="B492" t="e">
            <v>#N/A</v>
          </cell>
        </row>
        <row r="493">
          <cell r="A493" t="str">
            <v>RPS CN Equity</v>
          </cell>
          <cell r="B493">
            <v>356672.37</v>
          </cell>
        </row>
        <row r="494">
          <cell r="A494" t="str">
            <v>RPU CN Equity</v>
          </cell>
          <cell r="B494">
            <v>138045.83100000001</v>
          </cell>
        </row>
        <row r="495">
          <cell r="A495" t="str">
            <v>RPU/B CN Equity</v>
          </cell>
          <cell r="B495">
            <v>2348.54</v>
          </cell>
        </row>
        <row r="496">
          <cell r="A496" t="str">
            <v>DISC CN Equity</v>
          </cell>
          <cell r="B496">
            <v>1792304.44</v>
          </cell>
        </row>
        <row r="497">
          <cell r="A497" t="str">
            <v>DCU CN Equity</v>
          </cell>
          <cell r="B497">
            <v>85681461</v>
          </cell>
        </row>
        <row r="498">
          <cell r="A498" t="str">
            <v>DCS CN Equity</v>
          </cell>
          <cell r="B498">
            <v>635439.27999999991</v>
          </cell>
        </row>
        <row r="499">
          <cell r="A499" t="str">
            <v>DCG CN Equity</v>
          </cell>
          <cell r="B499">
            <v>2257793.5099999998</v>
          </cell>
        </row>
        <row r="500">
          <cell r="A500" t="str">
            <v>DCC CN Equity</v>
          </cell>
          <cell r="B500">
            <v>55330.27</v>
          </cell>
        </row>
        <row r="501">
          <cell r="A501" t="str">
            <v>DCP CN Equity</v>
          </cell>
          <cell r="B501">
            <v>58564.39</v>
          </cell>
        </row>
        <row r="502">
          <cell r="A502" t="str">
            <v>HMMJ CN Equity</v>
          </cell>
          <cell r="B502">
            <v>701691.7</v>
          </cell>
        </row>
        <row r="503">
          <cell r="A503" t="str">
            <v>STPL CN Equity</v>
          </cell>
          <cell r="B503">
            <v>2446285.2999999998</v>
          </cell>
        </row>
        <row r="504">
          <cell r="A504" t="str">
            <v>MCLC CN Equity</v>
          </cell>
          <cell r="B504">
            <v>875642.68</v>
          </cell>
        </row>
        <row r="505">
          <cell r="A505" t="str">
            <v>MULC/B CN Equity</v>
          </cell>
          <cell r="B505">
            <v>257208.06</v>
          </cell>
        </row>
        <row r="506">
          <cell r="A506" t="str">
            <v>MUMC/B CN Equity</v>
          </cell>
          <cell r="B506">
            <v>2088718.9</v>
          </cell>
        </row>
        <row r="507">
          <cell r="A507" t="str">
            <v>MUMC CN Equity</v>
          </cell>
          <cell r="B507">
            <v>810663.47000000009</v>
          </cell>
        </row>
        <row r="508">
          <cell r="A508" t="str">
            <v>MULC CN Equity</v>
          </cell>
          <cell r="B508">
            <v>164978.57100000003</v>
          </cell>
        </row>
        <row r="509">
          <cell r="A509" t="str">
            <v>MINT/B CN Equity</v>
          </cell>
          <cell r="B509">
            <v>162153.47999999998</v>
          </cell>
        </row>
        <row r="510">
          <cell r="A510" t="str">
            <v>MINT CN Equity</v>
          </cell>
          <cell r="B510">
            <v>434985.37</v>
          </cell>
        </row>
        <row r="511">
          <cell r="A511" t="str">
            <v>MHYB CN Equity</v>
          </cell>
          <cell r="B511">
            <v>89733.71</v>
          </cell>
        </row>
        <row r="512">
          <cell r="A512" t="str">
            <v>BKL/C CN Equity</v>
          </cell>
          <cell r="B512" t="e">
            <v>#N/A</v>
          </cell>
        </row>
        <row r="513">
          <cell r="A513" t="str">
            <v>BKL/U CN Equity</v>
          </cell>
          <cell r="B513" t="e">
            <v>#N/A</v>
          </cell>
        </row>
        <row r="514">
          <cell r="A514" t="str">
            <v>RDE CN Equity</v>
          </cell>
          <cell r="B514">
            <v>2774286.38</v>
          </cell>
        </row>
        <row r="515">
          <cell r="A515" t="str">
            <v>RTA CN Equity</v>
          </cell>
          <cell r="B515">
            <v>3506387.1</v>
          </cell>
        </row>
        <row r="516">
          <cell r="A516" t="str">
            <v>FLRM CN Equity</v>
          </cell>
          <cell r="B516" t="e">
            <v>#N/A</v>
          </cell>
        </row>
        <row r="517">
          <cell r="A517" t="str">
            <v>FLCI CN Equity</v>
          </cell>
          <cell r="B517">
            <v>1022335.16</v>
          </cell>
        </row>
        <row r="518">
          <cell r="A518" t="str">
            <v>FLUS CN Equity</v>
          </cell>
          <cell r="B518">
            <v>1122656.2400000002</v>
          </cell>
        </row>
        <row r="519">
          <cell r="A519" t="str">
            <v>FLDM CN Equity</v>
          </cell>
          <cell r="B519" t="e">
            <v>#N/A</v>
          </cell>
        </row>
        <row r="520">
          <cell r="A520" t="str">
            <v>XDIV CN Equity</v>
          </cell>
          <cell r="B520">
            <v>127658940</v>
          </cell>
        </row>
        <row r="521">
          <cell r="A521" t="str">
            <v>XDU CN Equity</v>
          </cell>
          <cell r="B521">
            <v>3307072.7</v>
          </cell>
        </row>
        <row r="522">
          <cell r="A522" t="str">
            <v>XDG CN Equity</v>
          </cell>
          <cell r="B522">
            <v>29449920</v>
          </cell>
        </row>
        <row r="523">
          <cell r="A523" t="str">
            <v>XDUH CN Equity</v>
          </cell>
          <cell r="B523">
            <v>6114150.2999999998</v>
          </cell>
        </row>
        <row r="524">
          <cell r="A524" t="str">
            <v>XDGH CN Equity</v>
          </cell>
          <cell r="B524">
            <v>2881841.1</v>
          </cell>
        </row>
        <row r="525">
          <cell r="A525" t="str">
            <v>HMMJ/U CN Equity</v>
          </cell>
          <cell r="B525">
            <v>2115.71</v>
          </cell>
        </row>
        <row r="526">
          <cell r="A526" t="str">
            <v>HTA/U CN Equity</v>
          </cell>
          <cell r="B526">
            <v>412700.03</v>
          </cell>
        </row>
        <row r="527">
          <cell r="A527" t="str">
            <v>HGR CN Equity</v>
          </cell>
          <cell r="B527">
            <v>1071727.3999999999</v>
          </cell>
        </row>
        <row r="528">
          <cell r="A528" t="str">
            <v>CAGG CN Equity</v>
          </cell>
          <cell r="B528">
            <v>9775528.4000000004</v>
          </cell>
        </row>
        <row r="529">
          <cell r="A529" t="str">
            <v>CAGS CN Equity</v>
          </cell>
          <cell r="B529">
            <v>649516.15</v>
          </cell>
        </row>
        <row r="530">
          <cell r="A530" t="str">
            <v>SID CN Equity</v>
          </cell>
          <cell r="B530" t="e">
            <v>#N/A</v>
          </cell>
        </row>
        <row r="531">
          <cell r="A531" t="str">
            <v>MHCD CN Equity</v>
          </cell>
          <cell r="B531">
            <v>1406459.89</v>
          </cell>
        </row>
        <row r="532">
          <cell r="A532" t="str">
            <v>EDGF CN Equity</v>
          </cell>
          <cell r="B532">
            <v>295511.63</v>
          </cell>
        </row>
        <row r="533">
          <cell r="A533" t="str">
            <v>RPU/U CN Equity</v>
          </cell>
          <cell r="B533" t="e">
            <v>#N/A</v>
          </cell>
        </row>
        <row r="534">
          <cell r="A534" t="str">
            <v>EHE/B CN Equity</v>
          </cell>
          <cell r="B534">
            <v>140655.79999999999</v>
          </cell>
        </row>
        <row r="535">
          <cell r="A535" t="str">
            <v>REM CN Equity</v>
          </cell>
          <cell r="B535">
            <v>520599.39</v>
          </cell>
        </row>
        <row r="536">
          <cell r="A536" t="str">
            <v>RWX CN Equity</v>
          </cell>
          <cell r="B536" t="e">
            <v>#N/A</v>
          </cell>
        </row>
        <row r="537">
          <cell r="A537" t="str">
            <v>RWX/B CN Equity</v>
          </cell>
          <cell r="B537" t="e">
            <v>#N/A</v>
          </cell>
        </row>
        <row r="538">
          <cell r="A538" t="str">
            <v>TXF/B CN Equity</v>
          </cell>
          <cell r="B538">
            <v>1528906.3</v>
          </cell>
        </row>
        <row r="539">
          <cell r="A539" t="str">
            <v>REIT CN Equity</v>
          </cell>
          <cell r="B539">
            <v>325810.58</v>
          </cell>
        </row>
        <row r="540">
          <cell r="A540" t="str">
            <v>PIB CN Equity</v>
          </cell>
          <cell r="B540" t="e">
            <v>#N/A</v>
          </cell>
        </row>
        <row r="541">
          <cell r="A541" t="str">
            <v>FSB CN Equity</v>
          </cell>
          <cell r="B541">
            <v>7185233.2999999989</v>
          </cell>
        </row>
        <row r="542">
          <cell r="A542" t="str">
            <v>CYBR CN Equity</v>
          </cell>
          <cell r="B542">
            <v>3510014.5</v>
          </cell>
        </row>
        <row r="543">
          <cell r="A543" t="str">
            <v>CYBR/B CN Equity</v>
          </cell>
          <cell r="B543">
            <v>148445.61000000002</v>
          </cell>
        </row>
        <row r="544">
          <cell r="A544" t="str">
            <v>DGRC CN Equity</v>
          </cell>
          <cell r="B544">
            <v>23371666</v>
          </cell>
        </row>
        <row r="545">
          <cell r="A545" t="str">
            <v>UMI/B CN Equity</v>
          </cell>
          <cell r="B545">
            <v>1900.1599999999999</v>
          </cell>
        </row>
        <row r="546">
          <cell r="A546" t="str">
            <v>UMI CN Equity</v>
          </cell>
          <cell r="B546">
            <v>2624.7200000000003</v>
          </cell>
        </row>
        <row r="547">
          <cell r="A547" t="str">
            <v>EMV/B CN Equity</v>
          </cell>
          <cell r="B547">
            <v>1176109.98</v>
          </cell>
        </row>
        <row r="548">
          <cell r="A548" t="str">
            <v>XGGB CN Equity</v>
          </cell>
          <cell r="B548">
            <v>25856562</v>
          </cell>
        </row>
        <row r="549">
          <cell r="A549" t="str">
            <v>DXZ CN Equity</v>
          </cell>
          <cell r="B549">
            <v>317732.94</v>
          </cell>
        </row>
        <row r="550">
          <cell r="A550" t="str">
            <v>DXF CN Equity</v>
          </cell>
          <cell r="B550">
            <v>7433915.4799999995</v>
          </cell>
        </row>
        <row r="551">
          <cell r="A551" t="str">
            <v>HXDM CN Equity</v>
          </cell>
          <cell r="B551">
            <v>15335656</v>
          </cell>
        </row>
        <row r="552">
          <cell r="A552" t="str">
            <v>HXDM/U CN Equity</v>
          </cell>
          <cell r="B552">
            <v>1775938.7500000002</v>
          </cell>
        </row>
        <row r="553">
          <cell r="A553" t="str">
            <v>DXB CN Equity</v>
          </cell>
          <cell r="B553">
            <v>1188006.7000000002</v>
          </cell>
        </row>
        <row r="554">
          <cell r="A554" t="str">
            <v>CARS CN Equity</v>
          </cell>
          <cell r="B554">
            <v>673290.83000000007</v>
          </cell>
        </row>
        <row r="555">
          <cell r="A555" t="str">
            <v>CARS/B CN Equity</v>
          </cell>
          <cell r="B555">
            <v>536209.94999999995</v>
          </cell>
        </row>
        <row r="556">
          <cell r="A556" t="str">
            <v>DIVS CN Equity</v>
          </cell>
          <cell r="B556">
            <v>195987.65000000002</v>
          </cell>
        </row>
        <row r="557">
          <cell r="A557" t="str">
            <v>ZVC CN Equity</v>
          </cell>
          <cell r="B557">
            <v>660896.01</v>
          </cell>
        </row>
        <row r="558">
          <cell r="A558" t="str">
            <v>ZVU CN Equity</v>
          </cell>
          <cell r="B558">
            <v>569747.43000000005</v>
          </cell>
        </row>
        <row r="559">
          <cell r="A559" t="str">
            <v>FSB/U CN Equity</v>
          </cell>
          <cell r="B559">
            <v>1272768.07</v>
          </cell>
        </row>
        <row r="560">
          <cell r="A560" t="str">
            <v>ZJK CN Equity</v>
          </cell>
          <cell r="B560">
            <v>29158933</v>
          </cell>
        </row>
        <row r="561">
          <cell r="A561" t="str">
            <v>CALL CN Equity</v>
          </cell>
          <cell r="B561">
            <v>4021251.3</v>
          </cell>
        </row>
        <row r="562">
          <cell r="A562" t="str">
            <v>CALL/B CN Equity</v>
          </cell>
          <cell r="B562">
            <v>135623.15</v>
          </cell>
        </row>
        <row r="563">
          <cell r="A563" t="str">
            <v>RBNK CN Equity</v>
          </cell>
          <cell r="B563">
            <v>34227591</v>
          </cell>
        </row>
        <row r="564">
          <cell r="A564" t="str">
            <v>RPSB CN Equity</v>
          </cell>
          <cell r="B564" t="e">
            <v>#N/A</v>
          </cell>
        </row>
        <row r="565">
          <cell r="A565" t="str">
            <v>RUSB/U CN Equity</v>
          </cell>
          <cell r="B565">
            <v>2025525.6199999999</v>
          </cell>
        </row>
        <row r="566">
          <cell r="A566" t="str">
            <v>RUSB CN Equity</v>
          </cell>
          <cell r="B566">
            <v>150663.08000000002</v>
          </cell>
        </row>
        <row r="567">
          <cell r="A567" t="str">
            <v>RBDI CN Equity</v>
          </cell>
          <cell r="B567" t="e">
            <v>#N/A</v>
          </cell>
        </row>
        <row r="568">
          <cell r="A568" t="str">
            <v>LIFE CN Equity</v>
          </cell>
          <cell r="B568">
            <v>7867308</v>
          </cell>
        </row>
        <row r="569">
          <cell r="A569" t="str">
            <v>LIFE/B CN Equity</v>
          </cell>
          <cell r="B569">
            <v>292432.72899999999</v>
          </cell>
        </row>
        <row r="570">
          <cell r="A570" t="str">
            <v>MIND CN Equity</v>
          </cell>
          <cell r="B570" t="e">
            <v>#N/A</v>
          </cell>
        </row>
        <row r="571">
          <cell r="A571" t="str">
            <v>CARS/U CN Equity</v>
          </cell>
          <cell r="B571">
            <v>614072.91</v>
          </cell>
        </row>
        <row r="572">
          <cell r="A572" t="str">
            <v>INOC CN Equity</v>
          </cell>
          <cell r="B572">
            <v>950961.67</v>
          </cell>
        </row>
        <row r="573">
          <cell r="A573" t="str">
            <v>MIVG CN Equity</v>
          </cell>
          <cell r="B573">
            <v>126894.58</v>
          </cell>
        </row>
        <row r="574">
          <cell r="A574" t="str">
            <v>MCSB CN Equity</v>
          </cell>
          <cell r="B574">
            <v>680368.54</v>
          </cell>
        </row>
        <row r="575">
          <cell r="A575" t="str">
            <v>MPCF CN Equity</v>
          </cell>
          <cell r="B575" t="e">
            <v>#N/A</v>
          </cell>
        </row>
        <row r="576">
          <cell r="A576" t="str">
            <v>MCSM CN Equity</v>
          </cell>
          <cell r="B576">
            <v>2715553.1999999997</v>
          </cell>
        </row>
        <row r="577">
          <cell r="A577" t="str">
            <v>MUSC/B CN Equity</v>
          </cell>
          <cell r="B577">
            <v>2771.4</v>
          </cell>
        </row>
        <row r="578">
          <cell r="A578" t="str">
            <v>MUSC CN Equity</v>
          </cell>
          <cell r="B578">
            <v>382.83</v>
          </cell>
        </row>
        <row r="579">
          <cell r="A579" t="str">
            <v>RBOT CN Equity</v>
          </cell>
          <cell r="B579">
            <v>1720369.0999999999</v>
          </cell>
        </row>
        <row r="580">
          <cell r="A580" t="str">
            <v>MWMN CN Equity</v>
          </cell>
          <cell r="B580">
            <v>141694.74</v>
          </cell>
        </row>
        <row r="581">
          <cell r="A581" t="str">
            <v>FDN/F CN Equity</v>
          </cell>
          <cell r="B581">
            <v>44979.6</v>
          </cell>
        </row>
        <row r="582">
          <cell r="A582" t="str">
            <v>FHH/F CN Equity</v>
          </cell>
          <cell r="B582">
            <v>151.73000000000002</v>
          </cell>
        </row>
        <row r="583">
          <cell r="A583" t="str">
            <v>FHG/F CN Equity</v>
          </cell>
          <cell r="B583">
            <v>4988.12</v>
          </cell>
        </row>
        <row r="584">
          <cell r="A584" t="str">
            <v>FHQ/F CN Equity</v>
          </cell>
          <cell r="B584">
            <v>17470.36</v>
          </cell>
        </row>
        <row r="585">
          <cell r="A585" t="str">
            <v>FIG/U CN Equity</v>
          </cell>
          <cell r="B585">
            <v>3755.4800000000005</v>
          </cell>
        </row>
        <row r="586">
          <cell r="A586" t="str">
            <v>PDIV CN Equity</v>
          </cell>
          <cell r="B586">
            <v>2553389.7999999998</v>
          </cell>
        </row>
        <row r="587">
          <cell r="A587" t="str">
            <v>BHAV CN Equity</v>
          </cell>
          <cell r="B587" t="e">
            <v>#N/A</v>
          </cell>
        </row>
        <row r="588">
          <cell r="A588" t="str">
            <v>QCN CN Equity</v>
          </cell>
          <cell r="B588">
            <v>190891950</v>
          </cell>
        </row>
        <row r="589">
          <cell r="A589" t="str">
            <v>QCE CN Equity</v>
          </cell>
          <cell r="B589">
            <v>1782606.8</v>
          </cell>
        </row>
        <row r="590">
          <cell r="A590" t="str">
            <v>QUU CN Equity</v>
          </cell>
          <cell r="B590">
            <v>82340230</v>
          </cell>
        </row>
        <row r="591">
          <cell r="A591" t="str">
            <v>QDX CN Equity</v>
          </cell>
          <cell r="B591">
            <v>25162614</v>
          </cell>
        </row>
        <row r="592">
          <cell r="A592" t="str">
            <v>QTIP CN Equity</v>
          </cell>
          <cell r="B592">
            <v>41377542.100000001</v>
          </cell>
        </row>
        <row r="593">
          <cell r="A593" t="str">
            <v>QHY CN Equity</v>
          </cell>
          <cell r="B593">
            <v>426285.17000000004</v>
          </cell>
        </row>
        <row r="594">
          <cell r="A594" t="str">
            <v>QAH CN Equity</v>
          </cell>
          <cell r="B594">
            <v>571883.29</v>
          </cell>
        </row>
        <row r="595">
          <cell r="A595" t="str">
            <v>PZW/F CN Equity</v>
          </cell>
          <cell r="B595">
            <v>65475.240000000005</v>
          </cell>
        </row>
        <row r="596">
          <cell r="A596" t="str">
            <v>FLGD CN Equity</v>
          </cell>
          <cell r="B596" t="e">
            <v>#N/A</v>
          </cell>
        </row>
        <row r="597">
          <cell r="A597" t="str">
            <v>QDXH CN Equity</v>
          </cell>
          <cell r="B597">
            <v>368644.85</v>
          </cell>
        </row>
        <row r="598">
          <cell r="A598" t="str">
            <v>FLEM CN Equity</v>
          </cell>
          <cell r="B598">
            <v>2021251.5799999998</v>
          </cell>
        </row>
        <row r="599">
          <cell r="A599" t="str">
            <v>QBB CN Equity</v>
          </cell>
          <cell r="B599">
            <v>11198438</v>
          </cell>
        </row>
        <row r="600">
          <cell r="A600" t="str">
            <v>QSB CN Equity</v>
          </cell>
          <cell r="B600">
            <v>1262914.93</v>
          </cell>
        </row>
        <row r="601">
          <cell r="A601" t="str">
            <v>QCB CN Equity</v>
          </cell>
          <cell r="B601">
            <v>507279.94999999995</v>
          </cell>
        </row>
        <row r="602">
          <cell r="A602" t="str">
            <v>QUIG CN Equity</v>
          </cell>
          <cell r="B602">
            <v>6177495.4000000004</v>
          </cell>
        </row>
        <row r="603">
          <cell r="A603" t="str">
            <v>FLBA CN Equity</v>
          </cell>
          <cell r="B603" t="e">
            <v>#N/A</v>
          </cell>
        </row>
        <row r="604">
          <cell r="A604" t="str">
            <v>QCH CN Equity</v>
          </cell>
          <cell r="B604">
            <v>91658.409999999989</v>
          </cell>
        </row>
        <row r="605">
          <cell r="A605" t="str">
            <v>MJJ CN Equity</v>
          </cell>
          <cell r="B605" t="e">
            <v>#N/A</v>
          </cell>
        </row>
        <row r="606">
          <cell r="A606" t="str">
            <v>VBAL CN Equity</v>
          </cell>
          <cell r="B606">
            <v>122485420</v>
          </cell>
        </row>
        <row r="607">
          <cell r="A607" t="str">
            <v>VCNS CN Equity</v>
          </cell>
          <cell r="B607">
            <v>26351715</v>
          </cell>
        </row>
        <row r="608">
          <cell r="A608" t="str">
            <v>VGRO CN Equity</v>
          </cell>
          <cell r="B608">
            <v>134192740</v>
          </cell>
        </row>
        <row r="609">
          <cell r="A609" t="str">
            <v>HUBL CN Equity</v>
          </cell>
          <cell r="B609">
            <v>1290203.3</v>
          </cell>
        </row>
        <row r="610">
          <cell r="A610" t="str">
            <v>HUBL/U CN Equity</v>
          </cell>
          <cell r="B610">
            <v>585935.79999999993</v>
          </cell>
        </row>
        <row r="611">
          <cell r="A611" t="str">
            <v>HBLK CN Equity</v>
          </cell>
          <cell r="B611">
            <v>379719.44</v>
          </cell>
        </row>
        <row r="612">
          <cell r="A612" t="str">
            <v>QIF CN Equity</v>
          </cell>
          <cell r="B612">
            <v>1279557.2000000002</v>
          </cell>
        </row>
        <row r="613">
          <cell r="A613" t="str">
            <v>QEF CN Equity</v>
          </cell>
          <cell r="B613">
            <v>111137.69</v>
          </cell>
        </row>
        <row r="614">
          <cell r="A614" t="str">
            <v>BGC CN Equity</v>
          </cell>
          <cell r="B614">
            <v>73621.37</v>
          </cell>
        </row>
        <row r="615">
          <cell r="A615" t="str">
            <v>BGU CN Equity</v>
          </cell>
          <cell r="B615">
            <v>1558304.2999999998</v>
          </cell>
        </row>
        <row r="616">
          <cell r="A616" t="str">
            <v>BGU/U CN Equity</v>
          </cell>
          <cell r="B616">
            <v>100238.34</v>
          </cell>
        </row>
        <row r="617">
          <cell r="A617" t="str">
            <v>PGB CN Equity</v>
          </cell>
          <cell r="B617" t="e">
            <v>#N/A</v>
          </cell>
        </row>
        <row r="618">
          <cell r="A618" t="str">
            <v>ZSB CN Equity</v>
          </cell>
          <cell r="B618">
            <v>4177053.8</v>
          </cell>
        </row>
        <row r="619">
          <cell r="A619" t="str">
            <v>ZGB CN Equity</v>
          </cell>
          <cell r="B619">
            <v>2430049.9</v>
          </cell>
        </row>
        <row r="620">
          <cell r="A620" t="str">
            <v>ZCB CN Equity</v>
          </cell>
          <cell r="B620">
            <v>15031406</v>
          </cell>
        </row>
        <row r="621">
          <cell r="A621" t="str">
            <v>ZWP CN Equity</v>
          </cell>
          <cell r="B621">
            <v>15243048</v>
          </cell>
        </row>
        <row r="622">
          <cell r="A622" t="str">
            <v>ZWS CN Equity</v>
          </cell>
          <cell r="B622">
            <v>661371.01</v>
          </cell>
        </row>
        <row r="623">
          <cell r="A623" t="str">
            <v>RLDR CN Equity</v>
          </cell>
          <cell r="B623" t="e">
            <v>#N/A</v>
          </cell>
        </row>
        <row r="624">
          <cell r="A624" t="str">
            <v>BLCK CN Equity</v>
          </cell>
          <cell r="B624">
            <v>9582.1299999999992</v>
          </cell>
        </row>
        <row r="625">
          <cell r="A625" t="str">
            <v>MINN CN Equity</v>
          </cell>
          <cell r="B625">
            <v>544473.59</v>
          </cell>
        </row>
        <row r="626">
          <cell r="A626" t="str">
            <v>DXV CN Equity</v>
          </cell>
          <cell r="B626">
            <v>30245862</v>
          </cell>
        </row>
        <row r="627">
          <cell r="A627" t="str">
            <v>FIXD CN Equity</v>
          </cell>
          <cell r="B627">
            <v>128517.52</v>
          </cell>
        </row>
        <row r="628">
          <cell r="A628" t="str">
            <v>HIG/U CN Equity</v>
          </cell>
          <cell r="B628">
            <v>177083</v>
          </cell>
        </row>
        <row r="629">
          <cell r="A629" t="str">
            <v>PINV CN Equity</v>
          </cell>
          <cell r="B629">
            <v>312.04000000000002</v>
          </cell>
        </row>
        <row r="630">
          <cell r="A630" t="str">
            <v>SYLD CN Equity</v>
          </cell>
          <cell r="B630">
            <v>7843387.7000000002</v>
          </cell>
        </row>
        <row r="631">
          <cell r="A631" t="str">
            <v>PINC CN Equity</v>
          </cell>
          <cell r="B631">
            <v>200007.47</v>
          </cell>
        </row>
        <row r="632">
          <cell r="A632" t="str">
            <v>RBOT/U CN Equity</v>
          </cell>
          <cell r="B632">
            <v>293506</v>
          </cell>
        </row>
        <row r="633">
          <cell r="A633" t="str">
            <v>COMM CN Equity</v>
          </cell>
          <cell r="B633">
            <v>600433.65</v>
          </cell>
        </row>
        <row r="634">
          <cell r="A634" t="str">
            <v>EDGE CN Equity</v>
          </cell>
          <cell r="B634">
            <v>491510.17</v>
          </cell>
        </row>
        <row r="635">
          <cell r="A635" t="str">
            <v>FLUI CN Equity</v>
          </cell>
          <cell r="B635" t="e">
            <v>#N/A</v>
          </cell>
        </row>
        <row r="636">
          <cell r="A636" t="str">
            <v>FLGA CN Equity</v>
          </cell>
          <cell r="B636">
            <v>1410357.5</v>
          </cell>
        </row>
        <row r="637">
          <cell r="A637" t="str">
            <v>RUBY CN Equity</v>
          </cell>
          <cell r="B637" t="e">
            <v>#N/A</v>
          </cell>
        </row>
        <row r="638">
          <cell r="A638" t="str">
            <v>RUBH CN Equity</v>
          </cell>
          <cell r="B638" t="e">
            <v>#N/A</v>
          </cell>
        </row>
        <row r="639">
          <cell r="A639" t="str">
            <v>RUBY/U CN Equity</v>
          </cell>
          <cell r="B639" t="e">
            <v>#N/A</v>
          </cell>
        </row>
        <row r="640">
          <cell r="A640" t="str">
            <v>FINT CN Equity</v>
          </cell>
          <cell r="B640">
            <v>1262407.51</v>
          </cell>
        </row>
        <row r="641">
          <cell r="A641" t="str">
            <v>EQL CN Equity</v>
          </cell>
          <cell r="B641">
            <v>43526866</v>
          </cell>
        </row>
        <row r="642">
          <cell r="A642" t="str">
            <v>EQL/U CN Equity</v>
          </cell>
          <cell r="B642">
            <v>3424773.97</v>
          </cell>
        </row>
        <row r="643">
          <cell r="A643" t="str">
            <v>EQL/F CN Equity</v>
          </cell>
          <cell r="B643">
            <v>31480493</v>
          </cell>
        </row>
        <row r="644">
          <cell r="A644" t="str">
            <v>WOMN CN Equity</v>
          </cell>
          <cell r="B644">
            <v>77557.88</v>
          </cell>
        </row>
        <row r="645">
          <cell r="A645" t="str">
            <v>ZCPB CN Equity</v>
          </cell>
          <cell r="B645">
            <v>20226433.670000002</v>
          </cell>
        </row>
        <row r="646">
          <cell r="A646" t="str">
            <v>ZGSB CN Equity</v>
          </cell>
          <cell r="B646">
            <v>483582.58999999997</v>
          </cell>
        </row>
        <row r="647">
          <cell r="A647" t="str">
            <v>ZMSB CN Equity</v>
          </cell>
          <cell r="B647">
            <v>155415.5</v>
          </cell>
        </row>
        <row r="648">
          <cell r="A648" t="str">
            <v>FHI CN Equity</v>
          </cell>
          <cell r="B648">
            <v>1074245.2</v>
          </cell>
        </row>
        <row r="649">
          <cell r="A649" t="str">
            <v>FHI/B CN Equity</v>
          </cell>
          <cell r="B649">
            <v>7178.36</v>
          </cell>
        </row>
        <row r="650">
          <cell r="A650" t="str">
            <v>HBGD CN Equity</v>
          </cell>
          <cell r="B650">
            <v>1588505.4000000001</v>
          </cell>
        </row>
        <row r="651">
          <cell r="A651" t="str">
            <v>HBGD/U CN Equity</v>
          </cell>
          <cell r="B651">
            <v>341414.2</v>
          </cell>
        </row>
        <row r="652">
          <cell r="A652" t="str">
            <v>IGB CN Equity</v>
          </cell>
          <cell r="B652">
            <v>7895954.6000000006</v>
          </cell>
        </row>
        <row r="653">
          <cell r="A653" t="str">
            <v>EGIF CN Equity</v>
          </cell>
          <cell r="B653">
            <v>56630.5</v>
          </cell>
        </row>
        <row r="654">
          <cell r="A654" t="str">
            <v>FGO CN Equity</v>
          </cell>
          <cell r="B654">
            <v>36180830</v>
          </cell>
        </row>
        <row r="655">
          <cell r="A655" t="str">
            <v>FGO/U CN Equity</v>
          </cell>
          <cell r="B655">
            <v>55049.62</v>
          </cell>
        </row>
        <row r="656">
          <cell r="A656" t="str">
            <v>HEMB CN Equity</v>
          </cell>
          <cell r="B656" t="e">
            <v>#N/A</v>
          </cell>
        </row>
        <row r="657">
          <cell r="A657" t="str">
            <v>HBAL CN Equity</v>
          </cell>
          <cell r="B657">
            <v>1458493.22</v>
          </cell>
        </row>
        <row r="658">
          <cell r="A658" t="str">
            <v>HCON CN Equity</v>
          </cell>
          <cell r="B658">
            <v>918093.93</v>
          </cell>
        </row>
        <row r="659">
          <cell r="A659" t="str">
            <v>CHNA/B CN Equity</v>
          </cell>
          <cell r="B659">
            <v>506621.02</v>
          </cell>
        </row>
        <row r="660">
          <cell r="A660" t="str">
            <v>JAPN/B CN Equity</v>
          </cell>
          <cell r="B660">
            <v>15572321.6</v>
          </cell>
        </row>
        <row r="661">
          <cell r="A661" t="str">
            <v>JAPN CN Equity</v>
          </cell>
          <cell r="B661">
            <v>3153352.1999999997</v>
          </cell>
        </row>
        <row r="662">
          <cell r="A662" t="str">
            <v>FLX/B CN Equity</v>
          </cell>
          <cell r="B662">
            <v>192657.03</v>
          </cell>
        </row>
        <row r="663">
          <cell r="A663" t="str">
            <v>VIDY CN Equity</v>
          </cell>
          <cell r="B663">
            <v>129047360</v>
          </cell>
        </row>
        <row r="664">
          <cell r="A664" t="str">
            <v>RQN CN Equity</v>
          </cell>
          <cell r="B664" t="e">
            <v>#N/A</v>
          </cell>
        </row>
        <row r="665">
          <cell r="A665" t="str">
            <v>RQL CN Equity</v>
          </cell>
          <cell r="B665" t="e">
            <v>#N/A</v>
          </cell>
        </row>
        <row r="666">
          <cell r="A666" t="str">
            <v>FCCD CN Equity</v>
          </cell>
          <cell r="B666">
            <v>5372361</v>
          </cell>
        </row>
        <row r="667">
          <cell r="A667" t="str">
            <v>FCUD CN Equity</v>
          </cell>
          <cell r="B667">
            <v>2658106.9</v>
          </cell>
        </row>
        <row r="668">
          <cell r="A668" t="str">
            <v>FCRR CN Equity</v>
          </cell>
          <cell r="B668">
            <v>190377.91999999998</v>
          </cell>
        </row>
        <row r="669">
          <cell r="A669" t="str">
            <v>FCUH CN Equity</v>
          </cell>
          <cell r="B669">
            <v>3971540.77</v>
          </cell>
        </row>
        <row r="670">
          <cell r="A670" t="str">
            <v>FCRH CN Equity</v>
          </cell>
          <cell r="B670" t="e">
            <v>#N/A</v>
          </cell>
        </row>
        <row r="671">
          <cell r="A671" t="str">
            <v>FCID CN Equity</v>
          </cell>
          <cell r="B671">
            <v>22455532</v>
          </cell>
        </row>
        <row r="672">
          <cell r="A672" t="str">
            <v>EQE CN Equity</v>
          </cell>
          <cell r="B672">
            <v>2406086.2599999998</v>
          </cell>
        </row>
        <row r="673">
          <cell r="A673" t="str">
            <v>EQE/F CN Equity</v>
          </cell>
          <cell r="B673">
            <v>10711.511</v>
          </cell>
        </row>
        <row r="674">
          <cell r="A674" t="str">
            <v>DRFC CN Equity</v>
          </cell>
          <cell r="B674">
            <v>5998064.5999999996</v>
          </cell>
        </row>
        <row r="675">
          <cell r="A675" t="str">
            <v>DRMC CN Equity</v>
          </cell>
          <cell r="B675">
            <v>3963792.1</v>
          </cell>
        </row>
        <row r="676">
          <cell r="A676" t="str">
            <v>DRFD CN Equity</v>
          </cell>
          <cell r="B676">
            <v>1115580.5</v>
          </cell>
        </row>
        <row r="677">
          <cell r="A677" t="str">
            <v>DRFU CN Equity</v>
          </cell>
          <cell r="B677">
            <v>28140.95</v>
          </cell>
        </row>
        <row r="678">
          <cell r="A678" t="str">
            <v>DRMU CN Equity</v>
          </cell>
          <cell r="B678">
            <v>787864.57</v>
          </cell>
        </row>
        <row r="679">
          <cell r="A679" t="str">
            <v>DRCU CN Equity</v>
          </cell>
          <cell r="B679">
            <v>407375.22000000003</v>
          </cell>
        </row>
        <row r="680">
          <cell r="A680" t="str">
            <v>SCGR CN Equity</v>
          </cell>
          <cell r="B680">
            <v>161474.82</v>
          </cell>
        </row>
        <row r="681">
          <cell r="A681" t="str">
            <v>SCGI CN Equity</v>
          </cell>
          <cell r="B681">
            <v>22165.29</v>
          </cell>
        </row>
        <row r="682">
          <cell r="A682" t="str">
            <v>ONEB CN Equity</v>
          </cell>
          <cell r="B682">
            <v>299881.7</v>
          </cell>
        </row>
        <row r="683">
          <cell r="A683" t="str">
            <v>BPRF CN Equity</v>
          </cell>
          <cell r="B683">
            <v>362184.11000000004</v>
          </cell>
        </row>
        <row r="684">
          <cell r="A684" t="str">
            <v>BDIV CN Equity</v>
          </cell>
          <cell r="B684">
            <v>384213.89</v>
          </cell>
        </row>
        <row r="685">
          <cell r="A685" t="str">
            <v>BFIN CN Equity</v>
          </cell>
          <cell r="B685">
            <v>200293.00999999998</v>
          </cell>
        </row>
        <row r="686">
          <cell r="A686" t="str">
            <v>QGB CN Equity</v>
          </cell>
          <cell r="B686" t="e">
            <v>#N/A</v>
          </cell>
        </row>
        <row r="687">
          <cell r="A687" t="str">
            <v>ICPB CN Equity</v>
          </cell>
          <cell r="B687">
            <v>1564567.66</v>
          </cell>
        </row>
        <row r="688">
          <cell r="A688" t="str">
            <v>KILO CN Equity</v>
          </cell>
          <cell r="B688">
            <v>60184602</v>
          </cell>
        </row>
        <row r="689">
          <cell r="A689" t="str">
            <v>KILO/B CN Equity</v>
          </cell>
          <cell r="B689">
            <v>33331581</v>
          </cell>
        </row>
        <row r="690">
          <cell r="A690" t="str">
            <v>KILO/U CN Equity</v>
          </cell>
          <cell r="B690">
            <v>1201533.3600000001</v>
          </cell>
        </row>
        <row r="691">
          <cell r="A691" t="str">
            <v>FOUR CN Equity</v>
          </cell>
          <cell r="B691">
            <v>55507.61</v>
          </cell>
        </row>
        <row r="692">
          <cell r="A692" t="str">
            <v>ETHI CN Equity</v>
          </cell>
          <cell r="B692">
            <v>965115.71000000008</v>
          </cell>
        </row>
        <row r="693">
          <cell r="A693" t="str">
            <v>TCSB CN Equity</v>
          </cell>
          <cell r="B693">
            <v>18628971</v>
          </cell>
        </row>
        <row r="694">
          <cell r="A694" t="str">
            <v>TUSB/U CN Equity</v>
          </cell>
          <cell r="B694">
            <v>317071.28000000003</v>
          </cell>
        </row>
        <row r="695">
          <cell r="A695" t="str">
            <v>TUSB CN Equity</v>
          </cell>
          <cell r="B695">
            <v>689284.47</v>
          </cell>
        </row>
        <row r="696">
          <cell r="A696" t="str">
            <v>EARN CN Equity</v>
          </cell>
          <cell r="B696">
            <v>497212.78</v>
          </cell>
        </row>
        <row r="697">
          <cell r="A697" t="str">
            <v>TPRF CN Equity</v>
          </cell>
          <cell r="B697">
            <v>5728927.5</v>
          </cell>
        </row>
        <row r="698">
          <cell r="A698" t="str">
            <v>PYF/U CN Equity</v>
          </cell>
          <cell r="B698">
            <v>304575.53000000003</v>
          </cell>
        </row>
        <row r="699">
          <cell r="A699" t="str">
            <v>PYF/B CN Equity</v>
          </cell>
          <cell r="B699">
            <v>42688.289999999994</v>
          </cell>
        </row>
        <row r="700">
          <cell r="A700" t="str">
            <v>MEME/B CN Equity</v>
          </cell>
          <cell r="B700">
            <v>1929688.3599999999</v>
          </cell>
        </row>
        <row r="701">
          <cell r="A701" t="str">
            <v>ZFN CN Equity</v>
          </cell>
          <cell r="B701">
            <v>3851810.8999999994</v>
          </cell>
        </row>
        <row r="702">
          <cell r="A702" t="str">
            <v>ZFC CN Equity</v>
          </cell>
          <cell r="B702">
            <v>1070810.47</v>
          </cell>
        </row>
        <row r="703">
          <cell r="A703" t="str">
            <v>ZZZD CN Equity</v>
          </cell>
          <cell r="B703">
            <v>561480.04</v>
          </cell>
        </row>
        <row r="704">
          <cell r="A704" t="str">
            <v>HGGG CN Equity</v>
          </cell>
          <cell r="B704">
            <v>1914544.4000000001</v>
          </cell>
        </row>
        <row r="705">
          <cell r="A705" t="str">
            <v>NPRF CN Equity</v>
          </cell>
          <cell r="B705">
            <v>1764700.9999999998</v>
          </cell>
        </row>
        <row r="706">
          <cell r="A706" t="str">
            <v>HUTL CN Equity</v>
          </cell>
          <cell r="B706">
            <v>13596370</v>
          </cell>
        </row>
        <row r="707">
          <cell r="A707" t="str">
            <v>FCCQ CN Equity</v>
          </cell>
          <cell r="B707">
            <v>1516918.3</v>
          </cell>
        </row>
        <row r="708">
          <cell r="A708" t="str">
            <v>FCCL CN Equity</v>
          </cell>
          <cell r="B708">
            <v>571153.67000000004</v>
          </cell>
        </row>
        <row r="709">
          <cell r="A709" t="str">
            <v>FCUQ CN Equity</v>
          </cell>
          <cell r="B709">
            <v>8178550</v>
          </cell>
        </row>
        <row r="710">
          <cell r="A710" t="str">
            <v>FCUL CN Equity</v>
          </cell>
          <cell r="B710">
            <v>3723552.38</v>
          </cell>
        </row>
        <row r="711">
          <cell r="A711" t="str">
            <v>FCQH CN Equity</v>
          </cell>
          <cell r="B711">
            <v>1425913.6</v>
          </cell>
        </row>
        <row r="712">
          <cell r="A712" t="str">
            <v>FCLH CN Equity</v>
          </cell>
          <cell r="B712" t="e">
            <v>#N/A</v>
          </cell>
        </row>
        <row r="713">
          <cell r="A713" t="str">
            <v>FCIQ CN Equity</v>
          </cell>
          <cell r="B713">
            <v>22377668</v>
          </cell>
        </row>
        <row r="714">
          <cell r="A714" t="str">
            <v>FCIL CN Equity</v>
          </cell>
          <cell r="B714">
            <v>7499980.4000000004</v>
          </cell>
        </row>
        <row r="715">
          <cell r="A715" t="str">
            <v>CACB CN Equity</v>
          </cell>
          <cell r="B715">
            <v>21015887.649999999</v>
          </cell>
        </row>
        <row r="716">
          <cell r="A716" t="str">
            <v>CAFR CN Equity</v>
          </cell>
          <cell r="B716" t="e">
            <v>#N/A</v>
          </cell>
        </row>
        <row r="717">
          <cell r="A717" t="str">
            <v>CMCE CN Equity</v>
          </cell>
          <cell r="B717" t="e">
            <v>#N/A</v>
          </cell>
        </row>
        <row r="718">
          <cell r="A718" t="str">
            <v>CMUE CN Equity</v>
          </cell>
          <cell r="B718" t="e">
            <v>#N/A</v>
          </cell>
        </row>
        <row r="719">
          <cell r="A719" t="str">
            <v>CMUE/F CN Equity</v>
          </cell>
          <cell r="B719" t="e">
            <v>#N/A</v>
          </cell>
        </row>
        <row r="720">
          <cell r="A720" t="str">
            <v>HEWB CN Equity</v>
          </cell>
          <cell r="B720">
            <v>3387650.0999999996</v>
          </cell>
        </row>
        <row r="721">
          <cell r="A721" t="str">
            <v>HCRE CN Equity</v>
          </cell>
          <cell r="B721">
            <v>641106.16</v>
          </cell>
        </row>
        <row r="722">
          <cell r="A722" t="str">
            <v>DANC CN Equity</v>
          </cell>
          <cell r="B722">
            <v>339030.45</v>
          </cell>
        </row>
        <row r="723">
          <cell r="A723" t="str">
            <v>PMNT CN Equity</v>
          </cell>
          <cell r="B723">
            <v>583822.72</v>
          </cell>
        </row>
        <row r="724">
          <cell r="A724" t="str">
            <v>PLDI CN Equity</v>
          </cell>
          <cell r="B724">
            <v>2071793.7000000002</v>
          </cell>
        </row>
        <row r="725">
          <cell r="A725" t="str">
            <v>VEQT CN Equity</v>
          </cell>
          <cell r="B725">
            <v>384332610</v>
          </cell>
        </row>
        <row r="726">
          <cell r="A726" t="str">
            <v>VCIP CN Equity</v>
          </cell>
          <cell r="B726">
            <v>8627095.1999999993</v>
          </cell>
        </row>
        <row r="727">
          <cell r="A727" t="str">
            <v>NFAM CN Equity</v>
          </cell>
          <cell r="B727" t="e">
            <v>#N/A</v>
          </cell>
        </row>
        <row r="728">
          <cell r="A728" t="str">
            <v>NALT CN Equity</v>
          </cell>
          <cell r="B728">
            <v>4105754.3000000003</v>
          </cell>
        </row>
        <row r="729">
          <cell r="A729" t="str">
            <v>ILV/F CN Equity</v>
          </cell>
          <cell r="B729" t="e">
            <v>#N/A</v>
          </cell>
        </row>
        <row r="730">
          <cell r="A730" t="str">
            <v>ZNQ CN Equity</v>
          </cell>
          <cell r="B730">
            <v>163650360</v>
          </cell>
        </row>
        <row r="731">
          <cell r="A731" t="str">
            <v>ZHU CN Equity</v>
          </cell>
          <cell r="B731">
            <v>40372.090000000004</v>
          </cell>
        </row>
        <row r="732">
          <cell r="A732" t="str">
            <v>ZUS/U CN Equity</v>
          </cell>
          <cell r="B732">
            <v>3759293.0999999996</v>
          </cell>
        </row>
        <row r="733">
          <cell r="A733" t="str">
            <v>ZUS/V CN Equity</v>
          </cell>
          <cell r="B733">
            <v>16088796.330000002</v>
          </cell>
        </row>
        <row r="734">
          <cell r="A734" t="str">
            <v>ZBAL CN Equity</v>
          </cell>
          <cell r="B734">
            <v>13285846</v>
          </cell>
        </row>
        <row r="735">
          <cell r="A735" t="str">
            <v>ZCON CN Equity</v>
          </cell>
          <cell r="B735">
            <v>4082527.8999999994</v>
          </cell>
        </row>
        <row r="736">
          <cell r="A736" t="str">
            <v>ZGRO CN Equity</v>
          </cell>
          <cell r="B736">
            <v>14118113</v>
          </cell>
        </row>
        <row r="737">
          <cell r="A737" t="str">
            <v>ZWK CN Equity</v>
          </cell>
          <cell r="B737">
            <v>12999130</v>
          </cell>
        </row>
        <row r="738">
          <cell r="A738" t="str">
            <v>FLCD CN Equity</v>
          </cell>
          <cell r="B738">
            <v>1487246.4999999998</v>
          </cell>
        </row>
        <row r="739">
          <cell r="A739" t="str">
            <v>FLAM CN Equity</v>
          </cell>
          <cell r="B739">
            <v>2975737.3</v>
          </cell>
        </row>
        <row r="740">
          <cell r="A740" t="str">
            <v>FLUR CN Equity</v>
          </cell>
          <cell r="B740">
            <v>7553828</v>
          </cell>
        </row>
        <row r="741">
          <cell r="A741" t="str">
            <v>FLJA CN Equity</v>
          </cell>
          <cell r="B741">
            <v>2369703.5</v>
          </cell>
        </row>
        <row r="742">
          <cell r="A742" t="str">
            <v>HLPR CN Equity</v>
          </cell>
          <cell r="B742">
            <v>1458062.5</v>
          </cell>
        </row>
        <row r="743">
          <cell r="A743" t="str">
            <v>NREA CN Equity</v>
          </cell>
          <cell r="B743">
            <v>18072626.57</v>
          </cell>
        </row>
        <row r="744">
          <cell r="A744" t="str">
            <v>DRFE CN Equity</v>
          </cell>
          <cell r="B744">
            <v>4199537.3</v>
          </cell>
        </row>
        <row r="745">
          <cell r="A745" t="str">
            <v>DRFG CN Equity</v>
          </cell>
          <cell r="B745">
            <v>410597.06000000006</v>
          </cell>
        </row>
        <row r="746">
          <cell r="A746" t="str">
            <v>XESG CN Equity</v>
          </cell>
          <cell r="B746">
            <v>8420379.8000000007</v>
          </cell>
        </row>
        <row r="747">
          <cell r="A747" t="str">
            <v>XSEA CN Equity</v>
          </cell>
          <cell r="B747">
            <v>2860486.7</v>
          </cell>
        </row>
        <row r="748">
          <cell r="A748" t="str">
            <v>XSEM CN Equity</v>
          </cell>
          <cell r="B748">
            <v>48177441</v>
          </cell>
        </row>
        <row r="749">
          <cell r="A749" t="str">
            <v>XSUS CN Equity</v>
          </cell>
          <cell r="B749">
            <v>29363903</v>
          </cell>
        </row>
        <row r="750">
          <cell r="A750" t="str">
            <v>XSAB CN Equity</v>
          </cell>
          <cell r="B750">
            <v>3311302.5999999996</v>
          </cell>
        </row>
        <row r="751">
          <cell r="A751" t="str">
            <v>XSTB CN Equity</v>
          </cell>
          <cell r="B751">
            <v>1851941.1</v>
          </cell>
        </row>
        <row r="752">
          <cell r="A752" t="str">
            <v>HMUS CN Equity</v>
          </cell>
          <cell r="B752" t="e">
            <v>#N/A</v>
          </cell>
        </row>
        <row r="753">
          <cell r="A753" t="str">
            <v>HMUS/U CN Equity</v>
          </cell>
          <cell r="B753" t="e">
            <v>#N/A</v>
          </cell>
        </row>
        <row r="754">
          <cell r="A754" t="str">
            <v>TGED CN Equity</v>
          </cell>
          <cell r="B754">
            <v>28273454</v>
          </cell>
        </row>
        <row r="755">
          <cell r="A755" t="str">
            <v>TEC CN Equity</v>
          </cell>
          <cell r="B755">
            <v>151238250</v>
          </cell>
        </row>
        <row r="756">
          <cell r="A756" t="str">
            <v>TILV CN Equity</v>
          </cell>
          <cell r="B756">
            <v>6835087.4000000004</v>
          </cell>
        </row>
        <row r="757">
          <cell r="A757" t="str">
            <v>HDGE CN Equity</v>
          </cell>
          <cell r="B757">
            <v>288891.89999999997</v>
          </cell>
        </row>
        <row r="758">
          <cell r="A758" t="str">
            <v>ATSX CN Equity</v>
          </cell>
          <cell r="B758">
            <v>26205.949999999997</v>
          </cell>
        </row>
        <row r="759">
          <cell r="A759" t="str">
            <v>HURA CN Equity</v>
          </cell>
          <cell r="B759">
            <v>18639394</v>
          </cell>
        </row>
        <row r="760">
          <cell r="A760" t="str">
            <v>CYBR/U CN Equity</v>
          </cell>
          <cell r="B760">
            <v>85603.46</v>
          </cell>
        </row>
        <row r="761">
          <cell r="A761" t="str">
            <v>PAYF CN Equity</v>
          </cell>
          <cell r="B761">
            <v>947027.82000000007</v>
          </cell>
        </row>
        <row r="762">
          <cell r="A762" t="str">
            <v>HMJI CN Equity</v>
          </cell>
          <cell r="B762" t="e">
            <v>#N/A</v>
          </cell>
        </row>
        <row r="763">
          <cell r="A763" t="str">
            <v>HMJU CN Equity</v>
          </cell>
          <cell r="B763" t="e">
            <v>#N/A</v>
          </cell>
        </row>
        <row r="764">
          <cell r="A764" t="str">
            <v>FCSW CN Equity</v>
          </cell>
          <cell r="B764">
            <v>7217167.8999999994</v>
          </cell>
        </row>
        <row r="765">
          <cell r="A765" t="str">
            <v>RCDB CN Equity</v>
          </cell>
          <cell r="B765">
            <v>26737328</v>
          </cell>
        </row>
        <row r="766">
          <cell r="A766" t="str">
            <v>BASE CN Equity</v>
          </cell>
          <cell r="B766">
            <v>5531801.5</v>
          </cell>
        </row>
        <row r="767">
          <cell r="A767" t="str">
            <v>BASE/B CN Equity</v>
          </cell>
          <cell r="B767">
            <v>285186.41000000003</v>
          </cell>
        </row>
        <row r="768">
          <cell r="A768" t="str">
            <v>HERO CN Equity</v>
          </cell>
          <cell r="B768">
            <v>781040.70000000007</v>
          </cell>
        </row>
        <row r="769">
          <cell r="A769" t="str">
            <v>CSAV CN Equity</v>
          </cell>
          <cell r="B769">
            <v>99203400</v>
          </cell>
        </row>
        <row r="770">
          <cell r="A770" t="str">
            <v>HQD/U CN Equity</v>
          </cell>
          <cell r="B770" t="e">
            <v>#N/A</v>
          </cell>
        </row>
        <row r="771">
          <cell r="A771" t="str">
            <v>FLCP CN Equity</v>
          </cell>
          <cell r="B771">
            <v>1236599.58</v>
          </cell>
        </row>
        <row r="772">
          <cell r="A772" t="str">
            <v>FLSD CN Equity</v>
          </cell>
          <cell r="B772">
            <v>1044218.0200000001</v>
          </cell>
        </row>
        <row r="773">
          <cell r="A773" t="str">
            <v>PFIA CN Equity</v>
          </cell>
          <cell r="B773">
            <v>46445498.899999999</v>
          </cell>
        </row>
        <row r="774">
          <cell r="A774" t="str">
            <v>PFAE CN Equity</v>
          </cell>
          <cell r="B774">
            <v>4555914.3</v>
          </cell>
        </row>
        <row r="775">
          <cell r="A775" t="str">
            <v>PFMN CN Equity</v>
          </cell>
          <cell r="B775">
            <v>12131091</v>
          </cell>
        </row>
        <row r="776">
          <cell r="A776" t="str">
            <v>PFMS CN Equity</v>
          </cell>
          <cell r="B776">
            <v>2668532.52</v>
          </cell>
        </row>
        <row r="777">
          <cell r="A777" t="str">
            <v>QEBH CN Equity</v>
          </cell>
          <cell r="B777">
            <v>1349583.1300000004</v>
          </cell>
        </row>
        <row r="778">
          <cell r="A778" t="str">
            <v>EAUT CN Equity</v>
          </cell>
          <cell r="B778" t="e">
            <v>#N/A</v>
          </cell>
        </row>
        <row r="779">
          <cell r="A779" t="str">
            <v>EAUT/U CN Equity</v>
          </cell>
          <cell r="B779" t="e">
            <v>#N/A</v>
          </cell>
        </row>
        <row r="780">
          <cell r="A780" t="str">
            <v>EAAI CN Equity</v>
          </cell>
          <cell r="B780" t="e">
            <v>#N/A</v>
          </cell>
        </row>
        <row r="781">
          <cell r="A781" t="str">
            <v>EAAI/U CN Equity</v>
          </cell>
          <cell r="B781" t="e">
            <v>#N/A</v>
          </cell>
        </row>
        <row r="782">
          <cell r="A782" t="str">
            <v>EAFT CN Equity</v>
          </cell>
          <cell r="B782" t="e">
            <v>#N/A</v>
          </cell>
        </row>
        <row r="783">
          <cell r="A783" t="str">
            <v>EAFT/U CN Equity</v>
          </cell>
          <cell r="B783" t="e">
            <v>#N/A</v>
          </cell>
        </row>
        <row r="784">
          <cell r="A784" t="str">
            <v>EAGB CN Equity</v>
          </cell>
          <cell r="B784" t="e">
            <v>#N/A</v>
          </cell>
        </row>
        <row r="785">
          <cell r="A785" t="str">
            <v>EAGB/U CN Equity</v>
          </cell>
          <cell r="B785" t="e">
            <v>#N/A</v>
          </cell>
        </row>
        <row r="786">
          <cell r="A786" t="str">
            <v>EARK CN Equity</v>
          </cell>
          <cell r="B786" t="e">
            <v>#N/A</v>
          </cell>
        </row>
        <row r="787">
          <cell r="A787" t="str">
            <v>EARK/U CN Equity</v>
          </cell>
          <cell r="B787" t="e">
            <v>#N/A</v>
          </cell>
        </row>
        <row r="788">
          <cell r="A788" t="str">
            <v>BPRF/U CN Equity</v>
          </cell>
          <cell r="B788" t="e">
            <v>#N/A</v>
          </cell>
        </row>
        <row r="789">
          <cell r="A789" t="str">
            <v>CGAA CN Equity</v>
          </cell>
          <cell r="B789">
            <v>361360.98</v>
          </cell>
        </row>
        <row r="790">
          <cell r="A790" t="str">
            <v>BFIN/U CN Equity</v>
          </cell>
          <cell r="B790">
            <v>61.36</v>
          </cell>
        </row>
        <row r="791">
          <cell r="A791" t="str">
            <v>TLF/U CN Equity</v>
          </cell>
          <cell r="B791">
            <v>241821.05</v>
          </cell>
        </row>
        <row r="792">
          <cell r="A792" t="str">
            <v>XEQT CN Equity</v>
          </cell>
          <cell r="B792">
            <v>564778100</v>
          </cell>
        </row>
        <row r="793">
          <cell r="A793" t="str">
            <v>XCNS CN Equity</v>
          </cell>
          <cell r="B793">
            <v>11494268</v>
          </cell>
        </row>
        <row r="794">
          <cell r="A794" t="str">
            <v>XINC CN Equity</v>
          </cell>
          <cell r="B794">
            <v>16201985.800000001</v>
          </cell>
        </row>
        <row r="795">
          <cell r="A795" t="str">
            <v>AUGB/F CN Equity</v>
          </cell>
          <cell r="B795">
            <v>194835.68000000002</v>
          </cell>
        </row>
        <row r="796">
          <cell r="A796" t="str">
            <v>XSMC CN Equity</v>
          </cell>
          <cell r="B796">
            <v>12015415</v>
          </cell>
        </row>
        <row r="797">
          <cell r="A797" t="str">
            <v>XQLT CN Equity</v>
          </cell>
          <cell r="B797">
            <v>15236160</v>
          </cell>
        </row>
        <row r="798">
          <cell r="A798" t="str">
            <v>XVLU CN Equity</v>
          </cell>
          <cell r="B798">
            <v>6747545.5999999996</v>
          </cell>
        </row>
        <row r="799">
          <cell r="A799" t="str">
            <v>XMTM CN Equity</v>
          </cell>
          <cell r="B799">
            <v>496062.31</v>
          </cell>
        </row>
        <row r="800">
          <cell r="A800" t="str">
            <v>XSMH CN Equity</v>
          </cell>
          <cell r="B800">
            <v>8355747.5999999996</v>
          </cell>
        </row>
        <row r="801">
          <cell r="A801" t="str">
            <v>CESG/B CN Equity</v>
          </cell>
          <cell r="B801">
            <v>884118.21</v>
          </cell>
        </row>
        <row r="802">
          <cell r="A802" t="str">
            <v>CESG CN Equity</v>
          </cell>
          <cell r="B802">
            <v>243832.70999999996</v>
          </cell>
        </row>
        <row r="803">
          <cell r="A803" t="str">
            <v>HEQT CN Equity</v>
          </cell>
          <cell r="B803">
            <v>6130934.8999999994</v>
          </cell>
        </row>
        <row r="804">
          <cell r="A804" t="str">
            <v>FCCB CN Equity</v>
          </cell>
          <cell r="B804">
            <v>19249102</v>
          </cell>
        </row>
        <row r="805">
          <cell r="A805" t="str">
            <v>FCSB CN Equity</v>
          </cell>
          <cell r="B805">
            <v>4111947.5</v>
          </cell>
        </row>
        <row r="806">
          <cell r="A806" t="str">
            <v>FCGB CN Equity</v>
          </cell>
          <cell r="B806">
            <v>9964755</v>
          </cell>
        </row>
        <row r="807">
          <cell r="A807" t="str">
            <v>FCHY CN Equity</v>
          </cell>
          <cell r="B807" t="e">
            <v>#N/A</v>
          </cell>
        </row>
        <row r="808">
          <cell r="A808" t="str">
            <v>FCHH CN Equity</v>
          </cell>
          <cell r="B808" t="e">
            <v>#N/A</v>
          </cell>
        </row>
        <row r="809">
          <cell r="A809" t="str">
            <v>QBTL CN Equity</v>
          </cell>
          <cell r="B809">
            <v>23411614.800000001</v>
          </cell>
        </row>
        <row r="810">
          <cell r="A810" t="str">
            <v>XUS/U CN Equity</v>
          </cell>
          <cell r="B810">
            <v>7939914.5999999996</v>
          </cell>
        </row>
        <row r="811">
          <cell r="A811" t="str">
            <v>XEF/U CN Equity</v>
          </cell>
          <cell r="B811">
            <v>1495148.2</v>
          </cell>
        </row>
        <row r="812">
          <cell r="A812" t="str">
            <v>NUBF CN Equity</v>
          </cell>
          <cell r="B812">
            <v>2643509</v>
          </cell>
        </row>
        <row r="813">
          <cell r="A813" t="str">
            <v>QEBL CN Equity</v>
          </cell>
          <cell r="B813">
            <v>591048.15999999992</v>
          </cell>
        </row>
        <row r="814">
          <cell r="A814" t="str">
            <v>XUU/U CN Equity</v>
          </cell>
          <cell r="B814">
            <v>5190634.0999999996</v>
          </cell>
        </row>
        <row r="815">
          <cell r="A815" t="str">
            <v>XMC/U CN Equity</v>
          </cell>
          <cell r="B815">
            <v>1433643.22</v>
          </cell>
        </row>
        <row r="816">
          <cell r="A816" t="str">
            <v>XDU/U CN Equity</v>
          </cell>
          <cell r="B816">
            <v>2767525.92</v>
          </cell>
        </row>
        <row r="817">
          <cell r="A817" t="str">
            <v>XFS/U CN Equity</v>
          </cell>
          <cell r="B817" t="e">
            <v>#N/A</v>
          </cell>
        </row>
        <row r="818">
          <cell r="A818" t="str">
            <v>XMU/U CN Equity</v>
          </cell>
          <cell r="B818">
            <v>17417.849999999999</v>
          </cell>
        </row>
        <row r="819">
          <cell r="A819" t="str">
            <v>XAW/U CN Equity</v>
          </cell>
          <cell r="B819">
            <v>346997.38</v>
          </cell>
        </row>
        <row r="820">
          <cell r="A820" t="str">
            <v>XDG/U CN Equity</v>
          </cell>
          <cell r="B820">
            <v>321756.78000000003</v>
          </cell>
        </row>
        <row r="821">
          <cell r="A821" t="str">
            <v>XEC/U CN Equity</v>
          </cell>
          <cell r="B821">
            <v>258520.01</v>
          </cell>
        </row>
        <row r="822">
          <cell r="A822" t="str">
            <v>IFRF CN Equity</v>
          </cell>
          <cell r="B822">
            <v>15484.81</v>
          </cell>
        </row>
        <row r="823">
          <cell r="A823" t="str">
            <v>IGAF CN Equity</v>
          </cell>
          <cell r="B823">
            <v>224800.06999999998</v>
          </cell>
        </row>
        <row r="824">
          <cell r="A824" t="str">
            <v>ISIF CN Equity</v>
          </cell>
          <cell r="B824">
            <v>6125.14</v>
          </cell>
        </row>
        <row r="825">
          <cell r="A825" t="str">
            <v>HISA CN Equity</v>
          </cell>
          <cell r="B825">
            <v>71623657</v>
          </cell>
        </row>
        <row r="826">
          <cell r="A826" t="str">
            <v>TQCD CN Equity</v>
          </cell>
          <cell r="B826">
            <v>104836030</v>
          </cell>
        </row>
        <row r="827">
          <cell r="A827" t="str">
            <v>TQSM CN Equity</v>
          </cell>
          <cell r="B827">
            <v>23673180</v>
          </cell>
        </row>
        <row r="828">
          <cell r="A828" t="str">
            <v>TQGD CN Equity</v>
          </cell>
          <cell r="B828">
            <v>21135467</v>
          </cell>
        </row>
        <row r="829">
          <cell r="A829" t="str">
            <v>TQGM CN Equity</v>
          </cell>
          <cell r="B829">
            <v>23079541</v>
          </cell>
        </row>
        <row r="830">
          <cell r="A830" t="str">
            <v>TGRE CN Equity</v>
          </cell>
          <cell r="B830">
            <v>289408.09999999998</v>
          </cell>
        </row>
        <row r="831">
          <cell r="A831" t="str">
            <v>TCLB CN Equity</v>
          </cell>
          <cell r="B831">
            <v>5677961.7999999998</v>
          </cell>
        </row>
        <row r="832">
          <cell r="A832" t="str">
            <v>TULB CN Equity</v>
          </cell>
          <cell r="B832">
            <v>12006541.9</v>
          </cell>
        </row>
        <row r="833">
          <cell r="A833" t="str">
            <v>TPAY CN Equity</v>
          </cell>
          <cell r="B833" t="e">
            <v>#N/A</v>
          </cell>
        </row>
        <row r="834">
          <cell r="A834" t="str">
            <v>TGFI CN Equity</v>
          </cell>
          <cell r="B834">
            <v>3666628.3000000003</v>
          </cell>
        </row>
        <row r="835">
          <cell r="A835" t="str">
            <v>TUHY CN Equity</v>
          </cell>
          <cell r="B835">
            <v>7314124.7300000004</v>
          </cell>
        </row>
        <row r="836">
          <cell r="A836" t="str">
            <v>CALL/U CN Equity</v>
          </cell>
          <cell r="B836">
            <v>349616.81</v>
          </cell>
        </row>
        <row r="837">
          <cell r="A837" t="str">
            <v>LIFE/U CN Equity</v>
          </cell>
          <cell r="B837">
            <v>193260.71</v>
          </cell>
        </row>
        <row r="838">
          <cell r="A838" t="str">
            <v>ESGA CN Equity</v>
          </cell>
          <cell r="B838">
            <v>4372621.7</v>
          </cell>
        </row>
        <row r="839">
          <cell r="A839" t="str">
            <v>ESGE CN Equity</v>
          </cell>
          <cell r="B839">
            <v>1091204.2</v>
          </cell>
        </row>
        <row r="840">
          <cell r="A840" t="str">
            <v>ESGG CN Equity</v>
          </cell>
          <cell r="B840">
            <v>1335565.5</v>
          </cell>
        </row>
        <row r="841">
          <cell r="A841" t="str">
            <v>ESGY CN Equity</v>
          </cell>
          <cell r="B841">
            <v>651828.96</v>
          </cell>
        </row>
        <row r="842">
          <cell r="A842" t="str">
            <v>ESGB CN Equity</v>
          </cell>
          <cell r="B842">
            <v>318852.47999999998</v>
          </cell>
        </row>
        <row r="843">
          <cell r="A843" t="str">
            <v>ESGF CN Equity</v>
          </cell>
          <cell r="B843">
            <v>53193.87</v>
          </cell>
        </row>
        <row r="844">
          <cell r="A844" t="str">
            <v>ZESG CN Equity</v>
          </cell>
          <cell r="B844">
            <v>483864.95999999996</v>
          </cell>
        </row>
        <row r="845">
          <cell r="A845" t="str">
            <v>ZWG CN Equity</v>
          </cell>
          <cell r="B845">
            <v>3882941.0000000005</v>
          </cell>
        </row>
        <row r="846">
          <cell r="A846" t="str">
            <v>ZPAY CN Equity</v>
          </cell>
          <cell r="B846">
            <v>9118320</v>
          </cell>
        </row>
        <row r="847">
          <cell r="A847" t="str">
            <v>ZPAY/F CN Equity</v>
          </cell>
          <cell r="B847">
            <v>323775.62</v>
          </cell>
        </row>
        <row r="848">
          <cell r="A848" t="str">
            <v>ZPAY/U CN Equity</v>
          </cell>
          <cell r="B848">
            <v>499938.08</v>
          </cell>
        </row>
        <row r="849">
          <cell r="A849" t="str">
            <v>RIFI CN Equity</v>
          </cell>
          <cell r="B849">
            <v>162256.13</v>
          </cell>
        </row>
        <row r="850">
          <cell r="A850" t="str">
            <v>FCGI CN Equity</v>
          </cell>
          <cell r="B850">
            <v>293915.23</v>
          </cell>
        </row>
        <row r="851">
          <cell r="A851" t="str">
            <v>FCMI CN Equity</v>
          </cell>
          <cell r="B851">
            <v>329935.88</v>
          </cell>
        </row>
        <row r="852">
          <cell r="A852" t="str">
            <v>RIRA CN Equity</v>
          </cell>
          <cell r="B852">
            <v>240951.56999999998</v>
          </cell>
        </row>
        <row r="853">
          <cell r="A853" t="str">
            <v>RIIN CN Equity</v>
          </cell>
          <cell r="B853">
            <v>2151209.0500000003</v>
          </cell>
        </row>
        <row r="854">
          <cell r="A854" t="str">
            <v>VGAB CN Equity</v>
          </cell>
          <cell r="B854">
            <v>9030250</v>
          </cell>
        </row>
        <row r="855">
          <cell r="A855" t="str">
            <v>CFLX CN Equity</v>
          </cell>
          <cell r="B855">
            <v>271618.08</v>
          </cell>
        </row>
        <row r="856">
          <cell r="A856" t="str">
            <v>CMAR CN Equity</v>
          </cell>
          <cell r="B856">
            <v>752075.61</v>
          </cell>
        </row>
        <row r="857">
          <cell r="A857" t="str">
            <v>CRED CN Equity</v>
          </cell>
          <cell r="B857">
            <v>3188978.9000000004</v>
          </cell>
        </row>
        <row r="858">
          <cell r="A858" t="str">
            <v>CMAR/U CN Equity</v>
          </cell>
          <cell r="B858" t="e">
            <v>#N/A</v>
          </cell>
        </row>
        <row r="859">
          <cell r="A859" t="str">
            <v>CRED/U CN Equity</v>
          </cell>
          <cell r="B859" t="e">
            <v>#N/A</v>
          </cell>
        </row>
        <row r="860">
          <cell r="A860" t="str">
            <v>CMAG CN Equity</v>
          </cell>
          <cell r="B860">
            <v>1672914.36</v>
          </cell>
        </row>
        <row r="861">
          <cell r="A861" t="str">
            <v>NOVB/F CN Equity</v>
          </cell>
          <cell r="B861">
            <v>266983.65999999997</v>
          </cell>
        </row>
        <row r="862">
          <cell r="A862" t="str">
            <v>HXCN CN Equity</v>
          </cell>
          <cell r="B862">
            <v>20224035</v>
          </cell>
        </row>
        <row r="863">
          <cell r="A863" t="str">
            <v>HULC CN Equity</v>
          </cell>
          <cell r="B863">
            <v>11651148</v>
          </cell>
        </row>
        <row r="864">
          <cell r="A864" t="str">
            <v>HULC/U CN Equity</v>
          </cell>
          <cell r="B864">
            <v>1161703.3299999998</v>
          </cell>
        </row>
        <row r="865">
          <cell r="A865" t="str">
            <v>HSAV CN Equity</v>
          </cell>
          <cell r="B865">
            <v>50942851</v>
          </cell>
        </row>
        <row r="866">
          <cell r="A866" t="str">
            <v>ZMID CN Equity</v>
          </cell>
          <cell r="B866">
            <v>2350755.7999999998</v>
          </cell>
        </row>
        <row r="867">
          <cell r="A867" t="str">
            <v>ZSML CN Equity</v>
          </cell>
          <cell r="B867">
            <v>1393709.1</v>
          </cell>
        </row>
        <row r="868">
          <cell r="A868" t="str">
            <v>ZMID/U CN Equity</v>
          </cell>
          <cell r="B868">
            <v>73103.13</v>
          </cell>
        </row>
        <row r="869">
          <cell r="A869" t="str">
            <v>ZSML/U CN Equity</v>
          </cell>
          <cell r="B869">
            <v>115900.45999999999</v>
          </cell>
        </row>
        <row r="870">
          <cell r="A870" t="str">
            <v>ZSML/F CN Equity</v>
          </cell>
          <cell r="B870">
            <v>137588.26899999997</v>
          </cell>
        </row>
        <row r="871">
          <cell r="A871" t="str">
            <v>ZMID/F CN Equity</v>
          </cell>
          <cell r="B871">
            <v>36533.160000000003</v>
          </cell>
        </row>
        <row r="872">
          <cell r="A872" t="str">
            <v>ZMBS CN Equity</v>
          </cell>
          <cell r="B872">
            <v>9494720.25</v>
          </cell>
        </row>
        <row r="873">
          <cell r="A873" t="str">
            <v>ZQB CN Equity</v>
          </cell>
          <cell r="B873">
            <v>21297300.300000004</v>
          </cell>
        </row>
        <row r="874">
          <cell r="A874" t="str">
            <v>ZBBB CN Equity</v>
          </cell>
          <cell r="B874">
            <v>1048171.4400000001</v>
          </cell>
        </row>
        <row r="875">
          <cell r="A875" t="str">
            <v>ZTL/F CN Equity</v>
          </cell>
          <cell r="B875">
            <v>3748639.5</v>
          </cell>
        </row>
        <row r="876">
          <cell r="A876" t="str">
            <v>PCOR CN Equity</v>
          </cell>
          <cell r="B876">
            <v>15491956.4</v>
          </cell>
        </row>
        <row r="877">
          <cell r="A877" t="str">
            <v>PCON CN Equity</v>
          </cell>
          <cell r="B877">
            <v>467131.31000000006</v>
          </cell>
        </row>
        <row r="878">
          <cell r="A878" t="str">
            <v>DXW CN Equity</v>
          </cell>
          <cell r="B878">
            <v>775396.2</v>
          </cell>
        </row>
        <row r="879">
          <cell r="A879" t="str">
            <v>DXN CN Equity</v>
          </cell>
          <cell r="B879">
            <v>72313.08</v>
          </cell>
        </row>
        <row r="880">
          <cell r="A880" t="str">
            <v>FEBB/F CN Equity</v>
          </cell>
          <cell r="B880">
            <v>167192.95999999999</v>
          </cell>
        </row>
        <row r="881">
          <cell r="A881" t="str">
            <v>NGPE CN Equity</v>
          </cell>
          <cell r="B881">
            <v>476448.03</v>
          </cell>
        </row>
        <row r="882">
          <cell r="A882" t="str">
            <v>NSCE CN Equity</v>
          </cell>
          <cell r="B882">
            <v>13380243.200000001</v>
          </cell>
        </row>
        <row r="883">
          <cell r="A883" t="str">
            <v>NSGE CN Equity</v>
          </cell>
          <cell r="B883">
            <v>1186190.46</v>
          </cell>
        </row>
        <row r="884">
          <cell r="A884" t="str">
            <v>NSCB CN Equity</v>
          </cell>
          <cell r="B884">
            <v>13732680.4</v>
          </cell>
        </row>
        <row r="885">
          <cell r="A885" t="str">
            <v>NHYB CN Equity</v>
          </cell>
          <cell r="B885">
            <v>2151157.09</v>
          </cell>
        </row>
        <row r="886">
          <cell r="A886" t="str">
            <v>ESG CN Equity</v>
          </cell>
          <cell r="B886">
            <v>19575905</v>
          </cell>
        </row>
        <row r="887">
          <cell r="A887" t="str">
            <v>ESG/F CN Equity</v>
          </cell>
          <cell r="B887">
            <v>641864.67000000004</v>
          </cell>
        </row>
        <row r="888">
          <cell r="A888" t="str">
            <v>HBF/B CN Equity</v>
          </cell>
          <cell r="B888">
            <v>324855.95999999996</v>
          </cell>
        </row>
        <row r="889">
          <cell r="A889" t="str">
            <v>HHL/B CN Equity</v>
          </cell>
          <cell r="B889">
            <v>783725.37</v>
          </cell>
        </row>
        <row r="890">
          <cell r="A890" t="str">
            <v>HTA/B CN Equity</v>
          </cell>
          <cell r="B890">
            <v>176078.18099999998</v>
          </cell>
        </row>
        <row r="891">
          <cell r="A891" t="str">
            <v>MINF CN Equity</v>
          </cell>
          <cell r="B891">
            <v>77390.521000000008</v>
          </cell>
        </row>
        <row r="892">
          <cell r="A892" t="str">
            <v>ARB CN Equity</v>
          </cell>
          <cell r="B892">
            <v>359561.26</v>
          </cell>
        </row>
        <row r="893">
          <cell r="A893" t="str">
            <v>XCSR CN Equity</v>
          </cell>
          <cell r="B893">
            <v>11849363</v>
          </cell>
        </row>
        <row r="894">
          <cell r="A894" t="str">
            <v>XDSR CN Equity</v>
          </cell>
          <cell r="B894">
            <v>4782600.3000000007</v>
          </cell>
        </row>
        <row r="895">
          <cell r="A895" t="str">
            <v>XUSR CN Equity</v>
          </cell>
          <cell r="B895">
            <v>2999139.3</v>
          </cell>
        </row>
        <row r="896">
          <cell r="A896" t="str">
            <v>TCLV CN Equity</v>
          </cell>
          <cell r="B896">
            <v>3717918.8</v>
          </cell>
        </row>
        <row r="897">
          <cell r="A897" t="str">
            <v>TULV CN Equity</v>
          </cell>
          <cell r="B897">
            <v>694087.93</v>
          </cell>
        </row>
        <row r="898">
          <cell r="A898" t="str">
            <v>TGGR CN Equity</v>
          </cell>
          <cell r="B898">
            <v>555911.17999999993</v>
          </cell>
        </row>
        <row r="899">
          <cell r="A899" t="str">
            <v>TINF CN Equity</v>
          </cell>
          <cell r="B899">
            <v>9984833</v>
          </cell>
        </row>
        <row r="900">
          <cell r="A900" t="str">
            <v>DRMD CN Equity</v>
          </cell>
          <cell r="B900">
            <v>462210.22</v>
          </cell>
        </row>
        <row r="901">
          <cell r="A901" t="str">
            <v>BLOV CN Equity</v>
          </cell>
          <cell r="B901">
            <v>178095.29</v>
          </cell>
        </row>
        <row r="902">
          <cell r="A902" t="str">
            <v>BREA CN Equity</v>
          </cell>
          <cell r="B902" t="e">
            <v>#N/A</v>
          </cell>
        </row>
        <row r="903">
          <cell r="A903" t="str">
            <v>CDLB CN Equity</v>
          </cell>
          <cell r="B903">
            <v>66.400000000000006</v>
          </cell>
        </row>
        <row r="904">
          <cell r="A904" t="str">
            <v>CDLB/U CN Equity</v>
          </cell>
          <cell r="B904">
            <v>17.22</v>
          </cell>
        </row>
        <row r="905">
          <cell r="A905" t="str">
            <v>CDLB/B CN Equity</v>
          </cell>
          <cell r="B905">
            <v>218.56</v>
          </cell>
        </row>
        <row r="906">
          <cell r="A906" t="str">
            <v>CCOR CN Equity</v>
          </cell>
          <cell r="B906" t="e">
            <v>#N/A</v>
          </cell>
        </row>
        <row r="907">
          <cell r="A907" t="str">
            <v>CCOR/U CN Equity</v>
          </cell>
          <cell r="B907" t="e">
            <v>#N/A</v>
          </cell>
        </row>
        <row r="908">
          <cell r="A908" t="str">
            <v>CCOR/B CN Equity</v>
          </cell>
          <cell r="B908" t="e">
            <v>#N/A</v>
          </cell>
        </row>
        <row r="909">
          <cell r="A909" t="str">
            <v>CINC CN Equity</v>
          </cell>
          <cell r="B909" t="e">
            <v>#N/A</v>
          </cell>
        </row>
        <row r="910">
          <cell r="A910" t="str">
            <v>CINC/U CN Equity</v>
          </cell>
          <cell r="B910" t="e">
            <v>#N/A</v>
          </cell>
        </row>
        <row r="911">
          <cell r="A911" t="str">
            <v>CINC/B CN Equity</v>
          </cell>
          <cell r="B911" t="e">
            <v>#N/A</v>
          </cell>
        </row>
        <row r="912">
          <cell r="A912" t="str">
            <v>CMEY CN Equity</v>
          </cell>
          <cell r="B912">
            <v>314581.51</v>
          </cell>
        </row>
        <row r="913">
          <cell r="A913" t="str">
            <v>CMEY/U CN Equity</v>
          </cell>
          <cell r="B913" t="e">
            <v>#N/A</v>
          </cell>
        </row>
        <row r="914">
          <cell r="A914" t="str">
            <v>MAYB/F CN Equity</v>
          </cell>
          <cell r="B914">
            <v>56038.13</v>
          </cell>
        </row>
        <row r="915">
          <cell r="A915" t="str">
            <v>CGRE CN Equity</v>
          </cell>
          <cell r="B915">
            <v>334135</v>
          </cell>
        </row>
        <row r="916">
          <cell r="A916" t="str">
            <v>CINF CN Equity</v>
          </cell>
          <cell r="B916">
            <v>2042666.8</v>
          </cell>
        </row>
        <row r="917">
          <cell r="A917" t="str">
            <v>CGRA CN Equity</v>
          </cell>
          <cell r="B917">
            <v>48263.81</v>
          </cell>
        </row>
        <row r="918">
          <cell r="A918" t="str">
            <v>HFT CN Equity</v>
          </cell>
          <cell r="B918" t="e">
            <v>#N/A</v>
          </cell>
        </row>
        <row r="919">
          <cell r="A919" t="str">
            <v>TUED CN Equity</v>
          </cell>
          <cell r="B919">
            <v>12171935</v>
          </cell>
        </row>
        <row r="920">
          <cell r="A920" t="str">
            <v>FCCV CN Equity</v>
          </cell>
          <cell r="B920">
            <v>8266403.5</v>
          </cell>
        </row>
        <row r="921">
          <cell r="A921" t="str">
            <v>FCCM CN Equity</v>
          </cell>
          <cell r="B921">
            <v>10731427</v>
          </cell>
        </row>
        <row r="922">
          <cell r="A922" t="str">
            <v>FCUV CN Equity</v>
          </cell>
          <cell r="B922">
            <v>53970905</v>
          </cell>
        </row>
        <row r="923">
          <cell r="A923" t="str">
            <v>FCMO CN Equity</v>
          </cell>
          <cell r="B923">
            <v>3920920.2</v>
          </cell>
        </row>
        <row r="924">
          <cell r="A924" t="str">
            <v>FCVH CN Equity</v>
          </cell>
          <cell r="B924">
            <v>16201094</v>
          </cell>
        </row>
        <row r="925">
          <cell r="A925" t="str">
            <v>FCMH CN Equity</v>
          </cell>
          <cell r="B925" t="e">
            <v>#N/A</v>
          </cell>
        </row>
        <row r="926">
          <cell r="A926" t="str">
            <v>FCIV CN Equity</v>
          </cell>
          <cell r="B926">
            <v>69515975</v>
          </cell>
        </row>
        <row r="927">
          <cell r="A927" t="str">
            <v>FCIM CN Equity</v>
          </cell>
          <cell r="B927">
            <v>36423562</v>
          </cell>
        </row>
        <row r="928">
          <cell r="A928" t="str">
            <v>FCIG CN Equity</v>
          </cell>
          <cell r="B928">
            <v>2447208.9</v>
          </cell>
        </row>
        <row r="929">
          <cell r="A929" t="str">
            <v>LONG CN Equity</v>
          </cell>
          <cell r="B929">
            <v>669.24</v>
          </cell>
        </row>
        <row r="930">
          <cell r="A930" t="str">
            <v>WSRI CN Equity</v>
          </cell>
          <cell r="B930">
            <v>6952297</v>
          </cell>
        </row>
        <row r="931">
          <cell r="A931" t="str">
            <v>WSRD CN Equity</v>
          </cell>
          <cell r="B931">
            <v>9846948</v>
          </cell>
        </row>
        <row r="932">
          <cell r="A932" t="str">
            <v>HCA CN Equity</v>
          </cell>
          <cell r="B932">
            <v>736206.1</v>
          </cell>
        </row>
        <row r="933">
          <cell r="A933" t="str">
            <v>HUM CN Equity</v>
          </cell>
          <cell r="B933">
            <v>185913.60000000001</v>
          </cell>
        </row>
        <row r="934">
          <cell r="A934" t="str">
            <v>HUM/U CN Equity</v>
          </cell>
          <cell r="B934" t="e">
            <v>#N/A</v>
          </cell>
        </row>
        <row r="935">
          <cell r="A935" t="str">
            <v>HFG CN Equity</v>
          </cell>
          <cell r="B935">
            <v>762905.01</v>
          </cell>
        </row>
        <row r="936">
          <cell r="A936" t="str">
            <v>HBA CN Equity</v>
          </cell>
          <cell r="B936">
            <v>532802.85</v>
          </cell>
        </row>
        <row r="937">
          <cell r="A937" t="str">
            <v>HSUV/U CN Equity</v>
          </cell>
          <cell r="B937">
            <v>14406603</v>
          </cell>
        </row>
        <row r="938">
          <cell r="A938" t="str">
            <v>PFLS CN Equity</v>
          </cell>
          <cell r="B938">
            <v>2784242.6999999997</v>
          </cell>
        </row>
        <row r="939">
          <cell r="A939" t="str">
            <v>ZUQ/U CN Equity</v>
          </cell>
          <cell r="B939">
            <v>201502.8</v>
          </cell>
        </row>
        <row r="940">
          <cell r="A940" t="str">
            <v>ZUQ/F CN Equity</v>
          </cell>
          <cell r="B940">
            <v>1963939.9000000001</v>
          </cell>
        </row>
        <row r="941">
          <cell r="A941" t="str">
            <v>CGLO CN Equity</v>
          </cell>
          <cell r="B941">
            <v>880397.60999999987</v>
          </cell>
        </row>
        <row r="942">
          <cell r="A942" t="str">
            <v>CINT CN Equity</v>
          </cell>
          <cell r="B942">
            <v>1388878.13</v>
          </cell>
        </row>
        <row r="943">
          <cell r="A943" t="str">
            <v>HRAA CN Equity</v>
          </cell>
          <cell r="B943" t="e">
            <v>#N/A</v>
          </cell>
        </row>
        <row r="944">
          <cell r="A944" t="str">
            <v>HXEM CN Equity</v>
          </cell>
          <cell r="B944">
            <v>4356464.8000000007</v>
          </cell>
        </row>
        <row r="945">
          <cell r="A945" t="str">
            <v>GIQU/B CN Equity</v>
          </cell>
          <cell r="B945">
            <v>36532.51</v>
          </cell>
        </row>
        <row r="946">
          <cell r="A946" t="str">
            <v>GIQU CN Equity</v>
          </cell>
          <cell r="B946">
            <v>1141.28</v>
          </cell>
        </row>
        <row r="947">
          <cell r="A947" t="str">
            <v>GIQG CN Equity</v>
          </cell>
          <cell r="B947">
            <v>639838.76</v>
          </cell>
        </row>
        <row r="948">
          <cell r="A948" t="str">
            <v>GIQG/B CN Equity</v>
          </cell>
          <cell r="B948">
            <v>466575.1</v>
          </cell>
        </row>
        <row r="949">
          <cell r="A949" t="str">
            <v>GIGR CN Equity</v>
          </cell>
          <cell r="B949" t="e">
            <v>#N/A</v>
          </cell>
        </row>
        <row r="950">
          <cell r="A950" t="str">
            <v>GIGR/B CN Equity</v>
          </cell>
          <cell r="B950" t="e">
            <v>#N/A</v>
          </cell>
        </row>
        <row r="951">
          <cell r="A951" t="str">
            <v>GDPY CN Equity</v>
          </cell>
          <cell r="B951">
            <v>2476430.0900000003</v>
          </cell>
        </row>
        <row r="952">
          <cell r="A952" t="str">
            <v>GDPY/B CN Equity</v>
          </cell>
          <cell r="B952">
            <v>1048832.6000000001</v>
          </cell>
        </row>
        <row r="953">
          <cell r="A953" t="str">
            <v>GDEP/B CN Equity</v>
          </cell>
          <cell r="B953">
            <v>168.84</v>
          </cell>
        </row>
        <row r="954">
          <cell r="A954" t="str">
            <v>GDEP CN Equity</v>
          </cell>
          <cell r="B954">
            <v>73402.8</v>
          </cell>
        </row>
        <row r="955">
          <cell r="A955" t="str">
            <v>TBAL CN Equity</v>
          </cell>
          <cell r="B955">
            <v>18374880</v>
          </cell>
        </row>
        <row r="956">
          <cell r="A956" t="str">
            <v>TCON CN Equity</v>
          </cell>
          <cell r="B956">
            <v>4492030.7</v>
          </cell>
        </row>
        <row r="957">
          <cell r="A957" t="str">
            <v>TGRO CN Equity</v>
          </cell>
          <cell r="B957">
            <v>13665342</v>
          </cell>
        </row>
        <row r="958">
          <cell r="A958" t="str">
            <v>GGRO CN Equity</v>
          </cell>
          <cell r="B958">
            <v>3134964.7</v>
          </cell>
        </row>
        <row r="959">
          <cell r="A959" t="str">
            <v>GEQT CN Equity</v>
          </cell>
          <cell r="B959">
            <v>4701862.5999999996</v>
          </cell>
        </row>
        <row r="960">
          <cell r="A960" t="str">
            <v>GBAL CN Equity</v>
          </cell>
          <cell r="B960">
            <v>6904579</v>
          </cell>
        </row>
        <row r="961">
          <cell r="A961" t="str">
            <v>GCNS CN Equity</v>
          </cell>
          <cell r="B961">
            <v>1751859</v>
          </cell>
        </row>
        <row r="962">
          <cell r="A962" t="str">
            <v>LEAD/B CN Equity</v>
          </cell>
          <cell r="B962">
            <v>87170.96</v>
          </cell>
        </row>
        <row r="963">
          <cell r="A963" t="str">
            <v>LEAD CN Equity</v>
          </cell>
          <cell r="B963">
            <v>109761.47999999998</v>
          </cell>
        </row>
        <row r="964">
          <cell r="A964" t="str">
            <v>LEAD/U CN Equity</v>
          </cell>
          <cell r="B964">
            <v>63392.03</v>
          </cell>
        </row>
        <row r="965">
          <cell r="A965" t="str">
            <v>VRIF CN Equity</v>
          </cell>
          <cell r="B965">
            <v>9896697</v>
          </cell>
        </row>
        <row r="966">
          <cell r="A966" t="str">
            <v>RQO CN Equity</v>
          </cell>
          <cell r="B966">
            <v>16977809</v>
          </cell>
        </row>
        <row r="967">
          <cell r="A967" t="str">
            <v>RQP CN Equity</v>
          </cell>
          <cell r="B967">
            <v>10000754.600000001</v>
          </cell>
        </row>
        <row r="968">
          <cell r="A968" t="str">
            <v>QRET CN Equity</v>
          </cell>
          <cell r="B968">
            <v>344663.75</v>
          </cell>
        </row>
        <row r="969">
          <cell r="A969" t="str">
            <v>QUB CN Equity</v>
          </cell>
          <cell r="B969">
            <v>1541344.2000000002</v>
          </cell>
        </row>
        <row r="970">
          <cell r="A970" t="str">
            <v>QDXB CN Equity</v>
          </cell>
          <cell r="B970">
            <v>813961.59000000008</v>
          </cell>
        </row>
        <row r="971">
          <cell r="A971" t="str">
            <v>MGAB CN Equity</v>
          </cell>
          <cell r="B971">
            <v>21753.39</v>
          </cell>
        </row>
        <row r="972">
          <cell r="A972" t="str">
            <v>MBAL CN Equity</v>
          </cell>
          <cell r="B972">
            <v>8201072.4000000004</v>
          </cell>
        </row>
        <row r="973">
          <cell r="A973" t="str">
            <v>MCON CN Equity</v>
          </cell>
          <cell r="B973">
            <v>534812.27</v>
          </cell>
        </row>
        <row r="974">
          <cell r="A974" t="str">
            <v>MGRW CN Equity</v>
          </cell>
          <cell r="B974">
            <v>2533221.2999999998</v>
          </cell>
        </row>
        <row r="975">
          <cell r="A975" t="str">
            <v>HCAL CN Equity</v>
          </cell>
          <cell r="B975">
            <v>25726849</v>
          </cell>
        </row>
        <row r="976">
          <cell r="A976" t="str">
            <v>QUU/U CN Equity</v>
          </cell>
          <cell r="B976" t="e">
            <v>#N/A</v>
          </cell>
        </row>
        <row r="977">
          <cell r="A977" t="str">
            <v>MDVD CN Equity</v>
          </cell>
          <cell r="B977" t="e">
            <v>#N/A</v>
          </cell>
        </row>
        <row r="978">
          <cell r="A978" t="str">
            <v>MDVD/U CN Equity</v>
          </cell>
          <cell r="B978" t="e">
            <v>#N/A</v>
          </cell>
        </row>
        <row r="979">
          <cell r="A979" t="str">
            <v>FGGE CN Equity</v>
          </cell>
          <cell r="B979">
            <v>202292.64</v>
          </cell>
        </row>
        <row r="980">
          <cell r="A980" t="str">
            <v>QINF CN Equity</v>
          </cell>
          <cell r="B980">
            <v>1496031.7</v>
          </cell>
        </row>
        <row r="981">
          <cell r="A981" t="str">
            <v>ESGC CN Equity</v>
          </cell>
          <cell r="B981">
            <v>3708502.1</v>
          </cell>
        </row>
        <row r="982">
          <cell r="A982" t="str">
            <v>AGSG CN Equity</v>
          </cell>
          <cell r="B982">
            <v>474138.77</v>
          </cell>
        </row>
        <row r="983">
          <cell r="A983" t="str">
            <v>AGLB CN Equity</v>
          </cell>
          <cell r="B983" t="e">
            <v>#N/A</v>
          </cell>
        </row>
        <row r="984">
          <cell r="A984" t="str">
            <v>CPLS CN Equity</v>
          </cell>
          <cell r="B984">
            <v>284320.71999999997</v>
          </cell>
        </row>
        <row r="985">
          <cell r="A985" t="str">
            <v>CCRE CN Equity</v>
          </cell>
          <cell r="B985">
            <v>1377546.15</v>
          </cell>
        </row>
        <row r="986">
          <cell r="A986" t="str">
            <v>CCNS CN Equity</v>
          </cell>
          <cell r="B986">
            <v>376056.91000000003</v>
          </cell>
        </row>
        <row r="987">
          <cell r="A987" t="str">
            <v>SITC CN Equity</v>
          </cell>
          <cell r="B987">
            <v>7227996.0999999996</v>
          </cell>
        </row>
        <row r="988">
          <cell r="A988" t="str">
            <v>SITU CN Equity</v>
          </cell>
          <cell r="B988">
            <v>31051301</v>
          </cell>
        </row>
        <row r="989">
          <cell r="A989" t="str">
            <v>SITI CN Equity</v>
          </cell>
          <cell r="B989">
            <v>7268156.2999999998</v>
          </cell>
        </row>
        <row r="990">
          <cell r="A990" t="str">
            <v>SITB CN Equity</v>
          </cell>
          <cell r="B990">
            <v>9089373.3000000007</v>
          </cell>
        </row>
        <row r="991">
          <cell r="A991" t="str">
            <v>NSAV CN Equity</v>
          </cell>
          <cell r="B991">
            <v>3587766.8</v>
          </cell>
        </row>
        <row r="992">
          <cell r="A992" t="str">
            <v>NBND CN Equity</v>
          </cell>
          <cell r="B992">
            <v>292886.66000000003</v>
          </cell>
        </row>
        <row r="993">
          <cell r="A993" t="str">
            <v>SLVE CN Equity</v>
          </cell>
          <cell r="B993" t="e">
            <v>#N/A</v>
          </cell>
        </row>
        <row r="994">
          <cell r="A994" t="str">
            <v>GLDE CN Equity</v>
          </cell>
          <cell r="B994">
            <v>2637710.7999999998</v>
          </cell>
        </row>
        <row r="995">
          <cell r="A995" t="str">
            <v>CDIV CN Equity</v>
          </cell>
          <cell r="B995">
            <v>26622833</v>
          </cell>
        </row>
        <row r="996">
          <cell r="A996" t="str">
            <v>UDIV/B CN Equity</v>
          </cell>
          <cell r="B996">
            <v>1655722.1</v>
          </cell>
        </row>
        <row r="997">
          <cell r="A997" t="str">
            <v>UDIV CN Equity</v>
          </cell>
          <cell r="B997">
            <v>1847027.5</v>
          </cell>
        </row>
        <row r="998">
          <cell r="A998" t="str">
            <v>BSKT CN Equity</v>
          </cell>
          <cell r="B998">
            <v>16086578</v>
          </cell>
        </row>
        <row r="999">
          <cell r="A999" t="str">
            <v>CBND CN Equity</v>
          </cell>
          <cell r="B999">
            <v>13138376.100000001</v>
          </cell>
        </row>
        <row r="1000">
          <cell r="A1000" t="str">
            <v>TERM CN Equity</v>
          </cell>
          <cell r="B1000">
            <v>14050549</v>
          </cell>
        </row>
        <row r="1001">
          <cell r="A1001" t="str">
            <v>TMEC CN Equity</v>
          </cell>
          <cell r="B1001" t="e">
            <v>#N/A</v>
          </cell>
        </row>
        <row r="1002">
          <cell r="A1002" t="str">
            <v>TMEI CN Equity</v>
          </cell>
          <cell r="B1002" t="e">
            <v>#N/A</v>
          </cell>
        </row>
        <row r="1003">
          <cell r="A1003" t="str">
            <v>TMEU CN Equity</v>
          </cell>
          <cell r="B1003" t="e">
            <v>#N/A</v>
          </cell>
        </row>
        <row r="1004">
          <cell r="A1004" t="str">
            <v>HARB CN Equity</v>
          </cell>
          <cell r="B1004" t="e">
            <v>#N/A</v>
          </cell>
        </row>
        <row r="1005">
          <cell r="A1005" t="str">
            <v>HARB/J CN Equity</v>
          </cell>
          <cell r="B1005" t="e">
            <v>#N/A</v>
          </cell>
        </row>
        <row r="1006">
          <cell r="A1006" t="str">
            <v>TRVL CN Equity</v>
          </cell>
          <cell r="B1006">
            <v>429265</v>
          </cell>
        </row>
        <row r="1007">
          <cell r="A1007" t="str">
            <v>TRVL/U CN Equity</v>
          </cell>
          <cell r="B1007">
            <v>9568.2710000000006</v>
          </cell>
        </row>
        <row r="1008">
          <cell r="A1008" t="str">
            <v>HCLN CN Equity</v>
          </cell>
          <cell r="B1008">
            <v>1313133.1899999997</v>
          </cell>
        </row>
        <row r="1009">
          <cell r="A1009" t="str">
            <v>DATA CN Equity</v>
          </cell>
          <cell r="B1009">
            <v>238896.90999999997</v>
          </cell>
        </row>
        <row r="1010">
          <cell r="A1010" t="str">
            <v>DATA/B CN Equity</v>
          </cell>
          <cell r="B1010">
            <v>84987.78</v>
          </cell>
        </row>
        <row r="1011">
          <cell r="A1011" t="str">
            <v>EDGE/U CN Equity</v>
          </cell>
          <cell r="B1011" t="e">
            <v>#N/A</v>
          </cell>
        </row>
        <row r="1012">
          <cell r="A1012" t="str">
            <v>CMGG CN Equity</v>
          </cell>
          <cell r="B1012">
            <v>8564621.0999999996</v>
          </cell>
        </row>
        <row r="1013">
          <cell r="A1013" t="str">
            <v>CMGG/U CN Equity</v>
          </cell>
          <cell r="B1013">
            <v>322022.82999999996</v>
          </cell>
        </row>
        <row r="1014">
          <cell r="A1014" t="str">
            <v>VALT/U CN Equity</v>
          </cell>
          <cell r="B1014">
            <v>8710711.5999999996</v>
          </cell>
        </row>
        <row r="1015">
          <cell r="A1015" t="str">
            <v>VALT CN Equity</v>
          </cell>
          <cell r="B1015">
            <v>8065966.5999999996</v>
          </cell>
        </row>
        <row r="1016">
          <cell r="A1016" t="str">
            <v>ESGH CN Equity</v>
          </cell>
          <cell r="B1016" t="e">
            <v>#N/A</v>
          </cell>
        </row>
        <row r="1017">
          <cell r="A1017" t="str">
            <v>CMAG/U CN Equity</v>
          </cell>
          <cell r="B1017">
            <v>32809.54</v>
          </cell>
        </row>
        <row r="1018">
          <cell r="A1018" t="str">
            <v>FBAL CN Equity</v>
          </cell>
          <cell r="B1018">
            <v>163333000</v>
          </cell>
        </row>
        <row r="1019">
          <cell r="A1019" t="str">
            <v>FGRO CN Equity</v>
          </cell>
          <cell r="B1019">
            <v>85017490</v>
          </cell>
        </row>
        <row r="1020">
          <cell r="A1020" t="str">
            <v>ZFIN CN Equity</v>
          </cell>
          <cell r="B1020" t="e">
            <v>#N/A</v>
          </cell>
        </row>
        <row r="1021">
          <cell r="A1021" t="str">
            <v>ZGEN CN Equity</v>
          </cell>
          <cell r="B1021" t="e">
            <v>#N/A</v>
          </cell>
        </row>
        <row r="1022">
          <cell r="A1022" t="str">
            <v>ZINN CN Equity</v>
          </cell>
          <cell r="B1022" t="e">
            <v>#N/A</v>
          </cell>
        </row>
        <row r="1023">
          <cell r="A1023" t="str">
            <v>ZAUT CN Equity</v>
          </cell>
          <cell r="B1023" t="e">
            <v>#N/A</v>
          </cell>
        </row>
        <row r="1024">
          <cell r="A1024" t="str">
            <v>ZINT CN Equity</v>
          </cell>
          <cell r="B1024">
            <v>1732.9499999999998</v>
          </cell>
        </row>
        <row r="1025">
          <cell r="A1025" t="str">
            <v>ESGY/F CN Equity</v>
          </cell>
          <cell r="B1025">
            <v>273470.57999999996</v>
          </cell>
        </row>
        <row r="1026">
          <cell r="A1026" t="str">
            <v>ZCLN CN Equity</v>
          </cell>
          <cell r="B1026">
            <v>1955350.7</v>
          </cell>
        </row>
        <row r="1027">
          <cell r="A1027" t="str">
            <v>ZTIP/F CN Equity</v>
          </cell>
          <cell r="B1027">
            <v>2202542.44</v>
          </cell>
        </row>
        <row r="1028">
          <cell r="A1028" t="str">
            <v>ZTIP CN Equity</v>
          </cell>
          <cell r="B1028">
            <v>253017.77999999997</v>
          </cell>
        </row>
        <row r="1029">
          <cell r="A1029" t="str">
            <v>ZTIP/U CN Equity</v>
          </cell>
          <cell r="B1029">
            <v>8816.51</v>
          </cell>
        </row>
        <row r="1030">
          <cell r="A1030" t="str">
            <v>ZWT CN Equity</v>
          </cell>
          <cell r="B1030">
            <v>8647751.0999999996</v>
          </cell>
        </row>
        <row r="1031">
          <cell r="A1031" t="str">
            <v>PSYK CN Equity</v>
          </cell>
          <cell r="B1031" t="e">
            <v>#N/A</v>
          </cell>
        </row>
        <row r="1032">
          <cell r="A1032" t="str">
            <v>ONEC CN Equity</v>
          </cell>
          <cell r="B1032">
            <v>985216.03000000014</v>
          </cell>
        </row>
        <row r="1033">
          <cell r="A1033" t="str">
            <v>SBCV CN Equity</v>
          </cell>
          <cell r="B1033" t="e">
            <v>#N/A</v>
          </cell>
        </row>
        <row r="1034">
          <cell r="A1034" t="str">
            <v>SBCM CN Equity</v>
          </cell>
          <cell r="B1034" t="e">
            <v>#N/A</v>
          </cell>
        </row>
        <row r="1035">
          <cell r="A1035" t="str">
            <v>SBQV CN Equity</v>
          </cell>
          <cell r="B1035" t="e">
            <v>#N/A</v>
          </cell>
        </row>
        <row r="1036">
          <cell r="A1036" t="str">
            <v>SBQM CN Equity</v>
          </cell>
          <cell r="B1036" t="e">
            <v>#N/A</v>
          </cell>
        </row>
        <row r="1037">
          <cell r="A1037" t="str">
            <v>FINO CN Equity</v>
          </cell>
          <cell r="B1037">
            <v>152611.67000000001</v>
          </cell>
        </row>
        <row r="1038">
          <cell r="A1038" t="str">
            <v>NDIV CN Equity</v>
          </cell>
          <cell r="B1038">
            <v>125765.289</v>
          </cell>
        </row>
        <row r="1039">
          <cell r="A1039" t="str">
            <v>NUSA CN Equity</v>
          </cell>
          <cell r="B1039">
            <v>1946601.2</v>
          </cell>
        </row>
        <row r="1040">
          <cell r="A1040" t="str">
            <v>NINT CN Equity</v>
          </cell>
          <cell r="B1040">
            <v>1895073.21</v>
          </cell>
        </row>
        <row r="1041">
          <cell r="A1041" t="str">
            <v>NSCC CN Equity</v>
          </cell>
          <cell r="B1041">
            <v>890129.74</v>
          </cell>
        </row>
        <row r="1042">
          <cell r="A1042" t="str">
            <v>ZNQ/U CN Equity</v>
          </cell>
          <cell r="B1042">
            <v>4348559.6999999993</v>
          </cell>
        </row>
        <row r="1043">
          <cell r="A1043" t="str">
            <v>ESGH/F CN Equity</v>
          </cell>
          <cell r="B1043" t="e">
            <v>#N/A</v>
          </cell>
        </row>
        <row r="1044">
          <cell r="A1044" t="str">
            <v>ZJK/U CN Equity</v>
          </cell>
          <cell r="B1044">
            <v>129277.65</v>
          </cell>
        </row>
        <row r="1045">
          <cell r="A1045" t="str">
            <v>BTCC/B CN Equity</v>
          </cell>
          <cell r="B1045">
            <v>253571270</v>
          </cell>
        </row>
        <row r="1046">
          <cell r="A1046" t="str">
            <v>BTCC/U CN Equity</v>
          </cell>
          <cell r="B1046">
            <v>5495360.5</v>
          </cell>
        </row>
        <row r="1047">
          <cell r="A1047" t="str">
            <v>EBIT CN Equity</v>
          </cell>
          <cell r="B1047">
            <v>36393956</v>
          </cell>
        </row>
        <row r="1048">
          <cell r="A1048" t="str">
            <v>EBIT/U CN Equity</v>
          </cell>
          <cell r="B1048">
            <v>817126.99</v>
          </cell>
        </row>
        <row r="1049">
          <cell r="A1049" t="str">
            <v>BTCC CN Equity</v>
          </cell>
          <cell r="B1049">
            <v>188704680</v>
          </cell>
        </row>
        <row r="1050">
          <cell r="A1050" t="str">
            <v>XCLR CN Equity</v>
          </cell>
          <cell r="B1050" t="e">
            <v>#N/A</v>
          </cell>
        </row>
        <row r="1051">
          <cell r="A1051" t="str">
            <v>XDLR CN Equity</v>
          </cell>
          <cell r="B1051" t="e">
            <v>#N/A</v>
          </cell>
        </row>
        <row r="1052">
          <cell r="A1052" t="str">
            <v>XULR CN Equity</v>
          </cell>
          <cell r="B1052" t="e">
            <v>#N/A</v>
          </cell>
        </row>
        <row r="1053">
          <cell r="A1053" t="str">
            <v>BTCX/B CN Equity</v>
          </cell>
          <cell r="B1053">
            <v>141972800</v>
          </cell>
        </row>
        <row r="1054">
          <cell r="A1054" t="str">
            <v>BTCX/U CN Equity</v>
          </cell>
          <cell r="B1054">
            <v>5460355.2999999998</v>
          </cell>
        </row>
        <row r="1055">
          <cell r="A1055" t="str">
            <v>DRME CN Equity</v>
          </cell>
          <cell r="B1055">
            <v>412084.73999999993</v>
          </cell>
        </row>
        <row r="1056">
          <cell r="A1056" t="str">
            <v>GCSC CN Equity</v>
          </cell>
          <cell r="B1056">
            <v>137233.97</v>
          </cell>
        </row>
        <row r="1057">
          <cell r="A1057" t="str">
            <v>GGAC CN Equity</v>
          </cell>
          <cell r="B1057" t="e">
            <v>#N/A</v>
          </cell>
        </row>
        <row r="1058">
          <cell r="A1058" t="str">
            <v>GGEM CN Equity</v>
          </cell>
          <cell r="B1058" t="e">
            <v>#N/A</v>
          </cell>
        </row>
        <row r="1059">
          <cell r="A1059" t="str">
            <v>ETHX/U CN Equity</v>
          </cell>
          <cell r="B1059">
            <v>1588622.4999999998</v>
          </cell>
        </row>
        <row r="1060">
          <cell r="A1060" t="str">
            <v>FJFG CN Equity</v>
          </cell>
          <cell r="B1060">
            <v>36802.400000000001</v>
          </cell>
        </row>
        <row r="1061">
          <cell r="A1061" t="str">
            <v>FJFB CN Equity</v>
          </cell>
          <cell r="B1061">
            <v>43283.22</v>
          </cell>
        </row>
        <row r="1062">
          <cell r="A1062" t="str">
            <v>VALT/B CN Equity</v>
          </cell>
          <cell r="B1062">
            <v>5523496</v>
          </cell>
        </row>
        <row r="1063">
          <cell r="A1063" t="str">
            <v>BDOP CN Equity</v>
          </cell>
          <cell r="B1063" t="e">
            <v>#N/A</v>
          </cell>
        </row>
        <row r="1064">
          <cell r="A1064" t="str">
            <v>BDEQ CN Equity</v>
          </cell>
          <cell r="B1064" t="e">
            <v>#N/A</v>
          </cell>
        </row>
        <row r="1065">
          <cell r="A1065" t="str">
            <v>EAXP CN Equity</v>
          </cell>
          <cell r="B1065" t="e">
            <v>#N/A</v>
          </cell>
        </row>
        <row r="1066">
          <cell r="A1066" t="str">
            <v>EAXP/U CN Equity</v>
          </cell>
          <cell r="B1066" t="e">
            <v>#N/A</v>
          </cell>
        </row>
        <row r="1067">
          <cell r="A1067" t="str">
            <v>GCBD CN Equity</v>
          </cell>
          <cell r="B1067">
            <v>1218808.6299999999</v>
          </cell>
        </row>
        <row r="1068">
          <cell r="A1068" t="str">
            <v>CCEI CN Equity</v>
          </cell>
          <cell r="B1068">
            <v>9042608.5</v>
          </cell>
        </row>
        <row r="1069">
          <cell r="A1069" t="str">
            <v>CUEI CN Equity</v>
          </cell>
          <cell r="B1069">
            <v>25233188.600000001</v>
          </cell>
        </row>
        <row r="1070">
          <cell r="A1070" t="str">
            <v>CIEI CN Equity</v>
          </cell>
          <cell r="B1070">
            <v>4832034.9000000004</v>
          </cell>
        </row>
        <row r="1071">
          <cell r="A1071" t="str">
            <v>DXIF CN Equity</v>
          </cell>
          <cell r="B1071">
            <v>911357.13000000012</v>
          </cell>
        </row>
        <row r="1072">
          <cell r="A1072" t="str">
            <v>CCBI CN Equity</v>
          </cell>
          <cell r="B1072">
            <v>1337315.2</v>
          </cell>
        </row>
        <row r="1073">
          <cell r="A1073" t="str">
            <v>DXR CN Equity</v>
          </cell>
          <cell r="B1073">
            <v>345526.34</v>
          </cell>
        </row>
        <row r="1074">
          <cell r="A1074" t="str">
            <v>ORBT CN Equity</v>
          </cell>
          <cell r="B1074" t="e">
            <v>#N/A</v>
          </cell>
        </row>
        <row r="1075">
          <cell r="A1075" t="str">
            <v>ORBT/U CN Equity</v>
          </cell>
          <cell r="B1075" t="e">
            <v>#N/A</v>
          </cell>
        </row>
        <row r="1076">
          <cell r="A1076" t="str">
            <v>BBIG CN Equity</v>
          </cell>
          <cell r="B1076" t="e">
            <v>#N/A</v>
          </cell>
        </row>
        <row r="1077">
          <cell r="A1077" t="str">
            <v>BBIG/U CN Equity</v>
          </cell>
          <cell r="B1077" t="e">
            <v>#N/A</v>
          </cell>
        </row>
        <row r="1078">
          <cell r="A1078" t="str">
            <v>TDOC CN Equity</v>
          </cell>
          <cell r="B1078">
            <v>3238634.8</v>
          </cell>
        </row>
        <row r="1079">
          <cell r="A1079" t="str">
            <v>BITI CN Equity</v>
          </cell>
          <cell r="B1079">
            <v>67047362</v>
          </cell>
        </row>
        <row r="1080">
          <cell r="A1080" t="str">
            <v>BITI/U CN Equity</v>
          </cell>
          <cell r="B1080">
            <v>9371294.5</v>
          </cell>
        </row>
        <row r="1081">
          <cell r="A1081" t="str">
            <v>HBIT CN Equity</v>
          </cell>
          <cell r="B1081" t="e">
            <v>#N/A</v>
          </cell>
        </row>
        <row r="1082">
          <cell r="A1082" t="str">
            <v>HBIT/U CN Equity</v>
          </cell>
          <cell r="B1082" t="e">
            <v>#N/A</v>
          </cell>
        </row>
        <row r="1083">
          <cell r="A1083" t="str">
            <v>BTCQ CN Equity</v>
          </cell>
          <cell r="B1083">
            <v>6937483.7000000002</v>
          </cell>
        </row>
        <row r="1084">
          <cell r="A1084" t="str">
            <v>BTCQ/U CN Equity</v>
          </cell>
          <cell r="B1084">
            <v>420374.64</v>
          </cell>
        </row>
        <row r="1085">
          <cell r="A1085" t="str">
            <v>ETHX/B CN Equity</v>
          </cell>
          <cell r="B1085">
            <v>126787300</v>
          </cell>
        </row>
        <row r="1086">
          <cell r="A1086" t="str">
            <v>ETHR CN Equity</v>
          </cell>
          <cell r="B1086">
            <v>23683856</v>
          </cell>
        </row>
        <row r="1087">
          <cell r="A1087" t="str">
            <v>ETHR/U CN Equity</v>
          </cell>
          <cell r="B1087">
            <v>103881.90000000001</v>
          </cell>
        </row>
        <row r="1088">
          <cell r="A1088" t="str">
            <v>ETHH/U CN Equity</v>
          </cell>
          <cell r="B1088">
            <v>314838.99</v>
          </cell>
        </row>
        <row r="1089">
          <cell r="A1089" t="str">
            <v>ETHH/B CN Equity</v>
          </cell>
          <cell r="B1089">
            <v>45704321</v>
          </cell>
        </row>
        <row r="1090">
          <cell r="A1090" t="str">
            <v>ETHH CN Equity</v>
          </cell>
          <cell r="B1090">
            <v>28683770</v>
          </cell>
        </row>
        <row r="1091">
          <cell r="A1091" t="str">
            <v>HARB/U CN Equity</v>
          </cell>
          <cell r="B1091" t="e">
            <v>#N/A</v>
          </cell>
        </row>
        <row r="1092">
          <cell r="A1092" t="str">
            <v>ETHQ CN Equity</v>
          </cell>
          <cell r="B1092">
            <v>4015461.8</v>
          </cell>
        </row>
        <row r="1093">
          <cell r="A1093" t="str">
            <v>ETHQ/U CN Equity</v>
          </cell>
          <cell r="B1093">
            <v>1136195.7</v>
          </cell>
        </row>
        <row r="1094">
          <cell r="A1094" t="str">
            <v>CLMT CN Equity</v>
          </cell>
          <cell r="B1094" t="e">
            <v>#N/A</v>
          </cell>
        </row>
        <row r="1095">
          <cell r="A1095" t="str">
            <v>TECH CN Equity</v>
          </cell>
          <cell r="B1095">
            <v>20627904</v>
          </cell>
        </row>
        <row r="1096">
          <cell r="A1096" t="str">
            <v>TECH/B CN Equity</v>
          </cell>
          <cell r="B1096">
            <v>1273606.3700000001</v>
          </cell>
        </row>
        <row r="1097">
          <cell r="A1097" t="str">
            <v>TECH/U CN Equity</v>
          </cell>
          <cell r="B1097">
            <v>701653.40100000007</v>
          </cell>
        </row>
        <row r="1098">
          <cell r="A1098" t="str">
            <v>TKN CN Equity</v>
          </cell>
          <cell r="B1098">
            <v>916912.87000000011</v>
          </cell>
        </row>
        <row r="1099">
          <cell r="A1099" t="str">
            <v>TKN/U CN Equity</v>
          </cell>
          <cell r="B1099">
            <v>178043.66999999998</v>
          </cell>
        </row>
        <row r="1100">
          <cell r="A1100" t="str">
            <v>FIVE CN Equity</v>
          </cell>
          <cell r="B1100" t="e">
            <v>#N/A</v>
          </cell>
        </row>
        <row r="1101">
          <cell r="A1101" t="str">
            <v>FIVE/B CN Equity</v>
          </cell>
          <cell r="B1101" t="e">
            <v>#N/A</v>
          </cell>
        </row>
        <row r="1102">
          <cell r="A1102" t="str">
            <v>FIVE/U CN Equity</v>
          </cell>
          <cell r="B1102" t="e">
            <v>#N/A</v>
          </cell>
        </row>
        <row r="1103">
          <cell r="A1103" t="str">
            <v>SIXT CN Equity</v>
          </cell>
          <cell r="B1103" t="e">
            <v>#N/A</v>
          </cell>
        </row>
        <row r="1104">
          <cell r="A1104" t="str">
            <v>WSHR CN Equity</v>
          </cell>
          <cell r="B1104">
            <v>5733537.2000000002</v>
          </cell>
        </row>
        <row r="1105">
          <cell r="A1105" t="str">
            <v>NAHF CN Equity</v>
          </cell>
          <cell r="B1105" t="e">
            <v>#N/A</v>
          </cell>
        </row>
        <row r="1106">
          <cell r="A1106" t="str">
            <v>NNRG CN Equity</v>
          </cell>
          <cell r="B1106">
            <v>16676540</v>
          </cell>
        </row>
        <row r="1107">
          <cell r="A1107" t="str">
            <v>NACO CN Equity</v>
          </cell>
          <cell r="B1107">
            <v>86191.55</v>
          </cell>
        </row>
        <row r="1108">
          <cell r="A1108" t="str">
            <v>QQC CN Equity</v>
          </cell>
          <cell r="B1108">
            <v>89271770</v>
          </cell>
        </row>
        <row r="1109">
          <cell r="A1109" t="str">
            <v>QQJR CN Equity</v>
          </cell>
          <cell r="B1109">
            <v>13999.780999999999</v>
          </cell>
        </row>
        <row r="1110">
          <cell r="A1110" t="str">
            <v>QQEQ CN Equity</v>
          </cell>
          <cell r="B1110">
            <v>234699.49000000002</v>
          </cell>
        </row>
        <row r="1111">
          <cell r="A1111" t="str">
            <v>QQJR/F CN Equity</v>
          </cell>
          <cell r="B1111">
            <v>1322.63</v>
          </cell>
        </row>
        <row r="1112">
          <cell r="A1112" t="str">
            <v>QQEQ/F CN Equity</v>
          </cell>
          <cell r="B1112">
            <v>97353.24</v>
          </cell>
        </row>
        <row r="1113">
          <cell r="A1113" t="str">
            <v>HGGB CN Equity</v>
          </cell>
          <cell r="B1113" t="e">
            <v>#N/A</v>
          </cell>
        </row>
        <row r="1114">
          <cell r="A1114" t="str">
            <v>ZACE CN Equity</v>
          </cell>
          <cell r="B1114">
            <v>431277.75</v>
          </cell>
        </row>
        <row r="1115">
          <cell r="A1115" t="str">
            <v>DXEM CN Equity</v>
          </cell>
          <cell r="B1115">
            <v>46835.23</v>
          </cell>
        </row>
        <row r="1116">
          <cell r="A1116" t="str">
            <v>DXET CN Equity</v>
          </cell>
          <cell r="B1116" t="e">
            <v>#N/A</v>
          </cell>
        </row>
        <row r="1117">
          <cell r="A1117" t="str">
            <v>CHPS CN Equity</v>
          </cell>
          <cell r="B1117">
            <v>31337283</v>
          </cell>
        </row>
        <row r="1118">
          <cell r="A1118" t="str">
            <v>CHPS/U CN Equity</v>
          </cell>
          <cell r="B1118">
            <v>2540.5500000000002</v>
          </cell>
        </row>
        <row r="1119">
          <cell r="A1119" t="str">
            <v>HLIT CN Equity</v>
          </cell>
          <cell r="B1119">
            <v>2342583.7999999998</v>
          </cell>
        </row>
        <row r="1120">
          <cell r="A1120" t="str">
            <v>HYDR CN Equity</v>
          </cell>
          <cell r="B1120" t="e">
            <v>#N/A</v>
          </cell>
        </row>
        <row r="1121">
          <cell r="A1121" t="str">
            <v>RATE CN Equity</v>
          </cell>
          <cell r="B1121">
            <v>1492525.8099999998</v>
          </cell>
        </row>
        <row r="1122">
          <cell r="A1122" t="str">
            <v>FCII CN Equity</v>
          </cell>
          <cell r="B1122">
            <v>216150.16999999998</v>
          </cell>
        </row>
        <row r="1123">
          <cell r="A1123" t="str">
            <v>FCSI CN Equity</v>
          </cell>
          <cell r="B1123">
            <v>23241.42</v>
          </cell>
        </row>
        <row r="1124">
          <cell r="A1124" t="str">
            <v>FBGO CN Equity</v>
          </cell>
          <cell r="B1124">
            <v>360861.32</v>
          </cell>
        </row>
        <row r="1125">
          <cell r="A1125" t="str">
            <v>XCBU/U CN Equity</v>
          </cell>
          <cell r="B1125">
            <v>24282.79</v>
          </cell>
        </row>
        <row r="1126">
          <cell r="A1126" t="str">
            <v>XCBU CN Equity</v>
          </cell>
          <cell r="B1126">
            <v>85193.77</v>
          </cell>
        </row>
        <row r="1127">
          <cell r="A1127" t="str">
            <v>XSHU/U CN Equity</v>
          </cell>
          <cell r="B1127">
            <v>171137.76</v>
          </cell>
        </row>
        <row r="1128">
          <cell r="A1128" t="str">
            <v>XSHU CN Equity</v>
          </cell>
          <cell r="B1128">
            <v>3182516.4400000004</v>
          </cell>
        </row>
        <row r="1129">
          <cell r="A1129" t="str">
            <v>CLML CN Equity</v>
          </cell>
          <cell r="B1129">
            <v>721629.11</v>
          </cell>
        </row>
        <row r="1130">
          <cell r="A1130" t="str">
            <v>CLML/U CN Equity</v>
          </cell>
          <cell r="B1130">
            <v>26881.09</v>
          </cell>
        </row>
        <row r="1131">
          <cell r="A1131" t="str">
            <v>CNAO CN Equity</v>
          </cell>
          <cell r="B1131">
            <v>261200</v>
          </cell>
        </row>
        <row r="1132">
          <cell r="A1132" t="str">
            <v>CNAO/U CN Equity</v>
          </cell>
          <cell r="B1132" t="e">
            <v>#N/A</v>
          </cell>
        </row>
        <row r="1133">
          <cell r="A1133" t="str">
            <v>XSTH CN Equity</v>
          </cell>
          <cell r="B1133">
            <v>609192465</v>
          </cell>
        </row>
        <row r="1134">
          <cell r="A1134" t="str">
            <v>XSTP CN Equity</v>
          </cell>
          <cell r="B1134">
            <v>2628068.5</v>
          </cell>
        </row>
        <row r="1135">
          <cell r="A1135" t="str">
            <v>XSTP/U CN Equity</v>
          </cell>
          <cell r="B1135">
            <v>411292.12</v>
          </cell>
        </row>
        <row r="1136">
          <cell r="A1136" t="str">
            <v>XIGS CN Equity</v>
          </cell>
          <cell r="B1136">
            <v>32502695</v>
          </cell>
        </row>
        <row r="1137">
          <cell r="A1137" t="str">
            <v>CSCE CN Equity</v>
          </cell>
          <cell r="B1137">
            <v>27514.538999999997</v>
          </cell>
        </row>
        <row r="1138">
          <cell r="A1138" t="str">
            <v>CSGE CN Equity</v>
          </cell>
          <cell r="B1138">
            <v>830527.7</v>
          </cell>
        </row>
        <row r="1139">
          <cell r="A1139" t="str">
            <v>CSCP CN Equity</v>
          </cell>
          <cell r="B1139">
            <v>29487.13</v>
          </cell>
        </row>
        <row r="1140">
          <cell r="A1140" t="str">
            <v>CSBA CN Equity</v>
          </cell>
          <cell r="B1140">
            <v>1787.38</v>
          </cell>
        </row>
        <row r="1141">
          <cell r="A1141" t="str">
            <v>CSBG CN Equity</v>
          </cell>
          <cell r="B1141">
            <v>708.18000000000006</v>
          </cell>
        </row>
        <row r="1142">
          <cell r="A1142" t="str">
            <v>CSCB CN Equity</v>
          </cell>
          <cell r="B1142">
            <v>1675.2</v>
          </cell>
        </row>
        <row r="1143">
          <cell r="A1143" t="str">
            <v>PFSS CN Equity</v>
          </cell>
          <cell r="B1143" t="e">
            <v>#N/A</v>
          </cell>
        </row>
        <row r="1144">
          <cell r="A1144" t="str">
            <v>HDIV CN Equity</v>
          </cell>
          <cell r="B1144">
            <v>69264850</v>
          </cell>
        </row>
        <row r="1145">
          <cell r="A1145" t="str">
            <v>FGSG CN Equity</v>
          </cell>
          <cell r="B1145" t="e">
            <v>#N/A</v>
          </cell>
        </row>
        <row r="1146">
          <cell r="A1146" t="str">
            <v>FSEM CN Equity</v>
          </cell>
          <cell r="B1146" t="e">
            <v>#N/A</v>
          </cell>
        </row>
        <row r="1147">
          <cell r="A1147" t="str">
            <v>XAGH CN Equity</v>
          </cell>
          <cell r="B1147">
            <v>9165169</v>
          </cell>
        </row>
        <row r="1148">
          <cell r="A1148" t="str">
            <v>XAGG/U CN Equity</v>
          </cell>
          <cell r="B1148">
            <v>529078.04</v>
          </cell>
        </row>
        <row r="1149">
          <cell r="A1149" t="str">
            <v>XAGG CN Equity</v>
          </cell>
          <cell r="B1149">
            <v>1597608.58</v>
          </cell>
        </row>
        <row r="1150">
          <cell r="A1150" t="str">
            <v>XSHG CN Equity</v>
          </cell>
          <cell r="B1150">
            <v>720228.12999999989</v>
          </cell>
        </row>
        <row r="1151">
          <cell r="A1151" t="str">
            <v>XCBG CN Equity</v>
          </cell>
          <cell r="B1151">
            <v>1100567.2</v>
          </cell>
        </row>
        <row r="1152">
          <cell r="A1152" t="str">
            <v>CCDN CN Equity</v>
          </cell>
          <cell r="B1152">
            <v>698368.55</v>
          </cell>
        </row>
        <row r="1153">
          <cell r="A1153" t="str">
            <v>CUSA/B CN Equity</v>
          </cell>
          <cell r="B1153">
            <v>868377.87999999989</v>
          </cell>
        </row>
        <row r="1154">
          <cell r="A1154" t="str">
            <v>CUSM/B CN Equity</v>
          </cell>
          <cell r="B1154">
            <v>2953193.2</v>
          </cell>
        </row>
        <row r="1155">
          <cell r="A1155" t="str">
            <v>CHCL/B CN Equity</v>
          </cell>
          <cell r="B1155">
            <v>901083.05</v>
          </cell>
        </row>
        <row r="1156">
          <cell r="A1156" t="str">
            <v>CINV CN Equity</v>
          </cell>
          <cell r="B1156">
            <v>102653.73</v>
          </cell>
        </row>
        <row r="1157">
          <cell r="A1157" t="str">
            <v>CINV/U CN Equity</v>
          </cell>
          <cell r="B1157" t="e">
            <v>#N/A</v>
          </cell>
        </row>
        <row r="1158">
          <cell r="A1158" t="str">
            <v>CMDO CN Equity</v>
          </cell>
          <cell r="B1158">
            <v>1996757.3</v>
          </cell>
        </row>
        <row r="1159">
          <cell r="A1159" t="str">
            <v>CMDO/U CN Equity</v>
          </cell>
          <cell r="B1159">
            <v>997240.16</v>
          </cell>
        </row>
        <row r="1160">
          <cell r="A1160" t="str">
            <v>ILGB CN Equity</v>
          </cell>
          <cell r="B1160">
            <v>48545.729999999996</v>
          </cell>
        </row>
        <row r="1161">
          <cell r="A1161" t="str">
            <v>CIEM CN Equity</v>
          </cell>
          <cell r="B1161">
            <v>5706421.2999999998</v>
          </cell>
        </row>
        <row r="1162">
          <cell r="A1162" t="str">
            <v>CTIP CN Equity</v>
          </cell>
          <cell r="B1162">
            <v>445094.04</v>
          </cell>
        </row>
        <row r="1163">
          <cell r="A1163" t="str">
            <v>ABTC CN Equity</v>
          </cell>
          <cell r="B1163" t="e">
            <v>#N/A</v>
          </cell>
        </row>
        <row r="1164">
          <cell r="A1164" t="str">
            <v>ABTC/U CN Equity</v>
          </cell>
          <cell r="B1164" t="e">
            <v>#N/A</v>
          </cell>
        </row>
        <row r="1165">
          <cell r="A1165" t="str">
            <v>CIEM/U CN Equity</v>
          </cell>
          <cell r="B1165">
            <v>426918.8</v>
          </cell>
        </row>
        <row r="1166">
          <cell r="A1166" t="str">
            <v>HRED CN Equity</v>
          </cell>
          <cell r="B1166" t="e">
            <v>#N/A</v>
          </cell>
        </row>
        <row r="1167">
          <cell r="A1167" t="str">
            <v>HREU CN Equity</v>
          </cell>
          <cell r="B1167" t="e">
            <v>#N/A</v>
          </cell>
        </row>
        <row r="1168">
          <cell r="A1168" t="str">
            <v>CEMI CN Equity</v>
          </cell>
          <cell r="B1168">
            <v>2262793.73</v>
          </cell>
        </row>
        <row r="1169">
          <cell r="A1169" t="str">
            <v>CGBI CN Equity</v>
          </cell>
          <cell r="B1169">
            <v>8685169.6999999993</v>
          </cell>
        </row>
        <row r="1170">
          <cell r="A1170" t="str">
            <v>HAEB CN Equity</v>
          </cell>
          <cell r="B1170" t="e">
            <v>#N/A</v>
          </cell>
        </row>
        <row r="1171">
          <cell r="A1171" t="str">
            <v>MGSB CN Equity</v>
          </cell>
          <cell r="B1171">
            <v>122494.46</v>
          </cell>
        </row>
        <row r="1172">
          <cell r="A1172" t="str">
            <v>CROP CN Equity</v>
          </cell>
          <cell r="B1172">
            <v>3544887.9</v>
          </cell>
        </row>
        <row r="1173">
          <cell r="A1173" t="str">
            <v>ETC CN Equity</v>
          </cell>
          <cell r="B1173">
            <v>4508115.3</v>
          </cell>
        </row>
        <row r="1174">
          <cell r="A1174" t="str">
            <v>ETC/U CN Equity</v>
          </cell>
          <cell r="B1174">
            <v>164297.09000000003</v>
          </cell>
        </row>
        <row r="1175">
          <cell r="A1175" t="str">
            <v>HEMC CN Equity</v>
          </cell>
          <cell r="B1175" t="e">
            <v>#N/A</v>
          </cell>
        </row>
        <row r="1176">
          <cell r="A1176" t="str">
            <v>HVAX CN Equity</v>
          </cell>
          <cell r="B1176" t="e">
            <v>#N/A</v>
          </cell>
        </row>
        <row r="1177">
          <cell r="A1177" t="str">
            <v>BLDR CN Equity</v>
          </cell>
          <cell r="B1177" t="e">
            <v>#N/A</v>
          </cell>
        </row>
        <row r="1178">
          <cell r="A1178" t="str">
            <v>CASH CN Equity</v>
          </cell>
          <cell r="B1178">
            <v>412138880</v>
          </cell>
        </row>
        <row r="1179">
          <cell r="A1179" t="str">
            <v>HSPN CN Equity</v>
          </cell>
          <cell r="B1179" t="e">
            <v>#N/A</v>
          </cell>
        </row>
        <row r="1180">
          <cell r="A1180" t="str">
            <v>BTCC/J CN Equity</v>
          </cell>
          <cell r="B1180">
            <v>97906.53</v>
          </cell>
        </row>
        <row r="1181">
          <cell r="A1181" t="str">
            <v>ETHH/J CN Equity</v>
          </cell>
          <cell r="B1181" t="e">
            <v>#N/A</v>
          </cell>
        </row>
        <row r="1182">
          <cell r="A1182" t="str">
            <v>CDEF CN Equity</v>
          </cell>
          <cell r="B1182">
            <v>57468.859999999993</v>
          </cell>
        </row>
        <row r="1183">
          <cell r="A1183" t="str">
            <v>UDEF/B CN Equity</v>
          </cell>
          <cell r="B1183" t="e">
            <v>#N/A</v>
          </cell>
        </row>
        <row r="1184">
          <cell r="A1184" t="str">
            <v>UDEF CN Equity</v>
          </cell>
          <cell r="B1184">
            <v>158449.44999999998</v>
          </cell>
        </row>
        <row r="1185">
          <cell r="A1185" t="str">
            <v>QQCE/F CN Equity</v>
          </cell>
          <cell r="B1185">
            <v>330696.18100000004</v>
          </cell>
        </row>
        <row r="1186">
          <cell r="A1186" t="str">
            <v>QQCE CN Equity</v>
          </cell>
          <cell r="B1186">
            <v>2674852.4</v>
          </cell>
        </row>
        <row r="1187">
          <cell r="A1187" t="str">
            <v>QQJE CN Equity</v>
          </cell>
          <cell r="B1187" t="e">
            <v>#N/A</v>
          </cell>
        </row>
        <row r="1188">
          <cell r="A1188" t="str">
            <v>QQJE/F CN Equity</v>
          </cell>
          <cell r="B1188" t="e">
            <v>#N/A</v>
          </cell>
        </row>
        <row r="1189">
          <cell r="A1189" t="str">
            <v>HSPN/U CN Equity</v>
          </cell>
          <cell r="B1189" t="e">
            <v>#N/A</v>
          </cell>
        </row>
        <row r="1190">
          <cell r="A1190" t="str">
            <v>CQLC CN Equity</v>
          </cell>
          <cell r="B1190">
            <v>1209272.77</v>
          </cell>
        </row>
        <row r="1191">
          <cell r="A1191" t="str">
            <v>CQLU CN Equity</v>
          </cell>
          <cell r="B1191">
            <v>885091.04999999993</v>
          </cell>
        </row>
        <row r="1192">
          <cell r="A1192" t="str">
            <v>CQLI CN Equity</v>
          </cell>
          <cell r="B1192">
            <v>5216345.0999999996</v>
          </cell>
        </row>
        <row r="1193">
          <cell r="A1193" t="str">
            <v>CCLN CN Equity</v>
          </cell>
          <cell r="B1193">
            <v>99502.91</v>
          </cell>
        </row>
        <row r="1194">
          <cell r="A1194" t="str">
            <v>BEPR CN Equity</v>
          </cell>
          <cell r="B1194">
            <v>783826.24</v>
          </cell>
        </row>
        <row r="1195">
          <cell r="A1195" t="str">
            <v>BEPR/U CN Equity</v>
          </cell>
          <cell r="B1195">
            <v>87.88</v>
          </cell>
        </row>
        <row r="1196">
          <cell r="A1196" t="str">
            <v>MESH CN Equity</v>
          </cell>
          <cell r="B1196" t="e">
            <v>#N/A</v>
          </cell>
        </row>
        <row r="1197">
          <cell r="A1197" t="str">
            <v>MTAV CN Equity</v>
          </cell>
          <cell r="B1197" t="e">
            <v>#N/A</v>
          </cell>
        </row>
        <row r="1198">
          <cell r="A1198" t="str">
            <v>BTCY/B CN Equity</v>
          </cell>
          <cell r="B1198">
            <v>1631767.3</v>
          </cell>
        </row>
        <row r="1199">
          <cell r="A1199" t="str">
            <v>ETHY/B CN Equity</v>
          </cell>
          <cell r="B1199">
            <v>2055069.2000000002</v>
          </cell>
        </row>
        <row r="1200">
          <cell r="A1200" t="str">
            <v>CRYP CN Equity</v>
          </cell>
          <cell r="B1200" t="e">
            <v>#N/A</v>
          </cell>
        </row>
        <row r="1201">
          <cell r="A1201" t="str">
            <v>CRYP/B CN Equity</v>
          </cell>
          <cell r="B1201" t="e">
            <v>#N/A</v>
          </cell>
        </row>
        <row r="1202">
          <cell r="A1202" t="str">
            <v>CRYP/U CN Equity</v>
          </cell>
          <cell r="B1202" t="e">
            <v>#N/A</v>
          </cell>
        </row>
        <row r="1203">
          <cell r="A1203" t="str">
            <v>TECI CN Equity</v>
          </cell>
          <cell r="B1203">
            <v>530494.13</v>
          </cell>
        </row>
        <row r="1204">
          <cell r="A1204" t="str">
            <v>TMCC CN Equity</v>
          </cell>
          <cell r="B1204" t="e">
            <v>#N/A</v>
          </cell>
        </row>
        <row r="1205">
          <cell r="A1205" t="str">
            <v>TMUC CN Equity</v>
          </cell>
          <cell r="B1205" t="e">
            <v>#N/A</v>
          </cell>
        </row>
        <row r="1206">
          <cell r="A1206" t="str">
            <v>FCUQ/U CN Equity</v>
          </cell>
          <cell r="B1206">
            <v>36161.42</v>
          </cell>
        </row>
        <row r="1207">
          <cell r="A1207" t="str">
            <v>FCUV/U CN Equity</v>
          </cell>
          <cell r="B1207">
            <v>5644557.8199999994</v>
          </cell>
        </row>
        <row r="1208">
          <cell r="A1208" t="str">
            <v>FCUD/U CN Equity</v>
          </cell>
          <cell r="B1208">
            <v>14969.64</v>
          </cell>
        </row>
        <row r="1209">
          <cell r="A1209" t="str">
            <v>FCRR/U CN Equity</v>
          </cell>
          <cell r="B1209" t="e">
            <v>#N/A</v>
          </cell>
        </row>
        <row r="1210">
          <cell r="A1210" t="str">
            <v>FCMO/U CN Equity</v>
          </cell>
          <cell r="B1210">
            <v>102976.24</v>
          </cell>
        </row>
        <row r="1211">
          <cell r="A1211" t="str">
            <v>FCUL/U CN Equity</v>
          </cell>
          <cell r="B1211">
            <v>231.48</v>
          </cell>
        </row>
        <row r="1212">
          <cell r="A1212" t="str">
            <v>FCIQ/U CN Equity</v>
          </cell>
          <cell r="B1212">
            <v>687479.54999999993</v>
          </cell>
        </row>
        <row r="1213">
          <cell r="A1213" t="str">
            <v>ZMMK CN Equity</v>
          </cell>
          <cell r="B1213">
            <v>274071500</v>
          </cell>
        </row>
        <row r="1214">
          <cell r="A1214" t="str">
            <v>FCGB/U CN Equity</v>
          </cell>
          <cell r="B1214">
            <v>61493.83</v>
          </cell>
        </row>
        <row r="1215">
          <cell r="A1215" t="str">
            <v>FCIG/U CN Equity</v>
          </cell>
          <cell r="B1215">
            <v>22692.91</v>
          </cell>
        </row>
        <row r="1216">
          <cell r="A1216" t="str">
            <v>HDOC CN Equity</v>
          </cell>
          <cell r="B1216" t="e">
            <v>#N/A</v>
          </cell>
        </row>
        <row r="1217">
          <cell r="A1217" t="str">
            <v>HBUG CN Equity</v>
          </cell>
          <cell r="B1217" t="e">
            <v>#N/A</v>
          </cell>
        </row>
        <row r="1218">
          <cell r="A1218" t="str">
            <v>FBTC CN Equity</v>
          </cell>
          <cell r="B1218">
            <v>139751750</v>
          </cell>
        </row>
        <row r="1219">
          <cell r="A1219" t="str">
            <v>FBTC/U CN Equity</v>
          </cell>
          <cell r="B1219">
            <v>3007111.6999999997</v>
          </cell>
        </row>
        <row r="1220">
          <cell r="A1220" t="str">
            <v>BTCY CN Equity</v>
          </cell>
          <cell r="B1220">
            <v>11149338</v>
          </cell>
        </row>
        <row r="1221">
          <cell r="A1221" t="str">
            <v>BTCY/U CN Equity</v>
          </cell>
          <cell r="B1221">
            <v>204861.56</v>
          </cell>
        </row>
        <row r="1222">
          <cell r="A1222" t="str">
            <v>ETHY CN Equity</v>
          </cell>
          <cell r="B1222">
            <v>11940767</v>
          </cell>
        </row>
        <row r="1223">
          <cell r="A1223" t="str">
            <v>ETHY/U CN Equity</v>
          </cell>
          <cell r="B1223">
            <v>144518.95000000001</v>
          </cell>
        </row>
        <row r="1224">
          <cell r="A1224" t="str">
            <v>EBNK CN Equity</v>
          </cell>
          <cell r="B1224">
            <v>9619320</v>
          </cell>
        </row>
        <row r="1225">
          <cell r="A1225" t="str">
            <v>EBNK/B CN Equity</v>
          </cell>
          <cell r="B1225">
            <v>1738926.8</v>
          </cell>
        </row>
        <row r="1226">
          <cell r="A1226" t="str">
            <v>EBNK/U CN Equity</v>
          </cell>
          <cell r="B1226">
            <v>330043.88</v>
          </cell>
        </row>
        <row r="1227">
          <cell r="A1227" t="str">
            <v>SRIC CN Equity</v>
          </cell>
          <cell r="B1227">
            <v>187690.94</v>
          </cell>
        </row>
        <row r="1228">
          <cell r="A1228" t="str">
            <v>SRII CN Equity</v>
          </cell>
          <cell r="B1228">
            <v>683960.99999999988</v>
          </cell>
        </row>
        <row r="1229">
          <cell r="A1229" t="str">
            <v>SRIU CN Equity</v>
          </cell>
          <cell r="B1229">
            <v>2045554.8</v>
          </cell>
        </row>
        <row r="1230">
          <cell r="A1230" t="str">
            <v>SRIB CN Equity</v>
          </cell>
          <cell r="B1230">
            <v>553259.53</v>
          </cell>
        </row>
        <row r="1231">
          <cell r="A1231" t="str">
            <v>HEAL CN Equity</v>
          </cell>
          <cell r="B1231">
            <v>54288.95</v>
          </cell>
        </row>
        <row r="1232">
          <cell r="A1232" t="str">
            <v>ICTE CN Equity</v>
          </cell>
          <cell r="B1232" t="e">
            <v>#N/A</v>
          </cell>
        </row>
        <row r="1233">
          <cell r="A1233" t="str">
            <v>IXTE CN Equity</v>
          </cell>
          <cell r="B1233" t="e">
            <v>#N/A</v>
          </cell>
        </row>
        <row r="1234">
          <cell r="A1234" t="str">
            <v>IICE CN Equity</v>
          </cell>
          <cell r="B1234">
            <v>228337.76</v>
          </cell>
        </row>
        <row r="1235">
          <cell r="A1235" t="str">
            <v>IICE/F CN Equity</v>
          </cell>
          <cell r="B1235">
            <v>72793.95</v>
          </cell>
        </row>
        <row r="1236">
          <cell r="A1236" t="str">
            <v>IITE/F CN Equity</v>
          </cell>
          <cell r="B1236" t="e">
            <v>#N/A</v>
          </cell>
        </row>
        <row r="1237">
          <cell r="A1237" t="str">
            <v>IITE CN Equity</v>
          </cell>
          <cell r="B1237" t="e">
            <v>#N/A</v>
          </cell>
        </row>
        <row r="1238">
          <cell r="A1238" t="str">
            <v>IUCE CN Equity</v>
          </cell>
          <cell r="B1238" t="e">
            <v>#N/A</v>
          </cell>
        </row>
        <row r="1239">
          <cell r="A1239" t="str">
            <v>ISTE CN Equity</v>
          </cell>
          <cell r="B1239" t="e">
            <v>#N/A</v>
          </cell>
        </row>
        <row r="1240">
          <cell r="A1240" t="str">
            <v>IUTE CN Equity</v>
          </cell>
          <cell r="B1240" t="e">
            <v>#N/A</v>
          </cell>
        </row>
        <row r="1241">
          <cell r="A1241" t="str">
            <v>IUCE/F CN Equity</v>
          </cell>
          <cell r="B1241" t="e">
            <v>#N/A</v>
          </cell>
        </row>
        <row r="1242">
          <cell r="A1242" t="str">
            <v>IUTE/F CN Equity</v>
          </cell>
          <cell r="B1242" t="e">
            <v>#N/A</v>
          </cell>
        </row>
        <row r="1243">
          <cell r="A1243" t="str">
            <v>IWBE CN Equity</v>
          </cell>
          <cell r="B1243">
            <v>402970.66</v>
          </cell>
        </row>
        <row r="1244">
          <cell r="A1244" t="str">
            <v>FEQT CN Equity</v>
          </cell>
          <cell r="B1244">
            <v>111656580</v>
          </cell>
        </row>
        <row r="1245">
          <cell r="A1245" t="str">
            <v>FCNS CN Equity</v>
          </cell>
          <cell r="B1245">
            <v>31800718</v>
          </cell>
        </row>
        <row r="1246">
          <cell r="A1246" t="str">
            <v>WSGB CN Equity</v>
          </cell>
          <cell r="B1246">
            <v>2786891.5999999996</v>
          </cell>
        </row>
        <row r="1247">
          <cell r="A1247" t="str">
            <v>ISTE/F CN Equity</v>
          </cell>
          <cell r="B1247" t="e">
            <v>#N/A</v>
          </cell>
        </row>
        <row r="1248">
          <cell r="A1248" t="str">
            <v>FWCP CN Equity</v>
          </cell>
          <cell r="B1248" t="e">
            <v>#N/A</v>
          </cell>
        </row>
        <row r="1249">
          <cell r="A1249" t="str">
            <v>HFIN CN Equity</v>
          </cell>
          <cell r="B1249">
            <v>2304001.9000000004</v>
          </cell>
        </row>
        <row r="1250">
          <cell r="A1250" t="str">
            <v>ZJPN CN Equity</v>
          </cell>
          <cell r="B1250">
            <v>3883109.6</v>
          </cell>
        </row>
        <row r="1251">
          <cell r="A1251" t="str">
            <v>ZJPN/F CN Equity</v>
          </cell>
          <cell r="B1251">
            <v>3089856.33</v>
          </cell>
        </row>
        <row r="1252">
          <cell r="A1252" t="str">
            <v>ZGRN CN Equity</v>
          </cell>
          <cell r="B1252">
            <v>144640.62</v>
          </cell>
        </row>
        <row r="1253">
          <cell r="A1253" t="str">
            <v>ZSDB CN Equity</v>
          </cell>
          <cell r="B1253">
            <v>6724287.5</v>
          </cell>
        </row>
        <row r="1254">
          <cell r="A1254" t="str">
            <v>ZCDB CN Equity</v>
          </cell>
          <cell r="B1254">
            <v>1034415.2</v>
          </cell>
        </row>
        <row r="1255">
          <cell r="A1255" t="str">
            <v>ZPR/U CN Equity</v>
          </cell>
          <cell r="B1255">
            <v>60965.35</v>
          </cell>
        </row>
        <row r="1256">
          <cell r="A1256" t="str">
            <v>ZEQT CN Equity</v>
          </cell>
          <cell r="B1256">
            <v>29847828</v>
          </cell>
        </row>
        <row r="1257">
          <cell r="A1257" t="str">
            <v>ZBAL/T CN Equity</v>
          </cell>
          <cell r="B1257">
            <v>3450443.9</v>
          </cell>
        </row>
        <row r="1258">
          <cell r="A1258" t="str">
            <v>ZMI/U CN Equity</v>
          </cell>
          <cell r="B1258">
            <v>79374.38</v>
          </cell>
        </row>
        <row r="1259">
          <cell r="A1259" t="str">
            <v>ZWB/U CN Equity</v>
          </cell>
          <cell r="B1259">
            <v>405589.23999999993</v>
          </cell>
        </row>
        <row r="1260">
          <cell r="A1260" t="str">
            <v>DSAE CN Equity</v>
          </cell>
          <cell r="B1260" t="e">
            <v>#N/A</v>
          </cell>
        </row>
        <row r="1261">
          <cell r="A1261" t="str">
            <v>CMCX/B CN Equity</v>
          </cell>
          <cell r="B1261">
            <v>126867.62999999999</v>
          </cell>
        </row>
        <row r="1262">
          <cell r="A1262" t="str">
            <v>CMCX/U CN Equity</v>
          </cell>
          <cell r="B1262">
            <v>51286.36</v>
          </cell>
        </row>
        <row r="1263">
          <cell r="A1263" t="str">
            <v>BANK CN Equity</v>
          </cell>
          <cell r="B1263">
            <v>45866611</v>
          </cell>
        </row>
        <row r="1264">
          <cell r="A1264" t="str">
            <v>HYLD/U CN Equity</v>
          </cell>
          <cell r="B1264">
            <v>2914294.9</v>
          </cell>
        </row>
        <row r="1265">
          <cell r="A1265" t="str">
            <v>QEE CN Equity</v>
          </cell>
          <cell r="B1265">
            <v>4356037.3</v>
          </cell>
        </row>
        <row r="1266">
          <cell r="A1266" t="str">
            <v>HYLD CN Equity</v>
          </cell>
          <cell r="B1266">
            <v>40868139</v>
          </cell>
        </row>
        <row r="1267">
          <cell r="A1267" t="str">
            <v>NSSB CN Equity</v>
          </cell>
          <cell r="B1267">
            <v>458194.36999999994</v>
          </cell>
        </row>
        <row r="1268">
          <cell r="A1268" t="str">
            <v>ZBI CN Equity</v>
          </cell>
          <cell r="B1268">
            <v>53634607.400000006</v>
          </cell>
        </row>
        <row r="1269">
          <cell r="A1269" t="str">
            <v>CARB CN Equity</v>
          </cell>
          <cell r="B1269" t="e">
            <v>#N/A</v>
          </cell>
        </row>
        <row r="1270">
          <cell r="A1270" t="str">
            <v>CBON CN Equity</v>
          </cell>
          <cell r="B1270" t="e">
            <v>#N/A</v>
          </cell>
        </row>
        <row r="1271">
          <cell r="A1271" t="str">
            <v>CBON/U CN Equity</v>
          </cell>
          <cell r="B1271" t="e">
            <v>#N/A</v>
          </cell>
        </row>
        <row r="1272">
          <cell r="A1272" t="str">
            <v>HDIF CN Equity</v>
          </cell>
          <cell r="B1272">
            <v>17008654</v>
          </cell>
        </row>
        <row r="1273">
          <cell r="A1273" t="str">
            <v>ERDO CN Equity</v>
          </cell>
          <cell r="B1273" t="e">
            <v>#N/A</v>
          </cell>
        </row>
        <row r="1274">
          <cell r="A1274" t="str">
            <v>EREV CN Equity</v>
          </cell>
          <cell r="B1274" t="e">
            <v>#N/A</v>
          </cell>
        </row>
        <row r="1275">
          <cell r="A1275" t="str">
            <v>ERFV CN Equity</v>
          </cell>
          <cell r="B1275" t="e">
            <v>#N/A</v>
          </cell>
        </row>
        <row r="1276">
          <cell r="A1276" t="str">
            <v>ERCV CN Equity</v>
          </cell>
          <cell r="B1276" t="e">
            <v>#N/A</v>
          </cell>
        </row>
        <row r="1277">
          <cell r="A1277" t="str">
            <v>ERDV CN Equity</v>
          </cell>
          <cell r="B1277" t="e">
            <v>#N/A</v>
          </cell>
        </row>
        <row r="1278">
          <cell r="A1278" t="str">
            <v>EREO CN Equity</v>
          </cell>
          <cell r="B1278" t="e">
            <v>#N/A</v>
          </cell>
        </row>
        <row r="1279">
          <cell r="A1279" t="str">
            <v>ERFO CN Equity</v>
          </cell>
          <cell r="B1279" t="e">
            <v>#N/A</v>
          </cell>
        </row>
        <row r="1280">
          <cell r="A1280" t="str">
            <v>ERGO CN Equity</v>
          </cell>
          <cell r="B1280" t="e">
            <v>#N/A</v>
          </cell>
        </row>
        <row r="1281">
          <cell r="A1281" t="str">
            <v>CDNA CN Equity</v>
          </cell>
          <cell r="B1281" t="e">
            <v>#N/A</v>
          </cell>
        </row>
        <row r="1282">
          <cell r="A1282" t="str">
            <v>CBUG CN Equity</v>
          </cell>
          <cell r="B1282">
            <v>2334460.31</v>
          </cell>
        </row>
        <row r="1283">
          <cell r="A1283" t="str">
            <v>NNRG/U CN Equity</v>
          </cell>
          <cell r="B1283">
            <v>465293.95</v>
          </cell>
        </row>
        <row r="1284">
          <cell r="A1284" t="str">
            <v>CBNK CN Equity</v>
          </cell>
          <cell r="B1284">
            <v>3784916.0299999993</v>
          </cell>
        </row>
        <row r="1285">
          <cell r="A1285" t="str">
            <v>TECE/B CN Equity</v>
          </cell>
          <cell r="B1285" t="e">
            <v>#N/A</v>
          </cell>
        </row>
        <row r="1286">
          <cell r="A1286" t="str">
            <v>TECE/U CN Equity</v>
          </cell>
          <cell r="B1286" t="e">
            <v>#N/A</v>
          </cell>
        </row>
        <row r="1287">
          <cell r="A1287" t="str">
            <v>TECE CN Equity</v>
          </cell>
          <cell r="B1287" t="e">
            <v>#N/A</v>
          </cell>
        </row>
        <row r="1288">
          <cell r="A1288" t="str">
            <v>NXF/U CN Equity</v>
          </cell>
          <cell r="B1288">
            <v>207926.5</v>
          </cell>
        </row>
        <row r="1289">
          <cell r="A1289" t="str">
            <v>FHI/U CN Equity</v>
          </cell>
          <cell r="B1289">
            <v>8140.83</v>
          </cell>
        </row>
        <row r="1290">
          <cell r="A1290" t="str">
            <v>CGXF/U CN Equity</v>
          </cell>
          <cell r="B1290">
            <v>619715.42000000004</v>
          </cell>
        </row>
        <row r="1291">
          <cell r="A1291" t="str">
            <v>TXF/U CN Equity</v>
          </cell>
          <cell r="B1291">
            <v>882266.8</v>
          </cell>
        </row>
        <row r="1292">
          <cell r="A1292" t="str">
            <v>TOWR CN Equity</v>
          </cell>
          <cell r="B1292">
            <v>83130.61</v>
          </cell>
        </row>
        <row r="1293">
          <cell r="A1293" t="str">
            <v>GRNI CN Equity</v>
          </cell>
          <cell r="B1293">
            <v>242338.72</v>
          </cell>
        </row>
        <row r="1294">
          <cell r="A1294" t="str">
            <v>NRGI CN Equity</v>
          </cell>
          <cell r="B1294">
            <v>2741258.2</v>
          </cell>
        </row>
        <row r="1295">
          <cell r="A1295" t="str">
            <v>TPU/U CN Equity</v>
          </cell>
          <cell r="B1295">
            <v>1412245.5</v>
          </cell>
        </row>
        <row r="1296">
          <cell r="A1296" t="str">
            <v>TDOC/U CN Equity</v>
          </cell>
          <cell r="B1296">
            <v>31118.699999999997</v>
          </cell>
        </row>
        <row r="1297">
          <cell r="A1297" t="str">
            <v>TEC/U CN Equity</v>
          </cell>
          <cell r="B1297">
            <v>878363.2</v>
          </cell>
        </row>
        <row r="1298">
          <cell r="A1298" t="str">
            <v>TGED/U CN Equity</v>
          </cell>
          <cell r="B1298">
            <v>727494.95000000007</v>
          </cell>
        </row>
        <row r="1299">
          <cell r="A1299" t="str">
            <v>TUED/U CN Equity</v>
          </cell>
          <cell r="B1299">
            <v>412296.30999999994</v>
          </cell>
        </row>
        <row r="1300">
          <cell r="A1300" t="str">
            <v>CGHY CN Equity</v>
          </cell>
          <cell r="B1300">
            <v>157440.459</v>
          </cell>
        </row>
        <row r="1301">
          <cell r="A1301" t="str">
            <v>CGHY/U CN Equity</v>
          </cell>
          <cell r="B1301">
            <v>342430.3</v>
          </cell>
        </row>
        <row r="1302">
          <cell r="A1302" t="str">
            <v>CFRT CN Equity</v>
          </cell>
          <cell r="B1302">
            <v>38127.58</v>
          </cell>
        </row>
        <row r="1303">
          <cell r="A1303" t="str">
            <v>XHAK CN Equity</v>
          </cell>
          <cell r="B1303">
            <v>412238.08000000002</v>
          </cell>
        </row>
        <row r="1304">
          <cell r="A1304" t="str">
            <v>XDNA CN Equity</v>
          </cell>
          <cell r="B1304">
            <v>210591.07</v>
          </cell>
        </row>
        <row r="1305">
          <cell r="A1305" t="str">
            <v>XEXP CN Equity</v>
          </cell>
          <cell r="B1305">
            <v>1020524.27</v>
          </cell>
        </row>
        <row r="1306">
          <cell r="A1306" t="str">
            <v>XCLN CN Equity</v>
          </cell>
          <cell r="B1306">
            <v>480756.50999999995</v>
          </cell>
        </row>
        <row r="1307">
          <cell r="A1307" t="str">
            <v>CBCX CN Equity</v>
          </cell>
          <cell r="B1307">
            <v>294690.45</v>
          </cell>
        </row>
        <row r="1308">
          <cell r="A1308" t="str">
            <v>CMVX CN Equity</v>
          </cell>
          <cell r="B1308" t="e">
            <v>#N/A</v>
          </cell>
        </row>
        <row r="1309">
          <cell r="A1309" t="str">
            <v>PFAA CN Equity</v>
          </cell>
          <cell r="B1309">
            <v>5609573.5</v>
          </cell>
        </row>
        <row r="1310">
          <cell r="A1310" t="str">
            <v>FMTV CN Equity</v>
          </cell>
          <cell r="B1310" t="e">
            <v>#N/A</v>
          </cell>
        </row>
        <row r="1311">
          <cell r="A1311" t="str">
            <v>COPP CN Equity</v>
          </cell>
          <cell r="B1311">
            <v>33009201</v>
          </cell>
        </row>
        <row r="1312">
          <cell r="A1312" t="str">
            <v>HLIF CN Equity</v>
          </cell>
          <cell r="B1312">
            <v>1258967.7</v>
          </cell>
        </row>
        <row r="1313">
          <cell r="A1313" t="str">
            <v>TIF CN Equity</v>
          </cell>
          <cell r="B1313">
            <v>35189.760000000002</v>
          </cell>
        </row>
        <row r="1314">
          <cell r="A1314" t="str">
            <v>BDIC CN Equity</v>
          </cell>
          <cell r="B1314" t="e">
            <v>#N/A</v>
          </cell>
        </row>
        <row r="1315">
          <cell r="A1315" t="str">
            <v>UTIL CN Equity</v>
          </cell>
          <cell r="B1315">
            <v>624645.77999999991</v>
          </cell>
        </row>
        <row r="1316">
          <cell r="A1316" t="str">
            <v>RQQ CN Equity</v>
          </cell>
          <cell r="B1316">
            <v>6773268.7000000002</v>
          </cell>
        </row>
        <row r="1317">
          <cell r="A1317" t="str">
            <v>RQR CN Equity</v>
          </cell>
          <cell r="B1317">
            <v>7262255.9000000004</v>
          </cell>
        </row>
        <row r="1318">
          <cell r="A1318" t="str">
            <v>TCBN CN Equity</v>
          </cell>
          <cell r="B1318" t="e">
            <v>#N/A</v>
          </cell>
        </row>
        <row r="1319">
          <cell r="A1319" t="str">
            <v>HISU/U CN Equity</v>
          </cell>
          <cell r="B1319">
            <v>41754333</v>
          </cell>
        </row>
        <row r="1320">
          <cell r="A1320" t="str">
            <v>LYCT CN Equity</v>
          </cell>
          <cell r="B1320">
            <v>140646.33000000002</v>
          </cell>
        </row>
        <row r="1321">
          <cell r="A1321" t="str">
            <v>LYFR CN Equity</v>
          </cell>
          <cell r="B1321">
            <v>1010</v>
          </cell>
        </row>
        <row r="1322">
          <cell r="A1322" t="str">
            <v>GPMD CN Equity</v>
          </cell>
          <cell r="B1322" t="e">
            <v>#N/A</v>
          </cell>
        </row>
        <row r="1323">
          <cell r="A1323" t="str">
            <v>HUTS CN Equity</v>
          </cell>
          <cell r="B1323">
            <v>2824248.5999999996</v>
          </cell>
        </row>
        <row r="1324">
          <cell r="A1324" t="str">
            <v>EPCH CN Equity</v>
          </cell>
          <cell r="B1324" t="e">
            <v>#N/A</v>
          </cell>
        </row>
        <row r="1325">
          <cell r="A1325" t="str">
            <v>EPCH/U CN Equity</v>
          </cell>
          <cell r="B1325" t="e">
            <v>#N/A</v>
          </cell>
        </row>
        <row r="1326">
          <cell r="A1326" t="str">
            <v>EPCA CN Equity</v>
          </cell>
          <cell r="B1326" t="e">
            <v>#N/A</v>
          </cell>
        </row>
        <row r="1327">
          <cell r="A1327" t="str">
            <v>EPCA/U CN Equity</v>
          </cell>
          <cell r="B1327" t="e">
            <v>#N/A</v>
          </cell>
        </row>
        <row r="1328">
          <cell r="A1328" t="str">
            <v>EPZA CN Equity</v>
          </cell>
          <cell r="B1328" t="e">
            <v>#N/A</v>
          </cell>
        </row>
        <row r="1329">
          <cell r="A1329" t="str">
            <v>EPZA/U CN Equity</v>
          </cell>
          <cell r="B1329" t="e">
            <v>#N/A</v>
          </cell>
        </row>
        <row r="1330">
          <cell r="A1330" t="str">
            <v>EPGC CN Equity</v>
          </cell>
          <cell r="B1330" t="e">
            <v>#N/A</v>
          </cell>
        </row>
        <row r="1331">
          <cell r="A1331" t="str">
            <v>EPWR/U CN Equity</v>
          </cell>
          <cell r="B1331" t="e">
            <v>#N/A</v>
          </cell>
        </row>
        <row r="1332">
          <cell r="A1332" t="str">
            <v>EPWR CN Equity</v>
          </cell>
          <cell r="B1332" t="e">
            <v>#N/A</v>
          </cell>
        </row>
        <row r="1333">
          <cell r="A1333" t="str">
            <v>EPGC/U CN Equity</v>
          </cell>
          <cell r="B1333" t="e">
            <v>#N/A</v>
          </cell>
        </row>
        <row r="1334">
          <cell r="A1334" t="str">
            <v>FHIS CN Equity</v>
          </cell>
          <cell r="B1334">
            <v>12745373</v>
          </cell>
        </row>
        <row r="1335">
          <cell r="A1335" t="str">
            <v>HBKD CN Equity</v>
          </cell>
          <cell r="B1335" t="e">
            <v>#N/A</v>
          </cell>
        </row>
        <row r="1336">
          <cell r="A1336" t="str">
            <v>HBKU CN Equity</v>
          </cell>
          <cell r="B1336" t="e">
            <v>#N/A</v>
          </cell>
        </row>
        <row r="1337">
          <cell r="A1337" t="str">
            <v>MNY CN Equity</v>
          </cell>
          <cell r="B1337">
            <v>91356860</v>
          </cell>
        </row>
        <row r="1338">
          <cell r="A1338" t="str">
            <v>DXQ CN Equity</v>
          </cell>
          <cell r="B1338">
            <v>40251975</v>
          </cell>
        </row>
        <row r="1339">
          <cell r="A1339" t="str">
            <v>BILT CN Equity</v>
          </cell>
          <cell r="B1339" t="e">
            <v>#N/A</v>
          </cell>
        </row>
        <row r="1340">
          <cell r="A1340" t="str">
            <v>HESG CN Equity</v>
          </cell>
          <cell r="B1340" t="e">
            <v>#N/A</v>
          </cell>
        </row>
        <row r="1341">
          <cell r="A1341" t="str">
            <v>FETH CN Equity</v>
          </cell>
          <cell r="B1341">
            <v>10159207</v>
          </cell>
        </row>
        <row r="1342">
          <cell r="A1342" t="str">
            <v>FETH/U CN Equity</v>
          </cell>
          <cell r="B1342">
            <v>1513102.7</v>
          </cell>
        </row>
        <row r="1343">
          <cell r="A1343" t="str">
            <v>CCOM CN Equity</v>
          </cell>
          <cell r="B1343">
            <v>2577064</v>
          </cell>
        </row>
        <row r="1344">
          <cell r="A1344" t="str">
            <v>CGRN CN Equity</v>
          </cell>
          <cell r="B1344">
            <v>1117.78</v>
          </cell>
        </row>
        <row r="1345">
          <cell r="A1345" t="str">
            <v>CGRN/U CN Equity</v>
          </cell>
          <cell r="B1345">
            <v>54.03</v>
          </cell>
        </row>
        <row r="1346">
          <cell r="A1346" t="str">
            <v>CGRB CN Equity</v>
          </cell>
          <cell r="B1346">
            <v>30784.65</v>
          </cell>
        </row>
        <row r="1347">
          <cell r="A1347" t="str">
            <v>CGRB/U CN Equity</v>
          </cell>
          <cell r="B1347" t="e">
            <v>#N/A</v>
          </cell>
        </row>
        <row r="1348">
          <cell r="A1348" t="str">
            <v>CROP/U CN Equity</v>
          </cell>
          <cell r="B1348">
            <v>731272.4</v>
          </cell>
        </row>
        <row r="1349">
          <cell r="A1349" t="str">
            <v>DANC/U CN Equity</v>
          </cell>
          <cell r="B1349">
            <v>8451.4</v>
          </cell>
        </row>
        <row r="1350">
          <cell r="A1350" t="str">
            <v>DAMG CN Equity</v>
          </cell>
          <cell r="B1350">
            <v>494.16</v>
          </cell>
        </row>
        <row r="1351">
          <cell r="A1351" t="str">
            <v>DAMG/U CN Equity</v>
          </cell>
          <cell r="B1351" t="e">
            <v>#N/A</v>
          </cell>
        </row>
        <row r="1352">
          <cell r="A1352" t="str">
            <v>BMAX CN Equity</v>
          </cell>
          <cell r="B1352">
            <v>4071479.9000000004</v>
          </cell>
        </row>
        <row r="1353">
          <cell r="A1353" t="str">
            <v>HHLE CN Equity</v>
          </cell>
          <cell r="B1353">
            <v>4221730.5</v>
          </cell>
        </row>
        <row r="1354">
          <cell r="A1354" t="str">
            <v>HLFE CN Equity</v>
          </cell>
          <cell r="B1354" t="e">
            <v>#N/A</v>
          </cell>
        </row>
        <row r="1355">
          <cell r="A1355" t="str">
            <v>HTAE CN Equity</v>
          </cell>
          <cell r="B1355">
            <v>5504918.2000000002</v>
          </cell>
        </row>
        <row r="1356">
          <cell r="A1356" t="str">
            <v>HUTE CN Equity</v>
          </cell>
          <cell r="B1356">
            <v>4065314.1</v>
          </cell>
        </row>
        <row r="1357">
          <cell r="A1357" t="str">
            <v>HBFE CN Equity</v>
          </cell>
          <cell r="B1357" t="e">
            <v>#N/A</v>
          </cell>
        </row>
        <row r="1358">
          <cell r="A1358" t="str">
            <v>CGIN CN Equity</v>
          </cell>
          <cell r="B1358">
            <v>28007660.300000001</v>
          </cell>
        </row>
        <row r="1359">
          <cell r="A1359" t="str">
            <v>CGIN/U CN Equity</v>
          </cell>
          <cell r="B1359">
            <v>111499.8</v>
          </cell>
        </row>
        <row r="1360">
          <cell r="A1360" t="str">
            <v>CGBN CN Equity</v>
          </cell>
          <cell r="B1360" t="e">
            <v>#N/A</v>
          </cell>
        </row>
        <row r="1361">
          <cell r="A1361" t="str">
            <v>DXDB CN Equity</v>
          </cell>
          <cell r="B1361">
            <v>18421014</v>
          </cell>
        </row>
        <row r="1362">
          <cell r="A1362" t="str">
            <v>MPY CN Equity</v>
          </cell>
          <cell r="B1362">
            <v>64309.21</v>
          </cell>
        </row>
        <row r="1363">
          <cell r="A1363" t="str">
            <v>ACAA CN Equity</v>
          </cell>
          <cell r="B1363">
            <v>140973.20000000001</v>
          </cell>
        </row>
        <row r="1364">
          <cell r="A1364" t="str">
            <v>IDIV/B CN Equity</v>
          </cell>
          <cell r="B1364">
            <v>75963697</v>
          </cell>
        </row>
        <row r="1365">
          <cell r="A1365" t="str">
            <v>IDEF/B CN Equity</v>
          </cell>
          <cell r="B1365">
            <v>2374.79</v>
          </cell>
        </row>
        <row r="1366">
          <cell r="A1366" t="str">
            <v>UDIV/U CN Equity</v>
          </cell>
          <cell r="B1366">
            <v>32534.46</v>
          </cell>
        </row>
        <row r="1367">
          <cell r="A1367" t="str">
            <v>PFCB CN Equity</v>
          </cell>
          <cell r="B1367">
            <v>1719651.0499999998</v>
          </cell>
        </row>
        <row r="1368">
          <cell r="A1368" t="str">
            <v>UDEF/U CN Equity</v>
          </cell>
          <cell r="B1368" t="e">
            <v>#N/A</v>
          </cell>
        </row>
        <row r="1369">
          <cell r="A1369" t="str">
            <v>ARKG CN Equity</v>
          </cell>
          <cell r="B1369" t="e">
            <v>#N/A</v>
          </cell>
        </row>
        <row r="1370">
          <cell r="A1370" t="str">
            <v>ARKK CN Equity</v>
          </cell>
          <cell r="B1370" t="e">
            <v>#N/A</v>
          </cell>
        </row>
        <row r="1371">
          <cell r="A1371" t="str">
            <v>ARKW CN Equity</v>
          </cell>
          <cell r="B1371" t="e">
            <v>#N/A</v>
          </cell>
        </row>
        <row r="1372">
          <cell r="A1372" t="str">
            <v>YTSL CN Equity</v>
          </cell>
          <cell r="B1372">
            <v>60322020</v>
          </cell>
        </row>
        <row r="1373">
          <cell r="A1373" t="str">
            <v>YGOG CN Equity</v>
          </cell>
          <cell r="B1373">
            <v>4897700</v>
          </cell>
        </row>
        <row r="1374">
          <cell r="A1374" t="str">
            <v>APLY CN Equity</v>
          </cell>
          <cell r="B1374">
            <v>1449110.81</v>
          </cell>
        </row>
        <row r="1375">
          <cell r="A1375" t="str">
            <v>BRKY CN Equity</v>
          </cell>
          <cell r="B1375">
            <v>2907856.2</v>
          </cell>
        </row>
        <row r="1376">
          <cell r="A1376" t="str">
            <v>YAMZ CN Equity</v>
          </cell>
          <cell r="B1376">
            <v>10165816.4</v>
          </cell>
        </row>
        <row r="1377">
          <cell r="A1377" t="str">
            <v>ESPX CN Equity</v>
          </cell>
          <cell r="B1377">
            <v>2647407.9</v>
          </cell>
        </row>
        <row r="1378">
          <cell r="A1378" t="str">
            <v>ESPX/B CN Equity</v>
          </cell>
          <cell r="B1378">
            <v>90886.7</v>
          </cell>
        </row>
        <row r="1379">
          <cell r="A1379" t="str">
            <v>ETSX CN Equity</v>
          </cell>
          <cell r="B1379">
            <v>5362394.5</v>
          </cell>
        </row>
        <row r="1380">
          <cell r="A1380" t="str">
            <v>RCDC CN Equity</v>
          </cell>
          <cell r="B1380">
            <v>1543986.9</v>
          </cell>
        </row>
        <row r="1381">
          <cell r="A1381" t="str">
            <v>RUDC CN Equity</v>
          </cell>
          <cell r="B1381">
            <v>200039.09</v>
          </cell>
        </row>
        <row r="1382">
          <cell r="A1382" t="str">
            <v>CSBI CN Equity</v>
          </cell>
          <cell r="B1382">
            <v>519450.56000000006</v>
          </cell>
        </row>
        <row r="1383">
          <cell r="A1383" t="str">
            <v>HMAX CN Equity</v>
          </cell>
          <cell r="B1383">
            <v>63835330</v>
          </cell>
        </row>
        <row r="1384">
          <cell r="A1384" t="str">
            <v>CUEH CN Equity</v>
          </cell>
          <cell r="B1384">
            <v>152173.36999999997</v>
          </cell>
        </row>
        <row r="1385">
          <cell r="A1385" t="str">
            <v>CGDV CN Equity</v>
          </cell>
          <cell r="B1385">
            <v>1467057.69</v>
          </cell>
        </row>
        <row r="1386">
          <cell r="A1386" t="str">
            <v>CGDV/B CN Equity</v>
          </cell>
          <cell r="B1386">
            <v>41910669.079999998</v>
          </cell>
        </row>
        <row r="1387">
          <cell r="A1387" t="str">
            <v>CUDV CN Equity</v>
          </cell>
          <cell r="B1387">
            <v>41075</v>
          </cell>
        </row>
        <row r="1388">
          <cell r="A1388" t="str">
            <v>CUDV/B CN Equity</v>
          </cell>
          <cell r="B1388" t="e">
            <v>#N/A</v>
          </cell>
        </row>
        <row r="1389">
          <cell r="A1389" t="str">
            <v>ZGRO/T CN Equity</v>
          </cell>
          <cell r="B1389">
            <v>2996190.8</v>
          </cell>
        </row>
        <row r="1390">
          <cell r="A1390" t="str">
            <v>TIPS CN Equity</v>
          </cell>
          <cell r="B1390" t="e">
            <v>#N/A</v>
          </cell>
        </row>
        <row r="1391">
          <cell r="A1391" t="str">
            <v>TIPS/F CN Equity</v>
          </cell>
          <cell r="B1391" t="e">
            <v>#N/A</v>
          </cell>
        </row>
        <row r="1392">
          <cell r="A1392" t="str">
            <v>TIPS/U CN Equity</v>
          </cell>
          <cell r="B1392" t="e">
            <v>#N/A</v>
          </cell>
        </row>
        <row r="1393">
          <cell r="A1393" t="str">
            <v>ZEAT CN Equity</v>
          </cell>
          <cell r="B1393">
            <v>82593.829999999987</v>
          </cell>
        </row>
        <row r="1394">
          <cell r="A1394" t="str">
            <v>ZUAG CN Equity</v>
          </cell>
          <cell r="B1394">
            <v>194824.6</v>
          </cell>
        </row>
        <row r="1395">
          <cell r="A1395" t="str">
            <v>ZUAG/F CN Equity</v>
          </cell>
          <cell r="B1395">
            <v>10592949</v>
          </cell>
        </row>
        <row r="1396">
          <cell r="A1396" t="str">
            <v>ZUAG/U CN Equity</v>
          </cell>
          <cell r="B1396">
            <v>536592.78</v>
          </cell>
        </row>
        <row r="1397">
          <cell r="A1397" t="str">
            <v>ZWHC CN Equity</v>
          </cell>
          <cell r="B1397">
            <v>543737.19000000006</v>
          </cell>
        </row>
        <row r="1398">
          <cell r="A1398" t="str">
            <v>ZWEN CN Equity</v>
          </cell>
          <cell r="B1398">
            <v>8529521.8000000007</v>
          </cell>
        </row>
        <row r="1399">
          <cell r="A1399" t="str">
            <v>SPFD CN Equity</v>
          </cell>
          <cell r="B1399">
            <v>597072.94999999995</v>
          </cell>
        </row>
        <row r="1400">
          <cell r="A1400" t="str">
            <v>XDRV CN Equity</v>
          </cell>
          <cell r="B1400">
            <v>17128.45</v>
          </cell>
        </row>
        <row r="1401">
          <cell r="A1401" t="str">
            <v>XEMC CN Equity</v>
          </cell>
          <cell r="B1401">
            <v>7170042.2999999998</v>
          </cell>
        </row>
        <row r="1402">
          <cell r="A1402" t="str">
            <v>XFLB CN Equity</v>
          </cell>
          <cell r="B1402">
            <v>1128742.31</v>
          </cell>
        </row>
        <row r="1403">
          <cell r="A1403" t="str">
            <v>XTLH CN Equity</v>
          </cell>
          <cell r="B1403">
            <v>15841179</v>
          </cell>
        </row>
        <row r="1404">
          <cell r="A1404" t="str">
            <v>XTLT CN Equity</v>
          </cell>
          <cell r="B1404">
            <v>3703814.4000000004</v>
          </cell>
        </row>
        <row r="1405">
          <cell r="A1405" t="str">
            <v>XTLT/U CN Equity</v>
          </cell>
          <cell r="B1405">
            <v>195147.08000000002</v>
          </cell>
        </row>
        <row r="1406">
          <cell r="A1406" t="str">
            <v>CUTL CN Equity</v>
          </cell>
          <cell r="B1406">
            <v>63480.23</v>
          </cell>
        </row>
        <row r="1407">
          <cell r="A1407" t="str">
            <v>CUTL/B CN Equity</v>
          </cell>
          <cell r="B1407">
            <v>162.38999999999999</v>
          </cell>
        </row>
        <row r="1408">
          <cell r="A1408" t="str">
            <v>ICAE CN Equity</v>
          </cell>
          <cell r="B1408">
            <v>175906.571</v>
          </cell>
        </row>
        <row r="1409">
          <cell r="A1409" t="str">
            <v>IUAE CN Equity</v>
          </cell>
          <cell r="B1409">
            <v>6424.5399999999991</v>
          </cell>
        </row>
        <row r="1410">
          <cell r="A1410" t="str">
            <v>IUAE/F CN Equity</v>
          </cell>
          <cell r="B1410">
            <v>203459.33000000002</v>
          </cell>
        </row>
        <row r="1411">
          <cell r="A1411" t="str">
            <v>IIAE CN Equity</v>
          </cell>
          <cell r="B1411">
            <v>10807.81</v>
          </cell>
        </row>
        <row r="1412">
          <cell r="A1412" t="str">
            <v>IIAE/F CN Equity</v>
          </cell>
          <cell r="B1412">
            <v>9040.02</v>
          </cell>
        </row>
        <row r="1413">
          <cell r="A1413" t="str">
            <v>CIEH CN Equity</v>
          </cell>
          <cell r="B1413">
            <v>916578.09000000008</v>
          </cell>
        </row>
        <row r="1414">
          <cell r="A1414" t="str">
            <v>RCEI CN Equity</v>
          </cell>
          <cell r="B1414">
            <v>164652.95999999996</v>
          </cell>
        </row>
        <row r="1415">
          <cell r="A1415" t="str">
            <v>RNAV CN Equity</v>
          </cell>
          <cell r="B1415">
            <v>2004574.0999999999</v>
          </cell>
        </row>
        <row r="1416">
          <cell r="A1416" t="str">
            <v>RNAG CN Equity</v>
          </cell>
          <cell r="B1416">
            <v>66641.98</v>
          </cell>
        </row>
        <row r="1417">
          <cell r="A1417" t="str">
            <v>RINT CN Equity</v>
          </cell>
          <cell r="B1417">
            <v>237146.1801</v>
          </cell>
        </row>
        <row r="1418">
          <cell r="A1418" t="str">
            <v>REMD CN Equity</v>
          </cell>
          <cell r="B1418">
            <v>2161831.9099999997</v>
          </cell>
        </row>
        <row r="1419">
          <cell r="A1419" t="str">
            <v>RENG CN Equity</v>
          </cell>
          <cell r="B1419">
            <v>132653.39000000001</v>
          </cell>
        </row>
        <row r="1420">
          <cell r="A1420" t="str">
            <v>RGPM CN Equity</v>
          </cell>
          <cell r="B1420">
            <v>2901002.0999999996</v>
          </cell>
        </row>
        <row r="1421">
          <cell r="A1421" t="str">
            <v>RTEC CN Equity</v>
          </cell>
          <cell r="B1421">
            <v>558343.15999999992</v>
          </cell>
        </row>
        <row r="1422">
          <cell r="A1422" t="str">
            <v>HEB CN Equity</v>
          </cell>
          <cell r="B1422">
            <v>3455895.5</v>
          </cell>
        </row>
        <row r="1423">
          <cell r="A1423" t="str">
            <v>HRIF CN Equity</v>
          </cell>
          <cell r="B1423">
            <v>307259.86000000004</v>
          </cell>
        </row>
        <row r="1424">
          <cell r="A1424" t="str">
            <v>TRVI CN Equity</v>
          </cell>
          <cell r="B1424">
            <v>283832.99</v>
          </cell>
        </row>
        <row r="1425">
          <cell r="A1425" t="str">
            <v>CBIL CN Equity</v>
          </cell>
          <cell r="B1425">
            <v>159475590</v>
          </cell>
        </row>
        <row r="1426">
          <cell r="A1426" t="str">
            <v>UBIL/U CN Equity</v>
          </cell>
          <cell r="B1426">
            <v>53655135</v>
          </cell>
        </row>
        <row r="1427">
          <cell r="A1427" t="str">
            <v>MCKG CN Equity</v>
          </cell>
          <cell r="B1427">
            <v>322854.92000000004</v>
          </cell>
        </row>
        <row r="1428">
          <cell r="A1428" t="str">
            <v>TBNK CN Equity</v>
          </cell>
          <cell r="B1428">
            <v>19441035</v>
          </cell>
        </row>
        <row r="1429">
          <cell r="A1429" t="str">
            <v>TECX CN Equity</v>
          </cell>
          <cell r="B1429">
            <v>411592.88</v>
          </cell>
        </row>
        <row r="1430">
          <cell r="A1430" t="str">
            <v>TUEX CN Equity</v>
          </cell>
          <cell r="B1430">
            <v>274921.36000000004</v>
          </cell>
        </row>
        <row r="1431">
          <cell r="A1431" t="str">
            <v>MNU/U CN Equity</v>
          </cell>
          <cell r="B1431">
            <v>18801924</v>
          </cell>
        </row>
        <row r="1432">
          <cell r="A1432" t="str">
            <v>RGQL CN Equity</v>
          </cell>
          <cell r="B1432" t="e">
            <v>#N/A</v>
          </cell>
        </row>
        <row r="1433">
          <cell r="A1433" t="str">
            <v>RGQN CN Equity</v>
          </cell>
          <cell r="B1433" t="e">
            <v>#N/A</v>
          </cell>
        </row>
        <row r="1434">
          <cell r="A1434" t="str">
            <v>RGQO CN Equity</v>
          </cell>
          <cell r="B1434">
            <v>1238708.72</v>
          </cell>
        </row>
        <row r="1435">
          <cell r="A1435" t="str">
            <v>RGQQ CN Equity</v>
          </cell>
          <cell r="B1435">
            <v>1234784.6299999999</v>
          </cell>
        </row>
        <row r="1436">
          <cell r="A1436" t="str">
            <v>RGQP CN Equity</v>
          </cell>
          <cell r="B1436">
            <v>1157057.08</v>
          </cell>
        </row>
        <row r="1437">
          <cell r="A1437" t="str">
            <v>RGQR CN Equity</v>
          </cell>
          <cell r="B1437">
            <v>574721.84</v>
          </cell>
        </row>
        <row r="1438">
          <cell r="A1438" t="str">
            <v>RUDC/U CN Equity</v>
          </cell>
          <cell r="B1438">
            <v>39438.160000000003</v>
          </cell>
        </row>
        <row r="1439">
          <cell r="A1439" t="str">
            <v>RUDB CN Equity</v>
          </cell>
          <cell r="B1439">
            <v>1527533.3</v>
          </cell>
        </row>
        <row r="1440">
          <cell r="A1440" t="str">
            <v>RUDB/U CN Equity</v>
          </cell>
          <cell r="B1440">
            <v>2092509.7200000002</v>
          </cell>
        </row>
        <row r="1441">
          <cell r="A1441" t="str">
            <v>RDBH CN Equity</v>
          </cell>
          <cell r="B1441">
            <v>3826813.2</v>
          </cell>
        </row>
        <row r="1442">
          <cell r="A1442" t="str">
            <v>GBND CN Equity</v>
          </cell>
          <cell r="B1442">
            <v>95700.75</v>
          </cell>
        </row>
        <row r="1443">
          <cell r="A1443" t="str">
            <v>GDIV CN Equity</v>
          </cell>
          <cell r="B1443">
            <v>1274644.7200000002</v>
          </cell>
        </row>
        <row r="1444">
          <cell r="A1444" t="str">
            <v>CGRO CN Equity</v>
          </cell>
          <cell r="B1444">
            <v>2652895.0999999996</v>
          </cell>
        </row>
        <row r="1445">
          <cell r="A1445" t="str">
            <v>CCNV CN Equity</v>
          </cell>
          <cell r="B1445">
            <v>353933.76</v>
          </cell>
        </row>
        <row r="1446">
          <cell r="A1446" t="str">
            <v>CBIN CN Equity</v>
          </cell>
          <cell r="B1446">
            <v>605459.81000000006</v>
          </cell>
        </row>
        <row r="1447">
          <cell r="A1447" t="str">
            <v>CBGR CN Equity</v>
          </cell>
          <cell r="B1447">
            <v>1364791.24</v>
          </cell>
        </row>
        <row r="1448">
          <cell r="A1448" t="str">
            <v>CBAL CN Equity</v>
          </cell>
          <cell r="B1448">
            <v>3744061.9</v>
          </cell>
        </row>
        <row r="1449">
          <cell r="A1449" t="str">
            <v>CEQT CN Equity</v>
          </cell>
          <cell r="B1449">
            <v>1812513.2000000002</v>
          </cell>
        </row>
        <row r="1450">
          <cell r="A1450" t="str">
            <v>FINN CN Equity</v>
          </cell>
          <cell r="B1450">
            <v>91316440</v>
          </cell>
        </row>
        <row r="1451">
          <cell r="A1451" t="str">
            <v>FINN/U CN Equity</v>
          </cell>
          <cell r="B1451">
            <v>3294079.4000000004</v>
          </cell>
        </row>
        <row r="1452">
          <cell r="A1452" t="str">
            <v>FCGS CN Equity</v>
          </cell>
          <cell r="B1452">
            <v>24792839</v>
          </cell>
        </row>
        <row r="1453">
          <cell r="A1453" t="str">
            <v>FCGS/U CN Equity</v>
          </cell>
          <cell r="B1453">
            <v>680607.4</v>
          </cell>
        </row>
        <row r="1454">
          <cell r="A1454" t="str">
            <v>FCGC CN Equity</v>
          </cell>
          <cell r="B1454">
            <v>1463462.2</v>
          </cell>
        </row>
        <row r="1455">
          <cell r="A1455" t="str">
            <v>FCLC CN Equity</v>
          </cell>
          <cell r="B1455">
            <v>6759441.2999999998</v>
          </cell>
        </row>
        <row r="1456">
          <cell r="A1456" t="str">
            <v>BUFR CN Equity</v>
          </cell>
          <cell r="B1456">
            <v>5540.2500000000009</v>
          </cell>
        </row>
        <row r="1457">
          <cell r="A1457" t="str">
            <v>MCAD CN Equity</v>
          </cell>
          <cell r="B1457">
            <v>2793360.4</v>
          </cell>
        </row>
        <row r="1458">
          <cell r="A1458" t="str">
            <v>MUSD/U CN Equity</v>
          </cell>
          <cell r="B1458">
            <v>727034.31</v>
          </cell>
        </row>
        <row r="1459">
          <cell r="A1459" t="str">
            <v>SPLT CN Equity</v>
          </cell>
          <cell r="B1459">
            <v>16126118</v>
          </cell>
        </row>
        <row r="1460">
          <cell r="A1460" t="str">
            <v>UMAX CN Equity</v>
          </cell>
          <cell r="B1460">
            <v>59212091</v>
          </cell>
        </row>
        <row r="1461">
          <cell r="A1461" t="str">
            <v>ZWQT CN Equity</v>
          </cell>
          <cell r="B1461">
            <v>984881.62000000011</v>
          </cell>
        </row>
        <row r="1462">
          <cell r="A1462" t="str">
            <v>ZUGE CN Equity</v>
          </cell>
          <cell r="B1462" t="e">
            <v>#N/A</v>
          </cell>
        </row>
        <row r="1463">
          <cell r="A1463" t="str">
            <v>ZUVE CN Equity</v>
          </cell>
          <cell r="B1463" t="e">
            <v>#N/A</v>
          </cell>
        </row>
        <row r="1464">
          <cell r="A1464" t="str">
            <v>BGIF CN Equity</v>
          </cell>
          <cell r="B1464">
            <v>212678.48</v>
          </cell>
        </row>
        <row r="1465">
          <cell r="A1465" t="str">
            <v>BGEQ CN Equity</v>
          </cell>
          <cell r="B1465">
            <v>939524.08</v>
          </cell>
        </row>
        <row r="1466">
          <cell r="A1466" t="str">
            <v>BGRT CN Equity</v>
          </cell>
          <cell r="B1466">
            <v>33059.519999999997</v>
          </cell>
        </row>
        <row r="1467">
          <cell r="A1467" t="str">
            <v>BGIN CN Equity</v>
          </cell>
          <cell r="B1467">
            <v>290857.09999999998</v>
          </cell>
        </row>
        <row r="1468">
          <cell r="A1468" t="str">
            <v>GCTB CN Equity</v>
          </cell>
          <cell r="B1468">
            <v>4337843.5</v>
          </cell>
        </row>
        <row r="1469">
          <cell r="A1469" t="str">
            <v>GUTB/U CN Equity</v>
          </cell>
          <cell r="B1469">
            <v>1015909.14</v>
          </cell>
        </row>
        <row r="1470">
          <cell r="A1470" t="str">
            <v>CNCL CN Equity</v>
          </cell>
          <cell r="B1470">
            <v>275706.28999999998</v>
          </cell>
        </row>
        <row r="1471">
          <cell r="A1471" t="str">
            <v>HBNK CN Equity</v>
          </cell>
          <cell r="B1471">
            <v>41981063</v>
          </cell>
        </row>
        <row r="1472">
          <cell r="A1472" t="str">
            <v>USCL CN Equity</v>
          </cell>
          <cell r="B1472">
            <v>15906774</v>
          </cell>
        </row>
        <row r="1473">
          <cell r="A1473" t="str">
            <v>CANL CN Equity</v>
          </cell>
          <cell r="B1473">
            <v>1795009.25</v>
          </cell>
        </row>
        <row r="1474">
          <cell r="A1474" t="str">
            <v>BNKL CN Equity</v>
          </cell>
          <cell r="B1474">
            <v>4193890.5</v>
          </cell>
        </row>
        <row r="1475">
          <cell r="A1475" t="str">
            <v>BKCL CN Equity</v>
          </cell>
          <cell r="B1475">
            <v>9005144</v>
          </cell>
        </row>
        <row r="1476">
          <cell r="A1476" t="str">
            <v>ESPX/U CN Equity</v>
          </cell>
          <cell r="B1476">
            <v>60109.82</v>
          </cell>
        </row>
        <row r="1477">
          <cell r="A1477" t="str">
            <v>QQQT CN Equity</v>
          </cell>
          <cell r="B1477">
            <v>2569397</v>
          </cell>
        </row>
        <row r="1478">
          <cell r="A1478" t="str">
            <v>QQQT/B CN Equity</v>
          </cell>
          <cell r="B1478">
            <v>593667.53</v>
          </cell>
        </row>
        <row r="1479">
          <cell r="A1479" t="str">
            <v>QQQT/U CN Equity</v>
          </cell>
          <cell r="B1479">
            <v>129034.71</v>
          </cell>
        </row>
        <row r="1480">
          <cell r="A1480" t="str">
            <v>IGET CN Equity</v>
          </cell>
          <cell r="B1480">
            <v>441956.66</v>
          </cell>
        </row>
        <row r="1481">
          <cell r="A1481" t="str">
            <v>IGET/F CN Equity</v>
          </cell>
          <cell r="B1481">
            <v>824.51</v>
          </cell>
        </row>
        <row r="1482">
          <cell r="A1482" t="str">
            <v>IIMF CN Equity</v>
          </cell>
          <cell r="B1482">
            <v>2099952.9</v>
          </cell>
        </row>
        <row r="1483">
          <cell r="A1483" t="str">
            <v>IIMF/F CN Equity</v>
          </cell>
          <cell r="B1483">
            <v>67615</v>
          </cell>
        </row>
        <row r="1484">
          <cell r="A1484" t="str">
            <v>IUMF CN Equity</v>
          </cell>
          <cell r="B1484">
            <v>909016.01</v>
          </cell>
        </row>
        <row r="1485">
          <cell r="A1485" t="str">
            <v>IUMF/F CN Equity</v>
          </cell>
          <cell r="B1485">
            <v>408562.89</v>
          </cell>
        </row>
        <row r="1486">
          <cell r="A1486" t="str">
            <v>UMNY/U CN Equity</v>
          </cell>
          <cell r="B1486">
            <v>2997248.5</v>
          </cell>
        </row>
        <row r="1487">
          <cell r="A1487" t="str">
            <v>CMNY CN Equity</v>
          </cell>
          <cell r="B1487">
            <v>3067916.9</v>
          </cell>
        </row>
        <row r="1488">
          <cell r="A1488" t="str">
            <v>FINE CN Equity</v>
          </cell>
          <cell r="B1488" t="e">
            <v>#N/A</v>
          </cell>
        </row>
        <row r="1489">
          <cell r="A1489" t="str">
            <v>FGRW CN Equity</v>
          </cell>
          <cell r="B1489">
            <v>14147.679999999998</v>
          </cell>
        </row>
        <row r="1490">
          <cell r="A1490" t="str">
            <v>FINC CN Equity</v>
          </cell>
          <cell r="B1490">
            <v>43606.649999999994</v>
          </cell>
        </row>
        <row r="1491">
          <cell r="A1491" t="str">
            <v>FEME CN Equity</v>
          </cell>
          <cell r="B1491" t="e">
            <v>#N/A</v>
          </cell>
        </row>
        <row r="1492">
          <cell r="A1492" t="str">
            <v>AENU CN Equity</v>
          </cell>
          <cell r="B1492">
            <v>66579.350000000006</v>
          </cell>
        </row>
        <row r="1493">
          <cell r="A1493" t="str">
            <v>XCHP CN Equity</v>
          </cell>
          <cell r="B1493">
            <v>20617092</v>
          </cell>
        </row>
        <row r="1494">
          <cell r="A1494" t="str">
            <v>XUSF CN Equity</v>
          </cell>
          <cell r="B1494">
            <v>2281052.9500000002</v>
          </cell>
        </row>
        <row r="1495">
          <cell r="A1495" t="str">
            <v>XAD CN Equity</v>
          </cell>
          <cell r="B1495">
            <v>20657460</v>
          </cell>
        </row>
        <row r="1496">
          <cell r="A1496" t="str">
            <v>XETM CN Equity</v>
          </cell>
          <cell r="B1496">
            <v>14122901.4</v>
          </cell>
        </row>
        <row r="1497">
          <cell r="A1497" t="str">
            <v>XQQU CN Equity</v>
          </cell>
          <cell r="B1497">
            <v>9570303</v>
          </cell>
        </row>
        <row r="1498">
          <cell r="A1498" t="str">
            <v>XQQU/U CN Equity</v>
          </cell>
          <cell r="B1498">
            <v>482536.98</v>
          </cell>
        </row>
        <row r="1499">
          <cell r="A1499" t="str">
            <v>HBND CN Equity</v>
          </cell>
          <cell r="B1499">
            <v>10882545.300000001</v>
          </cell>
        </row>
        <row r="1500">
          <cell r="A1500" t="str">
            <v>ZLSC CN Equity</v>
          </cell>
          <cell r="B1500">
            <v>1348411.48</v>
          </cell>
        </row>
        <row r="1501">
          <cell r="A1501" t="str">
            <v>ZUCM CN Equity</v>
          </cell>
          <cell r="B1501">
            <v>2436834.7999999998</v>
          </cell>
        </row>
        <row r="1502">
          <cell r="A1502" t="str">
            <v>ZUCM/U CN Equity</v>
          </cell>
          <cell r="B1502">
            <v>4184983.6</v>
          </cell>
        </row>
        <row r="1503">
          <cell r="A1503" t="str">
            <v>ZEBA CN Equity</v>
          </cell>
          <cell r="B1503" t="e">
            <v>#N/A</v>
          </cell>
        </row>
        <row r="1504">
          <cell r="A1504" t="str">
            <v>ZOCT CN Equity</v>
          </cell>
          <cell r="B1504">
            <v>38606.339999999997</v>
          </cell>
        </row>
        <row r="1505">
          <cell r="A1505" t="str">
            <v>ZLSU CN Equity</v>
          </cell>
          <cell r="B1505">
            <v>727495.80999999994</v>
          </cell>
        </row>
        <row r="1506">
          <cell r="A1506" t="str">
            <v>ZUEA CN Equity</v>
          </cell>
          <cell r="B1506" t="e">
            <v>#N/A</v>
          </cell>
        </row>
        <row r="1507">
          <cell r="A1507" t="str">
            <v>HPYT CN Equity</v>
          </cell>
          <cell r="B1507">
            <v>22589004</v>
          </cell>
        </row>
        <row r="1508">
          <cell r="A1508" t="str">
            <v>BGDV CN Equity</v>
          </cell>
          <cell r="B1508">
            <v>81723.73</v>
          </cell>
        </row>
        <row r="1509">
          <cell r="A1509" t="str">
            <v>AEMX CN Equity</v>
          </cell>
          <cell r="B1509">
            <v>220642.37</v>
          </cell>
        </row>
        <row r="1510">
          <cell r="A1510" t="str">
            <v>ZIU CN Equity</v>
          </cell>
          <cell r="B1510">
            <v>2864756.1</v>
          </cell>
        </row>
        <row r="1511">
          <cell r="A1511" t="str">
            <v>BOND CN Equity</v>
          </cell>
          <cell r="B1511">
            <v>17511005.800000001</v>
          </cell>
        </row>
        <row r="1512">
          <cell r="A1512" t="str">
            <v>QQQY CN Equity</v>
          </cell>
          <cell r="B1512">
            <v>6727059.0999999996</v>
          </cell>
        </row>
        <row r="1513">
          <cell r="A1513" t="str">
            <v>SPAY CN Equity</v>
          </cell>
          <cell r="B1513">
            <v>4627255.4000000004</v>
          </cell>
        </row>
        <row r="1514">
          <cell r="A1514" t="str">
            <v>SPAY/U CN Equity</v>
          </cell>
          <cell r="B1514">
            <v>1262122.8500000001</v>
          </cell>
        </row>
        <row r="1515">
          <cell r="A1515" t="str">
            <v>MPAY CN Equity</v>
          </cell>
          <cell r="B1515">
            <v>3282873.3999999994</v>
          </cell>
        </row>
        <row r="1516">
          <cell r="A1516" t="str">
            <v>MPAY/U CN Equity</v>
          </cell>
          <cell r="B1516">
            <v>197618.2</v>
          </cell>
        </row>
        <row r="1517">
          <cell r="A1517" t="str">
            <v>LPAY CN Equity</v>
          </cell>
          <cell r="B1517">
            <v>670983.32999999996</v>
          </cell>
        </row>
        <row r="1518">
          <cell r="A1518" t="str">
            <v>LPAY/U CN Equity</v>
          </cell>
          <cell r="B1518">
            <v>540147.14</v>
          </cell>
        </row>
        <row r="1519">
          <cell r="A1519" t="str">
            <v>ENCL CN Equity</v>
          </cell>
          <cell r="B1519">
            <v>26823770</v>
          </cell>
        </row>
        <row r="1520">
          <cell r="A1520" t="str">
            <v>EQCL CN Equity</v>
          </cell>
          <cell r="B1520">
            <v>2576546.2000000002</v>
          </cell>
        </row>
        <row r="1521">
          <cell r="A1521" t="str">
            <v>HEQL CN Equity</v>
          </cell>
          <cell r="B1521">
            <v>4817221.3</v>
          </cell>
        </row>
        <row r="1522">
          <cell r="A1522" t="str">
            <v>HGRW CN Equity</v>
          </cell>
          <cell r="B1522">
            <v>70449.03</v>
          </cell>
        </row>
        <row r="1523">
          <cell r="A1523" t="str">
            <v>GRCC CN Equity</v>
          </cell>
          <cell r="B1523">
            <v>1041903.9400000001</v>
          </cell>
        </row>
        <row r="1524">
          <cell r="A1524" t="str">
            <v>QQCL CN Equity</v>
          </cell>
          <cell r="B1524">
            <v>30543111</v>
          </cell>
        </row>
        <row r="1525">
          <cell r="A1525" t="str">
            <v>RTT CN Equity</v>
          </cell>
          <cell r="B1525">
            <v>1332.61</v>
          </cell>
        </row>
        <row r="1526">
          <cell r="A1526" t="str">
            <v>DXGE CN Equity</v>
          </cell>
          <cell r="B1526">
            <v>486413.78</v>
          </cell>
        </row>
        <row r="1527">
          <cell r="A1527" t="str">
            <v>DXUS CN Equity</v>
          </cell>
          <cell r="B1527">
            <v>4467386.4000000004</v>
          </cell>
        </row>
        <row r="1528">
          <cell r="A1528" t="str">
            <v>DXBC CN Equity</v>
          </cell>
          <cell r="B1528">
            <v>625913.23</v>
          </cell>
        </row>
        <row r="1529">
          <cell r="A1529" t="str">
            <v>DXBU CN Equity</v>
          </cell>
          <cell r="B1529">
            <v>6482381.2800000003</v>
          </cell>
        </row>
        <row r="1530">
          <cell r="A1530" t="str">
            <v>PACF CN Equity</v>
          </cell>
          <cell r="B1530">
            <v>362314.77</v>
          </cell>
        </row>
        <row r="1531">
          <cell r="A1531" t="str">
            <v>PABF CN Equity</v>
          </cell>
          <cell r="B1531">
            <v>4293062.5</v>
          </cell>
        </row>
        <row r="1532">
          <cell r="A1532" t="str">
            <v>PAGF CN Equity</v>
          </cell>
          <cell r="B1532">
            <v>34391072</v>
          </cell>
        </row>
        <row r="1533">
          <cell r="A1533" t="str">
            <v>SMAX CN Equity</v>
          </cell>
          <cell r="B1533">
            <v>90166717.099999994</v>
          </cell>
        </row>
        <row r="1534">
          <cell r="A1534" t="str">
            <v>QMAX CN Equity</v>
          </cell>
          <cell r="B1534">
            <v>38111235</v>
          </cell>
        </row>
        <row r="1535">
          <cell r="A1535" t="str">
            <v>ISCB CN Equity</v>
          </cell>
          <cell r="B1535">
            <v>200122.89</v>
          </cell>
        </row>
        <row r="1536">
          <cell r="A1536" t="str">
            <v>IGEO CN Equity</v>
          </cell>
          <cell r="B1536">
            <v>15433.91</v>
          </cell>
        </row>
        <row r="1537">
          <cell r="A1537" t="str">
            <v>IWEB CN Equity</v>
          </cell>
          <cell r="B1537">
            <v>161.76999999999998</v>
          </cell>
        </row>
        <row r="1538">
          <cell r="A1538" t="str">
            <v>GCFE CN Equity</v>
          </cell>
          <cell r="B1538">
            <v>589369.34000000008</v>
          </cell>
        </row>
        <row r="1539">
          <cell r="A1539" t="str">
            <v>GIES CN Equity</v>
          </cell>
          <cell r="B1539">
            <v>278498.49</v>
          </cell>
        </row>
        <row r="1540">
          <cell r="A1540" t="str">
            <v>TGAF CN Equity</v>
          </cell>
          <cell r="B1540">
            <v>1230218.58</v>
          </cell>
        </row>
        <row r="1541">
          <cell r="A1541" t="str">
            <v>MEQT CN Equity</v>
          </cell>
          <cell r="B1541">
            <v>756129.67</v>
          </cell>
        </row>
        <row r="1542">
          <cell r="A1542" t="str">
            <v>QASH CN Equity</v>
          </cell>
          <cell r="B1542">
            <v>6736256.5999999996</v>
          </cell>
        </row>
        <row r="1543">
          <cell r="A1543" t="str">
            <v>QLB CN Equity</v>
          </cell>
          <cell r="B1543">
            <v>333361.37</v>
          </cell>
        </row>
        <row r="1544">
          <cell r="A1544" t="str">
            <v>QTLT CN Equity</v>
          </cell>
          <cell r="B1544">
            <v>939288.87</v>
          </cell>
        </row>
        <row r="1545">
          <cell r="A1545" t="str">
            <v>GBFA CN Equity</v>
          </cell>
          <cell r="B1545" t="e">
            <v>#N/A</v>
          </cell>
        </row>
        <row r="1546">
          <cell r="A1546" t="str">
            <v>GBFB CN Equity</v>
          </cell>
          <cell r="B1546" t="e">
            <v>#N/A</v>
          </cell>
        </row>
        <row r="1547">
          <cell r="A1547" t="str">
            <v>GBFC CN Equity</v>
          </cell>
          <cell r="B1547">
            <v>300135.76</v>
          </cell>
        </row>
        <row r="1548">
          <cell r="A1548" t="str">
            <v>GBFD CN Equity</v>
          </cell>
          <cell r="B1548">
            <v>344289.20999999996</v>
          </cell>
        </row>
        <row r="1549">
          <cell r="A1549" t="str">
            <v>GBLF CN Equity</v>
          </cell>
          <cell r="B1549">
            <v>265627.83</v>
          </cell>
        </row>
        <row r="1550">
          <cell r="A1550" t="str">
            <v>ADIV CN Equity</v>
          </cell>
          <cell r="B1550">
            <v>51.96</v>
          </cell>
        </row>
        <row r="1551">
          <cell r="A1551" t="str">
            <v>CMOM CN Equity</v>
          </cell>
          <cell r="B1551">
            <v>17393.229999999996</v>
          </cell>
        </row>
        <row r="1552">
          <cell r="A1552" t="str">
            <v>CMOM/B CN Equity</v>
          </cell>
          <cell r="B1552">
            <v>7433.96</v>
          </cell>
        </row>
        <row r="1553">
          <cell r="A1553" t="str">
            <v>CVLU CN Equity</v>
          </cell>
          <cell r="B1553">
            <v>664308.55000000005</v>
          </cell>
        </row>
        <row r="1554">
          <cell r="A1554" t="str">
            <v>CVLU/B CN Equity</v>
          </cell>
          <cell r="B1554">
            <v>1931106.21</v>
          </cell>
        </row>
        <row r="1555">
          <cell r="A1555" t="str">
            <v>HPYM CN Equity</v>
          </cell>
          <cell r="B1555">
            <v>8464715.4000000004</v>
          </cell>
        </row>
        <row r="1556">
          <cell r="A1556" t="str">
            <v>HPYM/U CN Equity</v>
          </cell>
          <cell r="B1556">
            <v>632509.78</v>
          </cell>
        </row>
        <row r="1557">
          <cell r="A1557" t="str">
            <v>TBIL CN Equity</v>
          </cell>
          <cell r="B1557">
            <v>12009087</v>
          </cell>
        </row>
        <row r="1558">
          <cell r="A1558" t="str">
            <v>HPYT/U CN Equity</v>
          </cell>
          <cell r="B1558">
            <v>631208.02</v>
          </cell>
        </row>
        <row r="1559">
          <cell r="A1559" t="str">
            <v>IUFR/U CN Equity</v>
          </cell>
          <cell r="B1559">
            <v>174505.29</v>
          </cell>
        </row>
        <row r="1560">
          <cell r="A1560" t="str">
            <v>INAI/F CN Equity</v>
          </cell>
          <cell r="B1560">
            <v>983577.69000000006</v>
          </cell>
        </row>
        <row r="1561">
          <cell r="A1561" t="str">
            <v>UCSH/U CN Equity</v>
          </cell>
          <cell r="B1561">
            <v>20610793</v>
          </cell>
        </row>
        <row r="1562">
          <cell r="A1562" t="str">
            <v>INAI CN Equity</v>
          </cell>
          <cell r="B1562">
            <v>1089588.5999999999</v>
          </cell>
        </row>
        <row r="1563">
          <cell r="A1563" t="str">
            <v>YNVD CN Equity</v>
          </cell>
          <cell r="B1563">
            <v>82817865</v>
          </cell>
        </row>
        <row r="1564">
          <cell r="A1564" t="str">
            <v>MSFY CN Equity</v>
          </cell>
          <cell r="B1564">
            <v>3564108.1</v>
          </cell>
        </row>
        <row r="1565">
          <cell r="A1565" t="str">
            <v>ZJAN CN Equity</v>
          </cell>
          <cell r="B1565">
            <v>454701.65</v>
          </cell>
        </row>
        <row r="1566">
          <cell r="A1566" t="str">
            <v>FGLS CN Equity</v>
          </cell>
          <cell r="B1566">
            <v>13764429.200000001</v>
          </cell>
        </row>
        <row r="1567">
          <cell r="A1567" t="str">
            <v>FLSA CN Equity</v>
          </cell>
          <cell r="B1567">
            <v>10600021.9</v>
          </cell>
        </row>
        <row r="1568">
          <cell r="A1568" t="str">
            <v>FCLS CN Equity</v>
          </cell>
          <cell r="B1568">
            <v>254055.58000000002</v>
          </cell>
        </row>
        <row r="1569">
          <cell r="A1569" t="str">
            <v>FMNA CN Equity</v>
          </cell>
          <cell r="B1569">
            <v>605784.06000000006</v>
          </cell>
        </row>
        <row r="1570">
          <cell r="A1570" t="str">
            <v>FCAM CN Equity</v>
          </cell>
          <cell r="B1570">
            <v>18040322.699999999</v>
          </cell>
        </row>
        <row r="1571">
          <cell r="A1571" t="str">
            <v>FCCA CN Equity</v>
          </cell>
          <cell r="B1571">
            <v>11548540.6</v>
          </cell>
        </row>
        <row r="1572">
          <cell r="A1572" t="str">
            <v>FCIN CN Equity</v>
          </cell>
          <cell r="B1572">
            <v>43480372</v>
          </cell>
        </row>
        <row r="1573">
          <cell r="A1573" t="str">
            <v>FMAX CN Equity</v>
          </cell>
          <cell r="B1573">
            <v>4684144.5999999996</v>
          </cell>
        </row>
        <row r="1574">
          <cell r="A1574" t="str">
            <v>LMAX CN Equity</v>
          </cell>
          <cell r="B1574">
            <v>4794900</v>
          </cell>
        </row>
        <row r="1575">
          <cell r="A1575" t="str">
            <v>AMAX CN Equity</v>
          </cell>
          <cell r="B1575">
            <v>40286615</v>
          </cell>
        </row>
        <row r="1576">
          <cell r="A1576" t="str">
            <v>EMAX CN Equity</v>
          </cell>
          <cell r="B1576">
            <v>21450486</v>
          </cell>
        </row>
        <row r="1577">
          <cell r="A1577" t="str">
            <v>BOND/U CN Equity</v>
          </cell>
          <cell r="B1577">
            <v>787953.69000000006</v>
          </cell>
        </row>
        <row r="1578">
          <cell r="A1578" t="str">
            <v>BOND/B CN Equity</v>
          </cell>
          <cell r="B1578">
            <v>13286800.4</v>
          </cell>
        </row>
        <row r="1579">
          <cell r="A1579" t="str">
            <v>MWLV CN Equity</v>
          </cell>
          <cell r="B1579">
            <v>6001188.1999999993</v>
          </cell>
        </row>
        <row r="1580">
          <cell r="A1580" t="str">
            <v>TCSH CN Equity</v>
          </cell>
          <cell r="B1580">
            <v>61560834</v>
          </cell>
        </row>
        <row r="1581">
          <cell r="A1581" t="str">
            <v>AGLR CN Equity</v>
          </cell>
          <cell r="B1581" t="e">
            <v>#N/A</v>
          </cell>
        </row>
        <row r="1582">
          <cell r="A1582" t="str">
            <v>ATRB CN Equity</v>
          </cell>
          <cell r="B1582">
            <v>75.5</v>
          </cell>
        </row>
        <row r="1583">
          <cell r="A1583" t="str">
            <v>ASMD CN Equity</v>
          </cell>
          <cell r="B1583">
            <v>85454.06</v>
          </cell>
        </row>
        <row r="1584">
          <cell r="A1584" t="str">
            <v>ZGLD CN Equity</v>
          </cell>
          <cell r="B1584">
            <v>94405740</v>
          </cell>
        </row>
        <row r="1585">
          <cell r="A1585" t="str">
            <v>ZGLD/U CN Equity</v>
          </cell>
          <cell r="B1585">
            <v>1751955.5999999999</v>
          </cell>
        </row>
        <row r="1586">
          <cell r="A1586" t="str">
            <v>ZGLH CN Equity</v>
          </cell>
          <cell r="B1586">
            <v>34357509</v>
          </cell>
        </row>
        <row r="1587">
          <cell r="A1587" t="str">
            <v>RCNS CN Equity</v>
          </cell>
          <cell r="B1587">
            <v>894893.5199999999</v>
          </cell>
        </row>
        <row r="1588">
          <cell r="A1588" t="str">
            <v>RCOR CN Equity</v>
          </cell>
          <cell r="B1588">
            <v>12909143</v>
          </cell>
        </row>
        <row r="1589">
          <cell r="A1589" t="str">
            <v>RPLS CN Equity</v>
          </cell>
          <cell r="B1589">
            <v>54032129.100000001</v>
          </cell>
        </row>
        <row r="1590">
          <cell r="A1590" t="str">
            <v>ARTI CN Equity</v>
          </cell>
          <cell r="B1590">
            <v>876871.05</v>
          </cell>
        </row>
        <row r="1591">
          <cell r="A1591" t="str">
            <v>FLVC CN Equity</v>
          </cell>
          <cell r="B1591">
            <v>2176395.48</v>
          </cell>
        </row>
        <row r="1592">
          <cell r="A1592" t="str">
            <v>FLVU CN Equity</v>
          </cell>
          <cell r="B1592">
            <v>155998.20000000001</v>
          </cell>
        </row>
        <row r="1593">
          <cell r="A1593" t="str">
            <v>FLVI CN Equity</v>
          </cell>
          <cell r="B1593">
            <v>10085875</v>
          </cell>
        </row>
        <row r="1594">
          <cell r="A1594" t="str">
            <v>EVO CN Equity</v>
          </cell>
          <cell r="B1594">
            <v>3484729.6</v>
          </cell>
        </row>
        <row r="1595">
          <cell r="A1595" t="str">
            <v>ZAPR CN Equity</v>
          </cell>
          <cell r="B1595">
            <v>1422871</v>
          </cell>
        </row>
        <row r="1596">
          <cell r="A1596" t="str">
            <v>FGOV CN Equity</v>
          </cell>
          <cell r="B1596">
            <v>77152.479999999996</v>
          </cell>
        </row>
        <row r="1597">
          <cell r="A1597" t="str">
            <v>TBCE CN Equity</v>
          </cell>
          <cell r="B1597" t="e">
            <v>#N/A</v>
          </cell>
        </row>
        <row r="1598">
          <cell r="A1598" t="str">
            <v>TBCF CN Equity</v>
          </cell>
          <cell r="B1598">
            <v>3980565.32</v>
          </cell>
        </row>
        <row r="1599">
          <cell r="A1599" t="str">
            <v>TBCG CN Equity</v>
          </cell>
          <cell r="B1599">
            <v>3269321.9</v>
          </cell>
        </row>
        <row r="1600">
          <cell r="A1600" t="str">
            <v>TBUE/U CN Equity</v>
          </cell>
          <cell r="B1600" t="e">
            <v>#N/A</v>
          </cell>
        </row>
        <row r="1601">
          <cell r="A1601" t="str">
            <v>TBUF/U CN Equity</v>
          </cell>
          <cell r="B1601">
            <v>2829942.56</v>
          </cell>
        </row>
        <row r="1602">
          <cell r="A1602" t="str">
            <v>TBUG/U CN Equity</v>
          </cell>
          <cell r="B1602">
            <v>385984.89900000003</v>
          </cell>
        </row>
        <row r="1603">
          <cell r="A1603" t="str">
            <v>HBIG CN Equity</v>
          </cell>
          <cell r="B1603">
            <v>304131.13</v>
          </cell>
        </row>
        <row r="1604">
          <cell r="A1604" t="str">
            <v>HBIE CN Equity</v>
          </cell>
          <cell r="B1604">
            <v>1274803.96</v>
          </cell>
        </row>
        <row r="1605">
          <cell r="A1605" t="str">
            <v>HIND CN Equity</v>
          </cell>
          <cell r="B1605">
            <v>610250.02</v>
          </cell>
        </row>
        <row r="1606">
          <cell r="A1606" t="str">
            <v>DCBC CN Equity</v>
          </cell>
          <cell r="B1606">
            <v>12031580</v>
          </cell>
        </row>
        <row r="1607">
          <cell r="A1607" t="str">
            <v>DMEC CN Equity</v>
          </cell>
          <cell r="B1607">
            <v>38310264</v>
          </cell>
        </row>
        <row r="1608">
          <cell r="A1608" t="str">
            <v>DMEU CN Equity</v>
          </cell>
          <cell r="B1608">
            <v>63869984</v>
          </cell>
        </row>
        <row r="1609">
          <cell r="A1609" t="str">
            <v>DMEI CN Equity</v>
          </cell>
          <cell r="B1609">
            <v>29533114</v>
          </cell>
        </row>
        <row r="1610">
          <cell r="A1610" t="str">
            <v>RUQN CN Equity</v>
          </cell>
          <cell r="B1610" t="e">
            <v>#N/A</v>
          </cell>
        </row>
        <row r="1611">
          <cell r="A1611" t="str">
            <v>RUQN/U CN Equity</v>
          </cell>
          <cell r="B1611" t="e">
            <v>#N/A</v>
          </cell>
        </row>
        <row r="1612">
          <cell r="A1612" t="str">
            <v>RUQO CN Equity</v>
          </cell>
          <cell r="B1612">
            <v>158792.34999999998</v>
          </cell>
        </row>
        <row r="1613">
          <cell r="A1613" t="str">
            <v>RUQO/U CN Equity</v>
          </cell>
          <cell r="B1613">
            <v>4959869.1000000006</v>
          </cell>
        </row>
        <row r="1614">
          <cell r="A1614" t="str">
            <v>RUQP CN Equity</v>
          </cell>
          <cell r="B1614">
            <v>58594.1</v>
          </cell>
        </row>
        <row r="1615">
          <cell r="A1615" t="str">
            <v>RUQP/U CN Equity</v>
          </cell>
          <cell r="B1615">
            <v>228888.78999999998</v>
          </cell>
        </row>
        <row r="1616">
          <cell r="A1616" t="str">
            <v>RUQQ CN Equity</v>
          </cell>
          <cell r="B1616">
            <v>242576.24</v>
          </cell>
        </row>
        <row r="1617">
          <cell r="A1617" t="str">
            <v>RUQQ/U CN Equity</v>
          </cell>
          <cell r="B1617">
            <v>214328.83000000002</v>
          </cell>
        </row>
        <row r="1618">
          <cell r="A1618" t="str">
            <v>RUQR CN Equity</v>
          </cell>
          <cell r="B1618">
            <v>69779.53</v>
          </cell>
        </row>
        <row r="1619">
          <cell r="A1619" t="str">
            <v>RUQR/U CN Equity</v>
          </cell>
          <cell r="B1619">
            <v>208230.26</v>
          </cell>
        </row>
        <row r="1620">
          <cell r="A1620" t="str">
            <v>RUQS CN Equity</v>
          </cell>
          <cell r="B1620">
            <v>195512.31</v>
          </cell>
        </row>
        <row r="1621">
          <cell r="A1621" t="str">
            <v>RUQS/U CN Equity</v>
          </cell>
          <cell r="B1621">
            <v>992439.66</v>
          </cell>
        </row>
        <row r="1622">
          <cell r="A1622" t="str">
            <v>RQS CN Equity</v>
          </cell>
          <cell r="B1622">
            <v>8488120.4000000004</v>
          </cell>
        </row>
        <row r="1623">
          <cell r="A1623" t="str">
            <v>RGQS CN Equity</v>
          </cell>
          <cell r="B1623">
            <v>1363081.1</v>
          </cell>
        </row>
        <row r="1624">
          <cell r="A1624" t="str">
            <v>HDGE/U CN Equity</v>
          </cell>
          <cell r="B1624" t="e">
            <v>#N/A</v>
          </cell>
        </row>
        <row r="1625">
          <cell r="A1625" t="str">
            <v>GIGC CN Equity</v>
          </cell>
          <cell r="B1625">
            <v>50844.89</v>
          </cell>
        </row>
        <row r="1626">
          <cell r="A1626" t="str">
            <v>CIAI CN Equity</v>
          </cell>
          <cell r="B1626">
            <v>66371716</v>
          </cell>
        </row>
        <row r="1627">
          <cell r="A1627" t="str">
            <v>CUSA CN Equity</v>
          </cell>
          <cell r="B1627">
            <v>208433.38999999998</v>
          </cell>
        </row>
        <row r="1628">
          <cell r="A1628" t="str">
            <v>INCM/U CN Equity</v>
          </cell>
          <cell r="B1628">
            <v>72233.36</v>
          </cell>
        </row>
        <row r="1629">
          <cell r="A1629" t="str">
            <v>INCM CN Equity</v>
          </cell>
          <cell r="B1629">
            <v>1095774.5</v>
          </cell>
        </row>
        <row r="1630">
          <cell r="A1630" t="str">
            <v>CNDX CN Equity</v>
          </cell>
          <cell r="B1630">
            <v>138139296</v>
          </cell>
        </row>
        <row r="1631">
          <cell r="A1631" t="str">
            <v>USSX CN Equity</v>
          </cell>
          <cell r="B1631">
            <v>5430800</v>
          </cell>
        </row>
        <row r="1632">
          <cell r="A1632" t="str">
            <v>USSX/U CN Equity</v>
          </cell>
          <cell r="B1632">
            <v>10420514.800000001</v>
          </cell>
        </row>
        <row r="1633">
          <cell r="A1633" t="str">
            <v>EAFX CN Equity</v>
          </cell>
          <cell r="B1633">
            <v>6466202.9000000004</v>
          </cell>
        </row>
        <row r="1634">
          <cell r="A1634" t="str">
            <v>EAFX/U CN Equity</v>
          </cell>
          <cell r="B1634">
            <v>496673.9</v>
          </cell>
        </row>
        <row r="1635">
          <cell r="A1635" t="str">
            <v>EMMX CN Equity</v>
          </cell>
          <cell r="B1635">
            <v>2569350.6</v>
          </cell>
        </row>
        <row r="1636">
          <cell r="A1636" t="str">
            <v>EMMX/U CN Equity</v>
          </cell>
          <cell r="B1636">
            <v>115259.3</v>
          </cell>
        </row>
        <row r="1637">
          <cell r="A1637" t="str">
            <v>QQQX CN Equity</v>
          </cell>
          <cell r="B1637">
            <v>3101998.6999999997</v>
          </cell>
        </row>
        <row r="1638">
          <cell r="A1638" t="str">
            <v>QQQX/U CN Equity</v>
          </cell>
          <cell r="B1638">
            <v>6741977</v>
          </cell>
        </row>
        <row r="1639">
          <cell r="A1639" t="str">
            <v>TTTX CN Equity</v>
          </cell>
          <cell r="B1639">
            <v>125482.95</v>
          </cell>
        </row>
        <row r="1640">
          <cell r="A1640" t="str">
            <v>AIGO CN Equity</v>
          </cell>
          <cell r="B1640">
            <v>1824813.4</v>
          </cell>
        </row>
        <row r="1641">
          <cell r="A1641" t="str">
            <v>EACC CN Equity</v>
          </cell>
          <cell r="B1641">
            <v>2094868.3</v>
          </cell>
        </row>
        <row r="1642">
          <cell r="A1642" t="str">
            <v>EMCC CN Equity</v>
          </cell>
          <cell r="B1642">
            <v>3668910.97</v>
          </cell>
        </row>
        <row r="1643">
          <cell r="A1643" t="str">
            <v>PAYS CN Equity</v>
          </cell>
          <cell r="B1643">
            <v>4885765.2</v>
          </cell>
        </row>
        <row r="1644">
          <cell r="A1644" t="str">
            <v>USSL CN Equity</v>
          </cell>
          <cell r="B1644">
            <v>240168.40999999997</v>
          </cell>
        </row>
        <row r="1645">
          <cell r="A1645" t="str">
            <v>EAFL CN Equity</v>
          </cell>
          <cell r="B1645">
            <v>34098.32</v>
          </cell>
        </row>
        <row r="1646">
          <cell r="A1646" t="str">
            <v>EMML CN Equity</v>
          </cell>
          <cell r="B1646">
            <v>5526.8399999999992</v>
          </cell>
        </row>
        <row r="1647">
          <cell r="A1647" t="str">
            <v>QQQL CN Equity</v>
          </cell>
          <cell r="B1647">
            <v>681517.2</v>
          </cell>
        </row>
        <row r="1648">
          <cell r="A1648" t="str">
            <v>FGEB CN Equity</v>
          </cell>
          <cell r="B1648">
            <v>425942.56</v>
          </cell>
        </row>
        <row r="1649">
          <cell r="A1649" t="str">
            <v>FGEP CN Equity</v>
          </cell>
          <cell r="B1649">
            <v>5996814.2999999998</v>
          </cell>
        </row>
        <row r="1650">
          <cell r="A1650" t="str">
            <v>FCEM CN Equity</v>
          </cell>
          <cell r="B1650" t="e">
            <v>#N/A</v>
          </cell>
        </row>
        <row r="1651">
          <cell r="A1651" t="str">
            <v>FTHI CN Equity</v>
          </cell>
          <cell r="B1651">
            <v>2277901.06</v>
          </cell>
        </row>
        <row r="1652">
          <cell r="A1652" t="str">
            <v>EQCC CN Equity</v>
          </cell>
          <cell r="B1652">
            <v>944760.96000000008</v>
          </cell>
        </row>
        <row r="1653">
          <cell r="A1653" t="str">
            <v>EACL CN Equity</v>
          </cell>
          <cell r="B1653">
            <v>1351855.23</v>
          </cell>
        </row>
        <row r="1654">
          <cell r="A1654" t="str">
            <v>EMCL CN Equity</v>
          </cell>
          <cell r="B1654">
            <v>423047.09</v>
          </cell>
        </row>
        <row r="1655">
          <cell r="A1655" t="str">
            <v>KNGC CN Equity</v>
          </cell>
          <cell r="B1655">
            <v>572136.28</v>
          </cell>
        </row>
        <row r="1656">
          <cell r="A1656" t="str">
            <v>KNGU CN Equity</v>
          </cell>
          <cell r="B1656">
            <v>284728.71999999997</v>
          </cell>
        </row>
        <row r="1657">
          <cell r="A1657" t="str">
            <v>CYLD CN Equity</v>
          </cell>
          <cell r="B1657">
            <v>211237.79</v>
          </cell>
        </row>
        <row r="1658">
          <cell r="A1658" t="str">
            <v>UYLD CN Equity</v>
          </cell>
          <cell r="B1658">
            <v>44561.61</v>
          </cell>
        </row>
        <row r="1659">
          <cell r="A1659" t="str">
            <v>UYLD/B CN Equity</v>
          </cell>
          <cell r="B1659">
            <v>256243.53999999998</v>
          </cell>
        </row>
        <row r="1660">
          <cell r="A1660" t="str">
            <v>UYLD/U CN Equity</v>
          </cell>
          <cell r="B1660">
            <v>133646.5</v>
          </cell>
        </row>
        <row r="1661">
          <cell r="A1661" t="str">
            <v>CNV CN Equity</v>
          </cell>
          <cell r="B1661">
            <v>32227.87</v>
          </cell>
        </row>
        <row r="1662">
          <cell r="A1662" t="str">
            <v>CBL CN Equity</v>
          </cell>
          <cell r="B1662">
            <v>449.26</v>
          </cell>
        </row>
        <row r="1663">
          <cell r="A1663" t="str">
            <v>GRO CN Equity</v>
          </cell>
          <cell r="B1663">
            <v>3151.75</v>
          </cell>
        </row>
        <row r="1664">
          <cell r="A1664" t="str">
            <v>EQY CN Equity</v>
          </cell>
          <cell r="B1664">
            <v>34745.458999999995</v>
          </cell>
        </row>
        <row r="1665">
          <cell r="A1665" t="str">
            <v>MCLV CN Equity</v>
          </cell>
          <cell r="B1665">
            <v>3193576.9</v>
          </cell>
        </row>
        <row r="1666">
          <cell r="A1666" t="str">
            <v>MGDV CN Equity</v>
          </cell>
          <cell r="B1666">
            <v>7841137.2000000002</v>
          </cell>
        </row>
        <row r="1667">
          <cell r="A1667" t="str">
            <v>MULV CN Equity</v>
          </cell>
          <cell r="B1667">
            <v>953822.44000000006</v>
          </cell>
        </row>
        <row r="1668">
          <cell r="A1668" t="str">
            <v>DGR/U CN Equity</v>
          </cell>
          <cell r="B1668">
            <v>41381.75</v>
          </cell>
        </row>
        <row r="1669">
          <cell r="A1669" t="str">
            <v>HPYT/B CN Equity</v>
          </cell>
          <cell r="B1669">
            <v>487933.7</v>
          </cell>
        </row>
        <row r="1670">
          <cell r="A1670" t="str">
            <v>ETHC/B CN Equity</v>
          </cell>
          <cell r="B1670">
            <v>3478968</v>
          </cell>
        </row>
        <row r="1671">
          <cell r="A1671" t="str">
            <v>RMAX CN Equity</v>
          </cell>
          <cell r="B1671">
            <v>3672240.9000000004</v>
          </cell>
        </row>
        <row r="1672">
          <cell r="A1672" t="str">
            <v>PREF CN Equity</v>
          </cell>
          <cell r="B1672">
            <v>767103.48</v>
          </cell>
        </row>
        <row r="1673">
          <cell r="A1673" t="str">
            <v>ZJUL CN Equity</v>
          </cell>
          <cell r="B1673">
            <v>8550</v>
          </cell>
        </row>
        <row r="1674">
          <cell r="A1674" t="str">
            <v>XUSC CN Equity</v>
          </cell>
          <cell r="B1674">
            <v>7210509.4000000013</v>
          </cell>
        </row>
        <row r="1675">
          <cell r="A1675" t="str">
            <v>XUSC/U CN Equity</v>
          </cell>
          <cell r="B1675">
            <v>688769.61</v>
          </cell>
        </row>
        <row r="1676">
          <cell r="A1676" t="str">
            <v>XSPC CN Equity</v>
          </cell>
          <cell r="B1676">
            <v>9514016</v>
          </cell>
        </row>
        <row r="1677">
          <cell r="A1677" t="str">
            <v>CGSB CN Equity</v>
          </cell>
          <cell r="B1677">
            <v>4170050.5</v>
          </cell>
        </row>
        <row r="1678">
          <cell r="A1678" t="str">
            <v>CUBD CN Equity</v>
          </cell>
          <cell r="B1678">
            <v>3662591.1</v>
          </cell>
        </row>
        <row r="1679">
          <cell r="A1679" t="str">
            <v>DXAU CN Equity</v>
          </cell>
          <cell r="B1679">
            <v>7996909.2999999998</v>
          </cell>
        </row>
        <row r="1680">
          <cell r="A1680" t="str">
            <v>DXMO CN Equity</v>
          </cell>
          <cell r="B1680">
            <v>9426312.8999999985</v>
          </cell>
        </row>
        <row r="1681">
          <cell r="A1681" t="str">
            <v>DXRE CN Equity</v>
          </cell>
          <cell r="B1681">
            <v>11360</v>
          </cell>
        </row>
        <row r="1682">
          <cell r="A1682" t="str">
            <v>CTBA CN Equity</v>
          </cell>
          <cell r="B1682" t="e">
            <v>#N/A</v>
          </cell>
        </row>
        <row r="1683">
          <cell r="A1683" t="str">
            <v>CTBB CN Equity</v>
          </cell>
          <cell r="B1683">
            <v>1844317.6</v>
          </cell>
        </row>
        <row r="1684">
          <cell r="A1684" t="str">
            <v>CTBC CN Equity</v>
          </cell>
          <cell r="B1684">
            <v>504528.65</v>
          </cell>
        </row>
        <row r="1685">
          <cell r="A1685" t="str">
            <v>CTBD CN Equity</v>
          </cell>
          <cell r="B1685">
            <v>1130757.92</v>
          </cell>
        </row>
        <row r="1686">
          <cell r="A1686" t="str">
            <v>CTBE CN Equity</v>
          </cell>
          <cell r="B1686">
            <v>865528.8</v>
          </cell>
        </row>
        <row r="1687">
          <cell r="A1687" t="str">
            <v>CTBF CN Equity</v>
          </cell>
          <cell r="B1687">
            <v>526217.4</v>
          </cell>
        </row>
        <row r="1688">
          <cell r="A1688" t="str">
            <v>CTUC/U CN Equity</v>
          </cell>
          <cell r="B1688" t="e">
            <v>#N/A</v>
          </cell>
        </row>
        <row r="1689">
          <cell r="A1689" t="str">
            <v>CTUD/U CN Equity</v>
          </cell>
          <cell r="B1689">
            <v>400873.75</v>
          </cell>
        </row>
        <row r="1690">
          <cell r="A1690" t="str">
            <v>CTUE/U CN Equity</v>
          </cell>
          <cell r="B1690">
            <v>133238.63999999998</v>
          </cell>
        </row>
        <row r="1691">
          <cell r="A1691" t="str">
            <v>KNGX CN Equity</v>
          </cell>
          <cell r="B1691">
            <v>447303.16</v>
          </cell>
        </row>
        <row r="1692">
          <cell r="A1692" t="str">
            <v>CCBD CN Equity</v>
          </cell>
          <cell r="B1692">
            <v>216095.91</v>
          </cell>
        </row>
        <row r="1693">
          <cell r="A1693" t="str">
            <v>RIGE CN Equity</v>
          </cell>
          <cell r="B1693">
            <v>1724.84</v>
          </cell>
        </row>
        <row r="1694">
          <cell r="A1694" t="str">
            <v>EQLI CN Equity</v>
          </cell>
          <cell r="B1694">
            <v>2782949.3999999994</v>
          </cell>
        </row>
        <row r="1695">
          <cell r="A1695" t="str">
            <v>ICGB CN Equity</v>
          </cell>
          <cell r="B1695">
            <v>79579687.359999999</v>
          </cell>
        </row>
        <row r="1696">
          <cell r="A1696" t="str">
            <v>ICCB CN Equity</v>
          </cell>
          <cell r="B1696">
            <v>21808.89</v>
          </cell>
        </row>
        <row r="1697">
          <cell r="A1697" t="str">
            <v>QQCI CN Equity</v>
          </cell>
          <cell r="B1697">
            <v>2178413.2400000002</v>
          </cell>
        </row>
        <row r="1698">
          <cell r="A1698" t="str">
            <v>AMHE CN Equity</v>
          </cell>
          <cell r="B1698">
            <v>6564193.9000000004</v>
          </cell>
        </row>
        <row r="1699">
          <cell r="A1699" t="str">
            <v>AMHE/U CN Equity</v>
          </cell>
          <cell r="B1699">
            <v>1140606.42</v>
          </cell>
        </row>
        <row r="1700">
          <cell r="A1700" t="str">
            <v>AMZH CN Equity</v>
          </cell>
          <cell r="B1700">
            <v>2284617.6</v>
          </cell>
        </row>
        <row r="1701">
          <cell r="A1701" t="str">
            <v>AMZH/U CN Equity</v>
          </cell>
          <cell r="B1701">
            <v>692355.8</v>
          </cell>
        </row>
        <row r="1702">
          <cell r="A1702" t="str">
            <v>LLHE CN Equity</v>
          </cell>
          <cell r="B1702">
            <v>14919781</v>
          </cell>
        </row>
        <row r="1703">
          <cell r="A1703" t="str">
            <v>LLHE/U CN Equity</v>
          </cell>
          <cell r="B1703">
            <v>270293.32</v>
          </cell>
        </row>
        <row r="1704">
          <cell r="A1704" t="str">
            <v>LLYH CN Equity</v>
          </cell>
          <cell r="B1704">
            <v>807505.49</v>
          </cell>
        </row>
        <row r="1705">
          <cell r="A1705" t="str">
            <v>LLYH/U CN Equity</v>
          </cell>
          <cell r="B1705">
            <v>220587.35</v>
          </cell>
        </row>
        <row r="1706">
          <cell r="A1706" t="str">
            <v>MSHE CN Equity</v>
          </cell>
          <cell r="B1706">
            <v>5973011.4000000004</v>
          </cell>
        </row>
        <row r="1707">
          <cell r="A1707" t="str">
            <v>MSHE/U CN Equity</v>
          </cell>
          <cell r="B1707">
            <v>162027.93999999997</v>
          </cell>
        </row>
        <row r="1708">
          <cell r="A1708" t="str">
            <v>MSFH CN Equity</v>
          </cell>
          <cell r="B1708">
            <v>4027233.8000000003</v>
          </cell>
        </row>
        <row r="1709">
          <cell r="A1709" t="str">
            <v>MSFH/U CN Equity</v>
          </cell>
          <cell r="B1709">
            <v>248032.04</v>
          </cell>
        </row>
        <row r="1710">
          <cell r="A1710" t="str">
            <v>NVHE CN Equity</v>
          </cell>
          <cell r="B1710">
            <v>34378328</v>
          </cell>
        </row>
        <row r="1711">
          <cell r="A1711" t="str">
            <v>NVHE/U CN Equity</v>
          </cell>
          <cell r="B1711">
            <v>1649276.27</v>
          </cell>
        </row>
        <row r="1712">
          <cell r="A1712" t="str">
            <v>NVDH CN Equity</v>
          </cell>
          <cell r="B1712">
            <v>2175087.5</v>
          </cell>
        </row>
        <row r="1713">
          <cell r="A1713" t="str">
            <v>NVDH/U CN Equity</v>
          </cell>
          <cell r="B1713">
            <v>299248.86</v>
          </cell>
        </row>
        <row r="1714">
          <cell r="A1714" t="str">
            <v>HBND/U CN Equity</v>
          </cell>
          <cell r="B1714">
            <v>496100.19</v>
          </cell>
        </row>
        <row r="1715">
          <cell r="A1715" t="str">
            <v>UTES CN Equity</v>
          </cell>
          <cell r="B1715">
            <v>24169452</v>
          </cell>
        </row>
        <row r="1716">
          <cell r="A1716" t="str">
            <v>CGQD/B CN Equity</v>
          </cell>
          <cell r="B1716">
            <v>482494.7</v>
          </cell>
        </row>
        <row r="1717">
          <cell r="A1717" t="str">
            <v>FGBL CN Equity</v>
          </cell>
          <cell r="B1717">
            <v>11016</v>
          </cell>
        </row>
        <row r="1718">
          <cell r="A1718" t="str">
            <v>SDVY CN Equity</v>
          </cell>
          <cell r="B1718">
            <v>594624.55000000005</v>
          </cell>
        </row>
        <row r="1719">
          <cell r="A1719" t="str">
            <v>SDVY/F CN Equity</v>
          </cell>
          <cell r="B1719">
            <v>59790.549999999996</v>
          </cell>
        </row>
        <row r="1720">
          <cell r="A1720" t="str">
            <v>VVSG CN Equity</v>
          </cell>
          <cell r="B1720">
            <v>5393823.5999999996</v>
          </cell>
        </row>
        <row r="1721">
          <cell r="A1721" t="str">
            <v>RUMG CN Equity</v>
          </cell>
          <cell r="B1721">
            <v>713847.56</v>
          </cell>
        </row>
        <row r="1722">
          <cell r="A1722" t="str">
            <v>RLST CN Equity</v>
          </cell>
          <cell r="B1722">
            <v>544951.59000000008</v>
          </cell>
        </row>
        <row r="1723">
          <cell r="A1723" t="str">
            <v>HBIL CN Equity</v>
          </cell>
          <cell r="B1723">
            <v>7022300</v>
          </cell>
        </row>
        <row r="1724">
          <cell r="A1724" t="str">
            <v>HBIL/U CN Equity</v>
          </cell>
          <cell r="B1724">
            <v>2268086.9</v>
          </cell>
        </row>
        <row r="1725">
          <cell r="A1725" t="str">
            <v>AGG CN Equity</v>
          </cell>
          <cell r="B1725">
            <v>5889882.9100000001</v>
          </cell>
        </row>
        <row r="1726">
          <cell r="A1726" t="str">
            <v>FEPY CN Equity</v>
          </cell>
          <cell r="B1726">
            <v>1545363.2999999998</v>
          </cell>
        </row>
        <row r="1727">
          <cell r="A1727" t="str">
            <v>FEPY/U CN Equity</v>
          </cell>
          <cell r="B1727">
            <v>86185.83</v>
          </cell>
        </row>
        <row r="1728">
          <cell r="A1728" t="str">
            <v>RAAA CN Equity</v>
          </cell>
          <cell r="B1728">
            <v>16433.75</v>
          </cell>
        </row>
        <row r="1729">
          <cell r="A1729" t="str">
            <v>XFLI CN Equity</v>
          </cell>
          <cell r="B1729">
            <v>6000369.7999999998</v>
          </cell>
        </row>
        <row r="1730">
          <cell r="A1730" t="str">
            <v>XFLI/U CN Equity</v>
          </cell>
          <cell r="B1730">
            <v>338171.08</v>
          </cell>
        </row>
        <row r="1731">
          <cell r="A1731" t="str">
            <v>XFLX CN Equity</v>
          </cell>
          <cell r="B1731">
            <v>35307836</v>
          </cell>
        </row>
        <row r="1732">
          <cell r="A1732" t="str">
            <v>MGQE CN Equity</v>
          </cell>
          <cell r="B1732">
            <v>12932602</v>
          </cell>
        </row>
        <row r="1733">
          <cell r="A1733" t="str">
            <v>MIQE CN Equity</v>
          </cell>
          <cell r="B1733">
            <v>99000968</v>
          </cell>
        </row>
        <row r="1734">
          <cell r="A1734" t="str">
            <v>MNXT CN Equity</v>
          </cell>
          <cell r="B1734">
            <v>195279.78</v>
          </cell>
        </row>
        <row r="1735">
          <cell r="A1735" t="str">
            <v>MORE CN Equity</v>
          </cell>
          <cell r="B1735">
            <v>3226772.4000000004</v>
          </cell>
        </row>
        <row r="1736">
          <cell r="A1736" t="str">
            <v>DXG/U CN Equity</v>
          </cell>
          <cell r="B1736">
            <v>715208.78</v>
          </cell>
        </row>
        <row r="1737">
          <cell r="A1737" t="str">
            <v>DXUS/U CN Equity</v>
          </cell>
          <cell r="B1737">
            <v>7492.48</v>
          </cell>
        </row>
        <row r="1738">
          <cell r="A1738" t="str">
            <v>DXU/U CN Equity</v>
          </cell>
          <cell r="B1738" t="e">
            <v>#N/A</v>
          </cell>
        </row>
        <row r="1739">
          <cell r="A1739" t="str">
            <v>JEPI CN Equity</v>
          </cell>
          <cell r="B1739">
            <v>20348953</v>
          </cell>
        </row>
        <row r="1740">
          <cell r="A1740" t="str">
            <v>JEPQ CN Equity</v>
          </cell>
          <cell r="B1740">
            <v>19818337</v>
          </cell>
        </row>
        <row r="1741">
          <cell r="A1741" t="str">
            <v>GIQI CN Equity</v>
          </cell>
          <cell r="B1741">
            <v>16456.150000000001</v>
          </cell>
        </row>
        <row r="1742">
          <cell r="A1742" t="str">
            <v>GSIF CN Equity</v>
          </cell>
          <cell r="B1742">
            <v>87357.88</v>
          </cell>
        </row>
        <row r="1743">
          <cell r="A1743" t="str">
            <v>OPPS CN Equity</v>
          </cell>
          <cell r="B1743">
            <v>765762.58</v>
          </cell>
        </row>
        <row r="1744">
          <cell r="A1744" t="str">
            <v>STRT CN Equity</v>
          </cell>
          <cell r="B1744">
            <v>1159122.4000000001</v>
          </cell>
        </row>
        <row r="1745">
          <cell r="A1745" t="str">
            <v>PLUS CN Equity</v>
          </cell>
          <cell r="B1745">
            <v>19.78</v>
          </cell>
        </row>
        <row r="1746">
          <cell r="A1746" t="str">
            <v>ZIQ CN Equity</v>
          </cell>
          <cell r="B1746">
            <v>3301128.36</v>
          </cell>
        </row>
        <row r="1747">
          <cell r="A1747" t="str">
            <v>CAPI CN Equity</v>
          </cell>
          <cell r="B1747">
            <v>5153158.7</v>
          </cell>
        </row>
        <row r="1748">
          <cell r="A1748" t="str">
            <v>CAPM CN Equity</v>
          </cell>
          <cell r="B1748">
            <v>11081689</v>
          </cell>
        </row>
        <row r="1749">
          <cell r="A1749" t="str">
            <v>CAPG CN Equity</v>
          </cell>
          <cell r="B1749">
            <v>10193862.9</v>
          </cell>
        </row>
        <row r="1750">
          <cell r="A1750" t="str">
            <v>SCDG CN Equity</v>
          </cell>
          <cell r="B1750">
            <v>64380.650000000009</v>
          </cell>
        </row>
        <row r="1751">
          <cell r="A1751" t="str">
            <v>DXBB CN Equity</v>
          </cell>
          <cell r="B1751">
            <v>18904312.5</v>
          </cell>
        </row>
        <row r="1752">
          <cell r="A1752" t="str">
            <v>DXCB CN Equity</v>
          </cell>
          <cell r="B1752">
            <v>444989</v>
          </cell>
        </row>
        <row r="1753">
          <cell r="A1753" t="str">
            <v>CAPW CN Equity</v>
          </cell>
          <cell r="B1753">
            <v>18092.55</v>
          </cell>
        </row>
        <row r="1754">
          <cell r="A1754" t="str">
            <v>RSSX CN Equity</v>
          </cell>
          <cell r="B1754">
            <v>210445.45</v>
          </cell>
        </row>
        <row r="1755">
          <cell r="A1755" t="str">
            <v>RSCC CN Equity</v>
          </cell>
          <cell r="B1755">
            <v>102567.63</v>
          </cell>
        </row>
        <row r="1756">
          <cell r="A1756" t="str">
            <v>YAMD CN Equity</v>
          </cell>
          <cell r="B1756">
            <v>2662300.0999999996</v>
          </cell>
        </row>
        <row r="1757">
          <cell r="A1757" t="str">
            <v>SDVD CN Equity</v>
          </cell>
          <cell r="B1757">
            <v>20.99</v>
          </cell>
        </row>
        <row r="1758">
          <cell r="A1758" t="str">
            <v>SAFE CN Equity</v>
          </cell>
          <cell r="B1758">
            <v>5215495.8000000007</v>
          </cell>
        </row>
        <row r="1759">
          <cell r="A1759" t="str">
            <v>NRGY CN Equity</v>
          </cell>
          <cell r="B1759">
            <v>11110630</v>
          </cell>
        </row>
        <row r="1760">
          <cell r="A1760" t="str">
            <v>RING CN Equity</v>
          </cell>
          <cell r="B1760">
            <v>215842430</v>
          </cell>
        </row>
        <row r="1761">
          <cell r="A1761" t="str">
            <v>MART CN Equity</v>
          </cell>
          <cell r="B1761">
            <v>245989.57</v>
          </cell>
        </row>
        <row r="1762">
          <cell r="A1762" t="str">
            <v>GLDX CN Equity</v>
          </cell>
          <cell r="B1762">
            <v>18944286</v>
          </cell>
        </row>
        <row r="1763">
          <cell r="A1763" t="str">
            <v>PAYL CN Equity</v>
          </cell>
          <cell r="B1763">
            <v>373378.8</v>
          </cell>
        </row>
        <row r="1764">
          <cell r="A1764" t="str">
            <v>PAYM CN Equity</v>
          </cell>
          <cell r="B1764">
            <v>99905.99</v>
          </cell>
        </row>
        <row r="1765">
          <cell r="A1765" t="str">
            <v>RSSX/U CN Equity</v>
          </cell>
          <cell r="B1765">
            <v>277864</v>
          </cell>
        </row>
        <row r="1766">
          <cell r="A1766" t="str">
            <v>YMET CN Equity</v>
          </cell>
          <cell r="B1766">
            <v>1410504.4999999998</v>
          </cell>
        </row>
        <row r="1767">
          <cell r="A1767" t="str">
            <v>PFIG CN Equity</v>
          </cell>
          <cell r="B1767">
            <v>127.1</v>
          </cell>
        </row>
        <row r="1768">
          <cell r="A1768" t="str">
            <v>CLDN CN Equity</v>
          </cell>
          <cell r="B1768" t="e">
            <v>#N/A</v>
          </cell>
        </row>
        <row r="1769">
          <cell r="A1769" t="str">
            <v>CLUP CN Equity</v>
          </cell>
          <cell r="B1769" t="e">
            <v>#N/A</v>
          </cell>
        </row>
        <row r="1770">
          <cell r="A1770" t="str">
            <v>NGDN CN Equity</v>
          </cell>
          <cell r="B1770" t="e">
            <v>#N/A</v>
          </cell>
        </row>
        <row r="1771">
          <cell r="A1771" t="str">
            <v>NGUP CN Equity</v>
          </cell>
          <cell r="B1771" t="e">
            <v>#N/A</v>
          </cell>
        </row>
        <row r="1772">
          <cell r="A1772" t="str">
            <v>CONY CN Equity</v>
          </cell>
          <cell r="B1772">
            <v>1743086.6</v>
          </cell>
        </row>
        <row r="1773">
          <cell r="A1773" t="str">
            <v>HHIS CN Equity</v>
          </cell>
          <cell r="B1773">
            <v>120995980</v>
          </cell>
        </row>
        <row r="1774">
          <cell r="A1774" t="str">
            <v>METE CN Equity</v>
          </cell>
          <cell r="B1774">
            <v>4530264.0999999996</v>
          </cell>
        </row>
        <row r="1775">
          <cell r="A1775" t="str">
            <v>MSTY CN Equity</v>
          </cell>
          <cell r="B1775">
            <v>7166036.2999999998</v>
          </cell>
        </row>
        <row r="1776">
          <cell r="A1776" t="str">
            <v>PLTE CN Equity</v>
          </cell>
          <cell r="B1776">
            <v>30122460</v>
          </cell>
        </row>
        <row r="1777">
          <cell r="A1777" t="str">
            <v>TSLY CN Equity</v>
          </cell>
          <cell r="B1777">
            <v>21212083</v>
          </cell>
        </row>
        <row r="1778">
          <cell r="A1778" t="str">
            <v>HFN CN Equity</v>
          </cell>
          <cell r="B1778">
            <v>5558268.7800000003</v>
          </cell>
        </row>
        <row r="1779">
          <cell r="A1779" t="str">
            <v>ZXCL CN Equity</v>
          </cell>
          <cell r="B1779" t="e">
            <v>#N/A</v>
          </cell>
        </row>
        <row r="1780">
          <cell r="A1780" t="str">
            <v>ZXCL/F CN Equity</v>
          </cell>
          <cell r="B1780" t="e">
            <v>#N/A</v>
          </cell>
        </row>
        <row r="1781">
          <cell r="A1781" t="str">
            <v>ZXLY CN Equity</v>
          </cell>
          <cell r="B1781">
            <v>385928.90999999992</v>
          </cell>
        </row>
        <row r="1782">
          <cell r="A1782" t="str">
            <v>ZXLY/F CN Equity</v>
          </cell>
          <cell r="B1782">
            <v>135003.66</v>
          </cell>
        </row>
        <row r="1783">
          <cell r="A1783" t="str">
            <v>ZXLP CN Equity</v>
          </cell>
          <cell r="B1783">
            <v>21231136.390000001</v>
          </cell>
        </row>
        <row r="1784">
          <cell r="A1784" t="str">
            <v>ZXLP/F CN Equity</v>
          </cell>
          <cell r="B1784">
            <v>51357.899999999994</v>
          </cell>
        </row>
        <row r="1785">
          <cell r="A1785" t="str">
            <v>ZXLE CN Equity</v>
          </cell>
          <cell r="B1785">
            <v>2711240.7</v>
          </cell>
        </row>
        <row r="1786">
          <cell r="A1786" t="str">
            <v>ZXLE/F CN Equity</v>
          </cell>
          <cell r="B1786">
            <v>372655.45999999996</v>
          </cell>
        </row>
        <row r="1787">
          <cell r="A1787" t="str">
            <v>ZXLF CN Equity</v>
          </cell>
          <cell r="B1787">
            <v>47488.81</v>
          </cell>
        </row>
        <row r="1788">
          <cell r="A1788" t="str">
            <v>ZXLF/F CN Equity</v>
          </cell>
          <cell r="B1788">
            <v>91961.85</v>
          </cell>
        </row>
        <row r="1789">
          <cell r="A1789" t="str">
            <v>ZXLV CN Equity</v>
          </cell>
          <cell r="B1789">
            <v>689465.18</v>
          </cell>
        </row>
        <row r="1790">
          <cell r="A1790" t="str">
            <v>ZXLV/F CN Equity</v>
          </cell>
          <cell r="B1790">
            <v>7213.02</v>
          </cell>
        </row>
        <row r="1791">
          <cell r="A1791" t="str">
            <v>ZXLI CN Equity</v>
          </cell>
          <cell r="B1791">
            <v>20918891.620000001</v>
          </cell>
        </row>
        <row r="1792">
          <cell r="A1792" t="str">
            <v>ZXLI/F CN Equity</v>
          </cell>
          <cell r="B1792">
            <v>251133.51</v>
          </cell>
        </row>
        <row r="1793">
          <cell r="A1793" t="str">
            <v>ZXLB CN Equity</v>
          </cell>
          <cell r="B1793">
            <v>13220541.189999999</v>
          </cell>
        </row>
        <row r="1794">
          <cell r="A1794" t="str">
            <v>ZXLB/F CN Equity</v>
          </cell>
          <cell r="B1794">
            <v>51010.25</v>
          </cell>
        </row>
        <row r="1795">
          <cell r="A1795" t="str">
            <v>ZXLR CN Equity</v>
          </cell>
          <cell r="B1795">
            <v>1514.4299999999998</v>
          </cell>
        </row>
        <row r="1796">
          <cell r="A1796" t="str">
            <v>ZXLR/F CN Equity</v>
          </cell>
          <cell r="B1796">
            <v>18011.080000000002</v>
          </cell>
        </row>
        <row r="1797">
          <cell r="A1797" t="str">
            <v>ZXLK CN Equity</v>
          </cell>
          <cell r="B1797">
            <v>1556917.8599999999</v>
          </cell>
        </row>
        <row r="1798">
          <cell r="A1798" t="str">
            <v>ZXLK/F CN Equity</v>
          </cell>
          <cell r="B1798">
            <v>354034.17000000004</v>
          </cell>
        </row>
        <row r="1799">
          <cell r="A1799" t="str">
            <v>ZXLU CN Equity</v>
          </cell>
          <cell r="B1799">
            <v>296740.25</v>
          </cell>
        </row>
        <row r="1800">
          <cell r="A1800" t="str">
            <v>ZXLU/F CN Equity</v>
          </cell>
          <cell r="B1800">
            <v>381837.9</v>
          </cell>
        </row>
        <row r="1801">
          <cell r="A1801" t="str">
            <v>MTRX CN Equity</v>
          </cell>
          <cell r="B1801">
            <v>2147729.7999999998</v>
          </cell>
        </row>
        <row r="1802">
          <cell r="A1802" t="str">
            <v>YCON CN Equity</v>
          </cell>
          <cell r="B1802">
            <v>3410745.5</v>
          </cell>
        </row>
        <row r="1803">
          <cell r="A1803" t="str">
            <v>YNET CN Equity</v>
          </cell>
          <cell r="B1803">
            <v>865718.41999999993</v>
          </cell>
        </row>
        <row r="1804">
          <cell r="A1804" t="str">
            <v>YMAG CN Equity</v>
          </cell>
          <cell r="B1804">
            <v>1005277.56</v>
          </cell>
        </row>
        <row r="1805">
          <cell r="A1805" t="str">
            <v>YUNH CN Equity</v>
          </cell>
          <cell r="B1805">
            <v>2438578.2000000002</v>
          </cell>
        </row>
        <row r="1806">
          <cell r="A1806" t="str">
            <v>YCST CN Equity</v>
          </cell>
          <cell r="B1806">
            <v>221899.17</v>
          </cell>
        </row>
        <row r="1807">
          <cell r="A1807" t="str">
            <v>YPLT CN Equity</v>
          </cell>
          <cell r="B1807">
            <v>2966231.4</v>
          </cell>
        </row>
        <row r="1808">
          <cell r="A1808" t="str">
            <v>YAVG CN Equity</v>
          </cell>
          <cell r="B1808">
            <v>1229701.7</v>
          </cell>
        </row>
        <row r="1809">
          <cell r="A1809" t="str">
            <v>DMEE CN Equity</v>
          </cell>
          <cell r="B1809">
            <v>16493067</v>
          </cell>
        </row>
        <row r="1810">
          <cell r="A1810" t="str">
            <v>GIDY CN Equity</v>
          </cell>
          <cell r="B1810">
            <v>3692535.5</v>
          </cell>
        </row>
        <row r="1811">
          <cell r="A1811" t="str">
            <v>AMDY CN Equity</v>
          </cell>
          <cell r="B1811">
            <v>5172555.2</v>
          </cell>
        </row>
        <row r="1812">
          <cell r="A1812" t="str">
            <v>AVGY CN Equity</v>
          </cell>
          <cell r="B1812">
            <v>5226515.8</v>
          </cell>
        </row>
        <row r="1813">
          <cell r="A1813" t="str">
            <v>CNYE CN Equity</v>
          </cell>
          <cell r="B1813">
            <v>13526735</v>
          </cell>
        </row>
        <row r="1814">
          <cell r="A1814" t="str">
            <v>COSY CN Equity</v>
          </cell>
          <cell r="B1814">
            <v>1230746.8999999999</v>
          </cell>
        </row>
        <row r="1815">
          <cell r="A1815" t="str">
            <v>GOGY CN Equity</v>
          </cell>
          <cell r="B1815">
            <v>8572789.5999999996</v>
          </cell>
        </row>
        <row r="1816">
          <cell r="A1816" t="str">
            <v>MSTE CN Equity</v>
          </cell>
          <cell r="B1816">
            <v>65021619</v>
          </cell>
        </row>
        <row r="1817">
          <cell r="A1817" t="str">
            <v>NFLY CN Equity</v>
          </cell>
          <cell r="B1817">
            <v>3412496</v>
          </cell>
        </row>
        <row r="1818">
          <cell r="A1818" t="str">
            <v>JGRO CN Equity</v>
          </cell>
          <cell r="B1818">
            <v>962065.19</v>
          </cell>
        </row>
        <row r="1819">
          <cell r="A1819" t="str">
            <v>JAVA CN Equity</v>
          </cell>
          <cell r="B1819">
            <v>551142.61</v>
          </cell>
        </row>
        <row r="1820">
          <cell r="A1820" t="str">
            <v>RUST CN Equity</v>
          </cell>
          <cell r="B1820">
            <v>1942565.23</v>
          </cell>
        </row>
        <row r="1821">
          <cell r="A1821" t="str">
            <v>RQT CN Equity</v>
          </cell>
          <cell r="B1821">
            <v>4303352.7</v>
          </cell>
        </row>
        <row r="1822">
          <cell r="A1822" t="str">
            <v>RGQT CN Equity</v>
          </cell>
          <cell r="B1822">
            <v>7049830.2800000003</v>
          </cell>
        </row>
        <row r="1823">
          <cell r="A1823" t="str">
            <v>RUQT CN Equity</v>
          </cell>
          <cell r="B1823">
            <v>145902.27000000002</v>
          </cell>
        </row>
        <row r="1824">
          <cell r="A1824" t="str">
            <v>EQLT CN Equity</v>
          </cell>
          <cell r="B1824">
            <v>270958.39899999998</v>
          </cell>
        </row>
        <row r="1825">
          <cell r="A1825" t="str">
            <v>RGLE CN Equity</v>
          </cell>
          <cell r="B1825">
            <v>888.4</v>
          </cell>
        </row>
        <row r="1826">
          <cell r="A1826" t="str">
            <v>HVOL CN Equity</v>
          </cell>
          <cell r="B1826">
            <v>1846093.8</v>
          </cell>
        </row>
        <row r="1827">
          <cell r="A1827" t="str">
            <v>HVOI CN Equity</v>
          </cell>
          <cell r="B1827">
            <v>880724.57000000007</v>
          </cell>
        </row>
        <row r="1828">
          <cell r="A1828" t="str">
            <v>SOLA CN Equity</v>
          </cell>
          <cell r="B1828">
            <v>1441007.9999999998</v>
          </cell>
        </row>
        <row r="1829">
          <cell r="A1829" t="str">
            <v>SOLL CN Equity</v>
          </cell>
          <cell r="B1829">
            <v>4335993.3</v>
          </cell>
        </row>
        <row r="1830">
          <cell r="A1830" t="str">
            <v>SOLL/U CN Equity</v>
          </cell>
          <cell r="B1830">
            <v>47936.74</v>
          </cell>
        </row>
        <row r="1831">
          <cell r="A1831" t="str">
            <v>SOLX/B CN Equity</v>
          </cell>
          <cell r="B1831">
            <v>5100213.8</v>
          </cell>
        </row>
        <row r="1832">
          <cell r="A1832" t="str">
            <v>SOLX/U CN Equity</v>
          </cell>
          <cell r="B1832">
            <v>812426.91999999993</v>
          </cell>
        </row>
        <row r="1833">
          <cell r="A1833" t="str">
            <v>SOLQ CN Equity</v>
          </cell>
          <cell r="B1833">
            <v>12331338</v>
          </cell>
        </row>
        <row r="1834">
          <cell r="A1834" t="str">
            <v>SOLQ/U CN Equity</v>
          </cell>
          <cell r="B1834">
            <v>1352773.2000000002</v>
          </cell>
        </row>
        <row r="1835">
          <cell r="A1835" t="str">
            <v>BAAA CN Equity</v>
          </cell>
          <cell r="B1835">
            <v>1678140.2</v>
          </cell>
        </row>
        <row r="1836">
          <cell r="A1836" t="str">
            <v>BAAA/U CN Equity</v>
          </cell>
          <cell r="B1836">
            <v>212512.55</v>
          </cell>
        </row>
        <row r="1837">
          <cell r="A1837" t="str">
            <v>MIX CN Equity</v>
          </cell>
          <cell r="B1837">
            <v>2296177</v>
          </cell>
        </row>
        <row r="1838">
          <cell r="A1838" t="str">
            <v>BCCC CN Equity</v>
          </cell>
          <cell r="B1838">
            <v>7168692.2999999998</v>
          </cell>
        </row>
        <row r="1839">
          <cell r="A1839" t="str">
            <v>BCCC/U CN Equity</v>
          </cell>
          <cell r="B1839">
            <v>131019.26</v>
          </cell>
        </row>
        <row r="1840">
          <cell r="A1840" t="str">
            <v>SHLD CN Equity</v>
          </cell>
          <cell r="B1840">
            <v>23803805</v>
          </cell>
        </row>
        <row r="1841">
          <cell r="A1841" t="str">
            <v>RNCL CN Equity</v>
          </cell>
          <cell r="B1841">
            <v>518502.01</v>
          </cell>
        </row>
        <row r="1842">
          <cell r="A1842" t="str">
            <v>GLCL CN Equity</v>
          </cell>
          <cell r="B1842">
            <v>2065212.4</v>
          </cell>
        </row>
        <row r="1843">
          <cell r="A1843" t="str">
            <v>RSCL CN Equity</v>
          </cell>
          <cell r="B1843">
            <v>320733.57999999996</v>
          </cell>
        </row>
        <row r="1844">
          <cell r="A1844" t="str">
            <v>BCCL CN Equity</v>
          </cell>
          <cell r="B1844">
            <v>1021847.42</v>
          </cell>
        </row>
        <row r="1845">
          <cell r="A1845" t="str">
            <v>BCCL/U CN Equity</v>
          </cell>
          <cell r="B1845">
            <v>19151.669999999998</v>
          </cell>
        </row>
        <row r="1846">
          <cell r="A1846" t="str">
            <v>RNCC CN Equity</v>
          </cell>
          <cell r="B1846">
            <v>360332.57</v>
          </cell>
        </row>
        <row r="1847">
          <cell r="A1847" t="str">
            <v>UMRT CN Equity</v>
          </cell>
          <cell r="B1847">
            <v>119277.9001</v>
          </cell>
        </row>
        <row r="1848">
          <cell r="A1848" t="str">
            <v>MEDX CN Equity</v>
          </cell>
          <cell r="B1848">
            <v>734598.23</v>
          </cell>
        </row>
        <row r="1849">
          <cell r="A1849" t="str">
            <v>UBNK CN Equity</v>
          </cell>
          <cell r="B1849">
            <v>470055.45</v>
          </cell>
        </row>
        <row r="1850">
          <cell r="A1850" t="str">
            <v>HBIX CN Equity</v>
          </cell>
          <cell r="B1850">
            <v>6374438</v>
          </cell>
        </row>
        <row r="1851">
          <cell r="A1851" t="str">
            <v>HBTE CN Equity</v>
          </cell>
          <cell r="B1851">
            <v>6714683</v>
          </cell>
        </row>
        <row r="1852">
          <cell r="A1852" t="str">
            <v>MTBB CN Equity</v>
          </cell>
          <cell r="B1852" t="e">
            <v>#N/A</v>
          </cell>
        </row>
        <row r="1853">
          <cell r="A1853" t="str">
            <v>MTBA CN Equity</v>
          </cell>
          <cell r="B1853" t="e">
            <v>#N/A</v>
          </cell>
        </row>
        <row r="1854">
          <cell r="A1854" t="str">
            <v>MAAA CN Equity</v>
          </cell>
          <cell r="B1854">
            <v>3097739.7</v>
          </cell>
        </row>
        <row r="1855">
          <cell r="A1855" t="str">
            <v>ZAAA CN Equity</v>
          </cell>
          <cell r="B1855">
            <v>1348015.7</v>
          </cell>
        </row>
        <row r="1856">
          <cell r="A1856" t="str">
            <v>ZAAA/F CN Equity</v>
          </cell>
          <cell r="B1856">
            <v>52325985.600000001</v>
          </cell>
        </row>
        <row r="1857">
          <cell r="A1857" t="str">
            <v>ZAAA/U CN Equity</v>
          </cell>
          <cell r="B1857">
            <v>584022.80000000005</v>
          </cell>
        </row>
        <row r="1858">
          <cell r="A1858" t="str">
            <v>INCM/B CN Equity</v>
          </cell>
          <cell r="B1858">
            <v>3067225.82</v>
          </cell>
        </row>
        <row r="1859">
          <cell r="A1859" t="str">
            <v>CUSD/U CN Equity</v>
          </cell>
          <cell r="B1859">
            <v>780513.17999999993</v>
          </cell>
        </row>
        <row r="1860">
          <cell r="A1860" t="str">
            <v>CCAD CN Equity</v>
          </cell>
          <cell r="B1860">
            <v>9699576.3000000007</v>
          </cell>
        </row>
        <row r="1861">
          <cell r="A1861" t="str">
            <v>CALB CN Equity</v>
          </cell>
          <cell r="B1861">
            <v>6476.42</v>
          </cell>
        </row>
        <row r="1862">
          <cell r="A1862" t="str">
            <v>BTCO/B CN Equity</v>
          </cell>
          <cell r="B1862">
            <v>2006344.23</v>
          </cell>
        </row>
        <row r="1863">
          <cell r="A1863" t="str">
            <v>BTCO/U CN Equity</v>
          </cell>
          <cell r="B1863">
            <v>85690</v>
          </cell>
        </row>
        <row r="1864">
          <cell r="A1864" t="str">
            <v>ETHO/B CN Equity</v>
          </cell>
          <cell r="B1864">
            <v>2920534.9999999995</v>
          </cell>
        </row>
        <row r="1865">
          <cell r="A1865" t="str">
            <v>ETHO/U CN Equity</v>
          </cell>
          <cell r="B1865">
            <v>26706</v>
          </cell>
        </row>
        <row r="1866">
          <cell r="A1866" t="str">
            <v>MFUN CN Equity</v>
          </cell>
          <cell r="B1866">
            <v>190612.49</v>
          </cell>
        </row>
        <row r="1867">
          <cell r="A1867" t="str">
            <v>MCOR CN Equity</v>
          </cell>
          <cell r="B1867">
            <v>9755.2199999999993</v>
          </cell>
        </row>
        <row r="1868">
          <cell r="A1868" t="str">
            <v>MDIF CN Equity</v>
          </cell>
          <cell r="B1868">
            <v>10621.71</v>
          </cell>
        </row>
        <row r="1869">
          <cell r="A1869" t="str">
            <v>MCAN CN Equity</v>
          </cell>
          <cell r="B1869">
            <v>533410.64</v>
          </cell>
        </row>
        <row r="1870">
          <cell r="A1870" t="str">
            <v>CCLO CN Equity</v>
          </cell>
          <cell r="B1870">
            <v>4615039.0999999996</v>
          </cell>
        </row>
        <row r="1871">
          <cell r="A1871" t="str">
            <v>QQQU CN Equity</v>
          </cell>
          <cell r="B1871">
            <v>41460482</v>
          </cell>
        </row>
        <row r="1872">
          <cell r="A1872" t="str">
            <v>QQQD CN Equity</v>
          </cell>
          <cell r="B1872">
            <v>8471015.9000000004</v>
          </cell>
        </row>
        <row r="1873">
          <cell r="A1873" t="str">
            <v>SPYU CN Equity</v>
          </cell>
          <cell r="B1873">
            <v>2550024.41</v>
          </cell>
        </row>
        <row r="1874">
          <cell r="A1874" t="str">
            <v>SPYD CN Equity</v>
          </cell>
          <cell r="B1874">
            <v>1669457.3</v>
          </cell>
        </row>
        <row r="1875">
          <cell r="A1875" t="str">
            <v>SOXU CN Equity</v>
          </cell>
          <cell r="B1875">
            <v>2172792.7000000002</v>
          </cell>
        </row>
        <row r="1876">
          <cell r="A1876" t="str">
            <v>SOXD CN Equity</v>
          </cell>
          <cell r="B1876">
            <v>4180960.5</v>
          </cell>
        </row>
        <row r="1877">
          <cell r="A1877" t="str">
            <v>ZBCB CN Equity</v>
          </cell>
          <cell r="B1877">
            <v>77096.11</v>
          </cell>
        </row>
        <row r="1878">
          <cell r="A1878" t="str">
            <v>ZBEU CN Equity</v>
          </cell>
          <cell r="B1878">
            <v>60876.6</v>
          </cell>
        </row>
        <row r="1879">
          <cell r="A1879" t="str">
            <v>ZBEU/F CN Equity</v>
          </cell>
          <cell r="B1879" t="e">
            <v>#N/A</v>
          </cell>
        </row>
        <row r="1880">
          <cell r="A1880" t="str">
            <v>ZBDU CN Equity</v>
          </cell>
          <cell r="B1880">
            <v>123917.86</v>
          </cell>
        </row>
        <row r="1881">
          <cell r="A1881" t="str">
            <v>ZBDU/F CN Equity</v>
          </cell>
          <cell r="B1881">
            <v>349.69</v>
          </cell>
        </row>
        <row r="1882">
          <cell r="A1882" t="str">
            <v>ZBVU CN Equity</v>
          </cell>
          <cell r="B1882">
            <v>78657.209999999992</v>
          </cell>
        </row>
        <row r="1883">
          <cell r="A1883" t="str">
            <v>ZBEC CN Equity</v>
          </cell>
          <cell r="B1883">
            <v>1567892.2</v>
          </cell>
        </row>
        <row r="1884">
          <cell r="A1884" t="str">
            <v>RCLO CN Equity</v>
          </cell>
          <cell r="B1884">
            <v>6420021.8700000001</v>
          </cell>
        </row>
        <row r="1885">
          <cell r="A1885" t="str">
            <v>TLTD CN Equity</v>
          </cell>
          <cell r="B1885" t="e">
            <v>#N/A</v>
          </cell>
        </row>
        <row r="1886">
          <cell r="A1886" t="str">
            <v>TLTU CN Equity</v>
          </cell>
          <cell r="B1886">
            <v>12718.84</v>
          </cell>
        </row>
        <row r="1887">
          <cell r="A1887" t="str">
            <v>CGMU CN Equity</v>
          </cell>
          <cell r="B1887">
            <v>9273060.4000000004</v>
          </cell>
        </row>
        <row r="1888">
          <cell r="A1888" t="str">
            <v>CGMD CN Equity</v>
          </cell>
          <cell r="B1888">
            <v>1943163.9000000001</v>
          </cell>
        </row>
        <row r="1889">
          <cell r="A1889" t="str">
            <v>BNKU CN Equity</v>
          </cell>
          <cell r="B1889">
            <v>598475.18999999994</v>
          </cell>
        </row>
        <row r="1890">
          <cell r="A1890" t="str">
            <v>FFIX CN Equity</v>
          </cell>
          <cell r="B1890">
            <v>3287626.9000000004</v>
          </cell>
        </row>
        <row r="1891">
          <cell r="A1891" t="str">
            <v>FCIP CN Equity</v>
          </cell>
          <cell r="B1891">
            <v>7368694.7999999998</v>
          </cell>
        </row>
        <row r="1892">
          <cell r="A1892" t="str">
            <v>XTOT CN Equity</v>
          </cell>
          <cell r="B1892">
            <v>75435959.900000006</v>
          </cell>
        </row>
        <row r="1893">
          <cell r="A1893" t="str">
            <v>XTOT/U CN Equity</v>
          </cell>
          <cell r="B1893">
            <v>30288.240000000002</v>
          </cell>
        </row>
        <row r="1894">
          <cell r="A1894" t="str">
            <v>XSMB CN Equity</v>
          </cell>
          <cell r="B1894">
            <v>9984.16</v>
          </cell>
        </row>
        <row r="1895">
          <cell r="A1895" t="str">
            <v>GBFE CN Equity</v>
          </cell>
          <cell r="B1895">
            <v>106265.44</v>
          </cell>
        </row>
        <row r="1896">
          <cell r="A1896" t="str">
            <v>GBFF CN Equity</v>
          </cell>
          <cell r="B1896">
            <v>29982.149999999998</v>
          </cell>
        </row>
        <row r="1897">
          <cell r="A1897" t="str">
            <v>AAPU CN Equity</v>
          </cell>
          <cell r="B1897">
            <v>3776398.4</v>
          </cell>
        </row>
        <row r="1898">
          <cell r="A1898" t="str">
            <v>AMZU CN Equity</v>
          </cell>
          <cell r="B1898">
            <v>7077577.9000000004</v>
          </cell>
        </row>
        <row r="1899">
          <cell r="A1899" t="str">
            <v>ALPU CN Equity</v>
          </cell>
          <cell r="B1899">
            <v>3622419</v>
          </cell>
        </row>
        <row r="1900">
          <cell r="A1900" t="str">
            <v>MSFU CN Equity</v>
          </cell>
          <cell r="B1900">
            <v>5883135.9000000004</v>
          </cell>
        </row>
        <row r="1901">
          <cell r="A1901" t="str">
            <v>NVDU CN Equity</v>
          </cell>
          <cell r="B1901">
            <v>16297080</v>
          </cell>
        </row>
        <row r="1902">
          <cell r="A1902" t="str">
            <v>TSLU CN Equity</v>
          </cell>
          <cell r="B1902">
            <v>10065144</v>
          </cell>
        </row>
        <row r="1903">
          <cell r="A1903" t="str">
            <v>ZHC CN Equity</v>
          </cell>
          <cell r="B1903">
            <v>7873.6799999999994</v>
          </cell>
        </row>
        <row r="1904">
          <cell r="A1904" t="str">
            <v>SMVP/U CN Equity</v>
          </cell>
          <cell r="B1904">
            <v>1849270.2999999998</v>
          </cell>
        </row>
        <row r="1905">
          <cell r="A1905" t="str">
            <v>JCOR CN Equity</v>
          </cell>
          <cell r="B1905">
            <v>2188196.4000000004</v>
          </cell>
        </row>
        <row r="1906">
          <cell r="A1906" t="str">
            <v>APLE CN Equity</v>
          </cell>
          <cell r="B1906">
            <v>7118996.2000000002</v>
          </cell>
        </row>
        <row r="1907">
          <cell r="A1907" t="str">
            <v>NTGA CN Equity</v>
          </cell>
          <cell r="B1907">
            <v>210116.69999999998</v>
          </cell>
        </row>
        <row r="1908">
          <cell r="A1908" t="str">
            <v>NTGC CN Equity</v>
          </cell>
          <cell r="B1908">
            <v>6572.56</v>
          </cell>
        </row>
        <row r="1909">
          <cell r="A1909" t="str">
            <v>NTGB CN Equity</v>
          </cell>
          <cell r="B1909">
            <v>7080.9800000000005</v>
          </cell>
        </row>
        <row r="1910">
          <cell r="A1910" t="str">
            <v>SQQQ CN Equity</v>
          </cell>
          <cell r="B1910">
            <v>47797405</v>
          </cell>
        </row>
        <row r="1911">
          <cell r="A1911" t="str">
            <v>SSPX CN Equity</v>
          </cell>
          <cell r="B1911">
            <v>3844228.8</v>
          </cell>
        </row>
        <row r="1912">
          <cell r="A1912" t="str">
            <v>TSPX CN Equity</v>
          </cell>
          <cell r="B1912">
            <v>6688419</v>
          </cell>
        </row>
        <row r="1913">
          <cell r="A1913" t="str">
            <v>TQQQ CN Equity</v>
          </cell>
          <cell r="B1913">
            <v>181041150</v>
          </cell>
        </row>
        <row r="1914">
          <cell r="A1914" t="str">
            <v>XRPQ CN Equity</v>
          </cell>
          <cell r="B1914">
            <v>8777443.8000000007</v>
          </cell>
        </row>
        <row r="1915">
          <cell r="A1915" t="str">
            <v>XRPQ/U CN Equity</v>
          </cell>
          <cell r="B1915">
            <v>1318204.9099999999</v>
          </cell>
        </row>
        <row r="1916">
          <cell r="A1916" t="str">
            <v>XRPP CN Equity</v>
          </cell>
          <cell r="B1916">
            <v>8325596.5999999996</v>
          </cell>
        </row>
        <row r="1917">
          <cell r="A1917" t="str">
            <v>XRPP/B CN Equity</v>
          </cell>
          <cell r="B1917">
            <v>1750930.2</v>
          </cell>
        </row>
        <row r="1918">
          <cell r="A1918" t="str">
            <v>XRPP/U CN Equity</v>
          </cell>
          <cell r="B1918">
            <v>321934.21000000002</v>
          </cell>
        </row>
        <row r="1919">
          <cell r="A1919" t="str">
            <v>XRP CN Equity</v>
          </cell>
          <cell r="B1919">
            <v>5183081.4000000004</v>
          </cell>
        </row>
        <row r="1920">
          <cell r="A1920" t="str">
            <v>XRP/U CN Equity</v>
          </cell>
          <cell r="B1920">
            <v>281955.71000000002</v>
          </cell>
        </row>
        <row r="1921">
          <cell r="A1921" t="str">
            <v>DMQC CN Equity</v>
          </cell>
          <cell r="B1921">
            <v>1161244.3999999999</v>
          </cell>
        </row>
        <row r="1922">
          <cell r="A1922" t="str">
            <v>FCRC CN Equity</v>
          </cell>
          <cell r="B1922">
            <v>9580</v>
          </cell>
        </row>
        <row r="1923">
          <cell r="A1923" t="str">
            <v>FCRU CN Equity</v>
          </cell>
          <cell r="B1923">
            <v>988.14</v>
          </cell>
        </row>
        <row r="1924">
          <cell r="A1924" t="str">
            <v>FCRI CN Equity</v>
          </cell>
          <cell r="B1924" t="e">
            <v>#N/A</v>
          </cell>
        </row>
        <row r="1925">
          <cell r="A1925" t="str">
            <v>COIU CN Equity</v>
          </cell>
          <cell r="B1925">
            <v>758841.00000000012</v>
          </cell>
        </row>
        <row r="1926">
          <cell r="A1926" t="str">
            <v>MSTU CN Equity</v>
          </cell>
          <cell r="B1926">
            <v>7836272.2000000002</v>
          </cell>
        </row>
        <row r="1927">
          <cell r="A1927" t="str">
            <v>QDAY CN Equity</v>
          </cell>
          <cell r="B1927">
            <v>25202801</v>
          </cell>
        </row>
        <row r="1928">
          <cell r="A1928" t="str">
            <v>SDAY CN Equity</v>
          </cell>
          <cell r="B1928">
            <v>11715414</v>
          </cell>
        </row>
        <row r="1929">
          <cell r="A1929" t="str">
            <v>CDAY CN Equity</v>
          </cell>
          <cell r="B1929">
            <v>15785082</v>
          </cell>
        </row>
        <row r="1930">
          <cell r="A1930" t="str">
            <v>GBUL CN Equity</v>
          </cell>
          <cell r="B1930">
            <v>180315.50000000003</v>
          </cell>
        </row>
        <row r="1931">
          <cell r="A1931" t="str">
            <v>SBUL CN Equity</v>
          </cell>
          <cell r="B1931">
            <v>381757.33</v>
          </cell>
        </row>
        <row r="1932">
          <cell r="A1932" t="str">
            <v>INFR CN Equity</v>
          </cell>
          <cell r="B1932">
            <v>15851.84</v>
          </cell>
        </row>
        <row r="1933">
          <cell r="A1933" t="str">
            <v>FTLS CN Equity</v>
          </cell>
          <cell r="B1933">
            <v>386759.63</v>
          </cell>
        </row>
        <row r="1934">
          <cell r="A1934" t="str">
            <v>GTRI CN Equity</v>
          </cell>
          <cell r="B1934">
            <v>1741613.1</v>
          </cell>
        </row>
        <row r="1935">
          <cell r="A1935" t="str">
            <v>NCAP CN Equity</v>
          </cell>
          <cell r="B1935" t="e">
            <v>#N/A</v>
          </cell>
        </row>
        <row r="1936">
          <cell r="A1936" t="str">
            <v>CUIG CN Equity</v>
          </cell>
          <cell r="B1936">
            <v>100.25</v>
          </cell>
        </row>
        <row r="1937">
          <cell r="A1937" t="str">
            <v>CUIG/U CN Equity</v>
          </cell>
          <cell r="B1937" t="e">
            <v>#N/A</v>
          </cell>
        </row>
        <row r="1938">
          <cell r="A1938" t="str">
            <v>CGDI CN Equity</v>
          </cell>
          <cell r="B1938">
            <v>19.82</v>
          </cell>
        </row>
        <row r="1939">
          <cell r="A1939" t="str">
            <v>CSMD CN Equity</v>
          </cell>
          <cell r="B1939" t="e">
            <v>#N/A</v>
          </cell>
        </row>
        <row r="1940">
          <cell r="A1940" t="str">
            <v>TCND CN Equity</v>
          </cell>
          <cell r="B1940">
            <v>1034937.86</v>
          </cell>
        </row>
        <row r="1941">
          <cell r="A1941" t="str">
            <v>SCND CN Equity</v>
          </cell>
          <cell r="B1941">
            <v>456610.08</v>
          </cell>
        </row>
        <row r="1942">
          <cell r="A1942" t="str">
            <v>SOXL CN Equity</v>
          </cell>
          <cell r="B1942">
            <v>71940768</v>
          </cell>
        </row>
        <row r="1943">
          <cell r="A1943" t="str">
            <v>SOXS CN Equity</v>
          </cell>
          <cell r="B1943">
            <v>21178203</v>
          </cell>
        </row>
        <row r="1944">
          <cell r="A1944" t="str">
            <v>TTLT CN Equity</v>
          </cell>
          <cell r="B1944">
            <v>144471.19</v>
          </cell>
        </row>
        <row r="1945">
          <cell r="A1945" t="str">
            <v>STLT CN Equity</v>
          </cell>
          <cell r="B1945">
            <v>103690.37</v>
          </cell>
        </row>
        <row r="1946">
          <cell r="A1946" t="str">
            <v>NVDD CN Equity</v>
          </cell>
          <cell r="B1946">
            <v>2772003.4</v>
          </cell>
        </row>
        <row r="1947">
          <cell r="A1947" t="str">
            <v>TSLD CN Equity</v>
          </cell>
          <cell r="B1947">
            <v>5692164.6000000006</v>
          </cell>
        </row>
        <row r="1948">
          <cell r="A1948" t="str">
            <v>FDIV CN Equity</v>
          </cell>
          <cell r="B1948">
            <v>15890.49</v>
          </cell>
        </row>
        <row r="1949">
          <cell r="A1949" t="str">
            <v>FID CN Equity</v>
          </cell>
          <cell r="B1949">
            <v>426073.99000000005</v>
          </cell>
        </row>
        <row r="1950">
          <cell r="A1950" t="str">
            <v>QQQQ CN Equity</v>
          </cell>
          <cell r="B1950">
            <v>481948.91</v>
          </cell>
        </row>
        <row r="1951">
          <cell r="A1951" t="str">
            <v>MALX CN Equity</v>
          </cell>
          <cell r="B1951">
            <v>491967.91</v>
          </cell>
        </row>
        <row r="1952">
          <cell r="A1952" t="str">
            <v>HHIH CN Equity</v>
          </cell>
          <cell r="B1952">
            <v>3371638.5</v>
          </cell>
        </row>
        <row r="1953">
          <cell r="A1953" t="str">
            <v>RBCY CN Equity</v>
          </cell>
          <cell r="B1953">
            <v>58365.280000000006</v>
          </cell>
        </row>
        <row r="1954">
          <cell r="A1954" t="str">
            <v>ENBY CN Equity</v>
          </cell>
          <cell r="B1954">
            <v>187982.68</v>
          </cell>
        </row>
        <row r="1955">
          <cell r="A1955" t="str">
            <v>TDY CN Equity</v>
          </cell>
          <cell r="B1955">
            <v>89298.299099999989</v>
          </cell>
        </row>
        <row r="1956">
          <cell r="A1956" t="str">
            <v>SHPY CN Equity</v>
          </cell>
          <cell r="B1956">
            <v>1497752.68</v>
          </cell>
        </row>
        <row r="1957">
          <cell r="A1957" t="str">
            <v>CNQY CN Equity</v>
          </cell>
          <cell r="B1957">
            <v>367507.76199999999</v>
          </cell>
        </row>
        <row r="1958">
          <cell r="A1958" t="str">
            <v>BNSY CN Equity</v>
          </cell>
          <cell r="B1958">
            <v>69433.088999999993</v>
          </cell>
        </row>
        <row r="1959">
          <cell r="A1959" t="str">
            <v>DOLY CN Equity</v>
          </cell>
          <cell r="B1959">
            <v>52983.978999999999</v>
          </cell>
        </row>
        <row r="1960">
          <cell r="A1960" t="str">
            <v>TY CN Equity</v>
          </cell>
          <cell r="B1960">
            <v>188460.30000000002</v>
          </cell>
        </row>
        <row r="1961">
          <cell r="A1961" t="str">
            <v>ATDY CN Equity</v>
          </cell>
          <cell r="B1961">
            <v>241042.24001000001</v>
          </cell>
        </row>
        <row r="1962">
          <cell r="A1962" t="str">
            <v>BNY CN Equity</v>
          </cell>
          <cell r="B1962">
            <v>189874.66000000003</v>
          </cell>
        </row>
        <row r="1963">
          <cell r="A1963" t="str">
            <v>AEME CN Equity</v>
          </cell>
          <cell r="B1963">
            <v>2721400.7</v>
          </cell>
        </row>
        <row r="1964">
          <cell r="A1964" t="str">
            <v>BCEE CN Equity</v>
          </cell>
          <cell r="B1964">
            <v>1183668.4099999999</v>
          </cell>
        </row>
        <row r="1965">
          <cell r="A1965" t="str">
            <v>CCOE CN Equity</v>
          </cell>
          <cell r="B1965">
            <v>6298460.7000000002</v>
          </cell>
        </row>
        <row r="1966">
          <cell r="A1966" t="str">
            <v>CNQE CN Equity</v>
          </cell>
          <cell r="B1966">
            <v>1431366.5</v>
          </cell>
        </row>
        <row r="1967">
          <cell r="A1967" t="str">
            <v>ENBE CN Equity</v>
          </cell>
          <cell r="B1967">
            <v>920513.02</v>
          </cell>
        </row>
        <row r="1968">
          <cell r="A1968" t="str">
            <v>RYHE CN Equity</v>
          </cell>
          <cell r="B1968">
            <v>338514.98</v>
          </cell>
        </row>
        <row r="1969">
          <cell r="A1969" t="str">
            <v>SHPE CN Equity</v>
          </cell>
          <cell r="B1969">
            <v>2064397.8</v>
          </cell>
        </row>
        <row r="1970">
          <cell r="A1970" t="str">
            <v>SUHE CN Equity</v>
          </cell>
          <cell r="B1970">
            <v>1778509.49</v>
          </cell>
        </row>
        <row r="1971">
          <cell r="A1971" t="str">
            <v>TDHE CN Equity</v>
          </cell>
          <cell r="B1971">
            <v>186846.28000000003</v>
          </cell>
        </row>
        <row r="1972">
          <cell r="A1972" t="str">
            <v>TEHE CN Equity</v>
          </cell>
          <cell r="B1972">
            <v>448502.9</v>
          </cell>
        </row>
        <row r="1973">
          <cell r="A1973" t="str">
            <v>HHIC CN Equity</v>
          </cell>
          <cell r="B1973">
            <v>14258658</v>
          </cell>
        </row>
        <row r="1974">
          <cell r="A1974" t="str">
            <v>ABHI CN Equity</v>
          </cell>
          <cell r="B1974">
            <v>1671898.71</v>
          </cell>
        </row>
        <row r="1975">
          <cell r="A1975" t="str">
            <v>BCHI CN Equity</v>
          </cell>
          <cell r="B1975">
            <v>516696.67</v>
          </cell>
        </row>
        <row r="1976">
          <cell r="A1976" t="str">
            <v>CCHI CN Equity</v>
          </cell>
          <cell r="B1976">
            <v>1703054.7999999998</v>
          </cell>
        </row>
        <row r="1977">
          <cell r="A1977" t="str">
            <v>CQHI CN Equity</v>
          </cell>
          <cell r="B1977">
            <v>155895.96999999997</v>
          </cell>
        </row>
        <row r="1978">
          <cell r="A1978" t="str">
            <v>CRHI CN Equity</v>
          </cell>
          <cell r="B1978">
            <v>940179.40000000014</v>
          </cell>
        </row>
        <row r="1979">
          <cell r="A1979" t="str">
            <v>ENHI CN Equity</v>
          </cell>
          <cell r="B1979">
            <v>205901.19999999998</v>
          </cell>
        </row>
        <row r="1980">
          <cell r="A1980" t="str">
            <v>RYHI CN Equity</v>
          </cell>
          <cell r="B1980">
            <v>23428.42</v>
          </cell>
        </row>
        <row r="1981">
          <cell r="A1981" t="str">
            <v>SHHI CN Equity</v>
          </cell>
          <cell r="B1981">
            <v>3787676.1</v>
          </cell>
        </row>
        <row r="1982">
          <cell r="A1982" t="str">
            <v>SUHI CN Equity</v>
          </cell>
          <cell r="B1982">
            <v>564327.50999999989</v>
          </cell>
        </row>
        <row r="1983">
          <cell r="A1983" t="str">
            <v>TDHI CN Equity</v>
          </cell>
          <cell r="B1983">
            <v>20359.47</v>
          </cell>
        </row>
        <row r="1984">
          <cell r="A1984" t="str">
            <v>ECHI CN Equity</v>
          </cell>
          <cell r="B1984">
            <v>12047552</v>
          </cell>
        </row>
        <row r="1985">
          <cell r="A1985" t="str">
            <v>CCCB CN Equity</v>
          </cell>
          <cell r="B1985">
            <v>1404646.84</v>
          </cell>
        </row>
        <row r="1986">
          <cell r="A1986" t="str">
            <v>CCDC CN Equity</v>
          </cell>
          <cell r="B1986">
            <v>273960.56</v>
          </cell>
        </row>
        <row r="1987">
          <cell r="A1987" t="str">
            <v>CUDC CN Equity</v>
          </cell>
          <cell r="B1987">
            <v>1826319.46</v>
          </cell>
        </row>
        <row r="1988">
          <cell r="A1988" t="str">
            <v>CUDC/F CN Equity</v>
          </cell>
          <cell r="B1988">
            <v>1149420.2300000002</v>
          </cell>
        </row>
        <row r="1989">
          <cell r="A1989" t="str">
            <v>CEQY CN Equity</v>
          </cell>
          <cell r="B1989">
            <v>160614.62</v>
          </cell>
        </row>
        <row r="1990">
          <cell r="A1990" t="str">
            <v>CCCX CN Equity</v>
          </cell>
          <cell r="B1990">
            <v>40800.5</v>
          </cell>
        </row>
        <row r="1991">
          <cell r="A1991" t="str">
            <v>CCCX/B CN Equity</v>
          </cell>
          <cell r="B1991">
            <v>568562.56000000006</v>
          </cell>
        </row>
        <row r="1992">
          <cell r="A1992" t="str">
            <v>CCCX/U CN Equity</v>
          </cell>
          <cell r="B1992">
            <v>16.32</v>
          </cell>
        </row>
        <row r="1993">
          <cell r="A1993" t="str">
            <v>SOLX CN Equity</v>
          </cell>
          <cell r="B1993">
            <v>95940.07</v>
          </cell>
        </row>
        <row r="1994">
          <cell r="A1994" t="str">
            <v>BTCX CN Equity</v>
          </cell>
          <cell r="B1994">
            <v>1760716.23</v>
          </cell>
        </row>
        <row r="1995">
          <cell r="A1995" t="str">
            <v>ETHX CN Equity</v>
          </cell>
          <cell r="B1995">
            <v>1054652.1000000001</v>
          </cell>
        </row>
        <row r="1996">
          <cell r="A1996" t="str">
            <v>CMCX CN Equity</v>
          </cell>
          <cell r="B1996">
            <v>13561.16</v>
          </cell>
        </row>
        <row r="1997">
          <cell r="A1997" t="str">
            <v>DXDU/U CN Equity</v>
          </cell>
          <cell r="B1997">
            <v>1728231.4500000002</v>
          </cell>
        </row>
        <row r="1998">
          <cell r="A1998" t="str">
            <v>DGLM CN Equity</v>
          </cell>
          <cell r="B1998">
            <v>9004.43</v>
          </cell>
        </row>
        <row r="1999">
          <cell r="A1999" t="str">
            <v>DMID CN Equity</v>
          </cell>
          <cell r="B1999">
            <v>4726212.6000000006</v>
          </cell>
        </row>
        <row r="2000">
          <cell r="A2000" t="str">
            <v>QQCC/U CN Equity</v>
          </cell>
          <cell r="B2000">
            <v>790436.7</v>
          </cell>
        </row>
        <row r="2001">
          <cell r="A2001" t="str">
            <v>RSCC/U CN Equity</v>
          </cell>
          <cell r="B2001">
            <v>35970</v>
          </cell>
        </row>
        <row r="2002">
          <cell r="A2002" t="str">
            <v>SMAX/U CN Equity</v>
          </cell>
          <cell r="B2002">
            <v>832443.65</v>
          </cell>
        </row>
        <row r="2003">
          <cell r="A2003" t="str">
            <v>QMAX/U CN Equity</v>
          </cell>
          <cell r="B2003">
            <v>1245532.4209999999</v>
          </cell>
        </row>
        <row r="2004">
          <cell r="A2004" t="str">
            <v>MDEF CN Equity</v>
          </cell>
          <cell r="B2004">
            <v>20.54</v>
          </cell>
        </row>
        <row r="2005">
          <cell r="A2005" t="str">
            <v>MCYC CN Equity</v>
          </cell>
          <cell r="B2005">
            <v>58934.5</v>
          </cell>
        </row>
        <row r="2006">
          <cell r="A2006" t="str">
            <v>MHDC CN Equity</v>
          </cell>
          <cell r="B2006">
            <v>374892.4399</v>
          </cell>
        </row>
        <row r="2007">
          <cell r="A2007" t="str">
            <v>MHDU CN Equity</v>
          </cell>
          <cell r="B2007">
            <v>100040.92</v>
          </cell>
        </row>
        <row r="2008">
          <cell r="A2008" t="str">
            <v>BND/U CN Equity</v>
          </cell>
          <cell r="B2008">
            <v>123690.65000000001</v>
          </cell>
        </row>
        <row r="2009">
          <cell r="A2009" t="str">
            <v>PFIN CN Equity</v>
          </cell>
          <cell r="B2009">
            <v>41447996.469999999</v>
          </cell>
        </row>
        <row r="2010">
          <cell r="A2010" t="str">
            <v>BIGY CN Equity</v>
          </cell>
          <cell r="B2010">
            <v>25254624</v>
          </cell>
        </row>
        <row r="2011">
          <cell r="A2011" t="str">
            <v>ZBBZ CN Equity</v>
          </cell>
          <cell r="B2011">
            <v>2207959.98</v>
          </cell>
        </row>
        <row r="2012">
          <cell r="A2012" t="str">
            <v>ZBBZ/F CN Equity</v>
          </cell>
          <cell r="B2012">
            <v>3749208.7</v>
          </cell>
        </row>
        <row r="2013">
          <cell r="A2013" t="str">
            <v>ZBBZ/U CN Equity</v>
          </cell>
          <cell r="B2013">
            <v>2338880.0300000003</v>
          </cell>
        </row>
        <row r="2014">
          <cell r="A2014" t="str">
            <v>TDNA CN Equity</v>
          </cell>
          <cell r="B2014">
            <v>1211737.5999999999</v>
          </cell>
        </row>
        <row r="2015">
          <cell r="A2015" t="str">
            <v>CANY CN Equity</v>
          </cell>
          <cell r="B2015">
            <v>8560197</v>
          </cell>
        </row>
        <row r="2016">
          <cell r="A2016" t="str">
            <v>TRSL CN Equity</v>
          </cell>
          <cell r="B2016">
            <v>1269477.51</v>
          </cell>
        </row>
        <row r="2017">
          <cell r="A2017" t="str">
            <v>SRSL CN Equity</v>
          </cell>
          <cell r="B2017">
            <v>519447.15</v>
          </cell>
        </row>
        <row r="2018">
          <cell r="A2018" t="str">
            <v>QQI CN Equity</v>
          </cell>
          <cell r="B2018">
            <v>862348.23</v>
          </cell>
        </row>
        <row r="2019">
          <cell r="A2019" t="str">
            <v>NBQC CN Equity</v>
          </cell>
          <cell r="B2019">
            <v>9149.380000000001</v>
          </cell>
        </row>
        <row r="2020">
          <cell r="A2020" t="str">
            <v>NUSA/F CN Equity</v>
          </cell>
          <cell r="B2020" t="e">
            <v>#N/A</v>
          </cell>
        </row>
        <row r="2021">
          <cell r="A2021" t="str">
            <v>NCPB CN Equity</v>
          </cell>
          <cell r="B2021">
            <v>533473.73</v>
          </cell>
        </row>
        <row r="2022">
          <cell r="A2022" t="str">
            <v>NTGD CN Equity</v>
          </cell>
          <cell r="B2022" t="e">
            <v>#N/A</v>
          </cell>
        </row>
        <row r="2023">
          <cell r="A2023" t="str">
            <v>NTGE CN Equity</v>
          </cell>
          <cell r="B2023">
            <v>66828.179999999993</v>
          </cell>
        </row>
        <row r="2024">
          <cell r="A2024" t="str">
            <v>NTGF CN Equity</v>
          </cell>
          <cell r="B2024">
            <v>285741.31</v>
          </cell>
        </row>
        <row r="2025">
          <cell r="A2025" t="str">
            <v>NBGE CN Equity</v>
          </cell>
          <cell r="B2025">
            <v>274201.07999999996</v>
          </cell>
        </row>
        <row r="2026">
          <cell r="A2026" t="str">
            <v>NBGE/F CN Equity</v>
          </cell>
          <cell r="B2026">
            <v>10756.6</v>
          </cell>
        </row>
        <row r="2027">
          <cell r="A2027" t="str">
            <v>NBIE CN Equity</v>
          </cell>
          <cell r="B2027">
            <v>5450.15</v>
          </cell>
        </row>
        <row r="2028">
          <cell r="A2028" t="str">
            <v>NBIE/F CN Equity</v>
          </cell>
          <cell r="B2028">
            <v>4167.82</v>
          </cell>
        </row>
        <row r="2029">
          <cell r="A2029" t="str">
            <v>NBSC CN Equity</v>
          </cell>
          <cell r="B2029">
            <v>2354.37</v>
          </cell>
        </row>
        <row r="2030">
          <cell r="A2030" t="str">
            <v>NBSC/F CN Equity</v>
          </cell>
          <cell r="B2030">
            <v>5648.13</v>
          </cell>
        </row>
        <row r="2031">
          <cell r="A2031" t="str">
            <v>NBUE CN Equity</v>
          </cell>
          <cell r="B2031">
            <v>102030.82</v>
          </cell>
        </row>
        <row r="2032">
          <cell r="A2032" t="str">
            <v>NBUE/F CN Equity</v>
          </cell>
          <cell r="B2032">
            <v>97370</v>
          </cell>
        </row>
        <row r="2033">
          <cell r="A2033" t="str">
            <v>NINV CN Equity</v>
          </cell>
          <cell r="B2033">
            <v>5959.05</v>
          </cell>
        </row>
        <row r="2034">
          <cell r="A2034" t="str">
            <v>NINV/F CN Equity</v>
          </cell>
          <cell r="B2034">
            <v>7380.7</v>
          </cell>
        </row>
        <row r="2035">
          <cell r="A2035" t="str">
            <v>NSDI CN Equity</v>
          </cell>
          <cell r="B2035">
            <v>2359186.3000000003</v>
          </cell>
        </row>
        <row r="2036">
          <cell r="A2036" t="str">
            <v>NSDI/F CN Equity</v>
          </cell>
          <cell r="B2036">
            <v>31378.1</v>
          </cell>
        </row>
        <row r="2037">
          <cell r="A2037" t="str">
            <v>NSDU CN Equity</v>
          </cell>
          <cell r="B2037">
            <v>129901.85</v>
          </cell>
        </row>
        <row r="2038">
          <cell r="A2038" t="str">
            <v>NSDU/F CN Equity</v>
          </cell>
          <cell r="B2038" t="e">
            <v>#N/A</v>
          </cell>
        </row>
        <row r="2039">
          <cell r="A2039" t="str">
            <v>GBSL CN Equity</v>
          </cell>
          <cell r="B2039">
            <v>199889.19999999998</v>
          </cell>
        </row>
        <row r="2040">
          <cell r="A2040" t="str">
            <v>SLCA CN Equity</v>
          </cell>
          <cell r="B2040">
            <v>1973346.05</v>
          </cell>
        </row>
        <row r="2041">
          <cell r="A2041" t="str">
            <v>SLGC CN Equity</v>
          </cell>
          <cell r="B2041">
            <v>115388.45000000001</v>
          </cell>
        </row>
        <row r="2042">
          <cell r="A2042" t="str">
            <v>SLSC CN Equity</v>
          </cell>
          <cell r="B2042">
            <v>1689008.8</v>
          </cell>
        </row>
        <row r="2043">
          <cell r="A2043" t="str">
            <v>JPST CN Equity</v>
          </cell>
          <cell r="B2043">
            <v>629942.62000000011</v>
          </cell>
        </row>
        <row r="2044">
          <cell r="A2044" t="str">
            <v>JBND CN Equity</v>
          </cell>
          <cell r="B2044">
            <v>12815677.5</v>
          </cell>
        </row>
        <row r="2045">
          <cell r="A2045" t="str">
            <v>CTMA CN Equity</v>
          </cell>
          <cell r="B2045">
            <v>28961.63</v>
          </cell>
        </row>
        <row r="2046">
          <cell r="A2046" t="str">
            <v>CTMB CN Equity</v>
          </cell>
          <cell r="B2046" t="e">
            <v>#N/A</v>
          </cell>
        </row>
        <row r="2047">
          <cell r="A2047" t="str">
            <v>CTMC CN Equity</v>
          </cell>
          <cell r="B2047" t="e">
            <v>#N/A</v>
          </cell>
        </row>
        <row r="2048">
          <cell r="A2048" t="str">
            <v>CRCY CN Equity</v>
          </cell>
          <cell r="B2048">
            <v>4061804.4</v>
          </cell>
        </row>
        <row r="2049">
          <cell r="A2049" t="str">
            <v>RDDY CN Equity</v>
          </cell>
          <cell r="B2049">
            <v>3927552.4</v>
          </cell>
        </row>
        <row r="2050">
          <cell r="A2050" t="str">
            <v>HODY CN Equity</v>
          </cell>
          <cell r="B2050">
            <v>5581823.5</v>
          </cell>
        </row>
        <row r="2051">
          <cell r="A2051" t="str">
            <v>SOFY CN Equity</v>
          </cell>
          <cell r="B2051">
            <v>3464740.6</v>
          </cell>
        </row>
        <row r="2052">
          <cell r="A2052" t="str">
            <v>BBBB CN Equity</v>
          </cell>
          <cell r="B2052">
            <v>440489.37</v>
          </cell>
        </row>
        <row r="2053">
          <cell r="A2053" t="str">
            <v>BBBB/U CN Equity</v>
          </cell>
          <cell r="B2053">
            <v>99.34</v>
          </cell>
        </row>
        <row r="2054">
          <cell r="A2054" t="str">
            <v>CHQQ CN Equity</v>
          </cell>
          <cell r="B2054">
            <v>2719252.6999999997</v>
          </cell>
        </row>
        <row r="2055">
          <cell r="A2055" t="str">
            <v>TLTX CN Equity</v>
          </cell>
          <cell r="B2055">
            <v>63524.65</v>
          </cell>
        </row>
        <row r="2056">
          <cell r="A2056" t="str">
            <v>TLTX/F CN Equity</v>
          </cell>
          <cell r="B2056">
            <v>142003.36000000002</v>
          </cell>
        </row>
        <row r="2057">
          <cell r="A2057" t="str">
            <v>TLTX/U CN Equity</v>
          </cell>
          <cell r="B2057">
            <v>194987.19</v>
          </cell>
        </row>
        <row r="2058">
          <cell r="A2058" t="str">
            <v>TSTX CN Equity</v>
          </cell>
          <cell r="B2058">
            <v>42906.829999999994</v>
          </cell>
        </row>
        <row r="2059">
          <cell r="A2059" t="str">
            <v>TSTX/F CN Equity</v>
          </cell>
          <cell r="B2059">
            <v>48646.64</v>
          </cell>
        </row>
        <row r="2060">
          <cell r="A2060" t="str">
            <v>TSTX/U CN Equity</v>
          </cell>
          <cell r="B2060">
            <v>265392.09999999998</v>
          </cell>
        </row>
        <row r="2061">
          <cell r="A2061" t="str">
            <v>AGCC CN Equity</v>
          </cell>
          <cell r="B2061">
            <v>11935406</v>
          </cell>
        </row>
        <row r="2062">
          <cell r="A2062" t="str">
            <v>QQQY/U CN Equity</v>
          </cell>
          <cell r="B2062">
            <v>16534.52</v>
          </cell>
        </row>
        <row r="2063">
          <cell r="A2063" t="str">
            <v>HHIS/U CN Equity</v>
          </cell>
          <cell r="B2063">
            <v>2148888.3000000003</v>
          </cell>
        </row>
        <row r="2064">
          <cell r="A2064" t="str">
            <v>NMNG CN Equity</v>
          </cell>
          <cell r="B2064">
            <v>7977718.0699999994</v>
          </cell>
        </row>
        <row r="2065">
          <cell r="A2065" t="str">
            <v>FMPI CN Equity</v>
          </cell>
          <cell r="B2065">
            <v>18195.830000000002</v>
          </cell>
        </row>
        <row r="2066">
          <cell r="A2066" t="str">
            <v>FMPB CN Equity</v>
          </cell>
          <cell r="B2066">
            <v>75100.26999999999</v>
          </cell>
        </row>
        <row r="2067">
          <cell r="A2067" t="str">
            <v>FMPG CN Equity</v>
          </cell>
          <cell r="B2067">
            <v>340171.6590000001</v>
          </cell>
        </row>
        <row r="2068">
          <cell r="A2068" t="str">
            <v>FGSM CN Equity</v>
          </cell>
          <cell r="B2068">
            <v>24491.25</v>
          </cell>
        </row>
        <row r="2069">
          <cell r="A2069" t="str">
            <v>FMAE CN Equity</v>
          </cell>
          <cell r="B2069">
            <v>1575025.5999999999</v>
          </cell>
        </row>
        <row r="2070">
          <cell r="A2070" t="str">
            <v>MGEQ CN Equity</v>
          </cell>
          <cell r="B2070">
            <v>3440.6299999999997</v>
          </cell>
        </row>
        <row r="2071">
          <cell r="A2071" t="str">
            <v>ABXU CN Equity</v>
          </cell>
          <cell r="B2071">
            <v>1251465.44</v>
          </cell>
        </row>
        <row r="2072">
          <cell r="A2072" t="str">
            <v>CCOU CN Equity</v>
          </cell>
          <cell r="B2072">
            <v>2688451.9</v>
          </cell>
        </row>
        <row r="2073">
          <cell r="A2073" t="str">
            <v>CNQU CN Equity</v>
          </cell>
          <cell r="B2073">
            <v>711974.67999999993</v>
          </cell>
        </row>
        <row r="2074">
          <cell r="A2074" t="str">
            <v>COMU CN Equity</v>
          </cell>
          <cell r="B2074">
            <v>103967.31</v>
          </cell>
        </row>
        <row r="2075">
          <cell r="A2075" t="str">
            <v>CSUU CN Equity</v>
          </cell>
          <cell r="B2075">
            <v>1072750.3</v>
          </cell>
        </row>
        <row r="2076">
          <cell r="A2076" t="str">
            <v>BNCU CN Equity</v>
          </cell>
          <cell r="B2076" t="e">
            <v>#N/A</v>
          </cell>
        </row>
        <row r="2077">
          <cell r="A2077" t="str">
            <v>RBCU CN Equity</v>
          </cell>
          <cell r="B2077">
            <v>351288.13</v>
          </cell>
        </row>
        <row r="2078">
          <cell r="A2078" t="str">
            <v>SHPU CN Equity</v>
          </cell>
          <cell r="B2078">
            <v>2488933.7000000002</v>
          </cell>
        </row>
        <row r="2079">
          <cell r="A2079" t="str">
            <v>TDU CN Equity</v>
          </cell>
          <cell r="B2079">
            <v>365661.84</v>
          </cell>
        </row>
        <row r="2080">
          <cell r="A2080" t="str">
            <v>ZCOM CN Equity</v>
          </cell>
          <cell r="B2080">
            <v>147742246.79999998</v>
          </cell>
        </row>
        <row r="2081">
          <cell r="A2081" t="str">
            <v>BIVC CN Equity</v>
          </cell>
          <cell r="B2081">
            <v>9952.58</v>
          </cell>
        </row>
        <row r="2082">
          <cell r="A2082" t="str">
            <v>BIVU CN Equity</v>
          </cell>
          <cell r="B2082">
            <v>2548.5000000000005</v>
          </cell>
        </row>
        <row r="2083">
          <cell r="A2083" t="str">
            <v>TERP CN Equity</v>
          </cell>
          <cell r="B2083">
            <v>1001219.7300000001</v>
          </cell>
        </row>
        <row r="2084">
          <cell r="A2084" t="str">
            <v>EQLI/F CN Equity</v>
          </cell>
          <cell r="B2084">
            <v>169655</v>
          </cell>
        </row>
        <row r="2085">
          <cell r="A2085" t="str">
            <v>EQLI/U CN Equity</v>
          </cell>
          <cell r="B2085">
            <v>57290.5</v>
          </cell>
        </row>
        <row r="2086">
          <cell r="A2086" t="str">
            <v>QQCI/F CN Equity</v>
          </cell>
          <cell r="B2086" t="e">
            <v>#N/A</v>
          </cell>
        </row>
        <row r="2087">
          <cell r="A2087" t="str">
            <v>QQCI/U CN Equity</v>
          </cell>
          <cell r="B2087">
            <v>273877.8</v>
          </cell>
        </row>
        <row r="2088">
          <cell r="A2088" t="str">
            <v>CCON CN Equity</v>
          </cell>
          <cell r="B2088">
            <v>123285.63</v>
          </cell>
        </row>
        <row r="2089">
          <cell r="A2089" t="str">
            <v>CBLN CN Equity</v>
          </cell>
          <cell r="B2089">
            <v>30224.45</v>
          </cell>
        </row>
        <row r="2090">
          <cell r="A2090" t="str">
            <v>CGRW CN Equity</v>
          </cell>
          <cell r="B2090">
            <v>94474.639999999985</v>
          </cell>
        </row>
        <row r="2091">
          <cell r="A2091" t="str">
            <v>SHPD CN Equity</v>
          </cell>
          <cell r="B2091">
            <v>851886.24</v>
          </cell>
        </row>
        <row r="2092">
          <cell r="A2092" t="str">
            <v>RKLC CN Equity</v>
          </cell>
          <cell r="B2092">
            <v>721520.02</v>
          </cell>
        </row>
        <row r="2093">
          <cell r="A2093" t="str">
            <v>JPYS CN Equity</v>
          </cell>
          <cell r="B2093">
            <v>16577.350000000002</v>
          </cell>
        </row>
        <row r="2094">
          <cell r="A2094" t="str">
            <v>BYLD CN Equity</v>
          </cell>
          <cell r="B2094">
            <v>1762205</v>
          </cell>
        </row>
        <row r="2095">
          <cell r="A2095" t="str">
            <v>BYLD/B CN Equity</v>
          </cell>
          <cell r="B2095">
            <v>1223231.1000000001</v>
          </cell>
        </row>
        <row r="2096">
          <cell r="A2096" t="str">
            <v>GEDG CN Equity</v>
          </cell>
          <cell r="B2096">
            <v>97275.18</v>
          </cell>
        </row>
        <row r="2097">
          <cell r="A2097" t="str">
            <v>CPCC CN Equity</v>
          </cell>
          <cell r="B2097">
            <v>7418474.5999999996</v>
          </cell>
        </row>
        <row r="2098">
          <cell r="A2098" t="str">
            <v>SIXY CN Equity</v>
          </cell>
          <cell r="B2098">
            <v>9334562.9000000004</v>
          </cell>
        </row>
        <row r="2099">
          <cell r="A2099" t="str">
            <v>BLKY CN Equity</v>
          </cell>
          <cell r="B2099">
            <v>2270818.92</v>
          </cell>
        </row>
        <row r="2100">
          <cell r="A2100" t="str">
            <v>CRWY CN Equity</v>
          </cell>
          <cell r="B2100">
            <v>1703374.1400000001</v>
          </cell>
        </row>
        <row r="2101">
          <cell r="A2101" t="str">
            <v>JNJY CN Equity</v>
          </cell>
          <cell r="B2101">
            <v>55435.381000000001</v>
          </cell>
        </row>
        <row r="2102">
          <cell r="A2102" t="str">
            <v>JPHE CN Equity</v>
          </cell>
          <cell r="B2102">
            <v>1272920.2310000001</v>
          </cell>
        </row>
        <row r="2103">
          <cell r="A2103" t="str">
            <v>NOVY CN Equity</v>
          </cell>
          <cell r="B2103">
            <v>2355797.7999999998</v>
          </cell>
        </row>
        <row r="2104">
          <cell r="A2104" t="str">
            <v>ORCY CN Equity</v>
          </cell>
          <cell r="B2104">
            <v>1664483.9</v>
          </cell>
        </row>
        <row r="2105">
          <cell r="A2105" t="str">
            <v>MOAT CN Equity</v>
          </cell>
          <cell r="B2105">
            <v>245971.20000000001</v>
          </cell>
        </row>
        <row r="2106">
          <cell r="A2106" t="str">
            <v>INTY CN Equity</v>
          </cell>
          <cell r="B2106">
            <v>3940749.4</v>
          </cell>
        </row>
        <row r="2107">
          <cell r="A2107" t="str">
            <v>TOKN CN Equity</v>
          </cell>
          <cell r="B2107">
            <v>18396.77</v>
          </cell>
        </row>
        <row r="2108">
          <cell r="A2108" t="str">
            <v>HPYE CN Equity</v>
          </cell>
          <cell r="B2108">
            <v>9545974.8000000007</v>
          </cell>
        </row>
        <row r="2109">
          <cell r="A2109" t="str">
            <v>HPYB CN Equity</v>
          </cell>
          <cell r="B2109">
            <v>2712869.7</v>
          </cell>
        </row>
        <row r="2110">
          <cell r="A2110" t="str">
            <v>RCTR CN Equity</v>
          </cell>
          <cell r="B2110">
            <v>40109.97</v>
          </cell>
        </row>
        <row r="2111">
          <cell r="A2111" t="str">
            <v>UMVP CN Equity</v>
          </cell>
          <cell r="B2111">
            <v>584698.63</v>
          </cell>
        </row>
        <row r="2112">
          <cell r="A2112" t="str">
            <v>QMVP CN Equity</v>
          </cell>
          <cell r="B2112">
            <v>6489843.3999999994</v>
          </cell>
        </row>
        <row r="2113">
          <cell r="A2113" t="str">
            <v>JIDE CN Equity</v>
          </cell>
          <cell r="B2113">
            <v>1203699.98</v>
          </cell>
        </row>
        <row r="2114">
          <cell r="A2114" t="str">
            <v>LYUV/U CN Equity</v>
          </cell>
          <cell r="B2114">
            <v>351086.92</v>
          </cell>
        </row>
        <row r="2115">
          <cell r="A2115" t="str">
            <v>AMGR CN Equity</v>
          </cell>
          <cell r="B2115">
            <v>20425.688999999998</v>
          </cell>
        </row>
        <row r="2116">
          <cell r="A2116" t="str">
            <v>AGSL CN Equity</v>
          </cell>
          <cell r="B2116">
            <v>378292.72</v>
          </cell>
        </row>
        <row r="2117">
          <cell r="A2117" t="str">
            <v>PBAL CN Equity</v>
          </cell>
          <cell r="B2117">
            <v>324728.03999999998</v>
          </cell>
        </row>
        <row r="2118">
          <cell r="A2118" t="str">
            <v>CBAP CN Equity</v>
          </cell>
          <cell r="B2118">
            <v>28805.4</v>
          </cell>
        </row>
        <row r="2119">
          <cell r="A2119" t="str">
            <v>CEQP CN Equity</v>
          </cell>
          <cell r="B2119">
            <v>77070.559999999998</v>
          </cell>
        </row>
        <row r="2120">
          <cell r="A2120" t="str">
            <v>FLSE CN Equity</v>
          </cell>
          <cell r="B2120">
            <v>283084.04000000004</v>
          </cell>
        </row>
        <row r="2121">
          <cell r="A2121" t="str">
            <v>FCAE CN Equity</v>
          </cell>
          <cell r="B2121">
            <v>913.47</v>
          </cell>
        </row>
        <row r="2122">
          <cell r="A2122" t="str">
            <v>SBLG CN Equity</v>
          </cell>
          <cell r="B2122">
            <v>1419.35</v>
          </cell>
        </row>
        <row r="2123">
          <cell r="A2123" t="str">
            <v>SBLI CN Equity</v>
          </cell>
          <cell r="B2123">
            <v>811.05</v>
          </cell>
        </row>
        <row r="2124">
          <cell r="A2124" t="str">
            <v>ZDIV CN Equity</v>
          </cell>
          <cell r="B2124">
            <v>143118.6</v>
          </cell>
        </row>
        <row r="2125">
          <cell r="A2125" t="str">
            <v>ZESM CN Equity</v>
          </cell>
          <cell r="B2125">
            <v>286257.59999999998</v>
          </cell>
        </row>
        <row r="2126">
          <cell r="A2126" t="str">
            <v>ZEQL CN Equity</v>
          </cell>
          <cell r="B2126">
            <v>24052.01</v>
          </cell>
        </row>
        <row r="2127">
          <cell r="A2127" t="str">
            <v>ZEQL/F CN Equity</v>
          </cell>
          <cell r="B2127">
            <v>54574</v>
          </cell>
        </row>
        <row r="2128">
          <cell r="A2128" t="str">
            <v>ZEQL/U CN Equity</v>
          </cell>
          <cell r="B2128" t="e">
            <v>#N/A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en Wang" refreshedDate="46064.643768865739" createdVersion="8" refreshedVersion="8" minRefreshableVersion="3" recordCount="2131" xr:uid="{E5531BA6-5DBA-48AA-92F6-2F6555D138B2}">
  <cacheSource type="worksheet">
    <worksheetSource ref="A1:AA2132" sheet="Weekly Consolidate (Formula)"/>
  </cacheSource>
  <cacheFields count="27">
    <cacheField name="BBG Ticker" numFmtId="0">
      <sharedItems/>
    </cacheField>
    <cacheField name="Count" numFmtId="0">
      <sharedItems containsSemiMixedTypes="0" containsString="0" containsNumber="1" containsInteger="1" minValue="1" maxValue="2131"/>
    </cacheField>
    <cacheField name="Ticker" numFmtId="0">
      <sharedItems/>
    </cacheField>
    <cacheField name="Fund Name" numFmtId="0">
      <sharedItems/>
    </cacheField>
    <cacheField name="Delisting Date" numFmtId="0">
      <sharedItems containsDate="1" containsMixedTypes="1" minDate="2022-03-01T00:00:00" maxDate="2024-06-27T00:00:00" count="50">
        <s v="Active"/>
        <d v="2022-03-01T00:00:00"/>
        <d v="2022-04-11T00:00:00"/>
        <d v="2023-03-27T00:00:00"/>
        <d v="2023-01-19T00:00:00"/>
        <d v="2023-04-18T00:00:00"/>
        <d v="2024-03-28T00:00:00"/>
        <d v="2024-04-05T00:00:00"/>
        <d v="2023-04-03T00:00:00"/>
        <d v="2023-03-28T00:00:00"/>
        <d v="2022-03-16T00:00:00"/>
        <d v="2023-09-13T00:00:00"/>
        <d v="2023-10-18T00:00:00"/>
        <d v="2023-05-17T00:00:00"/>
        <d v="2024-05-28T00:00:00"/>
        <d v="2023-12-08T00:00:00"/>
        <d v="2022-04-06T00:00:00"/>
        <d v="2022-05-18T00:00:00"/>
        <d v="2024-04-23T00:00:00"/>
        <d v="2024-03-27T00:00:00"/>
        <d v="2022-07-27T00:00:00"/>
        <d v="2024-02-21T00:00:00"/>
        <d v="2023-10-24T00:00:00"/>
        <d v="2022-08-22T00:00:00"/>
        <d v="2024-06-26T00:00:00"/>
        <d v="2024-01-19T00:00:00"/>
        <d v="2024-04-01T00:00:00"/>
        <d v="2023-01-16T00:00:00"/>
        <d v="2023-12-12T00:00:00"/>
        <d v="2023-07-28T00:00:00"/>
        <d v="2024-03-15T00:00:00"/>
        <d v="2023-06-08T00:00:00"/>
        <d v="2024-02-19T00:00:00"/>
        <d v="2022-07-18T00:00:00"/>
        <d v="2023-04-10T00:00:00"/>
        <d v="2024-03-25T00:00:00"/>
        <d v="2022-05-25T00:00:00"/>
        <d v="2022-06-27T00:00:00"/>
        <d v="2023-06-12T00:00:00"/>
        <d v="2023-08-02T00:00:00"/>
        <d v="2024-03-26T00:00:00"/>
        <d v="2023-08-26T00:00:00"/>
        <d v="2023-04-25T00:00:00"/>
        <d v="2023-03-30T00:00:00"/>
        <d v="2023-08-09T00:00:00"/>
        <d v="2023-08-23T00:00:00"/>
        <d v="2024-06-25T00:00:00"/>
        <d v="2024-06-24T00:00:00"/>
        <d v="2024-06-12T00:00:00"/>
        <s v="Active "/>
      </sharedItems>
    </cacheField>
    <cacheField name="Unique" numFmtId="0">
      <sharedItems containsString="0" containsBlank="1" containsNumber="1" containsInteger="1" minValue="1" maxValue="2"/>
    </cacheField>
    <cacheField name="ISIN" numFmtId="0">
      <sharedItems containsBlank="1"/>
    </cacheField>
    <cacheField name="CUSIP" numFmtId="0">
      <sharedItems containsBlank="1" containsMixedTypes="1" containsNumber="1" containsInteger="1" minValue="55656102" maxValue="1.2555E+305"/>
    </cacheField>
    <cacheField name="Mgmt Fee" numFmtId="0">
      <sharedItems containsBlank="1" containsMixedTypes="1" containsNumber="1" minValue="0" maxValue="1.9"/>
    </cacheField>
    <cacheField name="MER (%)" numFmtId="0">
      <sharedItems containsString="0" containsBlank="1" containsNumber="1" minValue="0" maxValue="4.2"/>
    </cacheField>
    <cacheField name="Inception" numFmtId="0">
      <sharedItems containsDate="1" containsMixedTypes="1" minDate="1999-09-28T00:00:00" maxDate="1900-01-05T08:51:04"/>
    </cacheField>
    <cacheField name="Structure" numFmtId="0">
      <sharedItems count="4">
        <s v="ETF"/>
        <s v="Corp (Swap)"/>
        <s v="Corp (Forward)"/>
        <s v="Corp Class"/>
      </sharedItems>
    </cacheField>
    <cacheField name="Category" numFmtId="0">
      <sharedItems/>
    </cacheField>
    <cacheField name="Secondary Category" numFmtId="0">
      <sharedItems/>
    </cacheField>
    <cacheField name="Blank" numFmtId="0">
      <sharedItems containsNonDate="0" containsString="0" containsBlank="1"/>
    </cacheField>
    <cacheField name="ETF Provider" numFmtId="0">
      <sharedItems count="57">
        <s v="iShares"/>
        <s v="FT Portfolios Canada Co"/>
        <s v="CI Global Asset Management"/>
        <s v="Global X Investments Canada Inc"/>
        <s v="BMO Asset Management Inc"/>
        <s v="Purpose Investments Inc."/>
        <s v="Picton Mahoney Asset Management"/>
        <s v="Middlefield Limited"/>
        <s v="Brompton Funds Limited"/>
        <s v="Invesco Canada Ltd"/>
        <s v="Royal Canadian Mint"/>
        <s v="Vanguard Investments Canada Inc"/>
        <s v="RBC Global Asset Management Inc."/>
        <s v="Harvest Portfolios Group Inc."/>
        <s v="Caldwell Investment Management Ltd"/>
        <s v="Lysander Funds Ltd."/>
        <s v="NCM Asset Management Ltd."/>
        <s v="TD Asset Management Inc"/>
        <s v="Mackenzie Investments"/>
        <s v="Dynamic Funds"/>
        <s v="AGF Investments Inc."/>
        <s v="Desjardins Global Asset Management Inc"/>
        <s v="Manulife Investment Management"/>
        <s v="Franklin Templeton Investments Corp"/>
        <s v="Evolve Funds Group Inc"/>
        <s v="Bristol Gate Capital Partners"/>
        <s v="Arrow Capital Management Inc"/>
        <s v="Fidelity Investments Canada ULC"/>
        <s v="Starlight Investments Capital LP"/>
        <s v="IA Clarington Investments Inc"/>
        <s v="National Bank Investments Inc"/>
        <s v="CIBC Asset Management Inc"/>
        <s v="Accelerate Financial Technologies Inc"/>
        <s v="Emerge Canada Inc."/>
        <s v="Russell Investments Canada Limited"/>
        <s v="Hamilton Capital Partners Inc."/>
        <s v="Guardian Capital Group Ltd"/>
        <s v="1832 Asset Management L.P"/>
        <s v="Ninepoint Partners LP"/>
        <s v="SmartBe Wealth Inc."/>
        <s v="3iQ Corp."/>
        <s v="Evermore Capital Inc."/>
        <s v="Mulvhill Captial Management"/>
        <s v="Forstrong"/>
        <s v="Tralucent Asset Management"/>
        <s v="Evovest"/>
        <s v="Quadravest Capital Management"/>
        <s v="Corton Capital"/>
        <s v="JPMorgan Asset Management"/>
        <s v="Capital Group"/>
        <s v="First Trust Canada"/>
        <s v="LongPoint Asset Management"/>
        <s v="Sun Life Global Investments"/>
        <s v="Capstone Asset Management"/>
        <s v="True Exposure Investments"/>
        <s v="Rocklinc Investment Partners"/>
        <s v="PIMCO Investment Management"/>
      </sharedItems>
    </cacheField>
    <cacheField name="ETF Name (Ticker)" numFmtId="0">
      <sharedItems/>
    </cacheField>
    <cacheField name="AUM" numFmtId="165">
      <sharedItems containsSemiMixedTypes="0" containsString="0" containsNumber="1" minValue="0" maxValue="28241244636.84082"/>
    </cacheField>
    <cacheField name="Weekly Flow" numFmtId="165">
      <sharedItems containsSemiMixedTypes="0" containsString="0" containsNumber="1" minValue="-528971782.50000054" maxValue="600209138.5799998"/>
    </cacheField>
    <cacheField name="Last Week" numFmtId="165">
      <sharedItems containsSemiMixedTypes="0" containsString="0" containsNumber="1" minValue="-227123335.00000015" maxValue="547710296.12"/>
    </cacheField>
    <cacheField name="2 Weeks Prior Flow" numFmtId="165">
      <sharedItems containsSemiMixedTypes="0" containsString="0" containsNumber="1" minValue="-253123824.39399999" maxValue="269602005.95000046"/>
    </cacheField>
    <cacheField name="3 Weeks Prior Flow" numFmtId="165">
      <sharedItems containsSemiMixedTypes="0" containsString="0" containsNumber="1" minValue="-357335033.19999993" maxValue="336626036.00000179"/>
    </cacheField>
    <cacheField name="YTD Flow" numFmtId="165">
      <sharedItems containsSemiMixedTypes="0" containsString="0" containsNumber="1" minValue="-337832183.00000072" maxValue="1751922406.8000011"/>
    </cacheField>
    <cacheField name="# of Trades" numFmtId="165">
      <sharedItems containsSemiMixedTypes="0" containsString="0" containsNumber="1" containsInteger="1" minValue="0" maxValue="114418"/>
    </cacheField>
    <cacheField name="Turnover" numFmtId="165">
      <sharedItems containsSemiMixedTypes="0" containsString="0" containsNumber="1" minValue="0" maxValue="1613750500"/>
    </cacheField>
    <cacheField name="Segment" numFmtId="165">
      <sharedItems count="8">
        <s v="Equity Essential"/>
        <s v="Other"/>
        <s v="Canada Sector Equity"/>
        <s v="Global Sector Equity"/>
        <s v="Asset Allocation"/>
        <s v="Covered Call"/>
        <s v="Lightly Leveraged"/>
        <s v="Premium Yield"/>
      </sharedItems>
    </cacheField>
    <cacheField name="AUM (2024)" numFmtId="0">
      <sharedItems containsString="0" containsBlank="1" containsNumber="1" minValue="0" maxValue="20647616782.8369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en Wang" refreshedDate="46064.656332986109" createdVersion="8" refreshedVersion="8" minRefreshableVersion="3" recordCount="2131" xr:uid="{B1DB16E1-3916-47F4-8B7F-E0927B1AAB85}">
  <cacheSource type="worksheet">
    <worksheetSource ref="A1:AA2132" sheet="Weekly Consolidate"/>
  </cacheSource>
  <cacheFields count="27">
    <cacheField name="BBG Ticker" numFmtId="0">
      <sharedItems/>
    </cacheField>
    <cacheField name="Count" numFmtId="0">
      <sharedItems containsSemiMixedTypes="0" containsString="0" containsNumber="1" containsInteger="1" minValue="1" maxValue="2131"/>
    </cacheField>
    <cacheField name="Ticker" numFmtId="0">
      <sharedItems/>
    </cacheField>
    <cacheField name="Fund Name" numFmtId="0">
      <sharedItems/>
    </cacheField>
    <cacheField name="Delisting Date" numFmtId="0">
      <sharedItems containsDate="1" containsMixedTypes="1" minDate="2022-03-01T00:00:00" maxDate="2024-06-26T00:00:00" count="53">
        <s v="Active"/>
        <d v="2022-03-01T00:00:00"/>
        <d v="2022-04-11T00:00:00"/>
        <d v="2023-03-27T00:00:00"/>
        <d v="2023-01-19T00:00:00"/>
        <d v="2023-04-18T00:00:00"/>
        <d v="2024-03-28T00:00:00"/>
        <d v="2024-04-05T00:00:00"/>
        <d v="2023-04-03T00:00:00"/>
        <d v="2023-03-28T00:00:00"/>
        <d v="2022-03-16T00:00:00"/>
        <d v="2023-09-13T00:00:00"/>
        <d v="2023-10-18T00:00:00"/>
        <d v="2023-05-17T00:00:00"/>
        <d v="2024-05-28T00:00:00"/>
        <d v="2023-12-08T00:00:00"/>
        <d v="2022-04-06T00:00:00"/>
        <d v="2022-05-18T00:00:00"/>
        <d v="2024-04-23T00:00:00"/>
        <d v="2024-03-27T00:00:00"/>
        <d v="2022-07-27T00:00:00"/>
        <d v="2024-02-21T00:00:00"/>
        <d v="2023-10-24T00:00:00"/>
        <d v="2022-08-22T00:00:00"/>
        <d v="2024-06-26T00:00:00"/>
        <d v="2024-01-19T00:00:00"/>
        <d v="2024-04-01T00:00:00"/>
        <d v="2023-01-16T00:00:00"/>
        <d v="2023-12-12T00:00:00"/>
        <d v="2023-07-28T00:00:00"/>
        <d v="2024-03-15T00:00:00"/>
        <d v="2023-06-08T00:00:00"/>
        <d v="2024-02-19T00:00:00"/>
        <d v="2022-07-18T00:00:00"/>
        <d v="2023-04-10T00:00:00"/>
        <n v="45379"/>
        <d v="2024-03-25T00:00:00"/>
        <d v="2022-05-25T00:00:00"/>
        <d v="2022-06-27T00:00:00"/>
        <d v="2023-06-12T00:00:00"/>
        <n v="45343"/>
        <n v="45063"/>
        <n v="45140"/>
        <d v="2024-03-26T00:00:00"/>
        <d v="2023-08-26T00:00:00"/>
        <d v="2023-04-25T00:00:00"/>
        <d v="2023-03-30T00:00:00"/>
        <d v="2023-08-09T00:00:00"/>
        <d v="2023-08-23T00:00:00"/>
        <d v="2024-06-25T00:00:00"/>
        <d v="2024-06-24T00:00:00"/>
        <d v="2024-06-12T00:00:00"/>
        <s v="Active "/>
      </sharedItems>
    </cacheField>
    <cacheField name="Unique" numFmtId="0">
      <sharedItems containsString="0" containsBlank="1" containsNumber="1" containsInteger="1" minValue="1" maxValue="2"/>
    </cacheField>
    <cacheField name="ISIN" numFmtId="0">
      <sharedItems containsBlank="1"/>
    </cacheField>
    <cacheField name="CUSIP" numFmtId="0">
      <sharedItems containsBlank="1" containsMixedTypes="1" containsNumber="1" containsInteger="1" minValue="55656102" maxValue="1.2555E+305"/>
    </cacheField>
    <cacheField name="Mgmt Fee" numFmtId="0">
      <sharedItems containsBlank="1" containsMixedTypes="1" containsNumber="1" minValue="0" maxValue="1.9"/>
    </cacheField>
    <cacheField name="MER (%)" numFmtId="0">
      <sharedItems containsString="0" containsBlank="1" containsNumber="1" minValue="0" maxValue="4.2"/>
    </cacheField>
    <cacheField name="Inception" numFmtId="14">
      <sharedItems containsDate="1" containsMixedTypes="1" minDate="1999-09-28T00:00:00" maxDate="2026-02-05T00:00:00"/>
    </cacheField>
    <cacheField name="Structure" numFmtId="0">
      <sharedItems count="4">
        <s v="ETF"/>
        <s v="Corp (Swap)"/>
        <s v="Corp (Forward)"/>
        <s v="Corp Class"/>
      </sharedItems>
    </cacheField>
    <cacheField name="Category" numFmtId="0">
      <sharedItems count="50">
        <s v="CANADA BROAD/LARGE CAP EQUITY"/>
        <s v="CANADA AGGREGATE FIXED INCOME"/>
        <s v="CANADA SMALL/MID CAP EQUITY"/>
        <s v="CANADA SECTOR EQUITY"/>
        <s v="GLOBAL SECTOR EQUITY"/>
        <s v="U.S.EQUITY - CURRENCY-HEDGED"/>
        <s v="INTERNATIONAL DEVELOPED EQUITY"/>
        <s v="THEMATICEQUITY"/>
        <s v="CANADA GOVERNMENT FIXED INCOME"/>
        <s v="ASSET ALLOCATION PORTFOLIO"/>
        <s v="CANADA INVEST. GRADE CORPORATE FIXED INCOME"/>
        <s v="LEVERAGED INVERSE EQUITY"/>
        <s v="LEVERAGED LONG EQUITY"/>
        <s v="SINGLE COUNTRY EQUITY"/>
        <s v="PREFERREDSHARE"/>
        <s v="ESGEQUITY"/>
        <s v="GLOBAL EQUITY"/>
        <s v="LEVERAGED INVERSE COMMODITY"/>
        <s v="LEVERAGED LONG COMMODITY"/>
        <s v="INVERSE EQUITY"/>
        <s v="EMERGINGMARKETS EQUITY"/>
        <s v="U.S.EQUITY - CURRENCY NON-HEDGED"/>
        <s v="COMMODITY"/>
        <s v="GLOBAL FIXED INCOME"/>
        <s v="OTHER FOREIGN FIXED INCOME"/>
        <s v="HIGH YIELDFIXED INCOME"/>
        <s v="ALTERNATIVE INVESTMENT"/>
        <s v="U.S. INVEST. GRADE CORPORATE FIXED INCOME"/>
        <s v="U.S.SECTOR EQUITY"/>
        <s v="SECTOR COVERED CALL"/>
        <s v="VOLATILITY"/>
        <s v="COVERED CALL"/>
        <s v="CURRENCY"/>
        <s v="CONVERTIBLE"/>
        <s v="ESGFIXEDINCOME"/>
        <s v="REGIONALEQUITY"/>
        <s v="CANADIAN CASH ALTERNATIVE"/>
        <s v="U.S. AGGREGATE FIXED INCOME"/>
        <s v="U.S. GOVERNMENT FIXED INCOME"/>
        <s v="OTHER OPTION STRATEGIES"/>
        <s v="U.S. CASH ALTERNATIVE"/>
        <s v="Lightly Leveraged"/>
        <s v="CRYPTO-ASSET"/>
        <s v="Premium Yield"/>
        <s v="U.S. EQUITY - CURRENCY NON-HEDGED"/>
        <s v="U.S. Sector Equity"/>
        <s v="LEVERAGED INVERSE FIXED INCOME"/>
        <s v="LEVERAGED LONG FIXED INCOME"/>
        <s v="Single Stock Covered Call"/>
        <s v="U.S.EQUITY - CURRENCY HEDGED"/>
      </sharedItems>
    </cacheField>
    <cacheField name="Secondary Category" numFmtId="0">
      <sharedItems/>
    </cacheField>
    <cacheField name="Blank" numFmtId="0">
      <sharedItems containsNonDate="0" containsString="0" containsBlank="1"/>
    </cacheField>
    <cacheField name="ETF Provider" numFmtId="0">
      <sharedItems count="57">
        <s v="iShares"/>
        <s v="FT Portfolios Canada Co"/>
        <s v="CI Global Asset Management"/>
        <s v="Global X Investments Canada Inc"/>
        <s v="BMO Asset Management Inc"/>
        <s v="Purpose Investments Inc."/>
        <s v="Picton Mahoney Asset Management"/>
        <s v="Middlefield Limited"/>
        <s v="Brompton Funds Limited"/>
        <s v="Invesco Canada Ltd"/>
        <s v="Royal Canadian Mint"/>
        <s v="Vanguard Investments Canada Inc"/>
        <s v="RBC Global Asset Management Inc."/>
        <s v="Harvest Portfolios Group Inc."/>
        <s v="Caldwell Investment Management Ltd"/>
        <s v="Lysander Funds Ltd."/>
        <s v="NCM Asset Management Ltd."/>
        <s v="TD Asset Management Inc"/>
        <s v="Mackenzie Investments"/>
        <s v="Dynamic Funds"/>
        <s v="AGF Investments Inc."/>
        <s v="Desjardins Global Asset Management Inc"/>
        <s v="Manulife Investment Management"/>
        <s v="Franklin Templeton Investments Corp"/>
        <s v="Evolve Funds Group Inc"/>
        <s v="Bristol Gate Capital Partners"/>
        <s v="Arrow Capital Management Inc"/>
        <s v="Fidelity Investments Canada ULC"/>
        <s v="Starlight Investments Capital LP"/>
        <s v="IA Clarington Investments Inc"/>
        <s v="National Bank Investments Inc"/>
        <s v="CIBC Asset Management Inc"/>
        <s v="Accelerate Financial Technologies Inc"/>
        <s v="Emerge Canada Inc."/>
        <s v="Russell Investments Canada Limited"/>
        <s v="Hamilton Capital Partners Inc."/>
        <s v="Guardian Capital Group Ltd"/>
        <s v="1832 Asset Management L.P"/>
        <s v="Ninepoint Partners LP"/>
        <s v="SmartBe Wealth Inc."/>
        <s v="3iQ Corp."/>
        <s v="Evermore Capital Inc."/>
        <s v="Mulvhill Captial Management"/>
        <s v="Forstrong"/>
        <s v="Tralucent Asset Management"/>
        <s v="Evovest"/>
        <s v="Quadravest Capital Management"/>
        <s v="Corton Capital"/>
        <s v="JPMorgan Asset Management"/>
        <s v="Capital Group"/>
        <s v="First Trust Canada"/>
        <s v="LongPoint Asset Management"/>
        <s v="Sun Life Global Investments"/>
        <s v="Capstone Asset Management"/>
        <s v="True Exposure Investments"/>
        <s v="Rocklinc Investment Partners"/>
        <s v="PIMCO Investment Management"/>
      </sharedItems>
    </cacheField>
    <cacheField name="ETF Name (Ticker)" numFmtId="0">
      <sharedItems containsBlank="1"/>
    </cacheField>
    <cacheField name="AUM" numFmtId="0">
      <sharedItems containsSemiMixedTypes="0" containsString="0" containsNumber="1" minValue="0" maxValue="28241244636.84082"/>
    </cacheField>
    <cacheField name="Weekly Flow" numFmtId="0">
      <sharedItems containsSemiMixedTypes="0" containsString="0" containsNumber="1" minValue="-528971782.50000054" maxValue="600209138.5799998"/>
    </cacheField>
    <cacheField name="Last Week" numFmtId="0">
      <sharedItems containsSemiMixedTypes="0" containsString="0" containsNumber="1" minValue="-227123335.00000015" maxValue="861875886.80000055"/>
    </cacheField>
    <cacheField name="2 Weeks Prior Flow" numFmtId="0">
      <sharedItems containsSemiMixedTypes="0" containsString="0" containsNumber="1" minValue="-253123824.39399999" maxValue="269602005.95000046"/>
    </cacheField>
    <cacheField name="3 Weeks Prior Flow" numFmtId="0">
      <sharedItems containsSemiMixedTypes="0" containsString="0" containsNumber="1" minValue="-357335033.19999993" maxValue="336626036.00000179"/>
    </cacheField>
    <cacheField name="YTD Flow" numFmtId="0">
      <sharedItems containsSemiMixedTypes="0" containsString="0" containsNumber="1" minValue="-337832183.00000072" maxValue="1751922406.8000011"/>
    </cacheField>
    <cacheField name="# of Trades" numFmtId="0">
      <sharedItems containsSemiMixedTypes="0" containsString="0" containsNumber="1" containsInteger="1" minValue="0" maxValue="114418"/>
    </cacheField>
    <cacheField name="Turnover" numFmtId="0">
      <sharedItems containsSemiMixedTypes="0" containsString="0" containsNumber="1" minValue="0" maxValue="2490805200"/>
    </cacheField>
    <cacheField name="Segment" numFmtId="0">
      <sharedItems count="8">
        <s v="Equity Essential"/>
        <s v="Other"/>
        <s v="Canada Sector Equity"/>
        <s v="Global Sector Equity"/>
        <s v="Asset Allocation"/>
        <s v="Covered Call"/>
        <s v="Lightly Leveraged"/>
        <s v="Premium Yield"/>
      </sharedItems>
    </cacheField>
    <cacheField name="AUM (2024)" numFmtId="0">
      <sharedItems containsString="0" containsBlank="1" containsNumber="1" minValue="0" maxValue="27817109307.8613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1">
  <r>
    <s v="XIU CN Equity"/>
    <n v="1"/>
    <s v="XIU"/>
    <s v="iShares S&amp;P/TSX 60 Index ETF"/>
    <x v="0"/>
    <n v="1"/>
    <s v="CA46428D1087"/>
    <s v="46428D108"/>
    <n v="0.15"/>
    <n v="0.18"/>
    <d v="1999-09-28T00:00:00"/>
    <x v="0"/>
    <s v="CANADA BROAD/LARGE CAP EQUITY"/>
    <s v="Cap-Weighted: Broad/Large"/>
    <m/>
    <x v="0"/>
    <s v="iShares S&amp;P/TSX 60 Index ETF (XIU)"/>
    <n v="0"/>
    <n v="0"/>
    <n v="0"/>
    <n v="0"/>
    <n v="0"/>
    <n v="0"/>
    <n v="0"/>
    <n v="0"/>
    <x v="0"/>
    <n v="16398314819.335938"/>
  </r>
  <r>
    <s v="XBB CN Equity"/>
    <n v="2"/>
    <s v="XBB"/>
    <s v="iShares Core Canadian Universe Bond Index ETF"/>
    <x v="0"/>
    <n v="1"/>
    <s v="CA46430T1093"/>
    <s v="46430T109"/>
    <n v="0.09"/>
    <n v="0.1"/>
    <d v="2000-11-20T00:00:00"/>
    <x v="0"/>
    <s v="CANADA AGGREGATE FIXED INCOME"/>
    <s v="Broad/Mixed"/>
    <m/>
    <x v="0"/>
    <s v="iShares Core Canadian Universe Bond Index ETF (XBB)"/>
    <n v="9412097010.8032227"/>
    <n v="-39449139.199999347"/>
    <n v="42311312.399999999"/>
    <n v="70595217.699999988"/>
    <n v="158334793.09999904"/>
    <n v="330402025.4999997"/>
    <n v="12536"/>
    <n v="214719620"/>
    <x v="1"/>
    <n v="8171556392.8604126"/>
  </r>
  <r>
    <s v="XSB CN Equity"/>
    <n v="3"/>
    <s v="XSB"/>
    <s v="iShares Core Canadian Short Term Bond Index ETF"/>
    <x v="0"/>
    <n v="1"/>
    <s v="CA46431A1093"/>
    <s v="46431A109"/>
    <n v="0.09"/>
    <n v="0.1"/>
    <d v="2000-11-20T00:00:00"/>
    <x v="0"/>
    <s v="CANADA AGGREGATE FIXED INCOME"/>
    <s v="Short Term"/>
    <m/>
    <x v="0"/>
    <s v="iShares Core Canadian Short Term Bond Index ETF (XSB)"/>
    <n v="3656032946.0144043"/>
    <n v="24316033.900000151"/>
    <n v="29695955.499999847"/>
    <n v="16219711.399999844"/>
    <n v="6047.6000000005588"/>
    <n v="118809624.30000015"/>
    <n v="5759"/>
    <n v="110412260"/>
    <x v="1"/>
    <n v="2725953308.4869385"/>
  </r>
  <r>
    <s v="XIC CN Equity"/>
    <n v="4"/>
    <s v="XIC"/>
    <s v="iShares Core S&amp;P/TSX Capped Composite"/>
    <x v="0"/>
    <n v="1"/>
    <s v="CA46430J1012"/>
    <s v="46430J101"/>
    <n v="0.05"/>
    <n v="0.06"/>
    <d v="2001-02-16T00:00:00"/>
    <x v="0"/>
    <s v="CANADA BROAD/LARGE CAP EQUITY"/>
    <s v="Cap-Weighted: Broad/Large"/>
    <m/>
    <x v="0"/>
    <s v="iShares Core S&amp;P/TSX Capped Composite (XIC)"/>
    <n v="23527870770.263672"/>
    <n v="413822209.00000006"/>
    <n v="188844740.80000117"/>
    <n v="178892773.99999881"/>
    <n v="336626036.00000179"/>
    <n v="1751922406.8000011"/>
    <n v="34721"/>
    <n v="856231600"/>
    <x v="0"/>
    <n v="14493273600.769043"/>
  </r>
  <r>
    <s v="XMD CN Equity"/>
    <n v="5"/>
    <s v="XMD"/>
    <s v="iShares S&amp;P/TSX Completion Index ETF"/>
    <x v="0"/>
    <n v="1"/>
    <s v="CA46430H1055"/>
    <s v="46430H105"/>
    <n v="0.55000000000000004"/>
    <n v="0.6"/>
    <d v="2001-03-02T00:00:00"/>
    <x v="0"/>
    <s v="CANADA SMALL/MID CAP EQUITY"/>
    <s v="Cap-Weighted: Mid/Small"/>
    <m/>
    <x v="0"/>
    <s v="iShares S&amp;P/TSX Completion Index ETF (XMD)"/>
    <n v="655335399.62768555"/>
    <n v="16750369.899999943"/>
    <n v="6530297.7000000831"/>
    <n v="11670081.699999958"/>
    <n v="5652766.6999999806"/>
    <n v="35095965.499999978"/>
    <n v="2070"/>
    <n v="45247317"/>
    <x v="0"/>
    <n v="232641872.78747559"/>
  </r>
  <r>
    <s v="XEG CN Equity"/>
    <n v="6"/>
    <s v="XEG"/>
    <s v="iShares S&amp;P/TSX Capped Energy Index ETF"/>
    <x v="0"/>
    <n v="1"/>
    <s v="CA46428C1005"/>
    <s v="46428C100"/>
    <n v="0.55000000000000004"/>
    <n v="0.6"/>
    <d v="2001-03-19T00:00:00"/>
    <x v="0"/>
    <s v="CANADA SECTOR EQUITY"/>
    <s v="Energy"/>
    <m/>
    <x v="0"/>
    <s v="iShares S&amp;P/TSX Capped Energy Index ETF (XEG)"/>
    <n v="1555582744.5983887"/>
    <n v="62643164.199999824"/>
    <n v="-58402130.399999768"/>
    <n v="22462871.899999879"/>
    <n v="-357335033.19999993"/>
    <n v="-144180812.40000015"/>
    <n v="42350"/>
    <n v="710517300"/>
    <x v="2"/>
    <n v="1710335338.7832642"/>
  </r>
  <r>
    <s v="XIT CN Equity"/>
    <n v="7"/>
    <s v="XIT"/>
    <s v="iShares S&amp;P/TSX Capped Information Technology"/>
    <x v="0"/>
    <n v="1"/>
    <s v="CA46428N1069"/>
    <s v="46428N106"/>
    <n v="0.55000000000000004"/>
    <n v="0.61"/>
    <d v="2001-03-19T00:00:00"/>
    <x v="0"/>
    <s v="CANADA SECTOR EQUITY"/>
    <s v="Technology"/>
    <m/>
    <x v="0"/>
    <s v="iShares S&amp;P/TSX Capped Information Technology (XIT)"/>
    <n v="636440474.70092773"/>
    <n v="6319711.2999999775"/>
    <n v="0"/>
    <n v="75742798"/>
    <n v="-15129246.000000086"/>
    <n v="74806166.200000003"/>
    <n v="5914"/>
    <n v="40643993"/>
    <x v="2"/>
    <n v="770644274.90234375"/>
  </r>
  <r>
    <s v="XFN CN Equity"/>
    <n v="8"/>
    <s v="XFN"/>
    <s v="iShares S&amp;P/TSX Capped Financials Index ETF"/>
    <x v="0"/>
    <n v="1"/>
    <s v="CA46431B1076"/>
    <s v="46431B107"/>
    <n v="0.55000000000000004"/>
    <n v="0.61"/>
    <d v="2001-03-23T00:00:00"/>
    <x v="0"/>
    <s v="CANADA SECTOR EQUITY"/>
    <s v="Financials"/>
    <m/>
    <x v="0"/>
    <s v="iShares S&amp;P/TSX Capped Financials Index ETF (XFN)"/>
    <n v="1994761914.0625"/>
    <n v="-23376115.499999776"/>
    <n v="23178733.299999781"/>
    <n v="0"/>
    <n v="31772828.700000171"/>
    <n v="15669600.300000235"/>
    <n v="8486"/>
    <n v="143190190"/>
    <x v="2"/>
    <n v="1735738014.2211914"/>
  </r>
  <r>
    <s v="XGD CN Equity"/>
    <n v="9"/>
    <s v="XGD"/>
    <s v="iShares S&amp;P/TSX Global Gold Index ETF"/>
    <x v="0"/>
    <n v="1"/>
    <s v="CA46428M1086"/>
    <s v="46428M108"/>
    <n v="0.55000000000000004"/>
    <n v="0.61"/>
    <d v="2001-03-23T00:00:00"/>
    <x v="0"/>
    <s v="GLOBAL SECTOR EQUITY"/>
    <s v="Materials"/>
    <m/>
    <x v="0"/>
    <s v="iShares S&amp;P/TSX Global Gold Index ETF (XGD)"/>
    <n v="4642448633.1939697"/>
    <n v="-101398874.00000067"/>
    <n v="87575130.300000697"/>
    <n v="96933809.599999666"/>
    <n v="245943254.10000014"/>
    <n v="324283540.29999936"/>
    <n v="42566"/>
    <n v="687488900"/>
    <x v="3"/>
    <n v="1576048493.9575195"/>
  </r>
  <r>
    <s v="XSP CN Equity"/>
    <n v="10"/>
    <s v="XSP"/>
    <s v="iShares Core S&amp;P 500 Index ETF Curr-H"/>
    <x v="0"/>
    <n v="1"/>
    <s v="CA46428J1057"/>
    <s v="46428J105"/>
    <n v="0.08"/>
    <n v="0.09"/>
    <d v="2001-05-24T00:00:00"/>
    <x v="0"/>
    <s v="U.S.EQUITY - CURRENCY-HEDGED"/>
    <s v="Cap-Weighted: Broad/Large"/>
    <m/>
    <x v="0"/>
    <s v="iShares Core S&amp;P 500 Index ETF Curr-H (XSP)"/>
    <n v="13929671718.597412"/>
    <n v="50599656.424999572"/>
    <n v="10592562.700000405"/>
    <n v="35037314.775000006"/>
    <n v="5268820.5249991976"/>
    <n v="154173749.19999921"/>
    <n v="20066"/>
    <n v="361336670"/>
    <x v="0"/>
    <n v="11307842067.718506"/>
  </r>
  <r>
    <s v="XIN CN Equity"/>
    <n v="11"/>
    <s v="XIN"/>
    <s v="iShares MSCI EAFE Index ETF Curr-H"/>
    <x v="0"/>
    <n v="1"/>
    <s v="CA46428L1004"/>
    <s v="46428L100"/>
    <n v="0.5"/>
    <n v="0.49"/>
    <d v="2001-09-06T00:00:00"/>
    <x v="0"/>
    <s v="INTERNATIONAL DEVELOPED EQUITY"/>
    <s v="Cap-Weighted: Broad/Large"/>
    <m/>
    <x v="0"/>
    <s v="iShares MSCI EAFE Index ETF Curr-H (XIN)"/>
    <n v="1699535001.1825562"/>
    <n v="13280435.074999873"/>
    <n v="8655485.8750001229"/>
    <n v="5437128.1499999994"/>
    <n v="1089689.649999938"/>
    <n v="33854930.799999937"/>
    <n v="2322"/>
    <n v="37746108"/>
    <x v="0"/>
    <n v="1307392355.3466797"/>
  </r>
  <r>
    <s v="FST CN Equity"/>
    <n v="12"/>
    <s v="FST"/>
    <s v="First Trust Canadian Capital Strength ETF"/>
    <x v="0"/>
    <n v="1"/>
    <s v="CA3373311024"/>
    <n v="337331102"/>
    <n v="0.6"/>
    <n v="0.67"/>
    <d v="2001-11-30T00:00:00"/>
    <x v="0"/>
    <s v="CANADA BROAD/LARGE CAP EQUITY"/>
    <s v="Pure Active"/>
    <m/>
    <x v="1"/>
    <s v="First Trust Canadian Capital Strength ETF (FST)"/>
    <n v="206088638.96282959"/>
    <n v="0"/>
    <n v="0"/>
    <n v="3715056.6000000197"/>
    <n v="9807.6000000005588"/>
    <n v="3724864.2000000211"/>
    <n v="297"/>
    <n v="5335722.9000000004"/>
    <x v="1"/>
    <n v="104878398.80061722"/>
  </r>
  <r>
    <s v="FST/A CN Equity"/>
    <n v="13"/>
    <s v="FST/A"/>
    <s v="First Trust Canadian Capital Strength ETF"/>
    <x v="1"/>
    <n v="1"/>
    <s v="CA3373312014"/>
    <s v="337331201"/>
    <n v="0.6"/>
    <n v="0.66"/>
    <d v="2001-11-30T00:00:00"/>
    <x v="0"/>
    <s v="CANADA BROAD/LARGE CAP EQUITY"/>
    <s v="Pure Active"/>
    <m/>
    <x v="1"/>
    <s v="First Trust Canadian Capital Strength ETF (FST/A)"/>
    <n v="0"/>
    <n v="0"/>
    <n v="0"/>
    <n v="0"/>
    <n v="0"/>
    <n v="0"/>
    <n v="0"/>
    <n v="0"/>
    <x v="1"/>
    <n v="0"/>
  </r>
  <r>
    <s v="XRE CN Equity"/>
    <n v="14"/>
    <s v="XRE"/>
    <s v="iShares S&amp;P/TSX Capped REIT Index ETF"/>
    <x v="0"/>
    <n v="1"/>
    <s v="CA46431D1033"/>
    <s v="46431D103"/>
    <n v="0.55000000000000004"/>
    <n v="0.61"/>
    <d v="2002-10-17T00:00:00"/>
    <x v="0"/>
    <s v="CANADA SECTOR EQUITY"/>
    <s v="Real Estate"/>
    <m/>
    <x v="0"/>
    <s v="iShares S&amp;P/TSX Capped REIT Index ETF (XRE)"/>
    <n v="1106931711.3876343"/>
    <n v="-9854670.0999999084"/>
    <n v="-6419210.6000000909"/>
    <n v="1674890.6999999047"/>
    <n v="6467064.5000000922"/>
    <n v="-16168323.999999996"/>
    <n v="17660"/>
    <n v="96676920"/>
    <x v="2"/>
    <n v="1356958954.9064636"/>
  </r>
  <r>
    <s v="RIT CN Equity"/>
    <n v="15"/>
    <s v="RIT"/>
    <s v="CI Canadian REIT ETF"/>
    <x v="0"/>
    <n v="1"/>
    <s v="CA12554R1055"/>
    <s v="12554R105"/>
    <n v="0.75"/>
    <n v="0.87"/>
    <d v="2004-11-15T00:00:00"/>
    <x v="0"/>
    <s v="CANADA SECTOR EQUITY"/>
    <s v="Real Estate"/>
    <m/>
    <x v="2"/>
    <s v="CI Canadian REIT ETF (RIT)"/>
    <n v="426855129.52436829"/>
    <n v="-880050.00000001246"/>
    <n v="3471314.9999999874"/>
    <n v="-8789100"/>
    <n v="-51780"/>
    <n v="-4523415"/>
    <n v="1477"/>
    <n v="7156548.5999999996"/>
    <x v="2"/>
    <n v="450930399.66825485"/>
  </r>
  <r>
    <s v="FAI CN Equity"/>
    <n v="16"/>
    <s v="FAI"/>
    <s v="CI Active Utility &amp; Infrastructure ETF"/>
    <x v="2"/>
    <n v="1"/>
    <s v="CA12554G1090"/>
    <s v="12554G109"/>
    <n v="0.65"/>
    <n v="0.94"/>
    <d v="2005-02-17T00:00:00"/>
    <x v="0"/>
    <s v="THEMATICEQUITY"/>
    <s v="Infrastructure"/>
    <m/>
    <x v="2"/>
    <s v="CI Active Utility &amp; Infrastructure ETF (FAI)"/>
    <n v="0"/>
    <n v="0"/>
    <n v="0"/>
    <n v="0"/>
    <n v="0"/>
    <n v="0"/>
    <n v="0"/>
    <n v="0"/>
    <x v="1"/>
    <n v="0"/>
  </r>
  <r>
    <s v="XDV CN Equity"/>
    <n v="17"/>
    <s v="XDV"/>
    <s v="iShares Canadian Select Dividend Index ETF"/>
    <x v="0"/>
    <n v="1"/>
    <s v="CA46430W1023"/>
    <s v="46430W102"/>
    <n v="0.5"/>
    <n v="0.55000000000000004"/>
    <d v="2005-12-19T00:00:00"/>
    <x v="0"/>
    <s v="CANADA BROAD/LARGE CAP EQUITY"/>
    <s v="Dividend/Income"/>
    <m/>
    <x v="0"/>
    <s v="iShares Canadian Select Dividend Index ETF (XDV)"/>
    <n v="2200182583.2366943"/>
    <n v="0"/>
    <n v="-8008508.5000001136"/>
    <n v="0"/>
    <n v="-8093184.2000001138"/>
    <n v="-16077684.500000227"/>
    <n v="3564"/>
    <n v="32481797"/>
    <x v="1"/>
    <n v="1777172706.7947388"/>
  </r>
  <r>
    <s v="XMA CN Equity"/>
    <n v="18"/>
    <s v="XMA"/>
    <s v="iShares S&amp;P/TSX Capped Materials Index ETF"/>
    <x v="0"/>
    <n v="1"/>
    <s v="CA46431E1016"/>
    <n v="4.6431000000000002E+105"/>
    <n v="0.55000000000000004"/>
    <n v="0.6"/>
    <d v="2005-12-19T00:00:00"/>
    <x v="0"/>
    <s v="CANADA SECTOR EQUITY"/>
    <s v="Materials"/>
    <m/>
    <x v="0"/>
    <s v="iShares S&amp;P/TSX Capped Materials Index ETF (XMA)"/>
    <n v="612569548.4161377"/>
    <n v="51288982.699999988"/>
    <n v="30941768.799999982"/>
    <n v="19578077.000000015"/>
    <n v="23543927.699999996"/>
    <n v="147758412.39999998"/>
    <n v="5713"/>
    <n v="115313789"/>
    <x v="2"/>
    <n v="174764845.4666138"/>
  </r>
  <r>
    <s v="XRB CN Equity"/>
    <n v="19"/>
    <s v="XRB"/>
    <s v="iShares Canadian Real Return Bond Index ETF"/>
    <x v="0"/>
    <n v="1"/>
    <s v="CA46431C1059"/>
    <s v="46431C105"/>
    <n v="0.35"/>
    <n v="0.39"/>
    <d v="2005-12-19T00:00:00"/>
    <x v="0"/>
    <s v="CANADA GOVERNMENT FIXED INCOME"/>
    <s v="Real Return"/>
    <m/>
    <x v="0"/>
    <s v="iShares Canadian Real Return Bond Index ETF (XRB)"/>
    <n v="253483483.88671875"/>
    <n v="0"/>
    <n v="0"/>
    <n v="0"/>
    <n v="0"/>
    <n v="4512322.9999999842"/>
    <n v="472"/>
    <n v="3365264"/>
    <x v="1"/>
    <n v="271109348.29711914"/>
  </r>
  <r>
    <s v="XTR CN Equity"/>
    <n v="20"/>
    <s v="XTR"/>
    <s v="iShares Diversified Monthly Income ETF"/>
    <x v="0"/>
    <n v="1"/>
    <s v="CA46431F1080"/>
    <s v="46431F108"/>
    <n v="0.55000000000000004"/>
    <n v="0.61"/>
    <d v="2005-12-19T00:00:00"/>
    <x v="0"/>
    <s v="ASSET ALLOCATION PORTFOLIO"/>
    <s v="Yield Focus"/>
    <m/>
    <x v="0"/>
    <s v="iShares Diversified Monthly Income ETF (XTR)"/>
    <n v="364353983.49761963"/>
    <n v="0"/>
    <n v="-3553703.1000000089"/>
    <n v="-1187205.5000000168"/>
    <n v="-1188898.0999999745"/>
    <n v="-7106696.8000000166"/>
    <n v="596"/>
    <n v="3911714"/>
    <x v="4"/>
    <n v="368532856.75048822"/>
  </r>
  <r>
    <s v="CRQ CN Equity"/>
    <n v="21"/>
    <s v="CRQ"/>
    <s v="iShares Canadian Fundamental Index ETF"/>
    <x v="0"/>
    <n v="1"/>
    <s v="CA46430Q3035"/>
    <s v="46430Q303"/>
    <n v="0.65"/>
    <n v="0.72"/>
    <d v="2006-02-21T00:00:00"/>
    <x v="0"/>
    <s v="CANADA BROAD/LARGE CAP EQUITY"/>
    <s v="Factor: Value"/>
    <m/>
    <x v="0"/>
    <s v="iShares Canadian Fundamental Index ETF (CRQ)"/>
    <n v="120105519.10400391"/>
    <n v="1659084.3499999938"/>
    <n v="0"/>
    <n v="0"/>
    <n v="0"/>
    <n v="1659084.3499999938"/>
    <n v="111"/>
    <n v="2396069.0099999998"/>
    <x v="1"/>
    <n v="97275902.938842773"/>
  </r>
  <r>
    <s v="CDZ CN Equity"/>
    <n v="22"/>
    <s v="CDZ"/>
    <s v="iShares S&amp;P/TSX Canadian Dividend Aristocrats"/>
    <x v="0"/>
    <n v="1"/>
    <s v="CA46433F1062"/>
    <s v="46433F106"/>
    <n v="0.6"/>
    <n v="0.66"/>
    <d v="2006-09-07T00:00:00"/>
    <x v="0"/>
    <s v="CANADA BROAD/LARGE CAP EQUITY"/>
    <s v="Dividend/Income"/>
    <m/>
    <x v="0"/>
    <s v="iShares S&amp;P/TSX Canadian Dividend Aristocrats (CDZ)"/>
    <n v="1099295954.7042847"/>
    <n v="2121644.9000000302"/>
    <n v="0"/>
    <n v="-8431351.7499999702"/>
    <n v="-10455397.449999999"/>
    <n v="-20876071.450000003"/>
    <n v="2734"/>
    <n v="15976024"/>
    <x v="1"/>
    <n v="986351774.78790283"/>
  </r>
  <r>
    <s v="CLU CN Equity"/>
    <n v="23"/>
    <s v="CLU"/>
    <s v="iShares US Fundamental Index ETF Curr-H"/>
    <x v="0"/>
    <n v="1"/>
    <s v="CA46433B2049"/>
    <s v="46433B204"/>
    <n v="0.65"/>
    <n v="0.72"/>
    <d v="2006-09-07T00:00:00"/>
    <x v="0"/>
    <s v="U.S.EQUITY - CURRENCY-HEDGED"/>
    <s v="Factor: Value"/>
    <m/>
    <x v="0"/>
    <s v="iShares US Fundamental Index ETF Curr-H (CLU)"/>
    <n v="111293121.33789063"/>
    <n v="0"/>
    <n v="0"/>
    <n v="-3136097.8500000029"/>
    <n v="0"/>
    <n v="-6222828.7500000047"/>
    <n v="173"/>
    <n v="4470518.8"/>
    <x v="1"/>
    <n v="115912855.91125488"/>
  </r>
  <r>
    <s v="XCV CN Equity"/>
    <n v="24"/>
    <s v="XCV"/>
    <s v="iShares Canadian Value Index ETF"/>
    <x v="0"/>
    <n v="1"/>
    <s v="CA46430U1066"/>
    <s v="46430U106"/>
    <n v="0.5"/>
    <n v="0.55000000000000004"/>
    <d v="2006-11-06T00:00:00"/>
    <x v="0"/>
    <s v="CANADA BROAD/LARGE CAP EQUITY"/>
    <s v="Factor: Value"/>
    <m/>
    <x v="0"/>
    <s v="iShares Canadian Value Index ETF (XCV)"/>
    <n v="117028176.87988281"/>
    <n v="5332823.3999999808"/>
    <n v="0"/>
    <n v="0"/>
    <n v="0"/>
    <n v="15642435.59999999"/>
    <n v="429"/>
    <n v="3083184"/>
    <x v="1"/>
    <n v="77902145.385742188"/>
  </r>
  <r>
    <s v="XCG CN Equity"/>
    <n v="25"/>
    <s v="XCG"/>
    <s v="iShares Canadian Growth Index ETF"/>
    <x v="0"/>
    <n v="1"/>
    <s v="CA46430X1006"/>
    <s v="46430X100"/>
    <n v="0.5"/>
    <n v="0.55000000000000004"/>
    <d v="2006-11-06T00:00:00"/>
    <x v="0"/>
    <s v="CANADA BROAD/LARGE CAP EQUITY"/>
    <s v="Factor: Growth"/>
    <m/>
    <x v="0"/>
    <s v="iShares Canadian Growth Index ETF (XCG)"/>
    <n v="155222097.01538086"/>
    <n v="3342296.2999999886"/>
    <n v="0"/>
    <n v="3454608.550000018"/>
    <n v="0"/>
    <n v="6849269.0000000056"/>
    <n v="782"/>
    <n v="4707090"/>
    <x v="1"/>
    <n v="103901045.60852051"/>
  </r>
  <r>
    <s v="XLB CN Equity"/>
    <n v="26"/>
    <s v="XLB"/>
    <s v="iShares Core Canadian Long Term Bond Index ETF"/>
    <x v="0"/>
    <n v="1"/>
    <s v="CA46430M1041"/>
    <s v="46430M104"/>
    <n v="0.18"/>
    <n v="0.2"/>
    <d v="2006-11-06T00:00:00"/>
    <x v="0"/>
    <s v="CANADA AGGREGATE FIXED INCOME"/>
    <s v="Long Term"/>
    <m/>
    <x v="0"/>
    <s v="iShares Core Canadian Long Term Bond Index ETF (XLB)"/>
    <n v="839072141.64733887"/>
    <n v="24260502.499999948"/>
    <n v="-13058322.39999992"/>
    <n v="-1859629.6000000264"/>
    <n v="-5620366.7999999467"/>
    <n v="3180.7000000029802"/>
    <n v="2201"/>
    <n v="42429304"/>
    <x v="1"/>
    <n v="1080926922.9888916"/>
  </r>
  <r>
    <s v="XGB CN Equity"/>
    <n v="27"/>
    <s v="XGB"/>
    <s v="iShares Canadian Government Bond Index ETF"/>
    <x v="0"/>
    <n v="1"/>
    <s v="CA46430L1067"/>
    <s v="46430L106"/>
    <n v="0.12"/>
    <n v="0.13"/>
    <d v="2006-11-06T00:00:00"/>
    <x v="0"/>
    <s v="CANADA GOVERNMENT FIXED INCOME"/>
    <s v="Broad/Mixed"/>
    <m/>
    <x v="0"/>
    <s v="iShares Canadian Government Bond Index ETF (XGB)"/>
    <n v="1982278547.2869873"/>
    <n v="3842635.0000000577"/>
    <n v="59761226.199999891"/>
    <n v="23183528.800000057"/>
    <n v="15443448.999999944"/>
    <n v="115682437.59999999"/>
    <n v="1989"/>
    <n v="43718834"/>
    <x v="1"/>
    <n v="1420160135.269165"/>
  </r>
  <r>
    <s v="XCB CN Equity"/>
    <n v="28"/>
    <s v="XCB"/>
    <s v="iShares Canadian Corporate Bond Index ETF"/>
    <x v="0"/>
    <n v="1"/>
    <s v="CA46430K1084"/>
    <s v="46430K108"/>
    <n v="0.15"/>
    <n v="0.17"/>
    <d v="2006-11-06T00:00:00"/>
    <x v="0"/>
    <s v="CANADA INVEST. GRADE CORPORATE FIXED INCOME"/>
    <s v="Broad/Mixed"/>
    <m/>
    <x v="0"/>
    <s v="iShares Canadian Corporate Bond Index ETF (XCB)"/>
    <n v="2910227723.1216431"/>
    <n v="24368919.50000035"/>
    <n v="26356668.799999654"/>
    <n v="40628587.299999997"/>
    <n v="20267343"/>
    <n v="117688046.60000022"/>
    <n v="6287"/>
    <n v="79350650"/>
    <x v="1"/>
    <n v="1890891515.7318115"/>
  </r>
  <r>
    <s v="HXD CN Equity"/>
    <n v="29"/>
    <s v="HXD"/>
    <s v="BetaPro S&amp;P/TSX 60 -2x Daily"/>
    <x v="0"/>
    <n v="1"/>
    <s v="CA08660R2037"/>
    <s v="08660R203"/>
    <n v="1.1499999999999999"/>
    <n v="1.64"/>
    <d v="2007-01-09T00:00:00"/>
    <x v="1"/>
    <s v="LEVERAGED INVERSE EQUITY"/>
    <s v="Canada"/>
    <m/>
    <x v="3"/>
    <s v="BetaPro S&amp;P/TSX 60 -2x Daily (HXD)"/>
    <n v="0"/>
    <n v="0"/>
    <n v="2794742.2250000024"/>
    <n v="19076.677499999991"/>
    <n v="-63.110999999917112"/>
    <n v="2821828.9460000023"/>
    <n v="0"/>
    <n v="0"/>
    <x v="1"/>
    <n v="25035564.152641296"/>
  </r>
  <r>
    <s v="HXU CN Equity"/>
    <n v="30"/>
    <s v="HXU"/>
    <s v="BetaPro S&amp;P/TSX 60 2x Daily Bull ETF"/>
    <x v="0"/>
    <n v="1"/>
    <s v="CA08662W2004"/>
    <s v="08662W200"/>
    <n v="1.1499999999999999"/>
    <n v="1.62"/>
    <d v="2007-01-09T00:00:00"/>
    <x v="1"/>
    <s v="LEVERAGED LONG EQUITY"/>
    <s v="Canada"/>
    <m/>
    <x v="3"/>
    <s v="BetaPro S&amp;P/TSX 60 2x Daily Bull ETF (HXU)"/>
    <n v="0"/>
    <n v="0"/>
    <n v="0"/>
    <n v="2203149.4589999923"/>
    <n v="0"/>
    <n v="2240609.2589999931"/>
    <n v="0"/>
    <n v="0"/>
    <x v="1"/>
    <n v="55906537.47659301"/>
  </r>
  <r>
    <s v="CIE CN Equity"/>
    <n v="31"/>
    <s v="CIE"/>
    <s v="iShares International Fundamental Index ETF"/>
    <x v="0"/>
    <n v="1"/>
    <s v="CA46432Y2050"/>
    <s v="46432Y205"/>
    <n v="0.65"/>
    <n v="0.73"/>
    <d v="2007-02-13T00:00:00"/>
    <x v="0"/>
    <s v="INTERNATIONAL DEVELOPED EQUITY"/>
    <s v="Factor: Value"/>
    <m/>
    <x v="0"/>
    <s v="iShares International Fundamental Index ETF (CIE)"/>
    <n v="214020984.26818848"/>
    <n v="3451295.8999999878"/>
    <n v="0"/>
    <n v="0"/>
    <n v="0"/>
    <n v="3451295.8999999878"/>
    <n v="365"/>
    <n v="3016348.8000000003"/>
    <x v="1"/>
    <n v="137416769.02770996"/>
  </r>
  <r>
    <s v="CJP CN Equity"/>
    <n v="32"/>
    <s v="CJP"/>
    <s v="iShares Japan Fundamental Index ETF Curr-H"/>
    <x v="0"/>
    <n v="1"/>
    <s v="CA46433V2003"/>
    <s v="46433V200"/>
    <n v="0.65"/>
    <n v="0.72"/>
    <d v="2007-02-13T00:00:00"/>
    <x v="0"/>
    <s v="SINGLE COUNTRY EQUITY"/>
    <s v="Japan"/>
    <m/>
    <x v="0"/>
    <s v="iShares Japan Fundamental Index ETF Curr-H (CJP)"/>
    <n v="147511439.99099731"/>
    <n v="0"/>
    <n v="2836986.29999999"/>
    <n v="1931068.7250000103"/>
    <n v="18453181.150000006"/>
    <n v="23221236.175000004"/>
    <n v="775"/>
    <n v="4924088"/>
    <x v="1"/>
    <n v="81777471.303939819"/>
  </r>
  <r>
    <s v="CPD CN Equity"/>
    <n v="33"/>
    <s v="CPD"/>
    <s v="iShares S&amp;P/TSX Canadian Preferred Share"/>
    <x v="0"/>
    <n v="1"/>
    <s v="CA46431G2053"/>
    <s v="46431G205"/>
    <n v="0.45"/>
    <n v="0.5"/>
    <d v="2007-04-09T00:00:00"/>
    <x v="0"/>
    <s v="PREFERREDSHARE"/>
    <s v="Canada"/>
    <m/>
    <x v="0"/>
    <s v="iShares S&amp;P/TSX Canadian Preferred Share (CPD)"/>
    <n v="1059601088.142395"/>
    <n v="0"/>
    <n v="-2797784.399999843"/>
    <n v="13838320.299999999"/>
    <n v="9827.2000000006519"/>
    <n v="4117.8999999994412"/>
    <n v="2556"/>
    <n v="12512744"/>
    <x v="1"/>
    <n v="984482705.30700684"/>
  </r>
  <r>
    <s v="FIE CN Equity"/>
    <n v="34"/>
    <s v="FIE"/>
    <s v="iShares Canadian Financial Monthly Income ETF"/>
    <x v="0"/>
    <n v="1"/>
    <s v="CA46433H1029"/>
    <s v="46433H102"/>
    <n v="0.65"/>
    <n v="0.91"/>
    <d v="2007-04-17T00:00:00"/>
    <x v="0"/>
    <s v="ASSET ALLOCATION PORTFOLIO"/>
    <s v="Yield Focus"/>
    <m/>
    <x v="0"/>
    <s v="iShares Canadian Financial Monthly Income ETF (FIE)"/>
    <n v="1274885149.9557495"/>
    <n v="495358.15000011266"/>
    <n v="-1465723.9000000549"/>
    <n v="5480810.6499998271"/>
    <n v="-505149.64999982878"/>
    <n v="4012392.0500000571"/>
    <n v="5113"/>
    <n v="15871024"/>
    <x v="4"/>
    <n v="1092312227.3445129"/>
  </r>
  <r>
    <s v="XCS CN Equity"/>
    <n v="35"/>
    <s v="XCS"/>
    <s v="iShares S&amp;P/TSX SmallCap Index ETF"/>
    <x v="0"/>
    <n v="1"/>
    <s v="CA46428G2009"/>
    <s v="46428G200"/>
    <n v="0.55000000000000004"/>
    <n v="0.6"/>
    <d v="2007-05-14T00:00:00"/>
    <x v="0"/>
    <s v="CANADA SMALL/MID CAP EQUITY"/>
    <s v="Cap-Weighted: Mid/Small"/>
    <m/>
    <x v="0"/>
    <s v="iShares S&amp;P/TSX SmallCap Index ETF (XCS)"/>
    <n v="234898516.84570313"/>
    <n v="-26639034.299999997"/>
    <n v="-38087480.600000009"/>
    <n v="31146331.000000015"/>
    <n v="16656345.499999998"/>
    <n v="-10412776.199999992"/>
    <n v="2038"/>
    <n v="46901790"/>
    <x v="0"/>
    <n v="158818108.36791992"/>
  </r>
  <r>
    <s v="XSU CN Equity"/>
    <n v="36"/>
    <s v="XSU"/>
    <s v="iShares U.S. Small Cap Index ETF Curr-H"/>
    <x v="0"/>
    <n v="1"/>
    <s v="CA46430R2028"/>
    <s v="46430R202"/>
    <n v="0.35"/>
    <n v="0.36"/>
    <d v="2007-05-14T00:00:00"/>
    <x v="0"/>
    <s v="U.S.EQUITY - CURRENCY-HEDGED"/>
    <s v="Cap-Weighted: Mid/Small"/>
    <m/>
    <x v="0"/>
    <s v="iShares U.S. Small Cap Index ETF Curr-H (XSU)"/>
    <n v="709703790.28320313"/>
    <n v="1253289.4750000178"/>
    <n v="-6219142.3000000007"/>
    <n v="7634967.1000000183"/>
    <n v="-1220564.2000000176"/>
    <n v="-5978431.2749999948"/>
    <n v="4716"/>
    <n v="49952405"/>
    <x v="0"/>
    <n v="821976180.26733398"/>
  </r>
  <r>
    <s v="XEN CN Equity"/>
    <n v="37"/>
    <s v="XEN"/>
    <s v="iShares Jantzi Social Index ETF"/>
    <x v="0"/>
    <n v="1"/>
    <s v="CA46430F1099"/>
    <s v="46430F109"/>
    <n v="0.5"/>
    <n v="0.55000000000000004"/>
    <d v="2007-05-14T00:00:00"/>
    <x v="0"/>
    <s v="ESGEQUITY"/>
    <s v="Broad - Canada"/>
    <m/>
    <x v="0"/>
    <s v="iShares Jantzi Social Index ETF (XEN)"/>
    <n v="161890224.83825684"/>
    <n v="0"/>
    <n v="-5031518.400000005"/>
    <n v="0"/>
    <n v="0"/>
    <n v="-5031518.400000005"/>
    <n v="317"/>
    <n v="2159720.6999999997"/>
    <x v="1"/>
    <n v="124627735.13793945"/>
  </r>
  <r>
    <s v="CWW CN Equity"/>
    <n v="38"/>
    <s v="CWW"/>
    <s v="iShares Global Water Index ETF"/>
    <x v="0"/>
    <n v="1"/>
    <s v="CA46430V1040"/>
    <s v="46430V104"/>
    <n v="0.6"/>
    <n v="0.66"/>
    <d v="2007-06-01T00:00:00"/>
    <x v="0"/>
    <s v="THEMATICEQUITY"/>
    <s v="Water"/>
    <m/>
    <x v="0"/>
    <s v="iShares Global Water Index ETF (CWW)"/>
    <n v="306468437.19482422"/>
    <n v="-1682747.7499999641"/>
    <n v="0"/>
    <n v="0"/>
    <n v="0"/>
    <n v="-3318714.4999999874"/>
    <n v="556"/>
    <n v="2532913.3000000003"/>
    <x v="1"/>
    <n v="306337953.94897461"/>
  </r>
  <r>
    <s v="HFD CN Equity"/>
    <n v="39"/>
    <s v="HFD"/>
    <s v="BetaPro S&amp;P/TSX Capped Financial -2X Daily"/>
    <x v="0"/>
    <n v="1"/>
    <s v="CA08660X3094"/>
    <s v="08660X309"/>
    <n v="1.1499999999999999"/>
    <n v="1.64"/>
    <d v="2007-06-12T00:00:00"/>
    <x v="1"/>
    <s v="LEVERAGED INVERSE EQUITY"/>
    <s v="Canada"/>
    <m/>
    <x v="3"/>
    <s v="BetaPro S&amp;P/TSX Capped Financial -2X Daily (HFD)"/>
    <n v="0"/>
    <n v="0"/>
    <n v="0"/>
    <n v="0"/>
    <n v="0"/>
    <n v="0"/>
    <n v="0"/>
    <n v="0"/>
    <x v="1"/>
    <n v="6915039.7321581841"/>
  </r>
  <r>
    <s v="HFU CN Equity"/>
    <n v="40"/>
    <s v="HFU"/>
    <s v="BetaPro S&amp;P/TSX Capped Financials 2X Daily"/>
    <x v="0"/>
    <n v="1"/>
    <s v="CA08660V1058"/>
    <s v="08660V105"/>
    <n v="1.1499999999999999"/>
    <n v="1.65"/>
    <d v="2007-06-12T00:00:00"/>
    <x v="1"/>
    <s v="LEVERAGED LONG EQUITY"/>
    <s v="Canada"/>
    <m/>
    <x v="3"/>
    <s v="BetaPro S&amp;P/TSX Capped Financials 2X Daily (HFU)"/>
    <n v="0"/>
    <n v="0"/>
    <n v="0"/>
    <n v="0"/>
    <n v="2717602.9115000023"/>
    <n v="2694705.1930000023"/>
    <n v="0"/>
    <n v="0"/>
    <x v="1"/>
    <n v="40841052.174110413"/>
  </r>
  <r>
    <s v="HED CN Equity"/>
    <n v="41"/>
    <s v="HED"/>
    <s v="BetaPro S&amp;P/TSX Capped Energy -2X Daily"/>
    <x v="0"/>
    <n v="1"/>
    <s v="CA08661A3082"/>
    <s v="08661A308"/>
    <n v="1.1499999999999999"/>
    <n v="1.64"/>
    <d v="2007-06-19T00:00:00"/>
    <x v="1"/>
    <s v="LEVERAGED INVERSE EQUITY"/>
    <s v="Canada"/>
    <m/>
    <x v="3"/>
    <s v="BetaPro S&amp;P/TSX Capped Energy -2X Daily (HED)"/>
    <n v="0"/>
    <n v="0"/>
    <n v="0"/>
    <n v="668270.00200000033"/>
    <n v="707208.85099999991"/>
    <n v="517491.21550000052"/>
    <n v="0"/>
    <n v="0"/>
    <x v="1"/>
    <n v="2985397.0503005981"/>
  </r>
  <r>
    <s v="HEU CN Equity"/>
    <n v="42"/>
    <s v="HEU"/>
    <s v="BetaPro S&amp;P/TSX Capped Energy 2x Daily Bull ETF"/>
    <x v="0"/>
    <n v="1"/>
    <s v="CA08660Y2087"/>
    <s v="08660Y208"/>
    <n v="1.1499999999999999"/>
    <n v="1.56"/>
    <d v="2007-06-19T00:00:00"/>
    <x v="1"/>
    <s v="LEVERAGED LONG EQUITY"/>
    <s v="Canada"/>
    <m/>
    <x v="3"/>
    <s v="BetaPro S&amp;P/TSX Capped Energy 2x Daily Bull ETF (HEU)"/>
    <n v="0"/>
    <n v="-1960551.3994999973"/>
    <n v="0"/>
    <n v="0"/>
    <n v="0"/>
    <n v="-1960551.3994999973"/>
    <n v="0"/>
    <n v="0"/>
    <x v="1"/>
    <n v="39421034.763450623"/>
  </r>
  <r>
    <s v="XBAL CN Equity"/>
    <n v="43"/>
    <s v="XBAL"/>
    <s v="iShares Core Balanced ETF Portfolio"/>
    <x v="0"/>
    <n v="1"/>
    <s v="CA46428Y1025"/>
    <s v="46428Y102"/>
    <n v="0.18"/>
    <n v="0.2"/>
    <d v="2007-06-20T00:00:00"/>
    <x v="0"/>
    <s v="ASSET ALLOCATION PORTFOLIO"/>
    <s v="Balanced"/>
    <m/>
    <x v="0"/>
    <s v="iShares Core Balanced ETF Portfolio (XBAL)"/>
    <n v="2768935803.2226563"/>
    <n v="19504634.125000097"/>
    <n v="22090718.774999708"/>
    <n v="19587351.8250001"/>
    <n v="39326583.325000197"/>
    <n v="133533054.84999992"/>
    <n v="6530"/>
    <n v="60332940"/>
    <x v="4"/>
    <n v="1723626871.3474274"/>
  </r>
  <r>
    <s v="XGRO CN Equity"/>
    <n v="44"/>
    <s v="XGRO"/>
    <s v="iShares Core Growth ETF Portfolio"/>
    <x v="0"/>
    <n v="1"/>
    <s v="CA46429U1093"/>
    <s v="46429U109"/>
    <n v="0.18"/>
    <n v="0.2"/>
    <d v="2007-06-20T00:00:00"/>
    <x v="0"/>
    <s v="ASSET ALLOCATION PORTFOLIO"/>
    <s v="Growth"/>
    <m/>
    <x v="0"/>
    <s v="iShares Core Growth ETF Portfolio (XGRO)"/>
    <n v="4219853789.4248962"/>
    <n v="30260989.350000307"/>
    <n v="16949175.999999795"/>
    <n v="24160634.349999897"/>
    <n v="27885499.225000206"/>
    <n v="138285553.55000001"/>
    <n v="10855"/>
    <n v="71949610"/>
    <x v="4"/>
    <n v="2859601482.8205109"/>
  </r>
  <r>
    <s v="HGD CN Equity"/>
    <n v="45"/>
    <s v="HGD"/>
    <s v="BetaPro Canadian Gold Miners -2x Daily Bear ETF"/>
    <x v="0"/>
    <n v="1"/>
    <s v="CA08661P3051"/>
    <s v="08661P305"/>
    <n v="1.1499999999999999"/>
    <n v="1.64"/>
    <d v="2007-06-26T00:00:00"/>
    <x v="1"/>
    <s v="LEVERAGED INVERSE EQUITY"/>
    <s v="Canada"/>
    <m/>
    <x v="3"/>
    <s v="BetaPro Canadian Gold Miners -2x Daily Bear ETF (HGD)"/>
    <n v="0"/>
    <n v="-6101340.3100000005"/>
    <n v="5725686.1780000003"/>
    <n v="1061039.958000001"/>
    <n v="1861551.6014999989"/>
    <n v="2965481.1239999998"/>
    <n v="0"/>
    <n v="0"/>
    <x v="1"/>
    <n v="17136664.295864105"/>
  </r>
  <r>
    <s v="HGU CN Equity"/>
    <n v="46"/>
    <s v="HGU"/>
    <s v="BetaPro Canadian Gold Miners 2x Daily Bull ETF"/>
    <x v="0"/>
    <n v="1"/>
    <s v="CA08661V1040"/>
    <s v="08661V104"/>
    <n v="1.1499999999999999"/>
    <n v="1.34"/>
    <d v="2007-06-26T00:00:00"/>
    <x v="1"/>
    <s v="LEVERAGED LONG EQUITY"/>
    <s v="Canada"/>
    <m/>
    <x v="3"/>
    <s v="BetaPro Canadian Gold Miners 2x Daily Bull ETF (HGU)"/>
    <n v="0"/>
    <n v="355555.76760001347"/>
    <n v="12336792.133000012"/>
    <n v="0"/>
    <n v="0"/>
    <n v="94128.191420039686"/>
    <n v="0"/>
    <n v="0"/>
    <x v="1"/>
    <n v="99070475.430488586"/>
  </r>
  <r>
    <s v="COW CN Equity"/>
    <n v="47"/>
    <s v="COW"/>
    <s v="iShares Global Agriculture Index ETF"/>
    <x v="0"/>
    <n v="1"/>
    <s v="CA46433W1095"/>
    <s v="46433W109"/>
    <n v="0.65"/>
    <n v="0.71"/>
    <d v="2007-12-18T00:00:00"/>
    <x v="0"/>
    <s v="THEMATICEQUITY"/>
    <s v="Agriculture"/>
    <m/>
    <x v="0"/>
    <s v="iShares Global Agriculture Index ETF (COW)"/>
    <n v="253922314.07165527"/>
    <n v="96100.200000000186"/>
    <n v="-29937.600000000093"/>
    <n v="0"/>
    <n v="-3424484.7999999877"/>
    <n v="-189954.89999999898"/>
    <n v="660"/>
    <n v="5068178"/>
    <x v="1"/>
    <n v="267699728.01208499"/>
  </r>
  <r>
    <s v="CYH CN Equity"/>
    <n v="48"/>
    <s v="CYH"/>
    <s v="iShares Global Monthly Dividend Index ETF Curr-H"/>
    <x v="0"/>
    <n v="1"/>
    <s v="CA46433E1097"/>
    <n v="4.6433000000000001E+113"/>
    <n v="0.6"/>
    <n v="0.66"/>
    <d v="2008-01-15T00:00:00"/>
    <x v="0"/>
    <s v="GLOBAL EQUITY"/>
    <s v="Dividend/Income"/>
    <m/>
    <x v="0"/>
    <s v="iShares Global Monthly Dividend Index ETF Curr-H (CYH)"/>
    <n v="186046344.94781494"/>
    <n v="0"/>
    <n v="1289229.2499999953"/>
    <n v="0"/>
    <n v="0"/>
    <n v="1289229.2499999953"/>
    <n v="482"/>
    <n v="1900365.7999999998"/>
    <x v="1"/>
    <n v="139410189.62860107"/>
  </r>
  <r>
    <s v="HND CN Equity"/>
    <n v="49"/>
    <s v="HND"/>
    <s v="BetaPro Natural Gas Inverse Leveraged Daily Bear"/>
    <x v="0"/>
    <n v="1"/>
    <s v="CA0866313061"/>
    <s v="086631306"/>
    <n v="1.1499999999999999"/>
    <n v="1.38"/>
    <d v="2008-01-16T00:00:00"/>
    <x v="1"/>
    <s v="LEVERAGED INVERSE COMMODITY"/>
    <s v="Natural Gas"/>
    <m/>
    <x v="3"/>
    <s v="BetaPro Natural Gas Inverse Leveraged Daily Bear (HND)"/>
    <n v="307818715.03711796"/>
    <n v="6320032.9559999947"/>
    <n v="110322471.63450001"/>
    <n v="86096741.929999977"/>
    <n v="-27298458.244499996"/>
    <n v="163965149.99299997"/>
    <n v="64374"/>
    <n v="461954730"/>
    <x v="1"/>
    <n v="85352101.336223602"/>
  </r>
  <r>
    <s v="HOD CN Equity"/>
    <n v="50"/>
    <s v="HOD"/>
    <s v="BetaPro Crude Oil Inverse Leveraged Daily Bear"/>
    <x v="0"/>
    <n v="1"/>
    <s v="CA08664K3038"/>
    <s v="08664K303"/>
    <n v="1.1499999999999999"/>
    <n v="1.42"/>
    <d v="2008-01-16T00:00:00"/>
    <x v="1"/>
    <s v="LEVERAGED INVERSE COMMODITY"/>
    <s v="Crude Oil"/>
    <m/>
    <x v="3"/>
    <s v="BetaPro Crude Oil Inverse Leveraged Daily Bear (HOD)"/>
    <n v="60060698.52411747"/>
    <n v="139550.80699999398"/>
    <n v="7668168.1735000089"/>
    <n v="-1844275.3570000036"/>
    <n v="24913105.700499997"/>
    <n v="29982697.990999985"/>
    <n v="9492"/>
    <n v="82426201"/>
    <x v="1"/>
    <n v="42670295.836031437"/>
  </r>
  <r>
    <s v="HOU CN Equity"/>
    <n v="51"/>
    <s v="HOU"/>
    <s v="BetaPro Crude Oil Leveraged Daily Bull ETF"/>
    <x v="0"/>
    <n v="1"/>
    <s v="CA08665B1040"/>
    <s v="08665B104"/>
    <n v="1.1499999999999999"/>
    <n v="1.34"/>
    <d v="2008-01-16T00:00:00"/>
    <x v="1"/>
    <s v="LEVERAGED LONG COMMODITY"/>
    <s v="Crude Oil"/>
    <m/>
    <x v="3"/>
    <s v="BetaPro Crude Oil Leveraged Daily Bull ETF (HOU)"/>
    <n v="67924120.675961494"/>
    <n v="-8131521.634999997"/>
    <n v="-9783218.345499998"/>
    <n v="-104284.9785000002"/>
    <n v="-44131778.186499998"/>
    <n v="-54895382.14199999"/>
    <n v="14330"/>
    <n v="101761780"/>
    <x v="1"/>
    <n v="79241614.120261192"/>
  </r>
  <r>
    <s v="HNU CN Equity"/>
    <n v="52"/>
    <s v="HNU"/>
    <s v="BetaPro Natural Gas Leveraged Daily Bull ETF"/>
    <x v="0"/>
    <n v="1"/>
    <s v="CA0866372042"/>
    <s v="086637204"/>
    <n v="1.1499999999999999"/>
    <n v="1.38"/>
    <d v="2008-01-16T00:00:00"/>
    <x v="1"/>
    <s v="LEVERAGED LONG COMMODITY"/>
    <s v="Natural Gas"/>
    <m/>
    <x v="3"/>
    <s v="BetaPro Natural Gas Leveraged Daily Bull ETF (HNU)"/>
    <n v="91275082.288145065"/>
    <n v="14180087.453500004"/>
    <n v="-149511622.11300001"/>
    <n v="-253123824.39399999"/>
    <n v="59412258.573250003"/>
    <n v="-275021888.79449993"/>
    <n v="55962"/>
    <n v="399545600"/>
    <x v="1"/>
    <n v="126911982.82623291"/>
  </r>
  <r>
    <s v="HBD CN Equity"/>
    <n v="53"/>
    <s v="HBD"/>
    <s v="BetaPro Gold Bullion -2x Daily"/>
    <x v="0"/>
    <n v="1"/>
    <s v="CA08663T2065"/>
    <s v="08663T206"/>
    <n v="1.1499999999999999"/>
    <n v="1.64"/>
    <d v="2008-01-23T00:00:00"/>
    <x v="1"/>
    <s v="LEVERAGED INVERSE COMMODITY"/>
    <s v="Gold"/>
    <m/>
    <x v="3"/>
    <s v="BetaPro Gold Bullion -2x Daily (HBD)"/>
    <n v="0"/>
    <n v="-2754587.1895000003"/>
    <n v="2265442.3795000007"/>
    <n v="1470339.7744999998"/>
    <n v="1781.4474999999511"/>
    <n v="519595.6404999994"/>
    <n v="0"/>
    <n v="0"/>
    <x v="1"/>
    <n v="3160935.2664031982"/>
  </r>
  <r>
    <s v="HBU CN Equity"/>
    <n v="54"/>
    <s v="HBU"/>
    <s v="BetaPro Gold Bullion 2x Daily Bull ETF"/>
    <x v="0"/>
    <n v="1"/>
    <s v="CA08660T1003"/>
    <s v="08660T100"/>
    <n v="1.1499999999999999"/>
    <n v="1.64"/>
    <d v="2008-01-23T00:00:00"/>
    <x v="1"/>
    <s v="LEVERAGED LONG COMMODITY"/>
    <s v="Gold"/>
    <m/>
    <x v="3"/>
    <s v="BetaPro Gold Bullion 2x Daily Bull ETF (HBU)"/>
    <n v="0"/>
    <n v="4463777.6700000037"/>
    <n v="0"/>
    <n v="-2311493.0850000014"/>
    <n v="0"/>
    <n v="2152284.5850000023"/>
    <n v="0"/>
    <n v="0"/>
    <x v="1"/>
    <n v="17565994.184017181"/>
  </r>
  <r>
    <s v="CLF CN Equity"/>
    <n v="55"/>
    <s v="CLF"/>
    <s v="iShares 1-5 Year Laddered Govt Index ETF"/>
    <x v="0"/>
    <n v="1"/>
    <s v="CA46432E1007"/>
    <n v="4.6431999999999998E+104"/>
    <n v="0.15"/>
    <n v="0.17"/>
    <d v="2008-01-31T00:00:00"/>
    <x v="0"/>
    <s v="CANADA GOVERNMENT FIXED INCOME"/>
    <s v="Short Term"/>
    <m/>
    <x v="0"/>
    <s v="iShares 1-5 Year Laddered Govt Index ETF (CLF)"/>
    <n v="637281581.49719238"/>
    <n v="15847912.999999974"/>
    <n v="-1759860.2000000249"/>
    <n v="7048066.4999999739"/>
    <n v="1762569.4000000248"/>
    <n v="24657869.599999975"/>
    <n v="1487"/>
    <n v="22353752.899999999"/>
    <x v="1"/>
    <n v="514491729.73632813"/>
  </r>
  <r>
    <s v="CEW CN Equity"/>
    <n v="56"/>
    <s v="CEW"/>
    <s v="iShares Equal Weight Banc &amp; Lifeco ETF"/>
    <x v="0"/>
    <n v="1"/>
    <s v="CA46433J1084"/>
    <s v="46433J108"/>
    <n v="0.5"/>
    <n v="0.61"/>
    <d v="2008-02-06T00:00:00"/>
    <x v="0"/>
    <s v="CANADA SECTOR EQUITY"/>
    <s v="Financials"/>
    <m/>
    <x v="0"/>
    <s v="iShares Equal Weight Banc &amp; Lifeco ETF (CEW)"/>
    <n v="331965133.66699219"/>
    <n v="-1383188.0500000198"/>
    <n v="0"/>
    <n v="2756964.900000039"/>
    <n v="-2782565.3000000394"/>
    <n v="2767555.5499999891"/>
    <n v="1015"/>
    <n v="5031449.8000000007"/>
    <x v="2"/>
    <n v="239444297.79052734"/>
  </r>
  <r>
    <s v="CMR CN Equity"/>
    <n v="57"/>
    <s v="CMR"/>
    <s v="iShares Premium Money Market ETF"/>
    <x v="0"/>
    <n v="1"/>
    <s v="CA46433M1014"/>
    <s v="46433M101"/>
    <n v="0.12"/>
    <n v="0.14000000000000001"/>
    <d v="2008-02-18T00:00:00"/>
    <x v="0"/>
    <s v="CANADA AGGREGATE FIXED INCOME"/>
    <s v="Money Market"/>
    <m/>
    <x v="0"/>
    <s v="iShares Premium Money Market ETF (CMR)"/>
    <n v="2663830518.7225342"/>
    <n v="-50042812.099999994"/>
    <n v="-12544872.649999999"/>
    <n v="-1584.6999999992549"/>
    <n v="25022864.149999999"/>
    <n v="100005082.94999999"/>
    <n v="6899"/>
    <n v="196567690"/>
    <x v="1"/>
    <n v="1368025102.8060913"/>
  </r>
  <r>
    <s v="HSD CN Equity"/>
    <n v="58"/>
    <s v="HSD"/>
    <s v="BetaPro S&amp;P 500 -2x Daily Bear ETF"/>
    <x v="0"/>
    <n v="1"/>
    <s v="CA08664D3094"/>
    <s v="08664D309"/>
    <n v="1.1499999999999999"/>
    <n v="1.5"/>
    <d v="2008-06-18T00:00:00"/>
    <x v="1"/>
    <s v="LEVERAGED INVERSE EQUITY"/>
    <s v="U.S."/>
    <m/>
    <x v="3"/>
    <s v="BetaPro S&amp;P 500 -2x Daily Bear ETF (HSD)"/>
    <n v="0"/>
    <n v="-538059.01949999796"/>
    <n v="4865052.9424999915"/>
    <n v="-3831325.8694999958"/>
    <n v="545273.63599999808"/>
    <n v="3776771.0094999969"/>
    <n v="0"/>
    <n v="0"/>
    <x v="1"/>
    <n v="44587252.368441582"/>
  </r>
  <r>
    <s v="HQD CN Equity"/>
    <n v="59"/>
    <s v="HQD"/>
    <s v="BetaPro NASDAQ-100 -2x Daily Bear ETF"/>
    <x v="0"/>
    <n v="2"/>
    <s v="CA08662N4084"/>
    <s v="08662N408"/>
    <n v="1.1499999999999999"/>
    <n v="1.49"/>
    <d v="2008-06-18T00:00:00"/>
    <x v="1"/>
    <s v="LEVERAGED INVERSE EQUITY"/>
    <s v="U.S."/>
    <m/>
    <x v="3"/>
    <s v="BetaPro NASDAQ-100 -2x Daily Bear ETF (HQD)"/>
    <n v="0"/>
    <n v="-4984839.4824999999"/>
    <n v="7326157.5965000028"/>
    <n v="-1628029.0264999999"/>
    <n v="-980231.6650000026"/>
    <n v="-2973800.8150000018"/>
    <n v="0"/>
    <n v="0"/>
    <x v="1"/>
    <n v="48994302.112102509"/>
  </r>
  <r>
    <s v="HQU CN Equity"/>
    <n v="60"/>
    <s v="HQU"/>
    <s v="BetaPro NASDAQ-100 2x Daily Bull ETF"/>
    <x v="0"/>
    <n v="1"/>
    <s v="CA08662F1080"/>
    <s v="08662F108"/>
    <n v="1.1499999999999999"/>
    <n v="1.47"/>
    <d v="2008-06-18T00:00:00"/>
    <x v="1"/>
    <s v="LEVERAGED LONG EQUITY"/>
    <s v="U.S."/>
    <m/>
    <x v="3"/>
    <s v="BetaPro NASDAQ-100 2x Daily Bull ETF (HQU)"/>
    <n v="0"/>
    <n v="22255175.238499999"/>
    <n v="-10988393.35899999"/>
    <n v="-4655077.055500011"/>
    <n v="-57828.285499999532"/>
    <n v="-1092680.9860000033"/>
    <n v="0"/>
    <n v="0"/>
    <x v="1"/>
    <n v="387977961.33728033"/>
  </r>
  <r>
    <s v="HSU CN Equity"/>
    <n v="61"/>
    <s v="HSU"/>
    <s v="BetaPro S&amp;P 500 2x Daily Bull ETF"/>
    <x v="0"/>
    <n v="1"/>
    <s v="CA08663L1040"/>
    <s v="08663L104"/>
    <n v="1.1499999999999999"/>
    <n v="1.55"/>
    <d v="2008-06-18T00:00:00"/>
    <x v="1"/>
    <s v="LEVERAGED LONG EQUITY"/>
    <s v="U.S."/>
    <m/>
    <x v="3"/>
    <s v="BetaPro S&amp;P 500 2x Daily Bull ETF (HSU)"/>
    <n v="0"/>
    <n v="1598060.5929999943"/>
    <n v="-1623911.6534999947"/>
    <n v="3186333.8239999888"/>
    <n v="-3233120.7924999883"/>
    <n v="1531791.5849999948"/>
    <n v="0"/>
    <n v="0"/>
    <x v="1"/>
    <n v="164029838.52265739"/>
  </r>
  <r>
    <s v="CGR CN Equity"/>
    <n v="62"/>
    <s v="CGR"/>
    <s v="iShares Global Real Estate Index ETF"/>
    <x v="0"/>
    <n v="1"/>
    <s v="CA46433A2065"/>
    <s v="46433A206"/>
    <n v="0.65"/>
    <n v="0.72"/>
    <d v="2008-08-26T00:00:00"/>
    <x v="0"/>
    <s v="GLOBAL SECTOR EQUITY"/>
    <s v="Real Estate"/>
    <m/>
    <x v="0"/>
    <s v="iShares Global Real Estate Index ETF (CGR)"/>
    <n v="251276340.86608887"/>
    <n v="3090568.8999999887"/>
    <n v="1529601.3499999947"/>
    <n v="0"/>
    <n v="1571229.3499999943"/>
    <n v="6191399.5999999773"/>
    <n v="699"/>
    <n v="4696594.5999999996"/>
    <x v="3"/>
    <n v="206105570.98388672"/>
  </r>
  <r>
    <s v="CIF CN Equity"/>
    <n v="63"/>
    <s v="CIF"/>
    <s v="iShares Global Infrastructure Index ETF"/>
    <x v="0"/>
    <n v="1"/>
    <s v="CA46433R1001"/>
    <s v="46433R100"/>
    <n v="0.65"/>
    <n v="0.73"/>
    <d v="2008-08-27T00:00:00"/>
    <x v="0"/>
    <s v="THEMATICEQUITY"/>
    <s v="Infrastructure"/>
    <m/>
    <x v="0"/>
    <s v="iShares Global Infrastructure Index ETF (CIF)"/>
    <n v="1077214640.9034729"/>
    <n v="-6356016.3000000846"/>
    <n v="24870674.775000133"/>
    <n v="12190859.824999956"/>
    <n v="15028149.875"/>
    <n v="44314225.77500008"/>
    <n v="3208"/>
    <n v="70641998"/>
    <x v="1"/>
    <n v="572084448.62365723"/>
  </r>
  <r>
    <s v="CBO CN Equity"/>
    <n v="64"/>
    <s v="CBO"/>
    <s v="iShares 1-5 Year Laddered Corp Index ETF"/>
    <x v="0"/>
    <n v="1"/>
    <s v="CA46433Q1028"/>
    <s v="46433Q102"/>
    <n v="0.25"/>
    <n v="0.28000000000000003"/>
    <d v="2009-02-25T00:00:00"/>
    <x v="0"/>
    <s v="CANADA INVEST. GRADE CORPORATE FIXED INCOME"/>
    <s v="Short Term"/>
    <m/>
    <x v="0"/>
    <s v="iShares 1-5 Year Laddered Corp Index ETF (CBO)"/>
    <n v="797879529.95300293"/>
    <n v="0"/>
    <n v="1866054.1000000262"/>
    <n v="3714481.5999999205"/>
    <n v="3713718.2000000528"/>
    <n v="11149102.400000026"/>
    <n v="1123"/>
    <n v="9539164"/>
    <x v="1"/>
    <n v="710611734.00878906"/>
  </r>
  <r>
    <s v="HIX CN Equity"/>
    <n v="65"/>
    <s v="HIX"/>
    <s v="BetaPro S&amp;P/TSX 60 Daily Inverse ETF"/>
    <x v="0"/>
    <n v="1"/>
    <s v="CA08663E3086"/>
    <s v="08663E308"/>
    <n v="1.1499999999999999"/>
    <n v="1.41"/>
    <d v="2009-03-06T00:00:00"/>
    <x v="1"/>
    <s v="INVERSE EQUITY"/>
    <s v="Canada"/>
    <m/>
    <x v="3"/>
    <s v="BetaPro S&amp;P/TSX 60 Daily Inverse ETF (HIX)"/>
    <n v="0"/>
    <n v="0"/>
    <n v="0"/>
    <n v="956434.2620000008"/>
    <n v="0"/>
    <n v="956434.2620000008"/>
    <n v="0"/>
    <n v="0"/>
    <x v="1"/>
    <n v="11615352.947711945"/>
  </r>
  <r>
    <s v="CWO CN Equity"/>
    <n v="66"/>
    <s v="CWO"/>
    <s v="iShares Emerging Markets Fundamental Index ETF"/>
    <x v="0"/>
    <n v="1"/>
    <s v="CA46433C1032"/>
    <s v="46433C103"/>
    <n v="0.65"/>
    <n v="0.71"/>
    <d v="2009-04-07T00:00:00"/>
    <x v="0"/>
    <s v="EMERGINGMARKETS EQUITY"/>
    <s v="Factor: Value"/>
    <m/>
    <x v="0"/>
    <s v="iShares Emerging Markets Fundamental Index ETF (CWO)"/>
    <n v="91240165.710449219"/>
    <n v="0"/>
    <n v="2647023.1500000027"/>
    <n v="0"/>
    <n v="2546305.700000002"/>
    <n v="5193328.8500000052"/>
    <n v="281"/>
    <n v="1691655.8000000003"/>
    <x v="1"/>
    <n v="53969574.737548828"/>
  </r>
  <r>
    <s v="CLU/C CN Equity"/>
    <n v="67"/>
    <s v="CLU/C"/>
    <s v="iShares US Fundamental Index ETF"/>
    <x v="0"/>
    <n v="1"/>
    <s v="CA46433B1058"/>
    <s v="46433B105"/>
    <n v="0.65"/>
    <n v="0.72"/>
    <d v="2009-05-14T00:00:00"/>
    <x v="0"/>
    <s v="U.S.EQUITY - CURRENCY NON-HEDGED"/>
    <s v="Factor: Value"/>
    <m/>
    <x v="0"/>
    <s v="iShares US Fundamental Index ETF (CLU/C)"/>
    <n v="97549768.06640625"/>
    <n v="0"/>
    <n v="0"/>
    <n v="0"/>
    <n v="0"/>
    <n v="81171.099999999627"/>
    <n v="105"/>
    <n v="3006256.19"/>
    <x v="1"/>
    <n v="92664216.613769531"/>
  </r>
  <r>
    <s v="CGL CN Equity"/>
    <n v="68"/>
    <s v="CGL"/>
    <s v="iShares Gold Bullion ETF Curr-H"/>
    <x v="0"/>
    <n v="1"/>
    <s v="CA46432D2014"/>
    <s v="46432D201"/>
    <n v="0.5"/>
    <n v="0.55000000000000004"/>
    <d v="2009-05-28T00:00:00"/>
    <x v="0"/>
    <s v="COMMODITY"/>
    <s v="Gold"/>
    <m/>
    <x v="0"/>
    <s v="iShares Gold Bullion ETF Curr-H (CGL)"/>
    <n v="2677127922.0581055"/>
    <n v="66053947.5"/>
    <n v="39296305.75"/>
    <n v="27791001.25"/>
    <n v="8898444.25"/>
    <n v="158875166.5"/>
    <n v="27557"/>
    <n v="248561170"/>
    <x v="1"/>
    <n v="1103679546.3562012"/>
  </r>
  <r>
    <s v="ZCN CN Equity"/>
    <n v="69"/>
    <s v="ZCN"/>
    <s v="BMO S&amp;P/TSX Capped Composite Index ETF"/>
    <x v="0"/>
    <n v="1"/>
    <s v="CA05574G1090"/>
    <s v="05574G109"/>
    <n v="0.05"/>
    <n v="0.06"/>
    <d v="2009-06-04T00:00:00"/>
    <x v="0"/>
    <s v="CANADA BROAD/LARGE CAP EQUITY"/>
    <s v="Cap-Weighted: Broad/Large"/>
    <m/>
    <x v="4"/>
    <s v="BMO S&amp;P/TSX Capped Composite Index ETF (ZCN)"/>
    <n v="14224348982.110886"/>
    <n v="125511225.00000148"/>
    <n v="48178763.999998532"/>
    <n v="110332039"/>
    <n v="66220299"/>
    <n v="544748139.99999988"/>
    <n v="11777"/>
    <n v="224367750"/>
    <x v="0"/>
    <n v="9388582212.3647003"/>
  </r>
  <r>
    <s v="ZUE CN Equity"/>
    <n v="70"/>
    <s v="ZUE"/>
    <s v="BMO S&amp;P 500 Curr-H Index ETF"/>
    <x v="0"/>
    <n v="1"/>
    <s v="CA05574C1086"/>
    <s v="05574C108"/>
    <n v="0.08"/>
    <n v="0.09"/>
    <d v="2009-06-04T00:00:00"/>
    <x v="0"/>
    <s v="U.S.EQUITY - CURRENCY-HEDGED"/>
    <s v="Cap-Weighted: Broad/Large"/>
    <m/>
    <x v="4"/>
    <s v="BMO S&amp;P 500 Curr-H Index ETF (ZUE)"/>
    <n v="4216842729.3901443"/>
    <n v="9190146.0000001416"/>
    <n v="-146425601.50000039"/>
    <n v="9335266.0000001341"/>
    <n v="9407156.0000001304"/>
    <n v="-76077048.499999732"/>
    <n v="4383"/>
    <n v="94149503"/>
    <x v="0"/>
    <n v="3060653712.490654"/>
  </r>
  <r>
    <s v="ZDJ CN Equity"/>
    <n v="71"/>
    <s v="ZDJ"/>
    <s v="BMO DJIA Curr-H Index ETF"/>
    <x v="0"/>
    <n v="1"/>
    <s v="CA05560D1024"/>
    <s v="05560D102"/>
    <n v="0.23"/>
    <n v="0.26"/>
    <d v="2009-06-04T00:00:00"/>
    <x v="0"/>
    <s v="U.S.EQUITY - CURRENCY-HEDGED"/>
    <s v="Other"/>
    <m/>
    <x v="4"/>
    <s v="BMO DJIA Curr-H Index ETF (ZDJ)"/>
    <n v="419778054.74139404"/>
    <n v="38608"/>
    <n v="-7417376.9999999739"/>
    <n v="3715392.499999987"/>
    <n v="3755959.999999987"/>
    <n v="7479600.0000000391"/>
    <n v="939"/>
    <n v="10258411.800000001"/>
    <x v="1"/>
    <n v="437924779.02452087"/>
  </r>
  <r>
    <s v="ZFM CN Equity"/>
    <n v="72"/>
    <s v="ZFM"/>
    <s v="BMO Mid Federal Bond Index ETF"/>
    <x v="0"/>
    <n v="1"/>
    <s v="CA05590L1085"/>
    <s v="05590L108"/>
    <n v="0.2"/>
    <n v="0.22"/>
    <d v="2009-06-04T00:00:00"/>
    <x v="0"/>
    <s v="CANADA GOVERNMENT FIXED INCOME"/>
    <s v="Mid Term"/>
    <m/>
    <x v="4"/>
    <s v="BMO Mid Federal Bond Index ETF (ZFM)"/>
    <n v="754581552.99206829"/>
    <n v="0"/>
    <n v="-39945569.000000045"/>
    <n v="-5936063.9999999786"/>
    <n v="742867.00000006333"/>
    <n v="-62922671"/>
    <n v="760"/>
    <n v="7084894"/>
    <x v="1"/>
    <n v="746472203.08307076"/>
  </r>
  <r>
    <s v="SBT/B CN Equity"/>
    <n v="73"/>
    <s v="SBT/B"/>
    <s v="Purpose Silver Bullion Fund"/>
    <x v="0"/>
    <n v="2"/>
    <s v="CA74641C2022"/>
    <s v="74641C202"/>
    <n v="0.4"/>
    <n v="0.52"/>
    <d v="2009-06-08T00:00:00"/>
    <x v="0"/>
    <s v="COMMODITY"/>
    <s v="Silver"/>
    <m/>
    <x v="5"/>
    <s v="Purpose Silver Bullion Fund (SBT/B)"/>
    <n v="106833334.99595261"/>
    <n v="0"/>
    <n v="0"/>
    <n v="0"/>
    <n v="-9203647.8868424799"/>
    <n v="-9203647.8868424799"/>
    <n v="873"/>
    <n v="5185839.0999999996"/>
    <x v="1"/>
    <n v="55840024.506258011"/>
  </r>
  <r>
    <s v="SBT/U CN Equity"/>
    <n v="74"/>
    <s v="SBT/U"/>
    <s v="Purpose Silver Bullion Fund (US$)"/>
    <x v="0"/>
    <n v="2"/>
    <s v="CA74641C2022"/>
    <s v="74641C202"/>
    <n v="0.4"/>
    <n v="0.52"/>
    <d v="2009-06-08T00:00:00"/>
    <x v="0"/>
    <s v="COMMODITY"/>
    <s v="Silver"/>
    <m/>
    <x v="5"/>
    <s v="Purpose Silver Bullion Fund (US$) (SBT/U)"/>
    <n v="106923422.91702774"/>
    <n v="0"/>
    <n v="0"/>
    <n v="0"/>
    <n v="-9203647.8868424799"/>
    <n v="-9203647.8868424799"/>
    <n v="55"/>
    <n v="522019.7"/>
    <x v="1"/>
    <n v="55900239.19941441"/>
  </r>
  <r>
    <s v="XWD CN Equity"/>
    <n v="75"/>
    <s v="XWD"/>
    <s v="iShares MSCI World Index ETF"/>
    <x v="0"/>
    <n v="1"/>
    <s v="CA46430Y1088"/>
    <s v="46430Y108"/>
    <n v="0.44"/>
    <n v="0.47"/>
    <d v="2009-06-18T00:00:00"/>
    <x v="0"/>
    <s v="GLOBAL EQUITY"/>
    <s v="Cap-Weighted: Broad/Large"/>
    <m/>
    <x v="0"/>
    <s v="iShares MSCI World Index ETF (XWD)"/>
    <n v="1504393215.9423828"/>
    <n v="-16691946.300000038"/>
    <n v="-5581885.6000000788"/>
    <n v="0"/>
    <n v="-5636543.1999998791"/>
    <n v="-11266272.850000154"/>
    <n v="3825"/>
    <n v="69567228"/>
    <x v="0"/>
    <n v="1129377401.3519287"/>
  </r>
  <r>
    <s v="XEM CN Equity"/>
    <n v="76"/>
    <s v="XEM"/>
    <s v="iShares MSCI Emerging Markets Index ETF"/>
    <x v="0"/>
    <n v="1"/>
    <s v="CA46430E1025"/>
    <n v="4.6429999999999999E+106"/>
    <n v="0.82"/>
    <n v="0.81"/>
    <d v="2009-06-18T00:00:00"/>
    <x v="0"/>
    <s v="EMERGINGMARKETS EQUITY"/>
    <s v="Cap-Weighted: Broad/Large"/>
    <m/>
    <x v="0"/>
    <s v="iShares MSCI Emerging Markets Index ETF (XEM)"/>
    <n v="293674765.96832275"/>
    <n v="13397092.00000003"/>
    <n v="22594034.199999999"/>
    <n v="2231824.3999999925"/>
    <n v="8821327.9000000078"/>
    <n v="47062039.200000033"/>
    <n v="1286"/>
    <n v="16345089"/>
    <x v="0"/>
    <n v="195694009.01794434"/>
  </r>
  <r>
    <s v="HUC CN Equity"/>
    <n v="77"/>
    <s v="HUC"/>
    <s v="Global X Crude Oil ETF Curr-H"/>
    <x v="0"/>
    <n v="1"/>
    <s v="CA37963Y1025"/>
    <s v="37963Y102"/>
    <n v="0.75"/>
    <n v="0.88"/>
    <d v="2009-06-25T00:00:00"/>
    <x v="2"/>
    <s v="COMMODITY"/>
    <s v="Crude Oil"/>
    <m/>
    <x v="3"/>
    <s v="Global X Crude Oil ETF Curr-H (HUC)"/>
    <n v="38472506.694393158"/>
    <n v="975757.97100000083"/>
    <n v="979052.03650000098"/>
    <n v="0"/>
    <n v="2877494.1779999984"/>
    <n v="5786833.0730000017"/>
    <n v="907"/>
    <n v="3925329.9000000004"/>
    <x v="1"/>
    <n v="24006994.108810425"/>
  </r>
  <r>
    <s v="HUG CN Equity"/>
    <n v="78"/>
    <s v="HUG"/>
    <s v="Global X Gold ETF Curr-H"/>
    <x v="0"/>
    <n v="1"/>
    <s v="CA37964E1051"/>
    <s v="37964E105"/>
    <n v="0.2"/>
    <n v="0.28999999999999998"/>
    <d v="2009-06-25T00:00:00"/>
    <x v="2"/>
    <s v="COMMODITY"/>
    <s v="Gold"/>
    <m/>
    <x v="3"/>
    <s v="Global X Gold ETF Curr-H (HUG)"/>
    <n v="66166429.847717285"/>
    <n v="1819758.7265000015"/>
    <n v="0"/>
    <n v="0"/>
    <n v="0"/>
    <n v="1819758.7265000015"/>
    <n v="1662"/>
    <n v="9365639.3000000007"/>
    <x v="1"/>
    <n v="40669914.741516113"/>
  </r>
  <r>
    <s v="HUN CN Equity"/>
    <n v="79"/>
    <s v="HUN"/>
    <s v="Global X Natural Gas ETF Curr-H"/>
    <x v="0"/>
    <n v="1"/>
    <s v="CA37964L1094"/>
    <s v="37964L109"/>
    <n v="0.75"/>
    <n v="0.88"/>
    <d v="2009-06-25T00:00:00"/>
    <x v="2"/>
    <s v="COMMODITY"/>
    <s v="Natural Gas"/>
    <m/>
    <x v="3"/>
    <s v="Global X Natural Gas ETF Curr-H (HUN)"/>
    <n v="8878020.1490402222"/>
    <n v="0"/>
    <n v="0"/>
    <n v="0"/>
    <n v="368822.98000000027"/>
    <n v="368822.98000000027"/>
    <n v="587"/>
    <n v="910062.11999999988"/>
    <x v="1"/>
    <n v="21837473.197746277"/>
  </r>
  <r>
    <s v="HUZ CN Equity"/>
    <n v="80"/>
    <s v="HUZ"/>
    <s v="Global X Silver ETF Curr-H"/>
    <x v="0"/>
    <n v="1"/>
    <s v="CA37964K1012"/>
    <s v="37964K101"/>
    <n v="0.65"/>
    <n v="0.78"/>
    <d v="2009-06-25T00:00:00"/>
    <x v="2"/>
    <s v="COMMODITY"/>
    <s v="Silver"/>
    <m/>
    <x v="3"/>
    <s v="Global X Silver ETF Curr-H (HUZ)"/>
    <n v="68340413.951873779"/>
    <n v="3330048.7765000029"/>
    <n v="-3100419.759500003"/>
    <n v="349705.43600000022"/>
    <n v="0"/>
    <n v="579334.45300000068"/>
    <n v="10358"/>
    <n v="105566137"/>
    <x v="1"/>
    <n v="24625989.365577698"/>
  </r>
  <r>
    <s v="HZU CN Equity"/>
    <n v="81"/>
    <s v="HZU"/>
    <s v="BetaPro Silver 2x Daily Bull ETF"/>
    <x v="0"/>
    <n v="1"/>
    <s v="CA08662T2074"/>
    <s v="08662T207"/>
    <n v="1.1499999999999999"/>
    <n v="1.35"/>
    <d v="2009-06-30T00:00:00"/>
    <x v="1"/>
    <s v="LEVERAGED LONG COMMODITY"/>
    <s v="Silver"/>
    <m/>
    <x v="3"/>
    <s v="BetaPro Silver 2x Daily Bull ETF (HZU)"/>
    <n v="0"/>
    <n v="54122683.470500007"/>
    <n v="-41064257.65800003"/>
    <n v="9076864.890000049"/>
    <n v="-16676082.322000014"/>
    <n v="22120395.852000002"/>
    <n v="0"/>
    <n v="0"/>
    <x v="1"/>
    <n v="69387258.438611984"/>
  </r>
  <r>
    <s v="HZD CN Equity"/>
    <n v="82"/>
    <s v="HZD"/>
    <s v="BetaPro Silver -2x Daily Bear ETF"/>
    <x v="0"/>
    <n v="1"/>
    <s v="CA08662X4066"/>
    <s v="08662X406"/>
    <n v="1.1499999999999999"/>
    <n v="1.65"/>
    <d v="2009-07-06T00:00:00"/>
    <x v="1"/>
    <s v="LEVERAGED INVERSE COMMODITY"/>
    <s v="Silver"/>
    <m/>
    <x v="3"/>
    <s v="BetaPro Silver -2x Daily Bear ETF (HZD)"/>
    <n v="0"/>
    <n v="-30810349.216000006"/>
    <n v="24388572.488499999"/>
    <n v="433867.96300000238"/>
    <n v="14585594.161999997"/>
    <n v="16616267.228250004"/>
    <n v="0"/>
    <n v="0"/>
    <x v="1"/>
    <n v="4494761.7675876617"/>
  </r>
  <r>
    <s v="SVR CN Equity"/>
    <n v="83"/>
    <s v="SVR"/>
    <s v="iShares Silver Bullion ETF Curr-H"/>
    <x v="0"/>
    <n v="1"/>
    <s v="CA46434E1088"/>
    <n v="4.6433999999999996E+112"/>
    <n v="0.6"/>
    <n v="0.66"/>
    <d v="2009-07-15T00:00:00"/>
    <x v="0"/>
    <s v="COMMODITY"/>
    <s v="Silver"/>
    <m/>
    <x v="0"/>
    <s v="iShares Silver Bullion ETF Curr-H (SVR)"/>
    <n v="630874727.24914551"/>
    <n v="19767573.25"/>
    <n v="13404107"/>
    <n v="43391311.75"/>
    <n v="5282527.625"/>
    <n v="99372964"/>
    <n v="44081"/>
    <n v="224183310"/>
    <x v="1"/>
    <n v="90024103.64151001"/>
  </r>
  <r>
    <s v="HAF CN Equity"/>
    <n v="84"/>
    <s v="HAF"/>
    <s v="Global X Active Global Fixed Income ETF"/>
    <x v="0"/>
    <n v="1"/>
    <s v="CA37892Y1088"/>
    <s v="37892Y108"/>
    <n v="0.45"/>
    <n v="0.67"/>
    <d v="2009-07-21T00:00:00"/>
    <x v="0"/>
    <s v="GLOBAL FIXED INCOME"/>
    <s v="Universe"/>
    <m/>
    <x v="3"/>
    <s v="Global X Active Global Fixed Income ETF (HAF)"/>
    <n v="64066259.758112431"/>
    <n v="0"/>
    <n v="-520499.58575000742"/>
    <n v="520486.04025000747"/>
    <n v="0"/>
    <n v="-1203816.1368509992"/>
    <n v="398"/>
    <n v="767229.12999999989"/>
    <x v="1"/>
    <n v="42926051.159564972"/>
  </r>
  <r>
    <s v="ZFS CN Equity"/>
    <n v="85"/>
    <s v="ZFS"/>
    <s v="BMO Short Federal Bond Index ETF"/>
    <x v="0"/>
    <n v="1"/>
    <s v="CA0969111024"/>
    <n v="96911102"/>
    <n v="0.2"/>
    <n v="0.22"/>
    <d v="2009-10-20T00:00:00"/>
    <x v="0"/>
    <s v="CANADA GOVERNMENT FIXED INCOME"/>
    <s v="Short Term"/>
    <m/>
    <x v="4"/>
    <s v="BMO Short Federal Bond Index ETF (ZFS)"/>
    <n v="373921926.59976482"/>
    <n v="4178657.9999999604"/>
    <n v="4881689.5000000196"/>
    <n v="-698155.00000001001"/>
    <n v="697299.0000000099"/>
    <n v="10451922"/>
    <n v="582"/>
    <n v="6959055.5"/>
    <x v="1"/>
    <n v="421657683.22702885"/>
  </r>
  <r>
    <s v="ZPS CN Equity"/>
    <n v="86"/>
    <s v="ZPS"/>
    <s v="BMO Short Provincial Bond Index ETF"/>
    <x v="0"/>
    <n v="1"/>
    <s v="CA0559751064"/>
    <n v="55975106"/>
    <n v="0.25"/>
    <n v="0.28000000000000003"/>
    <d v="2009-10-20T00:00:00"/>
    <x v="0"/>
    <s v="CANADA GOVERNMENT FIXED INCOME"/>
    <s v="Short Term"/>
    <m/>
    <x v="4"/>
    <s v="BMO Short Provincial Bond Index ETF (ZPS)"/>
    <n v="387430405.34934807"/>
    <n v="621459.50000000885"/>
    <n v="4978867.9999999823"/>
    <n v="1243440.0000000177"/>
    <n v="-1243086.0000000177"/>
    <n v="6221309.5"/>
    <n v="347"/>
    <n v="4196920.5999999996"/>
    <x v="1"/>
    <n v="346652896.15171814"/>
  </r>
  <r>
    <s v="ZCS CN Equity"/>
    <n v="87"/>
    <s v="ZCS"/>
    <s v="BMO Short Corporate Bond Index ETF"/>
    <x v="0"/>
    <n v="1"/>
    <s v="CA0559761048"/>
    <n v="55976104"/>
    <n v="0.1"/>
    <n v="0.11"/>
    <d v="2009-10-20T00:00:00"/>
    <x v="0"/>
    <s v="CANADA INVEST. GRADE CORPORATE FIXED INCOME"/>
    <s v="Short Term"/>
    <m/>
    <x v="4"/>
    <s v="BMO Short Corporate Bond Index ETF (ZCS)"/>
    <n v="4086765507.9047241"/>
    <n v="-53097706.35999988"/>
    <n v="-144259866"/>
    <n v="-104229607.50000049"/>
    <n v="-42957602.499999359"/>
    <n v="-298790658.98000032"/>
    <n v="3247"/>
    <n v="113339193"/>
    <x v="1"/>
    <n v="2688628494.6506653"/>
  </r>
  <r>
    <s v="FIG CN Equity"/>
    <n v="88"/>
    <s v="FIG"/>
    <s v="CI Investment Grade Bond ETF Curr-H"/>
    <x v="0"/>
    <n v="1"/>
    <s v="CA12556J1012"/>
    <s v="12556J101"/>
    <n v="0.65"/>
    <n v="0.77"/>
    <d v="2009-10-23T00:00:00"/>
    <x v="0"/>
    <s v="OTHER FOREIGN FIXED INCOME"/>
    <s v="North America"/>
    <m/>
    <x v="2"/>
    <s v="CI Investment Grade Bond ETF Curr-H (FIG)"/>
    <n v="146151297.42993164"/>
    <n v="-476510.00000000681"/>
    <n v="190596.00000001286"/>
    <n v="-764552.0000000007"/>
    <n v="191191.99999999593"/>
    <n v="-859273.99999999872"/>
    <n v="180"/>
    <n v="1249466.0999999999"/>
    <x v="1"/>
    <n v="171014432.30763245"/>
  </r>
  <r>
    <s v="ZEO CN Equity"/>
    <n v="89"/>
    <s v="ZEO"/>
    <s v="BMO Equal Weight Oil &amp; Gas Index ETF"/>
    <x v="0"/>
    <n v="1"/>
    <s v="CA05585A2083"/>
    <s v="05585A208"/>
    <n v="0.55000000000000004"/>
    <n v="0.61"/>
    <d v="2009-10-26T00:00:00"/>
    <x v="0"/>
    <s v="CANADA SECTOR EQUITY"/>
    <s v="Energy"/>
    <m/>
    <x v="4"/>
    <s v="BMO Equal Weight Oil &amp; Gas Index ETF (ZEO)"/>
    <n v="249918709.76867676"/>
    <n v="-2244478.4999999916"/>
    <n v="-8446963.0000000075"/>
    <n v="0"/>
    <n v="4042369.7499999856"/>
    <n v="-3906805.5000000033"/>
    <n v="2856"/>
    <n v="51395883"/>
    <x v="2"/>
    <n v="210675734.86022949"/>
  </r>
  <r>
    <s v="ZEB CN Equity"/>
    <n v="90"/>
    <s v="ZEB"/>
    <s v="BMO Equal Weight Banks Index ETF"/>
    <x v="0"/>
    <n v="1"/>
    <s v="CA0556851016"/>
    <n v="55685101"/>
    <n v="0.25"/>
    <n v="0.28000000000000003"/>
    <d v="2009-10-26T00:00:00"/>
    <x v="0"/>
    <s v="CANADA SECTOR EQUITY"/>
    <s v="Financials"/>
    <m/>
    <x v="4"/>
    <s v="BMO Equal Weight Banks Index ETF (ZEB)"/>
    <n v="5627503087.3451233"/>
    <n v="-528971782.50000054"/>
    <n v="66937438.500000328"/>
    <n v="58404767.5"/>
    <n v="3015725.4999998286"/>
    <n v="-337832183.00000072"/>
    <n v="61662"/>
    <n v="1613750500"/>
    <x v="2"/>
    <n v="4368936826.1209488"/>
  </r>
  <r>
    <s v="ZMT CN Equity"/>
    <n v="91"/>
    <s v="ZMT"/>
    <s v="BMO Equal Weight Global Base Metals Curr-H"/>
    <x v="0"/>
    <n v="1"/>
    <s v="CA05584E2015"/>
    <n v="5.5839999999999999E+204"/>
    <n v="0.55000000000000004"/>
    <n v="0.61"/>
    <d v="2009-10-26T00:00:00"/>
    <x v="0"/>
    <s v="GLOBAL SECTOR EQUITY"/>
    <s v="Materials"/>
    <m/>
    <x v="4"/>
    <s v="BMO Equal Weight Global Base Metals Curr-H (ZMT)"/>
    <n v="82147440.674438477"/>
    <n v="-189404"/>
    <n v="3082642.2500000028"/>
    <n v="19123711.000000004"/>
    <n v="3036829.7499999958"/>
    <n v="14083953.000000011"/>
    <n v="874"/>
    <n v="12848677.9"/>
    <x v="3"/>
    <n v="139664445.36865234"/>
  </r>
  <r>
    <s v="ZDM CN Equity"/>
    <n v="92"/>
    <s v="ZDM"/>
    <s v="BMO MSCI EAFE Curr-H Index ETF"/>
    <x v="0"/>
    <n v="1"/>
    <s v="CA05577N1015"/>
    <s v="05577N101"/>
    <n v="0.2"/>
    <n v="0.22"/>
    <d v="2009-10-26T00:00:00"/>
    <x v="0"/>
    <s v="INTERNATIONAL DEVELOPED EQUITY"/>
    <s v="Cap-Weighted: Broad/Large"/>
    <m/>
    <x v="4"/>
    <s v="BMO MSCI EAFE Curr-H Index ETF (ZDM)"/>
    <n v="1602974680.3888702"/>
    <n v="9092582.9999999963"/>
    <n v="16165481.500000101"/>
    <n v="7185392.9999998473"/>
    <n v="36304120.5"/>
    <n v="-7708072.5000000205"/>
    <n v="1935"/>
    <n v="19658658"/>
    <x v="0"/>
    <n v="907575755.66638947"/>
  </r>
  <r>
    <s v="ZEM CN Equity"/>
    <n v="93"/>
    <s v="ZEM"/>
    <s v="BMO MSCI Emerging Markets Index ETF"/>
    <x v="0"/>
    <n v="1"/>
    <s v="CA05576Y1088"/>
    <s v="05576Y108"/>
    <n v="0.25"/>
    <n v="0.28000000000000003"/>
    <d v="2009-10-26T00:00:00"/>
    <x v="0"/>
    <s v="EMERGINGMARKETS EQUITY"/>
    <s v="Cap-Weighted: Broad/Large"/>
    <m/>
    <x v="4"/>
    <s v="BMO MSCI Emerging Markets Index ETF (ZEM)"/>
    <n v="2560791040.9164429"/>
    <n v="127615402.50000018"/>
    <n v="109552173.4999999"/>
    <n v="82108111.000000238"/>
    <n v="65949581.999999925"/>
    <n v="479316570.50000024"/>
    <n v="5490"/>
    <n v="164528550"/>
    <x v="0"/>
    <n v="1141969399.2424011"/>
  </r>
  <r>
    <s v="ZHY CN Equity"/>
    <n v="94"/>
    <s v="ZHY"/>
    <s v="BMO High Yield US Corp Curr-H Index ETF"/>
    <x v="0"/>
    <n v="1"/>
    <s v="CA05590B1004"/>
    <s v="05590B100"/>
    <n v="0.55000000000000004"/>
    <n v="0.61"/>
    <d v="2009-10-26T00:00:00"/>
    <x v="0"/>
    <s v="HIGH YIELDFIXED INCOME"/>
    <s v="High Yield"/>
    <m/>
    <x v="4"/>
    <s v="BMO High Yield US Corp Curr-H Index ETF (ZHY)"/>
    <n v="1492529792.8717234"/>
    <n v="-54536357.000000067"/>
    <n v="5594001.9999999991"/>
    <n v="6725696.9999999367"/>
    <n v="7276864.5000000652"/>
    <n v="-2557064.5000000079"/>
    <n v="1757"/>
    <n v="67194570"/>
    <x v="1"/>
    <n v="981223310.97813129"/>
  </r>
  <r>
    <s v="XQB CN Equity"/>
    <n v="95"/>
    <s v="XQB"/>
    <s v="iShares High Quality Canadian Bond Index ETF"/>
    <x v="0"/>
    <n v="1"/>
    <s v="CA46432H1038"/>
    <s v="46432H103"/>
    <n v="0.12"/>
    <n v="0.13"/>
    <d v="2009-11-19T00:00:00"/>
    <x v="0"/>
    <s v="CANADA AGGREGATE FIXED INCOME"/>
    <s v="Broad/Mixed"/>
    <m/>
    <x v="0"/>
    <s v="iShares High Quality Canadian Bond Index ETF (XQB)"/>
    <n v="533875506.40106201"/>
    <n v="-15229377.600000015"/>
    <n v="0"/>
    <n v="0"/>
    <n v="7625716.000000041"/>
    <n v="-3799023.5999999885"/>
    <n v="675"/>
    <n v="23690283.5"/>
    <x v="1"/>
    <n v="347328897.47619629"/>
  </r>
  <r>
    <s v="HAC CN Equity"/>
    <n v="96"/>
    <s v="HAC"/>
    <s v="Global X Seasonal Rotation ETF"/>
    <x v="0"/>
    <n v="1"/>
    <s v="CA3799491004"/>
    <s v="379949100"/>
    <n v="0.75"/>
    <n v="1.24"/>
    <d v="2009-11-20T00:00:00"/>
    <x v="0"/>
    <s v="ALTERNATIVE INVESTMENT"/>
    <s v="Multi-Strategy"/>
    <m/>
    <x v="3"/>
    <s v="Global X Seasonal Rotation ETF (HAC)"/>
    <n v="155761617.61198044"/>
    <n v="0"/>
    <n v="-875170.30925001239"/>
    <n v="-859823.2184999818"/>
    <n v="-852171.4992500121"/>
    <n v="-2587165.0270000063"/>
    <n v="284"/>
    <n v="1388864.25"/>
    <x v="1"/>
    <n v="205825858.88261604"/>
  </r>
  <r>
    <s v="CHB CN Equity"/>
    <n v="97"/>
    <s v="CHB"/>
    <s v="iShares US High Yield F/I Index ETF Curr-H"/>
    <x v="3"/>
    <n v="1"/>
    <s v="CA46432G1054"/>
    <s v="46432G105"/>
    <n v="0.5"/>
    <n v="0.55000000000000004"/>
    <d v="2010-01-11T00:00:00"/>
    <x v="0"/>
    <s v="HIGH YIELDFIXED INCOME"/>
    <s v="High Yield"/>
    <m/>
    <x v="0"/>
    <s v="iShares US High Yield F/I Index ETF Curr-H (CHB)"/>
    <n v="0"/>
    <n v="0"/>
    <n v="0"/>
    <n v="0"/>
    <n v="0"/>
    <n v="0"/>
    <n v="0"/>
    <n v="0"/>
    <x v="1"/>
    <n v="0"/>
  </r>
  <r>
    <s v="ZJG CN Equity"/>
    <n v="98"/>
    <s v="ZJG"/>
    <s v="BMO Junior Gold Index ETF"/>
    <x v="0"/>
    <n v="1"/>
    <s v="CA05571L3092"/>
    <s v="05571L309"/>
    <n v="0.55000000000000004"/>
    <n v="0.61"/>
    <d v="2010-01-21T00:00:00"/>
    <x v="0"/>
    <s v="CANADA SECTOR EQUITY"/>
    <s v="Materials"/>
    <m/>
    <x v="4"/>
    <s v="BMO Junior Gold Index ETF (ZJG)"/>
    <n v="259441620.65795898"/>
    <n v="-6601343.4999999767"/>
    <n v="0"/>
    <n v="6848501.4999999767"/>
    <n v="0"/>
    <n v="477871.52000000048"/>
    <n v="2564"/>
    <n v="132302065"/>
    <x v="2"/>
    <n v="73754520.479736328"/>
  </r>
  <r>
    <s v="ZUT CN Equity"/>
    <n v="99"/>
    <s v="ZUT"/>
    <s v="BMO Equal Weight Utilities Index ETF"/>
    <x v="0"/>
    <n v="1"/>
    <s v="CA05590D1069"/>
    <s v="05590D106"/>
    <n v="0.55000000000000004"/>
    <n v="0.61"/>
    <d v="2010-01-21T00:00:00"/>
    <x v="0"/>
    <s v="CANADA SECTOR EQUITY"/>
    <s v="Utilities"/>
    <m/>
    <x v="4"/>
    <s v="BMO Equal Weight Utilities Index ETF (ZUT)"/>
    <n v="827226695.73955536"/>
    <n v="-5223837.5000000745"/>
    <n v="-6538866"/>
    <n v="-6323354.4999999078"/>
    <n v="3794774.4999999641"/>
    <n v="-28221821.499999944"/>
    <n v="2629"/>
    <n v="76682153"/>
    <x v="2"/>
    <n v="530007860.85109711"/>
  </r>
  <r>
    <s v="ZQQ CN Equity"/>
    <n v="100"/>
    <s v="ZQQ"/>
    <s v="BMO Nasdaq 100 Equity Curr-H Index ETF"/>
    <x v="0"/>
    <n v="1"/>
    <s v="CA05571N1078"/>
    <s v="05571N107"/>
    <n v="0.35"/>
    <n v="0.39"/>
    <d v="2010-01-21T00:00:00"/>
    <x v="0"/>
    <s v="U.S.EQUITY - CURRENCY-HEDGED"/>
    <s v="Cap-Weighted: Broad/Large"/>
    <m/>
    <x v="4"/>
    <s v="BMO Nasdaq 100 Equity Curr-H Index ETF (ZQQ)"/>
    <n v="2757454719.5996094"/>
    <n v="-230561.99999999441"/>
    <n v="54778.499999998137"/>
    <n v="-17377231.499999948"/>
    <n v="-17443428.00000025"/>
    <n v="-26239588.500000063"/>
    <n v="10543"/>
    <n v="203045360"/>
    <x v="0"/>
    <n v="2163701268.6206055"/>
  </r>
  <r>
    <s v="XCH CN Equity"/>
    <n v="101"/>
    <s v="XCH"/>
    <s v="iShares China Index ETF"/>
    <x v="0"/>
    <n v="1"/>
    <s v="CA46429X1033"/>
    <s v="46429X103"/>
    <n v="0.85"/>
    <n v="0.86"/>
    <d v="2010-01-21T00:00:00"/>
    <x v="0"/>
    <s v="SINGLE COUNTRY EQUITY"/>
    <s v="China"/>
    <m/>
    <x v="0"/>
    <s v="iShares China Index ETF (XCH)"/>
    <n v="204452924.44229126"/>
    <n v="4977894.0500000268"/>
    <n v="2614636.0999999903"/>
    <n v="1285405.0499999954"/>
    <n v="1325556.5999999952"/>
    <n v="11506124.800000027"/>
    <n v="2182"/>
    <n v="10313728.300000001"/>
    <x v="1"/>
    <n v="125853611.94610596"/>
  </r>
  <r>
    <s v="ZCH CN Equity"/>
    <n v="102"/>
    <s v="ZCH"/>
    <s v="BMO MSCI China ESG Leaders Index ETF"/>
    <x v="0"/>
    <n v="1"/>
    <s v="CA05575H1064"/>
    <s v="05575H106"/>
    <n v="0.6"/>
    <n v="0.67"/>
    <d v="2010-01-21T00:00:00"/>
    <x v="0"/>
    <s v="ESGEQUITY"/>
    <s v="Broad - EM"/>
    <m/>
    <x v="4"/>
    <s v="BMO MSCI China ESG Leaders Index ETF (ZCH)"/>
    <n v="140071551.61634445"/>
    <n v="0"/>
    <n v="0"/>
    <n v="1072292.9999999963"/>
    <n v="0"/>
    <n v="3377583.9999999884"/>
    <n v="1755"/>
    <n v="9899150"/>
    <x v="1"/>
    <n v="86407869.768960953"/>
  </r>
  <r>
    <s v="ZID CN Equity"/>
    <n v="103"/>
    <s v="ZID"/>
    <s v="BMO MSCI India ESG Leaders Index"/>
    <x v="0"/>
    <n v="1"/>
    <s v="CA05575G1081"/>
    <s v="05575G108"/>
    <n v="0.6"/>
    <n v="0.67"/>
    <d v="2010-01-21T00:00:00"/>
    <x v="0"/>
    <s v="ESGEQUITY"/>
    <s v="Broad - EM"/>
    <m/>
    <x v="4"/>
    <s v="BMO MSCI India ESG Leaders Index (ZID)"/>
    <n v="209055579.82370377"/>
    <n v="0"/>
    <n v="-2305525.0000000326"/>
    <n v="0"/>
    <n v="-2434556.4999999912"/>
    <n v="-4726877.0000000242"/>
    <n v="1633"/>
    <n v="9206878.5"/>
    <x v="1"/>
    <n v="371069160.06580353"/>
  </r>
  <r>
    <s v="XID CN Equity"/>
    <n v="104"/>
    <s v="XID"/>
    <s v="iShares India Index ETF"/>
    <x v="0"/>
    <n v="1"/>
    <s v="CA46429R1064"/>
    <s v="46429R106"/>
    <n v="0.98"/>
    <n v="0.99"/>
    <d v="2010-01-21T00:00:00"/>
    <x v="0"/>
    <s v="SINGLE COUNTRY EQUITY"/>
    <s v="India"/>
    <m/>
    <x v="0"/>
    <s v="iShares India Index ETF (XID)"/>
    <n v="132644798.27880859"/>
    <n v="1189937.9750000169"/>
    <n v="4572549.7249999829"/>
    <n v="1164185.9750000166"/>
    <n v="-1214782.450000017"/>
    <n v="12985507.175000016"/>
    <n v="1662"/>
    <n v="5648986.7000000002"/>
    <x v="1"/>
    <n v="141953359.22241211"/>
  </r>
  <r>
    <s v="ZGI CN Equity"/>
    <n v="105"/>
    <s v="ZGI"/>
    <s v="BMO Global Infrastructure Index ETF"/>
    <x v="0"/>
    <n v="1"/>
    <s v="CA05590G1090"/>
    <s v="05590G109"/>
    <n v="0.55000000000000004"/>
    <n v="0.61"/>
    <d v="2010-01-21T00:00:00"/>
    <x v="0"/>
    <s v="THEMATICEQUITY"/>
    <s v="Infrastructure"/>
    <m/>
    <x v="4"/>
    <s v="BMO Global Infrastructure Index ETF (ZGI)"/>
    <n v="456308658.4644928"/>
    <n v="0"/>
    <n v="-1168"/>
    <n v="1316595.2500000186"/>
    <n v="0"/>
    <n v="270538.50000004051"/>
    <n v="770"/>
    <n v="4292008.3"/>
    <x v="1"/>
    <n v="581132276.49216843"/>
  </r>
  <r>
    <s v="ZAG CN Equity"/>
    <n v="106"/>
    <s v="ZAG"/>
    <s v="BMO Aggregate Bond Index ETF"/>
    <x v="0"/>
    <n v="1"/>
    <s v="CA05590C1086"/>
    <s v="05590C108"/>
    <n v="0.08"/>
    <n v="0.09"/>
    <d v="2010-01-21T00:00:00"/>
    <x v="0"/>
    <s v="CANADA AGGREGATE FIXED INCOME"/>
    <s v="Broad/Mixed"/>
    <m/>
    <x v="4"/>
    <s v="BMO Aggregate Bond Index ETF (ZAG)"/>
    <n v="12192470657.305883"/>
    <n v="-46289788.000000313"/>
    <n v="-131383478"/>
    <n v="24953451.500000942"/>
    <n v="-61145286.999999695"/>
    <n v="-133221679.00000031"/>
    <n v="11657"/>
    <n v="291371190"/>
    <x v="1"/>
    <n v="9893722242.674942"/>
  </r>
  <r>
    <s v="ZLC CN Equity"/>
    <n v="107"/>
    <s v="ZLC"/>
    <s v="BMO Long Corporate Bond Index ETF"/>
    <x v="0"/>
    <n v="1"/>
    <s v="CA05571J1066"/>
    <s v="05571J106"/>
    <n v="0.3"/>
    <n v="0.33"/>
    <d v="2010-01-21T00:00:00"/>
    <x v="0"/>
    <s v="CANADA INVEST. GRADE CORPORATE FIXED INCOME"/>
    <s v="Long Term"/>
    <m/>
    <x v="4"/>
    <s v="BMO Long Corporate Bond Index ETF (ZLC)"/>
    <n v="462469656.55395699"/>
    <n v="0"/>
    <n v="0"/>
    <n v="2286967.5000000326"/>
    <n v="0"/>
    <n v="-2260587.4999999786"/>
    <n v="1113"/>
    <n v="7477126.1999999993"/>
    <x v="1"/>
    <n v="522281811.19255447"/>
  </r>
  <r>
    <s v="ZCM CN Equity"/>
    <n v="108"/>
    <s v="ZCM"/>
    <s v="BMO Mid Corporate Bond Index ETF"/>
    <x v="0"/>
    <n v="1"/>
    <s v="CA05571K1030"/>
    <s v="05571K103"/>
    <n v="0.3"/>
    <n v="0.33"/>
    <d v="2010-01-21T00:00:00"/>
    <x v="0"/>
    <s v="CANADA INVEST. GRADE CORPORATE FIXED INCOME"/>
    <s v="Mid Term"/>
    <m/>
    <x v="4"/>
    <s v="BMO Mid Corporate Bond Index ETF (ZCM)"/>
    <n v="1263637712.7462673"/>
    <n v="-790232.99999995506"/>
    <n v="-78151486.500000045"/>
    <n v="-788575.49999995506"/>
    <n v="1583102.9999999101"/>
    <n v="-69474735.999999866"/>
    <n v="1060"/>
    <n v="14175221"/>
    <x v="1"/>
    <n v="1456755748.72756"/>
  </r>
  <r>
    <s v="XIG CN Equity"/>
    <n v="109"/>
    <s v="XIG"/>
    <s v="iShares US IG Corporate Bond Index ETF Curr-H"/>
    <x v="0"/>
    <n v="1"/>
    <s v="CA46429Q1081"/>
    <s v="46429Q108"/>
    <n v="0.3"/>
    <n v="0.32"/>
    <d v="2010-01-21T00:00:00"/>
    <x v="0"/>
    <s v="U.S. INVEST. GRADE CORPORATE FIXED INCOME"/>
    <s v="Broad/Mixed"/>
    <m/>
    <x v="0"/>
    <s v="iShares US IG Corporate Bond Index ETF Curr-H (XIG)"/>
    <n v="285824014.0914917"/>
    <n v="987703.60000001406"/>
    <n v="2983702.5499999719"/>
    <n v="2979890.0000000075"/>
    <n v="995521.70000001404"/>
    <n v="9935435.0500000007"/>
    <n v="739"/>
    <n v="4337388.5999999996"/>
    <x v="1"/>
    <n v="352914702.51083374"/>
  </r>
  <r>
    <s v="XHY CN Equity"/>
    <n v="110"/>
    <s v="XHY"/>
    <s v="iShares US High Yield Bond Index ETF Curr-H"/>
    <x v="0"/>
    <n v="1"/>
    <s v="CA46430D1042"/>
    <s v="46430D104"/>
    <n v="0.5"/>
    <n v="0.56999999999999995"/>
    <d v="2010-01-21T00:00:00"/>
    <x v="0"/>
    <s v="HIGH YIELDFIXED INCOME"/>
    <s v="High Yield"/>
    <m/>
    <x v="0"/>
    <s v="iShares US High Yield Bond Index ETF Curr-H (XHY)"/>
    <n v="1021955506.3247681"/>
    <n v="10804102.199999977"/>
    <n v="47389913.250000022"/>
    <n v="1010.5999999999767"/>
    <n v="10031799.499999903"/>
    <n v="69061032.049999967"/>
    <n v="2196"/>
    <n v="16506580"/>
    <x v="1"/>
    <n v="480410182.95288086"/>
  </r>
  <r>
    <s v="HIU CN Equity"/>
    <n v="111"/>
    <s v="HIU"/>
    <s v="BetaPro S&amp;P 500 Daily Inverse ETF"/>
    <x v="0"/>
    <n v="1"/>
    <s v="CA08660P1080"/>
    <s v="08660P108"/>
    <n v="1.1499999999999999"/>
    <n v="1.41"/>
    <d v="2010-02-04T00:00:00"/>
    <x v="1"/>
    <s v="INVERSE EQUITY"/>
    <s v="U.S."/>
    <m/>
    <x v="3"/>
    <s v="BetaPro S&amp;P 500 Daily Inverse ETF (HIU)"/>
    <n v="0"/>
    <n v="1867509.3900000018"/>
    <n v="933853.13250000076"/>
    <n v="70.534500000008848"/>
    <n v="0"/>
    <n v="2801433.0570000028"/>
    <n v="0"/>
    <n v="0"/>
    <x v="1"/>
    <n v="21551780.495643616"/>
  </r>
  <r>
    <s v="HAL CN Equity"/>
    <n v="112"/>
    <s v="HAL"/>
    <s v="Global X Active Canadian Dividend ETF"/>
    <x v="0"/>
    <n v="1"/>
    <s v="CA37892J1012"/>
    <s v="37892J101"/>
    <n v="0.55000000000000004"/>
    <n v="0.68"/>
    <d v="2010-02-10T00:00:00"/>
    <x v="0"/>
    <s v="CANADA BROAD/LARGE CAP EQUITY"/>
    <s v="Pure Active"/>
    <m/>
    <x v="3"/>
    <s v="Global X Active Canadian Dividend ETF (HAL)"/>
    <n v="118949247.41846466"/>
    <n v="-712283.94875000999"/>
    <n v="-710675.8309999851"/>
    <n v="-2100031.5212500049"/>
    <n v="0"/>
    <n v="-4841511.4006156931"/>
    <n v="339"/>
    <n v="1227986.7"/>
    <x v="1"/>
    <n v="120040866.32062531"/>
  </r>
  <r>
    <s v="ZRE CN Equity"/>
    <n v="113"/>
    <s v="ZRE"/>
    <s v="BMO Equal Weight REITs Index ETF"/>
    <x v="0"/>
    <n v="1"/>
    <s v="CA05560G1054"/>
    <s v="05560G105"/>
    <n v="0.55000000000000004"/>
    <n v="0.61"/>
    <d v="2010-05-25T00:00:00"/>
    <x v="0"/>
    <s v="CANADA SECTOR EQUITY"/>
    <s v="Real Estate"/>
    <m/>
    <x v="4"/>
    <s v="BMO Equal Weight REITs Index ETF (ZRE)"/>
    <n v="607128777.68745422"/>
    <n v="2687773.9199999897"/>
    <n v="0"/>
    <n v="0"/>
    <n v="-2352322.5000000335"/>
    <n v="335451.41999995604"/>
    <n v="4596"/>
    <n v="41480488"/>
    <x v="2"/>
    <n v="550444189.99595642"/>
  </r>
  <r>
    <s v="ZUB CN Equity"/>
    <n v="114"/>
    <s v="ZUB"/>
    <s v="BMO Equal Weight US Banks Curr-H Index ETF"/>
    <x v="0"/>
    <n v="1"/>
    <s v="CA05560J1093"/>
    <s v="05560J109"/>
    <n v="0.35"/>
    <n v="0.38"/>
    <d v="2010-05-25T00:00:00"/>
    <x v="0"/>
    <s v="U.S.SECTOR EQUITY"/>
    <s v="Financials"/>
    <m/>
    <x v="4"/>
    <s v="BMO Equal Weight US Banks Curr-H Index ETF (ZUB)"/>
    <n v="367873430.51013947"/>
    <n v="862858.99999999627"/>
    <n v="9698853.0000000019"/>
    <n v="-23052418.499999985"/>
    <n v="3821810.4999999874"/>
    <n v="-19065835.500000004"/>
    <n v="3650"/>
    <n v="135532994"/>
    <x v="3"/>
    <n v="397779910.77423096"/>
  </r>
  <r>
    <s v="ZUH CN Equity"/>
    <n v="115"/>
    <s v="ZUH"/>
    <s v="BMO Equal Weight US Health Care Curr-H Index ETF"/>
    <x v="0"/>
    <n v="1"/>
    <s v="CA05560R1010"/>
    <s v="05560R101"/>
    <n v="0.35"/>
    <n v="0.4"/>
    <d v="2010-05-25T00:00:00"/>
    <x v="0"/>
    <s v="U.S.SECTOR EQUITY"/>
    <s v="Health Care"/>
    <m/>
    <x v="4"/>
    <s v="BMO Equal Weight US Health Care Curr-H Index ETF (ZUH)"/>
    <n v="182270200.95825195"/>
    <n v="0"/>
    <n v="0"/>
    <n v="0"/>
    <n v="0"/>
    <n v="0"/>
    <n v="406"/>
    <n v="4006028.8"/>
    <x v="3"/>
    <n v="228590591.73583984"/>
  </r>
  <r>
    <s v="ZFL CN Equity"/>
    <n v="116"/>
    <s v="ZFL"/>
    <s v="BMO Long Federal Bond Index ETF"/>
    <x v="0"/>
    <n v="1"/>
    <s v="CA05590K1003"/>
    <s v="05590K100"/>
    <n v="0.2"/>
    <n v="0.22"/>
    <d v="2010-05-25T00:00:00"/>
    <x v="0"/>
    <s v="CANADA GOVERNMENT FIXED INCOME"/>
    <s v="Long Term"/>
    <m/>
    <x v="4"/>
    <s v="BMO Long Federal Bond Index ETF (ZFL)"/>
    <n v="1277992782.9671717"/>
    <n v="-299016.25000006804"/>
    <n v="-8086606.7499999665"/>
    <n v="-4844931.9999998966"/>
    <n v="35262621.999999896"/>
    <n v="26519171.999999963"/>
    <n v="2114"/>
    <n v="17228886"/>
    <x v="1"/>
    <n v="3739812118.451972"/>
  </r>
  <r>
    <s v="ZRR CN Equity"/>
    <n v="117"/>
    <s v="ZRR"/>
    <s v="BMO Real Return Bond Index ETF"/>
    <x v="0"/>
    <n v="1"/>
    <s v="CA05571V1094"/>
    <s v="05571V109"/>
    <n v="0.25"/>
    <n v="0.28000000000000003"/>
    <d v="2010-05-25T00:00:00"/>
    <x v="0"/>
    <s v="CANADA GOVERNMENT FIXED INCOME"/>
    <s v="Real Return"/>
    <m/>
    <x v="4"/>
    <s v="BMO Real Return Bond Index ETF (ZRR)"/>
    <n v="101139430.12046814"/>
    <n v="-3105905.5800000057"/>
    <n v="0"/>
    <n v="0"/>
    <n v="0"/>
    <n v="-3105905.5800000057"/>
    <n v="802"/>
    <n v="8145150.6999999993"/>
    <x v="1"/>
    <n v="78194485.441207886"/>
  </r>
  <r>
    <s v="ZEF CN Equity"/>
    <n v="118"/>
    <s v="ZEF"/>
    <s v="BMO Emerging Markets Bond Curr-H Index ETF"/>
    <x v="0"/>
    <n v="1"/>
    <s v="CA05560F1071"/>
    <s v="05560F107"/>
    <n v="0.5"/>
    <n v="0.56000000000000005"/>
    <d v="2010-05-25T00:00:00"/>
    <x v="0"/>
    <s v="OTHER FOREIGN FIXED INCOME"/>
    <s v="Emerging Markets"/>
    <m/>
    <x v="4"/>
    <s v="BMO Emerging Markets Bond Curr-H Index ETF (ZEF)"/>
    <n v="803492269.87059987"/>
    <n v="11290109.000000071"/>
    <n v="18249134.500000037"/>
    <n v="43323631.499999948"/>
    <n v="3766956.0000000536"/>
    <n v="82911470.000000104"/>
    <n v="402"/>
    <n v="13814583.699999999"/>
    <x v="1"/>
    <n v="615710199.12343216"/>
  </r>
  <r>
    <s v="HAB CN Equity"/>
    <n v="119"/>
    <s v="HAB"/>
    <s v="Global X Active Corporate Bond ETF"/>
    <x v="0"/>
    <n v="1"/>
    <s v="CA37892T1093"/>
    <s v="37892T109"/>
    <n v="0.5"/>
    <n v="0.6"/>
    <d v="2010-07-15T00:00:00"/>
    <x v="0"/>
    <s v="CANADA INVEST. GRADE CORPORATE FIXED INCOME"/>
    <s v="Broad/Mixed"/>
    <m/>
    <x v="3"/>
    <s v="Global X Active Corporate Bond ETF (HAB)"/>
    <n v="289410178.80016327"/>
    <n v="5169589.9197500004"/>
    <n v="517758.54450000735"/>
    <n v="1291021.3899999999"/>
    <n v="517085.58000000735"/>
    <n v="8785077.6069964468"/>
    <n v="600"/>
    <n v="6829863.2999999998"/>
    <x v="1"/>
    <n v="354638951.88877296"/>
  </r>
  <r>
    <s v="HAZ CN Equity"/>
    <n v="120"/>
    <s v="HAZ"/>
    <s v="Global X Active Global Dividend ETF"/>
    <x v="0"/>
    <n v="1"/>
    <s v="CA37892U1066"/>
    <s v="37892U106"/>
    <n v="0.65"/>
    <n v="0.78"/>
    <d v="2010-07-21T00:00:00"/>
    <x v="0"/>
    <s v="GLOBAL EQUITY"/>
    <s v="Pure Active"/>
    <m/>
    <x v="3"/>
    <s v="Global X Active Global Dividend ETF (HAZ)"/>
    <n v="533598488.25669098"/>
    <n v="-2092187.0885000301"/>
    <n v="2055362.2175000291"/>
    <n v="-3095780.527499971"/>
    <n v="0"/>
    <n v="-7168746.4438521229"/>
    <n v="794"/>
    <n v="5076072.0999999996"/>
    <x v="1"/>
    <n v="488384125.53749084"/>
  </r>
  <r>
    <s v="CIC CN Equity"/>
    <n v="121"/>
    <s v="CIC"/>
    <s v="CI Canadian Banks Income Class ETF"/>
    <x v="0"/>
    <n v="1"/>
    <s v="CA17163X4012"/>
    <s v="17163X401"/>
    <n v="0.65"/>
    <n v="0.81"/>
    <d v="2010-08-17T00:00:00"/>
    <x v="3"/>
    <s v="SECTOR COVERED CALL"/>
    <s v="Financials"/>
    <m/>
    <x v="2"/>
    <s v="CI Canadian Banks Income Class ETF (CIC)"/>
    <n v="390472046.52619743"/>
    <n v="-777095.00000001106"/>
    <n v="772055.00000001106"/>
    <n v="0"/>
    <n v="6264619.9999999776"/>
    <n v="5483589.9999999665"/>
    <n v="299"/>
    <n v="1402040.7000000002"/>
    <x v="5"/>
    <n v="224809861.68776608"/>
  </r>
  <r>
    <s v="CSY CN Equity"/>
    <n v="122"/>
    <s v="CSY"/>
    <s v="CI Core Canadian Equity Income Class ETF"/>
    <x v="2"/>
    <n v="1"/>
    <s v="CA17163X2032"/>
    <s v="17163X203"/>
    <n v="0.15"/>
    <n v="1.35"/>
    <d v="2010-08-23T00:00:00"/>
    <x v="3"/>
    <s v="CANADA BROAD/LARGE CAP EQUITY"/>
    <s v="Pure Active"/>
    <m/>
    <x v="2"/>
    <s v="CI Core Canadian Equity Income Class ETF (CSY)"/>
    <n v="0"/>
    <n v="0"/>
    <n v="0"/>
    <n v="0"/>
    <n v="0"/>
    <n v="0"/>
    <n v="0"/>
    <n v="0"/>
    <x v="1"/>
    <n v="0"/>
  </r>
  <r>
    <s v="HXT CN Equity"/>
    <n v="123"/>
    <s v="HXT"/>
    <s v="Global X S&amp;P/TSX 60 Index Corporate Class ETF"/>
    <x v="0"/>
    <n v="2"/>
    <s v="CA37963M1086"/>
    <s v="37963M108"/>
    <n v="7.0000000000000007E-2"/>
    <n v="0.04"/>
    <d v="2010-09-15T00:00:00"/>
    <x v="1"/>
    <s v="CANADA BROAD/LARGE CAP EQUITY"/>
    <s v="Cap-Weighted: Broad/Large"/>
    <m/>
    <x v="3"/>
    <s v="Global X S&amp;P/TSX 60 Index Corporate Class ETF (HXT)"/>
    <n v="4687115200.4498444"/>
    <n v="-8543707.5669995211"/>
    <n v="25600517.447999753"/>
    <n v="59994554.891000241"/>
    <n v="15429.199000000954"/>
    <n v="102010805.68300024"/>
    <n v="11193"/>
    <n v="506608560"/>
    <x v="0"/>
    <n v="4173253145.0543208"/>
  </r>
  <r>
    <s v="XHB CN Equity"/>
    <n v="124"/>
    <s v="XHB"/>
    <s v="iShares Canadian HYBrid Corporate Bond Index ETF"/>
    <x v="0"/>
    <n v="1"/>
    <s v="CA46431N1015"/>
    <s v="46431N101"/>
    <n v="0.45"/>
    <n v="0.5"/>
    <d v="2010-09-22T00:00:00"/>
    <x v="0"/>
    <s v="HIGH YIELDFIXED INCOME"/>
    <s v="High Yield"/>
    <m/>
    <x v="0"/>
    <s v="iShares Canadian HYBrid Corporate Bond Index ETF (XHB)"/>
    <n v="225695700.64544678"/>
    <n v="-2005761.7999999931"/>
    <n v="1002031.3999999788"/>
    <n v="4018312.600000022"/>
    <n v="0"/>
    <n v="3014582.2000000076"/>
    <n v="431"/>
    <n v="3332811.2"/>
    <x v="1"/>
    <n v="191139585.39962769"/>
  </r>
  <r>
    <s v="HPR CN Equity"/>
    <n v="125"/>
    <s v="HPR"/>
    <s v="Global X Active Preferred Share ETF"/>
    <x v="0"/>
    <n v="1"/>
    <s v="CA37892R1038"/>
    <s v="37892R103"/>
    <n v="0.55000000000000004"/>
    <n v="0.64"/>
    <d v="2010-11-22T00:00:00"/>
    <x v="0"/>
    <s v="PREFERREDSHARE"/>
    <s v="Canada"/>
    <m/>
    <x v="3"/>
    <s v="Global X Active Preferred Share ETF (HPR)"/>
    <n v="924473645.64570713"/>
    <n v="-523550.16099997022"/>
    <n v="-4181236.2360000592"/>
    <n v="-3145199.1419999702"/>
    <n v="-1574254.7342500598"/>
    <n v="-9125375.9800758027"/>
    <n v="1318"/>
    <n v="8209202.5"/>
    <x v="1"/>
    <n v="1048122160.803154"/>
  </r>
  <r>
    <s v="XPF CN Equity"/>
    <n v="126"/>
    <s v="XPF"/>
    <s v="iShares S&amp;P/TSX N. Am Preferred Stock Curr-H"/>
    <x v="0"/>
    <n v="1"/>
    <s v="CA46431J1003"/>
    <s v="46431J100"/>
    <n v="0.45"/>
    <n v="0.5"/>
    <d v="2010-11-22T00:00:00"/>
    <x v="0"/>
    <s v="PREFERREDSHARE"/>
    <s v="North America"/>
    <m/>
    <x v="0"/>
    <s v="iShares S&amp;P/TSX N. Am Preferred Stock Curr-H (XPF)"/>
    <n v="239114602.66113281"/>
    <n v="0"/>
    <n v="0"/>
    <n v="0"/>
    <n v="0"/>
    <n v="-787978.79999998317"/>
    <n v="652"/>
    <n v="2065963.8"/>
    <x v="1"/>
    <n v="197360824.87106323"/>
  </r>
  <r>
    <s v="HXS CN Equity"/>
    <n v="127"/>
    <s v="HXS"/>
    <s v="Global X S&amp;P 500 Index Corporate Class ETF"/>
    <x v="0"/>
    <n v="2"/>
    <s v="CA37964P1009"/>
    <s v="37964P100"/>
    <n v="0.1"/>
    <n v="0.1"/>
    <d v="2010-12-01T00:00:00"/>
    <x v="1"/>
    <s v="U.S.EQUITY - CURRENCY NON-HEDGED"/>
    <s v="Cap-Weighted: Broad/Large"/>
    <m/>
    <x v="3"/>
    <s v="Global X S&amp;P 500 Index Corporate Class ETF (HXS)"/>
    <n v="5724941654.905838"/>
    <n v="0"/>
    <n v="-9781965.2890001386"/>
    <n v="24632868.316"/>
    <n v="9967676.702000143"/>
    <n v="24818579.729000002"/>
    <n v="3984"/>
    <n v="56793565"/>
    <x v="0"/>
    <n v="4659917008.7092896"/>
  </r>
  <r>
    <s v="HFR CN Equity"/>
    <n v="128"/>
    <s v="HFR"/>
    <s v="Global X Active Ultra-Short Term I.G. Bond ETF"/>
    <x v="0"/>
    <n v="1"/>
    <s v="CA37892V1040"/>
    <s v="37892V104"/>
    <n v="0.4"/>
    <n v="0.46"/>
    <d v="2010-12-13T00:00:00"/>
    <x v="0"/>
    <s v="CANADA INVEST. GRADE CORPORATE FIXED INCOME"/>
    <s v="Ultra Short Term"/>
    <m/>
    <x v="3"/>
    <s v="Global X Active Ultra-Short Term I.G. Bond ETF (HFR)"/>
    <n v="532243946.86568928"/>
    <n v="3032817.0017500427"/>
    <n v="2783565.5349999862"/>
    <n v="5059778.1114999996"/>
    <n v="2781294.6119999858"/>
    <n v="19995021.829677813"/>
    <n v="1033"/>
    <n v="8974601"/>
    <x v="1"/>
    <n v="430930049.26423645"/>
  </r>
  <r>
    <s v="HUV CN Equity"/>
    <n v="129"/>
    <s v="HUV"/>
    <s v="BetaPro S&amp;P 500 VIX Short-Term Futures ETF"/>
    <x v="0"/>
    <n v="1"/>
    <s v="CA08664B3039"/>
    <s v="08664B303"/>
    <n v="0.85"/>
    <n v="1"/>
    <d v="2010-12-16T00:00:00"/>
    <x v="1"/>
    <s v="VOLATILITY"/>
    <s v="Volatility"/>
    <m/>
    <x v="3"/>
    <s v="BetaPro S&amp;P 500 VIX Short-Term Futures ETF (HUV)"/>
    <n v="0"/>
    <n v="-6562460.799999997"/>
    <n v="7428998.4999999991"/>
    <n v="913949.07800000068"/>
    <n v="1828215.6844999976"/>
    <n v="920908.72850000171"/>
    <n v="0"/>
    <n v="0"/>
    <x v="1"/>
    <n v="20676877.359771729"/>
  </r>
  <r>
    <s v="HGY CN Equity"/>
    <n v="130"/>
    <s v="HGY"/>
    <s v="Global X Gold Yield ETF Curr-H"/>
    <x v="0"/>
    <n v="1"/>
    <s v="CA3799501083"/>
    <s v="379950108"/>
    <n v="0.6"/>
    <n v="0.9"/>
    <d v="2010-12-20T00:00:00"/>
    <x v="0"/>
    <s v="COVERED CALL"/>
    <s v="Global"/>
    <m/>
    <x v="3"/>
    <s v="Global X Gold Yield ETF Curr-H (HGY)"/>
    <n v="224950383.99702072"/>
    <n v="-366558.52350000676"/>
    <n v="1807198.2824999948"/>
    <n v="2178629.5187499998"/>
    <n v="2512942.4020000063"/>
    <n v="9381638.8054614235"/>
    <n v="1957"/>
    <n v="10367607.1"/>
    <x v="5"/>
    <n v="70882187.50851059"/>
  </r>
  <r>
    <s v="PMIF CN Equity"/>
    <n v="131"/>
    <s v="PMIF"/>
    <s v="PIMCO Monthly Income Fund"/>
    <x v="0"/>
    <n v="1"/>
    <s v="CA72203R1047"/>
    <s v="72203R104"/>
    <n v="0.75"/>
    <n v="0.84"/>
    <d v="2011-01-20T00:00:00"/>
    <x v="0"/>
    <s v="GLOBAL FIXED INCOME"/>
    <s v="Universe"/>
    <m/>
    <x v="6"/>
    <s v="PIMCO Monthly Income Fund (PMIF)"/>
    <n v="4274198912.7159119"/>
    <n v="70607345.000000417"/>
    <n v="78915794.999999687"/>
    <n v="55013105"/>
    <n v="43185069.999999896"/>
    <n v="206491465"/>
    <n v="8905"/>
    <n v="133444400"/>
    <x v="1"/>
    <n v="2816632470.035553"/>
  </r>
  <r>
    <s v="PMIF/U CN Equity"/>
    <n v="132"/>
    <s v="PMIF/U"/>
    <s v="PIMCO Monthly Income Fund (US$)"/>
    <x v="0"/>
    <n v="1"/>
    <s v="CA72203R2037"/>
    <s v="72203R203"/>
    <n v="0.75"/>
    <n v="0.83"/>
    <d v="2011-01-20T00:00:00"/>
    <x v="0"/>
    <s v="GLOBAL FIXED INCOME"/>
    <s v="Universe"/>
    <m/>
    <x v="6"/>
    <s v="PIMCO Monthly Income Fund (US$) (PMIF/U)"/>
    <n v="206141115.92655805"/>
    <n v="4105876.6160000102"/>
    <n v="2718193.4999999902"/>
    <n v="5486066.2760000043"/>
    <n v="1389431.5134999952"/>
    <n v="9573029.3520000149"/>
    <n v="420"/>
    <n v="4183616.8"/>
    <x v="1"/>
    <n v="137909992.78660887"/>
  </r>
  <r>
    <s v="ZMI CN Equity"/>
    <n v="133"/>
    <s v="ZMI"/>
    <s v="BMO Monthly Income ETF"/>
    <x v="0"/>
    <n v="1"/>
    <s v="CA05572P1018"/>
    <s v="05572P101"/>
    <n v="0.18"/>
    <n v="0.2"/>
    <d v="2011-02-03T00:00:00"/>
    <x v="0"/>
    <s v="ASSET ALLOCATION PORTFOLIO"/>
    <s v="Yield Focus"/>
    <m/>
    <x v="4"/>
    <s v="BMO Monthly Income ETF (ZMI)"/>
    <n v="209340733.33358765"/>
    <n v="0"/>
    <n v="3752730.0000000196"/>
    <n v="0"/>
    <n v="1887396.9999999932"/>
    <n v="7505177.0000000065"/>
    <n v="1081"/>
    <n v="4602555"/>
    <x v="4"/>
    <n v="140403533.9012146"/>
  </r>
  <r>
    <s v="ZWB CN Equity"/>
    <n v="134"/>
    <s v="ZWB"/>
    <s v="BMO Covered Call Canadian Banks ETF"/>
    <x v="0"/>
    <n v="1"/>
    <s v="CA05560U1049"/>
    <s v="05560U104"/>
    <n v="0.65"/>
    <n v="0.71"/>
    <d v="2011-02-03T00:00:00"/>
    <x v="0"/>
    <s v="SECTOR COVERED CALL"/>
    <s v="Financials"/>
    <m/>
    <x v="4"/>
    <s v="BMO Covered Call Canadian Banks ETF (ZWB)"/>
    <n v="3859025122.6425171"/>
    <n v="-3821612.4999994198"/>
    <n v="10092564.999999426"/>
    <n v="5081268.5000004303"/>
    <n v="1268016.9999995637"/>
    <n v="12602238.5"/>
    <n v="6092"/>
    <n v="60242454"/>
    <x v="5"/>
    <n v="3171766110.6109619"/>
  </r>
  <r>
    <s v="CSD CN Equity"/>
    <n v="135"/>
    <s v="CSD"/>
    <s v="iShares Short Duration High Income ETF Curr-H"/>
    <x v="4"/>
    <n v="1"/>
    <s v="CA46430G4043"/>
    <s v="46430G404"/>
    <n v="0.55000000000000004"/>
    <n v="0.61"/>
    <d v="2011-03-01T00:00:00"/>
    <x v="0"/>
    <s v="HIGH YIELDFIXED INCOME"/>
    <s v="High Yield"/>
    <m/>
    <x v="0"/>
    <s v="iShares Short Duration High Income ETF Curr-H (CSD)"/>
    <n v="0"/>
    <n v="0"/>
    <n v="0"/>
    <n v="0"/>
    <n v="0"/>
    <n v="0"/>
    <n v="0"/>
    <n v="0"/>
    <x v="1"/>
    <n v="0"/>
  </r>
  <r>
    <s v="SVR/C CN Equity"/>
    <n v="136"/>
    <s v="SVR/C"/>
    <s v="iShares Silver Bullion ETF"/>
    <x v="0"/>
    <n v="1"/>
    <s v="CA46434E1161"/>
    <n v="4.6434000000000001E+120"/>
    <n v="0.6"/>
    <n v="0.66"/>
    <d v="2011-03-04T00:00:00"/>
    <x v="0"/>
    <s v="COMMODITY"/>
    <s v="Silver"/>
    <m/>
    <x v="0"/>
    <s v="iShares Silver Bullion ETF (SVR/C)"/>
    <n v="179732162.47558594"/>
    <n v="0"/>
    <n v="0"/>
    <n v="0"/>
    <n v="0"/>
    <n v="0"/>
    <n v="5323"/>
    <n v="21936872"/>
    <x v="1"/>
    <n v="39464962.482452393"/>
  </r>
  <r>
    <s v="CNCC CN Equity"/>
    <n v="137"/>
    <s v="CNCC"/>
    <s v="Global X S&amp;P/TSX 60 Covered Call ETF"/>
    <x v="0"/>
    <n v="1"/>
    <s v="CA37964D1078"/>
    <s v="37964D107"/>
    <n v="0.39"/>
    <n v="0.44"/>
    <d v="2011-03-17T00:00:00"/>
    <x v="0"/>
    <s v="COVERED CALL"/>
    <s v="Canada"/>
    <m/>
    <x v="3"/>
    <s v="Global X S&amp;P/TSX 60 Covered Call ETF (CNCC)"/>
    <n v="140296533.66760254"/>
    <n v="5106170.09375"/>
    <n v="2724288.1010000147"/>
    <n v="2078034.852750005"/>
    <n v="0"/>
    <n v="10964823.095931215"/>
    <n v="1343"/>
    <n v="8458568"/>
    <x v="5"/>
    <n v="93796514.383537292"/>
  </r>
  <r>
    <s v="HXT/U CN Equity"/>
    <n v="138"/>
    <s v="HXT/U"/>
    <s v="Global X S&amp;P/TSX 60 Index Corporate Class ETF (US$)"/>
    <x v="0"/>
    <n v="2"/>
    <s v="CA37963M1086"/>
    <s v="37963M108"/>
    <n v="7.0000000000000007E-2"/>
    <n v="0.04"/>
    <d v="2011-03-30T00:00:00"/>
    <x v="1"/>
    <s v="CANADA BROAD/LARGE CAP EQUITY"/>
    <s v="Cap-Weighted: Broad/Large"/>
    <m/>
    <x v="3"/>
    <s v="Global X S&amp;P/TSX 60 Index Corporate Class ETF (US$) (HXT/U)"/>
    <n v="0"/>
    <n v="0"/>
    <n v="0"/>
    <n v="0"/>
    <n v="0"/>
    <n v="0"/>
    <n v="197"/>
    <n v="1314205.2"/>
    <x v="0"/>
    <n v="0"/>
  </r>
  <r>
    <s v="CGL/C CN Equity"/>
    <n v="139"/>
    <s v="CGL/C"/>
    <s v="iShares Gold Bullion ETF"/>
    <x v="0"/>
    <n v="1"/>
    <s v="CA46432D1024"/>
    <s v="46432D102"/>
    <n v="0.5"/>
    <n v="0.55000000000000004"/>
    <d v="2011-03-31T00:00:00"/>
    <x v="0"/>
    <s v="COMMODITY"/>
    <s v="Gold"/>
    <m/>
    <x v="0"/>
    <s v="iShares Gold Bullion ETF (CGL/C)"/>
    <n v="856837792.39654541"/>
    <n v="0"/>
    <n v="0"/>
    <n v="13531776"/>
    <n v="0"/>
    <n v="13531776"/>
    <n v="8216"/>
    <n v="57935827"/>
    <x v="1"/>
    <n v="332291831.01654053"/>
  </r>
  <r>
    <s v="DLR CN Equity"/>
    <n v="140"/>
    <s v="DLR"/>
    <s v="Global X US Dollar Currency ETF"/>
    <x v="0"/>
    <n v="2"/>
    <s v="CA3799481021"/>
    <s v="379948102"/>
    <n v="0.45"/>
    <n v="0.72"/>
    <d v="2011-04-07T00:00:00"/>
    <x v="0"/>
    <s v="CURRENCY"/>
    <s v="U.S."/>
    <m/>
    <x v="3"/>
    <s v="Global X US Dollar Currency ETF (DLR)"/>
    <n v="292036073.86325836"/>
    <n v="-8376334.1439999733"/>
    <n v="-3570798.5650000265"/>
    <n v="15382134.292750021"/>
    <n v="-10568487.684"/>
    <n v="41065966.540267289"/>
    <n v="14428"/>
    <n v="253466950"/>
    <x v="1"/>
    <n v="159103381.19736099"/>
  </r>
  <r>
    <s v="ENCC CN Equity"/>
    <n v="141"/>
    <s v="ENCC"/>
    <s v="Global X Cdn Oil and Gas Equity Covered Call ETF"/>
    <x v="0"/>
    <n v="1"/>
    <s v="CA37964B1013"/>
    <s v="37964B101"/>
    <n v="0.65"/>
    <n v="0.84"/>
    <d v="2011-04-12T00:00:00"/>
    <x v="0"/>
    <s v="SECTOR COVERED CALL"/>
    <s v="Energy"/>
    <m/>
    <x v="3"/>
    <s v="Global X Cdn Oil and Gas Equity Covered Call ETF (ENCC)"/>
    <n v="724885982.27828324"/>
    <n v="-11445929.959499905"/>
    <n v="-1138178.6185000925"/>
    <n v="-1888140.3897499666"/>
    <n v="2899607.11300006"/>
    <n v="19954241.643673498"/>
    <n v="4723"/>
    <n v="28939497"/>
    <x v="5"/>
    <n v="498368081.9655323"/>
  </r>
  <r>
    <s v="GLCC CN Equity"/>
    <n v="142"/>
    <s v="GLCC"/>
    <s v="Global X Gold Producer Equity Covered Call Curr-H"/>
    <x v="0"/>
    <n v="1"/>
    <s v="CA37964M1077"/>
    <s v="37964M107"/>
    <n v="0.65"/>
    <n v="0.79"/>
    <d v="2011-04-12T00:00:00"/>
    <x v="0"/>
    <s v="SECTOR COVERED CALL"/>
    <s v="Materials"/>
    <m/>
    <x v="3"/>
    <s v="Global X Gold Producer Equity Covered Call Curr-H (GLCC)"/>
    <n v="655720903.30387878"/>
    <n v="225242.61724999826"/>
    <n v="1658821.7099999059"/>
    <n v="1645080.1637500233"/>
    <n v="3115114.1485000439"/>
    <n v="5259924.305283756"/>
    <n v="4530"/>
    <n v="47598923"/>
    <x v="5"/>
    <n v="230710631.92227173"/>
  </r>
  <r>
    <s v="XEI CN Equity"/>
    <n v="143"/>
    <s v="XEI"/>
    <s v="iShares S&amp;P/TSX Composite High Div ETF"/>
    <x v="0"/>
    <n v="1"/>
    <s v="CA46431L1132"/>
    <s v="46431L113"/>
    <n v="0.2"/>
    <n v="0.22"/>
    <d v="2011-04-18T00:00:00"/>
    <x v="0"/>
    <s v="CANADA BROAD/LARGE CAP EQUITY"/>
    <s v="Dividend/Income"/>
    <m/>
    <x v="0"/>
    <s v="iShares S&amp;P/TSX Composite High Div ETF (XEI)"/>
    <n v="3096538495.6359863"/>
    <n v="40852630.400000095"/>
    <n v="20105392.49999981"/>
    <n v="26668121.199999906"/>
    <n v="26390067.900000375"/>
    <n v="139948949.20000011"/>
    <n v="19573"/>
    <n v="106591090"/>
    <x v="1"/>
    <n v="1701792995.6436157"/>
  </r>
  <r>
    <s v="XST CN Equity"/>
    <n v="144"/>
    <s v="XST"/>
    <s v="iShares S&amp;P/TSX Capped Consumer Staples"/>
    <x v="0"/>
    <n v="1"/>
    <s v="CA46431P1062"/>
    <s v="46431P106"/>
    <n v="0.55000000000000004"/>
    <n v="0.61"/>
    <d v="2011-04-18T00:00:00"/>
    <x v="0"/>
    <s v="CANADA SECTOR EQUITY"/>
    <s v="Consumer Staples"/>
    <m/>
    <x v="0"/>
    <s v="iShares S&amp;P/TSX Capped Consumer Staples (XST)"/>
    <n v="365952768.1350708"/>
    <n v="1620242.2999999654"/>
    <n v="1527892.8000000217"/>
    <n v="0"/>
    <n v="7930595.25"/>
    <n v="14204301.074999975"/>
    <n v="3415"/>
    <n v="44522990"/>
    <x v="2"/>
    <n v="259555086.51733398"/>
  </r>
  <r>
    <s v="XUT CN Equity"/>
    <n v="145"/>
    <s v="XUT"/>
    <s v="iShares S&amp;P/TSX Capped Utilities Index ETF"/>
    <x v="0"/>
    <n v="1"/>
    <s v="CA46431M1032"/>
    <s v="46431M103"/>
    <n v="0.55000000000000004"/>
    <n v="0.61"/>
    <d v="2011-04-18T00:00:00"/>
    <x v="0"/>
    <s v="CANADA SECTOR EQUITY"/>
    <s v="Utilities"/>
    <m/>
    <x v="0"/>
    <s v="iShares S&amp;P/TSX Capped Utilities Index ETF (XUT)"/>
    <n v="328282279.96826172"/>
    <n v="6568722.1999999806"/>
    <n v="12971737.600000009"/>
    <n v="6421558.7999999784"/>
    <n v="3200290.2999999858"/>
    <n v="45161036.699999958"/>
    <n v="3812"/>
    <n v="75736266"/>
    <x v="2"/>
    <n v="368803500.36621094"/>
  </r>
  <r>
    <s v="XHC CN Equity"/>
    <n v="146"/>
    <s v="XHC"/>
    <s v="iShares Global Healthcare Index ETF Curr-H"/>
    <x v="0"/>
    <n v="1"/>
    <s v="CA46431R1029"/>
    <s v="46431R102"/>
    <n v="0.63"/>
    <n v="0.66"/>
    <d v="2011-04-18T00:00:00"/>
    <x v="0"/>
    <s v="GLOBAL SECTOR EQUITY"/>
    <s v="Health Care"/>
    <m/>
    <x v="0"/>
    <s v="iShares Global Healthcare Index ETF Curr-H (XHC)"/>
    <n v="584532147.97973645"/>
    <n v="-23307159.625000075"/>
    <n v="-3606383.1999999229"/>
    <n v="5396476.6499999491"/>
    <n v="19742013.900000025"/>
    <n v="-1775052.2750000227"/>
    <n v="1633"/>
    <n v="39333300"/>
    <x v="3"/>
    <n v="521274481.77337646"/>
  </r>
  <r>
    <s v="XBM CN Equity"/>
    <n v="147"/>
    <s v="XBM"/>
    <s v="iShares S&amp;P/TSX Global Base Metals Index ETF"/>
    <x v="0"/>
    <n v="1"/>
    <s v="CA46431T1084"/>
    <s v="46431T108"/>
    <n v="0.55000000000000004"/>
    <n v="0.61"/>
    <d v="2011-04-18T00:00:00"/>
    <x v="0"/>
    <s v="GLOBAL SECTOR EQUITY"/>
    <s v="Materials"/>
    <m/>
    <x v="0"/>
    <s v="iShares S&amp;P/TSX Global Base Metals Index ETF (XBM)"/>
    <n v="527797595.21484375"/>
    <n v="13574036.999999952"/>
    <n v="28382715.10000002"/>
    <n v="13927533.800000012"/>
    <n v="30330479.400000013"/>
    <n v="99242872.49999994"/>
    <n v="6470"/>
    <n v="61890948"/>
    <x v="3"/>
    <n v="241092992.01965332"/>
  </r>
  <r>
    <s v="XEB CN Equity"/>
    <n v="148"/>
    <s v="XEB"/>
    <s v="iShares JP Morgan USD Emerg Mkts Bond Curr-H"/>
    <x v="0"/>
    <n v="1"/>
    <s v="CA46432A1084"/>
    <s v="46432A108"/>
    <n v="0.52"/>
    <n v="0.53"/>
    <d v="2011-04-18T00:00:00"/>
    <x v="0"/>
    <s v="OTHER FOREIGN FIXED INCOME"/>
    <s v="Emerging Markets"/>
    <m/>
    <x v="0"/>
    <s v="iShares JP Morgan USD Emerg Mkts Bond Curr-H (XEB)"/>
    <n v="30765241.384506226"/>
    <n v="0"/>
    <n v="-939.77499999996508"/>
    <n v="1236215.6499999992"/>
    <n v="0"/>
    <n v="1235275.8749999993"/>
    <n v="222"/>
    <n v="978020.42999999993"/>
    <x v="1"/>
    <n v="142479755.68771362"/>
  </r>
  <r>
    <s v="MREL CN Equity"/>
    <n v="149"/>
    <s v="MREL"/>
    <s v="Middlefield Real Estate Dividend ETF"/>
    <x v="0"/>
    <n v="1"/>
    <s v="CA59635B1040"/>
    <s v="59635B104"/>
    <n v="0.75"/>
    <n v="1.06"/>
    <d v="2011-04-20T00:00:00"/>
    <x v="0"/>
    <s v="GLOBAL SECTOR EQUITY"/>
    <s v="Real Estate"/>
    <m/>
    <x v="7"/>
    <s v="Middlefield Real Estate Dividend ETF (MREL)"/>
    <n v="152812773.25451374"/>
    <n v="2276843.0000000093"/>
    <n v="-1180.5249999999069"/>
    <n v="0"/>
    <n v="0"/>
    <n v="2911699.849999995"/>
    <n v="588"/>
    <n v="3334156.5"/>
    <x v="3"/>
    <n v="138438144.16587353"/>
  </r>
  <r>
    <s v="XQQ CN Equity"/>
    <n v="150"/>
    <s v="XQQ"/>
    <s v="iShares Nasdaq 100 Index ETF Curr-H"/>
    <x v="0"/>
    <n v="1"/>
    <s v="CA46431V1031"/>
    <s v="46431V103"/>
    <n v="0.35"/>
    <n v="0.39"/>
    <d v="2011-05-09T00:00:00"/>
    <x v="0"/>
    <s v="U.S.EQUITY - CURRENCY-HEDGED"/>
    <s v="Cap-Weighted: Broad/Large"/>
    <m/>
    <x v="0"/>
    <s v="iShares Nasdaq 100 Index ETF Curr-H (XQQ)"/>
    <n v="4210137538.8145447"/>
    <n v="-13887488.074999627"/>
    <n v="-12713171.800000178"/>
    <n v="1583409.0999994692"/>
    <n v="14174577.975000532"/>
    <n v="-21729085.399999626"/>
    <n v="27796"/>
    <n v="257085750"/>
    <x v="0"/>
    <n v="3221776511.1923218"/>
  </r>
  <r>
    <s v="DLR/U CN Equity"/>
    <n v="151"/>
    <s v="DLR/U"/>
    <s v="Global X US Dollar Currency ETF (US$)"/>
    <x v="0"/>
    <n v="2"/>
    <s v="CA3799481021"/>
    <s v="379948102"/>
    <n v="0.45"/>
    <n v="0.72"/>
    <d v="2011-05-12T00:00:00"/>
    <x v="0"/>
    <s v="CURRENCY"/>
    <s v="U.S."/>
    <m/>
    <x v="3"/>
    <s v="Global X US Dollar Currency ETF (US$) (DLR/U)"/>
    <n v="0"/>
    <n v="0"/>
    <n v="0"/>
    <n v="0"/>
    <n v="0"/>
    <n v="0"/>
    <n v="10952"/>
    <n v="161867250"/>
    <x v="1"/>
    <n v="0"/>
  </r>
  <r>
    <s v="BKCC CN Equity"/>
    <n v="152"/>
    <s v="BKCC"/>
    <s v="Global X Equal Weight Cdn Bank Covered Call ETF"/>
    <x v="0"/>
    <n v="1"/>
    <s v="CA3799441017"/>
    <s v="379944101"/>
    <n v="0.39"/>
    <n v="0.44"/>
    <d v="2011-05-17T00:00:00"/>
    <x v="0"/>
    <s v="SECTOR COVERED CALL"/>
    <s v="Financials"/>
    <m/>
    <x v="3"/>
    <s v="Global X Equal Weight Cdn Bank Covered Call ETF (BKCC)"/>
    <n v="317823345.50983047"/>
    <n v="12993.35550000018"/>
    <n v="5821868.6454999652"/>
    <n v="4197607.7614999991"/>
    <n v="2106890.17025"/>
    <n v="14678436.029865397"/>
    <n v="549"/>
    <n v="2107096"/>
    <x v="5"/>
    <n v="216031683.43894958"/>
  </r>
  <r>
    <s v="TLF CN Equity"/>
    <n v="153"/>
    <s v="TLF"/>
    <s v="Brompton Tech Leaders Income ETF Curr-H"/>
    <x v="0"/>
    <n v="1"/>
    <s v="CA11222A1066"/>
    <s v="11222A106"/>
    <n v="0.75"/>
    <n v="0.96"/>
    <d v="2011-05-20T00:00:00"/>
    <x v="0"/>
    <s v="SECTOR COVERED CALL"/>
    <s v="Technology"/>
    <m/>
    <x v="8"/>
    <s v="Brompton Tech Leaders Income ETF Curr-H (TLF)"/>
    <n v="131283747.52968597"/>
    <n v="-822735.00000000757"/>
    <n v="432531.00000001636"/>
    <n v="0"/>
    <n v="844343.99999998196"/>
    <n v="870025.5000000064"/>
    <n v="347"/>
    <n v="1451049"/>
    <x v="5"/>
    <n v="128984278.29466248"/>
  </r>
  <r>
    <s v="CGXF CN Equity"/>
    <n v="154"/>
    <s v="CGXF"/>
    <s v="CI Gold Giants Covered Call ETF"/>
    <x v="0"/>
    <n v="1"/>
    <s v="CA12558N1006"/>
    <s v="12558N100"/>
    <n v="0.65"/>
    <n v="0.71"/>
    <d v="2011-06-03T00:00:00"/>
    <x v="0"/>
    <s v="SECTOR COVERED CALL"/>
    <s v="Materials"/>
    <m/>
    <x v="2"/>
    <s v="CI Gold Giants Covered Call ETF (CGXF)"/>
    <n v="208256986.30535507"/>
    <n v="-483932.50000000768"/>
    <n v="2337712.4999999893"/>
    <n v="-2312219.9999999907"/>
    <n v="2815770"/>
    <n v="2784202.5000000009"/>
    <n v="1403"/>
    <n v="8151064.7999999998"/>
    <x v="5"/>
    <n v="135888759.54506779"/>
  </r>
  <r>
    <s v="CXF CN Equity"/>
    <n v="155"/>
    <s v="CXF"/>
    <s v="CI Canadian Convertible Bond ETF"/>
    <x v="0"/>
    <n v="1"/>
    <s v="CA12554K1003"/>
    <s v="12554K100"/>
    <n v="0.65"/>
    <n v="0.71"/>
    <d v="2011-06-07T00:00:00"/>
    <x v="0"/>
    <s v="CONVERTIBLE"/>
    <s v="Canada"/>
    <m/>
    <x v="2"/>
    <s v="CI Canadian Convertible Bond ETF (CXF)"/>
    <n v="56481940.309619904"/>
    <n v="0"/>
    <n v="0"/>
    <n v="0"/>
    <n v="0"/>
    <n v="520079.9999999982"/>
    <n v="181"/>
    <n v="676204.6399999999"/>
    <x v="1"/>
    <n v="50422322.964968681"/>
  </r>
  <r>
    <s v="CVD CN Equity"/>
    <n v="156"/>
    <s v="CVD"/>
    <s v="iShares Convertible Bond Index ETF"/>
    <x v="0"/>
    <n v="1"/>
    <s v="CA46432K2056"/>
    <s v="46432K205"/>
    <n v="0.45"/>
    <n v="0.49"/>
    <d v="2011-06-14T00:00:00"/>
    <x v="0"/>
    <s v="CONVERTIBLE"/>
    <s v="Canada"/>
    <m/>
    <x v="0"/>
    <s v="iShares Convertible Bond Index ETF (CVD)"/>
    <n v="112658894.92034912"/>
    <n v="0"/>
    <n v="1795196.0999999936"/>
    <n v="899910.39999999688"/>
    <n v="901633.80000001274"/>
    <n v="2699812.9999999907"/>
    <n v="289"/>
    <n v="1362602.9"/>
    <x v="1"/>
    <n v="97340219.593048096"/>
  </r>
  <r>
    <s v="PGL CN Equity"/>
    <n v="157"/>
    <s v="PGL"/>
    <s v="Invesco Long Term Government Bond Index ETF"/>
    <x v="0"/>
    <n v="1"/>
    <s v="CA46137Q1019"/>
    <s v="46137Q101"/>
    <n v="0.25"/>
    <n v="0.27"/>
    <d v="2011-06-15T00:00:00"/>
    <x v="0"/>
    <s v="CANADA GOVERNMENT FIXED INCOME"/>
    <s v="Long Term"/>
    <m/>
    <x v="9"/>
    <s v="Invesco Long Term Government Bond Index ETF (PGL)"/>
    <n v="79181108.216257095"/>
    <n v="0"/>
    <n v="0"/>
    <n v="0"/>
    <n v="0"/>
    <n v="-1730610.0000000093"/>
    <n v="78"/>
    <n v="591343.80000000005"/>
    <x v="1"/>
    <n v="350474176.46799088"/>
  </r>
  <r>
    <s v="PSB CN Equity"/>
    <n v="158"/>
    <s v="PSB"/>
    <s v="Invesco 1-5 Year Laddered I.G. Corp Index ETF"/>
    <x v="0"/>
    <n v="1"/>
    <s v="CA46138N1078"/>
    <s v="46138N107"/>
    <n v="0.25"/>
    <n v="0.27"/>
    <d v="2011-06-15T00:00:00"/>
    <x v="0"/>
    <s v="CANADA INVEST. GRADE CORPORATE FIXED INCOME"/>
    <s v="Short Term"/>
    <m/>
    <x v="9"/>
    <s v="Invesco 1-5 Year Laddered I.G. Corp Index ETF (PSB)"/>
    <n v="514443626.97649002"/>
    <n v="1818599.9999999618"/>
    <n v="-9089500"/>
    <n v="0"/>
    <n v="0"/>
    <n v="-10007295.000000015"/>
    <n v="609"/>
    <n v="40092789"/>
    <x v="1"/>
    <n v="533547308.98857117"/>
  </r>
  <r>
    <s v="PDC CN Equity"/>
    <n v="159"/>
    <s v="PDC"/>
    <s v="Invesco Canadian Dividend Index ETF"/>
    <x v="0"/>
    <n v="1"/>
    <s v="CA46141H1055"/>
    <s v="46141H105"/>
    <n v="0.5"/>
    <n v="0.54"/>
    <d v="2011-06-16T00:00:00"/>
    <x v="0"/>
    <s v="CANADA BROAD/LARGE CAP EQUITY"/>
    <s v="Dividend/Income"/>
    <m/>
    <x v="9"/>
    <s v="Invesco Canadian Dividend Index ETF (PDC)"/>
    <n v="940742612.85018921"/>
    <n v="2128040.0000000303"/>
    <n v="-4196935.0000000596"/>
    <n v="0"/>
    <n v="0"/>
    <n v="-4133824.999999912"/>
    <n v="600"/>
    <n v="3208013.8000000003"/>
    <x v="1"/>
    <n v="798073310.14823914"/>
  </r>
  <r>
    <s v="QQC/F CN Equity"/>
    <n v="160"/>
    <s v="QQC/F"/>
    <s v="Invesco Nasdaq 100 Index ETF Curr-H"/>
    <x v="0"/>
    <n v="1"/>
    <s v="CA46090T1003"/>
    <s v="46090T100"/>
    <n v="0.2"/>
    <n v="0.2"/>
    <d v="2011-06-16T00:00:00"/>
    <x v="0"/>
    <s v="U.S.EQUITY - CURRENCY-HEDGED"/>
    <s v="Cap-Weighted: Broad/Large"/>
    <m/>
    <x v="9"/>
    <s v="Invesco Nasdaq 100 Index ETF Curr-H (QQC/F)"/>
    <n v="1289463813.4765625"/>
    <n v="7786804.0000000037"/>
    <n v="-11964094.000000099"/>
    <n v="9843532.0000001397"/>
    <n v="27956736.99999994"/>
    <n v="31631119.000000037"/>
    <n v="5326"/>
    <n v="52940643"/>
    <x v="0"/>
    <n v="945658360.74829102"/>
  </r>
  <r>
    <s v="PPS CN Equity"/>
    <n v="161"/>
    <s v="PPS"/>
    <s v="Invesco Canadian Preferred Share Index"/>
    <x v="5"/>
    <n v="1"/>
    <s v="CA46138Q1000"/>
    <s v="46138Q100"/>
    <n v="0.45"/>
    <n v="0.48"/>
    <d v="2011-06-16T00:00:00"/>
    <x v="0"/>
    <s v="PREFERREDSHARE"/>
    <s v="Canada"/>
    <m/>
    <x v="9"/>
    <s v="Invesco Canadian Preferred Share Index (PPS)"/>
    <n v="0"/>
    <n v="0"/>
    <n v="0"/>
    <n v="0"/>
    <n v="0"/>
    <n v="0"/>
    <n v="0"/>
    <n v="0"/>
    <x v="1"/>
    <n v="0"/>
  </r>
  <r>
    <s v="FLX CN Equity"/>
    <n v="162"/>
    <s v="FLX"/>
    <s v="Purpose Global Flexible Credit Curr-H"/>
    <x v="0"/>
    <n v="1"/>
    <s v="CA74643C1014"/>
    <s v="74643C101"/>
    <n v="0.85"/>
    <n v="1.25"/>
    <d v="2011-06-20T00:00:00"/>
    <x v="0"/>
    <s v="GLOBAL FIXED INCOME"/>
    <s v="Universe"/>
    <m/>
    <x v="5"/>
    <s v="Purpose Global Flexible Credit Curr-H (FLX)"/>
    <n v="18818208.01940918"/>
    <n v="0"/>
    <n v="0"/>
    <n v="0"/>
    <n v="0"/>
    <n v="356126.64599999879"/>
    <n v="90"/>
    <n v="130264.68000000001"/>
    <x v="1"/>
    <n v="19909367.823944092"/>
  </r>
  <r>
    <s v="FLX/U CN Equity"/>
    <n v="163"/>
    <s v="FLX/U"/>
    <s v="Purpose Global Flexible Credit (US$)"/>
    <x v="0"/>
    <n v="1"/>
    <s v="CA74643C3093"/>
    <s v="74643C309"/>
    <n v="0.85"/>
    <n v="1.23"/>
    <d v="2011-06-20T00:00:00"/>
    <x v="0"/>
    <s v="GLOBAL FIXED INCOME"/>
    <s v="Universe"/>
    <m/>
    <x v="5"/>
    <s v="Purpose Global Flexible Credit (US$) (FLX/U)"/>
    <n v="7420450.2647151947"/>
    <n v="0"/>
    <n v="0"/>
    <n v="0"/>
    <n v="0"/>
    <n v="0"/>
    <n v="9"/>
    <n v="3632.67"/>
    <x v="1"/>
    <n v="7199630.498456955"/>
  </r>
  <r>
    <s v="PFH/F CN Equity"/>
    <n v="164"/>
    <s v="PFH/F"/>
    <s v="Invesco Fundamental HY Index ETF Curr-H"/>
    <x v="0"/>
    <n v="1"/>
    <s v="CA46141M1041"/>
    <s v="46141M104"/>
    <n v="0.55000000000000004"/>
    <n v="0.55000000000000004"/>
    <d v="2011-06-21T00:00:00"/>
    <x v="0"/>
    <s v="HIGH YIELDFIXED INCOME"/>
    <s v="High Yield"/>
    <m/>
    <x v="9"/>
    <s v="Invesco Fundamental HY Index ETF Curr-H (PFH/F)"/>
    <n v="0"/>
    <n v="0"/>
    <n v="0"/>
    <n v="0"/>
    <n v="0"/>
    <n v="0"/>
    <n v="0"/>
    <n v="0"/>
    <x v="1"/>
    <n v="18213949.736595154"/>
  </r>
  <r>
    <s v="CUD CN Equity"/>
    <n v="165"/>
    <s v="CUD"/>
    <s v="iShares US Dividend Growers Index ETF Curr-H"/>
    <x v="0"/>
    <n v="1"/>
    <s v="CA46433G1046"/>
    <s v="46433G104"/>
    <n v="0.6"/>
    <n v="0.66"/>
    <d v="2011-09-13T00:00:00"/>
    <x v="0"/>
    <s v="U.S.EQUITY - CURRENCY-HEDGED"/>
    <s v="Dividend/Income"/>
    <m/>
    <x v="0"/>
    <s v="iShares US Dividend Growers Index ETF Curr-H (CUD)"/>
    <n v="253290797.80578613"/>
    <n v="-2916133.7249999894"/>
    <n v="0"/>
    <n v="-1431071.4250000203"/>
    <n v="0"/>
    <n v="-4347205.1500000097"/>
    <n v="296"/>
    <n v="1721781.1"/>
    <x v="1"/>
    <n v="318077323.72283936"/>
  </r>
  <r>
    <s v="USCC/U CN Equity"/>
    <n v="166"/>
    <s v="USCC/U"/>
    <s v="Global X S&amp;P 500 Covered Call ETF (US$)"/>
    <x v="0"/>
    <n v="2"/>
    <s v="CA37964A1030"/>
    <s v="37964A103"/>
    <n v="0.39"/>
    <n v="0.44"/>
    <d v="2011-09-14T00:00:00"/>
    <x v="0"/>
    <s v="COVERED CALL"/>
    <s v="U.S."/>
    <m/>
    <x v="3"/>
    <s v="Global X S&amp;P 500 Covered Call ETF (US$) (USCC/U)"/>
    <n v="0"/>
    <n v="0"/>
    <n v="0"/>
    <n v="0"/>
    <n v="0"/>
    <n v="0"/>
    <n v="103"/>
    <n v="473877.83"/>
    <x v="5"/>
    <n v="0"/>
  </r>
  <r>
    <s v="QQCC CN Equity"/>
    <n v="167"/>
    <s v="QQCC"/>
    <s v="Global X Nasdaq-100 Covered Call ETF"/>
    <x v="0"/>
    <n v="1"/>
    <s v="CA37962P1027"/>
    <s v="37962P102"/>
    <n v="0.65"/>
    <n v="0.9"/>
    <d v="2011-09-14T00:00:00"/>
    <x v="0"/>
    <s v="COVERED CALL"/>
    <s v="U.S."/>
    <m/>
    <x v="3"/>
    <s v="Global X Nasdaq-100 Covered Call ETF (QQCC)"/>
    <n v="590820628.25515079"/>
    <n v="2942288.0530000175"/>
    <n v="6889129.0814999808"/>
    <n v="4969789.1950000003"/>
    <n v="4007260.8450000575"/>
    <n v="24522864.337941505"/>
    <n v="2175"/>
    <n v="10364016.800000001"/>
    <x v="5"/>
    <n v="279724818.02759457"/>
  </r>
  <r>
    <s v="XSH CN Equity"/>
    <n v="168"/>
    <s v="XSH"/>
    <s v="iShares Core Canadian Short Term Corp Index ETF"/>
    <x v="0"/>
    <n v="1"/>
    <s v="CA46431X1096"/>
    <s v="46431X109"/>
    <n v="0.09"/>
    <n v="0.1"/>
    <d v="2011-09-19T00:00:00"/>
    <x v="0"/>
    <s v="CANADA INVEST. GRADE CORPORATE FIXED INCOME"/>
    <s v="Short Term"/>
    <m/>
    <x v="0"/>
    <s v="iShares Core Canadian Short Term Corp Index ETF (XSH)"/>
    <n v="2278205118.9422607"/>
    <n v="17287988.299999837"/>
    <n v="26884920.800000109"/>
    <n v="17289550.799999837"/>
    <n v="15356572.400000218"/>
    <n v="95988469.900000006"/>
    <n v="3582"/>
    <n v="54898217"/>
    <x v="1"/>
    <n v="1457619944.190979"/>
  </r>
  <r>
    <s v="CLG CN Equity"/>
    <n v="169"/>
    <s v="CLG"/>
    <s v="iShares 1-10 Year Laddered Govt Index ETF"/>
    <x v="0"/>
    <n v="1"/>
    <s v="CA46431U1057"/>
    <s v="46431U105"/>
    <n v="0.15"/>
    <n v="0.17"/>
    <d v="2011-10-25T00:00:00"/>
    <x v="0"/>
    <s v="CANADA GOVERNMENT FIXED INCOME"/>
    <s v="Mid Term"/>
    <m/>
    <x v="0"/>
    <s v="iShares 1-10 Year Laddered Govt Index ETF (CLG)"/>
    <n v="848467717.83828735"/>
    <n v="-37504786.049999975"/>
    <n v="3489053.2000000495"/>
    <n v="29696380.499999925"/>
    <n v="6110272.2500000251"/>
    <n v="3530281.2000000533"/>
    <n v="1693"/>
    <n v="25769097"/>
    <x v="1"/>
    <n v="684413308.81118774"/>
  </r>
  <r>
    <s v="CBH CN Equity"/>
    <n v="170"/>
    <s v="CBH"/>
    <s v="iShares 1-10 Year Laddered Corp Index ETF"/>
    <x v="0"/>
    <n v="1"/>
    <s v="CA46432J1093"/>
    <s v="46432J109"/>
    <n v="0.25"/>
    <n v="0.28000000000000003"/>
    <d v="2011-10-25T00:00:00"/>
    <x v="0"/>
    <s v="CANADA INVEST. GRADE CORPORATE FIXED INCOME"/>
    <s v="Mid Term"/>
    <m/>
    <x v="0"/>
    <s v="iShares 1-10 Year Laddered Corp Index ETF (CBH)"/>
    <n v="528900641.44134521"/>
    <n v="-119366623.20000002"/>
    <n v="3617498.0000000512"/>
    <n v="31646717.149999999"/>
    <n v="4525270.75"/>
    <n v="-65173064.100000016"/>
    <n v="947"/>
    <n v="11819400"/>
    <x v="1"/>
    <n v="443469087.8868103"/>
  </r>
  <r>
    <s v="TXF CN Equity"/>
    <n v="171"/>
    <s v="TXF"/>
    <s v="CI Tech Giants Covered Call ETF Curr-H"/>
    <x v="0"/>
    <n v="1"/>
    <s v="CA12555E1034"/>
    <n v="1.2555000000000001E+107"/>
    <n v="0.65"/>
    <n v="0.71"/>
    <d v="2011-10-26T00:00:00"/>
    <x v="0"/>
    <s v="SECTOR COVERED CALL"/>
    <s v="Technology"/>
    <m/>
    <x v="2"/>
    <s v="CI Tech Giants Covered Call ETF Curr-H (TXF)"/>
    <n v="715064392.93128777"/>
    <n v="4422104.9999999823"/>
    <n v="1211225.0000000172"/>
    <n v="2379189.9999999492"/>
    <n v="1184540.0000000168"/>
    <n v="12751679.999999937"/>
    <n v="4052"/>
    <n v="22899372"/>
    <x v="5"/>
    <n v="641994689.13651466"/>
  </r>
  <r>
    <s v="ZDV CN Equity"/>
    <n v="172"/>
    <s v="ZDV"/>
    <s v="BMO Canadian Dividend ETF"/>
    <x v="0"/>
    <n v="1"/>
    <s v="CA05590R1055"/>
    <s v="05590R105"/>
    <n v="0.35"/>
    <n v="0.39"/>
    <d v="2011-10-27T00:00:00"/>
    <x v="0"/>
    <s v="CANADA BROAD/LARGE CAP EQUITY"/>
    <s v="Dividend/Income"/>
    <m/>
    <x v="4"/>
    <s v="BMO Canadian Dividend ETF (ZDV)"/>
    <n v="1514603877.3536682"/>
    <n v="2892247.0000000405"/>
    <n v="28673930"/>
    <n v="2838157.00000004"/>
    <n v="5659996.0000000801"/>
    <n v="31808658.000000045"/>
    <n v="4165"/>
    <n v="31767085"/>
    <x v="1"/>
    <n v="1111898778.8200378"/>
  </r>
  <r>
    <s v="ZLB CN Equity"/>
    <n v="173"/>
    <s v="ZLB"/>
    <s v="BMO Low Volatility Canadian Equity ETF"/>
    <x v="0"/>
    <n v="1"/>
    <s v="CA05573T1021"/>
    <s v="05573T102"/>
    <n v="0.35"/>
    <n v="0.39"/>
    <d v="2011-10-27T00:00:00"/>
    <x v="0"/>
    <s v="CANADA BROAD/LARGE CAP EQUITY"/>
    <s v="Risk"/>
    <m/>
    <x v="4"/>
    <s v="BMO Low Volatility Canadian Equity ETF (ZLB)"/>
    <n v="5755333351.6120911"/>
    <n v="17366196.999999836"/>
    <n v="23140981.000000335"/>
    <n v="23346004.999999501"/>
    <n v="11694914.000000162"/>
    <n v="127846013.50000015"/>
    <n v="7958"/>
    <n v="109106360"/>
    <x v="1"/>
    <n v="4005613926.3153076"/>
  </r>
  <r>
    <s v="ZWA CN Equity"/>
    <n v="174"/>
    <s v="ZWA"/>
    <s v="BMO Covered Call DJIA Curr-H ETF"/>
    <x v="0"/>
    <n v="1"/>
    <s v="CA05573X1033"/>
    <s v="05573X103"/>
    <n v="0.65"/>
    <n v="0.72"/>
    <d v="2011-10-27T00:00:00"/>
    <x v="0"/>
    <s v="COVERED CALL"/>
    <s v="U.S."/>
    <m/>
    <x v="4"/>
    <s v="BMO Covered Call DJIA Curr-H ETF (ZWA)"/>
    <n v="207033023.60916138"/>
    <n v="0"/>
    <n v="0"/>
    <n v="0"/>
    <n v="-2837991.0000000149"/>
    <n v="-1420530.50000002"/>
    <n v="339"/>
    <n v="2401532.1"/>
    <x v="5"/>
    <n v="206244529.02603149"/>
  </r>
  <r>
    <s v="ZWU CN Equity"/>
    <n v="175"/>
    <s v="ZWU"/>
    <s v="BMO Covered Call Utilities ETF"/>
    <x v="0"/>
    <n v="1"/>
    <s v="CA05590N1042"/>
    <s v="05590N104"/>
    <n v="0.65"/>
    <n v="0.71"/>
    <d v="2011-10-27T00:00:00"/>
    <x v="0"/>
    <s v="SECTOR COVERED CALL"/>
    <s v="Utilities"/>
    <m/>
    <x v="4"/>
    <s v="BMO Covered Call Utilities ETF (ZWU)"/>
    <n v="2052510574.4056702"/>
    <n v="-8022473.9999998705"/>
    <n v="9021431.9999998063"/>
    <n v="8957140.0000001267"/>
    <n v="4417498.0000000624"/>
    <n v="15450055.00000006"/>
    <n v="6710"/>
    <n v="47849073"/>
    <x v="5"/>
    <n v="1804340892.6744461"/>
  </r>
  <r>
    <s v="MNT CN Equity"/>
    <n v="176"/>
    <s v="MNT"/>
    <s v="Royal Canadian Mint - Canadian Gold Reserves"/>
    <x v="0"/>
    <n v="2"/>
    <s v="CA7799211056"/>
    <n v="779921105"/>
    <n v="0.35"/>
    <n v="0.35"/>
    <d v="2011-11-29T00:00:00"/>
    <x v="0"/>
    <s v="COMMODITY"/>
    <s v="Gold"/>
    <m/>
    <x v="10"/>
    <s v="Royal Canadian Mint - Canadian Gold Reserves (MNT)"/>
    <n v="1239894919.3609238"/>
    <n v="0"/>
    <n v="0"/>
    <n v="0"/>
    <n v="0"/>
    <n v="0"/>
    <n v="5530"/>
    <n v="45996178"/>
    <x v="1"/>
    <n v="661590651.68401718"/>
  </r>
  <r>
    <s v="MNT/U CN Equity"/>
    <n v="177"/>
    <s v="MNT/U"/>
    <s v="Royal Cdn Mint - Canadian Gold Reserves (US$)"/>
    <x v="0"/>
    <n v="2"/>
    <s v="CA7799211056"/>
    <n v="779921105"/>
    <n v="0.35"/>
    <n v="0.35"/>
    <d v="2011-11-29T00:00:00"/>
    <x v="0"/>
    <s v="COMMODITY"/>
    <s v="Gold"/>
    <m/>
    <x v="10"/>
    <s v="Royal Cdn Mint - Canadian Gold Reserves (US$) (MNT/U)"/>
    <n v="1239543482.8141129"/>
    <n v="0"/>
    <n v="0"/>
    <n v="0"/>
    <n v="0"/>
    <n v="0"/>
    <n v="60"/>
    <n v="668835.46999999986"/>
    <x v="1"/>
    <n v="660674273.77702796"/>
  </r>
  <r>
    <s v="VCE CN Equity"/>
    <n v="178"/>
    <s v="VCE"/>
    <s v="Vanguard FTSE Canada Index ETF"/>
    <x v="0"/>
    <n v="1"/>
    <s v="CA92203U1057"/>
    <s v="92203U105"/>
    <n v="0.05"/>
    <n v="0.06"/>
    <d v="2011-12-06T00:00:00"/>
    <x v="0"/>
    <s v="CANADA BROAD/LARGE CAP EQUITY"/>
    <s v="Cap-Weighted: Broad/Large"/>
    <m/>
    <x v="11"/>
    <s v="Vanguard FTSE Canada Index ETF (VCE)"/>
    <n v="3071696789.7125244"/>
    <n v="17260337.5"/>
    <n v="20984462.500000291"/>
    <n v="3553582.4999998002"/>
    <n v="12341049.999999799"/>
    <n v="102506655.00000007"/>
    <n v="5952"/>
    <n v="59843275"/>
    <x v="0"/>
    <n v="2075748063.5284424"/>
  </r>
  <r>
    <s v="VUS CN Equity"/>
    <n v="179"/>
    <s v="VUS"/>
    <s v="Vanguard US Total Market Index ETF Curr-H"/>
    <x v="0"/>
    <n v="1"/>
    <s v="CA92206B1040"/>
    <s v="92206B104"/>
    <n v="0.15"/>
    <n v="0.16"/>
    <d v="2011-12-06T00:00:00"/>
    <x v="0"/>
    <s v="U.S.EQUITY - CURRENCY-HEDGED"/>
    <s v="Cap-Weighted: Broad/Large"/>
    <m/>
    <x v="11"/>
    <s v="Vanguard US Total Market Index ETF Curr-H (VUS)"/>
    <n v="1291014976.9828796"/>
    <n v="-2354110.9999999497"/>
    <n v="-2365590.0000001597"/>
    <n v="-3548610.9999999241"/>
    <n v="4766711.0000001099"/>
    <n v="-6430493.6500001037"/>
    <n v="2573"/>
    <n v="48313047"/>
    <x v="0"/>
    <n v="1074635396.4092255"/>
  </r>
  <r>
    <s v="VEF CN Equity"/>
    <n v="180"/>
    <s v="VEF"/>
    <s v="Vanguard FTSE Developed All Cap Ex US Curr-H"/>
    <x v="0"/>
    <n v="1"/>
    <s v="CA92207G1028"/>
    <s v="92207G102"/>
    <n v="0.2"/>
    <n v="0.22"/>
    <d v="2011-12-06T00:00:00"/>
    <x v="0"/>
    <s v="INTERNATIONAL DEVELOPED EQUITY"/>
    <s v="Cap-Weighted: Broad/Large"/>
    <m/>
    <x v="11"/>
    <s v="Vanguard FTSE Developed All Cap Ex US Curr-H (VEF)"/>
    <n v="1084172857.5439453"/>
    <n v="1790127.5000000251"/>
    <n v="3549279.9999999236"/>
    <n v="10682627.500000026"/>
    <n v="10653550.000000026"/>
    <n v="31900094.999999955"/>
    <n v="1474"/>
    <n v="22546406"/>
    <x v="0"/>
    <n v="650771484.30252075"/>
  </r>
  <r>
    <s v="VEE CN Equity"/>
    <n v="181"/>
    <s v="VEE"/>
    <s v="Vanguard FTSE Emerging Markets All Cap Index ETF"/>
    <x v="0"/>
    <n v="1"/>
    <s v="CA92205X1078"/>
    <s v="92205X107"/>
    <n v="0.23"/>
    <n v="0.24"/>
    <d v="2011-12-06T00:00:00"/>
    <x v="0"/>
    <s v="EMERGINGMARKETS EQUITY"/>
    <s v="Cap-Weighted: Broad/Large"/>
    <m/>
    <x v="11"/>
    <s v="Vanguard FTSE Emerging Markets All Cap Index ETF (VEE)"/>
    <n v="3513782918.7812805"/>
    <n v="85298681.000000179"/>
    <n v="55292547.000000313"/>
    <n v="10323835.999999948"/>
    <n v="47838963.999999814"/>
    <n v="271102047.00000012"/>
    <n v="9289"/>
    <n v="101530963"/>
    <x v="0"/>
    <n v="2175517983.3583832"/>
  </r>
  <r>
    <s v="VAB CN Equity"/>
    <n v="182"/>
    <s v="VAB"/>
    <s v="Vanguard Canadian Aggregate Bond Index ETF"/>
    <x v="0"/>
    <n v="1"/>
    <s v="CA92203E1016"/>
    <n v="9.2203000000000004E+105"/>
    <n v="0.08"/>
    <n v="0.09"/>
    <d v="2011-12-06T00:00:00"/>
    <x v="0"/>
    <s v="CANADA AGGREGATE FIXED INCOME"/>
    <s v="Broad/Mixed"/>
    <m/>
    <x v="11"/>
    <s v="Vanguard Canadian Aggregate Bond Index ETF (VAB)"/>
    <n v="6815630827.7130127"/>
    <n v="-29917630.000000261"/>
    <n v="25383030.000000525"/>
    <n v="78338979.999999478"/>
    <n v="66822429.999999478"/>
    <n v="237057570.00000027"/>
    <n v="9309"/>
    <n v="142276600"/>
    <x v="1"/>
    <n v="5352118072.5097656"/>
  </r>
  <r>
    <s v="VSB CN Equity"/>
    <n v="183"/>
    <s v="VSB"/>
    <s v="Vanguard Canadian Short-Term Bond Index ETF"/>
    <x v="0"/>
    <n v="1"/>
    <s v="CA92203G1063"/>
    <s v="92203G106"/>
    <n v="0.1"/>
    <n v="0.11"/>
    <d v="2011-12-06T00:00:00"/>
    <x v="0"/>
    <s v="CANADA AGGREGATE FIXED INCOME"/>
    <s v="Short Term"/>
    <m/>
    <x v="11"/>
    <s v="Vanguard Canadian Short-Term Bond Index ETF (VSB)"/>
    <n v="1586468242.6452637"/>
    <n v="222630059.99999985"/>
    <n v="7049100.0000001006"/>
    <n v="0"/>
    <n v="4707399.9999998994"/>
    <n v="239071639.99999991"/>
    <n v="3746"/>
    <n v="255826242"/>
    <x v="1"/>
    <n v="993953491.59240723"/>
  </r>
  <r>
    <s v="XFR CN Equity"/>
    <n v="184"/>
    <s v="XFR"/>
    <s v="iShares Floating Rate Index ETF"/>
    <x v="0"/>
    <n v="1"/>
    <s v="CA46432B1067"/>
    <s v="46432B106"/>
    <n v="0.12"/>
    <n v="0.14000000000000001"/>
    <d v="2011-12-12T00:00:00"/>
    <x v="0"/>
    <s v="CANADA GOVERNMENT FIXED INCOME"/>
    <s v="Ultra Short Term"/>
    <m/>
    <x v="0"/>
    <s v="iShares Floating Rate Index ETF (XFR)"/>
    <n v="731572118.75915527"/>
    <n v="-6013283.6000000853"/>
    <n v="-18037029.599999972"/>
    <n v="-4011459.7999999146"/>
    <n v="2004593.6999998859"/>
    <n v="-6026885.5000000875"/>
    <n v="1593"/>
    <n v="21056600"/>
    <x v="1"/>
    <n v="743130503.84521484"/>
  </r>
  <r>
    <s v="ULV/F CN Equity"/>
    <n v="185"/>
    <s v="ULV/F"/>
    <s v="Invesco S&amp;P 500 Low Volatility Index ETF Curr-H"/>
    <x v="0"/>
    <n v="1"/>
    <s v="CA46139X1208"/>
    <s v="46139X120"/>
    <n v="0.3"/>
    <n v="0.3"/>
    <d v="2012-01-24T00:00:00"/>
    <x v="0"/>
    <s v="U.S.EQUITY - CURRENCY-HEDGED"/>
    <s v="Risk"/>
    <m/>
    <x v="9"/>
    <s v="Invesco S&amp;P 500 Low Volatility Index ETF Curr-H (ULV/F)"/>
    <n v="83174719.23828125"/>
    <n v="523722.00000000047"/>
    <n v="2996"/>
    <n v="487.99999999994179"/>
    <n v="512779.00000000041"/>
    <n v="1039985.0000000008"/>
    <n v="169"/>
    <n v="1123276.1000000001"/>
    <x v="1"/>
    <n v="93268771.362304688"/>
  </r>
  <r>
    <s v="PXC CN Equity"/>
    <n v="186"/>
    <s v="PXC"/>
    <s v="Invesco FTSE RAFI Canadian Fundamental Index"/>
    <x v="0"/>
    <n v="1"/>
    <s v="CA46140K1093"/>
    <s v="46140K109"/>
    <n v="0.45"/>
    <n v="0.49"/>
    <d v="2012-01-26T00:00:00"/>
    <x v="0"/>
    <s v="CANADA BROAD/LARGE CAP EQUITY"/>
    <s v="Factor: Value"/>
    <m/>
    <x v="9"/>
    <s v="Invesco FTSE RAFI Canadian Fundamental Index (PXC)"/>
    <n v="205736021.71783447"/>
    <n v="2787734.9999999898"/>
    <n v="8384204.9999999944"/>
    <n v="0"/>
    <n v="0"/>
    <n v="16595529.999999989"/>
    <n v="262"/>
    <n v="3719703.1999999997"/>
    <x v="1"/>
    <n v="158434919.62097168"/>
  </r>
  <r>
    <s v="PXU/F CN Equity"/>
    <n v="187"/>
    <s v="PXU/F"/>
    <s v="Invesco FTSE RAFI US Index ETF Curr-H"/>
    <x v="0"/>
    <n v="1"/>
    <s v="CA46140T1003"/>
    <s v="46140T100"/>
    <n v="0.44"/>
    <n v="0.44"/>
    <d v="2012-01-26T00:00:00"/>
    <x v="0"/>
    <s v="U.S.EQUITY - CURRENCY-HEDGED"/>
    <s v="Factor: Value"/>
    <m/>
    <x v="9"/>
    <s v="Invesco FTSE RAFI US Index ETF Curr-H (PXU/F)"/>
    <n v="59143076.972961426"/>
    <n v="757247.0000000007"/>
    <n v="0"/>
    <n v="0"/>
    <n v="0"/>
    <n v="1493485.0000000014"/>
    <n v="86"/>
    <n v="662552"/>
    <x v="1"/>
    <n v="46749361.019134521"/>
  </r>
  <r>
    <s v="QXM CN Equity"/>
    <n v="188"/>
    <s v="QXM"/>
    <s v="CI Morningstar National Bank Quebec Index ETF"/>
    <x v="0"/>
    <n v="1"/>
    <s v="CA1255021042"/>
    <n v="125502104"/>
    <n v="0.5"/>
    <n v="0.56999999999999995"/>
    <d v="2012-02-06T00:00:00"/>
    <x v="0"/>
    <s v="THEMATICEQUITY"/>
    <s v="Other"/>
    <m/>
    <x v="2"/>
    <s v="CI Morningstar National Bank Quebec Index ETF (QXM)"/>
    <n v="88906135.382022858"/>
    <n v="0"/>
    <n v="0"/>
    <n v="0"/>
    <n v="0"/>
    <n v="1950575.0000000105"/>
    <n v="118"/>
    <n v="342763.07"/>
    <x v="1"/>
    <n v="77994673.206218719"/>
  </r>
  <r>
    <s v="FXM CN Equity"/>
    <n v="189"/>
    <s v="FXM"/>
    <s v="CI Morningstar Canada Value Index ETF"/>
    <x v="0"/>
    <n v="1"/>
    <s v="CA12554N1042"/>
    <s v="12554N104"/>
    <n v="0.6"/>
    <n v="0.66"/>
    <d v="2012-02-15T00:00:00"/>
    <x v="0"/>
    <s v="CANADA BROAD/LARGE CAP EQUITY"/>
    <s v="Factor: Value"/>
    <m/>
    <x v="2"/>
    <s v="CI Morningstar Canada Value Index ETF (FXM)"/>
    <n v="466685646.73828125"/>
    <n v="1856615.0000000263"/>
    <n v="-1869700.0000000265"/>
    <n v="-1850909.9999999604"/>
    <n v="-1821550.0000000258"/>
    <n v="-7221699.9999999739"/>
    <n v="546"/>
    <n v="5419925.4000000004"/>
    <x v="1"/>
    <n v="304659966.28005981"/>
  </r>
  <r>
    <s v="WXM CN Equity"/>
    <n v="190"/>
    <s v="WXM"/>
    <s v="CI Morningstar Canada Momentum Index ETF"/>
    <x v="0"/>
    <n v="1"/>
    <s v="CA12554M1068"/>
    <s v="12554M106"/>
    <n v="0.6"/>
    <n v="0.66"/>
    <d v="2012-02-15T00:00:00"/>
    <x v="0"/>
    <s v="CANADA BROAD/LARGE CAP EQUITY"/>
    <s v="Factor: Momentum"/>
    <m/>
    <x v="2"/>
    <s v="CI Morningstar Canada Momentum Index ETF (WXM)"/>
    <n v="1398867900.3668404"/>
    <n v="89251675.000000119"/>
    <n v="362058414.99999988"/>
    <n v="-12055"/>
    <n v="-4612239.9999999013"/>
    <n v="493539895.00000012"/>
    <n v="1151"/>
    <n v="25931206"/>
    <x v="1"/>
    <n v="580135261.01461411"/>
  </r>
  <r>
    <s v="HUF/U CN Equity"/>
    <n v="191"/>
    <s v="HUF/U"/>
    <s v="Global X Active Ultra-Short Term US IG Bond (US$)"/>
    <x v="6"/>
    <n v="2"/>
    <s v="CA44051R1148"/>
    <s v="44051R114"/>
    <n v="0.4"/>
    <n v="0.47"/>
    <d v="2012-02-15T00:00:00"/>
    <x v="0"/>
    <s v="U.S. INVEST. GRADE CORPORATE FIXED INCOME"/>
    <s v="Ultra Short Term"/>
    <m/>
    <x v="3"/>
    <s v="Global X Active Ultra-Short Term US IG Bond (US$) (HUF/U)"/>
    <n v="0"/>
    <n v="0"/>
    <n v="0"/>
    <n v="0"/>
    <n v="0"/>
    <n v="0"/>
    <n v="0"/>
    <n v="0"/>
    <x v="1"/>
    <n v="0"/>
  </r>
  <r>
    <s v="HYI CN Equity"/>
    <n v="192"/>
    <s v="HYI"/>
    <s v="Global X Active High Yield Bond ETF Curr-H"/>
    <x v="6"/>
    <n v="1"/>
    <s v="CA43990B2066"/>
    <s v="43990B206"/>
    <n v="0.6"/>
    <n v="0.71"/>
    <d v="2012-02-15T00:00:00"/>
    <x v="0"/>
    <s v="HIGH YIELDFIXED INCOME"/>
    <s v="High Yield"/>
    <m/>
    <x v="3"/>
    <s v="Global X Active High Yield Bond ETF Curr-H (HYI)"/>
    <n v="0"/>
    <n v="0"/>
    <n v="0"/>
    <n v="0"/>
    <n v="0"/>
    <n v="0"/>
    <n v="0"/>
    <n v="0"/>
    <x v="1"/>
    <n v="0"/>
  </r>
  <r>
    <s v="BKL/F CN Equity"/>
    <n v="193"/>
    <s v="BKL/F"/>
    <s v="Invesco Senior Loan Index ETF Curr-H"/>
    <x v="5"/>
    <n v="1"/>
    <s v="CA46138D1096"/>
    <s v="46138D109"/>
    <n v="0.72"/>
    <n v="0.73"/>
    <d v="2012-04-17T00:00:00"/>
    <x v="0"/>
    <s v="HIGH YIELDFIXED INCOME"/>
    <s v="Senior Loan"/>
    <m/>
    <x v="9"/>
    <s v="Invesco Senior Loan Index ETF Curr-H (BKL/F)"/>
    <n v="0"/>
    <n v="0"/>
    <n v="0"/>
    <n v="0"/>
    <n v="0"/>
    <n v="0"/>
    <n v="0"/>
    <n v="0"/>
    <x v="1"/>
    <n v="0"/>
  </r>
  <r>
    <s v="TLV CN Equity"/>
    <n v="194"/>
    <s v="TLV"/>
    <s v="Invesco S&amp;P/TSX Composite Low Vol Index ETF"/>
    <x v="0"/>
    <n v="1"/>
    <s v="CA46139Y1025"/>
    <s v="46139Y102"/>
    <n v="0.3"/>
    <n v="0.32"/>
    <d v="2012-04-24T00:00:00"/>
    <x v="0"/>
    <s v="CANADA BROAD/LARGE CAP EQUITY"/>
    <s v="Risk"/>
    <m/>
    <x v="9"/>
    <s v="Invesco S&amp;P/TSX Composite Low Vol Index ETF (TLV)"/>
    <n v="92054883.38470459"/>
    <n v="0"/>
    <n v="-5872244.9999999963"/>
    <n v="0"/>
    <n v="0"/>
    <n v="-7831454.9999999888"/>
    <n v="158"/>
    <n v="887775.9800000001"/>
    <x v="1"/>
    <n v="71910522.651672363"/>
  </r>
  <r>
    <s v="XMV CN Equity"/>
    <n v="195"/>
    <s v="XMV"/>
    <s v="iShares MSCI Min Vol Canada Index ETF"/>
    <x v="0"/>
    <n v="1"/>
    <s v="CA46433N1096"/>
    <s v="46433N109"/>
    <n v="0.3"/>
    <n v="0.33"/>
    <d v="2012-07-30T00:00:00"/>
    <x v="0"/>
    <s v="CANADA BROAD/LARGE CAP EQUITY"/>
    <s v="Risk"/>
    <m/>
    <x v="0"/>
    <s v="iShares MSCI Min Vol Canada Index ETF (XMV)"/>
    <n v="373269168.09082031"/>
    <n v="2786650.0999999898"/>
    <n v="-12320.050000000279"/>
    <n v="0"/>
    <n v="2791118.4999999898"/>
    <n v="5551050.7999999793"/>
    <n v="630"/>
    <n v="4097500.5"/>
    <x v="1"/>
    <n v="249751243.78204346"/>
  </r>
  <r>
    <s v="XMU CN Equity"/>
    <n v="196"/>
    <s v="XMU"/>
    <s v="iShares MSCI Min Vol USA Index ETF"/>
    <x v="0"/>
    <n v="1"/>
    <s v="CA46433S1083"/>
    <s v="46433S108"/>
    <n v="0.3"/>
    <n v="0.33"/>
    <d v="2012-07-30T00:00:00"/>
    <x v="0"/>
    <s v="U.S.EQUITY - CURRENCY NON-HEDGED"/>
    <s v="Risk"/>
    <m/>
    <x v="0"/>
    <s v="iShares MSCI Min Vol USA Index ETF (XMU)"/>
    <n v="380424261.09313965"/>
    <n v="0"/>
    <n v="0"/>
    <n v="-10967158.75"/>
    <n v="2203732.7000000314"/>
    <n v="2147276.5500000305"/>
    <n v="392"/>
    <n v="12671210"/>
    <x v="1"/>
    <n v="323693635.1776123"/>
  </r>
  <r>
    <s v="XMW CN Equity"/>
    <n v="197"/>
    <s v="XMW"/>
    <s v="iShares MSCI Min Vol Global Index ETF"/>
    <x v="0"/>
    <n v="1"/>
    <s v="CA46434A1066"/>
    <s v="46434A106"/>
    <n v="0.45"/>
    <n v="0.48"/>
    <d v="2012-07-30T00:00:00"/>
    <x v="0"/>
    <s v="GLOBAL EQUITY"/>
    <s v="Risk"/>
    <m/>
    <x v="0"/>
    <s v="iShares MSCI Min Vol Global Index ETF (XMW)"/>
    <n v="192369843.29223633"/>
    <n v="0"/>
    <n v="0"/>
    <n v="2905204.1499999897"/>
    <n v="0"/>
    <n v="5796763.7499999795"/>
    <n v="350"/>
    <n v="3694861"/>
    <x v="1"/>
    <n v="177213488.76953125"/>
  </r>
  <r>
    <s v="XMI CN Equity"/>
    <n v="198"/>
    <s v="XMI"/>
    <s v="iShares MSCI Min Vol EAFE Index"/>
    <x v="0"/>
    <n v="1"/>
    <s v="CA46433U1030"/>
    <s v="46433U103"/>
    <n v="0.35"/>
    <n v="0.37"/>
    <d v="2012-07-30T00:00:00"/>
    <x v="0"/>
    <s v="INTERNATIONAL DEVELOPED EQUITY"/>
    <s v="Risk"/>
    <m/>
    <x v="0"/>
    <s v="iShares MSCI Min Vol EAFE Index (XMI)"/>
    <n v="172773220.82519531"/>
    <n v="0"/>
    <n v="0"/>
    <n v="0"/>
    <n v="-4606257.9999999832"/>
    <n v="-11433378.350000001"/>
    <n v="332"/>
    <n v="2291020.5"/>
    <x v="1"/>
    <n v="108433061.21826172"/>
  </r>
  <r>
    <s v="XMM CN Equity"/>
    <n v="199"/>
    <s v="XMM"/>
    <s v="iShares MSCI Min Vol Emerging Markets Index ETF"/>
    <x v="0"/>
    <n v="1"/>
    <s v="CA46433Y1051"/>
    <s v="46433Y105"/>
    <n v="0.79"/>
    <n v="0.42"/>
    <d v="2012-07-30T00:00:00"/>
    <x v="0"/>
    <s v="EMERGINGMARKETS EQUITY"/>
    <s v="Risk"/>
    <m/>
    <x v="0"/>
    <s v="iShares MSCI Min Vol Emerging Markets Index ETF (XMM)"/>
    <n v="101531634.14001465"/>
    <n v="1637607.0000000086"/>
    <n v="1640772.6999999944"/>
    <n v="-16230.000000000233"/>
    <n v="0"/>
    <n v="1698014.9500000083"/>
    <n v="220"/>
    <n v="2519016.5"/>
    <x v="1"/>
    <n v="59592201.232910156"/>
  </r>
  <r>
    <s v="XHD CN Equity"/>
    <n v="200"/>
    <s v="XHD"/>
    <s v="iShares US High Dividend Equity Index ETF Curr-H"/>
    <x v="0"/>
    <n v="1"/>
    <s v="CA46434B1040"/>
    <s v="46434B104"/>
    <n v="0.3"/>
    <n v="0.33"/>
    <d v="2012-08-20T00:00:00"/>
    <x v="0"/>
    <s v="U.S.EQUITY - CURRENCY-HEDGED"/>
    <s v="Dividend/Income"/>
    <m/>
    <x v="0"/>
    <s v="iShares US High Dividend Equity Index ETF Curr-H (XHD)"/>
    <n v="210859390.64025879"/>
    <n v="0"/>
    <n v="1878931.7499999932"/>
    <n v="0"/>
    <n v="1835560.1000000262"/>
    <n v="3714491.8500000192"/>
    <n v="533"/>
    <n v="2389502.5"/>
    <x v="1"/>
    <n v="186827997.2076416"/>
  </r>
  <r>
    <s v="BESG CN Equity"/>
    <n v="201"/>
    <s v="BESG"/>
    <s v="Invesco ESG Canadian Core Plus"/>
    <x v="0"/>
    <n v="1"/>
    <s v="CA46137U1021"/>
    <s v="46137U102"/>
    <n v="0.35"/>
    <n v="0.38"/>
    <d v="2012-08-24T00:00:00"/>
    <x v="0"/>
    <s v="ESGFIXEDINCOME"/>
    <s v="Canada"/>
    <m/>
    <x v="9"/>
    <s v="Invesco ESG Canadian Core Plus (BESG)"/>
    <n v="113877072.62039185"/>
    <n v="0"/>
    <n v="0"/>
    <n v="-4033724.9999999995"/>
    <n v="403657.5000000057"/>
    <n v="-8037972.5"/>
    <n v="240"/>
    <n v="1375058.09"/>
    <x v="1"/>
    <n v="127678631.54411316"/>
  </r>
  <r>
    <s v="HAD CN Equity"/>
    <n v="202"/>
    <s v="HAD"/>
    <s v="Global X Active Cdn Bond ETF"/>
    <x v="0"/>
    <n v="1"/>
    <s v="CA37892W1023"/>
    <s v="37892W102"/>
    <n v="0.42"/>
    <n v="0.5"/>
    <d v="2012-10-10T00:00:00"/>
    <x v="0"/>
    <s v="CANADA AGGREGATE FIXED INCOME"/>
    <s v="Broad/Mixed"/>
    <m/>
    <x v="3"/>
    <s v="Global X Active Cdn Bond ETF (HAD)"/>
    <n v="44426464.392194748"/>
    <n v="453358.6867500064"/>
    <n v="0"/>
    <n v="453654.45124999835"/>
    <n v="0"/>
    <n v="907403.16885758284"/>
    <n v="77"/>
    <n v="388398.01"/>
    <x v="1"/>
    <n v="42808675.326762199"/>
  </r>
  <r>
    <s v="MNS/U CN Equity"/>
    <n v="203"/>
    <s v="MNS/U"/>
    <s v="Royal Cdn Mint - Canadian Silver Reserves (US$)"/>
    <x v="0"/>
    <n v="2"/>
    <s v="CA7799211130"/>
    <n v="779921113"/>
    <n v="0.45"/>
    <n v="0.45"/>
    <d v="2012-11-01T00:00:00"/>
    <x v="0"/>
    <s v="COMMODITY"/>
    <s v="Silver"/>
    <m/>
    <x v="10"/>
    <s v="Royal Cdn Mint - Canadian Silver Reserves (US$) (MNS/U)"/>
    <n v="292926957.50241601"/>
    <n v="0"/>
    <n v="0"/>
    <n v="0"/>
    <n v="-365100.00000005704"/>
    <n v="-365100.00000005704"/>
    <n v="50"/>
    <n v="171920.33"/>
    <x v="1"/>
    <n v="105627080.72856158"/>
  </r>
  <r>
    <s v="VDY CN Equity"/>
    <n v="204"/>
    <s v="VDY"/>
    <s v="Vanguard FTSE Canadian High-Div Yld Index ETF"/>
    <x v="0"/>
    <n v="1"/>
    <s v="CA92203Q1046"/>
    <s v="92203Q104"/>
    <n v="0.2"/>
    <n v="0.22"/>
    <d v="2012-11-02T00:00:00"/>
    <x v="0"/>
    <s v="CANADA BROAD/LARGE CAP EQUITY"/>
    <s v="Dividend/Income"/>
    <m/>
    <x v="11"/>
    <s v="Vanguard FTSE Canadian High-Div Yld Index ETF (VDY)"/>
    <n v="6064482727.9541016"/>
    <n v="67625899.999999806"/>
    <n v="63307165"/>
    <n v="69514909.999999642"/>
    <n v="53602205.000000536"/>
    <n v="344024279.99999928"/>
    <n v="35672"/>
    <n v="236812420"/>
    <x v="1"/>
    <n v="3296322224.4232178"/>
  </r>
  <r>
    <s v="VRE CN Equity"/>
    <n v="205"/>
    <s v="VRE"/>
    <s v="Vanguard FTSE Canadian Capped REIT Index ETF"/>
    <x v="0"/>
    <n v="1"/>
    <s v="CA92203B1076"/>
    <s v="92203B107"/>
    <n v="0.35"/>
    <n v="0.39"/>
    <d v="2012-11-02T00:00:00"/>
    <x v="0"/>
    <s v="CANADA SECTOR EQUITY"/>
    <s v="Real Estate"/>
    <m/>
    <x v="11"/>
    <s v="Vanguard FTSE Canadian Capped REIT Index ETF (VRE)"/>
    <n v="283851757.04956055"/>
    <n v="0"/>
    <n v="0"/>
    <n v="0"/>
    <n v="0"/>
    <n v="0"/>
    <n v="1411"/>
    <n v="3605681.1"/>
    <x v="2"/>
    <n v="275048755.64575195"/>
  </r>
  <r>
    <s v="VFV CN Equity"/>
    <n v="206"/>
    <s v="VFV"/>
    <s v="Vanguard S&amp;P 500 Index ETF"/>
    <x v="0"/>
    <n v="1"/>
    <s v="CA92205Y1051"/>
    <s v="92205Y105"/>
    <n v="0.08"/>
    <n v="0.09"/>
    <d v="2012-11-02T00:00:00"/>
    <x v="0"/>
    <s v="U.S.EQUITY - CURRENCY NON-HEDGED"/>
    <s v="Cap-Weighted: Broad/Large"/>
    <m/>
    <x v="11"/>
    <s v="Vanguard S&amp;P 500 Index ETF (VFV)"/>
    <n v="28241244636.84082"/>
    <n v="115218053.99999961"/>
    <n v="70612304.000002682"/>
    <n v="190714151.99999923"/>
    <n v="106165717.00000077"/>
    <n v="610486225.00000226"/>
    <n v="114418"/>
    <n v="899827700"/>
    <x v="0"/>
    <n v="20647616782.836914"/>
  </r>
  <r>
    <s v="VSP CN Equity"/>
    <n v="207"/>
    <s v="VSP"/>
    <s v="Vanguard S&amp;P 500 Index ETF Curr-H"/>
    <x v="0"/>
    <n v="1"/>
    <s v="CA92206A1066"/>
    <s v="92206A106"/>
    <n v="0.08"/>
    <n v="0.09"/>
    <d v="2012-11-02T00:00:00"/>
    <x v="0"/>
    <s v="U.S.EQUITY - CURRENCY-HEDGED"/>
    <s v="Cap-Weighted: Broad/Large"/>
    <m/>
    <x v="11"/>
    <s v="Vanguard S&amp;P 500 Index ETF Curr-H (VSP)"/>
    <n v="5381913861.0939026"/>
    <n v="7649556.0000000289"/>
    <n v="1099260.0000005637"/>
    <n v="37286226.99999959"/>
    <n v="45262463.00000041"/>
    <n v="110889797.43999998"/>
    <n v="12368"/>
    <n v="134903110"/>
    <x v="0"/>
    <n v="4013703351.4274597"/>
  </r>
  <r>
    <s v="VSC CN Equity"/>
    <n v="208"/>
    <s v="VSC"/>
    <s v="Vanguard Canadian Short-Term Corp Index ETF"/>
    <x v="0"/>
    <n v="1"/>
    <s v="CA92203N1015"/>
    <s v="92203N101"/>
    <n v="0.1"/>
    <n v="0.11"/>
    <d v="2012-11-02T00:00:00"/>
    <x v="0"/>
    <s v="CANADA INVEST. GRADE CORPORATE FIXED INCOME"/>
    <s v="Short Term"/>
    <m/>
    <x v="11"/>
    <s v="Vanguard Canadian Short-Term Corp Index ETF (VSC)"/>
    <n v="1350301560.9741211"/>
    <n v="0"/>
    <n v="31687590.000000104"/>
    <n v="14599019.999999862"/>
    <n v="-4861259.9999998966"/>
    <n v="46284769.99999997"/>
    <n v="2459"/>
    <n v="41158314"/>
    <x v="1"/>
    <n v="930994280.43365479"/>
  </r>
  <r>
    <s v="ZIN CN Equity"/>
    <n v="209"/>
    <s v="ZIN"/>
    <s v="BMO S&amp;P/TSX Equal Weight Industrials Index ETF"/>
    <x v="0"/>
    <n v="1"/>
    <s v="CA05584D1042"/>
    <s v="05584D104"/>
    <n v="0.55000000000000004"/>
    <n v="0.62"/>
    <d v="2012-11-20T00:00:00"/>
    <x v="0"/>
    <s v="CANADA SECTOR EQUITY"/>
    <s v="Industrials"/>
    <m/>
    <x v="4"/>
    <s v="BMO S&amp;P/TSX Equal Weight Industrials Index ETF (ZIN)"/>
    <n v="49712144.106674194"/>
    <n v="-2735698.5000000023"/>
    <n v="0"/>
    <n v="0"/>
    <n v="2587654.5000000023"/>
    <n v="-98848.439999999944"/>
    <n v="199"/>
    <n v="1907135.77"/>
    <x v="2"/>
    <n v="43778297.848320007"/>
  </r>
  <r>
    <s v="ZSP CN Equity"/>
    <n v="210"/>
    <s v="ZSP"/>
    <s v="BMO S&amp;P 500 Index ETF"/>
    <x v="0"/>
    <n v="1"/>
    <s v="CA05575T1003"/>
    <s v="05575T100"/>
    <n v="0.08"/>
    <n v="0.09"/>
    <d v="2012-11-20T00:00:00"/>
    <x v="0"/>
    <s v="U.S.EQUITY - CURRENCY NON-HEDGED"/>
    <s v="Cap-Weighted: Broad/Large"/>
    <m/>
    <x v="4"/>
    <s v="BMO S&amp;P 500 Index ETF (ZSP)"/>
    <n v="21574131385.212708"/>
    <n v="-61685466.999999404"/>
    <n v="-98462382.000001773"/>
    <n v="20858878.000001773"/>
    <n v="-10383058.499999395"/>
    <n v="280726385.5000006"/>
    <n v="17713"/>
    <n v="519688050"/>
    <x v="0"/>
    <n v="18997916445.159302"/>
  </r>
  <r>
    <s v="ZSP/U CN Equity"/>
    <n v="211"/>
    <s v="ZSP/U"/>
    <s v="BMO S&amp;P 500 Index ETF (US$)"/>
    <x v="0"/>
    <n v="1"/>
    <s v="CA05575T1185"/>
    <s v="05575T118"/>
    <n v="0.08"/>
    <n v="0.09"/>
    <d v="2012-11-20T00:00:00"/>
    <x v="0"/>
    <s v="U.S.EQUITY - CURRENCY NON-HEDGED"/>
    <s v="Cap-Weighted: Broad/Large"/>
    <m/>
    <x v="4"/>
    <s v="BMO S&amp;P 500 Index ETF (US$) (ZSP/U)"/>
    <n v="3311710786.2747264"/>
    <n v="0"/>
    <n v="0"/>
    <n v="5190083.1853000736"/>
    <n v="-20919.007450000383"/>
    <n v="-5474646.5484004514"/>
    <n v="1879"/>
    <n v="32049150"/>
    <x v="0"/>
    <n v="3343020975.5307083"/>
  </r>
  <r>
    <s v="ZGD CN Equity"/>
    <n v="212"/>
    <s v="ZGD"/>
    <s v="BMO Equal Weight Global Gold Index ETF"/>
    <x v="0"/>
    <n v="1"/>
    <s v="CA0556952095"/>
    <n v="55695209"/>
    <n v="0.55000000000000004"/>
    <n v="0.6"/>
    <d v="2012-11-20T00:00:00"/>
    <x v="0"/>
    <s v="GLOBAL SECTOR EQUITY"/>
    <s v="Materials"/>
    <m/>
    <x v="4"/>
    <s v="BMO Equal Weight Global Gold Index ETF (ZGD)"/>
    <n v="345709376.74560547"/>
    <n v="-7420621.749999973"/>
    <n v="8366975.9999999693"/>
    <n v="16410068.750000011"/>
    <n v="7663024.7499999721"/>
    <n v="32562063.439999986"/>
    <n v="3669"/>
    <n v="78604169"/>
    <x v="3"/>
    <n v="72321631.750488281"/>
  </r>
  <r>
    <s v="ZPR CN Equity"/>
    <n v="213"/>
    <s v="ZPR"/>
    <s v="BMO Laddered Preferred Share Index ETF"/>
    <x v="0"/>
    <n v="1"/>
    <s v="CA05581T1021"/>
    <s v="05581T102"/>
    <n v="0.45"/>
    <n v="0.5"/>
    <d v="2012-11-20T00:00:00"/>
    <x v="0"/>
    <s v="PREFERREDSHARE"/>
    <s v="Canada"/>
    <m/>
    <x v="4"/>
    <s v="BMO Laddered Preferred Share Index ETF (ZPR)"/>
    <n v="1472038478.0292425"/>
    <n v="-1850152.4999998948"/>
    <n v="-3945300.0000001341"/>
    <n v="0"/>
    <n v="0"/>
    <n v="-46389677.499999993"/>
    <n v="3169"/>
    <n v="19124601"/>
    <x v="1"/>
    <n v="1446067368.0989625"/>
  </r>
  <r>
    <s v="MNS CN Equity"/>
    <n v="214"/>
    <s v="MNS"/>
    <s v="Royal Canadian Mint - Canadian Silver Reserves"/>
    <x v="0"/>
    <n v="2"/>
    <s v="CA7799211130"/>
    <n v="779921113"/>
    <n v="0.45"/>
    <n v="0.45"/>
    <d v="2012-12-05T00:00:00"/>
    <x v="0"/>
    <s v="COMMODITY"/>
    <s v="Silver"/>
    <m/>
    <x v="10"/>
    <s v="Royal Canadian Mint - Canadian Silver Reserves (MNS)"/>
    <n v="292993573.07116699"/>
    <n v="0"/>
    <n v="0"/>
    <n v="0"/>
    <n v="-365100.00000005704"/>
    <n v="-365100.00000005704"/>
    <n v="4027"/>
    <n v="19665294"/>
    <x v="1"/>
    <n v="105812516.15856171"/>
  </r>
  <r>
    <s v="ZST CN Equity"/>
    <n v="215"/>
    <s v="ZST"/>
    <s v="BMO Ultra Short-Term Bond ETF"/>
    <x v="0"/>
    <n v="1"/>
    <s v="CA05579A1075"/>
    <s v="05579A107"/>
    <n v="0.15"/>
    <n v="0.16"/>
    <d v="2013-01-07T00:00:00"/>
    <x v="0"/>
    <s v="CANADA INVEST. GRADE CORPORATE FIXED INCOME"/>
    <s v="Ultra Short Term"/>
    <m/>
    <x v="4"/>
    <s v="BMO Ultra Short-Term Bond ETF (ZST)"/>
    <n v="3953167164.8712158"/>
    <n v="-64530522.750000589"/>
    <n v="-34245913.399999432"/>
    <n v="-65333181.899999917"/>
    <n v="-66047344.400000647"/>
    <n v="-187463471.15000039"/>
    <n v="3538"/>
    <n v="110092920"/>
    <x v="1"/>
    <n v="3345234057.0373535"/>
  </r>
  <r>
    <s v="MDIV CN Equity"/>
    <n v="216"/>
    <s v="MDIV"/>
    <s v="Middlefield Sustainable Global Dividend ETF"/>
    <x v="0"/>
    <n v="1"/>
    <s v="CA59636Q1000"/>
    <s v="59636Q100"/>
    <n v="0.85"/>
    <n v="1.3"/>
    <d v="2013-03-22T00:00:00"/>
    <x v="0"/>
    <s v="ESGEQUITY"/>
    <s v="Broad - Global"/>
    <m/>
    <x v="7"/>
    <s v="Middlefield Sustainable Global Dividend ETF (MDIV)"/>
    <n v="60532679.96875"/>
    <n v="0"/>
    <n v="-485119.27499999828"/>
    <n v="0"/>
    <n v="0"/>
    <n v="-485119.27499999828"/>
    <n v="59"/>
    <n v="271869.82"/>
    <x v="1"/>
    <n v="70316435.310913086"/>
  </r>
  <r>
    <s v="ZDY CN Equity"/>
    <n v="217"/>
    <s v="ZDY"/>
    <s v="BMO US Dividend ETF"/>
    <x v="0"/>
    <n v="1"/>
    <s v="CA05575X1197"/>
    <s v="05575X119"/>
    <n v="0.3"/>
    <n v="0.33"/>
    <d v="2013-03-27T00:00:00"/>
    <x v="0"/>
    <s v="U.S.EQUITY - CURRENCY NON-HEDGED"/>
    <s v="Dividend/Income"/>
    <m/>
    <x v="4"/>
    <s v="BMO US Dividend ETF (ZDY)"/>
    <n v="762463778.77807617"/>
    <n v="5227237.9999999814"/>
    <n v="38178376"/>
    <n v="-2579742.5000000368"/>
    <n v="12944662.5"/>
    <n v="51210689.5"/>
    <n v="725"/>
    <n v="4922862.8"/>
    <x v="1"/>
    <n v="607625759.86633301"/>
  </r>
  <r>
    <s v="ZDY/U CN Equity"/>
    <n v="218"/>
    <s v="ZDY/U"/>
    <s v="BMO US Dividend ETF (US$)"/>
    <x v="0"/>
    <n v="1"/>
    <s v="CA05575X1015"/>
    <s v="05575X101"/>
    <n v="0.3"/>
    <n v="0.33"/>
    <d v="2013-03-27T00:00:00"/>
    <x v="0"/>
    <s v="U.S.EQUITY - CURRENCY NON-HEDGED"/>
    <s v="Dividend/Income"/>
    <m/>
    <x v="4"/>
    <s v="BMO US Dividend ETF (US$) (ZDY/U)"/>
    <n v="57291863.342594139"/>
    <n v="0"/>
    <n v="0"/>
    <n v="0"/>
    <n v="0"/>
    <n v="0"/>
    <n v="67"/>
    <n v="150036.67000000001"/>
    <x v="1"/>
    <n v="53408399.975075096"/>
  </r>
  <r>
    <s v="ZLU CN Equity"/>
    <n v="219"/>
    <s v="ZLU"/>
    <s v="BMO Low Volatility US Equity ETF"/>
    <x v="0"/>
    <n v="1"/>
    <s v="CA05577D1033"/>
    <s v="05577D103"/>
    <n v="0.3"/>
    <n v="0.33"/>
    <d v="2013-03-27T00:00:00"/>
    <x v="0"/>
    <s v="U.S.EQUITY - CURRENCY NON-HEDGED"/>
    <s v="Risk"/>
    <m/>
    <x v="4"/>
    <s v="BMO Low Volatility US Equity ETF (ZLU)"/>
    <n v="2288288598.7472534"/>
    <n v="35870.999999998137"/>
    <n v="2932698.9999998328"/>
    <n v="8888147.9999999162"/>
    <n v="2940986.5000002505"/>
    <n v="32083960.499999832"/>
    <n v="1841"/>
    <n v="27717830"/>
    <x v="1"/>
    <n v="1900778744.0299988"/>
  </r>
  <r>
    <s v="ZLU/U CN Equity"/>
    <n v="220"/>
    <s v="ZLU/U"/>
    <s v="BMO Low Volatility US Equity ETF (US$)"/>
    <x v="0"/>
    <n v="1"/>
    <s v="CA05577D2023"/>
    <s v="05577D202"/>
    <n v="0.3"/>
    <n v="0.33"/>
    <d v="2013-03-27T00:00:00"/>
    <x v="0"/>
    <s v="U.S.EQUITY - CURRENCY NON-HEDGED"/>
    <s v="Risk"/>
    <m/>
    <x v="4"/>
    <s v="BMO Low Volatility US Equity ETF (US$) (ZLU/U)"/>
    <n v="135020873.01701075"/>
    <n v="-9219462.8368499931"/>
    <n v="-6004394.1945000049"/>
    <n v="-3051194.8375999895"/>
    <n v="3012503.9150999892"/>
    <n v="-15262547.953849999"/>
    <n v="140"/>
    <n v="6179204.7999999989"/>
    <x v="1"/>
    <n v="98262616.399897411"/>
  </r>
  <r>
    <s v="ZUD CN Equity"/>
    <n v="221"/>
    <s v="ZUD"/>
    <s v="BMO US Dividend Curr-H ETF"/>
    <x v="0"/>
    <n v="1"/>
    <s v="CA05576C1068"/>
    <s v="05576C106"/>
    <n v="0.3"/>
    <n v="0.33"/>
    <d v="2013-03-27T00:00:00"/>
    <x v="0"/>
    <s v="U.S.EQUITY - CURRENCY-HEDGED"/>
    <s v="Dividend/Income"/>
    <m/>
    <x v="4"/>
    <s v="BMO US Dividend Curr-H ETF (ZUD)"/>
    <n v="151159591.80450439"/>
    <n v="0"/>
    <n v="1745994.4999999939"/>
    <n v="1719988.4999999937"/>
    <n v="0"/>
    <n v="3465982.9999999879"/>
    <n v="245"/>
    <n v="1275846.3999999999"/>
    <x v="1"/>
    <n v="124608624.54986574"/>
  </r>
  <r>
    <s v="ZPL CN Equity"/>
    <n v="222"/>
    <s v="ZPL"/>
    <s v="BMO Long Provincial Bond Index ETF"/>
    <x v="0"/>
    <n v="1"/>
    <s v="CA05577K1075"/>
    <s v="05577K107"/>
    <n v="0.25"/>
    <n v="0.28000000000000003"/>
    <d v="2013-03-27T00:00:00"/>
    <x v="0"/>
    <s v="CANADA GOVERNMENT FIXED INCOME"/>
    <s v="Long Term"/>
    <m/>
    <x v="4"/>
    <s v="BMO Long Provincial Bond Index ETF (ZPL)"/>
    <n v="331108399.51794147"/>
    <n v="3013725"/>
    <n v="604998.00000000861"/>
    <n v="2421236.9999999916"/>
    <n v="16374699.000000019"/>
    <n v="22414659.000000026"/>
    <n v="413"/>
    <n v="9369022.4000000004"/>
    <x v="1"/>
    <n v="321915690.23444653"/>
  </r>
  <r>
    <s v="ZMP CN Equity"/>
    <n v="223"/>
    <s v="ZMP"/>
    <s v="BMO Mid Provincial Bond Index ETF"/>
    <x v="0"/>
    <n v="1"/>
    <s v="CA05576Q1054"/>
    <s v="05576Q105"/>
    <n v="0.25"/>
    <n v="0.28000000000000003"/>
    <d v="2013-03-27T00:00:00"/>
    <x v="0"/>
    <s v="CANADA GOVERNMENT FIXED INCOME"/>
    <s v="Mid Term"/>
    <m/>
    <x v="4"/>
    <s v="BMO Mid Provincial Bond Index ETF (ZMP)"/>
    <n v="782088505.06197166"/>
    <n v="711863.99999995949"/>
    <n v="2138035.500000081"/>
    <n v="27029664.999999981"/>
    <n v="30618584.499999974"/>
    <n v="59075805.999999985"/>
    <n v="953"/>
    <n v="22481398"/>
    <x v="1"/>
    <n v="381441328.45067596"/>
  </r>
  <r>
    <s v="ZIC CN Equity"/>
    <n v="224"/>
    <s v="ZIC"/>
    <s v="BMO Mid-Term US IG Corporate Bond Index ETF"/>
    <x v="0"/>
    <n v="1"/>
    <s v="CA05577M1032"/>
    <s v="05577M103"/>
    <n v="0.25"/>
    <n v="0.28000000000000003"/>
    <d v="2013-03-27T00:00:00"/>
    <x v="0"/>
    <s v="U.S. INVEST. GRADE CORPORATE FIXED INCOME"/>
    <s v="Mid Term"/>
    <m/>
    <x v="4"/>
    <s v="BMO Mid-Term US IG Corporate Bond Index ETF (ZIC)"/>
    <n v="3743180237.7257595"/>
    <n v="7362722.000000108"/>
    <n v="138574396.50000009"/>
    <n v="9311744"/>
    <n v="14744775.999999853"/>
    <n v="252704662.49999994"/>
    <n v="345"/>
    <n v="40218422.100000001"/>
    <x v="1"/>
    <n v="3189993278.7603035"/>
  </r>
  <r>
    <s v="ZMU CN Equity"/>
    <n v="225"/>
    <s v="ZMU"/>
    <s v="BMO Mid-Term US IG Corp Curr-H Index ETF"/>
    <x v="0"/>
    <n v="1"/>
    <s v="CA05575W1032"/>
    <s v="05575W103"/>
    <n v="0.25"/>
    <n v="0.28000000000000003"/>
    <d v="2013-03-27T00:00:00"/>
    <x v="0"/>
    <s v="U.S. INVEST. GRADE CORPORATE FIXED INCOME"/>
    <s v="Mid Term"/>
    <m/>
    <x v="4"/>
    <s v="BMO Mid-Term US IG Corp Curr-H Index ETF (ZMU)"/>
    <n v="3631631668.9983673"/>
    <n v="-31279117.499999862"/>
    <n v="139506084.49999967"/>
    <n v="10906392.500000291"/>
    <n v="14762376.999999708"/>
    <n v="150610225"/>
    <n v="1079"/>
    <n v="21284048"/>
    <x v="1"/>
    <n v="2990512494.7367554"/>
  </r>
  <r>
    <s v="ZIC/U CN Equity"/>
    <n v="226"/>
    <s v="ZIC/U"/>
    <s v="BMO Mid-Term US IG Corp Index ETF (US$)"/>
    <x v="0"/>
    <n v="1"/>
    <s v="CA05577M1115"/>
    <s v="05577M111"/>
    <n v="0.25"/>
    <n v="0.28000000000000003"/>
    <d v="2013-03-27T00:00:00"/>
    <x v="0"/>
    <s v="U.S. INVEST. GRADE CORPORATE FIXED INCOME"/>
    <s v="Mid Term"/>
    <m/>
    <x v="4"/>
    <s v="BMO Mid-Term US IG Corp Index ETF (US$) (ZIC/U)"/>
    <n v="48725867.561852992"/>
    <n v="0"/>
    <n v="3742321.2095999955"/>
    <n v="0"/>
    <n v="-1688490.4006949994"/>
    <n v="3936196.1469049975"/>
    <n v="20"/>
    <n v="244534.59"/>
    <x v="1"/>
    <n v="42378323.129472986"/>
  </r>
  <r>
    <s v="HXS/U CN Equity"/>
    <n v="227"/>
    <s v="HXS/U"/>
    <s v="Global X S&amp;P 500 Index Corporate Class ETF (US$)"/>
    <x v="0"/>
    <n v="2"/>
    <s v="CA37964P1009"/>
    <s v="37964P100"/>
    <n v="0.1"/>
    <n v="0.1"/>
    <d v="2013-04-01T00:00:00"/>
    <x v="1"/>
    <s v="U.S.EQUITY - CURRENCY NON-HEDGED"/>
    <s v="Cap-Weighted: Broad/Large"/>
    <m/>
    <x v="3"/>
    <s v="Global X S&amp;P 500 Index Corporate Class ETF (US$) (HXS/U)"/>
    <n v="0"/>
    <n v="0"/>
    <n v="0"/>
    <n v="0"/>
    <n v="0"/>
    <n v="0"/>
    <n v="261"/>
    <n v="4267612.0999999996"/>
    <x v="0"/>
    <n v="0"/>
  </r>
  <r>
    <s v="XCD CN Equity"/>
    <n v="228"/>
    <s v="XCD"/>
    <s v="iShares S&amp;P Global Cons Disc Index ETF Curr-H"/>
    <x v="0"/>
    <n v="1"/>
    <s v="CA46434P1036"/>
    <s v="46434P103"/>
    <n v="0.63"/>
    <n v="0.65"/>
    <d v="2013-04-02T00:00:00"/>
    <x v="0"/>
    <s v="GLOBAL SECTOR EQUITY"/>
    <s v="Consumer Discretionary"/>
    <m/>
    <x v="0"/>
    <s v="iShares S&amp;P Global Cons Disc Index ETF Curr-H (XCD)"/>
    <n v="58197625.923156738"/>
    <n v="-1477549.8500000013"/>
    <n v="0"/>
    <n v="0"/>
    <n v="0"/>
    <n v="-2972296.950000003"/>
    <n v="213"/>
    <n v="3650564.4999999995"/>
    <x v="3"/>
    <n v="78749415.683746338"/>
  </r>
  <r>
    <s v="XGI CN Equity"/>
    <n v="229"/>
    <s v="XGI"/>
    <s v="iShares S&amp;P Global Industrials Index ETF Curr-H"/>
    <x v="0"/>
    <n v="1"/>
    <s v="CA46434Q1019"/>
    <s v="46434Q101"/>
    <n v="0.63"/>
    <n v="0.66"/>
    <d v="2013-04-02T00:00:00"/>
    <x v="0"/>
    <s v="GLOBAL SECTOR EQUITY"/>
    <s v="Industrials"/>
    <m/>
    <x v="0"/>
    <s v="iShares S&amp;P Global Industrials Index ETF Curr-H (XGI)"/>
    <n v="160863106.7276001"/>
    <n v="-8647971"/>
    <n v="0"/>
    <n v="8346494.3750000009"/>
    <n v="0"/>
    <n v="2972480.7749999911"/>
    <n v="472"/>
    <n v="14514399.6"/>
    <x v="3"/>
    <n v="92881237.983703613"/>
  </r>
  <r>
    <s v="XUS CN Equity"/>
    <n v="230"/>
    <s v="XUS"/>
    <s v="iShares Core S&amp;P 500 Index ETF"/>
    <x v="0"/>
    <n v="1"/>
    <s v="CA46434R1091"/>
    <s v="46434R109"/>
    <n v="0.08"/>
    <n v="0.09"/>
    <d v="2013-04-12T00:00:00"/>
    <x v="0"/>
    <s v="U.S.EQUITY - CURRENCY NON-HEDGED"/>
    <s v="Cap-Weighted: Broad/Large"/>
    <m/>
    <x v="0"/>
    <s v="iShares Core S&amp;P 500 Index ETF (XUS)"/>
    <n v="10610352005.004883"/>
    <n v="52461271.500000343"/>
    <n v="87490612.5"/>
    <n v="41148422.699999325"/>
    <n v="35716563.19999966"/>
    <n v="281849285.30000061"/>
    <n v="13960"/>
    <n v="184166890"/>
    <x v="0"/>
    <n v="8348329200.7446289"/>
  </r>
  <r>
    <s v="XEF CN Equity"/>
    <n v="231"/>
    <s v="XEF"/>
    <s v="iShares Core MSCI EAFE IMI Index ETF"/>
    <x v="0"/>
    <n v="1"/>
    <s v="CA46434T1057"/>
    <s v="46434T105"/>
    <n v="0.2"/>
    <n v="0.22"/>
    <d v="2013-04-12T00:00:00"/>
    <x v="0"/>
    <s v="INTERNATIONAL DEVELOPED EQUITY"/>
    <s v="Cap-Weighted: Broad/Large"/>
    <m/>
    <x v="0"/>
    <s v="iShares Core MSCI EAFE IMI Index ETF (XEF)"/>
    <n v="18236282173.156738"/>
    <n v="199439267.30000108"/>
    <n v="202611967.79999942"/>
    <n v="202170057.19999948"/>
    <n v="154967427.59999946"/>
    <n v="1055370275.7000003"/>
    <n v="23573"/>
    <n v="450769200"/>
    <x v="0"/>
    <n v="9206396309.6618652"/>
  </r>
  <r>
    <s v="XEC CN Equity"/>
    <n v="232"/>
    <s v="XEC"/>
    <s v="iShares Core MSCI Emerging Markets IMI Index ETF"/>
    <x v="0"/>
    <n v="1"/>
    <s v="CA46434U1021"/>
    <s v="46434U102"/>
    <n v="0.25"/>
    <n v="0.27"/>
    <d v="2013-04-12T00:00:00"/>
    <x v="0"/>
    <s v="EMERGINGMARKETS EQUITY"/>
    <s v="Cap-Weighted: Broad/Large"/>
    <m/>
    <x v="0"/>
    <s v="iShares Core MSCI Emerging Markets IMI Index ETF (XEC)"/>
    <n v="3615200214.9581909"/>
    <n v="24825850.250000227"/>
    <n v="180881652.04999965"/>
    <n v="5742899.1000002185"/>
    <n v="13352558.449999783"/>
    <n v="267595046.20000008"/>
    <n v="11973"/>
    <n v="116818710"/>
    <x v="0"/>
    <n v="1903313140.1062012"/>
  </r>
  <r>
    <s v="FUD CN Equity"/>
    <n v="233"/>
    <s v="FUD"/>
    <s v="First Trust Value Line Dividend Index ETF Curr-H"/>
    <x v="0"/>
    <n v="1"/>
    <s v="CA33740H1082"/>
    <s v="33740H108"/>
    <n v="0.7"/>
    <n v="0.77"/>
    <d v="2013-05-15T00:00:00"/>
    <x v="0"/>
    <s v="U.S.EQUITY - CURRENCY-HEDGED"/>
    <s v="Dividend/Income"/>
    <m/>
    <x v="1"/>
    <s v="First Trust Value Line Dividend Index ETF Curr-H (FUD)"/>
    <n v="5686812.1957817078"/>
    <n v="0"/>
    <n v="0"/>
    <n v="0"/>
    <n v="0"/>
    <n v="0"/>
    <n v="13"/>
    <n v="6947.7999999999993"/>
    <x v="1"/>
    <n v="5278628.3293266296"/>
  </r>
  <r>
    <s v="FDE CN Equity"/>
    <n v="234"/>
    <s v="FDE"/>
    <s v="First Trust AlphaDEX Emerg Mkts Div Curr-H"/>
    <x v="0"/>
    <n v="1"/>
    <s v="CA33737G1054"/>
    <s v="33737G105"/>
    <n v="0.65"/>
    <n v="0.69"/>
    <d v="2013-05-15T00:00:00"/>
    <x v="0"/>
    <s v="EMERGINGMARKETS EQUITY"/>
    <s v="Pure Active"/>
    <m/>
    <x v="1"/>
    <s v="First Trust AlphaDEX Emerg Mkts Div Curr-H (FDE)"/>
    <n v="0"/>
    <n v="0"/>
    <n v="0"/>
    <n v="0"/>
    <n v="0"/>
    <n v="0"/>
    <n v="0"/>
    <n v="0"/>
    <x v="1"/>
    <n v="0"/>
  </r>
  <r>
    <s v="FDE/A CN Equity"/>
    <n v="235"/>
    <s v="FDE/A"/>
    <s v="First Trust AlphaDEX Emerging Market Dividend ETF"/>
    <x v="1"/>
    <n v="1"/>
    <s v="CA33737G2045"/>
    <s v="33737G204"/>
    <n v="0.65"/>
    <n v="0.7"/>
    <d v="2013-05-15T00:00:00"/>
    <x v="0"/>
    <s v="EMERGINGMARKETS EQUITY"/>
    <s v="Pure Active"/>
    <m/>
    <x v="1"/>
    <s v="First Trust AlphaDEX Emerging Market Dividend ETF (FDE/A)"/>
    <n v="0"/>
    <n v="0"/>
    <n v="0"/>
    <n v="0"/>
    <n v="0"/>
    <n v="0"/>
    <n v="0"/>
    <n v="0"/>
    <x v="1"/>
    <n v="0"/>
  </r>
  <r>
    <s v="FUD/A CN Equity"/>
    <n v="236"/>
    <s v="FUD/A"/>
    <s v="First Trust Value Line Dividend Index ETF CAD Hedged"/>
    <x v="1"/>
    <n v="1"/>
    <s v="CA33740H2072"/>
    <s v="33740H207"/>
    <n v="0.6"/>
    <n v="0.78"/>
    <d v="2013-05-15T00:00:00"/>
    <x v="0"/>
    <s v="U.S.EQUITY - CURRENCY-HEDGED"/>
    <s v="Dividend/Income"/>
    <m/>
    <x v="1"/>
    <s v="First Trust Value Line Dividend Index ETF CAD Hedged (FUD/A)"/>
    <n v="0"/>
    <n v="0"/>
    <n v="0"/>
    <n v="0"/>
    <n v="0"/>
    <n v="0"/>
    <n v="0"/>
    <n v="0"/>
    <x v="1"/>
    <n v="0"/>
  </r>
  <r>
    <s v="BXF CN Equity"/>
    <n v="237"/>
    <s v="BXF"/>
    <s v="CI 1-5 Year Laddered Government Strip Bond"/>
    <x v="0"/>
    <n v="1"/>
    <s v="CA12555C1077"/>
    <s v="12555C107"/>
    <n v="0.2"/>
    <n v="0.22"/>
    <d v="2013-06-11T00:00:00"/>
    <x v="0"/>
    <s v="CANADA GOVERNMENT FIXED INCOME"/>
    <s v="Short Term"/>
    <m/>
    <x v="2"/>
    <s v="CI 1-5 Year Laddered Government Strip Bond (BXF)"/>
    <n v="39419348.632436752"/>
    <n v="0"/>
    <n v="0"/>
    <n v="0"/>
    <n v="0"/>
    <n v="0"/>
    <n v="158"/>
    <n v="209078.86000000002"/>
    <x v="1"/>
    <n v="31324567.446536064"/>
  </r>
  <r>
    <s v="VCN CN Equity"/>
    <n v="238"/>
    <s v="VCN"/>
    <s v="Vanguard FTSE Canada All Cap Index ETF"/>
    <x v="0"/>
    <n v="1"/>
    <s v="CA92205P1045"/>
    <s v="92205P104"/>
    <n v="0.05"/>
    <n v="0.05"/>
    <d v="2013-08-12T00:00:00"/>
    <x v="0"/>
    <s v="CANADA BROAD/LARGE CAP EQUITY"/>
    <s v="Cap-Weighted: Broad/Large"/>
    <m/>
    <x v="11"/>
    <s v="Vanguard FTSE Canada All Cap Index ETF (VCN)"/>
    <n v="13490132344.497681"/>
    <n v="158095282.50000039"/>
    <n v="100324402.5"/>
    <n v="150834810"/>
    <n v="20366640.000000764"/>
    <n v="466291373.89999998"/>
    <n v="22219"/>
    <n v="187217840"/>
    <x v="0"/>
    <n v="8391336724.6627808"/>
  </r>
  <r>
    <s v="VUN CN Equity"/>
    <n v="239"/>
    <s v="VUN"/>
    <s v="Vanguard US Total Market Index ETF"/>
    <x v="0"/>
    <n v="1"/>
    <s v="CA92206D1006"/>
    <s v="92206D100"/>
    <n v="0.15"/>
    <n v="0.17"/>
    <d v="2013-08-12T00:00:00"/>
    <x v="0"/>
    <s v="U.S.EQUITY - CURRENCY NON-HEDGED"/>
    <s v="Cap-Weighted: Broad/Large"/>
    <m/>
    <x v="11"/>
    <s v="Vanguard US Total Market Index ETF (VUN)"/>
    <n v="15046478757.614136"/>
    <n v="127080461.99999884"/>
    <n v="82216412.000000715"/>
    <n v="139216986.00000042"/>
    <n v="104607033.00000028"/>
    <n v="643527531.99999964"/>
    <n v="8500"/>
    <n v="106070810"/>
    <x v="0"/>
    <n v="10991008921.783447"/>
  </r>
  <r>
    <s v="VGG CN Equity"/>
    <n v="240"/>
    <s v="VGG"/>
    <s v="Vanguard US Dividend Appreciation Index ETF"/>
    <x v="0"/>
    <n v="1"/>
    <s v="CA92206F1053"/>
    <s v="92206F105"/>
    <n v="0.28000000000000003"/>
    <n v="0.3"/>
    <d v="2013-08-12T00:00:00"/>
    <x v="0"/>
    <s v="U.S.EQUITY - CURRENCY NON-HEDGED"/>
    <s v="Dividend/Income"/>
    <m/>
    <x v="11"/>
    <s v="Vanguard US Dividend Appreciation Index ETF (VGG)"/>
    <n v="2296107104.259491"/>
    <n v="2095195.9999999558"/>
    <n v="-9239000.9999999851"/>
    <n v="2123100.9999999511"/>
    <n v="-2128687.9999999534"/>
    <n v="-8019136.9999998212"/>
    <n v="3149"/>
    <n v="38335961"/>
    <x v="1"/>
    <n v="1937361218.4295654"/>
  </r>
  <r>
    <s v="VGH CN Equity"/>
    <n v="241"/>
    <s v="VGH"/>
    <s v="Vanguard US Dividend Appreciation Curr-H"/>
    <x v="0"/>
    <n v="1"/>
    <s v="CA92206E1088"/>
    <n v="9.2205999999999992E+112"/>
    <n v="0.28000000000000003"/>
    <n v="0.3"/>
    <d v="2013-08-12T00:00:00"/>
    <x v="0"/>
    <s v="U.S.EQUITY - CURRENCY-HEDGED"/>
    <s v="Dividend/Income"/>
    <m/>
    <x v="11"/>
    <s v="Vanguard US Dividend Appreciation Curr-H (VGH)"/>
    <n v="951614157.28759766"/>
    <n v="734337.9999999844"/>
    <n v="-5730666.0000000047"/>
    <n v="-5700887.0000000056"/>
    <n v="5744326.0000000056"/>
    <n v="-2018282.2399999562"/>
    <n v="1255"/>
    <n v="11263213"/>
    <x v="1"/>
    <n v="767436163.04206848"/>
  </r>
  <r>
    <s v="VDU CN Equity"/>
    <n v="242"/>
    <s v="VDU"/>
    <s v="Vanguard FTSE Developed All Cap Ex US Index ETF"/>
    <x v="0"/>
    <n v="1"/>
    <s v="CA92206W1086"/>
    <s v="92206W108"/>
    <n v="0.2"/>
    <n v="0.22"/>
    <d v="2013-08-12T00:00:00"/>
    <x v="0"/>
    <s v="INTERNATIONAL DEVELOPED EQUITY"/>
    <s v="Cap-Weighted: Broad/Large"/>
    <m/>
    <x v="11"/>
    <s v="Vanguard FTSE Developed All Cap Ex US Index ETF (VDU)"/>
    <n v="724953666.39862061"/>
    <n v="7445112.0000000438"/>
    <n v="3372725.9999999269"/>
    <n v="7366185.0000000438"/>
    <n v="4528108.0000000037"/>
    <n v="29411728.999999978"/>
    <n v="2701"/>
    <n v="25329789"/>
    <x v="0"/>
    <n v="438545647.48077393"/>
  </r>
  <r>
    <s v="FLI CN Equity"/>
    <n v="243"/>
    <s v="FLI"/>
    <s v="CI U.S. &amp; Canada Lifeco Covered Call ETF"/>
    <x v="0"/>
    <n v="1"/>
    <s v="CA12555K1093"/>
    <s v="12555K109"/>
    <n v="0.75"/>
    <n v="0.96"/>
    <d v="2013-08-22T00:00:00"/>
    <x v="0"/>
    <s v="SECTOR COVERED CALL"/>
    <s v="Financials"/>
    <m/>
    <x v="2"/>
    <s v="CI U.S. &amp; Canada Lifeco Covered Call ETF (FLI)"/>
    <n v="84035413.838348389"/>
    <n v="1756770.0000000042"/>
    <n v="0"/>
    <n v="0"/>
    <n v="1190459.9999999958"/>
    <n v="2951330"/>
    <n v="206"/>
    <n v="3131801.93"/>
    <x v="5"/>
    <n v="90411088.753881454"/>
  </r>
  <r>
    <s v="FSL CN Equity"/>
    <n v="244"/>
    <s v="FSL"/>
    <s v="First Trust Senior Loan ETF Curr-H"/>
    <x v="0"/>
    <n v="1"/>
    <s v="CA33739J1075"/>
    <s v="33739J107"/>
    <n v="0.15"/>
    <n v="1.02"/>
    <d v="2013-08-28T00:00:00"/>
    <x v="0"/>
    <s v="HIGH YIELDFIXED INCOME"/>
    <s v="Senior Loan"/>
    <m/>
    <x v="1"/>
    <s v="First Trust Senior Loan ETF Curr-H (FSL)"/>
    <n v="63543436.090118408"/>
    <n v="163003.70000000377"/>
    <n v="1140871.2499999974"/>
    <n v="0"/>
    <n v="32"/>
    <n v="1303906.9500000011"/>
    <n v="98"/>
    <n v="348820.89"/>
    <x v="1"/>
    <n v="55153859.33575058"/>
  </r>
  <r>
    <s v="FSL/A CN Equity"/>
    <n v="245"/>
    <s v="FSL/A"/>
    <s v="First Trust Senior Loan ETF CAD Hedge"/>
    <x v="1"/>
    <n v="1"/>
    <s v="CA33739J2065"/>
    <s v="33739J206"/>
    <n v="0.85"/>
    <n v="0.93"/>
    <d v="2013-08-28T00:00:00"/>
    <x v="0"/>
    <s v="HIGH YIELDFIXED INCOME"/>
    <s v="Senior Loan"/>
    <m/>
    <x v="1"/>
    <s v="First Trust Senior Loan ETF CAD Hedge (FSL/A)"/>
    <n v="0"/>
    <n v="0"/>
    <n v="0"/>
    <n v="0"/>
    <n v="0"/>
    <n v="0"/>
    <n v="0"/>
    <n v="0"/>
    <x v="1"/>
    <n v="0"/>
  </r>
  <r>
    <s v="PHE CN Equity"/>
    <n v="246"/>
    <s v="PHE"/>
    <s v="Purpose Tactical Hedged Equity Fund Curr-H"/>
    <x v="0"/>
    <n v="1"/>
    <s v="CA74639Y2087"/>
    <s v="74639Y208"/>
    <n v="0.8"/>
    <n v="0.97"/>
    <d v="2013-09-03T00:00:00"/>
    <x v="3"/>
    <s v="U.S.EQUITY - CURRENCY-HEDGED"/>
    <s v="Pure Active"/>
    <m/>
    <x v="5"/>
    <s v="Purpose Tactical Hedged Equity Fund Curr-H (PHE)"/>
    <n v="4477588.9242172241"/>
    <n v="0"/>
    <n v="0"/>
    <n v="1001994.4174999997"/>
    <n v="0"/>
    <n v="1001994.4174999997"/>
    <n v="8"/>
    <n v="88251.16"/>
    <x v="1"/>
    <n v="4000487.9370880127"/>
  </r>
  <r>
    <s v="PDF CN Equity"/>
    <n v="247"/>
    <s v="PDF"/>
    <s v="Purpose Core Dividend Fund"/>
    <x v="0"/>
    <n v="1"/>
    <s v="CA74639Y1097"/>
    <s v="74639Y109"/>
    <n v="0.55000000000000004"/>
    <n v="0.66"/>
    <d v="2013-09-03T00:00:00"/>
    <x v="3"/>
    <s v="REGIONALEQUITY"/>
    <s v="North America"/>
    <m/>
    <x v="5"/>
    <s v="Purpose Core Dividend Fund (PDF)"/>
    <n v="215131264.34429169"/>
    <n v="0"/>
    <n v="-985189.95950001408"/>
    <n v="-2942411.463250007"/>
    <n v="-35939929.7425"/>
    <n v="-42780067.083250023"/>
    <n v="221"/>
    <n v="1380855.5"/>
    <x v="1"/>
    <n v="207713067.27109909"/>
  </r>
  <r>
    <s v="PBD CN Equity"/>
    <n v="248"/>
    <s v="PBD"/>
    <s v="Purpose Total Return Bond Fund"/>
    <x v="0"/>
    <n v="1"/>
    <s v="CA74639Y5056"/>
    <s v="74639Y505"/>
    <n v="0.45"/>
    <n v="0.74"/>
    <d v="2013-09-04T00:00:00"/>
    <x v="3"/>
    <s v="OTHER FOREIGN FIXED INCOME"/>
    <s v="North America"/>
    <m/>
    <x v="5"/>
    <s v="Purpose Total Return Bond Fund (PBD)"/>
    <n v="14060784.386077881"/>
    <n v="0"/>
    <n v="0"/>
    <n v="0"/>
    <n v="0"/>
    <n v="0"/>
    <n v="25"/>
    <n v="46547.490999999995"/>
    <x v="1"/>
    <n v="14523498.716077805"/>
  </r>
  <r>
    <s v="PRA CN Equity"/>
    <n v="249"/>
    <s v="PRA"/>
    <s v="Purpose Diversified Real Asset Fund"/>
    <x v="0"/>
    <n v="1"/>
    <s v="CA74639Y4067"/>
    <s v="74639Y406"/>
    <n v="0.6"/>
    <n v="0.99"/>
    <d v="2013-09-05T00:00:00"/>
    <x v="3"/>
    <s v="ALTERNATIVE INVESTMENT"/>
    <s v="Real Asset &amp; Infrastructure"/>
    <m/>
    <x v="5"/>
    <s v="Purpose Diversified Real Asset Fund (PRA)"/>
    <n v="127673199.66978455"/>
    <n v="1784268.3472499938"/>
    <n v="928777.40849999653"/>
    <n v="8818159.2874999996"/>
    <n v="1737687.9760000093"/>
    <n v="15772126.527249988"/>
    <n v="530"/>
    <n v="5325627.4000000004"/>
    <x v="1"/>
    <n v="48794599.410987854"/>
  </r>
  <r>
    <s v="PIN CN Equity"/>
    <n v="250"/>
    <s v="PIN"/>
    <s v="Purpose Monthly Income Fund"/>
    <x v="0"/>
    <n v="1"/>
    <s v="CA74639Y3077"/>
    <s v="74639Y307"/>
    <n v="0.55000000000000004"/>
    <n v="0.72"/>
    <d v="2013-09-06T00:00:00"/>
    <x v="3"/>
    <s v="ASSET ALLOCATION PORTFOLIO"/>
    <s v="Yield Focus"/>
    <m/>
    <x v="5"/>
    <s v="Purpose Monthly Income Fund (PIN)"/>
    <n v="8341630.8384552002"/>
    <n v="0"/>
    <n v="-3043.5155000000377"/>
    <n v="0"/>
    <n v="0"/>
    <n v="-3043.5155000000377"/>
    <n v="51"/>
    <n v="102643.3"/>
    <x v="4"/>
    <n v="5705917.7631282806"/>
  </r>
  <r>
    <s v="HXE CN Equity"/>
    <n v="251"/>
    <s v="HXE"/>
    <s v="Global X S&amp;P/TSX Capped Energy Index Corporate Class ETF"/>
    <x v="0"/>
    <n v="1"/>
    <s v="CA37963N1069"/>
    <s v="37963N106"/>
    <n v="0.25"/>
    <n v="0.27"/>
    <d v="2013-09-17T00:00:00"/>
    <x v="1"/>
    <s v="CANADA SECTOR EQUITY"/>
    <s v="Energy"/>
    <m/>
    <x v="3"/>
    <s v="Global X S&amp;P/TSX Capped Energy Index Corporate Class ETF (HXE)"/>
    <n v="98988018.4674263"/>
    <n v="0"/>
    <n v="0"/>
    <n v="0"/>
    <n v="0"/>
    <n v="0"/>
    <n v="454"/>
    <n v="1840782.5"/>
    <x v="2"/>
    <n v="91178658.197402954"/>
  </r>
  <r>
    <s v="HXF CN Equity"/>
    <n v="252"/>
    <s v="HXF"/>
    <s v="Global X S&amp;P/TSX Capped Financials Index Corporate Class ETF"/>
    <x v="0"/>
    <n v="1"/>
    <s v="CA37962R1082"/>
    <s v="37962R108"/>
    <n v="0.25"/>
    <n v="0.27"/>
    <d v="2013-09-17T00:00:00"/>
    <x v="1"/>
    <s v="Canada Sector Equity"/>
    <s v="Financials"/>
    <m/>
    <x v="3"/>
    <s v="Global X S&amp;P/TSX Capped Financials Index Corporate Class ETF (HXF)"/>
    <n v="107933086.30187988"/>
    <n v="0"/>
    <n v="0"/>
    <n v="0"/>
    <n v="0"/>
    <n v="57610.210720006442"/>
    <n v="101"/>
    <n v="1080622.0900000001"/>
    <x v="2"/>
    <n v="96777531.954345703"/>
  </r>
  <r>
    <s v="HUF CN Equity"/>
    <n v="253"/>
    <s v="HUF"/>
    <s v="Global X Active Ultra-Short Term US IG Bond"/>
    <x v="6"/>
    <n v="2"/>
    <s v="CA44051R1148"/>
    <s v="44051R114"/>
    <n v="0.4"/>
    <n v="0.47"/>
    <d v="2013-09-30T00:00:00"/>
    <x v="0"/>
    <s v="U.S. INVEST. GRADE CORPORATE FIXED INCOME"/>
    <s v="Ultra Short Term"/>
    <m/>
    <x v="3"/>
    <s v="Global X Active Ultra-Short Term US IG Bond (HUF)"/>
    <n v="0"/>
    <n v="0"/>
    <n v="0"/>
    <n v="0"/>
    <n v="0"/>
    <n v="0"/>
    <n v="0"/>
    <n v="0"/>
    <x v="1"/>
    <n v="0"/>
  </r>
  <r>
    <s v="HYBR CN Equity"/>
    <n v="254"/>
    <s v="HYBR"/>
    <s v="Global X Active Hybrid Bond and Preferred Share"/>
    <x v="0"/>
    <n v="1"/>
    <s v="CA37892X1006"/>
    <s v="37892X100"/>
    <n v="0.55000000000000004"/>
    <n v="0.64"/>
    <d v="2013-10-02T00:00:00"/>
    <x v="0"/>
    <s v="PREFERREDSHARE"/>
    <s v="Canada"/>
    <m/>
    <x v="3"/>
    <s v="Global X Active Hybrid Bond and Preferred Share (HYBR)"/>
    <n v="76995799.942720413"/>
    <n v="0"/>
    <n v="0"/>
    <n v="0"/>
    <n v="0"/>
    <n v="1142.5478872454044"/>
    <n v="136"/>
    <n v="565681.28"/>
    <x v="1"/>
    <n v="63318098.629190445"/>
  </r>
  <r>
    <s v="PSA CN Equity"/>
    <n v="255"/>
    <s v="PSA"/>
    <s v="Purpose High Interest Savings Fund"/>
    <x v="0"/>
    <n v="1"/>
    <s v="CA74640A1084"/>
    <s v="74640A108"/>
    <n v="0.15"/>
    <n v="0.17"/>
    <d v="2013-10-15T00:00:00"/>
    <x v="0"/>
    <s v="CANADIAN CASH ALTERNATIVE"/>
    <s v="HISA"/>
    <m/>
    <x v="5"/>
    <s v="Purpose High Interest Savings Fund (PSA)"/>
    <n v="3046162969.2077637"/>
    <n v="22510350.346999787"/>
    <n v="-92533855.443000078"/>
    <n v="-60078729.24949979"/>
    <n v="-2500763.1490002144"/>
    <n v="-170112644.30900028"/>
    <n v="10068"/>
    <n v="184367930"/>
    <x v="1"/>
    <n v="3120280645.7519531"/>
  </r>
  <r>
    <s v="XXM/B CN Equity"/>
    <n v="256"/>
    <s v="XXM/B"/>
    <s v="CI Morningstar US Value Index ETF"/>
    <x v="7"/>
    <n v="1"/>
    <s v="CA12554J2020"/>
    <s v="12554J202"/>
    <n v="0.6"/>
    <n v="0.67"/>
    <d v="2013-10-22T00:00:00"/>
    <x v="0"/>
    <s v="U.S.EQUITY - CURRENCY NON-HEDGED"/>
    <s v="Factor: Value"/>
    <m/>
    <x v="2"/>
    <s v="CI Morningstar US Value Index ETF (XXM/B)"/>
    <n v="0"/>
    <n v="0"/>
    <n v="0"/>
    <n v="0"/>
    <n v="0"/>
    <n v="0"/>
    <n v="0"/>
    <n v="0"/>
    <x v="1"/>
    <n v="0"/>
  </r>
  <r>
    <s v="YXM/B CN Equity"/>
    <n v="257"/>
    <s v="YXM/B"/>
    <s v="CI Morningstar US Momentum Index ETF"/>
    <x v="7"/>
    <n v="1"/>
    <s v="CA17161P1119"/>
    <s v="17161P111"/>
    <n v="0.6"/>
    <n v="0.66"/>
    <d v="2013-10-22T00:00:00"/>
    <x v="0"/>
    <s v="U.S.EQUITY - CURRENCY NON-HEDGED"/>
    <s v="Factor: Momentum"/>
    <m/>
    <x v="2"/>
    <s v="CI Morningstar US Momentum Index ETF (YXM/B)"/>
    <n v="0"/>
    <n v="0"/>
    <n v="0"/>
    <n v="0"/>
    <n v="0"/>
    <n v="0"/>
    <n v="0"/>
    <n v="0"/>
    <x v="1"/>
    <n v="0"/>
  </r>
  <r>
    <s v="XXM CN Equity"/>
    <n v="258"/>
    <s v="XXM"/>
    <s v="CI Morningstar US Value Index ETF Curr-H"/>
    <x v="7"/>
    <n v="1"/>
    <s v="CA12554J1030"/>
    <s v="12554J103"/>
    <n v="0.6"/>
    <n v="0.67"/>
    <d v="2013-10-22T00:00:00"/>
    <x v="0"/>
    <s v="U.S.EQUITY - CURRENCY-HEDGED"/>
    <s v="Factor: Value"/>
    <m/>
    <x v="2"/>
    <s v="CI Morningstar US Value Index ETF Curr-H (XXM)"/>
    <n v="0"/>
    <n v="0"/>
    <n v="0"/>
    <n v="0"/>
    <n v="0"/>
    <n v="0"/>
    <n v="0"/>
    <n v="0"/>
    <x v="1"/>
    <n v="0"/>
  </r>
  <r>
    <s v="YXM CN Equity"/>
    <n v="259"/>
    <s v="YXM"/>
    <s v="CI Morningstar US Momentum Index ETF Curr-H"/>
    <x v="7"/>
    <n v="1"/>
    <s v="CA17161P1036"/>
    <s v="17161P103"/>
    <n v="0.6"/>
    <n v="0.67"/>
    <d v="2013-10-22T00:00:00"/>
    <x v="0"/>
    <s v="U.S.EQUITY - CURRENCY-HEDGED"/>
    <s v="Factor: Momentum"/>
    <m/>
    <x v="2"/>
    <s v="CI Morningstar US Momentum Index ETF Curr-H (YXM)"/>
    <n v="0"/>
    <n v="0"/>
    <n v="0"/>
    <n v="0"/>
    <n v="0"/>
    <n v="0"/>
    <n v="0"/>
    <n v="0"/>
    <x v="1"/>
    <n v="0"/>
  </r>
  <r>
    <s v="MUSA CN Equity"/>
    <n v="260"/>
    <s v="MUSA"/>
    <s v="Middlefield US Equity Dividend ETF"/>
    <x v="0"/>
    <n v="1"/>
    <s v="CA59636R1082"/>
    <s v="59636R108"/>
    <n v="0.75"/>
    <n v="1.55"/>
    <d v="2013-12-19T00:00:00"/>
    <x v="0"/>
    <s v="U.S.EQUITY - CURRENCY NON-HEDGED"/>
    <s v="Dividend/Income"/>
    <m/>
    <x v="7"/>
    <s v="Middlefield US Equity Dividend ETF (MUSA)"/>
    <n v="46741138.039787292"/>
    <n v="0"/>
    <n v="-587204.3749999979"/>
    <n v="0"/>
    <n v="0"/>
    <n v="-33628.524999999907"/>
    <n v="29"/>
    <n v="254711.9"/>
    <x v="1"/>
    <n v="49511458.646999359"/>
  </r>
  <r>
    <s v="RCD CN Equity"/>
    <n v="261"/>
    <s v="RCD"/>
    <s v="RBC Quant Canadian Dividend Leaders ETF"/>
    <x v="0"/>
    <n v="1"/>
    <s v="CA74930H1029"/>
    <s v="74930H102"/>
    <n v="0.39"/>
    <n v="0.42"/>
    <d v="2014-01-15T00:00:00"/>
    <x v="0"/>
    <s v="CANADA BROAD/LARGE CAP EQUITY"/>
    <s v="Dividend/Income"/>
    <m/>
    <x v="12"/>
    <s v="RBC Quant Canadian Dividend Leaders ETF (RCD)"/>
    <n v="341161970.1385498"/>
    <n v="3841615.6999999871"/>
    <n v="7810057.8500000415"/>
    <n v="9690732.0999999996"/>
    <n v="1944526.6999999587"/>
    <n v="30896275.500000022"/>
    <n v="924"/>
    <n v="9709482"/>
    <x v="1"/>
    <n v="184983403.58734131"/>
  </r>
  <r>
    <s v="RUD CN Equity"/>
    <n v="262"/>
    <s v="RUD"/>
    <s v="RBC Quant US Dividend Leaders ETF"/>
    <x v="0"/>
    <n v="1"/>
    <s v="CA74930L1031"/>
    <s v="74930L103"/>
    <n v="0.39"/>
    <n v="0.43"/>
    <d v="2014-01-15T00:00:00"/>
    <x v="0"/>
    <s v="U.S.EQUITY - CURRENCY NON-HEDGED"/>
    <s v="Dividend/Income"/>
    <m/>
    <x v="12"/>
    <s v="RBC Quant US Dividend Leaders ETF (RUD)"/>
    <n v="784922193.14575195"/>
    <n v="11161029.099999962"/>
    <n v="11095663.900000058"/>
    <n v="-1409603.8000000201"/>
    <n v="-5677696.2999999803"/>
    <n v="19383354.999999978"/>
    <n v="834"/>
    <n v="9358606"/>
    <x v="1"/>
    <n v="680558433.53271484"/>
  </r>
  <r>
    <s v="RUD/U CN Equity"/>
    <n v="263"/>
    <s v="RUD/U"/>
    <s v="RBC Quant US Dividend Leaders ETF (US$)"/>
    <x v="0"/>
    <n v="1"/>
    <s v="CA74930L2021"/>
    <s v="74930L202"/>
    <n v="0.39"/>
    <n v="0.43"/>
    <d v="2014-01-15T00:00:00"/>
    <x v="0"/>
    <s v="U.S.EQUITY - CURRENCY NON-HEDGED"/>
    <s v="Dividend/Income"/>
    <m/>
    <x v="12"/>
    <s v="RBC Quant US Dividend Leaders ETF (US$) (RUD/U)"/>
    <n v="71211853.537745267"/>
    <n v="0"/>
    <n v="0"/>
    <n v="-1389041.8267400074"/>
    <n v="0"/>
    <n v="-2808588.8979800022"/>
    <n v="104"/>
    <n v="733402.02"/>
    <x v="1"/>
    <n v="63638528.55822131"/>
  </r>
  <r>
    <s v="RID CN Equity"/>
    <n v="264"/>
    <s v="RID"/>
    <s v="RBC Quant EAFE Dividend Leaders ETF"/>
    <x v="0"/>
    <n v="1"/>
    <s v="CA74931R1091"/>
    <s v="74931R109"/>
    <n v="0.49"/>
    <n v="0.54"/>
    <d v="2014-01-15T00:00:00"/>
    <x v="0"/>
    <s v="INTERNATIONAL DEVELOPED EQUITY"/>
    <s v="Dividend/Income"/>
    <m/>
    <x v="12"/>
    <s v="RBC Quant EAFE Dividend Leaders ETF (RID)"/>
    <n v="354748664.85595703"/>
    <n v="21353840.999999974"/>
    <n v="4560704.125"/>
    <n v="5444208.5500000129"/>
    <n v="1805886.4500000256"/>
    <n v="34958532.174999975"/>
    <n v="754"/>
    <n v="18267627"/>
    <x v="1"/>
    <n v="106363209.10453798"/>
  </r>
  <r>
    <s v="RID/U CN Equity"/>
    <n v="265"/>
    <s v="RID/U"/>
    <s v="RBC Quant EAFE Dividend Leaders ETF (US$)"/>
    <x v="0"/>
    <n v="1"/>
    <s v="CA74931R2081"/>
    <s v="74931R208"/>
    <n v="0.49"/>
    <n v="0.54"/>
    <d v="2014-01-15T00:00:00"/>
    <x v="0"/>
    <s v="INTERNATIONAL DEVELOPED EQUITY"/>
    <s v="Dividend/Income"/>
    <m/>
    <x v="12"/>
    <s v="RBC Quant EAFE Dividend Leaders ETF (US$) (RID/U)"/>
    <n v="13999748.596714368"/>
    <n v="0"/>
    <n v="0"/>
    <n v="1814965.1432299996"/>
    <n v="0"/>
    <n v="1814965.1432299996"/>
    <n v="87"/>
    <n v="813524.35000000009"/>
    <x v="1"/>
    <n v="5288031.3583591031"/>
  </r>
  <r>
    <s v="RBO CN Equity"/>
    <n v="266"/>
    <s v="RBO"/>
    <s v="RBC 1-5 Year Laddered Corporate Bond ETF"/>
    <x v="0"/>
    <n v="1"/>
    <s v="CA74932K1030"/>
    <s v="74932K103"/>
    <n v="0.25"/>
    <n v="0.3"/>
    <d v="2014-01-15T00:00:00"/>
    <x v="0"/>
    <s v="CANADA INVEST. GRADE CORPORATE FIXED INCOME"/>
    <s v="Short Term"/>
    <m/>
    <x v="12"/>
    <s v="RBC 1-5 Year Laddered Corporate Bond ETF (RBO)"/>
    <n v="191941506.95800781"/>
    <n v="1882919.1999999932"/>
    <n v="941209.40000001329"/>
    <n v="1881174.2999999935"/>
    <n v="940619.60000001336"/>
    <n v="6585272.8499999931"/>
    <n v="150"/>
    <n v="2048353.5"/>
    <x v="1"/>
    <n v="131723531.34155273"/>
  </r>
  <r>
    <s v="USCC CN Equity"/>
    <n v="267"/>
    <s v="USCC"/>
    <s v="Global X S&amp;P 500 Covered Call ETF"/>
    <x v="0"/>
    <n v="2"/>
    <s v="CA37964A1030"/>
    <s v="37964A103"/>
    <n v="0.39"/>
    <n v="0.44"/>
    <d v="2014-01-16T00:00:00"/>
    <x v="0"/>
    <s v="COVERED CALL"/>
    <s v="U.S."/>
    <m/>
    <x v="3"/>
    <s v="Global X S&amp;P 500 Covered Call ETF (USCC)"/>
    <n v="528357987.93548965"/>
    <n v="-3488163.0572500136"/>
    <n v="483432.81925004255"/>
    <n v="-506563.73700004263"/>
    <n v="-3036230.2189999712"/>
    <n v="-8005895.1662402218"/>
    <n v="1048"/>
    <n v="7147046.5999999996"/>
    <x v="5"/>
    <n v="347478251.13763809"/>
  </r>
  <r>
    <s v="EUR CN Equity"/>
    <n v="268"/>
    <s v="EUR"/>
    <s v="First Trust AlphaDEX European Div ETF Curr-H"/>
    <x v="0"/>
    <n v="1"/>
    <s v="CA33732H2072"/>
    <s v="33732H207"/>
    <n v="0.6"/>
    <n v="0.65"/>
    <d v="2014-02-04T00:00:00"/>
    <x v="0"/>
    <s v="REGIONALEQUITY"/>
    <s v="Europe"/>
    <m/>
    <x v="1"/>
    <s v="First Trust AlphaDEX European Div ETF Curr-H (EUR)"/>
    <n v="0"/>
    <n v="0"/>
    <n v="0"/>
    <n v="0"/>
    <n v="0"/>
    <n v="0"/>
    <n v="0"/>
    <n v="0"/>
    <x v="1"/>
    <n v="0"/>
  </r>
  <r>
    <s v="EUR/A CN Equity"/>
    <n v="269"/>
    <s v="EUR/A"/>
    <s v="First Trust AlphaDEX European Dividend Index ETF CAD-Hedged"/>
    <x v="1"/>
    <n v="1"/>
    <s v="CA33732H1082"/>
    <s v="33732H108"/>
    <n v="1.6"/>
    <n v="0.66"/>
    <d v="2014-02-04T00:00:00"/>
    <x v="0"/>
    <s v="REGIONALEQUITY"/>
    <s v="Europe"/>
    <m/>
    <x v="1"/>
    <s v="First Trust AlphaDEX European Dividend Index ETF CAD-Hedged (EUR/A)"/>
    <n v="0"/>
    <n v="0"/>
    <n v="0"/>
    <n v="0"/>
    <n v="0"/>
    <n v="0"/>
    <n v="0"/>
    <n v="0"/>
    <x v="1"/>
    <n v="0"/>
  </r>
  <r>
    <s v="RWE/B CN Equity"/>
    <n v="270"/>
    <s v="RWE/B"/>
    <s v="CI MSCI Europe Low Risk Weighted ETF"/>
    <x v="8"/>
    <n v="1"/>
    <s v="CA12555F2098"/>
    <s v="12555F209"/>
    <n v="0.6"/>
    <n v="0.68"/>
    <d v="2014-02-11T00:00:00"/>
    <x v="0"/>
    <s v="REGIONALEQUITY"/>
    <s v="Europe"/>
    <m/>
    <x v="2"/>
    <s v="CI MSCI Europe Low Risk Weighted ETF (RWE/B)"/>
    <n v="0"/>
    <n v="0"/>
    <n v="0"/>
    <n v="0"/>
    <n v="0"/>
    <n v="0"/>
    <n v="0"/>
    <n v="0"/>
    <x v="1"/>
    <n v="0"/>
  </r>
  <r>
    <s v="RWE CN Equity"/>
    <n v="271"/>
    <s v="RWE"/>
    <s v="CI MSCI Europe Low Risk Weighted ETF Curr-H"/>
    <x v="8"/>
    <n v="1"/>
    <s v="CA12555F1009"/>
    <s v="12555F100"/>
    <n v="0.6"/>
    <n v="0.65"/>
    <d v="2014-02-11T00:00:00"/>
    <x v="0"/>
    <s v="REGIONALEQUITY"/>
    <s v="Europe"/>
    <m/>
    <x v="2"/>
    <s v="CI MSCI Europe Low Risk Weighted ETF Curr-H (RWE)"/>
    <n v="0"/>
    <n v="0"/>
    <n v="0"/>
    <n v="0"/>
    <n v="0"/>
    <n v="0"/>
    <n v="0"/>
    <n v="0"/>
    <x v="1"/>
    <n v="0"/>
  </r>
  <r>
    <s v="RWU CN Equity"/>
    <n v="272"/>
    <s v="RWU"/>
    <s v="CI MSCI USA Low Risk Weighted ETF"/>
    <x v="2"/>
    <n v="1"/>
    <s v="CA1254971072"/>
    <s v="125497107"/>
    <n v="0.6"/>
    <n v="0.67"/>
    <d v="2014-02-11T00:00:00"/>
    <x v="0"/>
    <s v="U.S.EQUITY - CURRENCY-HEDGED"/>
    <s v="Risk"/>
    <m/>
    <x v="2"/>
    <s v="CI MSCI USA Low Risk Weighted ETF (RWU)"/>
    <n v="0"/>
    <n v="0"/>
    <n v="0"/>
    <n v="0"/>
    <n v="0"/>
    <n v="0"/>
    <n v="0"/>
    <n v="0"/>
    <x v="1"/>
    <n v="0"/>
  </r>
  <r>
    <s v="RWU/B CN Equity"/>
    <n v="273"/>
    <s v="RWU/B"/>
    <s v="CI MSCI USA Low Risk Weighted ETF"/>
    <x v="2"/>
    <n v="1"/>
    <s v="CA1254972062"/>
    <s v="125497206"/>
    <n v="0.6"/>
    <n v="0.68"/>
    <d v="2014-02-11T00:00:00"/>
    <x v="0"/>
    <s v="U.S.EQUITY - CURRENCY NON-HEDGED"/>
    <s v="Risk"/>
    <m/>
    <x v="2"/>
    <s v="CI MSCI USA Low Risk Weighted ETF (RWU/B)"/>
    <n v="0"/>
    <n v="0"/>
    <n v="0"/>
    <n v="0"/>
    <n v="0"/>
    <n v="0"/>
    <n v="0"/>
    <n v="0"/>
    <x v="1"/>
    <n v="0"/>
  </r>
  <r>
    <s v="ZBK CN Equity"/>
    <n v="274"/>
    <s v="ZBK"/>
    <s v="BMO Equal Weight US Banks Index ETF"/>
    <x v="0"/>
    <n v="1"/>
    <s v="CA05590V1067"/>
    <s v="05590V106"/>
    <n v="0.35"/>
    <n v="0.38"/>
    <d v="2014-02-14T00:00:00"/>
    <x v="0"/>
    <s v="U.S.SECTOR EQUITY"/>
    <s v="Financials"/>
    <m/>
    <x v="4"/>
    <s v="BMO Equal Weight US Banks Index ETF (ZBK)"/>
    <n v="671645355.13916016"/>
    <n v="36267972.50000003"/>
    <n v="-23736713.000000022"/>
    <n v="-23909739.00000003"/>
    <n v="28340049.500000019"/>
    <n v="6769750.400000032"/>
    <n v="2095"/>
    <n v="53552368"/>
    <x v="3"/>
    <n v="792583381.85119629"/>
  </r>
  <r>
    <s v="ZEA CN Equity"/>
    <n v="275"/>
    <s v="ZEA"/>
    <s v="BMO MSCI EAFE Index ETF"/>
    <x v="0"/>
    <n v="1"/>
    <s v="CA05579E1097"/>
    <n v="5.5790000000000003E+112"/>
    <n v="0.2"/>
    <n v="0.22"/>
    <d v="2014-02-14T00:00:00"/>
    <x v="0"/>
    <s v="INTERNATIONAL DEVELOPED EQUITY"/>
    <s v="Cap-Weighted: Broad/Large"/>
    <m/>
    <x v="4"/>
    <s v="BMO MSCI EAFE Index ETF (ZEA)"/>
    <n v="11901318915.825809"/>
    <n v="48361153.500001006"/>
    <n v="83711019.999998987"/>
    <n v="35129753.499999672"/>
    <n v="-14718480.5"/>
    <n v="94444336.499999687"/>
    <n v="7123"/>
    <n v="182042900"/>
    <x v="0"/>
    <n v="8392113776.3097115"/>
  </r>
  <r>
    <s v="ZEQ CN Equity"/>
    <n v="276"/>
    <s v="ZEQ"/>
    <s v="BMO MSCI Europe High Quality Curr-H Index ETF"/>
    <x v="0"/>
    <n v="1"/>
    <s v="CA05579B1058"/>
    <s v="05579B105"/>
    <n v="0.4"/>
    <n v="0.45"/>
    <d v="2014-02-14T00:00:00"/>
    <x v="0"/>
    <s v="REGIONALEQUITY"/>
    <s v="Europe"/>
    <m/>
    <x v="4"/>
    <s v="BMO MSCI Europe High Quality Curr-H Index ETF (ZEQ)"/>
    <n v="353294031.13937378"/>
    <n v="-3182662.9999999888"/>
    <n v="0"/>
    <n v="0"/>
    <n v="0"/>
    <n v="-99422"/>
    <n v="752"/>
    <n v="3530151.0999999996"/>
    <x v="1"/>
    <n v="942539724.17640674"/>
  </r>
  <r>
    <s v="ZDB CN Equity"/>
    <n v="277"/>
    <s v="ZDB"/>
    <s v="BMO Discount Bond Index ETF"/>
    <x v="0"/>
    <n v="1"/>
    <s v="CA05590X1024"/>
    <s v="05590X102"/>
    <n v="0.09"/>
    <n v="0.1"/>
    <d v="2014-02-14T00:00:00"/>
    <x v="0"/>
    <s v="CANADA AGGREGATE FIXED INCOME"/>
    <s v="Broad/Mixed"/>
    <m/>
    <x v="4"/>
    <s v="BMO Discount Bond Index ETF (ZDB)"/>
    <n v="1166765082.1766853"/>
    <n v="7589485"/>
    <n v="9105773.9999999125"/>
    <n v="-5339977.4999999143"/>
    <n v="3785535"/>
    <n v="19669958.999999955"/>
    <n v="2341"/>
    <n v="21627367"/>
    <x v="1"/>
    <n v="747147396.48342133"/>
  </r>
  <r>
    <s v="ZSU CN Equity"/>
    <n v="278"/>
    <s v="ZSU"/>
    <s v="BMO Short-Term US IG Corp Curr-H Index ETF"/>
    <x v="0"/>
    <n v="1"/>
    <s v="CA05579D1015"/>
    <s v="05579D101"/>
    <n v="0.25"/>
    <n v="0.28000000000000003"/>
    <d v="2014-02-14T00:00:00"/>
    <x v="0"/>
    <s v="U.S. INVEST. GRADE CORPORATE FIXED INCOME"/>
    <s v="Short Term"/>
    <m/>
    <x v="4"/>
    <s v="BMO Short-Term US IG Corp Curr-H Index ETF (ZSU)"/>
    <n v="313860783.24785233"/>
    <n v="4678510.5000000186"/>
    <n v="74838412.49999997"/>
    <n v="3346860.5"/>
    <n v="2679892.0000000382"/>
    <n v="71801565.250000015"/>
    <n v="263"/>
    <n v="1913388.9"/>
    <x v="1"/>
    <n v="169059451.94856644"/>
  </r>
  <r>
    <s v="ZFH CN Equity"/>
    <n v="279"/>
    <s v="ZFH"/>
    <s v="BMO Floating Rate High Yield ETF"/>
    <x v="0"/>
    <n v="1"/>
    <s v="CA05579G1046"/>
    <s v="05579G104"/>
    <n v="0.4"/>
    <n v="0.45"/>
    <d v="2014-02-14T00:00:00"/>
    <x v="0"/>
    <s v="HIGH YIELDFIXED INCOME"/>
    <s v="CDS"/>
    <m/>
    <x v="4"/>
    <s v="BMO Floating Rate High Yield ETF (ZFH)"/>
    <n v="282218206.19563293"/>
    <n v="-55946594.999999993"/>
    <n v="4552178.0000000112"/>
    <n v="4580064.9999999572"/>
    <n v="5313347.5000000214"/>
    <n v="-35443912.500000022"/>
    <n v="1312"/>
    <n v="70603939"/>
    <x v="1"/>
    <n v="145415881.75268555"/>
  </r>
  <r>
    <s v="ZWH CN Equity"/>
    <n v="280"/>
    <s v="ZWH"/>
    <s v="BMO US High Dividend Covered Call ETF"/>
    <x v="0"/>
    <n v="1"/>
    <s v="CA05579F1062"/>
    <s v="05579F106"/>
    <n v="0.65"/>
    <n v="0.72"/>
    <d v="2014-02-14T00:00:00"/>
    <x v="0"/>
    <s v="COVERED CALL"/>
    <s v="U.S."/>
    <m/>
    <x v="4"/>
    <s v="BMO US High Dividend Covered Call ETF (ZWH)"/>
    <n v="1083028021.4118958"/>
    <n v="-1289011.5000001087"/>
    <n v="-4944893.9999998948"/>
    <n v="-3774419.9999999641"/>
    <n v="-11448842.000000073"/>
    <n v="-18998950.500000004"/>
    <n v="2079"/>
    <n v="33571204"/>
    <x v="5"/>
    <n v="1033147559.3032837"/>
  </r>
  <r>
    <s v="RWW CN Equity"/>
    <n v="281"/>
    <s v="RWW"/>
    <s v="CI MSCI World Low Risk Weighted ETF Curr-H"/>
    <x v="8"/>
    <n v="1"/>
    <s v="CA1254991039"/>
    <n v="125499103"/>
    <n v="0.6"/>
    <n v="0.66"/>
    <d v="2014-02-19T00:00:00"/>
    <x v="0"/>
    <s v="GLOBAL EQUITY"/>
    <s v="Risk"/>
    <m/>
    <x v="2"/>
    <s v="CI MSCI World Low Risk Weighted ETF Curr-H (RWW)"/>
    <n v="0"/>
    <n v="0"/>
    <n v="0"/>
    <n v="0"/>
    <n v="0"/>
    <n v="0"/>
    <n v="0"/>
    <n v="0"/>
    <x v="1"/>
    <n v="0"/>
  </r>
  <r>
    <s v="RWW/B CN Equity"/>
    <n v="282"/>
    <s v="RWW/B"/>
    <s v="CI MSCI World Low Risk Weighted ETF"/>
    <x v="8"/>
    <n v="1"/>
    <s v="CA1254992029"/>
    <n v="125499202"/>
    <n v="0.6"/>
    <n v="0.66"/>
    <d v="2014-02-19T00:00:00"/>
    <x v="0"/>
    <s v="GLOBAL EQUITY"/>
    <s v="Risk"/>
    <m/>
    <x v="2"/>
    <s v="CI MSCI World Low Risk Weighted ETF (RWW/B)"/>
    <n v="0"/>
    <n v="0"/>
    <n v="0"/>
    <n v="0"/>
    <n v="0"/>
    <n v="0"/>
    <n v="0"/>
    <n v="0"/>
    <x v="1"/>
    <n v="0"/>
  </r>
  <r>
    <s v="RWC CN Equity"/>
    <n v="283"/>
    <s v="RWC"/>
    <s v="CI MSCI Canada Low Risk Weighted ETF"/>
    <x v="2"/>
    <n v="1"/>
    <s v="CA12555U1075"/>
    <s v="12555U107"/>
    <n v="0.6"/>
    <n v="0.64"/>
    <d v="2014-02-19T00:00:00"/>
    <x v="0"/>
    <s v="CANADA BROAD/LARGE CAP EQUITY"/>
    <s v="Risk"/>
    <m/>
    <x v="2"/>
    <s v="CI MSCI Canada Low Risk Weighted ETF (RWC)"/>
    <n v="0"/>
    <n v="0"/>
    <n v="0"/>
    <n v="0"/>
    <n v="0"/>
    <n v="0"/>
    <n v="0"/>
    <n v="0"/>
    <x v="1"/>
    <n v="0"/>
  </r>
  <r>
    <s v="XEU CN Equity"/>
    <n v="284"/>
    <s v="XEU"/>
    <s v="iShares MSCI Europe IMI Index ETF"/>
    <x v="0"/>
    <n v="1"/>
    <s v="CA46434W1086"/>
    <s v="46434W108"/>
    <n v="0.25"/>
    <n v="0.28000000000000003"/>
    <d v="2014-04-22T00:00:00"/>
    <x v="0"/>
    <s v="REGIONALEQUITY"/>
    <s v="Europe"/>
    <m/>
    <x v="0"/>
    <s v="iShares MSCI Europe IMI Index ETF (XEU)"/>
    <n v="634754381.5612793"/>
    <n v="7788263.4999999721"/>
    <n v="3871755.3999999175"/>
    <n v="7711907.8000000417"/>
    <n v="0"/>
    <n v="11581420.89999989"/>
    <n v="1616"/>
    <n v="20178062"/>
    <x v="1"/>
    <n v="361970864.86816406"/>
  </r>
  <r>
    <s v="XEH CN Equity"/>
    <n v="285"/>
    <s v="XEH"/>
    <s v="iShares MSCI Europe IMI Index ETF Curr-H"/>
    <x v="0"/>
    <n v="1"/>
    <s v="CA46434X1069"/>
    <s v="46434X106"/>
    <n v="0.25"/>
    <n v="0.28000000000000003"/>
    <d v="2014-04-24T00:00:00"/>
    <x v="0"/>
    <s v="REGIONALEQUITY"/>
    <s v="Europe"/>
    <m/>
    <x v="0"/>
    <s v="iShares MSCI Europe IMI Index ETF Curr-H (XEH)"/>
    <n v="273250484.84802246"/>
    <n v="1930256.4999999935"/>
    <n v="-10545.499999999767"/>
    <n v="0"/>
    <n v="1949088.199999993"/>
    <n v="-5719488.2000000142"/>
    <n v="604"/>
    <n v="3838582.9"/>
    <x v="1"/>
    <n v="188146348.76251221"/>
  </r>
  <r>
    <s v="PHE/B CN Equity"/>
    <n v="286"/>
    <s v="PHE/B"/>
    <s v="Purpose Tactical Hedged Equity Fund"/>
    <x v="0"/>
    <n v="1"/>
    <s v="CA74640M1023"/>
    <s v="74640M102"/>
    <n v="0.8"/>
    <n v="0.94"/>
    <d v="2014-04-29T00:00:00"/>
    <x v="3"/>
    <s v="U.S.EQUITY - CURRENCY NON-HEDGED"/>
    <s v="Pure Active"/>
    <m/>
    <x v="5"/>
    <s v="Purpose Tactical Hedged Equity Fund (PHE/B)"/>
    <n v="22267788.739013672"/>
    <n v="-1126775.443500001"/>
    <n v="0"/>
    <n v="0"/>
    <n v="-1149795.9515000009"/>
    <n v="-3402645.4742499981"/>
    <n v="54"/>
    <n v="700146.59"/>
    <x v="1"/>
    <n v="20686135.775756836"/>
  </r>
  <r>
    <s v="PHR CN Equity"/>
    <n v="287"/>
    <s v="PHR"/>
    <s v="Purpose Real Estate Income Fund"/>
    <x v="0"/>
    <n v="1"/>
    <s v="CA74640L1040"/>
    <s v="74640L104"/>
    <n v="0.65"/>
    <n v="0.77"/>
    <d v="2014-04-29T00:00:00"/>
    <x v="3"/>
    <s v="GLOBAL SECTOR EQUITY"/>
    <s v="Real Estate"/>
    <m/>
    <x v="5"/>
    <s v="Purpose Real Estate Income Fund (PHR)"/>
    <n v="6519318.8190460205"/>
    <n v="0"/>
    <n v="0"/>
    <n v="0"/>
    <n v="0"/>
    <n v="0"/>
    <n v="19"/>
    <n v="13872.160000000002"/>
    <x v="3"/>
    <n v="13244355.201721191"/>
  </r>
  <r>
    <s v="PBI CN Equity"/>
    <n v="288"/>
    <s v="PBI"/>
    <s v="Purpose Best Ideas Fund Curr-H"/>
    <x v="0"/>
    <n v="1"/>
    <s v="CA74640J1093"/>
    <s v="74640J109"/>
    <n v="0.65"/>
    <n v="0.11"/>
    <d v="2014-04-29T00:00:00"/>
    <x v="3"/>
    <s v="THEMATICEQUITY"/>
    <s v="Other"/>
    <m/>
    <x v="5"/>
    <s v="Purpose Best Ideas Fund Curr-H (PBI)"/>
    <n v="9117898.162399292"/>
    <n v="0"/>
    <n v="0"/>
    <n v="0"/>
    <n v="0"/>
    <n v="0"/>
    <n v="17"/>
    <n v="172612.89"/>
    <x v="1"/>
    <n v="11564817.37361145"/>
  </r>
  <r>
    <s v="HBB CN Equity"/>
    <n v="289"/>
    <s v="HBB"/>
    <s v="Global X Canadian Select Universe Bond Index Corporate Class ETF"/>
    <x v="0"/>
    <n v="1"/>
    <s v="CA37963J1057"/>
    <s v="37963J105"/>
    <n v="0.09"/>
    <n v="0.1"/>
    <d v="2014-05-08T00:00:00"/>
    <x v="1"/>
    <s v="CANADA AGGREGATE FIXED INCOME"/>
    <s v="Broad/Mixed"/>
    <m/>
    <x v="3"/>
    <s v="Global X Canadian Select Universe Bond Index Corporate Class ETF (HBB)"/>
    <n v="3478817113.9904022"/>
    <n v="7566156.4435002878"/>
    <n v="0"/>
    <n v="35054078.397000141"/>
    <n v="5026490.6389997145"/>
    <n v="47646725.479500145"/>
    <n v="1442"/>
    <n v="39370007"/>
    <x v="1"/>
    <n v="3637927777.5282288"/>
  </r>
  <r>
    <s v="VXC CN Equity"/>
    <n v="290"/>
    <s v="VXC"/>
    <s v="Vanguard FTSE Global All Cap ex Canada Index ETF"/>
    <x v="0"/>
    <n v="1"/>
    <s v="CA92206Q1019"/>
    <s v="92206Q101"/>
    <n v="0.2"/>
    <n v="0.22"/>
    <d v="2014-06-30T00:00:00"/>
    <x v="0"/>
    <s v="GLOBAL EQUITY"/>
    <s v="Cap-Weighted: Broad/Large"/>
    <m/>
    <x v="11"/>
    <s v="Vanguard FTSE Global All Cap ex Canada Index ETF (VXC)"/>
    <n v="3013166894.9531555"/>
    <n v="9804126.9999996554"/>
    <n v="6807870.0000002598"/>
    <n v="14422318.999999827"/>
    <n v="14560873.999999827"/>
    <n v="66737398.999999657"/>
    <n v="5572"/>
    <n v="62223272"/>
    <x v="0"/>
    <n v="2229146546.5782166"/>
  </r>
  <r>
    <s v="VA CN Equity"/>
    <n v="291"/>
    <s v="VA"/>
    <s v="Vanguard FTSE Dev Asia Pacific All Cap Index ETF"/>
    <x v="0"/>
    <n v="1"/>
    <s v="CA92206N1087"/>
    <s v="92206N108"/>
    <n v="0.2"/>
    <n v="0.22"/>
    <d v="2014-06-30T00:00:00"/>
    <x v="0"/>
    <s v="REGIONALEQUITY"/>
    <s v="Asia Pacific"/>
    <m/>
    <x v="11"/>
    <s v="Vanguard FTSE Dev Asia Pacific All Cap Index ETF (VA)"/>
    <n v="204852136.07177734"/>
    <n v="15860705.000000013"/>
    <n v="5210614.9999999814"/>
    <n v="5146040.0000000047"/>
    <n v="2499590.0000000135"/>
    <n v="32005931.000000015"/>
    <n v="2011"/>
    <n v="26527102"/>
    <x v="1"/>
    <n v="98426543.980979919"/>
  </r>
  <r>
    <s v="VE CN Equity"/>
    <n v="292"/>
    <s v="VE"/>
    <s v="Vanguard FTSE Developed Europe All Cap Index ETF"/>
    <x v="0"/>
    <n v="1"/>
    <s v="CA92206M1005"/>
    <s v="92206M100"/>
    <n v="0.2"/>
    <n v="0.22"/>
    <d v="2014-06-30T00:00:00"/>
    <x v="0"/>
    <s v="REGIONALEQUITY"/>
    <s v="Europe"/>
    <m/>
    <x v="11"/>
    <s v="Vanguard FTSE Developed Europe All Cap Index ETF (VE)"/>
    <n v="573506791.40377045"/>
    <n v="23265575"/>
    <n v="11556935"/>
    <n v="15970664.999999985"/>
    <n v="6946800.0000000168"/>
    <n v="59969120.00000003"/>
    <n v="2927"/>
    <n v="43678707"/>
    <x v="1"/>
    <n v="203222221.11282349"/>
  </r>
  <r>
    <s v="VBU CN Equity"/>
    <n v="293"/>
    <s v="VBU"/>
    <s v="Vanguard US Aggregate Bond Index ETF Curr-H"/>
    <x v="0"/>
    <n v="1"/>
    <s v="CA92206G1037"/>
    <s v="92206G103"/>
    <n v="0.2"/>
    <n v="0.23"/>
    <d v="2014-06-30T00:00:00"/>
    <x v="0"/>
    <s v="U.S. AGGREGATE FIXED INCOME"/>
    <s v="Broad/Mixed"/>
    <m/>
    <x v="11"/>
    <s v="Vanguard US Aggregate Bond Index ETF Curr-H (VBU)"/>
    <n v="1636338673.0003357"/>
    <n v="14450679.000000035"/>
    <n v="-5842849.9999999125"/>
    <n v="15791660.99999978"/>
    <n v="1758699.9999999665"/>
    <n v="42180674.000000067"/>
    <n v="1464"/>
    <n v="19111017"/>
    <x v="1"/>
    <n v="1142209844.8944092"/>
  </r>
  <r>
    <s v="VBG CN Equity"/>
    <n v="294"/>
    <s v="VBG"/>
    <s v="Vanguard Global ex-U.S. Aggr ETF Curr-H"/>
    <x v="0"/>
    <n v="1"/>
    <s v="CA92206H1010"/>
    <s v="92206H101"/>
    <n v="0.35"/>
    <n v="0.39"/>
    <d v="2014-06-30T00:00:00"/>
    <x v="0"/>
    <s v="OTHER FOREIGN FIXED INCOME"/>
    <s v="Global ex U.S."/>
    <m/>
    <x v="11"/>
    <s v="Vanguard Global ex-U.S. Aggr ETF Curr-H (VBG)"/>
    <n v="1277722444.8394775"/>
    <n v="33984215.000000075"/>
    <n v="3587119.9999999241"/>
    <n v="15435991.000000108"/>
    <n v="11016364.999999888"/>
    <n v="91803064.00000003"/>
    <n v="1149"/>
    <n v="34467540"/>
    <x v="1"/>
    <n v="832949757.9574585"/>
  </r>
  <r>
    <s v="PPLN CN Equity"/>
    <n v="295"/>
    <s v="PPLN"/>
    <s v="Global X Equal Weight Canadian Pipelines Index ETF"/>
    <x v="0"/>
    <n v="1"/>
    <s v="CA37963K1021"/>
    <s v="37963K102"/>
    <n v="0.55000000000000004"/>
    <n v="0.64"/>
    <d v="2014-07-15T00:00:00"/>
    <x v="0"/>
    <s v="CANADA SECTOR EQUITY"/>
    <s v="Energy"/>
    <m/>
    <x v="3"/>
    <s v="Global X Equal Weight Canadian Pipelines Index ETF (PPLN)"/>
    <n v="105406110.76339149"/>
    <n v="-9320214.3314999994"/>
    <n v="-16093314.545999996"/>
    <n v="-6374382.5260000098"/>
    <n v="-6681095.7384999916"/>
    <n v="-21743388.934604507"/>
    <n v="2022"/>
    <n v="18277620.399999999"/>
    <x v="2"/>
    <n v="928451949.64653778"/>
  </r>
  <r>
    <s v="XSQ CN Equity"/>
    <n v="296"/>
    <s v="XSQ"/>
    <s v="iShares Short Term High Quality Canadian Bond"/>
    <x v="3"/>
    <n v="1"/>
    <s v="CA46435A1057"/>
    <s v="46435A105"/>
    <n v="0.12"/>
    <n v="0.13"/>
    <d v="2014-07-15T00:00:00"/>
    <x v="0"/>
    <s v="CANADA AGGREGATE FIXED INCOME"/>
    <s v="Short Term"/>
    <m/>
    <x v="0"/>
    <s v="iShares Short Term High Quality Canadian Bond (XSQ)"/>
    <n v="0"/>
    <n v="0"/>
    <n v="0"/>
    <n v="0"/>
    <n v="0"/>
    <n v="0"/>
    <n v="0"/>
    <n v="0"/>
    <x v="1"/>
    <n v="0"/>
  </r>
  <r>
    <s v="PFL CN Equity"/>
    <n v="297"/>
    <s v="PFL"/>
    <s v="Invesco 1-3 Year Laddered Floating Rate Note"/>
    <x v="0"/>
    <n v="1"/>
    <s v="CA46140U1075"/>
    <s v="46140U107"/>
    <n v="0.12"/>
    <n v="0.14000000000000001"/>
    <d v="2014-07-21T00:00:00"/>
    <x v="0"/>
    <s v="CANADA GOVERNMENT FIXED INCOME"/>
    <s v="Ultra Short Term"/>
    <m/>
    <x v="9"/>
    <s v="Invesco 1-3 Year Laddered Floating Rate Note (PFL)"/>
    <n v="257005325.31738281"/>
    <n v="0"/>
    <n v="1946479.999999993"/>
    <n v="0"/>
    <n v="-1947819.9999999932"/>
    <n v="-11681240.000000026"/>
    <n v="403"/>
    <n v="9536501"/>
    <x v="1"/>
    <n v="360833496.95205688"/>
  </r>
  <r>
    <s v="USB/U CN Equity"/>
    <n v="298"/>
    <s v="USB/U"/>
    <s v="Invesco LadderRite US 0-5 Year Corp (US$)"/>
    <x v="5"/>
    <n v="1"/>
    <s v="CA46090P2070"/>
    <s v="46090P207"/>
    <n v="0.28000000000000003"/>
    <n v="0.27"/>
    <d v="2014-07-21T00:00:00"/>
    <x v="0"/>
    <s v="U.S. INVEST. GRADE CORPORATE FIXED INCOME"/>
    <s v="Short Term"/>
    <m/>
    <x v="9"/>
    <s v="Invesco LadderRite US 0-5 Year Corp (US$) (USB/U)"/>
    <n v="0"/>
    <n v="0"/>
    <n v="0"/>
    <n v="0"/>
    <n v="0"/>
    <n v="0"/>
    <n v="0"/>
    <n v="0"/>
    <x v="1"/>
    <n v="0"/>
  </r>
  <r>
    <s v="USB CN Equity"/>
    <n v="299"/>
    <s v="USB"/>
    <s v="Invesco LadderRite US 0-5 Year Corp Index ETF"/>
    <x v="5"/>
    <n v="1"/>
    <s v="CA46090P1080"/>
    <s v="46090P108"/>
    <n v="0.28000000000000003"/>
    <n v="0.27"/>
    <d v="2014-07-21T00:00:00"/>
    <x v="0"/>
    <s v="U.S. INVEST. GRADE CORPORATE FIXED INCOME"/>
    <s v="Short Term"/>
    <m/>
    <x v="9"/>
    <s v="Invesco LadderRite US 0-5 Year Corp Index ETF (USB)"/>
    <n v="0"/>
    <n v="0"/>
    <n v="0"/>
    <n v="0"/>
    <n v="0"/>
    <n v="0"/>
    <n v="0"/>
    <n v="0"/>
    <x v="1"/>
    <n v="0"/>
  </r>
  <r>
    <s v="ETP CN Equity"/>
    <n v="300"/>
    <s v="ETP"/>
    <s v="First Trust Global Risk Managed Income Index ETF"/>
    <x v="0"/>
    <n v="1"/>
    <s v="CA33739T1057"/>
    <s v="33739T105"/>
    <n v="0.6"/>
    <n v="1.01"/>
    <d v="2014-07-23T00:00:00"/>
    <x v="0"/>
    <s v="ASSET ALLOCATION PORTFOLIO"/>
    <s v="Yield Focus"/>
    <m/>
    <x v="1"/>
    <s v="First Trust Global Risk Managed Income Index ETF (ETP)"/>
    <n v="14824852.341339111"/>
    <n v="0"/>
    <n v="0"/>
    <n v="0"/>
    <n v="926284.15000000084"/>
    <n v="-1830215.6999999997"/>
    <n v="7"/>
    <n v="14356.609999999999"/>
    <x v="4"/>
    <n v="11418641.658027649"/>
  </r>
  <r>
    <s v="HBF CN Equity"/>
    <n v="301"/>
    <s v="HBF"/>
    <s v="Harvest Brand Leaders Plus Income ETF Curr-H"/>
    <x v="0"/>
    <n v="1"/>
    <s v="CA41753L1067"/>
    <s v="41753L106"/>
    <n v="0.75"/>
    <n v="0.93"/>
    <d v="2014-07-23T00:00:00"/>
    <x v="0"/>
    <s v="COVERED CALL"/>
    <s v="Global"/>
    <m/>
    <x v="13"/>
    <s v="Harvest Brand Leaders Plus Income ETF Curr-H (HBF)"/>
    <n v="527191904.4149971"/>
    <n v="797977.49999995448"/>
    <n v="4275039.9999999851"/>
    <n v="2400180.0000000149"/>
    <n v="1348975"/>
    <n v="8285007.4999999851"/>
    <n v="1143"/>
    <n v="3544840.2000000007"/>
    <x v="5"/>
    <n v="458202697.08117199"/>
  </r>
  <r>
    <s v="ETP/A CN Equity"/>
    <n v="302"/>
    <s v="ETP/A"/>
    <s v="First Trust Global Risk Managed Income Index ETF"/>
    <x v="1"/>
    <n v="1"/>
    <s v="CA33739T2048"/>
    <s v="33739T204"/>
    <n v="0.6"/>
    <n v="0.94"/>
    <d v="2014-07-23T00:00:00"/>
    <x v="0"/>
    <s v="ASSET ALLOCATION PORTFOLIO"/>
    <s v="Yield Focus"/>
    <m/>
    <x v="1"/>
    <s v="First Trust Global Risk Managed Income Index ETF (ETP/A)"/>
    <n v="0"/>
    <n v="0"/>
    <n v="0"/>
    <n v="0"/>
    <n v="0"/>
    <n v="0"/>
    <n v="0"/>
    <n v="0"/>
    <x v="4"/>
    <n v="0"/>
  </r>
  <r>
    <s v="ILV CN Equity"/>
    <n v="303"/>
    <s v="ILV"/>
    <s v="Invesco S&amp;P Intl Developed Low Vol Index ETF"/>
    <x v="5"/>
    <n v="1"/>
    <s v="CA46142R1029"/>
    <s v="46142R102"/>
    <n v="0.4"/>
    <n v="0.44"/>
    <d v="2014-09-08T00:00:00"/>
    <x v="0"/>
    <s v="INTERNATIONAL DEVELOPED EQUITY"/>
    <s v="Risk"/>
    <m/>
    <x v="9"/>
    <s v="Invesco S&amp;P Intl Developed Low Vol Index ETF (ILV)"/>
    <n v="0"/>
    <n v="0"/>
    <n v="0"/>
    <n v="0"/>
    <n v="0"/>
    <n v="0"/>
    <n v="0"/>
    <n v="0"/>
    <x v="1"/>
    <n v="0"/>
  </r>
  <r>
    <s v="ELV CN Equity"/>
    <n v="304"/>
    <s v="ELV"/>
    <s v="Invesco S&amp;P Emerg Mkts Low Volatility Index ETF"/>
    <x v="5"/>
    <n v="1"/>
    <s v="CA46141U1066"/>
    <s v="46141U106"/>
    <n v="0.34"/>
    <n v="0.34"/>
    <d v="2014-09-08T00:00:00"/>
    <x v="0"/>
    <s v="EMERGINGMARKETS EQUITY"/>
    <s v="Risk"/>
    <m/>
    <x v="9"/>
    <s v="Invesco S&amp;P Emerg Mkts Low Volatility Index ETF (ELV)"/>
    <n v="0"/>
    <n v="0"/>
    <n v="0"/>
    <n v="0"/>
    <n v="0"/>
    <n v="0"/>
    <n v="0"/>
    <n v="0"/>
    <x v="1"/>
    <n v="0"/>
  </r>
  <r>
    <s v="FDV CN Equity"/>
    <n v="305"/>
    <s v="FDV"/>
    <s v="CI Active Canadian Dividend ETF"/>
    <x v="2"/>
    <n v="1"/>
    <s v="CA12554Q1072"/>
    <s v="12554Q107"/>
    <n v="0.55000000000000004"/>
    <n v="0.92"/>
    <d v="2014-09-09T00:00:00"/>
    <x v="0"/>
    <s v="CANADA BROAD/LARGE CAP EQUITY"/>
    <s v="Pure Active"/>
    <m/>
    <x v="2"/>
    <s v="CI Active Canadian Dividend ETF (FDV)"/>
    <n v="0"/>
    <n v="0"/>
    <n v="0"/>
    <n v="0"/>
    <n v="0"/>
    <n v="0"/>
    <n v="0"/>
    <n v="0"/>
    <x v="1"/>
    <n v="0"/>
  </r>
  <r>
    <s v="PMM CN Equity"/>
    <n v="306"/>
    <s v="PMM"/>
    <s v="Purpose Multi-Strategy Market Neutral Fund-ETF"/>
    <x v="0"/>
    <n v="1"/>
    <s v="CA74640H1038"/>
    <s v="74640H103"/>
    <n v="0.95"/>
    <n v="1.1599999999999999"/>
    <d v="2014-10-14T00:00:00"/>
    <x v="0"/>
    <s v="ALTERNATIVE INVESTMENT"/>
    <s v="Multi-Strategy"/>
    <m/>
    <x v="5"/>
    <s v="Purpose Multi-Strategy Market Neutral Fund-ETF (PMM)"/>
    <n v="45396781.68296814"/>
    <n v="0"/>
    <n v="675775.28025000356"/>
    <n v="0"/>
    <n v="680998.24549999752"/>
    <n v="-2383.4897500000661"/>
    <n v="105"/>
    <n v="359507.07"/>
    <x v="1"/>
    <n v="39631219.863891602"/>
  </r>
  <r>
    <s v="HSL CN Equity"/>
    <n v="307"/>
    <s v="HSL"/>
    <s v="Global X Active Floating Rate Senior Loan Curr-H"/>
    <x v="6"/>
    <n v="1"/>
    <s v="CA44052L2075"/>
    <s v="44052L207"/>
    <n v="0.75"/>
    <n v="0.95"/>
    <d v="2014-10-15T00:00:00"/>
    <x v="0"/>
    <s v="HIGH YIELDFIXED INCOME"/>
    <s v="Senior Loan"/>
    <m/>
    <x v="3"/>
    <s v="Global X Active Floating Rate Senior Loan Curr-H (HSL)"/>
    <n v="0"/>
    <n v="0"/>
    <n v="0"/>
    <n v="0"/>
    <n v="0"/>
    <n v="0"/>
    <n v="0"/>
    <n v="0"/>
    <x v="1"/>
    <n v="0"/>
  </r>
  <r>
    <s v="HPF CN Equity"/>
    <n v="308"/>
    <s v="HPF"/>
    <s v="Harvest Energy Leaders Plus Income ETF Curr-H"/>
    <x v="0"/>
    <n v="1"/>
    <s v="CA41753Y1088"/>
    <s v="41753Y108"/>
    <n v="0.85"/>
    <n v="1.29"/>
    <d v="2014-10-21T00:00:00"/>
    <x v="0"/>
    <s v="SECTOR COVERED CALL"/>
    <s v="Energy"/>
    <m/>
    <x v="13"/>
    <s v="Harvest Energy Leaders Plus Income ETF Curr-H (HPF)"/>
    <n v="55597105.175351143"/>
    <n v="245547.5000000092"/>
    <n v="567709.9999999908"/>
    <n v="636200.00000000896"/>
    <n v="154324.99999999121"/>
    <n v="2291225.0000000047"/>
    <n v="643"/>
    <n v="1184611.5"/>
    <x v="5"/>
    <n v="43744019.29058075"/>
  </r>
  <r>
    <s v="RUDH CN Equity"/>
    <n v="309"/>
    <s v="RUDH"/>
    <s v="RBC Quant US Dividend Leaders Curr-H ETF"/>
    <x v="0"/>
    <n v="1"/>
    <s v="CA74933A1049"/>
    <s v="74933A104"/>
    <n v="0.39"/>
    <n v="0.43"/>
    <d v="2014-10-22T00:00:00"/>
    <x v="0"/>
    <s v="U.S.EQUITY - CURRENCY-HEDGED"/>
    <s v="Dividend/Income"/>
    <m/>
    <x v="12"/>
    <s v="RBC Quant US Dividend Leaders Curr-H ETF (RUDH)"/>
    <n v="174297499.46594238"/>
    <n v="12767207.850000007"/>
    <n v="4256998.7999999849"/>
    <n v="0"/>
    <n v="2839880.100000015"/>
    <n v="19864086.750000004"/>
    <n v="185"/>
    <n v="12637175.5"/>
    <x v="1"/>
    <n v="149237030.50613403"/>
  </r>
  <r>
    <s v="RIDH CN Equity"/>
    <n v="310"/>
    <s v="RIDH"/>
    <s v="RBC Quant EAFE Dividend Leaders Curr-H ETF"/>
    <x v="0"/>
    <n v="1"/>
    <s v="CA74932R1082"/>
    <s v="74932R108"/>
    <n v="0.49"/>
    <n v="0.54"/>
    <d v="2014-10-22T00:00:00"/>
    <x v="0"/>
    <s v="INTERNATIONAL DEVELOPED EQUITY"/>
    <s v="Dividend/Income"/>
    <m/>
    <x v="12"/>
    <s v="RBC Quant EAFE Dividend Leaders Curr-H ETF (RIDH)"/>
    <n v="102869117.35534668"/>
    <n v="8669394.2750000041"/>
    <n v="3786111.5500000035"/>
    <n v="947632.19999999658"/>
    <n v="0"/>
    <n v="14337144.550000003"/>
    <n v="399"/>
    <n v="3637604.4"/>
    <x v="1"/>
    <n v="40258408.737182617"/>
  </r>
  <r>
    <s v="RXD CN Equity"/>
    <n v="311"/>
    <s v="RXD"/>
    <s v="RBC Quant Emerging Markets Dividend Leaders ETF"/>
    <x v="0"/>
    <n v="1"/>
    <s v="CA74932U1012"/>
    <s v="74932U101"/>
    <n v="0.64"/>
    <n v="0.71"/>
    <d v="2014-10-22T00:00:00"/>
    <x v="0"/>
    <s v="EMERGINGMARKETS EQUITY"/>
    <s v="Dividend/Income"/>
    <m/>
    <x v="12"/>
    <s v="RBC Quant Emerging Markets Dividend Leaders ETF (RXD)"/>
    <n v="0"/>
    <n v="0"/>
    <n v="0"/>
    <n v="0"/>
    <n v="0"/>
    <n v="0"/>
    <n v="0"/>
    <n v="0"/>
    <x v="1"/>
    <n v="45559190.940856934"/>
  </r>
  <r>
    <s v="RXD/U CN Equity"/>
    <n v="312"/>
    <s v="RXD/U"/>
    <s v="RBC Quant Emerg Mkts Dividend Leaders ETF (US$)"/>
    <x v="0"/>
    <n v="1"/>
    <s v="CA74932U2002"/>
    <s v="74932U200"/>
    <n v="0.64"/>
    <n v="0.71"/>
    <d v="2014-10-22T00:00:00"/>
    <x v="0"/>
    <s v="EMERGINGMARKETS EQUITY"/>
    <s v="Dividend/Income"/>
    <m/>
    <x v="12"/>
    <s v="RBC Quant Emerg Mkts Dividend Leaders ETF (US$) (RXD/U)"/>
    <n v="0"/>
    <n v="0"/>
    <n v="0"/>
    <n v="0"/>
    <n v="0"/>
    <n v="0"/>
    <n v="0"/>
    <n v="0"/>
    <x v="1"/>
    <n v="1628007.7796409728"/>
  </r>
  <r>
    <s v="RPD CN Equity"/>
    <n v="313"/>
    <s v="RPD"/>
    <s v="RBC Quant European Dividend Leaders ETF"/>
    <x v="0"/>
    <n v="1"/>
    <s v="CA74932V2084"/>
    <s v="74932V208"/>
    <n v="0.49"/>
    <n v="0.54"/>
    <d v="2014-10-22T00:00:00"/>
    <x v="0"/>
    <s v="REGIONALEQUITY"/>
    <s v="Europe"/>
    <m/>
    <x v="12"/>
    <s v="RBC Quant European Dividend Leaders ETF (RPD)"/>
    <n v="94807949.066162109"/>
    <n v="3647413.2749999873"/>
    <n v="3577394.3500000034"/>
    <n v="1766545.1000000094"/>
    <n v="0"/>
    <n v="11628768.999999989"/>
    <n v="389"/>
    <n v="3014667.1000000006"/>
    <x v="1"/>
    <n v="25869291.067123409"/>
  </r>
  <r>
    <s v="RPDH CN Equity"/>
    <n v="314"/>
    <s v="RPDH"/>
    <s v="RBC Quant European Dividend Leaders Curr-H ETF"/>
    <x v="0"/>
    <n v="1"/>
    <s v="CA74933B1022"/>
    <s v="74933B102"/>
    <n v="0.49"/>
    <n v="0.54"/>
    <d v="2014-10-22T00:00:00"/>
    <x v="0"/>
    <s v="REGIONALEQUITY"/>
    <s v="Europe"/>
    <m/>
    <x v="12"/>
    <s v="RBC Quant European Dividend Leaders Curr-H ETF (RPDH)"/>
    <n v="21637644.76776123"/>
    <n v="871230.42500000086"/>
    <n v="0"/>
    <n v="0"/>
    <n v="0"/>
    <n v="871230.42500000086"/>
    <n v="102"/>
    <n v="643827.36"/>
    <x v="1"/>
    <n v="12932675.361633301"/>
  </r>
  <r>
    <s v="RPD/U CN Equity"/>
    <n v="315"/>
    <s v="RPD/U"/>
    <s v="RBC Quant European Dividend Leaders ETF (US$)"/>
    <x v="0"/>
    <n v="1"/>
    <s v="CA74932V1094"/>
    <s v="74932V109"/>
    <n v="0.49"/>
    <n v="0.54"/>
    <d v="2014-10-22T00:00:00"/>
    <x v="0"/>
    <s v="REGIONALEQUITY"/>
    <s v="Europe"/>
    <m/>
    <x v="12"/>
    <s v="RBC Quant European Dividend Leaders ETF (US$) (RPD/U)"/>
    <n v="7291102.8652098142"/>
    <n v="0"/>
    <n v="0"/>
    <n v="876846.08330000064"/>
    <n v="0"/>
    <n v="876846.08330000064"/>
    <n v="24"/>
    <n v="151476.38"/>
    <x v="1"/>
    <n v="2525219.5708306092"/>
  </r>
  <r>
    <s v="FDN CN Equity"/>
    <n v="316"/>
    <s v="FDN"/>
    <s v="First Trust Dow Jones Internet ETF"/>
    <x v="0"/>
    <n v="1"/>
    <s v="CA33742F1009"/>
    <s v="33742F100"/>
    <n v="0.15"/>
    <n v="0.67"/>
    <d v="2014-10-30T00:00:00"/>
    <x v="0"/>
    <s v="U.S.SECTOR EQUITY"/>
    <s v="Communication Services"/>
    <m/>
    <x v="1"/>
    <s v="First Trust Dow Jones Internet ETF (FDN)"/>
    <n v="5896210.7849121094"/>
    <n v="-280771.95000000024"/>
    <n v="-293489.8400000002"/>
    <n v="0"/>
    <n v="-295891.13999999943"/>
    <n v="-870152.92999999993"/>
    <n v="87"/>
    <n v="287079.08000000007"/>
    <x v="3"/>
    <n v="10783654.594421387"/>
  </r>
  <r>
    <s v="NXTG CN Equity"/>
    <n v="317"/>
    <s v="NXTG"/>
    <s v="FirstTrust Indxx NextG ETF - CAD"/>
    <x v="0"/>
    <n v="1"/>
    <s v="CA33743D1042"/>
    <s v="33743D104"/>
    <n v="0.15"/>
    <n v="0.87"/>
    <d v="2014-10-30T00:00:00"/>
    <x v="0"/>
    <s v="U.S.SECTOR EQUITY"/>
    <s v="Communication Services"/>
    <m/>
    <x v="1"/>
    <s v="FirstTrust Indxx NextG ETF - CAD (NXTG)"/>
    <n v="1384967.8516387939"/>
    <n v="155984.13000000015"/>
    <n v="0"/>
    <n v="0"/>
    <n v="-153400.73000000016"/>
    <n v="2583.3999999999942"/>
    <n v="5"/>
    <n v="8549.08"/>
    <x v="3"/>
    <n v="1676030.6167602539"/>
  </r>
  <r>
    <s v="FHH CN Equity"/>
    <n v="318"/>
    <s v="FHH"/>
    <s v="First Trust AlphaDEX US Health Care Sector"/>
    <x v="0"/>
    <n v="1"/>
    <s v="CA33718X1015"/>
    <s v="33718X101"/>
    <n v="0.7"/>
    <n v="0.76"/>
    <d v="2014-10-30T00:00:00"/>
    <x v="0"/>
    <s v="U.S.SECTOR EQUITY"/>
    <s v="Health Care"/>
    <m/>
    <x v="1"/>
    <s v="First Trust AlphaDEX US Health Care Sector (FHH)"/>
    <n v="6291583.4426879883"/>
    <n v="0"/>
    <n v="0"/>
    <n v="0"/>
    <n v="0"/>
    <n v="0"/>
    <n v="14"/>
    <n v="27418.11"/>
    <x v="3"/>
    <n v="10067205.429077148"/>
  </r>
  <r>
    <s v="FBT CN Equity"/>
    <n v="319"/>
    <s v="FBT"/>
    <s v="First Trust NYSE Arca Biotechnology ETF"/>
    <x v="0"/>
    <n v="1"/>
    <s v="CA33742D1050"/>
    <s v="33742D105"/>
    <n v="0.15"/>
    <n v="0.72"/>
    <d v="2014-10-30T00:00:00"/>
    <x v="0"/>
    <s v="U.S.SECTOR EQUITY"/>
    <s v="Health Care"/>
    <m/>
    <x v="1"/>
    <s v="First Trust NYSE Arca Biotechnology ETF (FBT)"/>
    <n v="1830629.5394897461"/>
    <n v="0"/>
    <n v="0"/>
    <n v="0"/>
    <n v="0"/>
    <n v="0"/>
    <n v="13"/>
    <n v="36738.22"/>
    <x v="3"/>
    <n v="1506747.4365234375"/>
  </r>
  <r>
    <s v="FHG CN Equity"/>
    <n v="320"/>
    <s v="FHG"/>
    <s v="First Trust AlphaDEX US Industrials Sector"/>
    <x v="0"/>
    <n v="1"/>
    <s v="CA33732Q1081"/>
    <s v="33732Q108"/>
    <n v="0.7"/>
    <n v="0.78"/>
    <d v="2014-10-30T00:00:00"/>
    <x v="0"/>
    <s v="U.S.SECTOR EQUITY"/>
    <s v="Industrials"/>
    <m/>
    <x v="1"/>
    <s v="First Trust AlphaDEX US Industrials Sector (FHG)"/>
    <n v="49684759.521484375"/>
    <n v="0"/>
    <n v="0"/>
    <n v="0"/>
    <n v="0"/>
    <n v="0"/>
    <n v="128"/>
    <n v="1938923.3"/>
    <x v="3"/>
    <n v="36705644.607543945"/>
  </r>
  <r>
    <s v="FHQ CN Equity"/>
    <n v="321"/>
    <s v="FHQ"/>
    <s v="First Trust AlphaDEX US Technology Sector"/>
    <x v="0"/>
    <n v="1"/>
    <s v="CA33732K1012"/>
    <s v="33732K101"/>
    <n v="0.7"/>
    <n v="0.78"/>
    <d v="2014-10-30T00:00:00"/>
    <x v="0"/>
    <s v="U.S.SECTOR EQUITY"/>
    <s v="Technology"/>
    <m/>
    <x v="1"/>
    <s v="First Trust AlphaDEX US Technology Sector (FHQ)"/>
    <n v="26653938.293457031"/>
    <n v="51148.699999999255"/>
    <n v="0"/>
    <n v="-30236.599999999627"/>
    <n v="-5757952.8999999985"/>
    <n v="-5737040.7999999989"/>
    <n v="75"/>
    <n v="298048.09999999998"/>
    <x v="3"/>
    <n v="25353456.497192383"/>
  </r>
  <r>
    <s v="SKYY CN Equity"/>
    <n v="322"/>
    <s v="SKYY"/>
    <s v="FirstTrust Cloud Computing ETF"/>
    <x v="0"/>
    <n v="1"/>
    <s v="CA33745D1024"/>
    <s v="33745D102"/>
    <n v="0.15"/>
    <n v="0.76"/>
    <d v="2014-10-30T00:00:00"/>
    <x v="0"/>
    <s v="THEMATICEQUITY"/>
    <s v="Cloud Computing &amp; Big Data"/>
    <m/>
    <x v="1"/>
    <s v="FirstTrust Cloud Computing ETF (SKYY)"/>
    <n v="3000680.6945800781"/>
    <n v="0"/>
    <n v="0"/>
    <n v="0"/>
    <n v="0"/>
    <n v="0"/>
    <n v="99"/>
    <n v="163619.26"/>
    <x v="1"/>
    <n v="8729406.6619873047"/>
  </r>
  <r>
    <s v="CIBR CN Equity"/>
    <n v="323"/>
    <s v="CIBR"/>
    <s v="FirstTrust Nasdaq Cybersecurity ETF - CAD"/>
    <x v="0"/>
    <n v="1"/>
    <s v="CA33742B1094"/>
    <s v="33742B109"/>
    <n v="0.15"/>
    <n v="0.76"/>
    <d v="2014-10-30T00:00:00"/>
    <x v="0"/>
    <s v="THEMATICEQUITY"/>
    <s v="Cybersecurity"/>
    <m/>
    <x v="1"/>
    <s v="FirstTrust Nasdaq Cybersecurity ETF - CAD (CIBR)"/>
    <n v="96038271.064758301"/>
    <n v="0"/>
    <n v="0"/>
    <n v="-562447.46000000043"/>
    <n v="580328.76000000059"/>
    <n v="586669.58000000054"/>
    <n v="521"/>
    <n v="2583647.5999999996"/>
    <x v="1"/>
    <n v="71974580.078125"/>
  </r>
  <r>
    <s v="PBI/B CN Equity"/>
    <n v="324"/>
    <s v="PBI/B"/>
    <s v="Purpose Best Ideas Fund"/>
    <x v="0"/>
    <n v="1"/>
    <s v="CA74640J2083"/>
    <s v="74640J208"/>
    <n v="0.65"/>
    <n v="0.11"/>
    <d v="2014-10-30T00:00:00"/>
    <x v="3"/>
    <s v="THEMATICEQUITY"/>
    <s v="Other"/>
    <m/>
    <x v="5"/>
    <s v="Purpose Best Ideas Fund (PBI/B)"/>
    <n v="3754428.9880371094"/>
    <n v="0"/>
    <n v="0"/>
    <n v="0"/>
    <n v="0"/>
    <n v="0"/>
    <n v="6"/>
    <n v="7407.38"/>
    <x v="1"/>
    <n v="3494375.0661849976"/>
  </r>
  <r>
    <s v="QCLN CN Equity"/>
    <n v="325"/>
    <s v="QCLN"/>
    <s v="First Trust Nasdaq Clean Edge Green Energy ETF"/>
    <x v="0"/>
    <n v="1"/>
    <s v="CA33741N1042"/>
    <s v="33741N104"/>
    <n v="0.15"/>
    <n v="0.74"/>
    <d v="2014-10-30T00:00:00"/>
    <x v="0"/>
    <s v="THEMATICEQUITY"/>
    <s v="Clean Energy"/>
    <m/>
    <x v="1"/>
    <s v="First Trust Nasdaq Clean Edge Green Energy ETF (QCLN)"/>
    <n v="5174903.9268493652"/>
    <n v="0"/>
    <n v="0"/>
    <n v="-226451.12999999957"/>
    <n v="-224406.83000000019"/>
    <n v="-450857.95999999973"/>
    <n v="71"/>
    <n v="43408"/>
    <x v="1"/>
    <n v="8923594.8944091797"/>
  </r>
  <r>
    <s v="ZUQ CN Equity"/>
    <n v="326"/>
    <s v="ZUQ"/>
    <s v="BMO MSCI USA High Quality Index ETF"/>
    <x v="0"/>
    <n v="1"/>
    <s v="CA05580L1004"/>
    <s v="05580L100"/>
    <n v="0.3"/>
    <n v="0.34"/>
    <d v="2014-11-12T00:00:00"/>
    <x v="0"/>
    <s v="U.S.EQUITY - CURRENCY NON-HEDGED"/>
    <s v="Factor: Quality"/>
    <m/>
    <x v="4"/>
    <s v="BMO MSCI USA High Quality Index ETF (ZUQ)"/>
    <n v="1272047497.7035522"/>
    <n v="4917646.0000000698"/>
    <n v="14758576.500000035"/>
    <n v="9883284.9999999665"/>
    <n v="0"/>
    <n v="34544565.999999963"/>
    <n v="1325"/>
    <n v="21817385"/>
    <x v="1"/>
    <n v="1212483668.4951782"/>
  </r>
  <r>
    <s v="ZGQ CN Equity"/>
    <n v="327"/>
    <s v="ZGQ"/>
    <s v="BMO MSCI All Country World High Quality Index ETF"/>
    <x v="0"/>
    <n v="1"/>
    <s v="CA05580K1021"/>
    <s v="05580K102"/>
    <n v="0.45"/>
    <n v="0.5"/>
    <d v="2014-11-12T00:00:00"/>
    <x v="0"/>
    <s v="GLOBAL EQUITY"/>
    <s v="Factor: Quality"/>
    <m/>
    <x v="4"/>
    <s v="BMO MSCI All Country World High Quality Index ETF (ZGQ)"/>
    <n v="1044948250.3356934"/>
    <n v="-16289677.99999994"/>
    <n v="-8092328.0000001155"/>
    <n v="0"/>
    <n v="-28491766.49999997"/>
    <n v="-52873772.50000003"/>
    <n v="1301"/>
    <n v="22624740"/>
    <x v="1"/>
    <n v="877835242.78259277"/>
  </r>
  <r>
    <s v="ZDI CN Equity"/>
    <n v="328"/>
    <s v="ZDI"/>
    <s v="BMO International Dividend ETF"/>
    <x v="0"/>
    <n v="1"/>
    <s v="CA09658Q1081"/>
    <s v="09658Q108"/>
    <n v="0.4"/>
    <n v="0.44"/>
    <d v="2014-11-12T00:00:00"/>
    <x v="0"/>
    <s v="INTERNATIONAL DEVELOPED EQUITY"/>
    <s v="Dividend/Income"/>
    <m/>
    <x v="4"/>
    <s v="BMO International Dividend ETF (ZDI)"/>
    <n v="781102583.54644775"/>
    <n v="12251838.000000067"/>
    <n v="0"/>
    <n v="-2985134.0000000424"/>
    <n v="5974850.9999999795"/>
    <n v="21053812.999999985"/>
    <n v="2739"/>
    <n v="30205313"/>
    <x v="1"/>
    <n v="430620558.0657959"/>
  </r>
  <r>
    <s v="VXM/B CN Equity"/>
    <n v="329"/>
    <s v="VXM/B"/>
    <s v="CI Morningstar International Value Index ETF"/>
    <x v="0"/>
    <n v="1"/>
    <s v="CA12555N2023"/>
    <s v="12555N202"/>
    <n v="0.6"/>
    <n v="0.66"/>
    <d v="2014-11-18T00:00:00"/>
    <x v="0"/>
    <s v="INTERNATIONAL DEVELOPED EQUITY"/>
    <s v="Factor: Value"/>
    <m/>
    <x v="2"/>
    <s v="CI Morningstar International Value Index ETF (VXM/B)"/>
    <n v="468286665.34365463"/>
    <n v="19728397.999999996"/>
    <n v="3226285.0000000135"/>
    <n v="24001548.999999981"/>
    <n v="0"/>
    <n v="50562363.999999993"/>
    <n v="820"/>
    <n v="29848624"/>
    <x v="1"/>
    <n v="249194597.04826927"/>
  </r>
  <r>
    <s v="VXM CN Equity"/>
    <n v="330"/>
    <s v="VXM"/>
    <s v="CI Morningstar International Value Index Curr-H"/>
    <x v="0"/>
    <n v="1"/>
    <s v="CA12555N1033"/>
    <s v="12555N103"/>
    <n v="0.6"/>
    <n v="0.66"/>
    <d v="2014-11-18T00:00:00"/>
    <x v="0"/>
    <s v="INTERNATIONAL DEVELOPED EQUITY"/>
    <s v="Factor: Value"/>
    <m/>
    <x v="2"/>
    <s v="CI Morningstar International Value Index Curr-H (VXM)"/>
    <n v="516848437.34350586"/>
    <n v="22406959.999999974"/>
    <n v="8484104.9999999963"/>
    <n v="15973400.000000015"/>
    <n v="21896170.999999978"/>
    <n v="78949531"/>
    <n v="2417"/>
    <n v="42268638"/>
    <x v="1"/>
    <n v="14433107.058776855"/>
  </r>
  <r>
    <s v="ZXM CN Equity"/>
    <n v="331"/>
    <s v="ZXM"/>
    <s v="CI Morningstar Intl Momentum Index ETF Curr-H"/>
    <x v="0"/>
    <n v="1"/>
    <s v="CA12555J2011"/>
    <s v="12555J201"/>
    <n v="0.6"/>
    <n v="0.69"/>
    <d v="2014-11-18T00:00:00"/>
    <x v="0"/>
    <s v="INTERNATIONAL DEVELOPED EQUITY"/>
    <s v="Factor: Momentum"/>
    <m/>
    <x v="2"/>
    <s v="CI Morningstar Intl Momentum Index ETF Curr-H (ZXM)"/>
    <n v="51943643.624343872"/>
    <n v="0"/>
    <n v="0"/>
    <n v="0"/>
    <n v="0"/>
    <n v="0"/>
    <n v="325"/>
    <n v="2751170"/>
    <x v="1"/>
    <n v="33719090.242050171"/>
  </r>
  <r>
    <s v="ZXM/B CN Equity"/>
    <n v="332"/>
    <s v="ZXM/B"/>
    <s v="CI Morningstar International Momentum Index ETF"/>
    <x v="0"/>
    <n v="1"/>
    <s v="CA12555J1021"/>
    <s v="12555J102"/>
    <n v="0.6"/>
    <n v="0.67"/>
    <d v="2014-11-18T00:00:00"/>
    <x v="0"/>
    <s v="INTERNATIONAL DEVELOPED EQUITY"/>
    <s v="Factor: Momentum"/>
    <m/>
    <x v="2"/>
    <s v="CI Morningstar International Momentum Index ETF (ZXM/B)"/>
    <n v="28411727.558326721"/>
    <n v="0"/>
    <n v="0"/>
    <n v="0"/>
    <n v="0"/>
    <n v="0"/>
    <n v="60"/>
    <n v="2303822"/>
    <x v="1"/>
    <n v="21617231.467151642"/>
  </r>
  <r>
    <s v="FSF CN Equity"/>
    <n v="333"/>
    <s v="FSF"/>
    <s v="CI Global Financial Sector ETF"/>
    <x v="0"/>
    <n v="1"/>
    <s v="CA12556H1055"/>
    <s v="12556H105"/>
    <n v="0.85"/>
    <n v="1.03"/>
    <d v="2014-11-21T00:00:00"/>
    <x v="0"/>
    <s v="GLOBAL SECTOR EQUITY"/>
    <s v="Financials"/>
    <m/>
    <x v="2"/>
    <s v="CI Global Financial Sector ETF (FSF)"/>
    <n v="92847318.154338837"/>
    <n v="0"/>
    <n v="0"/>
    <n v="2206634.0000000019"/>
    <n v="0"/>
    <n v="755598.00000000047"/>
    <n v="124"/>
    <n v="741319.90999999992"/>
    <x v="3"/>
    <n v="473782139.41483498"/>
  </r>
  <r>
    <s v="PUD/B CN Equity"/>
    <n v="334"/>
    <s v="PUD/B"/>
    <s v="Purpose US Dividend Fund"/>
    <x v="9"/>
    <n v="1"/>
    <s v="CA74640K2056"/>
    <s v="74640K205"/>
    <n v="0.55000000000000004"/>
    <n v="0.65"/>
    <d v="2014-11-24T00:00:00"/>
    <x v="0"/>
    <s v="U.S.EQUITY - CURRENCY NON-HEDGED"/>
    <s v="Pure Active"/>
    <m/>
    <x v="5"/>
    <s v="Purpose US Dividend Fund (PUD/B)"/>
    <n v="0"/>
    <n v="0"/>
    <n v="0"/>
    <n v="0"/>
    <n v="0"/>
    <n v="0"/>
    <n v="0"/>
    <n v="0"/>
    <x v="1"/>
    <n v="0"/>
  </r>
  <r>
    <s v="PUD CN Equity"/>
    <n v="335"/>
    <s v="PUD"/>
    <s v="Purpose US Dividend Fund Curr-H"/>
    <x v="9"/>
    <n v="1"/>
    <s v="CA74640K1066"/>
    <s v="74640K106"/>
    <n v="0.55000000000000004"/>
    <n v="0.66"/>
    <d v="2014-11-24T00:00:00"/>
    <x v="0"/>
    <s v="U.S.EQUITY - CURRENCY-HEDGED"/>
    <s v="Pure Active"/>
    <m/>
    <x v="5"/>
    <s v="Purpose US Dividend Fund Curr-H (PUD)"/>
    <n v="0"/>
    <n v="0"/>
    <n v="0"/>
    <n v="0"/>
    <n v="0"/>
    <n v="0"/>
    <n v="0"/>
    <n v="0"/>
    <x v="1"/>
    <n v="0"/>
  </r>
  <r>
    <s v="HHL CN Equity"/>
    <n v="336"/>
    <s v="HHL"/>
    <s v="Harvest Healthcare Leaders Income ETF Curr-H"/>
    <x v="0"/>
    <n v="1"/>
    <s v="CA41755F1071"/>
    <s v="41755F107"/>
    <n v="0.85"/>
    <n v="0.99"/>
    <d v="2014-12-18T00:00:00"/>
    <x v="0"/>
    <s v="SECTOR COVERED CALL"/>
    <s v="Health Care"/>
    <m/>
    <x v="13"/>
    <s v="Harvest Healthcare Leaders Income ETF Curr-H (HHL)"/>
    <n v="1607786613.0492549"/>
    <n v="8931557.4999998715"/>
    <n v="13926190.000000132"/>
    <n v="14200274.999999911"/>
    <n v="15251967.500000134"/>
    <n v="58952445.000000015"/>
    <n v="7064"/>
    <n v="48388284"/>
    <x v="5"/>
    <n v="1331243903.6528239"/>
  </r>
  <r>
    <s v="FAO CN Equity"/>
    <n v="337"/>
    <s v="FAO"/>
    <s v="CI Active Credit ETF"/>
    <x v="2"/>
    <n v="1"/>
    <s v="CA12554P1099"/>
    <s v="12554P109"/>
    <n v="0.85"/>
    <n v="1.27"/>
    <d v="2015-01-19T00:00:00"/>
    <x v="0"/>
    <s v="HIGH YIELDFIXED INCOME"/>
    <s v="HY / Loan"/>
    <m/>
    <x v="2"/>
    <s v="CI Active Credit ETF (FAO)"/>
    <n v="0"/>
    <n v="0"/>
    <n v="0"/>
    <n v="0"/>
    <n v="0"/>
    <n v="0"/>
    <n v="0"/>
    <n v="0"/>
    <x v="1"/>
    <n v="0"/>
  </r>
  <r>
    <s v="FAO/U CN Equity"/>
    <n v="338"/>
    <s v="FAO/U"/>
    <s v="CI Active Credit ETF"/>
    <x v="2"/>
    <n v="1"/>
    <s v="CA12554P2089"/>
    <s v="12554P208"/>
    <n v="0.85"/>
    <n v="1.26"/>
    <d v="2015-01-19T00:00:00"/>
    <x v="0"/>
    <s v="HIGH YIELDFIXED INCOME"/>
    <s v="HY / Loan"/>
    <m/>
    <x v="2"/>
    <s v="CI Active Credit ETF (FAO/U)"/>
    <n v="0"/>
    <n v="0"/>
    <n v="0"/>
    <n v="0"/>
    <n v="0"/>
    <n v="0"/>
    <n v="0"/>
    <n v="0"/>
    <x v="1"/>
    <n v="0"/>
  </r>
  <r>
    <s v="XSI CN Equity"/>
    <n v="339"/>
    <s v="XSI"/>
    <s v="iShares Short Term Strategic Curr-H"/>
    <x v="0"/>
    <n v="1"/>
    <s v="CA46435B1031"/>
    <s v="46435B103"/>
    <n v="0.5"/>
    <n v="0.55000000000000004"/>
    <d v="2015-01-26T00:00:00"/>
    <x v="0"/>
    <s v="OTHER FOREIGN FIXED INCOME"/>
    <s v="North America"/>
    <m/>
    <x v="0"/>
    <s v="iShares Short Term Strategic Curr-H (XSI)"/>
    <n v="45764919.662475586"/>
    <n v="0"/>
    <n v="1696216.7000000016"/>
    <n v="0"/>
    <n v="0"/>
    <n v="3395792.6000000034"/>
    <n v="94"/>
    <n v="372354.44000000006"/>
    <x v="1"/>
    <n v="44385445.785522461"/>
  </r>
  <r>
    <s v="NXF/B CN Equity"/>
    <n v="340"/>
    <s v="NXF/B"/>
    <s v="CI Energy Giants Covered Call ETF"/>
    <x v="0"/>
    <n v="1"/>
    <s v="CA12555B2084"/>
    <s v="12555B208"/>
    <n v="0.65"/>
    <n v="0.69"/>
    <d v="2015-02-10T00:00:00"/>
    <x v="0"/>
    <s v="SECTOR COVERED CALL"/>
    <s v="Energy"/>
    <m/>
    <x v="2"/>
    <s v="CI Energy Giants Covered Call ETF (NXF/B)"/>
    <n v="29961333.909502029"/>
    <n v="-802670.0000000007"/>
    <n v="0"/>
    <n v="0"/>
    <n v="0"/>
    <n v="-802670.0000000007"/>
    <n v="116"/>
    <n v="1583954.1300000001"/>
    <x v="5"/>
    <n v="56262903.643140793"/>
  </r>
  <r>
    <s v="NXF CN Equity"/>
    <n v="341"/>
    <s v="NXF"/>
    <s v="CI Energy Giants Covered Call ETF Curr-H"/>
    <x v="0"/>
    <n v="1"/>
    <s v="CA12555B1094"/>
    <s v="12555B109"/>
    <n v="0.65"/>
    <n v="0.71"/>
    <d v="2015-02-10T00:00:00"/>
    <x v="0"/>
    <s v="SECTOR COVERED CALL"/>
    <s v="Energy"/>
    <m/>
    <x v="2"/>
    <s v="CI Energy Giants Covered Call ETF Curr-H (NXF)"/>
    <n v="126212211.71105194"/>
    <n v="609209.99999998719"/>
    <n v="0"/>
    <n v="-286874.99999998364"/>
    <n v="291419.99999998376"/>
    <n v="33194.999999999243"/>
    <n v="838"/>
    <n v="2437217.1999999997"/>
    <x v="5"/>
    <n v="126579895.49109221"/>
  </r>
  <r>
    <s v="ZWH/U CN Equity"/>
    <n v="342"/>
    <s v="ZWH/U"/>
    <s v="BMO US High Dividend Covered Call ETF (US$)"/>
    <x v="0"/>
    <n v="1"/>
    <s v="CA05579F1146"/>
    <s v="05579F114"/>
    <n v="0.65"/>
    <n v="0.72"/>
    <d v="2015-02-12T00:00:00"/>
    <x v="0"/>
    <s v="COVERED CALL"/>
    <s v="U.S."/>
    <m/>
    <x v="4"/>
    <s v="BMO US High Dividend Covered Call ETF (US$) (ZWH/U)"/>
    <n v="113349724.97726278"/>
    <n v="0"/>
    <n v="0"/>
    <n v="0"/>
    <n v="0"/>
    <n v="0"/>
    <n v="122"/>
    <n v="687660.1399999999"/>
    <x v="5"/>
    <n v="111520986.02703898"/>
  </r>
  <r>
    <s v="XUU CN Equity"/>
    <n v="343"/>
    <s v="XUU"/>
    <s v="iShares Core S&amp;P US Total Market Index ETF"/>
    <x v="0"/>
    <n v="1"/>
    <s v="CA46435C1014"/>
    <s v="46435C101"/>
    <n v="7.0000000000000007E-2"/>
    <n v="0.08"/>
    <d v="2015-02-17T00:00:00"/>
    <x v="0"/>
    <s v="U.S.EQUITY - CURRENCY NON-HEDGED"/>
    <s v="Cap-Weighted: Broad/Large"/>
    <m/>
    <x v="0"/>
    <s v="iShares Core S&amp;P US Total Market Index ETF (XUU)"/>
    <n v="4037679579.1625977"/>
    <n v="10393966.274999898"/>
    <n v="13844949.725000197"/>
    <n v="1743855.9999999008"/>
    <n v="5305147.8749996992"/>
    <n v="51950589.900000006"/>
    <n v="5835"/>
    <n v="43633587"/>
    <x v="0"/>
    <n v="3392437988.28125"/>
  </r>
  <r>
    <s v="XHU CN Equity"/>
    <n v="344"/>
    <s v="XHU"/>
    <s v="iShares US High Dividend Equity Index ETF"/>
    <x v="0"/>
    <n v="1"/>
    <s v="CA46434Y1043"/>
    <s v="46434Y104"/>
    <n v="0.3"/>
    <n v="0.34"/>
    <d v="2015-02-17T00:00:00"/>
    <x v="0"/>
    <s v="U.S.EQUITY - CURRENCY NON-HEDGED"/>
    <s v="Dividend/Income"/>
    <m/>
    <x v="0"/>
    <s v="iShares US High Dividend Equity Index ETF (XHU)"/>
    <n v="167819509.50622559"/>
    <n v="0"/>
    <n v="-3609528.1999999867"/>
    <n v="0"/>
    <n v="0"/>
    <n v="3270771.8999999887"/>
    <n v="364"/>
    <n v="2455129.1000000006"/>
    <x v="1"/>
    <n v="188183235.16845703"/>
  </r>
  <r>
    <s v="XAW CN Equity"/>
    <n v="345"/>
    <s v="XAW"/>
    <s v="iShares Core MSCI All Country World ex CAN"/>
    <x v="0"/>
    <n v="1"/>
    <s v="CA46435D1096"/>
    <s v="46435D109"/>
    <n v="0.2"/>
    <n v="0.22"/>
    <d v="2015-02-17T00:00:00"/>
    <x v="0"/>
    <s v="GLOBAL EQUITY"/>
    <s v="Cap-Weighted: Broad/Large"/>
    <m/>
    <x v="0"/>
    <s v="iShares Core MSCI All Country World ex CAN (XAW)"/>
    <n v="3778293929.6722412"/>
    <n v="15689738.700000592"/>
    <n v="-28847862.300000593"/>
    <n v="23711986.80000015"/>
    <n v="29240919.999999851"/>
    <n v="71346310.95000048"/>
    <n v="7320"/>
    <n v="68670190"/>
    <x v="0"/>
    <n v="2853883738.5177612"/>
  </r>
  <r>
    <s v="XFH CN Equity"/>
    <n v="346"/>
    <s v="XFH"/>
    <s v="iShares Core MSCI EAFE IMI Index ETF Curr-H"/>
    <x v="0"/>
    <n v="1"/>
    <s v="CA46435E1079"/>
    <n v="4.6434999999999999E+111"/>
    <n v="0.2"/>
    <n v="0.22"/>
    <d v="2015-02-17T00:00:00"/>
    <x v="0"/>
    <s v="INTERNATIONAL DEVELOPED EQUITY"/>
    <s v="Cap-Weighted: Broad/Large"/>
    <m/>
    <x v="0"/>
    <s v="iShares Core MSCI EAFE IMI Index ETF Curr-H (XFH)"/>
    <n v="2561966631.6986084"/>
    <n v="36910117.150000446"/>
    <n v="15689962.199999662"/>
    <n v="13777984.050000057"/>
    <n v="20756784.024999946"/>
    <n v="118110267.0000003"/>
    <n v="2711"/>
    <n v="90482755"/>
    <x v="0"/>
    <n v="1509362903.4996033"/>
  </r>
  <r>
    <s v="XUH CN Equity"/>
    <n v="347"/>
    <s v="XUH"/>
    <s v="iShares Core S&amp;PUS Total Market Index ETF Curr-H"/>
    <x v="0"/>
    <n v="1"/>
    <s v="CA46435F1045"/>
    <s v="46435F104"/>
    <n v="7.0000000000000007E-2"/>
    <n v="0.08"/>
    <d v="2015-02-19T00:00:00"/>
    <x v="0"/>
    <s v="U.S.EQUITY - CURRENCY-HEDGED"/>
    <s v="Cap-Weighted: Broad/Large"/>
    <m/>
    <x v="0"/>
    <s v="iShares Core S&amp;PUS Total Market Index ETF Curr-H (XUH)"/>
    <n v="458735906.21948248"/>
    <n v="2785439.7000000393"/>
    <n v="9780207.6750000399"/>
    <n v="-1394325.1000000194"/>
    <n v="0"/>
    <n v="12563991.175000079"/>
    <n v="497"/>
    <n v="19294836.199999999"/>
    <x v="0"/>
    <n v="331921136.37924194"/>
  </r>
  <r>
    <s v="HUL CN Equity"/>
    <n v="348"/>
    <s v="HUL"/>
    <s v="Harvest US Equity Plus Income ETF"/>
    <x v="10"/>
    <n v="1"/>
    <s v="CA41756A1075"/>
    <s v="41756A107"/>
    <n v="0.75"/>
    <n v="2.58"/>
    <d v="2015-03-25T00:00:00"/>
    <x v="0"/>
    <s v="U.S.EQUITY - CURRENCY-HEDGED"/>
    <s v="Pure Active"/>
    <m/>
    <x v="13"/>
    <s v="Harvest US Equity Plus Income ETF (HUL)"/>
    <n v="0"/>
    <n v="0"/>
    <n v="0"/>
    <n v="0"/>
    <n v="0"/>
    <n v="0"/>
    <n v="0"/>
    <n v="0"/>
    <x v="1"/>
    <n v="0"/>
  </r>
  <r>
    <s v="HTB CN Equity"/>
    <n v="349"/>
    <s v="HTB"/>
    <s v="Global X US 7-10 Year Treasury Bond Index Corporate Class ETF"/>
    <x v="0"/>
    <n v="2"/>
    <s v="CA37963U1003"/>
    <s v="37963U100"/>
    <n v="0.15"/>
    <n v="0.17"/>
    <d v="2015-04-08T00:00:00"/>
    <x v="1"/>
    <s v="U.S. GOVERNMENT FIXED INCOME"/>
    <s v="Mid Term"/>
    <m/>
    <x v="3"/>
    <s v="Global X US 7-10 Year Treasury Bond Index Corporate Class ETF (HTB)"/>
    <n v="159445275.6344223"/>
    <n v="0"/>
    <n v="0"/>
    <n v="0"/>
    <n v="0"/>
    <n v="0"/>
    <n v="189"/>
    <n v="3816029.3000000003"/>
    <x v="1"/>
    <n v="337363163.40007782"/>
  </r>
  <r>
    <s v="HTB/U CN Equity"/>
    <n v="350"/>
    <s v="HTB/U"/>
    <s v="Global X US 7-10 Year Treasury Bond Index Corporate Class ETF (US$)"/>
    <x v="0"/>
    <n v="2"/>
    <s v="CA37963U1003"/>
    <s v="37963U100"/>
    <n v="0.15"/>
    <n v="0.17"/>
    <d v="2015-04-08T00:00:00"/>
    <x v="1"/>
    <s v="U.S. GOVERNMENT FIXED INCOME"/>
    <s v="Mid Term"/>
    <m/>
    <x v="3"/>
    <s v="Global X US 7-10 Year Treasury Bond Index Corporate Class ETF (US$) (HTB/U)"/>
    <n v="0"/>
    <n v="0"/>
    <n v="0"/>
    <n v="0"/>
    <n v="0"/>
    <n v="0"/>
    <n v="6"/>
    <n v="99074.86"/>
    <x v="1"/>
    <n v="0"/>
  </r>
  <r>
    <s v="PZC CN Equity"/>
    <n v="351"/>
    <s v="PZC"/>
    <s v="Invesco FTSE RAFI Canadian Small-Mid Index ETF"/>
    <x v="5"/>
    <n v="1"/>
    <s v="CA46140M1059"/>
    <s v="46140M105"/>
    <n v="0.6"/>
    <n v="0.67"/>
    <d v="2015-04-14T00:00:00"/>
    <x v="0"/>
    <s v="CANADA SMALL/MID CAP EQUITY"/>
    <s v="Factor: Multi-Factor"/>
    <m/>
    <x v="9"/>
    <s v="Invesco FTSE RAFI Canadian Small-Mid Index ETF (PZC)"/>
    <n v="0"/>
    <n v="0"/>
    <n v="0"/>
    <n v="0"/>
    <n v="0"/>
    <n v="0"/>
    <n v="0"/>
    <n v="0"/>
    <x v="1"/>
    <n v="0"/>
  </r>
  <r>
    <s v="PXS CN Equity"/>
    <n v="352"/>
    <s v="PXS"/>
    <s v="Invesco FTSE RAFI US Index ETF II"/>
    <x v="0"/>
    <n v="1"/>
    <s v="CA46141V1040"/>
    <s v="46141V104"/>
    <n v="0.44"/>
    <n v="0.45"/>
    <d v="2015-04-14T00:00:00"/>
    <x v="0"/>
    <s v="U.S.EQUITY - CURRENCY NON-HEDGED"/>
    <s v="Factor: Value"/>
    <m/>
    <x v="9"/>
    <s v="Invesco FTSE RAFI US Index ETF II (PXS)"/>
    <n v="43621529.281616211"/>
    <n v="583669.00000000058"/>
    <n v="571908.00000000047"/>
    <n v="1746570.0000000014"/>
    <n v="586179.00000000058"/>
    <n v="3488326.0000000028"/>
    <n v="71"/>
    <n v="789345.60999999987"/>
    <x v="1"/>
    <n v="35552078.605651855"/>
  </r>
  <r>
    <s v="PXS/U CN Equity"/>
    <n v="353"/>
    <s v="PXS/U"/>
    <s v="Invesco FTSE RAFI US Index ETF II (US$)"/>
    <x v="0"/>
    <n v="1"/>
    <s v="CA46141V2030"/>
    <s v="46141V203"/>
    <n v="0.44"/>
    <n v="0.45"/>
    <d v="2015-04-14T00:00:00"/>
    <x v="0"/>
    <s v="U.S.EQUITY - CURRENCY NON-HEDGED"/>
    <s v="Factor: Value"/>
    <m/>
    <x v="9"/>
    <s v="Invesco FTSE RAFI US Index ETF II (US$) (PXS/U)"/>
    <n v="2720923.7857501255"/>
    <n v="0"/>
    <n v="0"/>
    <n v="0"/>
    <n v="0"/>
    <n v="0"/>
    <n v="0"/>
    <n v="0"/>
    <x v="1"/>
    <n v="2851363.3646930545"/>
  </r>
  <r>
    <s v="PXG CN Equity"/>
    <n v="354"/>
    <s v="PXG"/>
    <s v="Invesco FTSE RAFI Global+ Index ETF"/>
    <x v="5"/>
    <n v="1"/>
    <s v="CA46142L1058"/>
    <s v="46142L105"/>
    <n v="0.6"/>
    <n v="0.51"/>
    <d v="2015-04-14T00:00:00"/>
    <x v="0"/>
    <s v="GLOBAL EQUITY"/>
    <s v="Factor: Multi-Factor"/>
    <m/>
    <x v="9"/>
    <s v="Invesco FTSE RAFI Global+ Index ETF (PXG)"/>
    <n v="0"/>
    <n v="0"/>
    <n v="0"/>
    <n v="0"/>
    <n v="0"/>
    <n v="0"/>
    <n v="0"/>
    <n v="0"/>
    <x v="1"/>
    <n v="0"/>
  </r>
  <r>
    <s v="PXG/U CN Equity"/>
    <n v="355"/>
    <s v="PXG/U"/>
    <s v="Invesco FTSE RAFI Global+ Index ETF (US$)"/>
    <x v="5"/>
    <n v="1"/>
    <s v="CA46142L2049"/>
    <s v="46142L204"/>
    <n v="0.6"/>
    <n v="0.51"/>
    <d v="2015-04-14T00:00:00"/>
    <x v="0"/>
    <s v="GLOBAL EQUITY"/>
    <s v="Factor: Multi-Factor"/>
    <m/>
    <x v="9"/>
    <s v="Invesco FTSE RAFI Global+ Index ETF (US$) (PXG/U)"/>
    <n v="0"/>
    <n v="0"/>
    <n v="0"/>
    <n v="0"/>
    <n v="0"/>
    <n v="0"/>
    <n v="0"/>
    <n v="0"/>
    <x v="1"/>
    <n v="0"/>
  </r>
  <r>
    <s v="PID CN Equity"/>
    <n v="356"/>
    <s v="PID"/>
    <s v="Purpose International Dividend Fund"/>
    <x v="0"/>
    <n v="1"/>
    <s v="CA74640N1006"/>
    <s v="74640N100"/>
    <n v="0.55000000000000004"/>
    <n v="0.68"/>
    <d v="2015-04-22T00:00:00"/>
    <x v="0"/>
    <s v="INTERNATIONAL DEVELOPED EQUITY"/>
    <s v="Pure Active"/>
    <m/>
    <x v="5"/>
    <s v="Purpose International Dividend Fund (PID)"/>
    <n v="153404570.8656311"/>
    <n v="3186260.447750017"/>
    <n v="2309483.4307499779"/>
    <n v="1529400.8935000219"/>
    <n v="-1546876.1845000219"/>
    <n v="5467778.9102499951"/>
    <n v="541"/>
    <n v="3025763.1999999997"/>
    <x v="1"/>
    <n v="71585573.959350586"/>
  </r>
  <r>
    <s v="PHW CN Equity"/>
    <n v="357"/>
    <s v="PHW"/>
    <s v="Purpose International Tactical Hedged Equity Fund"/>
    <x v="0"/>
    <n v="1"/>
    <s v="CA74640P1053"/>
    <s v="74640P105"/>
    <n v="0.8"/>
    <n v="1"/>
    <d v="2015-04-22T00:00:00"/>
    <x v="3"/>
    <s v="INTERNATIONAL DEVELOPED EQUITY"/>
    <s v="Pure Active"/>
    <m/>
    <x v="5"/>
    <s v="Purpose International Tactical Hedged Equity Fund (PHW)"/>
    <n v="5797812.8913917542"/>
    <n v="0"/>
    <n v="0"/>
    <n v="0"/>
    <n v="0"/>
    <n v="0"/>
    <n v="77"/>
    <n v="4876131.1399999997"/>
    <x v="1"/>
    <n v="4634168.7236175537"/>
  </r>
  <r>
    <s v="PSY/U CN Equity"/>
    <n v="358"/>
    <s v="PSY/U"/>
    <s v="Invesco Global Shareholder Yield ETF (US$)"/>
    <x v="5"/>
    <n v="1"/>
    <s v="CA46139T2020"/>
    <s v="46139T202"/>
    <n v="0.75"/>
    <n v="0.77"/>
    <d v="2015-04-29T00:00:00"/>
    <x v="0"/>
    <s v="GLOBAL EQUITY"/>
    <s v="Other"/>
    <m/>
    <x v="9"/>
    <s v="Invesco Global Shareholder Yield ETF (US$) (PSY/U)"/>
    <n v="0"/>
    <n v="0"/>
    <n v="0"/>
    <n v="0"/>
    <n v="0"/>
    <n v="0"/>
    <n v="0"/>
    <n v="0"/>
    <x v="1"/>
    <n v="0"/>
  </r>
  <r>
    <s v="PZW CN Equity"/>
    <n v="359"/>
    <s v="PZW"/>
    <s v="Invesco FTSE RAFI Global Small"/>
    <x v="0"/>
    <n v="1"/>
    <s v="CA46140D1050"/>
    <s v="46140D105"/>
    <n v="0.49"/>
    <n v="0.5"/>
    <d v="2015-05-06T00:00:00"/>
    <x v="0"/>
    <s v="GLOBAL EQUITY"/>
    <s v="Factor: Value"/>
    <m/>
    <x v="9"/>
    <s v="Invesco FTSE RAFI Global Small (PZW)"/>
    <n v="30389165.256500244"/>
    <n v="-13919743.999999998"/>
    <n v="0"/>
    <n v="0"/>
    <n v="0"/>
    <n v="-13919743.999999998"/>
    <n v="30"/>
    <n v="14106768.370000003"/>
    <x v="1"/>
    <n v="41580442.226409912"/>
  </r>
  <r>
    <s v="PZW/U CN Equity"/>
    <n v="360"/>
    <s v="PZW/U"/>
    <s v="Invesco FTSE RAFI Global Small (US$)"/>
    <x v="0"/>
    <n v="1"/>
    <s v="CA46140D2041"/>
    <s v="46140D204"/>
    <n v="0.49"/>
    <n v="0.5"/>
    <d v="2015-05-06T00:00:00"/>
    <x v="0"/>
    <s v="GLOBAL EQUITY"/>
    <s v="Factor: Value"/>
    <m/>
    <x v="9"/>
    <s v="Invesco FTSE RAFI Global Small (US$) (PZW/U)"/>
    <n v="867369.35957091651"/>
    <n v="0"/>
    <n v="0"/>
    <n v="-6534539.4764999999"/>
    <n v="0"/>
    <n v="-6534539.4764999999"/>
    <n v="2"/>
    <n v="6111.3"/>
    <x v="1"/>
    <n v="1775221.426458495"/>
  </r>
  <r>
    <s v="PSY CN Equity"/>
    <n v="361"/>
    <s v="PSY"/>
    <s v="Invesco Global Shareholder Yield ETF"/>
    <x v="5"/>
    <n v="1"/>
    <s v="CA46139T1030"/>
    <s v="46139T103"/>
    <n v="0.75"/>
    <n v="0.77"/>
    <d v="2015-05-06T00:00:00"/>
    <x v="0"/>
    <s v="GLOBAL EQUITY"/>
    <s v="Other"/>
    <m/>
    <x v="9"/>
    <s v="Invesco Global Shareholder Yield ETF (PSY)"/>
    <n v="0"/>
    <n v="0"/>
    <n v="0"/>
    <n v="0"/>
    <n v="0"/>
    <n v="0"/>
    <n v="0"/>
    <n v="0"/>
    <x v="1"/>
    <n v="0"/>
  </r>
  <r>
    <s v="PLV CN Equity"/>
    <n v="362"/>
    <s v="PLV"/>
    <s v="Invesco Low Volatility Portfolio ETF"/>
    <x v="0"/>
    <n v="1"/>
    <s v="CA46140L1076"/>
    <s v="46140L107"/>
    <n v="0.37"/>
    <n v="0.39"/>
    <d v="2015-05-06T00:00:00"/>
    <x v="0"/>
    <s v="ASSET ALLOCATION PORTFOLIO"/>
    <s v="Conservative"/>
    <m/>
    <x v="9"/>
    <s v="Invesco Low Volatility Portfolio ETF (PLV)"/>
    <n v="0"/>
    <n v="0"/>
    <n v="0"/>
    <n v="0"/>
    <n v="0"/>
    <n v="0"/>
    <n v="0"/>
    <n v="0"/>
    <x v="4"/>
    <n v="14573024.287223816"/>
  </r>
  <r>
    <s v="RCE CN Equity"/>
    <n v="363"/>
    <s v="RCE"/>
    <s v="RBC Quant Canadian Equity Leaders ETF"/>
    <x v="0"/>
    <n v="1"/>
    <s v="CA74933C1005"/>
    <s v="74933C100"/>
    <n v="0.39"/>
    <n v="0.44"/>
    <d v="2015-05-12T00:00:00"/>
    <x v="0"/>
    <s v="CANADA BROAD/LARGE CAP EQUITY"/>
    <s v="Factor: Multi-Factor"/>
    <m/>
    <x v="12"/>
    <s v="RBC Quant Canadian Equity Leaders ETF (RCE)"/>
    <n v="0"/>
    <n v="0"/>
    <n v="0"/>
    <n v="0"/>
    <n v="0"/>
    <n v="0"/>
    <n v="0"/>
    <n v="0"/>
    <x v="1"/>
    <n v="0"/>
  </r>
  <r>
    <s v="RUE CN Equity"/>
    <n v="364"/>
    <s v="RUE"/>
    <s v="RBC Quant US Equity Leaders ETF"/>
    <x v="11"/>
    <n v="1"/>
    <s v="CA74933K1104"/>
    <s v="74933K110"/>
    <n v="0.39"/>
    <n v="0.44"/>
    <d v="2015-05-12T00:00:00"/>
    <x v="0"/>
    <s v="U.S.EQUITY - CURRENCY NON-HEDGED"/>
    <s v="Factor: Multi-Factor"/>
    <m/>
    <x v="12"/>
    <s v="RBC Quant US Equity Leaders ETF (RUE)"/>
    <n v="0"/>
    <n v="0"/>
    <n v="0"/>
    <n v="0"/>
    <n v="0"/>
    <n v="0"/>
    <n v="0"/>
    <n v="0"/>
    <x v="1"/>
    <n v="0"/>
  </r>
  <r>
    <s v="RUE/U CN Equity"/>
    <n v="365"/>
    <s v="RUE/U"/>
    <s v="RBC Quant US Equity Leaders ETF (US$)"/>
    <x v="11"/>
    <n v="1"/>
    <s v="CA74933K1021"/>
    <s v="74933K102"/>
    <n v="0.39"/>
    <n v="0.44"/>
    <d v="2015-05-12T00:00:00"/>
    <x v="0"/>
    <s v="U.S.EQUITY - CURRENCY NON-HEDGED"/>
    <s v="Factor: Multi-Factor"/>
    <m/>
    <x v="12"/>
    <s v="RBC Quant US Equity Leaders ETF (US$) (RUE/U)"/>
    <n v="0"/>
    <n v="0"/>
    <n v="0"/>
    <n v="0"/>
    <n v="0"/>
    <n v="0"/>
    <n v="0"/>
    <n v="0"/>
    <x v="1"/>
    <n v="0"/>
  </r>
  <r>
    <s v="RUEH CN Equity"/>
    <n v="366"/>
    <s v="RUEH"/>
    <s v="RBC Quant US Equity Leaders Curr-H ETF"/>
    <x v="11"/>
    <n v="1"/>
    <s v="CA74933E1060"/>
    <n v="7.4933000000000001E+110"/>
    <n v="0.39"/>
    <n v="0.44"/>
    <d v="2015-05-12T00:00:00"/>
    <x v="0"/>
    <s v="U.S.EQUITY - CURRENCY-HEDGED"/>
    <s v="Factor: Multi-Factor"/>
    <m/>
    <x v="12"/>
    <s v="RBC Quant US Equity Leaders Curr-H ETF (RUEH)"/>
    <n v="0"/>
    <n v="0"/>
    <n v="0"/>
    <n v="0"/>
    <n v="0"/>
    <n v="0"/>
    <n v="0"/>
    <n v="0"/>
    <x v="1"/>
    <n v="0"/>
  </r>
  <r>
    <s v="RIE CN Equity"/>
    <n v="367"/>
    <s v="RIE"/>
    <s v="RBC Quant EAFE Equity Leaders ETF"/>
    <x v="11"/>
    <n v="1"/>
    <s v="CA74933F1036"/>
    <s v="74933F103"/>
    <n v="0.49"/>
    <n v="0.55000000000000004"/>
    <d v="2015-05-12T00:00:00"/>
    <x v="0"/>
    <s v="INTERNATIONAL DEVELOPED EQUITY"/>
    <s v="Factor: Multi-Factor"/>
    <m/>
    <x v="12"/>
    <s v="RBC Quant EAFE Equity Leaders ETF (RIE)"/>
    <n v="0"/>
    <n v="0"/>
    <n v="0"/>
    <n v="0"/>
    <n v="0"/>
    <n v="0"/>
    <n v="0"/>
    <n v="0"/>
    <x v="1"/>
    <n v="0"/>
  </r>
  <r>
    <s v="RIEH CN Equity"/>
    <n v="368"/>
    <s v="RIEH"/>
    <s v="RBC Quant EAFE Equity Leaders Curr-H ETF"/>
    <x v="11"/>
    <n v="1"/>
    <s v="CA74933G1019"/>
    <s v="74933G101"/>
    <n v="0.49"/>
    <n v="0.55000000000000004"/>
    <d v="2015-05-12T00:00:00"/>
    <x v="0"/>
    <s v="INTERNATIONAL DEVELOPED EQUITY"/>
    <s v="Factor: Multi-Factor"/>
    <m/>
    <x v="12"/>
    <s v="RBC Quant EAFE Equity Leaders Curr-H ETF (RIEH)"/>
    <n v="0"/>
    <n v="0"/>
    <n v="0"/>
    <n v="0"/>
    <n v="0"/>
    <n v="0"/>
    <n v="0"/>
    <n v="0"/>
    <x v="1"/>
    <n v="0"/>
  </r>
  <r>
    <s v="RIE/U CN Equity"/>
    <n v="369"/>
    <s v="RIE/U"/>
    <s v="RBC Quant EAFE Equity Leaders ETF (US$)"/>
    <x v="11"/>
    <n v="1"/>
    <s v="CA74933F2026"/>
    <s v="74933F202"/>
    <n v="0.49"/>
    <n v="0.55000000000000004"/>
    <d v="2015-05-12T00:00:00"/>
    <x v="0"/>
    <s v="INTERNATIONAL DEVELOPED EQUITY"/>
    <s v="Factor: Multi-Factor"/>
    <m/>
    <x v="12"/>
    <s v="RBC Quant EAFE Equity Leaders ETF (US$) (RIE/U)"/>
    <n v="0"/>
    <n v="0"/>
    <n v="0"/>
    <n v="0"/>
    <n v="0"/>
    <n v="0"/>
    <n v="0"/>
    <n v="0"/>
    <x v="1"/>
    <n v="0"/>
  </r>
  <r>
    <s v="HTA CN Equity"/>
    <n v="370"/>
    <s v="HTA"/>
    <s v="Harvest Tech Achievers Growth &amp; Income Curr-H"/>
    <x v="0"/>
    <n v="1"/>
    <s v="CA41755D1024"/>
    <s v="41755D102"/>
    <n v="0.85"/>
    <n v="0.98"/>
    <d v="2015-05-25T00:00:00"/>
    <x v="0"/>
    <s v="SECTOR COVERED CALL"/>
    <s v="Technology"/>
    <m/>
    <x v="13"/>
    <s v="Harvest Tech Achievers Growth &amp; Income Curr-H (HTA)"/>
    <n v="699096251.33595657"/>
    <n v="-11052.50000000163"/>
    <n v="4876992.5"/>
    <n v="1437840.0000000547"/>
    <n v="952354.99999994587"/>
    <n v="8692957.500000054"/>
    <n v="2867"/>
    <n v="18099510"/>
    <x v="5"/>
    <n v="666059840.15397835"/>
  </r>
  <r>
    <s v="UDA CN Equity"/>
    <n v="371"/>
    <s v="UDA"/>
    <s v="Caldwell US Dividend Advantage Fund"/>
    <x v="0"/>
    <n v="1"/>
    <s v="CA1292472018"/>
    <n v="129247201"/>
    <n v="0.75"/>
    <n v="0.8"/>
    <d v="2015-06-19T00:00:00"/>
    <x v="0"/>
    <s v="U.S.EQUITY - CURRENCY NON-HEDGED"/>
    <s v="Pure Active"/>
    <m/>
    <x v="14"/>
    <s v="Caldwell US Dividend Advantage Fund (UDA)"/>
    <n v="5562760.1623535156"/>
    <n v="0"/>
    <n v="0"/>
    <n v="0"/>
    <n v="0"/>
    <n v="-396257.50000000035"/>
    <n v="5"/>
    <n v="9985.2999999999993"/>
    <x v="1"/>
    <n v="5409852.6477813721"/>
  </r>
  <r>
    <s v="FTB CN Equity"/>
    <n v="372"/>
    <s v="FTB"/>
    <s v="First Trust Tactical Bond Index ETF"/>
    <x v="0"/>
    <n v="1"/>
    <s v="CA33739D1006"/>
    <s v="33739D100"/>
    <n v="0.5"/>
    <n v="0.98"/>
    <d v="2015-06-19T00:00:00"/>
    <x v="0"/>
    <s v="GLOBAL FIXED INCOME"/>
    <s v="Universe"/>
    <m/>
    <x v="1"/>
    <s v="First Trust Tactical Bond Index ETF (FTB)"/>
    <n v="0"/>
    <n v="0"/>
    <n v="0"/>
    <n v="0"/>
    <n v="0"/>
    <n v="0"/>
    <n v="0"/>
    <n v="0"/>
    <x v="1"/>
    <n v="0"/>
  </r>
  <r>
    <s v="XMC CN Equity"/>
    <n v="373"/>
    <s v="XMC"/>
    <s v="iShares S&amp;P U.S. Mid-Cap Index ETF"/>
    <x v="0"/>
    <n v="1"/>
    <s v="CA46435J1066"/>
    <s v="46435J106"/>
    <n v="0.15"/>
    <n v="0.16"/>
    <d v="2015-08-10T00:00:00"/>
    <x v="0"/>
    <s v="U.S.EQUITY - CURRENCY NON-HEDGED"/>
    <s v="Cap-Weighted: Mid/Small"/>
    <m/>
    <x v="0"/>
    <s v="iShares S&amp;P U.S. Mid-Cap Index ETF (XMC)"/>
    <n v="612354111.67144775"/>
    <n v="4581927.1000000024"/>
    <n v="3621152.7500000508"/>
    <n v="3689304.1500000535"/>
    <n v="11067306.299999895"/>
    <n v="32900218.150000077"/>
    <n v="2285"/>
    <n v="27674533"/>
    <x v="0"/>
    <n v="437125671.57745361"/>
  </r>
  <r>
    <s v="XMH CN Equity"/>
    <n v="374"/>
    <s v="XMH"/>
    <s v="iShares S&amp;P US Mid-Cap Index ETF Curr-H"/>
    <x v="0"/>
    <n v="1"/>
    <s v="CA46435K1030"/>
    <s v="46435K103"/>
    <n v="0.15"/>
    <n v="0.16"/>
    <d v="2015-08-10T00:00:00"/>
    <x v="0"/>
    <s v="U.S.EQUITY - CURRENCY-HEDGED"/>
    <s v="Cap-Weighted: Mid/Small"/>
    <m/>
    <x v="0"/>
    <s v="iShares S&amp;P US Mid-Cap Index ETF Curr-H (XMH)"/>
    <n v="448632038.59329224"/>
    <n v="744822.67499995686"/>
    <n v="51967933.500000045"/>
    <n v="1535873.0999999675"/>
    <n v="8472455.5500000101"/>
    <n v="64232111.400000006"/>
    <n v="1716"/>
    <n v="14902680"/>
    <x v="0"/>
    <n v="289465145.87402344"/>
  </r>
  <r>
    <s v="HMP CN Equity"/>
    <n v="375"/>
    <s v="HMP"/>
    <s v="Global X Active Canadian Municipal Bond ETF"/>
    <x v="0"/>
    <n v="1"/>
    <s v="CA37893A1093"/>
    <s v="37893A109"/>
    <n v="0.28999999999999998"/>
    <n v="0.36"/>
    <d v="2015-08-13T00:00:00"/>
    <x v="0"/>
    <s v="CANADA GOVERNMENT FIXED INCOME"/>
    <s v="Short Term"/>
    <m/>
    <x v="3"/>
    <s v="Global X Active Canadian Municipal Bond ETF (HMP)"/>
    <n v="32480954.422591209"/>
    <n v="243374.41699999914"/>
    <n v="0"/>
    <n v="0"/>
    <n v="243771.57549999913"/>
    <n v="730733.17670667777"/>
    <n v="246"/>
    <n v="552733.64"/>
    <x v="1"/>
    <n v="579093406.67724609"/>
  </r>
  <r>
    <s v="PR CN Equity"/>
    <n v="376"/>
    <s v="PR"/>
    <s v="Lysander-Slater Preferred Share ActivETF"/>
    <x v="0"/>
    <n v="1"/>
    <s v="CA5523741000"/>
    <n v="552374100"/>
    <n v="0.65"/>
    <n v="0.99"/>
    <d v="2015-08-18T00:00:00"/>
    <x v="0"/>
    <s v="PREFERREDSHARE"/>
    <s v="Canada"/>
    <m/>
    <x v="15"/>
    <s v="Lysander-Slater Preferred Share ActivETF (PR)"/>
    <n v="89658952.849245071"/>
    <n v="0"/>
    <n v="5183894.7984999996"/>
    <n v="-258947.55849998529"/>
    <n v="0"/>
    <n v="4924947.2400000142"/>
    <n v="255"/>
    <n v="578605.13"/>
    <x v="1"/>
    <n v="78714609.200906754"/>
  </r>
  <r>
    <s v="ZDH CN Equity"/>
    <n v="377"/>
    <s v="ZDH"/>
    <s v="BMO International Dividend Curr-H ETF"/>
    <x v="0"/>
    <n v="1"/>
    <s v="CA05581A1030"/>
    <s v="05581A103"/>
    <n v="0.4"/>
    <n v="0.44"/>
    <d v="2015-09-09T00:00:00"/>
    <x v="0"/>
    <s v="INTERNATIONAL DEVELOPED EQUITY"/>
    <s v="Dividend/Income"/>
    <m/>
    <x v="4"/>
    <s v="BMO International Dividend Curr-H ETF (ZDH)"/>
    <n v="224861912.63961792"/>
    <n v="0"/>
    <n v="0"/>
    <n v="0"/>
    <n v="0"/>
    <n v="6473772.0000000056"/>
    <n v="592"/>
    <n v="4769243.2"/>
    <x v="1"/>
    <n v="148967411.35787964"/>
  </r>
  <r>
    <s v="ZLI CN Equity"/>
    <n v="378"/>
    <s v="ZLI"/>
    <s v="BMO Low Volatility International Equity ETF"/>
    <x v="0"/>
    <n v="1"/>
    <s v="CA05581C1095"/>
    <s v="05581C109"/>
    <n v="0.4"/>
    <n v="0.45"/>
    <d v="2015-09-09T00:00:00"/>
    <x v="0"/>
    <s v="INTERNATIONAL DEVELOPED EQUITY"/>
    <s v="Risk"/>
    <m/>
    <x v="4"/>
    <s v="BMO Low Volatility International Equity ETF (ZLI)"/>
    <n v="274028917.20271301"/>
    <n v="2951703.9999999898"/>
    <n v="0"/>
    <n v="0"/>
    <n v="0"/>
    <n v="2951703.9999999898"/>
    <n v="418"/>
    <n v="3347671.3"/>
    <x v="1"/>
    <n v="217960561.42094421"/>
  </r>
  <r>
    <s v="ZWE CN Equity"/>
    <n v="379"/>
    <s v="ZWE"/>
    <s v="BMO Europe High Dividend Covered Call Curr-H ETF"/>
    <x v="0"/>
    <n v="1"/>
    <s v="CA05580X1042"/>
    <s v="05580X104"/>
    <n v="0.65"/>
    <n v="0.71"/>
    <d v="2015-09-09T00:00:00"/>
    <x v="0"/>
    <s v="COVERED CALL"/>
    <s v="Regional"/>
    <m/>
    <x v="4"/>
    <s v="BMO Europe High Dividend Covered Call Curr-H ETF (ZWE)"/>
    <n v="758932927.51789093"/>
    <n v="6430775.9999999385"/>
    <n v="4257545.0000000615"/>
    <n v="0"/>
    <n v="-2161717.0000000312"/>
    <n v="12811063.00000003"/>
    <n v="2099"/>
    <n v="12331911"/>
    <x v="5"/>
    <n v="578352486.16695404"/>
  </r>
  <r>
    <s v="ZPW CN Equity"/>
    <n v="380"/>
    <s v="ZPW"/>
    <s v="BMO US Put Write ETF"/>
    <x v="0"/>
    <n v="1"/>
    <s v="CA05581B1013"/>
    <s v="05581B101"/>
    <n v="0.65"/>
    <n v="0.71"/>
    <d v="2015-09-09T00:00:00"/>
    <x v="0"/>
    <s v="OTHER OPTION STRATEGIES"/>
    <s v="Put Write"/>
    <m/>
    <x v="4"/>
    <s v="BMO US Put Write ETF (ZPW)"/>
    <n v="86117070.22857666"/>
    <n v="1537175.9999999946"/>
    <n v="0"/>
    <n v="0"/>
    <n v="0"/>
    <n v="3105558.0000000028"/>
    <n v="528"/>
    <n v="2459079.2000000002"/>
    <x v="1"/>
    <n v="68473532.333374023"/>
  </r>
  <r>
    <s v="ZPW/U CN Equity"/>
    <n v="381"/>
    <s v="ZPW/U"/>
    <s v="BMO US Put Write ETF (US$)"/>
    <x v="0"/>
    <n v="1"/>
    <s v="CA05581B2003"/>
    <s v="05581B200"/>
    <n v="0.65"/>
    <n v="0.71"/>
    <d v="2015-09-09T00:00:00"/>
    <x v="0"/>
    <s v="OTHER OPTION STRATEGIES"/>
    <s v="Put Write"/>
    <m/>
    <x v="4"/>
    <s v="BMO US Put Write ETF (US$) (ZPW/U)"/>
    <n v="13552750.279275734"/>
    <n v="0"/>
    <n v="0"/>
    <n v="0"/>
    <n v="0"/>
    <n v="0"/>
    <n v="42"/>
    <n v="115119.08100000002"/>
    <x v="1"/>
    <n v="8752061.1474060845"/>
  </r>
  <r>
    <s v="XSE CN Equity"/>
    <n v="382"/>
    <s v="XSE"/>
    <s v="iShares Conservative Strategic Curr-H"/>
    <x v="0"/>
    <n v="1"/>
    <s v="CA4642911032"/>
    <n v="464291103"/>
    <n v="0.5"/>
    <n v="0.55000000000000004"/>
    <d v="2015-09-10T00:00:00"/>
    <x v="0"/>
    <s v="OTHER FOREIGN FIXED INCOME"/>
    <s v="North America"/>
    <m/>
    <x v="0"/>
    <s v="iShares Conservative Strategic Curr-H (XSE)"/>
    <n v="70721443.176269531"/>
    <n v="0"/>
    <n v="0"/>
    <n v="0"/>
    <n v="0"/>
    <n v="0"/>
    <n v="160"/>
    <n v="1218213.6500000001"/>
    <x v="1"/>
    <n v="116675798.4161377"/>
  </r>
  <r>
    <s v="XSC CN Equity"/>
    <n v="383"/>
    <s v="XSC"/>
    <s v="iShares Conservative Short Term Strategic Curr-H"/>
    <x v="0"/>
    <n v="1"/>
    <s v="CA46435H1001"/>
    <s v="46435H100"/>
    <n v="0.4"/>
    <n v="0.44"/>
    <d v="2015-09-10T00:00:00"/>
    <x v="0"/>
    <s v="OTHER FOREIGN FIXED INCOME"/>
    <s v="North America"/>
    <m/>
    <x v="0"/>
    <s v="iShares Conservative Short Term Strategic Curr-H (XSC)"/>
    <n v="65892199.13482666"/>
    <n v="0"/>
    <n v="0"/>
    <n v="0"/>
    <n v="0"/>
    <n v="0"/>
    <n v="142"/>
    <n v="581409.25"/>
    <x v="1"/>
    <n v="60796309.661865234"/>
  </r>
  <r>
    <s v="IGCF CN Equity"/>
    <n v="384"/>
    <s v="IGCF"/>
    <s v="PIMCO Investment Grade Credit Fund"/>
    <x v="0"/>
    <n v="1"/>
    <s v="CA72203B1094"/>
    <s v="72203B109"/>
    <n v="0.75"/>
    <n v="0.82"/>
    <d v="2015-09-14T00:00:00"/>
    <x v="0"/>
    <s v="GLOBAL FIXED INCOME"/>
    <s v="Investment Grade"/>
    <m/>
    <x v="6"/>
    <s v="PIMCO Investment Grade Credit Fund (IGCF)"/>
    <n v="14069795.036315918"/>
    <n v="0"/>
    <n v="0"/>
    <n v="5779130"/>
    <n v="0"/>
    <n v="5779130"/>
    <n v="31"/>
    <n v="126039.81999999999"/>
    <x v="1"/>
    <n v="11335800.170898438"/>
  </r>
  <r>
    <s v="HIG CN Equity"/>
    <n v="385"/>
    <s v="HIG"/>
    <s v="Brompton Gbl Healthcare Income&amp;Growth Curr-H"/>
    <x v="0"/>
    <n v="1"/>
    <s v="CA11222T1057"/>
    <s v="11222T105"/>
    <n v="0.75"/>
    <n v="0.96"/>
    <d v="2015-09-24T00:00:00"/>
    <x v="0"/>
    <s v="SECTOR COVERED CALL"/>
    <s v="Health Care"/>
    <m/>
    <x v="8"/>
    <s v="Brompton Gbl Healthcare Income&amp;Growth Curr-H (HIG)"/>
    <n v="62112883.383514881"/>
    <n v="241698.00000000201"/>
    <n v="239681.99999999491"/>
    <n v="241356.00000000198"/>
    <n v="239778.00000000198"/>
    <n v="1200224.9999999958"/>
    <n v="267"/>
    <n v="507677.55"/>
    <x v="5"/>
    <n v="49767351.763202667"/>
  </r>
  <r>
    <s v="ONEQ CN Equity"/>
    <n v="386"/>
    <s v="ONEQ"/>
    <s v="CI ONE Global Equity ETF"/>
    <x v="0"/>
    <n v="1"/>
    <s v="CA12556K1084"/>
    <s v="12556K108"/>
    <n v="0.85"/>
    <n v="0.98"/>
    <d v="2015-09-25T00:00:00"/>
    <x v="0"/>
    <s v="GLOBAL EQUITY"/>
    <s v="Pure Active"/>
    <m/>
    <x v="2"/>
    <s v="CI ONE Global Equity ETF (ONEQ)"/>
    <n v="51555500.030517578"/>
    <n v="0"/>
    <n v="0"/>
    <n v="0"/>
    <n v="0"/>
    <n v="0"/>
    <n v="32"/>
    <n v="197309.77000000002"/>
    <x v="1"/>
    <n v="56352920.150756836"/>
  </r>
  <r>
    <s v="XFC CN Equity"/>
    <n v="387"/>
    <s v="XFC"/>
    <s v="iShares MSCI Multifactor Canada Index ETF"/>
    <x v="12"/>
    <n v="1"/>
    <s v="CA46435M1095"/>
    <s v="46435M109"/>
    <n v="0.45"/>
    <n v="0.52"/>
    <d v="2015-09-28T00:00:00"/>
    <x v="0"/>
    <s v="CANADA BROAD/LARGE CAP EQUITY"/>
    <s v="Factor: Multi-Factor"/>
    <m/>
    <x v="0"/>
    <s v="iShares MSCI Multifactor Canada Index ETF (XFC)"/>
    <n v="0"/>
    <n v="0"/>
    <n v="0"/>
    <n v="0"/>
    <n v="0"/>
    <n v="0"/>
    <n v="0"/>
    <n v="0"/>
    <x v="1"/>
    <n v="0"/>
  </r>
  <r>
    <s v="XFS CN Equity"/>
    <n v="388"/>
    <s v="XFS"/>
    <s v="iShares MSCI Multifactor USA Index ETF"/>
    <x v="12"/>
    <n v="1"/>
    <s v="CA46435R1082"/>
    <s v="46435R108"/>
    <n v="0.45"/>
    <n v="0.51"/>
    <d v="2015-09-28T00:00:00"/>
    <x v="0"/>
    <s v="U.S.EQUITY - CURRENCY NON-HEDGED"/>
    <s v="Factor: Multi-Factor"/>
    <m/>
    <x v="0"/>
    <s v="iShares MSCI Multifactor USA Index ETF (XFS)"/>
    <n v="0"/>
    <n v="0"/>
    <n v="0"/>
    <n v="0"/>
    <n v="0"/>
    <n v="0"/>
    <n v="0"/>
    <n v="0"/>
    <x v="1"/>
    <n v="0"/>
  </r>
  <r>
    <s v="XFI CN Equity"/>
    <n v="389"/>
    <s v="XFI"/>
    <s v="iShares MSCI Multifactor EAFE Index ETF"/>
    <x v="12"/>
    <n v="1"/>
    <s v="CA46435L1013"/>
    <s v="46435L101"/>
    <n v="0.45"/>
    <n v="0.51"/>
    <d v="2015-09-28T00:00:00"/>
    <x v="0"/>
    <s v="INTERNATIONAL DEVELOPED EQUITY"/>
    <s v="Factor: Multi-Factor"/>
    <m/>
    <x v="0"/>
    <s v="iShares MSCI Multifactor EAFE Index ETF (XFI)"/>
    <n v="0"/>
    <n v="0"/>
    <n v="0"/>
    <n v="0"/>
    <n v="0"/>
    <n v="0"/>
    <n v="0"/>
    <n v="0"/>
    <x v="1"/>
    <n v="0"/>
  </r>
  <r>
    <s v="XFA CN Equity"/>
    <n v="390"/>
    <s v="XFA"/>
    <s v="iShares MSCI Multifactor USA Index ETF Curr-H"/>
    <x v="12"/>
    <n v="1"/>
    <s v="CA46435N1078"/>
    <s v="46435N107"/>
    <n v="0.45"/>
    <n v="0.51"/>
    <d v="2015-10-02T00:00:00"/>
    <x v="0"/>
    <s v="U.S.EQUITY - CURRENCY-HEDGED"/>
    <s v="Factor: Multi-Factor"/>
    <m/>
    <x v="0"/>
    <s v="iShares MSCI Multifactor USA Index ETF Curr-H (XFA)"/>
    <n v="0"/>
    <n v="0"/>
    <n v="0"/>
    <n v="0"/>
    <n v="0"/>
    <n v="0"/>
    <n v="0"/>
    <n v="0"/>
    <x v="1"/>
    <n v="0"/>
  </r>
  <r>
    <s v="XFF CN Equity"/>
    <n v="391"/>
    <s v="XFF"/>
    <s v="iShares MSCI Multifactor EAFE Index ETF Curr-H"/>
    <x v="12"/>
    <n v="1"/>
    <s v="CA46435P1027"/>
    <s v="46435P102"/>
    <n v="0.45"/>
    <n v="0.51"/>
    <d v="2015-10-02T00:00:00"/>
    <x v="0"/>
    <s v="INTERNATIONAL DEVELOPED EQUITY"/>
    <s v="Factor: Multi-Factor"/>
    <m/>
    <x v="0"/>
    <s v="iShares MSCI Multifactor EAFE Index ETF Curr-H (XFF)"/>
    <n v="0"/>
    <n v="0"/>
    <n v="0"/>
    <n v="0"/>
    <n v="0"/>
    <n v="0"/>
    <n v="0"/>
    <n v="0"/>
    <x v="1"/>
    <n v="0"/>
  </r>
  <r>
    <s v="BND CN Equity"/>
    <n v="392"/>
    <s v="BND"/>
    <s v="Purpose Global Bond Fund"/>
    <x v="0"/>
    <n v="1"/>
    <s v="CA74641B1058"/>
    <s v="74641B105"/>
    <n v="0.35"/>
    <n v="0.43"/>
    <d v="2015-10-28T00:00:00"/>
    <x v="0"/>
    <s v="GLOBAL FIXED INCOME"/>
    <s v="Universe"/>
    <m/>
    <x v="5"/>
    <s v="Purpose Global Bond Fund (BND)"/>
    <n v="1370683065.3190613"/>
    <n v="-10339894.472000051"/>
    <n v="17975632.951499999"/>
    <n v="7665236.8385002054"/>
    <n v="18028676.907249998"/>
    <n v="93652136.538750067"/>
    <n v="1737"/>
    <n v="34497522"/>
    <x v="1"/>
    <n v="864094438.50517273"/>
  </r>
  <r>
    <s v="VIU CN Equity"/>
    <n v="393"/>
    <s v="VIU"/>
    <s v="Vanguard FTSE Developed All Cap ex-N. Am"/>
    <x v="0"/>
    <n v="1"/>
    <s v="CA92204G1054"/>
    <s v="92204G105"/>
    <n v="0.2"/>
    <n v="0.23"/>
    <d v="2015-12-08T00:00:00"/>
    <x v="0"/>
    <s v="INTERNATIONAL DEVELOPED EQUITY"/>
    <s v="Cap-Weighted: Broad/Large"/>
    <m/>
    <x v="11"/>
    <s v="Vanguard FTSE Developed All Cap ex-N. Am (VIU)"/>
    <n v="8699878513.5177612"/>
    <n v="87711855.999999419"/>
    <n v="96183920.000000209"/>
    <n v="63016556.000000253"/>
    <n v="113383291.99999917"/>
    <n v="472071763.99999911"/>
    <n v="16717"/>
    <n v="233127900"/>
    <x v="0"/>
    <n v="4756893750"/>
  </r>
  <r>
    <s v="VI CN Equity"/>
    <n v="394"/>
    <s v="VI"/>
    <s v="Vanguard FTSE Developed All Cap ex N. Am Curr-H"/>
    <x v="0"/>
    <n v="1"/>
    <s v="CA92206P1036"/>
    <s v="92206P103"/>
    <n v="0.2"/>
    <n v="0.22"/>
    <d v="2015-12-08T00:00:00"/>
    <x v="0"/>
    <s v="INTERNATIONAL DEVELOPED EQUITY"/>
    <s v="Cap-Weighted: Broad/Large"/>
    <m/>
    <x v="11"/>
    <s v="Vanguard FTSE Developed All Cap ex N. Am Curr-H (VI)"/>
    <n v="732250915.62271118"/>
    <n v="12720667.500000002"/>
    <n v="3737052.5000000531"/>
    <n v="9953379.9999999665"/>
    <n v="3735055.0000000531"/>
    <n v="37459182.500000015"/>
    <n v="2212"/>
    <n v="27410574"/>
    <x v="0"/>
    <n v="419690699.67269897"/>
  </r>
  <r>
    <s v="PYF CN Equity"/>
    <n v="395"/>
    <s v="PYF"/>
    <s v="Purpose Premium Yield Fund Curr-H"/>
    <x v="0"/>
    <n v="1"/>
    <s v="CA74641L1031"/>
    <s v="74641L103"/>
    <n v="0.6"/>
    <n v="0.72"/>
    <d v="2016-01-19T00:00:00"/>
    <x v="3"/>
    <s v="OTHER OPTION STRATEGIES"/>
    <s v="Put and Call Write"/>
    <m/>
    <x v="5"/>
    <s v="Purpose Premium Yield Fund Curr-H (PYF)"/>
    <n v="396463191.60461426"/>
    <n v="-1249980.4342500474"/>
    <n v="2536336.8610000359"/>
    <n v="-1264854.5667499881"/>
    <n v="1687620.419499964"/>
    <n v="6766369.1027499763"/>
    <n v="1207"/>
    <n v="13882988"/>
    <x v="1"/>
    <n v="167606522.75085449"/>
  </r>
  <r>
    <s v="RXE CN Equity"/>
    <n v="396"/>
    <s v="RXE"/>
    <s v="RBC Quant Emerging Markets Equity Leaders ETF"/>
    <x v="11"/>
    <n v="1"/>
    <s v="CA74933H1091"/>
    <s v="74933H109"/>
    <n v="0.64"/>
    <n v="0.75"/>
    <d v="2016-01-25T00:00:00"/>
    <x v="0"/>
    <s v="EMERGINGMARKETS EQUITY"/>
    <s v="Factor: Multi-Factor"/>
    <m/>
    <x v="12"/>
    <s v="RBC Quant Emerging Markets Equity Leaders ETF (RXE)"/>
    <n v="0"/>
    <n v="0"/>
    <n v="0"/>
    <n v="0"/>
    <n v="0"/>
    <n v="0"/>
    <n v="0"/>
    <n v="0"/>
    <x v="1"/>
    <n v="0"/>
  </r>
  <r>
    <s v="RXE/U CN Equity"/>
    <n v="397"/>
    <s v="RXE/U"/>
    <s v="RBC Quant Emerg Mkts Equity Leaders ETF (US$)"/>
    <x v="11"/>
    <n v="1"/>
    <s v="CA74933H2081"/>
    <s v="74933H208"/>
    <n v="0.64"/>
    <n v="0.75"/>
    <d v="2016-01-25T00:00:00"/>
    <x v="0"/>
    <s v="EMERGINGMARKETS EQUITY"/>
    <s v="Factor: Multi-Factor"/>
    <m/>
    <x v="12"/>
    <s v="RBC Quant Emerg Mkts Equity Leaders ETF (US$) (RXE/U)"/>
    <n v="0"/>
    <n v="0"/>
    <n v="0"/>
    <n v="0"/>
    <n v="0"/>
    <n v="0"/>
    <n v="0"/>
    <n v="0"/>
    <x v="1"/>
    <n v="0"/>
  </r>
  <r>
    <s v="RLB CN Equity"/>
    <n v="398"/>
    <s v="RLB"/>
    <s v="RBC 1-5 Year Laddered Canadian Bond ETF"/>
    <x v="0"/>
    <n v="1"/>
    <s v="CA74933L1004"/>
    <s v="74933L100"/>
    <n v="0.22"/>
    <n v="0.25"/>
    <d v="2016-01-25T00:00:00"/>
    <x v="0"/>
    <s v="CANADA AGGREGATE FIXED INCOME"/>
    <s v="Short Term"/>
    <m/>
    <x v="12"/>
    <s v="RBC 1-5 Year Laddered Canadian Bond ETF (RLB)"/>
    <n v="167174857.23495483"/>
    <n v="945620.45000001346"/>
    <n v="0"/>
    <n v="944823.24999997974"/>
    <n v="945430.7500000135"/>
    <n v="6604010.3999999929"/>
    <n v="135"/>
    <n v="1117318.1199999999"/>
    <x v="1"/>
    <n v="113320005.22613525"/>
  </r>
  <r>
    <s v="ZLH CN Equity"/>
    <n v="399"/>
    <s v="ZLH"/>
    <s v="BMO Low Volatility US Equity Curr-H ETF"/>
    <x v="0"/>
    <n v="1"/>
    <s v="CA05581U1093"/>
    <s v="05581U109"/>
    <n v="0.3"/>
    <n v="0.33"/>
    <d v="2016-02-10T00:00:00"/>
    <x v="0"/>
    <s v="U.S.EQUITY - CURRENCY-HEDGED"/>
    <s v="Risk"/>
    <m/>
    <x v="4"/>
    <s v="BMO Low Volatility US Equity Curr-H ETF (ZLH)"/>
    <n v="95471398.921966553"/>
    <n v="0"/>
    <n v="0"/>
    <n v="3750133.0000000033"/>
    <n v="0"/>
    <n v="3750133.0000000033"/>
    <n v="186"/>
    <n v="1946196.4"/>
    <x v="1"/>
    <n v="76029056.900024414"/>
  </r>
  <r>
    <s v="ZLD CN Equity"/>
    <n v="400"/>
    <s v="ZLD"/>
    <s v="BMO Low Volatility International Equity Curr-H ETF"/>
    <x v="0"/>
    <n v="1"/>
    <s v="CA05582R1055"/>
    <s v="05582R105"/>
    <n v="0.4"/>
    <n v="0.44"/>
    <d v="2016-02-10T00:00:00"/>
    <x v="0"/>
    <s v="INTERNATIONAL DEVELOPED EQUITY"/>
    <s v="Risk"/>
    <m/>
    <x v="4"/>
    <s v="BMO Low Volatility International Equity Curr-H ETF (ZLD)"/>
    <n v="33613669.380187988"/>
    <n v="0"/>
    <n v="0"/>
    <n v="2978220.5000000028"/>
    <n v="0"/>
    <n v="2978220.5000000028"/>
    <n v="225"/>
    <n v="2537820.7999999998"/>
    <x v="1"/>
    <n v="25637257.703781128"/>
  </r>
  <r>
    <s v="NCG CN Equity"/>
    <n v="401"/>
    <s v="NCG"/>
    <s v="NCM Core Global ETF"/>
    <x v="0"/>
    <n v="1"/>
    <s v="CA62887P1027"/>
    <s v="62887P102"/>
    <n v="0.85"/>
    <n v="1.43"/>
    <d v="2016-02-17T00:00:00"/>
    <x v="0"/>
    <s v="GLOBAL EQUITY"/>
    <s v="Pure Active"/>
    <m/>
    <x v="16"/>
    <s v="NCM Core Global ETF (NCG)"/>
    <n v="0"/>
    <n v="0"/>
    <n v="0"/>
    <n v="0"/>
    <n v="0"/>
    <n v="0"/>
    <n v="0"/>
    <n v="0"/>
    <x v="1"/>
    <n v="0"/>
  </r>
  <r>
    <s v="PSU/U CN Equity"/>
    <n v="402"/>
    <s v="PSU/U"/>
    <s v="Purpose US Cash ETF (US$)"/>
    <x v="0"/>
    <n v="1"/>
    <s v="CA74642V1004"/>
    <s v="74642V100"/>
    <n v="0.15"/>
    <n v="0.18"/>
    <d v="2016-02-24T00:00:00"/>
    <x v="0"/>
    <s v="U.S. CASH ALTERNATIVE"/>
    <s v="HISA"/>
    <m/>
    <x v="5"/>
    <s v="Purpose US Cash ETF (US$) (PSU/U)"/>
    <n v="1073243486.9248006"/>
    <n v="-3428115.3252909486"/>
    <n v="-30609599.709970869"/>
    <n v="-3464453.0382052781"/>
    <n v="17387942.711060502"/>
    <n v="-94080598.491744205"/>
    <n v="3805"/>
    <n v="58136375"/>
    <x v="1"/>
    <n v="871921054.20473158"/>
  </r>
  <r>
    <s v="FGB CN Equity"/>
    <n v="403"/>
    <s v="FGB"/>
    <s v="CI Short Term Government Bond Index Class"/>
    <x v="0"/>
    <n v="1"/>
    <s v="CA17163X1042"/>
    <s v="17163X104"/>
    <n v="0.25"/>
    <n v="0.34"/>
    <d v="2016-03-01T00:00:00"/>
    <x v="3"/>
    <s v="CANADA GOVERNMENT FIXED INCOME"/>
    <s v="Short Term"/>
    <m/>
    <x v="2"/>
    <s v="CI Short Term Government Bond Index Class (FGB)"/>
    <n v="0"/>
    <n v="0"/>
    <n v="0"/>
    <n v="0"/>
    <n v="0"/>
    <n v="0"/>
    <n v="0"/>
    <n v="0"/>
    <x v="1"/>
    <n v="17514010.524749756"/>
  </r>
  <r>
    <s v="MOM CN Equity"/>
    <n v="404"/>
    <s v="MOM"/>
    <s v="Invesco S&amp;P 500 Momentum Index ETF"/>
    <x v="5"/>
    <n v="1"/>
    <s v="CA46140P1080"/>
    <s v="46140P108"/>
    <n v="0.18"/>
    <n v="0.2"/>
    <d v="2016-03-22T00:00:00"/>
    <x v="0"/>
    <s v="U.S.EQUITY - CURRENCY NON-HEDGED"/>
    <s v="Factor: Momentum"/>
    <m/>
    <x v="9"/>
    <s v="Invesco S&amp;P 500 Momentum Index ETF (MOM)"/>
    <n v="0"/>
    <n v="0"/>
    <n v="0"/>
    <n v="0"/>
    <n v="0"/>
    <n v="0"/>
    <n v="0"/>
    <n v="0"/>
    <x v="1"/>
    <n v="0"/>
  </r>
  <r>
    <s v="TTP CN Equity"/>
    <n v="405"/>
    <s v="TTP"/>
    <s v="TD Canadian Equity Index ETF"/>
    <x v="0"/>
    <n v="1"/>
    <s v="CA87240Y1025"/>
    <s v="87240Y102"/>
    <n v="0.04"/>
    <n v="0.05"/>
    <d v="2016-03-30T00:00:00"/>
    <x v="0"/>
    <s v="CANADA BROAD/LARGE CAP EQUITY"/>
    <s v="Cap-Weighted: Broad/Large"/>
    <m/>
    <x v="17"/>
    <s v="TD Canadian Equity Index ETF (TTP)"/>
    <n v="4947894609.3671236"/>
    <n v="67053586.498499364"/>
    <n v="51122458.398999773"/>
    <n v="47395685.300500005"/>
    <n v="54863423.378000647"/>
    <n v="278668443.43555981"/>
    <n v="7899"/>
    <n v="156840360"/>
    <x v="0"/>
    <n v="2459335058.7783432"/>
  </r>
  <r>
    <s v="TPU CN Equity"/>
    <n v="406"/>
    <s v="TPU"/>
    <s v="TD US Equity Index ETF"/>
    <x v="0"/>
    <n v="1"/>
    <s v="CA87239X1078"/>
    <s v="87239X107"/>
    <n v="0.06"/>
    <n v="7.0000000000000007E-2"/>
    <d v="2016-03-30T00:00:00"/>
    <x v="0"/>
    <s v="U.S.EQUITY - CURRENCY NON-HEDGED"/>
    <s v="Cap-Weighted: Broad/Large"/>
    <m/>
    <x v="17"/>
    <s v="TD US Equity Index ETF (TPU)"/>
    <n v="4535754914.6860161"/>
    <n v="53870173.099499993"/>
    <n v="51103599.377500162"/>
    <n v="57039252.731999852"/>
    <n v="35675979.383500315"/>
    <n v="255475782.84680787"/>
    <n v="5356"/>
    <n v="81484038"/>
    <x v="0"/>
    <n v="3166727659.3096313"/>
  </r>
  <r>
    <s v="THU CN Equity"/>
    <n v="407"/>
    <s v="THU"/>
    <s v="TD US Equity Curr-H Index ETF"/>
    <x v="0"/>
    <n v="1"/>
    <s v="CA87239W1095"/>
    <s v="87239W109"/>
    <n v="0.06"/>
    <n v="7.0000000000000007E-2"/>
    <d v="2016-03-30T00:00:00"/>
    <x v="0"/>
    <s v="U.S.EQUITY - CURRENCY-HEDGED"/>
    <s v="Cap-Weighted: Broad/Large"/>
    <m/>
    <x v="17"/>
    <s v="TD US Equity Curr-H Index ETF (THU)"/>
    <n v="140531730.65185547"/>
    <n v="1117479.0117499961"/>
    <n v="2368.3582500000484"/>
    <n v="-1119423.056749996"/>
    <n v="0"/>
    <n v="424.31325000035577"/>
    <n v="405"/>
    <n v="3282077.5"/>
    <x v="0"/>
    <n v="54570509.338378906"/>
  </r>
  <r>
    <s v="TPE CN Equity"/>
    <n v="408"/>
    <s v="TPE"/>
    <s v="TD International Equity Index ETF"/>
    <x v="0"/>
    <n v="1"/>
    <s v="CA87809R1001"/>
    <s v="87809R100"/>
    <n v="0.17"/>
    <n v="0.19"/>
    <d v="2016-03-30T00:00:00"/>
    <x v="0"/>
    <s v="INTERNATIONAL DEVELOPED EQUITY"/>
    <s v="Cap-Weighted: Broad/Large"/>
    <m/>
    <x v="17"/>
    <s v="TD International Equity Index ETF (TPE)"/>
    <n v="4311963485.6076546"/>
    <n v="52960222.876999833"/>
    <n v="44082441.099500328"/>
    <n v="46801868.466000162"/>
    <n v="41288387.202499665"/>
    <n v="240083931.24433401"/>
    <n v="4665"/>
    <n v="93121772"/>
    <x v="0"/>
    <n v="1726377236.336586"/>
  </r>
  <r>
    <s v="THE CN Equity"/>
    <n v="409"/>
    <s v="THE"/>
    <s v="TD International Equity Curr-H Index ETF"/>
    <x v="0"/>
    <n v="1"/>
    <s v="CA87809T1066"/>
    <s v="87809T106"/>
    <n v="0.17"/>
    <n v="0.19"/>
    <d v="2016-03-30T00:00:00"/>
    <x v="0"/>
    <s v="INTERNATIONAL DEVELOPED EQUITY"/>
    <s v="Cap-Weighted: Broad/Large"/>
    <m/>
    <x v="17"/>
    <s v="TD International Equity Curr-H Index ETF (THE)"/>
    <n v="202959254.26483154"/>
    <n v="2339461.2757500056"/>
    <n v="1535486.7669999944"/>
    <n v="3855251.4822499994"/>
    <n v="1557286.9357499946"/>
    <n v="14621751.517499989"/>
    <n v="1207"/>
    <n v="8533036"/>
    <x v="0"/>
    <n v="72676465.034484863"/>
  </r>
  <r>
    <s v="TDB CN Equity"/>
    <n v="410"/>
    <s v="TDB"/>
    <s v="TD Canadian Aggregate Bond Index ETF"/>
    <x v="0"/>
    <n v="1"/>
    <s v="CA87818P1036"/>
    <s v="87818P103"/>
    <n v="7.0000000000000007E-2"/>
    <n v="0.08"/>
    <d v="2016-03-30T00:00:00"/>
    <x v="0"/>
    <s v="CANADA AGGREGATE FIXED INCOME"/>
    <s v="Broad/Mixed"/>
    <m/>
    <x v="17"/>
    <s v="TD Canadian Aggregate Bond Index ETF (TDB)"/>
    <n v="3107282199.2385979"/>
    <n v="35821874.688642882"/>
    <n v="67667647.508000225"/>
    <n v="29856688.917499781"/>
    <n v="67516278.341000214"/>
    <n v="280255806.41537774"/>
    <n v="2663"/>
    <n v="54008477"/>
    <x v="1"/>
    <n v="1879998612.0256395"/>
  </r>
  <r>
    <s v="HXH CN Equity"/>
    <n v="411"/>
    <s v="HXH"/>
    <s v="Global X Canadian High Dividend Index Corporate Class ETF"/>
    <x v="0"/>
    <n v="1"/>
    <s v="CA37963D1087"/>
    <s v="37963D108"/>
    <n v="0.1"/>
    <n v="0.11"/>
    <d v="2016-04-11T00:00:00"/>
    <x v="1"/>
    <s v="CANADA BROAD/LARGE CAP EQUITY"/>
    <s v="Dividend/Income"/>
    <m/>
    <x v="3"/>
    <s v="Global X Canadian High Dividend Index Corporate Class ETF (HXH)"/>
    <n v="196347072.21691132"/>
    <n v="0"/>
    <n v="0"/>
    <n v="0"/>
    <n v="0"/>
    <n v="3327435.1240000175"/>
    <n v="233"/>
    <n v="2340314.5999999996"/>
    <x v="1"/>
    <n v="146505635.58681488"/>
  </r>
  <r>
    <s v="XMS CN Equity"/>
    <n v="412"/>
    <s v="XMS"/>
    <s v="iShares MSCI Min Vol USA Index ETF Curr-H"/>
    <x v="0"/>
    <n v="1"/>
    <s v="CA46436R1073"/>
    <s v="46436R107"/>
    <n v="0.3"/>
    <n v="0.33"/>
    <d v="2016-04-11T00:00:00"/>
    <x v="0"/>
    <s v="U.S.EQUITY - CURRENCY-HEDGED"/>
    <s v="Risk"/>
    <m/>
    <x v="0"/>
    <s v="iShares MSCI Min Vol USA Index ETF Curr-H (XMS)"/>
    <n v="61530181.884765625"/>
    <n v="0"/>
    <n v="0"/>
    <n v="0"/>
    <n v="1918848.1500000018"/>
    <n v="3837104.9000000036"/>
    <n v="90"/>
    <n v="450594.22"/>
    <x v="1"/>
    <n v="36694847.106933594"/>
  </r>
  <r>
    <s v="XMY CN Equity"/>
    <n v="413"/>
    <s v="XMY"/>
    <s v="iShares MSCI Min Vol Global Index ETF Curr-H"/>
    <x v="0"/>
    <n v="1"/>
    <s v="CA46436T1030"/>
    <s v="46436T103"/>
    <n v="0.45"/>
    <n v="0.48"/>
    <d v="2016-04-11T00:00:00"/>
    <x v="0"/>
    <s v="GLOBAL EQUITY"/>
    <s v="Risk"/>
    <m/>
    <x v="0"/>
    <s v="iShares MSCI Min Vol Global Index ETF Curr-H (XMY)"/>
    <n v="20954761.505126953"/>
    <n v="0"/>
    <n v="0"/>
    <n v="0"/>
    <n v="0"/>
    <n v="0"/>
    <n v="52"/>
    <n v="404071.02"/>
    <x v="1"/>
    <n v="20806530.475616455"/>
  </r>
  <r>
    <s v="XML CN Equity"/>
    <n v="414"/>
    <s v="XML"/>
    <s v="iShares MSCI Min Vol EAFE Index ETF Curr-H"/>
    <x v="0"/>
    <n v="1"/>
    <s v="CA46436B1022"/>
    <s v="46436B102"/>
    <n v="0.35"/>
    <n v="0.37"/>
    <d v="2016-04-11T00:00:00"/>
    <x v="0"/>
    <s v="INTERNATIONAL DEVELOPED EQUITY"/>
    <s v="Risk"/>
    <m/>
    <x v="0"/>
    <s v="iShares MSCI Min Vol EAFE Index ETF Curr-H (XML)"/>
    <n v="37037704.277038574"/>
    <n v="0"/>
    <n v="0"/>
    <n v="35.525000000023283"/>
    <n v="0"/>
    <n v="784408.04999999725"/>
    <n v="122"/>
    <n v="813267.61"/>
    <x v="1"/>
    <n v="30287075.233459473"/>
  </r>
  <r>
    <s v="MKB CN Equity"/>
    <n v="415"/>
    <s v="MKB"/>
    <s v="Mackenzie Core Plus Canadian Fixed Income ETF"/>
    <x v="0"/>
    <n v="1"/>
    <s v="CA55452R1073"/>
    <s v="55452R107"/>
    <n v="0.4"/>
    <n v="0.45"/>
    <d v="2016-04-19T00:00:00"/>
    <x v="0"/>
    <s v="CANADA AGGREGATE FIXED INCOME"/>
    <s v="Broad/Mixed"/>
    <m/>
    <x v="18"/>
    <s v="Mackenzie Core Plus Canadian Fixed Income ETF (MKB)"/>
    <n v="904957062.33978271"/>
    <n v="1924959.1190000274"/>
    <n v="6754938.5620000269"/>
    <n v="1925532.2055000274"/>
    <n v="5782580.2709999457"/>
    <n v="17349142.655999973"/>
    <n v="944"/>
    <n v="8281610"/>
    <x v="1"/>
    <n v="782530046.4630127"/>
  </r>
  <r>
    <s v="MUB CN Equity"/>
    <n v="416"/>
    <s v="MUB"/>
    <s v="Mackenzie Unconstrained Bond ETF"/>
    <x v="0"/>
    <n v="1"/>
    <s v="CA55454N1042"/>
    <s v="55454N104"/>
    <n v="0.5"/>
    <n v="0.56000000000000005"/>
    <d v="2016-04-19T00:00:00"/>
    <x v="0"/>
    <s v="GLOBAL FIXED INCOME"/>
    <s v="Universe"/>
    <m/>
    <x v="18"/>
    <s v="Mackenzie Unconstrained Bond ETF (MUB)"/>
    <n v="1150980245.2087402"/>
    <n v="-1817527.8300000257"/>
    <n v="4558216.7874999996"/>
    <n v="-2724552.9074999746"/>
    <n v="5482764.8204999473"/>
    <n v="9141798.077999996"/>
    <n v="2393"/>
    <n v="17416684"/>
    <x v="1"/>
    <n v="1084469585.5140686"/>
  </r>
  <r>
    <s v="MGB CN Equity"/>
    <n v="417"/>
    <s v="MGB"/>
    <s v="Mackenzie Core Plus Global Fixed Income ETF"/>
    <x v="0"/>
    <n v="1"/>
    <s v="CA55452P1018"/>
    <s v="55452P101"/>
    <n v="0.5"/>
    <n v="0.55000000000000004"/>
    <d v="2016-04-19T00:00:00"/>
    <x v="0"/>
    <s v="GLOBAL FIXED INCOME"/>
    <s v="Universe"/>
    <m/>
    <x v="18"/>
    <s v="Mackenzie Core Plus Global Fixed Income ETF (MGB)"/>
    <n v="106928498.7449646"/>
    <n v="0"/>
    <n v="0"/>
    <n v="-6436408.2014999911"/>
    <n v="-21000440.395999994"/>
    <n v="-27436848.597499982"/>
    <n v="264"/>
    <n v="2856418.2999999993"/>
    <x v="1"/>
    <n v="171767874.81307983"/>
  </r>
  <r>
    <s v="MFT CN Equity"/>
    <n v="418"/>
    <s v="MFT"/>
    <s v="Mackenzie Floating Rate Income ETF"/>
    <x v="0"/>
    <n v="1"/>
    <s v="CA55453X1033"/>
    <s v="55453X103"/>
    <n v="0.6"/>
    <n v="0.67"/>
    <d v="2016-04-19T00:00:00"/>
    <x v="0"/>
    <s v="HIGH YIELDFIXED INCOME"/>
    <s v="Senior Loan"/>
    <m/>
    <x v="18"/>
    <s v="Mackenzie Floating Rate Income ETF (MFT)"/>
    <n v="348331939.98336792"/>
    <n v="1570705.4560000226"/>
    <n v="-27003147.600999989"/>
    <n v="0"/>
    <n v="638.4484999999404"/>
    <n v="-26224712.236999977"/>
    <n v="633"/>
    <n v="6430137.7000000002"/>
    <x v="1"/>
    <n v="559941118.24035645"/>
  </r>
  <r>
    <s v="HXQ CN Equity"/>
    <n v="419"/>
    <s v="HXQ"/>
    <s v="Global X Nasdaq-100 Index Corporate Class ETF"/>
    <x v="0"/>
    <n v="2"/>
    <s v="CA37963X1042"/>
    <s v="37963X104"/>
    <n v="0.25"/>
    <n v="0.28000000000000003"/>
    <d v="2016-04-20T00:00:00"/>
    <x v="3"/>
    <s v="U.S.EQUITY - CURRENCY NON-HEDGED"/>
    <s v="Cap-Weighted: Broad/Large"/>
    <m/>
    <x v="3"/>
    <s v="Global X Nasdaq-100 Index Corporate Class ETF (HXQ)"/>
    <n v="1347263167.1038818"/>
    <n v="-168605.59449999779"/>
    <n v="10060192.026499964"/>
    <n v="5014418.6600000709"/>
    <n v="5099457.4484998919"/>
    <n v="25262027.261"/>
    <n v="8315"/>
    <n v="76730387"/>
    <x v="0"/>
    <n v="1032902320.9277344"/>
  </r>
  <r>
    <s v="HXQ/U CN Equity"/>
    <n v="420"/>
    <s v="HXQ/U"/>
    <s v="Global X Nasdaq-100 Index Corporate Class ETF (US$)"/>
    <x v="0"/>
    <n v="2"/>
    <s v="CA37963X1042"/>
    <s v="37963X104"/>
    <n v="0.25"/>
    <n v="0.28000000000000003"/>
    <d v="2016-04-20T00:00:00"/>
    <x v="3"/>
    <s v="U.S.EQUITY - CURRENCY NON-HEDGED"/>
    <s v="Cap-Weighted: Broad/Large"/>
    <m/>
    <x v="3"/>
    <s v="Global X Nasdaq-100 Index Corporate Class ETF (US$) (HXQ/U)"/>
    <n v="0"/>
    <n v="0"/>
    <n v="0"/>
    <n v="0"/>
    <n v="0"/>
    <n v="0"/>
    <n v="1489"/>
    <n v="29350840"/>
    <x v="0"/>
    <n v="0"/>
  </r>
  <r>
    <s v="FQC CN Equity"/>
    <n v="421"/>
    <s v="FQC"/>
    <s v="CI MSCI Canada Quality Index Class ETF"/>
    <x v="7"/>
    <n v="1"/>
    <s v="CA17163X3022"/>
    <s v="17163X302"/>
    <n v="0.6"/>
    <n v="0.84"/>
    <d v="2016-05-04T00:00:00"/>
    <x v="3"/>
    <s v="CANADA BROAD/LARGE CAP EQUITY"/>
    <s v="Factor: Quality"/>
    <m/>
    <x v="2"/>
    <s v="CI MSCI Canada Quality Index Class ETF (FQC)"/>
    <n v="0"/>
    <n v="0"/>
    <n v="0"/>
    <n v="0"/>
    <n v="0"/>
    <n v="0"/>
    <n v="0"/>
    <n v="0"/>
    <x v="1"/>
    <n v="0"/>
  </r>
  <r>
    <s v="ZLE CN Equity"/>
    <n v="422"/>
    <s v="ZLE"/>
    <s v="BMO Low Volatilty Emerging Markets Equity ETF"/>
    <x v="0"/>
    <n v="1"/>
    <s v="CA05581X1033"/>
    <s v="05581X103"/>
    <n v="0.45"/>
    <n v="0.5"/>
    <d v="2016-05-17T00:00:00"/>
    <x v="0"/>
    <s v="EMERGINGMARKETS EQUITY"/>
    <s v="Risk"/>
    <m/>
    <x v="4"/>
    <s v="BMO Low Volatilty Emerging Markets Equity ETF (ZLE)"/>
    <n v="76002707.844734192"/>
    <n v="0"/>
    <n v="0"/>
    <n v="0"/>
    <n v="0"/>
    <n v="0"/>
    <n v="86"/>
    <n v="698850.35100000002"/>
    <x v="1"/>
    <n v="58160941.77646637"/>
  </r>
  <r>
    <s v="FPR CN Equity"/>
    <n v="423"/>
    <s v="FPR"/>
    <s v="CI Preferred Share ETF"/>
    <x v="0"/>
    <n v="1"/>
    <s v="CA17162D1096"/>
    <s v="17162D109"/>
    <n v="0.65"/>
    <n v="0.82"/>
    <d v="2016-05-17T00:00:00"/>
    <x v="0"/>
    <s v="PREFERREDSHARE"/>
    <s v="North America"/>
    <m/>
    <x v="2"/>
    <s v="CI Preferred Share ETF (FPR)"/>
    <n v="57574799.383953094"/>
    <n v="0"/>
    <n v="0"/>
    <n v="0"/>
    <n v="0"/>
    <n v="0"/>
    <n v="35"/>
    <n v="238164.73"/>
    <x v="1"/>
    <n v="55281515.602916718"/>
  </r>
  <r>
    <s v="SBT CN Equity"/>
    <n v="424"/>
    <s v="SBT"/>
    <s v="Purpose Silver Bullion Fund Curr-H"/>
    <x v="0"/>
    <n v="1"/>
    <s v="CA74641C1032"/>
    <s v="74641C103"/>
    <n v="0.4"/>
    <n v="0.28000000000000003"/>
    <d v="2016-05-26T00:00:00"/>
    <x v="0"/>
    <s v="COMMODITY"/>
    <s v="Silver"/>
    <m/>
    <x v="5"/>
    <s v="Purpose Silver Bullion Fund Curr-H (SBT)"/>
    <n v="85357068.557739258"/>
    <n v="2077988.1225000022"/>
    <n v="0"/>
    <n v="4476024.279699998"/>
    <n v="11023417.078749999"/>
    <n v="19203250.508149996"/>
    <n v="2423"/>
    <n v="9201734"/>
    <x v="1"/>
    <n v="4982604.5322418213"/>
  </r>
  <r>
    <s v="MKC CN Equity"/>
    <n v="425"/>
    <s v="MKC"/>
    <s v="Mackenzie Max Diversification Canada Index ETF"/>
    <x v="0"/>
    <n v="1"/>
    <s v="CA55453L1094"/>
    <s v="55453L109"/>
    <n v="0.45"/>
    <n v="0.5"/>
    <d v="2016-06-21T00:00:00"/>
    <x v="0"/>
    <s v="CANADA BROAD/LARGE CAP EQUITY"/>
    <s v="Risk"/>
    <m/>
    <x v="18"/>
    <s v="Mackenzie Max Diversification Canada Index ETF (MKC)"/>
    <n v="0"/>
    <n v="0"/>
    <n v="0"/>
    <n v="0"/>
    <n v="0"/>
    <n v="0"/>
    <n v="0"/>
    <n v="0"/>
    <x v="1"/>
    <n v="0"/>
  </r>
  <r>
    <s v="MUS CN Equity"/>
    <n v="426"/>
    <s v="MUS"/>
    <s v="Mackenzie Maximum Diversification US Index ETF"/>
    <x v="0"/>
    <n v="1"/>
    <s v="CA55453M1077"/>
    <s v="55453M107"/>
    <n v="0.45"/>
    <n v="0.5"/>
    <d v="2016-06-21T00:00:00"/>
    <x v="0"/>
    <s v="U.S.EQUITY - CURRENCY NON-HEDGED"/>
    <s v="Risk"/>
    <m/>
    <x v="18"/>
    <s v="Mackenzie Maximum Diversification US Index ETF (MUS)"/>
    <n v="0"/>
    <n v="0"/>
    <n v="0"/>
    <n v="0"/>
    <n v="0"/>
    <n v="0"/>
    <n v="0"/>
    <n v="0"/>
    <x v="1"/>
    <n v="0"/>
  </r>
  <r>
    <s v="VVL CN Equity"/>
    <n v="427"/>
    <s v="VVL"/>
    <s v="Vanguard Global Value Factor ETF"/>
    <x v="0"/>
    <n v="1"/>
    <s v="CA92207U1012"/>
    <s v="92207U101"/>
    <n v="0.35"/>
    <n v="0.38"/>
    <d v="2016-06-22T00:00:00"/>
    <x v="0"/>
    <s v="GLOBAL EQUITY"/>
    <s v="Factor: Value"/>
    <m/>
    <x v="11"/>
    <s v="Vanguard Global Value Factor ETF (VVL)"/>
    <n v="675138884.81140137"/>
    <n v="3324085.000000047"/>
    <n v="31935885"/>
    <n v="6486064.9999999758"/>
    <n v="16246750"/>
    <n v="64365660"/>
    <n v="2076"/>
    <n v="25478753"/>
    <x v="1"/>
    <n v="422415964.88952637"/>
  </r>
  <r>
    <s v="VMO CN Equity"/>
    <n v="428"/>
    <s v="VMO"/>
    <s v="Vanguard Global Momentum Factor ETF"/>
    <x v="0"/>
    <n v="1"/>
    <s v="CA92207T1049"/>
    <s v="92207T104"/>
    <n v="0.35"/>
    <n v="0.39"/>
    <d v="2016-06-22T00:00:00"/>
    <x v="0"/>
    <s v="GLOBAL EQUITY"/>
    <s v="Factor: Momentum"/>
    <m/>
    <x v="11"/>
    <s v="Vanguard Global Momentum Factor ETF (VMO)"/>
    <n v="343092923.35510254"/>
    <n v="0"/>
    <n v="8449099.9999999702"/>
    <n v="4269440.0000000224"/>
    <n v="12650969.999999993"/>
    <n v="25369509.999999985"/>
    <n v="1793"/>
    <n v="39840059"/>
    <x v="1"/>
    <n v="194852909.85107422"/>
  </r>
  <r>
    <s v="VVO CN Equity"/>
    <n v="429"/>
    <s v="VVO"/>
    <s v="Vanguard Global Minimum Volatility ETF Curr-H"/>
    <x v="0"/>
    <n v="1"/>
    <s v="CA92207Q1000"/>
    <s v="92207Q100"/>
    <n v="0.35"/>
    <n v="0.4"/>
    <d v="2016-06-22T00:00:00"/>
    <x v="0"/>
    <s v="GLOBAL EQUITY"/>
    <s v="Risk"/>
    <m/>
    <x v="11"/>
    <s v="Vanguard Global Minimum Volatility ETF Curr-H (VVO)"/>
    <n v="38558409.118652344"/>
    <n v="0"/>
    <n v="0"/>
    <n v="0"/>
    <n v="0"/>
    <n v="0"/>
    <n v="207"/>
    <n v="768725.03"/>
    <x v="1"/>
    <n v="29333200.073242188"/>
  </r>
  <r>
    <s v="DGR/B CN Equity"/>
    <n v="430"/>
    <s v="DGR/B"/>
    <s v="CI WisdomTree International Quality Div Growth"/>
    <x v="0"/>
    <n v="1"/>
    <s v="CA12559L1031"/>
    <s v="12559L103"/>
    <n v="0.35"/>
    <n v="0.38"/>
    <d v="2016-07-14T00:00:00"/>
    <x v="0"/>
    <s v="U.S.EQUITY - CURRENCY NON-HEDGED"/>
    <s v="Factor: Multi-Factor"/>
    <m/>
    <x v="2"/>
    <s v="CI WisdomTree International Quality Div Growth (DGR/B)"/>
    <n v="455631006.04159927"/>
    <n v="48475.000000001397"/>
    <n v="-11827919.999999957"/>
    <n v="24625"/>
    <n v="-3003145.0000000424"/>
    <n v="-11812479.999999957"/>
    <n v="297"/>
    <n v="4474047"/>
    <x v="1"/>
    <n v="390222081.29976654"/>
  </r>
  <r>
    <s v="DGR CN Equity"/>
    <n v="431"/>
    <s v="DGR"/>
    <s v="CI WisdomTree US Div Grwth Index ETF Curr-H"/>
    <x v="0"/>
    <n v="1"/>
    <s v="CA12559L2021"/>
    <s v="12559L202"/>
    <n v="0.35"/>
    <n v="0.39"/>
    <d v="2016-07-14T00:00:00"/>
    <x v="0"/>
    <s v="U.S.EQUITY - CURRENCY-HEDGED"/>
    <s v="Factor: Multi-Factor"/>
    <m/>
    <x v="2"/>
    <s v="CI WisdomTree US Div Grwth Index ETF Curr-H (DGR)"/>
    <n v="216380893.58062741"/>
    <n v="13006099.999999978"/>
    <n v="2580655.000000014"/>
    <n v="-2569145.0000000135"/>
    <n v="0"/>
    <n v="15570379.999999993"/>
    <n v="243"/>
    <n v="4611347.0999999996"/>
    <x v="1"/>
    <n v="166626140.42999268"/>
  </r>
  <r>
    <s v="DQD CN Equity"/>
    <n v="432"/>
    <s v="DQD"/>
    <s v="CI WisdomTree U.S. Div Grwth Variably Hedged"/>
    <x v="7"/>
    <n v="1"/>
    <s v="CA17166Q1063"/>
    <s v="17166Q106"/>
    <n v="0.43"/>
    <n v="0.46"/>
    <d v="2016-07-14T00:00:00"/>
    <x v="0"/>
    <s v="U.S.EQUITY - CURRENCY-HEDGED"/>
    <s v="Factor: Multi-Factor"/>
    <m/>
    <x v="2"/>
    <s v="CI WisdomTree U.S. Div Grwth Variably Hedged (DQD)"/>
    <n v="0"/>
    <n v="0"/>
    <n v="0"/>
    <n v="0"/>
    <n v="0"/>
    <n v="0"/>
    <n v="0"/>
    <n v="0"/>
    <x v="1"/>
    <n v="0"/>
  </r>
  <r>
    <s v="IQD/B CN Equity"/>
    <n v="433"/>
    <s v="IQD/B"/>
    <s v="CI WisdomTree International Quality Div Growth"/>
    <x v="7"/>
    <n v="1"/>
    <s v="CA17165X2014"/>
    <s v="17165X201"/>
    <n v="0.48"/>
    <n v="0.54"/>
    <d v="2016-07-14T00:00:00"/>
    <x v="0"/>
    <s v="INTERNATIONAL DEVELOPED EQUITY"/>
    <s v="Factor: Multi-Factor"/>
    <m/>
    <x v="2"/>
    <s v="CI WisdomTree International Quality Div Growth (IQD/B)"/>
    <n v="209899232.36846924"/>
    <n v="0"/>
    <n v="0"/>
    <n v="2791312.0000000023"/>
    <n v="0"/>
    <n v="3136729.9999999949"/>
    <n v="189"/>
    <n v="1462971.1"/>
    <x v="1"/>
    <n v="239658826.84707642"/>
  </r>
  <r>
    <s v="IQD CN Equity"/>
    <n v="434"/>
    <s v="IQD"/>
    <s v="CI WisdomTree Intl Quality Div Growth Curr-H"/>
    <x v="0"/>
    <n v="1"/>
    <s v="CA17165X1024"/>
    <s v="17165X102"/>
    <n v="0.48"/>
    <n v="0.53"/>
    <d v="2016-07-14T00:00:00"/>
    <x v="0"/>
    <s v="INTERNATIONAL DEVELOPED EQUITY"/>
    <s v="Factor: Multi-Factor"/>
    <m/>
    <x v="2"/>
    <s v="CI WisdomTree Intl Quality Div Growth Curr-H (IQD)"/>
    <n v="170263803.7940979"/>
    <n v="-1142366.9999999756"/>
    <n v="-3385539.0000000279"/>
    <n v="0"/>
    <n v="-1916424.9999999932"/>
    <n v="-6444330.9999999972"/>
    <n v="262"/>
    <n v="1666108.7"/>
    <x v="1"/>
    <n v="259142213.88722992"/>
  </r>
  <r>
    <s v="DQI CN Equity"/>
    <n v="435"/>
    <s v="DQI"/>
    <s v="CI WisdomTree Intl Div Grwth Variably Hedged"/>
    <x v="0"/>
    <n v="1"/>
    <s v="CA17166R1047"/>
    <s v="17166R104"/>
    <n v="0.63"/>
    <n v="0.71"/>
    <d v="2016-07-14T00:00:00"/>
    <x v="0"/>
    <s v="INTERNATIONAL DEVELOPED EQUITY"/>
    <s v="Factor: Multi-Factor"/>
    <m/>
    <x v="2"/>
    <s v="CI WisdomTree Intl Div Grwth Variably Hedged (DQI)"/>
    <n v="0"/>
    <n v="0"/>
    <n v="0"/>
    <n v="0"/>
    <n v="0"/>
    <n v="0"/>
    <n v="0"/>
    <n v="0"/>
    <x v="1"/>
    <n v="0"/>
  </r>
  <r>
    <s v="EHE CN Equity"/>
    <n v="436"/>
    <s v="EHE"/>
    <s v="CI WisdomTree Europe Hedged Equity Curr-H"/>
    <x v="0"/>
    <n v="1"/>
    <s v="CA17166N1033"/>
    <s v="17166N103"/>
    <n v="0.55000000000000004"/>
    <n v="0.73"/>
    <d v="2016-07-14T00:00:00"/>
    <x v="0"/>
    <s v="REGIONALEQUITY"/>
    <s v="Europe"/>
    <m/>
    <x v="2"/>
    <s v="CI WisdomTree Europe Hedged Equity Curr-H (EHE)"/>
    <n v="2908177.4711608887"/>
    <n v="0"/>
    <n v="0"/>
    <n v="0"/>
    <n v="0"/>
    <n v="0"/>
    <n v="3"/>
    <n v="3940.61"/>
    <x v="1"/>
    <n v="1570495.0332641602"/>
  </r>
  <r>
    <s v="MWD CN Equity"/>
    <n v="437"/>
    <s v="MWD"/>
    <s v="Mackenzie Max Diversification All World Developed"/>
    <x v="0"/>
    <n v="1"/>
    <s v="CA55453N1050"/>
    <s v="55453N105"/>
    <n v="0.5"/>
    <n v="0.55000000000000004"/>
    <d v="2016-09-07T00:00:00"/>
    <x v="0"/>
    <s v="GLOBAL EQUITY"/>
    <s v="Risk"/>
    <m/>
    <x v="18"/>
    <s v="Mackenzie Max Diversification All World Developed (MWD)"/>
    <n v="0"/>
    <n v="0"/>
    <n v="0"/>
    <n v="0"/>
    <n v="0"/>
    <n v="0"/>
    <n v="0"/>
    <n v="0"/>
    <x v="1"/>
    <n v="0"/>
  </r>
  <r>
    <s v="MXU CN Equity"/>
    <n v="438"/>
    <s v="MXU"/>
    <s v="Mackenzie Max Diver. All World Dev EX North Am"/>
    <x v="0"/>
    <n v="1"/>
    <s v="CA55454L1085"/>
    <s v="55454L108"/>
    <n v="0.5"/>
    <n v="0.56000000000000005"/>
    <d v="2016-09-08T00:00:00"/>
    <x v="0"/>
    <s v="INTERNATIONAL DEVELOPED EQUITY"/>
    <s v="Risk"/>
    <m/>
    <x v="18"/>
    <s v="Mackenzie Max Diver. All World Dev EX North Am (MXU)"/>
    <n v="0"/>
    <n v="0"/>
    <n v="0"/>
    <n v="0"/>
    <n v="0"/>
    <n v="0"/>
    <n v="0"/>
    <n v="0"/>
    <x v="1"/>
    <n v="0"/>
  </r>
  <r>
    <s v="MEU CN Equity"/>
    <n v="439"/>
    <s v="MEU"/>
    <s v="Mackenzie Max Diversification Developed Europe"/>
    <x v="0"/>
    <n v="1"/>
    <s v="CA55453P1009"/>
    <s v="55453P100"/>
    <n v="0.5"/>
    <n v="0.56000000000000005"/>
    <d v="2016-09-08T00:00:00"/>
    <x v="0"/>
    <s v="REGIONALEQUITY"/>
    <s v="Europe"/>
    <m/>
    <x v="18"/>
    <s v="Mackenzie Max Diversification Developed Europe (MEU)"/>
    <n v="0"/>
    <n v="0"/>
    <n v="0"/>
    <n v="0"/>
    <n v="0"/>
    <n v="0"/>
    <n v="0"/>
    <n v="0"/>
    <x v="1"/>
    <n v="0"/>
  </r>
  <r>
    <s v="HSH CN Equity"/>
    <n v="440"/>
    <s v="HSH"/>
    <s v="Global X S&amp;P 500 CAD Hedged Index Corporate Class ETF"/>
    <x v="0"/>
    <n v="1"/>
    <s v="CA37963P1018"/>
    <s v="37963P101"/>
    <n v="0.1"/>
    <n v="0.1"/>
    <d v="2016-09-20T00:00:00"/>
    <x v="1"/>
    <s v="U.S.EQUITY - CURRENCY-HEDGED"/>
    <s v="Cap-Weighted: Broad/Large"/>
    <m/>
    <x v="3"/>
    <s v="Global X S&amp;P 500 CAD Hedged Index Corporate Class ETF (HSH)"/>
    <n v="329577094.47692871"/>
    <n v="-10480380.171"/>
    <n v="-6348845.0939999772"/>
    <n v="0"/>
    <n v="0"/>
    <n v="-16829225.264999978"/>
    <n v="727"/>
    <n v="13709433"/>
    <x v="0"/>
    <n v="303315568.37425232"/>
  </r>
  <r>
    <s v="RQK CN Equity"/>
    <n v="441"/>
    <s v="RQK"/>
    <s v="RBC Target 2023 Corporate Bond Index ETF"/>
    <x v="11"/>
    <n v="1"/>
    <s v="CA74934C1095"/>
    <s v="74934C109"/>
    <n v="0.25"/>
    <n v="0.28000000000000003"/>
    <d v="2016-09-20T00:00:00"/>
    <x v="0"/>
    <s v="CANADA INVEST. GRADE CORPORATE FIXED INCOME"/>
    <s v="Target Maturity"/>
    <m/>
    <x v="12"/>
    <s v="RBC Target 2023 Corporate Bond Index ETF (RQK)"/>
    <n v="0"/>
    <n v="0"/>
    <n v="0"/>
    <n v="0"/>
    <n v="0"/>
    <n v="0"/>
    <n v="0"/>
    <n v="0"/>
    <x v="1"/>
    <n v="0"/>
  </r>
  <r>
    <s v="RQJ CN Equity"/>
    <n v="442"/>
    <s v="RQJ"/>
    <s v="RBC Target 2022 Corporate Bond Index ETF"/>
    <x v="0"/>
    <n v="1"/>
    <s v="CA74934W1059"/>
    <s v="74934W105"/>
    <n v="0.25"/>
    <n v="0.28000000000000003"/>
    <d v="2016-09-20T00:00:00"/>
    <x v="0"/>
    <s v="CANADA INVEST. GRADE CORPORATE FIXED INCOME"/>
    <s v="Target Maturity"/>
    <m/>
    <x v="12"/>
    <s v="RBC Target 2022 Corporate Bond Index ETF (RQJ)"/>
    <n v="0"/>
    <n v="0"/>
    <n v="0"/>
    <n v="0"/>
    <n v="0"/>
    <n v="0"/>
    <n v="0"/>
    <n v="0"/>
    <x v="1"/>
    <n v="0"/>
  </r>
  <r>
    <s v="RPF CN Equity"/>
    <n v="443"/>
    <s v="RPF"/>
    <s v="RBC Canadian Preferred Share ETF"/>
    <x v="0"/>
    <n v="1"/>
    <s v="CA74934A1030"/>
    <s v="74934A103"/>
    <n v="0.53"/>
    <n v="0.57999999999999996"/>
    <d v="2016-09-20T00:00:00"/>
    <x v="0"/>
    <s v="PREFERREDSHARE"/>
    <s v="Canada"/>
    <m/>
    <x v="12"/>
    <s v="RBC Canadian Preferred Share ETF (RPF)"/>
    <n v="636009262.93182373"/>
    <n v="0"/>
    <n v="-1223637.1000000176"/>
    <n v="0"/>
    <n v="-1234658.5500000173"/>
    <n v="1228618.2499999299"/>
    <n v="540"/>
    <n v="4259880.0999999996"/>
    <x v="1"/>
    <n v="546867865.77199936"/>
  </r>
  <r>
    <s v="FDL CN Equity"/>
    <n v="444"/>
    <s v="FDL"/>
    <s v="First Trust Mgstar Dividend Leaders ETF Curr-H"/>
    <x v="0"/>
    <n v="1"/>
    <s v="CA33740X1033"/>
    <s v="33740X103"/>
    <n v="0.15"/>
    <n v="0.61"/>
    <d v="2016-09-29T00:00:00"/>
    <x v="0"/>
    <s v="U.S.EQUITY - CURRENCY-HEDGED"/>
    <s v="Dividend/Income"/>
    <m/>
    <x v="1"/>
    <s v="First Trust Mgstar Dividend Leaders ETF Curr-H (FDL)"/>
    <n v="11487629.203796387"/>
    <n v="396125.13999999809"/>
    <n v="0"/>
    <n v="0"/>
    <n v="0"/>
    <n v="396125.13999999809"/>
    <n v="9"/>
    <n v="36510.6"/>
    <x v="1"/>
    <n v="9365547.3327636719"/>
  </r>
  <r>
    <s v="HWF CN Equity"/>
    <n v="445"/>
    <s v="HWF"/>
    <s v="Middlefield Health and Wellness ETF"/>
    <x v="13"/>
    <n v="1"/>
    <s v="CA59633P1053"/>
    <s v="59633P105"/>
    <n v="0.85"/>
    <n v="1.5"/>
    <d v="2016-10-20T00:00:00"/>
    <x v="0"/>
    <s v="GLOBAL SECTOR EQUITY"/>
    <s v="Health Care"/>
    <m/>
    <x v="7"/>
    <s v="Middlefield Health and Wellness ETF (HWF)"/>
    <n v="0"/>
    <n v="0"/>
    <n v="0"/>
    <n v="0"/>
    <n v="0"/>
    <n v="0"/>
    <n v="0"/>
    <n v="0"/>
    <x v="3"/>
    <n v="0"/>
  </r>
  <r>
    <s v="HBF/U CN Equity"/>
    <n v="446"/>
    <s v="HBF/U"/>
    <s v="Harvest Brand Leaders Plus Income ETF (US$)"/>
    <x v="0"/>
    <n v="1"/>
    <s v="CA41753L1141"/>
    <s v="41753L114"/>
    <n v="0.75"/>
    <n v="0.93"/>
    <d v="2016-10-24T00:00:00"/>
    <x v="0"/>
    <s v="COVERED CALL"/>
    <s v="Global"/>
    <m/>
    <x v="13"/>
    <s v="Harvest Brand Leaders Plus Income ETF (US$) (HBF/U)"/>
    <n v="52373507.782137662"/>
    <n v="-438049.67433999851"/>
    <n v="853175.01910749695"/>
    <n v="0"/>
    <n v="0"/>
    <n v="847461.05411999696"/>
    <n v="52"/>
    <n v="290984.42000000004"/>
    <x v="5"/>
    <n v="52413760.712049194"/>
  </r>
  <r>
    <s v="HPF/U CN Equity"/>
    <n v="447"/>
    <s v="HPF/U"/>
    <s v="Harvest Energy Leaders Plus Income ETF (US$)"/>
    <x v="0"/>
    <n v="1"/>
    <s v="CA41753Y1161"/>
    <s v="41753Y116"/>
    <n v="0.85"/>
    <n v="1.29"/>
    <d v="2016-10-24T00:00:00"/>
    <x v="0"/>
    <s v="SECTOR COVERED CALL"/>
    <s v="Energy"/>
    <m/>
    <x v="13"/>
    <s v="Harvest Energy Leaders Plus Income ETF (US$) (HPF/U)"/>
    <n v="3230682.3125154288"/>
    <n v="0"/>
    <n v="279876.86052000028"/>
    <n v="0"/>
    <n v="138455.0466649998"/>
    <n v="148829.43288500013"/>
    <n v="20"/>
    <n v="55876.43"/>
    <x v="5"/>
    <n v="3115246.2226429777"/>
  </r>
  <r>
    <s v="HUL/U CN Equity"/>
    <n v="448"/>
    <s v="HUL/U"/>
    <s v="Harvest US Equity Plus Income ETF"/>
    <x v="10"/>
    <n v="1"/>
    <s v="CA41756A2065"/>
    <s v="41756A206"/>
    <n v="0.75"/>
    <n v="2.58"/>
    <d v="2016-10-24T00:00:00"/>
    <x v="0"/>
    <s v="U.S.EQUITY - CURRENCY NON-HEDGED"/>
    <s v="Pure Active"/>
    <m/>
    <x v="13"/>
    <s v="Harvest US Equity Plus Income ETF (HUL/U)"/>
    <n v="0"/>
    <n v="0"/>
    <n v="0"/>
    <n v="0"/>
    <n v="0"/>
    <n v="0"/>
    <n v="0"/>
    <n v="0"/>
    <x v="1"/>
    <n v="0"/>
  </r>
  <r>
    <s v="PRP CN Equity"/>
    <n v="449"/>
    <s v="PRP"/>
    <s v="Purpose Conservative Income Fund"/>
    <x v="0"/>
    <n v="1"/>
    <s v="CA74641W1095"/>
    <s v="74641W109"/>
    <n v="0.55000000000000004"/>
    <n v="0.73"/>
    <d v="2016-10-26T00:00:00"/>
    <x v="3"/>
    <s v="ASSET ALLOCATION PORTFOLIO"/>
    <s v="Yield Focus"/>
    <m/>
    <x v="5"/>
    <s v="Purpose Conservative Income Fund (PRP)"/>
    <n v="1018578.1478881836"/>
    <n v="0"/>
    <n v="0"/>
    <n v="0"/>
    <n v="0"/>
    <n v="0"/>
    <n v="7"/>
    <n v="265.18"/>
    <x v="4"/>
    <n v="972336.67373657227"/>
  </r>
  <r>
    <s v="BNC CN Equity"/>
    <n v="450"/>
    <s v="BNC"/>
    <s v="Purpose Canadian Financial Income Fund"/>
    <x v="0"/>
    <n v="1"/>
    <s v="CA74641F1062"/>
    <s v="74641F106"/>
    <n v="0.55000000000000004"/>
    <n v="0.68"/>
    <d v="2016-10-26T00:00:00"/>
    <x v="3"/>
    <s v="SECTOR COVERED CALL"/>
    <s v="Financials"/>
    <m/>
    <x v="5"/>
    <s v="Purpose Canadian Financial Income Fund (BNC)"/>
    <n v="4347453.1173706055"/>
    <n v="0"/>
    <n v="0"/>
    <n v="866213.95799999975"/>
    <n v="0"/>
    <n v="866213.95799999975"/>
    <n v="80"/>
    <n v="85379.399000000005"/>
    <x v="5"/>
    <n v="3628077.0301818848"/>
  </r>
  <r>
    <s v="HXX CN Equity"/>
    <n v="451"/>
    <s v="HXX"/>
    <s v="Global X Europe 50 Index Corporate Class ETF"/>
    <x v="0"/>
    <n v="1"/>
    <s v="CA37964C1095"/>
    <s v="37964C109"/>
    <n v="0.17"/>
    <n v="0.19"/>
    <d v="2016-12-07T00:00:00"/>
    <x v="1"/>
    <s v="REGIONALEQUITY"/>
    <s v="Europe"/>
    <m/>
    <x v="3"/>
    <s v="Global X Europe 50 Index Corporate Class ETF (HXX)"/>
    <n v="185714683.40698242"/>
    <n v="6885537.1240000064"/>
    <n v="0"/>
    <n v="0"/>
    <n v="3456727.3914999878"/>
    <n v="13746553.192999981"/>
    <n v="535"/>
    <n v="3837818.4"/>
    <x v="1"/>
    <n v="88913331.904449463"/>
  </r>
  <r>
    <s v="HARC CN Equity"/>
    <n v="452"/>
    <s v="HARC"/>
    <s v="Global X Absolute Return Global Currency ETF"/>
    <x v="6"/>
    <n v="1"/>
    <s v="CA44053H2054"/>
    <s v="44053H205"/>
    <n v="0.85"/>
    <n v="1.1100000000000001"/>
    <d v="2017-01-17T00:00:00"/>
    <x v="3"/>
    <s v="CURRENCY"/>
    <s v="Global"/>
    <m/>
    <x v="3"/>
    <s v="Global X Absolute Return Global Currency ETF (HARC)"/>
    <n v="0"/>
    <n v="0"/>
    <n v="0"/>
    <n v="0"/>
    <n v="0"/>
    <n v="0"/>
    <n v="0"/>
    <n v="0"/>
    <x v="1"/>
    <n v="0"/>
  </r>
  <r>
    <s v="MEE CN Equity"/>
    <n v="453"/>
    <s v="MEE"/>
    <s v="Mackenzie Max Diversification Emerg Mkts"/>
    <x v="0"/>
    <n v="1"/>
    <s v="CA55453Q1081"/>
    <s v="55453Q108"/>
    <n v="0.5"/>
    <n v="0.56999999999999995"/>
    <d v="2017-01-23T00:00:00"/>
    <x v="0"/>
    <s v="EMERGINGMARKETS EQUITY"/>
    <s v="Risk"/>
    <m/>
    <x v="18"/>
    <s v="Mackenzie Max Diversification Emerg Mkts (MEE)"/>
    <n v="0"/>
    <n v="0"/>
    <n v="0"/>
    <n v="0"/>
    <n v="0"/>
    <n v="0"/>
    <n v="0"/>
    <n v="0"/>
    <x v="1"/>
    <n v="0"/>
  </r>
  <r>
    <s v="DXC CN Equity"/>
    <n v="454"/>
    <s v="DXC"/>
    <s v="Dynamic Active Canadian Dividend ETF"/>
    <x v="0"/>
    <n v="1"/>
    <s v="CA26788T1093"/>
    <s v="26788T109"/>
    <n v="0.6"/>
    <n v="0.68"/>
    <d v="2017-01-25T00:00:00"/>
    <x v="0"/>
    <s v="CANADA BROAD/LARGE CAP EQUITY"/>
    <s v="Pure Active"/>
    <m/>
    <x v="19"/>
    <s v="Dynamic Active Canadian Dividend ETF (DXC)"/>
    <n v="372996533.203125"/>
    <n v="-2230859.9999999525"/>
    <n v="-2209205.0000000312"/>
    <n v="22364499.999999996"/>
    <n v="-27170.000000000466"/>
    <n v="15675439.999999981"/>
    <n v="543"/>
    <n v="5266078.2"/>
    <x v="1"/>
    <n v="316322145.08056641"/>
  </r>
  <r>
    <s v="DXU CN Equity"/>
    <n v="455"/>
    <s v="DXU"/>
    <s v="Dynamic Active US Dividend ETF"/>
    <x v="0"/>
    <n v="1"/>
    <s v="CA26801J1049"/>
    <s v="26801J104"/>
    <n v="0.75"/>
    <n v="0.8"/>
    <d v="2017-01-25T00:00:00"/>
    <x v="0"/>
    <s v="U.S.EQUITY - CURRENCY NON-HEDGED"/>
    <s v="Pure Active"/>
    <m/>
    <x v="19"/>
    <s v="Dynamic Active US Dividend ETF (DXU)"/>
    <n v="83019880.294799805"/>
    <n v="3609559.999999987"/>
    <n v="-3576959.999999987"/>
    <n v="0"/>
    <n v="0"/>
    <n v="-3597645.0000000037"/>
    <n v="100"/>
    <n v="981016.63000000012"/>
    <x v="1"/>
    <n v="130877536.96441649"/>
  </r>
  <r>
    <s v="DXG CN Equity"/>
    <n v="456"/>
    <s v="DXG"/>
    <s v="Dynamic Active Global Dividend ETF"/>
    <x v="0"/>
    <n v="1"/>
    <s v="CA26800B1022"/>
    <s v="26800B102"/>
    <n v="0.75"/>
    <n v="0.82"/>
    <d v="2017-01-25T00:00:00"/>
    <x v="0"/>
    <s v="GLOBAL EQUITY"/>
    <s v="Pure Active"/>
    <m/>
    <x v="19"/>
    <s v="Dynamic Active Global Dividend ETF (DXG)"/>
    <n v="840879985.04638672"/>
    <n v="3959614.9999999162"/>
    <n v="3931420.0000000559"/>
    <n v="-3951210.0000000554"/>
    <n v="3967050.0000000559"/>
    <n v="4052439.9999999176"/>
    <n v="987"/>
    <n v="14372420"/>
    <x v="1"/>
    <n v="740906127.9296875"/>
  </r>
  <r>
    <s v="DXO CN Equity"/>
    <n v="457"/>
    <s v="DXO"/>
    <s v="Dynamic Active Crossover Bond ETF"/>
    <x v="0"/>
    <n v="1"/>
    <s v="CA26789J1003"/>
    <s v="26789J100"/>
    <n v="0.5"/>
    <n v="0.56000000000000005"/>
    <d v="2017-01-25T00:00:00"/>
    <x v="0"/>
    <s v="HIGH YIELDFIXED INCOME"/>
    <s v="High Yield"/>
    <m/>
    <x v="19"/>
    <s v="Dynamic Active Crossover Bond ETF (DXO)"/>
    <n v="97944819.068908691"/>
    <n v="0"/>
    <n v="982832.49999999651"/>
    <n v="492999.99999998946"/>
    <n v="493060.00000000698"/>
    <n v="3933239.999999986"/>
    <n v="180"/>
    <n v="1817283.77"/>
    <x v="1"/>
    <n v="72374143.648147583"/>
  </r>
  <r>
    <s v="DXP CN Equity"/>
    <n v="458"/>
    <s v="DXP"/>
    <s v="Dynamic Active Preferred Shares ETF"/>
    <x v="0"/>
    <n v="1"/>
    <s v="CA26800U1003"/>
    <s v="26800U100"/>
    <n v="0.57999999999999996"/>
    <n v="0.66"/>
    <d v="2017-01-25T00:00:00"/>
    <x v="0"/>
    <s v="PREFERREDSHARE"/>
    <s v="Canada"/>
    <m/>
    <x v="19"/>
    <s v="Dynamic Active Preferred Shares ETF (DXP)"/>
    <n v="620366321.89750671"/>
    <n v="21962384.999999944"/>
    <n v="1926287.4999999814"/>
    <n v="16166337.5"/>
    <n v="-1943782.4999999818"/>
    <n v="32306992.499999996"/>
    <n v="1177"/>
    <n v="29327876"/>
    <x v="1"/>
    <n v="562683879.85229492"/>
  </r>
  <r>
    <s v="QCD CN Equity"/>
    <n v="459"/>
    <s v="QCD"/>
    <s v="AGF Systematic Canadian Equity"/>
    <x v="14"/>
    <n v="1"/>
    <s v="CA00848G1000"/>
    <s v="00848G100"/>
    <n v="0.45"/>
    <n v="0.45"/>
    <d v="2017-01-30T00:00:00"/>
    <x v="0"/>
    <s v="CANADA BROAD/LARGE CAP EQUITY"/>
    <s v="Factor: Multi-Factor"/>
    <m/>
    <x v="20"/>
    <s v="AGF Systematic Canadian Equity (QCD)"/>
    <n v="0"/>
    <n v="0"/>
    <n v="0"/>
    <n v="0"/>
    <n v="0"/>
    <n v="0"/>
    <n v="0"/>
    <n v="0"/>
    <x v="1"/>
    <n v="0"/>
  </r>
  <r>
    <s v="QUS CN Equity"/>
    <n v="460"/>
    <s v="QUS"/>
    <s v="AGF Systematic US Equity ETF"/>
    <x v="0"/>
    <n v="1"/>
    <s v="CA00850E1007"/>
    <n v="8.4999999999999996E+102"/>
    <n v="0.45"/>
    <n v="0.45"/>
    <d v="2017-01-30T00:00:00"/>
    <x v="0"/>
    <s v="U.S.EQUITY - CURRENCY NON-HEDGED"/>
    <s v="Factor: Multi-Factor"/>
    <m/>
    <x v="20"/>
    <s v="AGF Systematic US Equity ETF (QUS)"/>
    <n v="0"/>
    <n v="0"/>
    <n v="0"/>
    <n v="0"/>
    <n v="0"/>
    <n v="0"/>
    <n v="0"/>
    <n v="0"/>
    <x v="1"/>
    <n v="160733270.07293701"/>
  </r>
  <r>
    <s v="QIE CN Equity"/>
    <n v="461"/>
    <s v="QIE"/>
    <s v="AGF Systematic International Equity ETF"/>
    <x v="0"/>
    <n v="1"/>
    <s v="CA00851M1014"/>
    <s v="00851M101"/>
    <n v="0.45"/>
    <n v="0.45"/>
    <d v="2017-01-30T00:00:00"/>
    <x v="0"/>
    <s v="INTERNATIONAL DEVELOPED EQUITY"/>
    <s v="Factor: Multi-Factor"/>
    <m/>
    <x v="20"/>
    <s v="AGF Systematic International Equity ETF (QIE)"/>
    <n v="0"/>
    <n v="0"/>
    <n v="0"/>
    <n v="0"/>
    <n v="0"/>
    <n v="0"/>
    <n v="0"/>
    <n v="0"/>
    <x v="1"/>
    <n v="69164700.508117676"/>
  </r>
  <r>
    <s v="QEM CN Equity"/>
    <n v="462"/>
    <s v="QEM"/>
    <s v="AGF Systematic Emerging Market"/>
    <x v="14"/>
    <n v="1"/>
    <s v="CA00850F1071"/>
    <s v="00850F107"/>
    <n v="0.45"/>
    <n v="0.45"/>
    <d v="2017-01-30T00:00:00"/>
    <x v="0"/>
    <s v="EMERGINGMARKETS EQUITY"/>
    <s v="Factor: Multi-Factor"/>
    <m/>
    <x v="20"/>
    <s v="AGF Systematic Emerging Market (QEM)"/>
    <n v="0"/>
    <n v="0"/>
    <n v="0"/>
    <n v="0"/>
    <n v="0"/>
    <n v="0"/>
    <n v="0"/>
    <n v="0"/>
    <x v="1"/>
    <n v="0"/>
  </r>
  <r>
    <s v="MOM/U CN Equity"/>
    <n v="463"/>
    <s v="MOM/U"/>
    <s v="Invesco S&amp;P 500 Momentum Index ETF (US$)"/>
    <x v="5"/>
    <n v="1"/>
    <s v="CA46140P3060"/>
    <s v="46140P306"/>
    <n v="0.18"/>
    <n v="0.2"/>
    <d v="2017-01-31T00:00:00"/>
    <x v="0"/>
    <s v="U.S.EQUITY - CURRENCY NON-HEDGED"/>
    <s v="Factor: Momentum"/>
    <m/>
    <x v="9"/>
    <s v="Invesco S&amp;P 500 Momentum Index ETF (US$) (MOM/U)"/>
    <n v="0"/>
    <n v="0"/>
    <n v="0"/>
    <n v="0"/>
    <n v="0"/>
    <n v="0"/>
    <n v="0"/>
    <n v="0"/>
    <x v="1"/>
    <n v="0"/>
  </r>
  <r>
    <s v="ULV/C CN Equity"/>
    <n v="464"/>
    <s v="ULV/C"/>
    <s v="Invesco S&amp;P 500 Low Volatility Index ETF"/>
    <x v="0"/>
    <n v="1"/>
    <s v="CA46139X1042"/>
    <s v="46139X104"/>
    <n v="0.3"/>
    <n v="0.31"/>
    <d v="2017-01-31T00:00:00"/>
    <x v="0"/>
    <s v="U.S.EQUITY - CURRENCY NON-HEDGED"/>
    <s v="Risk"/>
    <m/>
    <x v="9"/>
    <s v="Invesco S&amp;P 500 Low Volatility Index ETF (ULV/C)"/>
    <n v="21688281.97479248"/>
    <n v="367598.00000000029"/>
    <n v="0"/>
    <n v="364053.00000000029"/>
    <n v="0"/>
    <n v="-12824045"/>
    <n v="96"/>
    <n v="667014.35999999987"/>
    <x v="1"/>
    <n v="20544982.91015625"/>
  </r>
  <r>
    <s v="ULV/U CN Equity"/>
    <n v="465"/>
    <s v="ULV/U"/>
    <s v="Invesco S&amp;P 500 Low Volatility Index ETF (US$)"/>
    <x v="0"/>
    <n v="1"/>
    <s v="CA46139X1125"/>
    <s v="46139X112"/>
    <n v="0.3"/>
    <n v="0.31"/>
    <d v="2017-01-31T00:00:00"/>
    <x v="0"/>
    <s v="U.S.EQUITY - CURRENCY NON-HEDGED"/>
    <s v="Risk"/>
    <m/>
    <x v="9"/>
    <s v="Invesco S&amp;P 500 Low Volatility Index ETF (US$) (ULV/U)"/>
    <n v="6070449.9660627265"/>
    <n v="367906.0652000003"/>
    <n v="0"/>
    <n v="-363874.93340000033"/>
    <n v="0"/>
    <n v="4031.1317999999737"/>
    <n v="9"/>
    <n v="45235.24"/>
    <x v="1"/>
    <n v="6058064.2557230359"/>
  </r>
  <r>
    <s v="MOM/F CN Equity"/>
    <n v="466"/>
    <s v="MOM/F"/>
    <s v="Invesco S&amp;P 500 Momentum Index ETF Curr-H"/>
    <x v="5"/>
    <n v="1"/>
    <s v="CA46140P2070"/>
    <s v="46140P207"/>
    <n v="0.18"/>
    <n v="0.2"/>
    <d v="2017-01-31T00:00:00"/>
    <x v="0"/>
    <s v="U.S.EQUITY - CURRENCY-HEDGED"/>
    <s v="Factor: Momentum"/>
    <m/>
    <x v="9"/>
    <s v="Invesco S&amp;P 500 Momentum Index ETF Curr-H (MOM/F)"/>
    <n v="0"/>
    <n v="0"/>
    <n v="0"/>
    <n v="0"/>
    <n v="0"/>
    <n v="0"/>
    <n v="0"/>
    <n v="0"/>
    <x v="1"/>
    <n v="0"/>
  </r>
  <r>
    <s v="VLB CN Equity"/>
    <n v="467"/>
    <s v="VLB"/>
    <s v="Vanguard Canadian Long-Term Bond Index ETF"/>
    <x v="0"/>
    <n v="1"/>
    <s v="CA92211H1047"/>
    <s v="92211H104"/>
    <n v="0.15"/>
    <n v="0.16"/>
    <d v="2017-02-07T00:00:00"/>
    <x v="0"/>
    <s v="CANADA AGGREGATE FIXED INCOME"/>
    <s v="Long Term"/>
    <m/>
    <x v="11"/>
    <s v="Vanguard Canadian Long-Term Bond Index ETF (VLB)"/>
    <n v="299827592.56362915"/>
    <n v="0"/>
    <n v="0"/>
    <n v="0"/>
    <n v="0"/>
    <n v="2048069.9999999925"/>
    <n v="954"/>
    <n v="7941258.5"/>
    <x v="1"/>
    <n v="284186814.27955627"/>
  </r>
  <r>
    <s v="VGV CN Equity"/>
    <n v="468"/>
    <s v="VGV"/>
    <s v="Vanguard Canadian Government Bond Index ETF"/>
    <x v="0"/>
    <n v="1"/>
    <s v="CA92210N1024"/>
    <s v="92210N102"/>
    <n v="0.15"/>
    <n v="0.17"/>
    <d v="2017-02-07T00:00:00"/>
    <x v="0"/>
    <s v="CANADA GOVERNMENT FIXED INCOME"/>
    <s v="Broad/Mixed"/>
    <m/>
    <x v="11"/>
    <s v="Vanguard Canadian Government Bond Index ETF (VGV)"/>
    <n v="156358304.97741699"/>
    <n v="0"/>
    <n v="0"/>
    <n v="0"/>
    <n v="0"/>
    <n v="895056.00000000081"/>
    <n v="311"/>
    <n v="1695398.7"/>
    <x v="1"/>
    <n v="100055981.96029663"/>
  </r>
  <r>
    <s v="VCB CN Equity"/>
    <n v="469"/>
    <s v="VCB"/>
    <s v="Vanguard Canadian Corporate Bond Index ETF"/>
    <x v="0"/>
    <n v="1"/>
    <s v="CA92210P1071"/>
    <s v="92210P107"/>
    <n v="0.15"/>
    <n v="0.16"/>
    <d v="2017-02-07T00:00:00"/>
    <x v="0"/>
    <s v="CANADA INVEST. GRADE CORPORATE FIXED INCOME"/>
    <s v="Broad/Mixed"/>
    <m/>
    <x v="11"/>
    <s v="Vanguard Canadian Corporate Bond Index ETF (VCB)"/>
    <n v="582632962.53008652"/>
    <n v="119477459.99999997"/>
    <n v="9790480.0000000522"/>
    <n v="31233990.000000026"/>
    <n v="0"/>
    <n v="161473362.00000003"/>
    <n v="1201"/>
    <n v="146329992"/>
    <x v="1"/>
    <n v="376947819.90355492"/>
  </r>
  <r>
    <s v="ZFS/L CN Equity"/>
    <n v="470"/>
    <s v="ZFS/L"/>
    <s v="BMO Short Federal Bond Index ETF - Acc"/>
    <x v="0"/>
    <n v="1"/>
    <s v="CA0969113004"/>
    <n v="96911300"/>
    <n v="0.2"/>
    <n v="0.22"/>
    <d v="2017-02-09T00:00:00"/>
    <x v="0"/>
    <s v="CANADA GOVERNMENT FIXED INCOME"/>
    <s v="Short Term"/>
    <m/>
    <x v="4"/>
    <s v="BMO Short Federal Bond Index ETF - Acc (ZFS/L)"/>
    <n v="11407389.640808105"/>
    <n v="0"/>
    <n v="1140350.4999999995"/>
    <n v="0"/>
    <n v="0"/>
    <n v="1140350.4999999995"/>
    <n v="16"/>
    <n v="82630.51999999999"/>
    <x v="1"/>
    <n v="6619995.1171875"/>
  </r>
  <r>
    <s v="ZPS/L CN Equity"/>
    <n v="471"/>
    <s v="ZPS/L"/>
    <s v="BMO Short Provincial Bond Index ETF - Acc"/>
    <x v="0"/>
    <n v="1"/>
    <s v="CA0559753045"/>
    <n v="55975304"/>
    <n v="0.25"/>
    <n v="0.28000000000000003"/>
    <d v="2017-02-09T00:00:00"/>
    <x v="0"/>
    <s v="CANADA GOVERNMENT FIXED INCOME"/>
    <s v="Short Term"/>
    <m/>
    <x v="4"/>
    <s v="BMO Short Provincial Bond Index ETF - Acc (ZPS/L)"/>
    <n v="6347889.0609741211"/>
    <n v="0"/>
    <n v="0"/>
    <n v="0"/>
    <n v="0"/>
    <n v="0"/>
    <n v="3"/>
    <n v="164.73000000000002"/>
    <x v="1"/>
    <n v="5657877.4452209473"/>
  </r>
  <r>
    <s v="ZCS/L CN Equity"/>
    <n v="472"/>
    <s v="ZCS/L"/>
    <s v="BMO Short Corporate Bond Index - Acc"/>
    <x v="0"/>
    <n v="1"/>
    <s v="CA0559763028"/>
    <n v="55976302"/>
    <n v="0.1"/>
    <n v="0.11"/>
    <d v="2017-02-09T00:00:00"/>
    <x v="0"/>
    <s v="CANADA INVEST. GRADE CORPORATE FIXED INCOME"/>
    <s v="Short Term"/>
    <m/>
    <x v="4"/>
    <s v="BMO Short Corporate Bond Index - Acc (ZCS/L)"/>
    <n v="39660131.530761719"/>
    <n v="3876810.0000000037"/>
    <n v="0"/>
    <n v="0"/>
    <n v="0"/>
    <n v="6447040.5"/>
    <n v="128"/>
    <n v="940410.55"/>
    <x v="1"/>
    <n v="30845021.35848999"/>
  </r>
  <r>
    <s v="ZST/L CN Equity"/>
    <n v="473"/>
    <s v="ZST/L"/>
    <s v="BMO Ultra Short-Term Bond ETF - Acc"/>
    <x v="0"/>
    <n v="1"/>
    <s v="CA05579A3055"/>
    <s v="05579A305"/>
    <n v="0.15"/>
    <n v="0.16"/>
    <d v="2017-02-09T00:00:00"/>
    <x v="0"/>
    <s v="CANADA INVEST. GRADE CORPORATE FIXED INCOME"/>
    <s v="Ultra Short Term"/>
    <m/>
    <x v="4"/>
    <s v="BMO Ultra Short-Term Bond ETF - Acc (ZST/L)"/>
    <n v="515832444.83184814"/>
    <n v="0"/>
    <n v="5311891.4500000533"/>
    <n v="-5620118.1000001021"/>
    <n v="0"/>
    <n v="2499281.9500000575"/>
    <n v="1242"/>
    <n v="16164118"/>
    <x v="1"/>
    <n v="328467641.97158813"/>
  </r>
  <r>
    <s v="ZUP CN Equity"/>
    <n v="474"/>
    <s v="ZUP"/>
    <s v="BMO US Preferred Share Index ETF"/>
    <x v="0"/>
    <n v="1"/>
    <s v="CA05591C1077"/>
    <s v="05591C107"/>
    <n v="0.45"/>
    <n v="0.5"/>
    <d v="2017-02-09T00:00:00"/>
    <x v="0"/>
    <s v="PREFERREDSHARE"/>
    <s v="U.S."/>
    <m/>
    <x v="4"/>
    <s v="BMO US Preferred Share Index ETF (ZUP)"/>
    <n v="45959930.590438843"/>
    <n v="0"/>
    <n v="0"/>
    <n v="1006373.0000000052"/>
    <n v="1001122.4999999964"/>
    <n v="3053398.72"/>
    <n v="116"/>
    <n v="230778.61000000002"/>
    <x v="1"/>
    <n v="47895345.344543457"/>
  </r>
  <r>
    <s v="ZHP CN Equity"/>
    <n v="475"/>
    <s v="ZHP"/>
    <s v="BMO US Preferred Share Curr-H Index ETF"/>
    <x v="0"/>
    <n v="1"/>
    <s v="CA09661J1093"/>
    <s v="09661J109"/>
    <n v="0.45"/>
    <n v="0.5"/>
    <d v="2017-02-09T00:00:00"/>
    <x v="0"/>
    <s v="PREFERREDSHARE"/>
    <s v="U.S."/>
    <m/>
    <x v="4"/>
    <s v="BMO US Preferred Share Curr-H Index ETF (ZHP)"/>
    <n v="24647692.740058899"/>
    <n v="0"/>
    <n v="0"/>
    <n v="0"/>
    <n v="0"/>
    <n v="1685930.5000000016"/>
    <n v="108"/>
    <n v="261550.09999999998"/>
    <x v="1"/>
    <n v="19900012.390041351"/>
  </r>
  <r>
    <s v="ZUP/U CN Equity"/>
    <n v="476"/>
    <s v="ZUP/U"/>
    <s v="BMO US Preferred Share Index ETF (US$)"/>
    <x v="0"/>
    <n v="1"/>
    <s v="CA05591C1150"/>
    <s v="05591C115"/>
    <n v="0.45"/>
    <n v="0.5"/>
    <d v="2017-02-09T00:00:00"/>
    <x v="0"/>
    <s v="PREFERREDSHARE"/>
    <s v="U.S."/>
    <m/>
    <x v="4"/>
    <s v="BMO US Preferred Share Index ETF (US$) (ZUP/U)"/>
    <n v="12345120.250722094"/>
    <n v="0"/>
    <n v="0"/>
    <n v="0"/>
    <n v="0"/>
    <n v="0"/>
    <n v="11"/>
    <n v="10576.44"/>
    <x v="1"/>
    <n v="16378453.387737397"/>
  </r>
  <r>
    <s v="ZWC CN Equity"/>
    <n v="477"/>
    <s v="ZWC"/>
    <s v="BMO Canadian High Dividend Covered Call ETF"/>
    <x v="0"/>
    <n v="1"/>
    <s v="CA05591D1050"/>
    <s v="05591D105"/>
    <n v="0.65"/>
    <n v="0.72"/>
    <d v="2017-02-09T00:00:00"/>
    <x v="0"/>
    <s v="COVERED CALL"/>
    <s v="Canada"/>
    <m/>
    <x v="4"/>
    <s v="BMO Canadian High Dividend Covered Call ETF (ZWC)"/>
    <n v="2030945054.3403625"/>
    <n v="8396166.9999998212"/>
    <n v="21009592.999999996"/>
    <n v="16834315.000000238"/>
    <n v="-2121183.0000001779"/>
    <n v="52397074"/>
    <n v="7011"/>
    <n v="36504203"/>
    <x v="5"/>
    <n v="1617074509.4108582"/>
  </r>
  <r>
    <s v="HHL/U CN Equity"/>
    <n v="478"/>
    <s v="HHL/U"/>
    <s v="Harvest Healthcare Leaders Income ETF (US$)"/>
    <x v="0"/>
    <n v="1"/>
    <s v="CA41755F2061"/>
    <s v="41755F206"/>
    <n v="0.85"/>
    <n v="0.99"/>
    <d v="2017-02-09T00:00:00"/>
    <x v="0"/>
    <s v="SECTOR COVERED CALL"/>
    <s v="Health Care"/>
    <m/>
    <x v="13"/>
    <s v="Harvest Healthcare Leaders Income ETF (US$) (HHL/U)"/>
    <n v="150286216.48128209"/>
    <n v="1139172.2297999959"/>
    <n v="2212.2127499998896"/>
    <n v="-1756487.7063649832"/>
    <n v="596892.00409748731"/>
    <n v="-7488.3127525000018"/>
    <n v="361"/>
    <n v="1041984.46"/>
    <x v="5"/>
    <n v="139949546.33863476"/>
  </r>
  <r>
    <s v="ZPH CN Equity"/>
    <n v="479"/>
    <s v="ZPH"/>
    <s v="BMO US Put Write Curr-H ETF"/>
    <x v="0"/>
    <n v="1"/>
    <s v="CA05583V1058"/>
    <s v="05583V105"/>
    <n v="0.65"/>
    <n v="0.71"/>
    <d v="2017-02-09T00:00:00"/>
    <x v="0"/>
    <s v="OTHER OPTION STRATEGIES"/>
    <s v="Put Write"/>
    <m/>
    <x v="4"/>
    <s v="BMO US Put Write Curr-H ETF (ZPH)"/>
    <n v="34285445.640563965"/>
    <n v="0"/>
    <n v="0"/>
    <n v="0"/>
    <n v="0"/>
    <n v="0"/>
    <n v="711"/>
    <n v="2427943"/>
    <x v="1"/>
    <n v="28246149.447441101"/>
  </r>
  <r>
    <s v="ZTL CN Equity"/>
    <n v="480"/>
    <s v="ZTL"/>
    <s v="BMO Long-Term US Treasury Bond Index ETF"/>
    <x v="0"/>
    <n v="1"/>
    <s v="CA05582Y1007"/>
    <s v="05582Y100"/>
    <n v="0.2"/>
    <n v="0.22"/>
    <d v="2017-02-28T00:00:00"/>
    <x v="0"/>
    <s v="U.S. GOVERNMENT FIXED INCOME"/>
    <s v="Long Term"/>
    <m/>
    <x v="4"/>
    <s v="BMO Long-Term US Treasury Bond Index ETF (ZTL)"/>
    <n v="68828019.8097229"/>
    <n v="-4927928.7"/>
    <n v="558500.84999999637"/>
    <n v="555274.94999999634"/>
    <n v="0"/>
    <n v="7307531.099999994"/>
    <n v="169"/>
    <n v="5493687.8099999996"/>
    <x v="1"/>
    <n v="306804077.81982428"/>
  </r>
  <r>
    <s v="ZTL/U CN Equity"/>
    <n v="481"/>
    <s v="ZTL/U"/>
    <s v="BMO Long-Term US Treasury Bond Index ETF (US$)"/>
    <x v="0"/>
    <n v="1"/>
    <s v="CA05582Y2096"/>
    <s v="05582Y209"/>
    <n v="0.2"/>
    <n v="0.23"/>
    <d v="2017-02-28T00:00:00"/>
    <x v="0"/>
    <s v="U.S. GOVERNMENT FIXED INCOME"/>
    <s v="Long Term"/>
    <m/>
    <x v="4"/>
    <s v="BMO Long-Term US Treasury Bond Index ETF (US$) (ZTL/U)"/>
    <n v="28044104.525894247"/>
    <n v="-716629.62106500065"/>
    <n v="719694.68298000062"/>
    <n v="726853.24548000062"/>
    <n v="-735566.42355000053"/>
    <n v="-728720.87301000056"/>
    <n v="33"/>
    <n v="845119.93"/>
    <x v="1"/>
    <n v="35328436.199586429"/>
  </r>
  <r>
    <s v="ZTM/U CN Equity"/>
    <n v="482"/>
    <s v="ZTM/U"/>
    <s v="BMO Mid-Term US Treasury Bond Index ETF (US$)"/>
    <x v="0"/>
    <n v="1"/>
    <s v="CA05583N2023"/>
    <s v="05583N202"/>
    <n v="0.2"/>
    <n v="0.23"/>
    <d v="2017-02-28T00:00:00"/>
    <x v="0"/>
    <s v="U.S. GOVERNMENT FIXED INCOME"/>
    <s v="Mid Term"/>
    <m/>
    <x v="4"/>
    <s v="BMO Mid-Term US Treasury Bond Index ETF (US$) (ZTM/U)"/>
    <n v="16131951.646236727"/>
    <n v="0"/>
    <n v="0"/>
    <n v="0"/>
    <n v="0"/>
    <n v="0"/>
    <n v="12"/>
    <n v="302426.31"/>
    <x v="1"/>
    <n v="32631450.549279448"/>
  </r>
  <r>
    <s v="ZTM CN Equity"/>
    <n v="483"/>
    <s v="ZTM"/>
    <s v="BMO Mid-Term US Treasury Bond Index ETF"/>
    <x v="0"/>
    <n v="1"/>
    <s v="CA05583N1033"/>
    <s v="05583N103"/>
    <n v="0.2"/>
    <n v="0.23"/>
    <d v="2017-02-28T00:00:00"/>
    <x v="0"/>
    <s v="U.S. GOVERNMENT FIXED INCOME"/>
    <s v="Mid Term"/>
    <m/>
    <x v="4"/>
    <s v="BMO Mid-Term US Treasury Bond Index ETF (ZTM)"/>
    <n v="81855966.903686523"/>
    <n v="0"/>
    <n v="1450938.7500000014"/>
    <n v="729718.05000000598"/>
    <n v="1477536.2999999903"/>
    <n v="3658193.0999999978"/>
    <n v="73"/>
    <n v="639963.43999999994"/>
    <x v="1"/>
    <n v="27693228.958129883"/>
  </r>
  <r>
    <s v="ZTS/U CN Equity"/>
    <n v="484"/>
    <s v="ZTS/U"/>
    <s v="BMO Short-Term US Treasury Bond (US$)"/>
    <x v="0"/>
    <n v="1"/>
    <s v="CA09660C2040"/>
    <s v="09660C204"/>
    <n v="0.2"/>
    <n v="0.23"/>
    <d v="2017-02-28T00:00:00"/>
    <x v="0"/>
    <s v="U.S. GOVERNMENT FIXED INCOME"/>
    <s v="Short Term"/>
    <m/>
    <x v="4"/>
    <s v="BMO Short-Term US Treasury Bond (US$) (ZTS/U)"/>
    <n v="30428738.217986159"/>
    <n v="0"/>
    <n v="0"/>
    <n v="5022211.1398500009"/>
    <n v="0"/>
    <n v="5022211.1398500009"/>
    <n v="21"/>
    <n v="682801.19000000006"/>
    <x v="1"/>
    <n v="17873214.516889933"/>
  </r>
  <r>
    <s v="ZTS CN Equity"/>
    <n v="485"/>
    <s v="ZTS"/>
    <s v="BMO Short-Term US Treasury Bond Index ETF"/>
    <x v="0"/>
    <n v="1"/>
    <s v="CA09660C1059"/>
    <s v="09660C105"/>
    <n v="0.2"/>
    <n v="0.23"/>
    <d v="2017-02-28T00:00:00"/>
    <x v="0"/>
    <s v="U.S. GOVERNMENT FIXED INCOME"/>
    <s v="Short Term"/>
    <m/>
    <x v="4"/>
    <s v="BMO Short-Term US Treasury Bond Index ETF (ZTS)"/>
    <n v="109917065.27709961"/>
    <n v="0"/>
    <n v="-751798.49999998382"/>
    <n v="-3086667.0000000028"/>
    <n v="-676.80000000004657"/>
    <n v="-3062158.5000000037"/>
    <n v="170"/>
    <n v="1937271.0999999999"/>
    <x v="1"/>
    <n v="73496935.836791992"/>
  </r>
  <r>
    <s v="UHD CN Equity"/>
    <n v="486"/>
    <s v="UHD"/>
    <s v="Invesco S&amp;P 500 High Dividend Low Vol Index ETF"/>
    <x v="5"/>
    <n v="1"/>
    <s v="CA46141J3091"/>
    <s v="46141J309"/>
    <n v="0.35"/>
    <n v="0.39"/>
    <d v="2017-03-07T00:00:00"/>
    <x v="0"/>
    <s v="U.S.EQUITY - CURRENCY NON-HEDGED"/>
    <s v="Dividend/Income"/>
    <m/>
    <x v="9"/>
    <s v="Invesco S&amp;P 500 High Dividend Low Vol Index ETF (UHD)"/>
    <n v="0"/>
    <n v="0"/>
    <n v="0"/>
    <n v="0"/>
    <n v="0"/>
    <n v="0"/>
    <n v="0"/>
    <n v="0"/>
    <x v="1"/>
    <n v="0"/>
  </r>
  <r>
    <s v="UHD/U CN Equity"/>
    <n v="487"/>
    <s v="UHD/U"/>
    <s v="Invesco S&amp;P 500 Hi-Div Low Vol Index ETF (US$)"/>
    <x v="5"/>
    <n v="1"/>
    <s v="CA46141J2002"/>
    <s v="46141J200"/>
    <n v="0.35"/>
    <n v="0.39"/>
    <d v="2017-03-07T00:00:00"/>
    <x v="0"/>
    <s v="U.S.EQUITY - CURRENCY NON-HEDGED"/>
    <s v="Dividend/Income"/>
    <m/>
    <x v="9"/>
    <s v="Invesco S&amp;P 500 Hi-Div Low Vol Index ETF (US$) (UHD/U)"/>
    <n v="0"/>
    <n v="0"/>
    <n v="0"/>
    <n v="0"/>
    <n v="0"/>
    <n v="0"/>
    <n v="0"/>
    <n v="0"/>
    <x v="1"/>
    <n v="0"/>
  </r>
  <r>
    <s v="UHD/F CN Equity"/>
    <n v="488"/>
    <s v="UHD/F"/>
    <s v="Invesco S&amp;P 500 Hi-Div Low Vol Index ETF Curr-H"/>
    <x v="5"/>
    <n v="1"/>
    <s v="CA46141J1012"/>
    <s v="46141J101"/>
    <n v="0.35"/>
    <n v="0.38"/>
    <d v="2017-03-07T00:00:00"/>
    <x v="0"/>
    <s v="U.S.EQUITY - CURRENCY-HEDGED"/>
    <s v="Dividend/Income"/>
    <m/>
    <x v="9"/>
    <s v="Invesco S&amp;P 500 Hi-Div Low Vol Index ETF Curr-H (UHD/F)"/>
    <n v="0"/>
    <n v="0"/>
    <n v="0"/>
    <n v="0"/>
    <n v="0"/>
    <n v="0"/>
    <n v="0"/>
    <n v="0"/>
    <x v="1"/>
    <n v="0"/>
  </r>
  <r>
    <s v="GHD/F CN Equity"/>
    <n v="489"/>
    <s v="GHD/F"/>
    <s v="Invesco S&amp;P Glbl ex. Cad High Div Low Vol Curr-H"/>
    <x v="5"/>
    <n v="1"/>
    <s v="CA46142B1159"/>
    <s v="46142B115"/>
    <n v="0.55000000000000004"/>
    <n v="0.63"/>
    <d v="2017-03-07T00:00:00"/>
    <x v="0"/>
    <s v="GLOBAL EQUITY"/>
    <s v="Dividend/Income"/>
    <m/>
    <x v="9"/>
    <s v="Invesco S&amp;P Glbl ex. Cad High Div Low Vol Curr-H (GHD/F)"/>
    <n v="0"/>
    <n v="0"/>
    <n v="0"/>
    <n v="0"/>
    <n v="0"/>
    <n v="0"/>
    <n v="0"/>
    <n v="0"/>
    <x v="1"/>
    <n v="0"/>
  </r>
  <r>
    <s v="GHD CN Equity"/>
    <n v="490"/>
    <s v="GHD"/>
    <s v="Invesco S&amp;P Glbl ex. Cad High Div Low Vol"/>
    <x v="5"/>
    <n v="1"/>
    <s v="CA46142B1076"/>
    <s v="46142B107"/>
    <n v="0.55000000000000004"/>
    <n v="0.67"/>
    <d v="2017-03-07T00:00:00"/>
    <x v="0"/>
    <s v="GLOBAL EQUITY"/>
    <s v="Dividend/Income"/>
    <m/>
    <x v="9"/>
    <s v="Invesco S&amp;P Glbl ex. Cad High Div Low Vol (GHD)"/>
    <n v="0"/>
    <n v="0"/>
    <n v="0"/>
    <n v="0"/>
    <n v="0"/>
    <n v="0"/>
    <n v="0"/>
    <n v="0"/>
    <x v="1"/>
    <n v="0"/>
  </r>
  <r>
    <s v="RPS CN Equity"/>
    <n v="491"/>
    <s v="RPS"/>
    <s v="Purpose Canadian Preferred Share Fund"/>
    <x v="0"/>
    <n v="1"/>
    <s v="CA74642D1006"/>
    <s v="74642D100"/>
    <n v="0.75"/>
    <n v="0.92"/>
    <d v="2017-03-15T00:00:00"/>
    <x v="0"/>
    <s v="PREFERREDSHARE"/>
    <s v="Canada"/>
    <m/>
    <x v="5"/>
    <s v="Purpose Canadian Preferred Share Fund (RPS)"/>
    <n v="43734777.216339111"/>
    <n v="0"/>
    <n v="0"/>
    <n v="0"/>
    <n v="0"/>
    <n v="0"/>
    <n v="104"/>
    <n v="356672.37"/>
    <x v="1"/>
    <n v="72573325.515604019"/>
  </r>
  <r>
    <s v="RPU CN Equity"/>
    <n v="492"/>
    <s v="RPU"/>
    <s v="Purpose US Preferred Share Fund Curr-H"/>
    <x v="0"/>
    <n v="1"/>
    <s v="CA74641R1001"/>
    <s v="74641R100"/>
    <n v="0.75"/>
    <n v="0.94"/>
    <d v="2017-03-15T00:00:00"/>
    <x v="0"/>
    <s v="PREFERREDSHARE"/>
    <s v="U.S."/>
    <m/>
    <x v="5"/>
    <s v="Purpose US Preferred Share Fund Curr-H (RPU)"/>
    <n v="10526701.270065308"/>
    <n v="0"/>
    <n v="0"/>
    <n v="0"/>
    <n v="0"/>
    <n v="0"/>
    <n v="56"/>
    <n v="138045.83100000001"/>
    <x v="1"/>
    <n v="13578976.650194168"/>
  </r>
  <r>
    <s v="RPU/B CN Equity"/>
    <n v="493"/>
    <s v="RPU/B"/>
    <s v="Purpose US Preferred Share Fund"/>
    <x v="0"/>
    <n v="1"/>
    <s v="CA74641R3080"/>
    <s v="74641R308"/>
    <n v="0.75"/>
    <n v="0.94"/>
    <d v="2017-03-15T00:00:00"/>
    <x v="0"/>
    <s v="PREFERREDSHARE"/>
    <s v="U.S."/>
    <m/>
    <x v="5"/>
    <s v="Purpose US Preferred Share Fund (RPU/B)"/>
    <n v="5642808.4299850464"/>
    <n v="0"/>
    <n v="0"/>
    <n v="0"/>
    <n v="0"/>
    <n v="0"/>
    <n v="6"/>
    <n v="2348.54"/>
    <x v="1"/>
    <n v="7505699.0274620056"/>
  </r>
  <r>
    <s v="DISC CN Equity"/>
    <n v="494"/>
    <s v="DISC"/>
    <s v="BMO Global Cons Disc Curr-H Index ETF"/>
    <x v="0"/>
    <n v="1"/>
    <s v="CA05584F1099"/>
    <s v="05584F109"/>
    <n v="0.35"/>
    <n v="0.4"/>
    <d v="2017-04-03T00:00:00"/>
    <x v="0"/>
    <s v="GLOBAL SECTOR EQUITY"/>
    <s v="Consumer Discretionary"/>
    <m/>
    <x v="4"/>
    <s v="BMO Global Cons Disc Curr-H Index ETF (DISC)"/>
    <n v="31086728.302001953"/>
    <n v="0"/>
    <n v="2322598.5000000019"/>
    <n v="0"/>
    <n v="0"/>
    <n v="2322598.5000000019"/>
    <n v="184"/>
    <n v="1792304.44"/>
    <x v="3"/>
    <n v="29193742.321014404"/>
  </r>
  <r>
    <s v="DCU CN Equity"/>
    <n v="495"/>
    <s v="DCU"/>
    <s v="Desjardins Canadian Universe Bond Index ETF"/>
    <x v="0"/>
    <n v="1"/>
    <s v="CA25059M1086"/>
    <s v="25059M108"/>
    <n v="7.0000000000000007E-2"/>
    <n v="0.08"/>
    <d v="2017-04-03T00:00:00"/>
    <x v="0"/>
    <s v="CANADA AGGREGATE FIXED INCOME"/>
    <s v="Broad/Mixed"/>
    <m/>
    <x v="21"/>
    <s v="Desjardins Canadian Universe Bond Index ETF (DCU)"/>
    <n v="1795934509.2773438"/>
    <n v="68012587.699999943"/>
    <n v="76886180.099999964"/>
    <n v="23288630.499999948"/>
    <n v="17943225"/>
    <n v="205786287.5"/>
    <n v="316"/>
    <n v="85681461"/>
    <x v="1"/>
    <n v="757063595.58105469"/>
  </r>
  <r>
    <s v="DCS CN Equity"/>
    <n v="496"/>
    <s v="DCS"/>
    <s v="Desjardins Canadian Short Term Bond Index ETF"/>
    <x v="0"/>
    <n v="1"/>
    <s v="CA25059L1004"/>
    <s v="25059L100"/>
    <n v="7.0000000000000007E-2"/>
    <n v="0.08"/>
    <d v="2017-04-03T00:00:00"/>
    <x v="0"/>
    <s v="CANADA AGGREGATE FIXED INCOME"/>
    <s v="Short Term"/>
    <m/>
    <x v="21"/>
    <s v="Desjardins Canadian Short Term Bond Index ETF (DCS)"/>
    <n v="44011277.008056641"/>
    <n v="0"/>
    <n v="0"/>
    <n v="1914753.0999999933"/>
    <n v="0"/>
    <n v="1914753.0999999933"/>
    <n v="128"/>
    <n v="635439.27999999991"/>
    <x v="1"/>
    <n v="15146023.559570313"/>
  </r>
  <r>
    <s v="DCG CN Equity"/>
    <n v="497"/>
    <s v="DCG"/>
    <s v="Desjardins 1-5 year Laddered Canadian Govt"/>
    <x v="0"/>
    <n v="1"/>
    <s v="CA25058L1013"/>
    <s v="25058L101"/>
    <n v="0.12"/>
    <n v="0.14000000000000001"/>
    <d v="2017-04-03T00:00:00"/>
    <x v="0"/>
    <s v="CANADA GOVERNMENT FIXED INCOME"/>
    <s v="Short Term"/>
    <m/>
    <x v="21"/>
    <s v="Desjardins 1-5 year Laddered Canadian Govt (DCG)"/>
    <n v="121445251.46484375"/>
    <n v="463531.49999999016"/>
    <n v="0"/>
    <n v="6954367.0000000009"/>
    <n v="-7413636.7999999905"/>
    <n v="4261.7000000005937"/>
    <n v="200"/>
    <n v="2257793.5099999998"/>
    <x v="1"/>
    <n v="86445803.97605896"/>
  </r>
  <r>
    <s v="DCC CN Equity"/>
    <n v="498"/>
    <s v="DCC"/>
    <s v="Desjardins 1-5 year Laddered Canadian Corp"/>
    <x v="0"/>
    <n v="1"/>
    <s v="CA25058M1095"/>
    <s v="25058M109"/>
    <n v="0.15"/>
    <n v="0.17"/>
    <d v="2017-04-03T00:00:00"/>
    <x v="0"/>
    <s v="CANADA INVEST. GRADE CORPORATE FIXED INCOME"/>
    <s v="Short Term"/>
    <m/>
    <x v="21"/>
    <s v="Desjardins 1-5 year Laddered Canadian Corp (DCC)"/>
    <n v="10077513.027191162"/>
    <n v="0"/>
    <n v="0"/>
    <n v="1919810.2000000007"/>
    <n v="0"/>
    <n v="1919810.2000000007"/>
    <n v="28"/>
    <n v="55330.27"/>
    <x v="1"/>
    <n v="6615716.1712646484"/>
  </r>
  <r>
    <s v="DCP CN Equity"/>
    <n v="499"/>
    <s v="DCP"/>
    <s v="Desjardins Canadian Preferred Share ETF"/>
    <x v="0"/>
    <n v="1"/>
    <s v="CA25058Y1034"/>
    <s v="25058Y103"/>
    <n v="0.4"/>
    <n v="0.46"/>
    <d v="2017-04-03T00:00:00"/>
    <x v="0"/>
    <s v="PREFERREDSHARE"/>
    <s v="Canada"/>
    <m/>
    <x v="21"/>
    <s v="Desjardins Canadian Preferred Share ETF (DCP)"/>
    <n v="40215238.094329834"/>
    <n v="0"/>
    <n v="0"/>
    <n v="548189.15000000293"/>
    <n v="0"/>
    <n v="548189.15000000293"/>
    <n v="61"/>
    <n v="58564.39"/>
    <x v="1"/>
    <n v="36639652.824401855"/>
  </r>
  <r>
    <s v="HMMJ CN Equity"/>
    <n v="500"/>
    <s v="HMMJ"/>
    <s v="Global X Marijuana Life Sciences Index ETF"/>
    <x v="0"/>
    <n v="2"/>
    <s v="CA37991D1042"/>
    <s v="37991D104"/>
    <n v="0.75"/>
    <n v="0.86"/>
    <d v="2017-04-05T00:00:00"/>
    <x v="0"/>
    <s v="THEMATICEQUITY"/>
    <s v="Marijuana"/>
    <m/>
    <x v="3"/>
    <s v="Global X Marijuana Life Sciences Index ETF (HMMJ)"/>
    <n v="44754522.304520607"/>
    <n v="0"/>
    <n v="0"/>
    <n v="-194061.46375000273"/>
    <n v="0"/>
    <n v="-187596.78549857825"/>
    <n v="633"/>
    <n v="701691.7"/>
    <x v="1"/>
    <n v="341597694.39697266"/>
  </r>
  <r>
    <s v="STPL CN Equity"/>
    <n v="501"/>
    <s v="STPL"/>
    <s v="BMO Global Consumer Staples Curr-H Index ETF"/>
    <x v="0"/>
    <n v="1"/>
    <s v="CA09659R1055"/>
    <s v="09659R105"/>
    <n v="0.35"/>
    <n v="0.4"/>
    <d v="2017-04-07T00:00:00"/>
    <x v="0"/>
    <s v="GLOBAL SECTOR EQUITY"/>
    <s v="Consumer Staples"/>
    <m/>
    <x v="4"/>
    <s v="BMO Global Consumer Staples Curr-H Index ETF (STPL)"/>
    <n v="38452701.774597168"/>
    <n v="2519010.9999999967"/>
    <n v="0"/>
    <n v="0"/>
    <n v="0"/>
    <n v="2519010.9999999967"/>
    <n v="640"/>
    <n v="2446285.2999999998"/>
    <x v="3"/>
    <n v="36669131.297111511"/>
  </r>
  <r>
    <s v="MCLC CN Equity"/>
    <n v="502"/>
    <s v="MCLC"/>
    <s v="Manulife Multifactor Canadian Large Cap Index ETF"/>
    <x v="0"/>
    <n v="1"/>
    <s v="CA56502H1073"/>
    <s v="56502H107"/>
    <n v="0.35"/>
    <n v="0.4"/>
    <d v="2017-04-17T00:00:00"/>
    <x v="0"/>
    <s v="CANADA BROAD/LARGE CAP EQUITY"/>
    <s v="Factor: Multi-Factor"/>
    <m/>
    <x v="22"/>
    <s v="Manulife Multifactor Canadian Large Cap Index ETF (MCLC)"/>
    <n v="504969194.79370117"/>
    <n v="2700369.9999999423"/>
    <n v="63015285.000000022"/>
    <n v="0"/>
    <n v="0"/>
    <n v="135334165"/>
    <n v="142"/>
    <n v="875642.68"/>
    <x v="1"/>
    <n v="335164227.6763916"/>
  </r>
  <r>
    <s v="MULC/B CN Equity"/>
    <n v="503"/>
    <s v="MULC/B"/>
    <s v="Manulife Multifactor US Large Cap Index ETF"/>
    <x v="0"/>
    <n v="1"/>
    <s v="CA56502J1030"/>
    <s v="56502J103"/>
    <n v="0.32"/>
    <n v="0.36"/>
    <d v="2017-04-17T00:00:00"/>
    <x v="0"/>
    <s v="U.S.EQUITY - CURRENCY NON-HEDGED"/>
    <s v="Factor: Multi-Factor"/>
    <m/>
    <x v="22"/>
    <s v="Manulife Multifactor US Large Cap Index ETF (MULC/B)"/>
    <n v="179362332.15332031"/>
    <n v="3360350.0000000177"/>
    <n v="47280164.999999993"/>
    <n v="3417540.0000000033"/>
    <n v="0"/>
    <n v="101895985.00000001"/>
    <n v="80"/>
    <n v="257208.06"/>
    <x v="1"/>
    <n v="76065626.14440918"/>
  </r>
  <r>
    <s v="MUMC/B CN Equity"/>
    <n v="504"/>
    <s v="MUMC/B"/>
    <s v="Manulife Multifactor US Mid Cap Index ETF"/>
    <x v="0"/>
    <n v="1"/>
    <s v="CA56502K1003"/>
    <s v="56502K100"/>
    <n v="0.45"/>
    <n v="0.51"/>
    <d v="2017-04-17T00:00:00"/>
    <x v="0"/>
    <s v="U.S.EQUITY - CURRENCY NON-HEDGED"/>
    <s v="Factor: Multi-Factor"/>
    <m/>
    <x v="22"/>
    <s v="Manulife Multifactor US Mid Cap Index ETF (MUMC/B)"/>
    <n v="62906468.200683594"/>
    <n v="0"/>
    <n v="0"/>
    <n v="0"/>
    <n v="0"/>
    <n v="0"/>
    <n v="206"/>
    <n v="2088718.9"/>
    <x v="1"/>
    <n v="57493479.919433594"/>
  </r>
  <r>
    <s v="MUMC CN Equity"/>
    <n v="505"/>
    <s v="MUMC"/>
    <s v="Manulife Multifactor US Mid Cap Index ETF Curr-H"/>
    <x v="0"/>
    <n v="1"/>
    <s v="CA56502K2092"/>
    <s v="56502K209"/>
    <n v="0.5"/>
    <n v="0.56000000000000005"/>
    <d v="2017-04-17T00:00:00"/>
    <x v="0"/>
    <s v="U.S.EQUITY - CURRENCY-HEDGED"/>
    <s v="Factor: Multi-Factor"/>
    <m/>
    <x v="22"/>
    <s v="Manulife Multifactor US Mid Cap Index ETF Curr-H (MUMC)"/>
    <n v="12500724.792480469"/>
    <n v="0"/>
    <n v="0"/>
    <n v="0"/>
    <n v="2508349.9999999995"/>
    <n v="2508349.9999999995"/>
    <n v="40"/>
    <n v="810663.47000000009"/>
    <x v="1"/>
    <n v="8889099.8840332031"/>
  </r>
  <r>
    <s v="MULC CN Equity"/>
    <n v="506"/>
    <s v="MULC"/>
    <s v="Manulife Multifactor US Large Cap Index Curr-H"/>
    <x v="0"/>
    <n v="1"/>
    <s v="CA56502J1113"/>
    <s v="56502J111"/>
    <n v="0.37"/>
    <n v="0.42"/>
    <d v="2017-04-17T00:00:00"/>
    <x v="0"/>
    <s v="U.S.EQUITY - CURRENCY-HEDGED"/>
    <s v="Factor: Multi-Factor"/>
    <m/>
    <x v="22"/>
    <s v="Manulife Multifactor US Large Cap Index Curr-H (MULC)"/>
    <n v="11959739.685058594"/>
    <n v="0"/>
    <n v="0"/>
    <n v="2978800.0000000009"/>
    <n v="0"/>
    <n v="2978800.0000000009"/>
    <n v="45"/>
    <n v="164978.57100000003"/>
    <x v="1"/>
    <n v="10444640.350341797"/>
  </r>
  <r>
    <s v="MINT/B CN Equity"/>
    <n v="507"/>
    <s v="MINT/B"/>
    <s v="Manulife Multifactor Developed Intl Index ETF"/>
    <x v="0"/>
    <n v="1"/>
    <s v="CA56502M2058"/>
    <s v="56502M205"/>
    <n v="0.4"/>
    <n v="0.45"/>
    <d v="2017-04-17T00:00:00"/>
    <x v="0"/>
    <s v="INTERNATIONAL DEVELOPED EQUITY"/>
    <s v="Factor: Multi-Factor"/>
    <m/>
    <x v="22"/>
    <s v="Manulife Multifactor Developed Intl Index ETF (MINT/B)"/>
    <n v="201746166.22924805"/>
    <n v="0"/>
    <n v="8400139.9999999702"/>
    <n v="0"/>
    <n v="0"/>
    <n v="16661219.999999978"/>
    <n v="41"/>
    <n v="162153.47999999998"/>
    <x v="1"/>
    <n v="609691893.48220825"/>
  </r>
  <r>
    <s v="MINT CN Equity"/>
    <n v="508"/>
    <s v="MINT"/>
    <s v="Manulife Multifactor Developed Intl Curr-H"/>
    <x v="0"/>
    <n v="1"/>
    <s v="CA56502M1068"/>
    <s v="56502M106"/>
    <n v="0.45"/>
    <n v="0.51"/>
    <d v="2017-04-17T00:00:00"/>
    <x v="0"/>
    <s v="INTERNATIONAL DEVELOPED EQUITY"/>
    <s v="Factor: Multi-Factor"/>
    <m/>
    <x v="22"/>
    <s v="Manulife Multifactor Developed Intl Curr-H (MINT)"/>
    <n v="45643199.920654297"/>
    <n v="0"/>
    <n v="0"/>
    <n v="0"/>
    <n v="0"/>
    <n v="-4369260.0000000037"/>
    <n v="121"/>
    <n v="434985.37"/>
    <x v="1"/>
    <n v="56656951.904296875"/>
  </r>
  <r>
    <s v="MHYB CN Equity"/>
    <n v="509"/>
    <s v="MHYB"/>
    <s v="Mackenzie Global High Yield Fixed Income ETF"/>
    <x v="0"/>
    <n v="1"/>
    <s v="CA55454M1068"/>
    <s v="55454M106"/>
    <n v="0.6"/>
    <n v="0.66"/>
    <d v="2017-04-26T00:00:00"/>
    <x v="0"/>
    <s v="HIGH YIELDFIXED INCOME"/>
    <s v="High Yield"/>
    <m/>
    <x v="18"/>
    <s v="Mackenzie Global High Yield Fixed Income ETF (MHYB)"/>
    <n v="270100197.02911377"/>
    <n v="0"/>
    <n v="0"/>
    <n v="0"/>
    <n v="2692867.0385000063"/>
    <n v="901466.33150001243"/>
    <n v="34"/>
    <n v="89733.71"/>
    <x v="1"/>
    <n v="282437024.30725098"/>
  </r>
  <r>
    <s v="BKL/C CN Equity"/>
    <n v="510"/>
    <s v="BKL/C"/>
    <s v="Invesco Senior Loan Index ETF"/>
    <x v="5"/>
    <n v="1"/>
    <s v="CA46138D1179"/>
    <s v="46138D117"/>
    <n v="0.65"/>
    <n v="0.73"/>
    <d v="2017-05-10T00:00:00"/>
    <x v="0"/>
    <s v="HIGH YIELDFIXED INCOME"/>
    <s v="Senior Loan"/>
    <m/>
    <x v="9"/>
    <s v="Invesco Senior Loan Index ETF (BKL/C)"/>
    <n v="0"/>
    <n v="0"/>
    <n v="0"/>
    <n v="0"/>
    <n v="0"/>
    <n v="0"/>
    <n v="0"/>
    <n v="0"/>
    <x v="1"/>
    <n v="0"/>
  </r>
  <r>
    <s v="BKL/U CN Equity"/>
    <n v="511"/>
    <s v="BKL/U"/>
    <s v="Invesco Senior Loan Index ETF (US$)"/>
    <x v="5"/>
    <n v="1"/>
    <s v="CA46138D1252"/>
    <s v="46138D125"/>
    <n v="0.65"/>
    <n v="0.73"/>
    <d v="2017-05-10T00:00:00"/>
    <x v="0"/>
    <s v="HIGH YIELDFIXED INCOME"/>
    <s v="Senior Loan"/>
    <m/>
    <x v="9"/>
    <s v="Invesco Senior Loan Index ETF (US$) (BKL/U)"/>
    <n v="0"/>
    <n v="0"/>
    <n v="0"/>
    <n v="0"/>
    <n v="0"/>
    <n v="0"/>
    <n v="0"/>
    <n v="0"/>
    <x v="1"/>
    <n v="0"/>
  </r>
  <r>
    <s v="RDE CN Equity"/>
    <n v="512"/>
    <s v="RDE"/>
    <s v="Purpose Core Equity Income Fund"/>
    <x v="0"/>
    <n v="1"/>
    <s v="CA74642L1022"/>
    <s v="74642L102"/>
    <n v="0.75"/>
    <n v="1.06"/>
    <d v="2017-05-24T00:00:00"/>
    <x v="3"/>
    <s v="REGIONALEQUITY"/>
    <s v="North America"/>
    <m/>
    <x v="5"/>
    <s v="Purpose Core Equity Income Fund (RDE)"/>
    <n v="75413108.253479004"/>
    <n v="5097188.0239999965"/>
    <n v="847340.52374999691"/>
    <n v="-3381072.8467500028"/>
    <n v="-38253286.159999996"/>
    <n v="-47247434.474000007"/>
    <n v="164"/>
    <n v="2774286.38"/>
    <x v="1"/>
    <n v="85132388.401031494"/>
  </r>
  <r>
    <s v="RTA CN Equity"/>
    <n v="513"/>
    <s v="RTA"/>
    <s v="Purpose Tactical Asset Allocation Fund ETF"/>
    <x v="0"/>
    <n v="1"/>
    <s v="CA74642G1037"/>
    <s v="74642G103"/>
    <n v="0.75"/>
    <n v="1.18"/>
    <d v="2017-05-24T00:00:00"/>
    <x v="3"/>
    <s v="ASSET ALLOCATION PORTFOLIO"/>
    <s v="Tactical"/>
    <m/>
    <x v="5"/>
    <s v="Purpose Tactical Asset Allocation Fund ETF (RTA)"/>
    <n v="285758453.17840576"/>
    <n v="1690023.3492500242"/>
    <n v="855811.91425001225"/>
    <n v="1710174.6424999638"/>
    <n v="-2211.7652499999385"/>
    <n v="6800705.5387500366"/>
    <n v="268"/>
    <n v="3506387.1"/>
    <x v="4"/>
    <n v="273599188.08937073"/>
  </r>
  <r>
    <s v="FLRM CN Equity"/>
    <n v="514"/>
    <s v="FLRM"/>
    <s v="Franklin Risk Managed Canadian Equity Active ETF"/>
    <x v="15"/>
    <n v="1"/>
    <s v="CA3537691022"/>
    <n v="353769102"/>
    <n v="0.3"/>
    <n v="0.34"/>
    <d v="2017-05-30T00:00:00"/>
    <x v="0"/>
    <s v="CANADA BROAD/LARGE CAP EQUITY"/>
    <s v="Pure Active"/>
    <m/>
    <x v="23"/>
    <s v="Franklin Risk Managed Canadian Equity Active ETF (FLRM)"/>
    <n v="0"/>
    <n v="0"/>
    <n v="0"/>
    <n v="0"/>
    <n v="0"/>
    <n v="0"/>
    <n v="0"/>
    <n v="0"/>
    <x v="1"/>
    <n v="0"/>
  </r>
  <r>
    <s v="FLCI CN Equity"/>
    <n v="515"/>
    <s v="FLCI"/>
    <s v="Franklin Bissett Corporate Bond Fund"/>
    <x v="0"/>
    <n v="1"/>
    <s v="CA3537681049"/>
    <n v="353768104"/>
    <n v="0.3"/>
    <n v="0.4"/>
    <d v="2017-05-30T00:00:00"/>
    <x v="0"/>
    <s v="CANADA INVEST. GRADE CORPORATE FIXED INCOME"/>
    <s v="Broad/Mixed"/>
    <m/>
    <x v="23"/>
    <s v="Franklin Bissett Corporate Bond Fund (FLCI)"/>
    <n v="65463409.423828125"/>
    <n v="911461.45699999679"/>
    <n v="0"/>
    <n v="3646727.2820000034"/>
    <n v="909853.81299999671"/>
    <n v="6374425.9560000021"/>
    <n v="171"/>
    <n v="1022335.16"/>
    <x v="1"/>
    <n v="18928728.96194458"/>
  </r>
  <r>
    <s v="FLUS CN Equity"/>
    <n v="516"/>
    <s v="FLUS"/>
    <s v="Franklin US Large Cap Multifactor Index"/>
    <x v="0"/>
    <n v="1"/>
    <s v="CA35376P1062"/>
    <s v="35376P106"/>
    <n v="0.25"/>
    <n v="0.28000000000000003"/>
    <d v="2017-06-05T00:00:00"/>
    <x v="0"/>
    <s v="U.S.EQUITY - CURRENCY NON-HEDGED"/>
    <s v="Factor: Multi-Factor"/>
    <m/>
    <x v="23"/>
    <s v="Franklin US Large Cap Multifactor Index (FLUS)"/>
    <n v="112811401.3671875"/>
    <n v="0"/>
    <n v="0"/>
    <n v="0"/>
    <n v="0"/>
    <n v="0"/>
    <n v="177"/>
    <n v="1122656.2400000002"/>
    <x v="1"/>
    <n v="48728939.056396484"/>
  </r>
  <r>
    <s v="FLDM CN Equity"/>
    <n v="517"/>
    <s v="FLDM"/>
    <s v="Franklin International Multifactor Index ETF"/>
    <x v="0"/>
    <n v="1"/>
    <s v="CA3537711085"/>
    <n v="353771108"/>
    <n v="0.4"/>
    <n v="0.45"/>
    <d v="2017-06-05T00:00:00"/>
    <x v="0"/>
    <s v="INTERNATIONAL DEVELOPED EQUITY"/>
    <s v="Factor: Multi-Factor"/>
    <m/>
    <x v="23"/>
    <s v="Franklin International Multifactor Index ETF (FLDM)"/>
    <n v="0"/>
    <n v="0"/>
    <n v="0"/>
    <n v="0"/>
    <n v="0"/>
    <n v="0"/>
    <n v="0"/>
    <n v="0"/>
    <x v="1"/>
    <n v="0"/>
  </r>
  <r>
    <s v="XDIV CN Equity"/>
    <n v="518"/>
    <s v="XDIV"/>
    <s v="iShares Core MSCI Canadian Quality Div ETF"/>
    <x v="0"/>
    <n v="1"/>
    <s v="CA46435V1094"/>
    <s v="46435V109"/>
    <n v="0.1"/>
    <n v="0.11"/>
    <d v="2017-06-13T00:00:00"/>
    <x v="0"/>
    <s v="CANADA BROAD/LARGE CAP EQUITY"/>
    <s v="Dividend/Income"/>
    <m/>
    <x v="0"/>
    <s v="iShares Core MSCI Canadian Quality Div ETF (XDIV)"/>
    <n v="3977558724.4033813"/>
    <n v="33761746.700000212"/>
    <n v="36308148.574999787"/>
    <n v="47670099.97500021"/>
    <n v="43942927.474999897"/>
    <n v="216259414.87499985"/>
    <n v="14067"/>
    <n v="127658940"/>
    <x v="1"/>
    <n v="1885531408.0238342"/>
  </r>
  <r>
    <s v="XDU CN Equity"/>
    <n v="519"/>
    <s v="XDU"/>
    <s v="iShares Core MSCI US Quality Dividend Index ETF"/>
    <x v="0"/>
    <n v="1"/>
    <s v="CA46435Q1000"/>
    <s v="46435Q100"/>
    <n v="0.14000000000000001"/>
    <n v="0.16"/>
    <d v="2017-06-13T00:00:00"/>
    <x v="0"/>
    <s v="U.S.EQUITY - CURRENCY NON-HEDGED"/>
    <s v="Dividend/Income"/>
    <m/>
    <x v="0"/>
    <s v="iShares Core MSCI US Quality Dividend Index ETF (XDU)"/>
    <n v="252857119.2741394"/>
    <n v="2657082.9500000058"/>
    <n v="0"/>
    <n v="858926.87500001234"/>
    <n v="-1709666.175000024"/>
    <n v="5116707.3500000108"/>
    <n v="451"/>
    <n v="3307072.7"/>
    <x v="1"/>
    <n v="225590949.82147217"/>
  </r>
  <r>
    <s v="XDG CN Equity"/>
    <n v="520"/>
    <s v="XDG"/>
    <s v="iShares Core MSCI Global Quality Div ETF"/>
    <x v="0"/>
    <n v="1"/>
    <s v="CA46436K1021"/>
    <s v="46436K102"/>
    <n v="0.2"/>
    <n v="0.22"/>
    <d v="2017-06-13T00:00:00"/>
    <x v="0"/>
    <s v="GLOBAL EQUITY"/>
    <s v="Dividend/Income"/>
    <m/>
    <x v="0"/>
    <s v="iShares Core MSCI Global Quality Div ETF (XDG)"/>
    <n v="630404975.60501099"/>
    <n v="17437813.499999907"/>
    <n v="3077051.1500000437"/>
    <n v="15440056.300000001"/>
    <n v="3113027.7000000444"/>
    <n v="45076487.849999972"/>
    <n v="1610"/>
    <n v="29449920"/>
    <x v="1"/>
    <n v="404194919.01397705"/>
  </r>
  <r>
    <s v="XDUH CN Equity"/>
    <n v="521"/>
    <s v="XDUH"/>
    <s v="iShares Core MSCI US Quality Div ETF Curr-H"/>
    <x v="0"/>
    <n v="1"/>
    <s v="CA46435T1049"/>
    <s v="46435T104"/>
    <n v="0.14000000000000001"/>
    <n v="0.15"/>
    <d v="2017-06-16T00:00:00"/>
    <x v="0"/>
    <s v="U.S.EQUITY - CURRENCY-HEDGED"/>
    <s v="Dividend/Income"/>
    <m/>
    <x v="0"/>
    <s v="iShares Core MSCI US Quality Div ETF Curr-H (XDUH)"/>
    <n v="95726698.637008667"/>
    <n v="1581522.2749999943"/>
    <n v="0"/>
    <n v="748740.44999999739"/>
    <n v="-2227013.2249999922"/>
    <n v="1562917.3499999947"/>
    <n v="283"/>
    <n v="6114150.2999999998"/>
    <x v="1"/>
    <n v="67125182.151794434"/>
  </r>
  <r>
    <s v="XDGH CN Equity"/>
    <n v="522"/>
    <s v="XDGH"/>
    <s v="iShares Core MSCI Global Quality Div ETF Curr-H"/>
    <x v="0"/>
    <n v="1"/>
    <s v="CA46437B1013"/>
    <s v="46437B101"/>
    <n v="0.2"/>
    <n v="0.22"/>
    <d v="2017-06-16T00:00:00"/>
    <x v="0"/>
    <s v="GLOBAL EQUITY"/>
    <s v="Dividend/Income"/>
    <m/>
    <x v="0"/>
    <s v="iShares Core MSCI Global Quality Div ETF Curr-H (XDGH)"/>
    <n v="147466781.61621094"/>
    <n v="0"/>
    <n v="762577.69999998377"/>
    <n v="9798287.3750000056"/>
    <n v="1511712.7749999948"/>
    <n v="12808318.049999995"/>
    <n v="392"/>
    <n v="2881841.1"/>
    <x v="1"/>
    <n v="80349670.791625977"/>
  </r>
  <r>
    <s v="HMMJ/U CN Equity"/>
    <n v="523"/>
    <s v="HMMJ/U"/>
    <s v="Global X Marijuana Life Sciences Index ETF (US$)"/>
    <x v="0"/>
    <n v="2"/>
    <s v="CA37991D1042"/>
    <s v="37991D104"/>
    <n v="0.75"/>
    <n v="0.86"/>
    <d v="2017-06-16T00:00:00"/>
    <x v="0"/>
    <s v="THEMATICEQUITY"/>
    <s v="Marijuana"/>
    <m/>
    <x v="3"/>
    <s v="Global X Marijuana Life Sciences Index ETF (US$) (HMMJ/U)"/>
    <n v="0"/>
    <n v="0"/>
    <n v="0"/>
    <n v="0"/>
    <n v="0"/>
    <n v="0"/>
    <n v="4"/>
    <n v="2115.71"/>
    <x v="1"/>
    <n v="152664318.0847168"/>
  </r>
  <r>
    <s v="HTA/U CN Equity"/>
    <n v="524"/>
    <s v="HTA/U"/>
    <s v="Harvest Tech Achievers Growth &amp; Income ETF (US$)"/>
    <x v="0"/>
    <n v="1"/>
    <s v="CA41755D2014"/>
    <s v="41755D201"/>
    <n v="0.85"/>
    <n v="0.99"/>
    <d v="2017-06-21T00:00:00"/>
    <x v="0"/>
    <s v="SECTOR COVERED CALL"/>
    <s v="Technology"/>
    <m/>
    <x v="13"/>
    <s v="Harvest Tech Achievers Growth &amp; Income ETF (US$) (HTA/U)"/>
    <n v="50702461.328071952"/>
    <n v="0"/>
    <n v="0"/>
    <n v="0"/>
    <n v="0"/>
    <n v="6866.7302949997829"/>
    <n v="122"/>
    <n v="412700.03"/>
    <x v="5"/>
    <n v="41289292.108839251"/>
  </r>
  <r>
    <s v="HGR CN Equity"/>
    <n v="525"/>
    <s v="HGR"/>
    <s v="Harvest Global REIT Leaders Income ETF Curr-H"/>
    <x v="0"/>
    <n v="1"/>
    <s v="CA41754X1096"/>
    <s v="41754X109"/>
    <n v="0.85"/>
    <n v="0.99"/>
    <d v="2017-06-23T00:00:00"/>
    <x v="0"/>
    <s v="SECTOR COVERED CALL"/>
    <s v="Real Estate"/>
    <m/>
    <x v="13"/>
    <s v="Harvest Global REIT Leaders Income ETF Curr-H (HGR)"/>
    <n v="31863464.92767334"/>
    <n v="675880"/>
    <n v="-5074625.0000000009"/>
    <n v="-6905109.9999999972"/>
    <n v="-6735142.4999999981"/>
    <n v="-17373932.499999996"/>
    <n v="553"/>
    <n v="1071727.3999999999"/>
    <x v="5"/>
    <n v="51742251.515388489"/>
  </r>
  <r>
    <s v="CAGG CN Equity"/>
    <n v="526"/>
    <s v="CAGG"/>
    <s v="CI Yield Enhanced Canada Aggr ETF"/>
    <x v="0"/>
    <n v="1"/>
    <s v="CA17167D1042"/>
    <s v="17167D104"/>
    <n v="0.18"/>
    <n v="0.2"/>
    <d v="2017-06-26T00:00:00"/>
    <x v="0"/>
    <s v="CANADA AGGREGATE FIXED INCOME"/>
    <s v="Broad/Mixed"/>
    <m/>
    <x v="2"/>
    <s v="CI Yield Enhanced Canada Aggr ETF (CAGG)"/>
    <n v="862599722.53421402"/>
    <n v="0"/>
    <n v="0"/>
    <n v="0"/>
    <n v="-71337440.000000075"/>
    <n v="-108958565.00000013"/>
    <n v="157"/>
    <n v="9775528.4000000004"/>
    <x v="1"/>
    <n v="1200468618.5081406"/>
  </r>
  <r>
    <s v="CAGS CN Equity"/>
    <n v="527"/>
    <s v="CAGS"/>
    <s v="CI Yield Enhanced Canada Short Term Aggr ETF"/>
    <x v="0"/>
    <n v="1"/>
    <s v="CA17166P1080"/>
    <s v="17166P108"/>
    <n v="0.18"/>
    <n v="0.19"/>
    <d v="2017-06-26T00:00:00"/>
    <x v="0"/>
    <s v="CANADA AGGREGATE FIXED INCOME"/>
    <s v="Short Term"/>
    <m/>
    <x v="2"/>
    <s v="CI Yield Enhanced Canada Short Term Aggr ETF (CAGS)"/>
    <n v="21517784.50012207"/>
    <n v="0"/>
    <n v="0"/>
    <n v="0"/>
    <n v="0"/>
    <n v="4782390.0000000019"/>
    <n v="87"/>
    <n v="649516.15"/>
    <x v="1"/>
    <n v="16598540.115356445"/>
  </r>
  <r>
    <s v="SID CN Equity"/>
    <n v="528"/>
    <s v="SID"/>
    <s v="CI US TrendLeaders Index ETF Curr-H"/>
    <x v="7"/>
    <n v="1"/>
    <s v="CA12558J1093"/>
    <s v="12558J109"/>
    <n v="0.75"/>
    <n v="1.17"/>
    <d v="2017-07-05T00:00:00"/>
    <x v="0"/>
    <s v="U.S.EQUITY - CURRENCY-HEDGED"/>
    <s v="Other"/>
    <m/>
    <x v="2"/>
    <s v="CI US TrendLeaders Index ETF Curr-H (SID)"/>
    <n v="0"/>
    <n v="0"/>
    <n v="0"/>
    <n v="0"/>
    <n v="0"/>
    <n v="0"/>
    <n v="0"/>
    <n v="0"/>
    <x v="1"/>
    <n v="0"/>
  </r>
  <r>
    <s v="MHCD CN Equity"/>
    <n v="529"/>
    <s v="MHCD"/>
    <s v="Middlefield Healthcare Dividend ETF"/>
    <x v="0"/>
    <n v="1"/>
    <s v="CA59633Q1037"/>
    <s v="59633Q103"/>
    <n v="0.85"/>
    <n v="1.27"/>
    <d v="2017-07-21T00:00:00"/>
    <x v="0"/>
    <s v="GLOBAL SECTOR EQUITY"/>
    <s v="Health Care"/>
    <m/>
    <x v="7"/>
    <s v="Middlefield Healthcare Dividend ETF (MHCD)"/>
    <n v="147567832.87317562"/>
    <n v="0"/>
    <n v="302810.4250000043"/>
    <n v="0"/>
    <n v="0"/>
    <n v="913468.62500001304"/>
    <n v="441"/>
    <n v="1406459.89"/>
    <x v="3"/>
    <n v="150079955.18682575"/>
  </r>
  <r>
    <s v="EDGF CN Equity"/>
    <n v="530"/>
    <s v="EDGF"/>
    <s v="Brompton European Dividend Growth ETF"/>
    <x v="0"/>
    <n v="1"/>
    <s v="CA11222M1005"/>
    <s v="11222M100"/>
    <n v="0.75"/>
    <n v="0.97"/>
    <d v="2017-07-21T00:00:00"/>
    <x v="0"/>
    <s v="COVERED CALL"/>
    <s v="Regional"/>
    <m/>
    <x v="8"/>
    <s v="Brompton European Dividend Growth ETF (EDGF)"/>
    <n v="39941850.13715744"/>
    <n v="0"/>
    <n v="0"/>
    <n v="356204.99999999767"/>
    <n v="361794.00000000303"/>
    <n v="1080059.9999999984"/>
    <n v="157"/>
    <n v="295511.63"/>
    <x v="5"/>
    <n v="23729777.939208984"/>
  </r>
  <r>
    <s v="RPU/U CN Equity"/>
    <n v="531"/>
    <s v="RPU/U"/>
    <s v="Purpose US Preferred Share Fund (US$)"/>
    <x v="0"/>
    <n v="1"/>
    <s v="CA74641R2090"/>
    <s v="74641R209"/>
    <n v="0.75"/>
    <n v="0.96"/>
    <d v="2017-07-31T00:00:00"/>
    <x v="0"/>
    <s v="PREFERREDSHARE"/>
    <s v="U.S."/>
    <m/>
    <x v="5"/>
    <s v="Purpose US Preferred Share Fund (US$) (RPU/U)"/>
    <n v="5647566.6131233601"/>
    <n v="0"/>
    <n v="0"/>
    <n v="0"/>
    <n v="0"/>
    <n v="0"/>
    <n v="0"/>
    <n v="0"/>
    <x v="1"/>
    <n v="7513792.4902959559"/>
  </r>
  <r>
    <s v="EHE/B CN Equity"/>
    <n v="532"/>
    <s v="EHE/B"/>
    <s v="CI WisdomTree Europe Hedged Equity"/>
    <x v="0"/>
    <n v="1"/>
    <s v="CA17166N2023"/>
    <s v="17166N202"/>
    <n v="0.55000000000000004"/>
    <n v="0.7"/>
    <d v="2017-08-10T00:00:00"/>
    <x v="0"/>
    <s v="REGIONALEQUITY"/>
    <s v="Europe"/>
    <m/>
    <x v="2"/>
    <s v="CI WisdomTree Europe Hedged Equity (EHE/B)"/>
    <n v="961482.52487182617"/>
    <n v="0"/>
    <n v="0"/>
    <n v="0"/>
    <n v="0"/>
    <n v="0"/>
    <n v="16"/>
    <n v="140655.79999999999"/>
    <x v="1"/>
    <n v="720984.98344421387"/>
  </r>
  <r>
    <s v="REM CN Equity"/>
    <n v="533"/>
    <s v="REM"/>
    <s v="Purpose Emerging Markets Dividend Fund"/>
    <x v="0"/>
    <n v="1"/>
    <s v="CA74641E1097"/>
    <n v="7.4640999999999995E+113"/>
    <n v="0.8"/>
    <n v="1.1499999999999999"/>
    <d v="2017-08-23T00:00:00"/>
    <x v="0"/>
    <s v="EMERGINGMARKETS EQUITY"/>
    <s v="Pure Active"/>
    <m/>
    <x v="5"/>
    <s v="Purpose Emerging Markets Dividend Fund (REM)"/>
    <n v="18408703.994750977"/>
    <n v="472018.04750000045"/>
    <n v="0"/>
    <n v="466909.06824999838"/>
    <n v="0"/>
    <n v="1389112.4317499991"/>
    <n v="147"/>
    <n v="520599.39"/>
    <x v="1"/>
    <n v="9308054.3518066406"/>
  </r>
  <r>
    <s v="RWX CN Equity"/>
    <n v="534"/>
    <s v="RWX"/>
    <s v="CI MSCI International Low Risk Weighted Curr-H"/>
    <x v="8"/>
    <n v="1"/>
    <s v="CA12558K2056"/>
    <s v="12558K205"/>
    <n v="0.6"/>
    <n v="0.66"/>
    <d v="2017-08-25T00:00:00"/>
    <x v="0"/>
    <s v="INTERNATIONAL DEVELOPED EQUITY"/>
    <s v="Risk"/>
    <m/>
    <x v="2"/>
    <s v="CI MSCI International Low Risk Weighted Curr-H (RWX)"/>
    <n v="0"/>
    <n v="0"/>
    <n v="0"/>
    <n v="0"/>
    <n v="0"/>
    <n v="0"/>
    <n v="0"/>
    <n v="0"/>
    <x v="1"/>
    <n v="0"/>
  </r>
  <r>
    <s v="RWX/B CN Equity"/>
    <n v="535"/>
    <s v="RWX/B"/>
    <s v="CI MSCI International Low Risk Weighted ETF"/>
    <x v="8"/>
    <n v="1"/>
    <s v="CA12558K1066"/>
    <s v="12558K106"/>
    <n v="0.6"/>
    <n v="0.66"/>
    <d v="2017-08-25T00:00:00"/>
    <x v="0"/>
    <s v="INTERNATIONAL DEVELOPED EQUITY"/>
    <s v="Risk"/>
    <m/>
    <x v="2"/>
    <s v="CI MSCI International Low Risk Weighted ETF (RWX/B)"/>
    <n v="0"/>
    <n v="0"/>
    <n v="0"/>
    <n v="0"/>
    <n v="0"/>
    <n v="0"/>
    <n v="0"/>
    <n v="0"/>
    <x v="1"/>
    <n v="0"/>
  </r>
  <r>
    <s v="TXF/B CN Equity"/>
    <n v="536"/>
    <s v="TXF/B"/>
    <s v="CI Tech Giants Covered Call ETF"/>
    <x v="0"/>
    <n v="1"/>
    <s v="CA12555E2024"/>
    <n v="1.2555E+206"/>
    <n v="0.65"/>
    <n v="0.69"/>
    <d v="2017-09-01T00:00:00"/>
    <x v="0"/>
    <s v="SECTOR COVERED CALL"/>
    <s v="Technology"/>
    <m/>
    <x v="2"/>
    <s v="CI Tech Giants Covered Call ETF (TXF/B)"/>
    <n v="79795529.365539551"/>
    <n v="-1518784.9999999944"/>
    <n v="0"/>
    <n v="0"/>
    <n v="-1543869.9999999944"/>
    <n v="-3062654.9999999888"/>
    <n v="329"/>
    <n v="1528906.3"/>
    <x v="5"/>
    <n v="83576101.303100586"/>
  </r>
  <r>
    <s v="REIT CN Equity"/>
    <n v="537"/>
    <s v="REIT"/>
    <s v="Invesco S&amp;P/TSX REIT Income Index ETF"/>
    <x v="5"/>
    <n v="1"/>
    <s v="CA46142E1016"/>
    <n v="4.6142E+105"/>
    <n v="0.45"/>
    <n v="0.48"/>
    <d v="2017-09-12T00:00:00"/>
    <x v="0"/>
    <s v="CANADA SECTOR EQUITY"/>
    <s v="Real Estate"/>
    <m/>
    <x v="9"/>
    <s v="Invesco S&amp;P/TSX REIT Income Index ETF (REIT)"/>
    <n v="2257902.3361206055"/>
    <n v="575528.01999999979"/>
    <n v="-567037.66749999986"/>
    <n v="567342.80999999982"/>
    <n v="0"/>
    <n v="575833.16249999974"/>
    <n v="206"/>
    <n v="325810.58"/>
    <x v="2"/>
    <n v="0"/>
  </r>
  <r>
    <s v="PIB CN Equity"/>
    <n v="538"/>
    <s v="PIB"/>
    <s v="Invesco 1-10 Year Laddered I.G. Corp Index ETF"/>
    <x v="5"/>
    <n v="1"/>
    <s v="CA46140J1021"/>
    <s v="46140J102"/>
    <n v="0.25"/>
    <n v="0.27"/>
    <d v="2017-09-12T00:00:00"/>
    <x v="0"/>
    <s v="CANADA INVEST. GRADE CORPORATE FIXED INCOME"/>
    <s v="Broad/Mixed"/>
    <m/>
    <x v="9"/>
    <s v="Invesco 1-10 Year Laddered I.G. Corp Index ETF (PIB)"/>
    <n v="0"/>
    <n v="0"/>
    <n v="0"/>
    <n v="0"/>
    <n v="0"/>
    <n v="0"/>
    <n v="0"/>
    <n v="0"/>
    <x v="1"/>
    <n v="0"/>
  </r>
  <r>
    <s v="FSB CN Equity"/>
    <n v="539"/>
    <s v="FSB"/>
    <s v="CI Enhanced Short Duration Bond"/>
    <x v="0"/>
    <n v="1"/>
    <s v="CA12559E1097"/>
    <n v="1.2559E+113"/>
    <n v="0.6"/>
    <n v="0.74"/>
    <d v="2017-09-12T00:00:00"/>
    <x v="0"/>
    <s v="OTHER FOREIGN FIXED INCOME"/>
    <s v="North America"/>
    <m/>
    <x v="2"/>
    <s v="CI Enhanced Short Duration Bond (FSB)"/>
    <n v="235090484.22346115"/>
    <n v="3469270.0000000289"/>
    <n v="192593.99999999587"/>
    <n v="386237.99999999173"/>
    <n v="2511586.0000000149"/>
    <n v="6173350.0000000056"/>
    <n v="516"/>
    <n v="7185233.2999999989"/>
    <x v="1"/>
    <n v="193797208.79764557"/>
  </r>
  <r>
    <s v="CYBR CN Equity"/>
    <n v="540"/>
    <s v="CYBR"/>
    <s v="Evolve Cyber Security Index Fund Curr-H"/>
    <x v="0"/>
    <n v="1"/>
    <s v="CA30051R1055"/>
    <s v="30051R105"/>
    <n v="0.4"/>
    <n v="0.62"/>
    <d v="2017-09-20T00:00:00"/>
    <x v="0"/>
    <s v="THEMATICEQUITY"/>
    <s v="Cybersecurity"/>
    <m/>
    <x v="24"/>
    <s v="Evolve Cyber Security Index Fund Curr-H (CYBR)"/>
    <n v="146778896.14105225"/>
    <n v="-1221847.0250000174"/>
    <n v="0"/>
    <n v="-1323002.3249999953"/>
    <n v="0"/>
    <n v="-6544978.2499999981"/>
    <n v="716"/>
    <n v="3510014.5"/>
    <x v="1"/>
    <n v="142113597.96524048"/>
  </r>
  <r>
    <s v="CYBR/B CN Equity"/>
    <n v="541"/>
    <s v="CYBR/B"/>
    <s v="Evolve Cyber Security Index Fund"/>
    <x v="0"/>
    <n v="1"/>
    <s v="CA30051R2046"/>
    <s v="30051R204"/>
    <n v="0.4"/>
    <n v="0.63"/>
    <d v="2017-09-20T00:00:00"/>
    <x v="0"/>
    <s v="THEMATICEQUITY"/>
    <s v="Cybersecurity"/>
    <m/>
    <x v="24"/>
    <s v="Evolve Cyber Security Index Fund (CYBR/B)"/>
    <n v="14805162.42980957"/>
    <n v="0"/>
    <n v="0"/>
    <n v="0"/>
    <n v="0"/>
    <n v="1526401.6999999997"/>
    <n v="82"/>
    <n v="148445.61000000002"/>
    <x v="1"/>
    <n v="26077319.3359375"/>
  </r>
  <r>
    <s v="DGRC CN Equity"/>
    <n v="542"/>
    <s v="DGRC"/>
    <s v="CI WisdomTree Canada Div Growth Index ETF"/>
    <x v="0"/>
    <n v="1"/>
    <s v="CA17165G1090"/>
    <s v="17165G109"/>
    <n v="0.21"/>
    <n v="0.23"/>
    <d v="2017-09-21T00:00:00"/>
    <x v="0"/>
    <s v="CANADA BROAD/LARGE CAP EQUITY"/>
    <s v="Factor: Multi-Factor"/>
    <m/>
    <x v="2"/>
    <s v="CI WisdomTree Canada Div Growth Index ETF (DGRC)"/>
    <n v="794615318.47732544"/>
    <n v="-2374340.0000000335"/>
    <n v="-7534964.9999999292"/>
    <n v="-2444775.0000000345"/>
    <n v="9876054.9999999646"/>
    <n v="-81995.000000000466"/>
    <n v="799"/>
    <n v="23371666"/>
    <x v="1"/>
    <n v="851700518.25013733"/>
  </r>
  <r>
    <s v="UMI/B CN Equity"/>
    <n v="543"/>
    <s v="UMI/B"/>
    <s v="CI WisdomTree US MidCap Dividend Index ETF"/>
    <x v="0"/>
    <n v="1"/>
    <s v="CA12559H2019"/>
    <s v="12559H201"/>
    <n v="0.35"/>
    <n v="0.38"/>
    <d v="2017-09-21T00:00:00"/>
    <x v="0"/>
    <s v="U.S.EQUITY - CURRENCY NON-HEDGED"/>
    <s v="Dividend/Income"/>
    <m/>
    <x v="2"/>
    <s v="CI WisdomTree US MidCap Dividend Index ETF (UMI/B)"/>
    <n v="6526815.0329589844"/>
    <n v="0"/>
    <n v="4338545"/>
    <n v="-2212140"/>
    <n v="0"/>
    <n v="2126404.9999999995"/>
    <n v="4"/>
    <n v="1900.1599999999999"/>
    <x v="1"/>
    <n v="13008690.26184082"/>
  </r>
  <r>
    <s v="UMI CN Equity"/>
    <n v="544"/>
    <s v="UMI"/>
    <s v="CI WisdomTree US MidCap Div ETF Curr-H"/>
    <x v="0"/>
    <n v="1"/>
    <s v="CA12559H1029"/>
    <s v="12559H102"/>
    <n v="0.35"/>
    <n v="0.38"/>
    <d v="2017-09-21T00:00:00"/>
    <x v="0"/>
    <s v="U.S.EQUITY - CURRENCY-HEDGED"/>
    <s v="Dividend/Income"/>
    <m/>
    <x v="2"/>
    <s v="CI WisdomTree US MidCap Div ETF Curr-H (UMI)"/>
    <n v="8420945.5918655396"/>
    <n v="1746489.9999999998"/>
    <n v="-1731799.9999999998"/>
    <n v="0"/>
    <n v="0"/>
    <n v="14690"/>
    <n v="8"/>
    <n v="2624.7200000000003"/>
    <x v="1"/>
    <n v="23312960.989425659"/>
  </r>
  <r>
    <s v="EMV/B CN Equity"/>
    <n v="545"/>
    <s v="EMV/B"/>
    <s v="CI WisdomTree Emerg Mkts Dividend Index ETF"/>
    <x v="0"/>
    <n v="1"/>
    <s v="CA17165Y1007"/>
    <s v="17165Y100"/>
    <n v="0.38"/>
    <n v="0.46"/>
    <d v="2017-09-21T00:00:00"/>
    <x v="0"/>
    <s v="EMERGINGMARKETS EQUITY"/>
    <s v="Dividend/Income"/>
    <m/>
    <x v="2"/>
    <s v="CI WisdomTree Emerg Mkts Dividend Index ETF (EMV/B)"/>
    <n v="74623692.188262939"/>
    <n v="0"/>
    <n v="0"/>
    <n v="917610.00000000489"/>
    <n v="0"/>
    <n v="917610.00000000489"/>
    <n v="218"/>
    <n v="1176109.98"/>
    <x v="1"/>
    <n v="28731648.559570313"/>
  </r>
  <r>
    <s v="XGGB CN Equity"/>
    <n v="546"/>
    <s v="XGGB"/>
    <s v="iShares Global Government Bond Index ETF Curr-H"/>
    <x v="0"/>
    <n v="1"/>
    <s v="CA46436C1005"/>
    <s v="46436C100"/>
    <n v="0.2"/>
    <n v="0.23"/>
    <d v="2017-09-21T00:00:00"/>
    <x v="0"/>
    <s v="GLOBAL FIXED INCOME"/>
    <s v="Passive"/>
    <m/>
    <x v="0"/>
    <s v="iShares Global Government Bond Index ETF Curr-H (XGGB)"/>
    <n v="545191508.86535645"/>
    <n v="-2728131.8500000387"/>
    <n v="3632885.1000000518"/>
    <n v="1815283.3499999612"/>
    <n v="5462607.5000000121"/>
    <n v="16369282.199999973"/>
    <n v="574"/>
    <n v="25856562"/>
    <x v="1"/>
    <n v="484565081.59637451"/>
  </r>
  <r>
    <s v="DXZ CN Equity"/>
    <n v="547"/>
    <s v="DXZ"/>
    <s v="Dynamic Active US Mid-Cap ETF"/>
    <x v="0"/>
    <n v="1"/>
    <s v="CA26802A1021"/>
    <s v="26802A102"/>
    <n v="0.75"/>
    <n v="0.78"/>
    <d v="2017-09-27T00:00:00"/>
    <x v="0"/>
    <s v="U.S.EQUITY - CURRENCY NON-HEDGED"/>
    <s v="Pure Active"/>
    <m/>
    <x v="19"/>
    <s v="Dynamic Active US Mid-Cap ETF (DXZ)"/>
    <n v="27374130.535125732"/>
    <n v="0"/>
    <n v="0"/>
    <n v="-333977.49999999884"/>
    <n v="-1683812.5"/>
    <n v="-2017789.9999999988"/>
    <n v="66"/>
    <n v="317732.94"/>
    <x v="1"/>
    <n v="29357390.308380127"/>
  </r>
  <r>
    <s v="DXF CN Equity"/>
    <n v="548"/>
    <s v="DXF"/>
    <s v="Dynamic Active Global Financial Services ETF"/>
    <x v="0"/>
    <n v="1"/>
    <s v="CA26800W1068"/>
    <s v="26800W106"/>
    <n v="0.75"/>
    <n v="0.85"/>
    <d v="2017-09-27T00:00:00"/>
    <x v="0"/>
    <s v="GLOBAL SECTOR EQUITY"/>
    <s v="Financials"/>
    <m/>
    <x v="19"/>
    <s v="Dynamic Active Global Financial Services ETF (DXF)"/>
    <n v="15713249.588012695"/>
    <n v="3925852.5000000009"/>
    <n v="0"/>
    <n v="0"/>
    <n v="0"/>
    <n v="2593755"/>
    <n v="316"/>
    <n v="7433915.4799999995"/>
    <x v="3"/>
    <n v="13836660.003662109"/>
  </r>
  <r>
    <s v="HXDM CN Equity"/>
    <n v="549"/>
    <s v="HXDM"/>
    <s v="Global X Intl Developed Markets Equity Index Corporate Class ETF"/>
    <x v="0"/>
    <n v="2"/>
    <s v="CA37963V1085"/>
    <s v="37963V108"/>
    <n v="0.2"/>
    <n v="0.22"/>
    <d v="2017-09-27T00:00:00"/>
    <x v="1"/>
    <s v="INTERNATIONAL DEVELOPED EQUITY"/>
    <s v="Cap-Weighted: Broad/Large"/>
    <m/>
    <x v="3"/>
    <s v="Global X Intl Developed Markets Equity Index Corporate Class ETF (HXDM)"/>
    <n v="999431511.59301758"/>
    <n v="6165716.9359998666"/>
    <n v="6108368.5685000867"/>
    <n v="9106835.0279999133"/>
    <n v="6144715.474500088"/>
    <n v="36376386.344999865"/>
    <n v="1102"/>
    <n v="15335656"/>
    <x v="0"/>
    <n v="605358821.83551788"/>
  </r>
  <r>
    <s v="HXDM/U CN Equity"/>
    <n v="550"/>
    <s v="HXDM/U"/>
    <s v="Global X Intl Developed Markets Equity Index Corporate Class ETF (US$)"/>
    <x v="0"/>
    <n v="2"/>
    <s v="CA37963V1085"/>
    <s v="37963V108"/>
    <n v="0.2"/>
    <n v="0.22"/>
    <d v="2017-09-27T00:00:00"/>
    <x v="1"/>
    <s v="INTERNATIONAL DEVELOPED EQUITY"/>
    <s v="Cap-Weighted: Broad/Large"/>
    <m/>
    <x v="3"/>
    <s v="Global X Intl Developed Markets Equity Index Corporate Class ETF (US$) (HXDM/U)"/>
    <n v="0"/>
    <n v="0"/>
    <n v="0"/>
    <n v="0"/>
    <n v="0"/>
    <n v="0"/>
    <n v="88"/>
    <n v="1775938.7500000002"/>
    <x v="0"/>
    <n v="0"/>
  </r>
  <r>
    <s v="DXB CN Equity"/>
    <n v="551"/>
    <s v="DXB"/>
    <s v="Dynamic Active Tactical Bond ETF"/>
    <x v="0"/>
    <n v="1"/>
    <s v="CA26801K1012"/>
    <s v="26801K101"/>
    <n v="0.5"/>
    <n v="0.55000000000000004"/>
    <d v="2017-09-27T00:00:00"/>
    <x v="0"/>
    <s v="OTHER FOREIGN FIXED INCOME"/>
    <s v="North America"/>
    <m/>
    <x v="19"/>
    <s v="Dynamic Active Tactical Bond ETF (DXB)"/>
    <n v="167748749.25613403"/>
    <n v="0"/>
    <n v="-40"/>
    <n v="32306399.999999996"/>
    <n v="0"/>
    <n v="30513330.000000004"/>
    <n v="101"/>
    <n v="1188006.7000000002"/>
    <x v="1"/>
    <n v="119447594.07043457"/>
  </r>
  <r>
    <s v="CARS CN Equity"/>
    <n v="552"/>
    <s v="CARS"/>
    <s v="Evolve Automobile Innovation Index Fund Curr-H"/>
    <x v="0"/>
    <n v="1"/>
    <s v="CA30052J1021"/>
    <s v="30052J102"/>
    <n v="0.4"/>
    <n v="0.62"/>
    <d v="2017-09-29T00:00:00"/>
    <x v="0"/>
    <s v="THEMATICEQUITY"/>
    <s v="Auto &amp; Robotics"/>
    <m/>
    <x v="24"/>
    <s v="Evolve Automobile Innovation Index Fund Curr-H (CARS)"/>
    <n v="16206605.529785156"/>
    <n v="0"/>
    <n v="0"/>
    <n v="0"/>
    <n v="0"/>
    <n v="-682753.90000000061"/>
    <n v="150"/>
    <n v="673290.83000000007"/>
    <x v="1"/>
    <n v="19468330.097198486"/>
  </r>
  <r>
    <s v="CARS/B CN Equity"/>
    <n v="553"/>
    <s v="CARS/B"/>
    <s v="Evolve Automobile Innovation Index Fund"/>
    <x v="0"/>
    <n v="1"/>
    <s v="CA30052J2011"/>
    <s v="30052J201"/>
    <n v="0.4"/>
    <n v="0.62"/>
    <d v="2017-09-29T00:00:00"/>
    <x v="0"/>
    <s v="THEMATICEQUITY"/>
    <s v="Auto &amp; Robotics"/>
    <m/>
    <x v="24"/>
    <s v="Evolve Automobile Innovation Index Fund (CARS/B)"/>
    <n v="1611344.7189331055"/>
    <n v="0"/>
    <n v="0"/>
    <n v="0"/>
    <n v="0"/>
    <n v="0"/>
    <n v="69"/>
    <n v="536209.94999999995"/>
    <x v="1"/>
    <n v="1861937.427520752"/>
  </r>
  <r>
    <s v="DIVS CN Equity"/>
    <n v="554"/>
    <s v="DIVS"/>
    <s v="Evolve Active Canadian Preferred Share Fund"/>
    <x v="0"/>
    <n v="1"/>
    <s v="CA30052A1012"/>
    <s v="30052A101"/>
    <n v="0.65"/>
    <n v="0.9"/>
    <d v="2017-09-29T00:00:00"/>
    <x v="0"/>
    <s v="PREFERREDSHARE"/>
    <s v="Canada"/>
    <m/>
    <x v="24"/>
    <s v="Evolve Active Canadian Preferred Share Fund (DIVS)"/>
    <n v="30451650.652799606"/>
    <n v="0"/>
    <n v="0"/>
    <n v="0"/>
    <n v="-884037.42500000075"/>
    <n v="-1764860.2250000015"/>
    <n v="35"/>
    <n v="195987.65000000002"/>
    <x v="1"/>
    <n v="49390064.580717087"/>
  </r>
  <r>
    <s v="ZVC CN Equity"/>
    <n v="555"/>
    <s v="ZVC"/>
    <s v="BMO MSCI Canada Value Index ETF"/>
    <x v="0"/>
    <n v="1"/>
    <s v="CA05584R1038"/>
    <s v="05584R103"/>
    <n v="0.35"/>
    <n v="0.4"/>
    <d v="2017-10-04T00:00:00"/>
    <x v="0"/>
    <s v="CANADA BROAD/LARGE CAP EQUITY"/>
    <s v="Factor: Value"/>
    <m/>
    <x v="4"/>
    <s v="BMO MSCI Canada Value Index ETF (ZVC)"/>
    <n v="43541572.949409485"/>
    <n v="0"/>
    <n v="0"/>
    <n v="0"/>
    <n v="0"/>
    <n v="150461.72000000015"/>
    <n v="196"/>
    <n v="660896.01"/>
    <x v="1"/>
    <n v="62371726.756095886"/>
  </r>
  <r>
    <s v="ZVU CN Equity"/>
    <n v="556"/>
    <s v="ZVU"/>
    <s v="BMO MSCI USA Value Index ETF"/>
    <x v="0"/>
    <n v="1"/>
    <s v="CA05584G1072"/>
    <s v="05584G107"/>
    <n v="0.3"/>
    <n v="0.34"/>
    <d v="2017-10-04T00:00:00"/>
    <x v="0"/>
    <s v="U.S.EQUITY - CURRENCY NON-HEDGED"/>
    <s v="Factor: Value"/>
    <m/>
    <x v="4"/>
    <s v="BMO MSCI USA Value Index ETF (ZVU)"/>
    <n v="79047373.390197754"/>
    <n v="0"/>
    <n v="0"/>
    <n v="8096547.4999999981"/>
    <n v="2014595.5000000019"/>
    <n v="10223985.209999995"/>
    <n v="132"/>
    <n v="569747.43000000005"/>
    <x v="1"/>
    <n v="60154099.903106689"/>
  </r>
  <r>
    <s v="FSB/U CN Equity"/>
    <n v="557"/>
    <s v="FSB/U"/>
    <s v="CI Enhanced Short Duration Bond ETF (US$)"/>
    <x v="0"/>
    <n v="1"/>
    <s v="CA12559E2087"/>
    <n v="1.2559000000000001E+212"/>
    <n v="0.6"/>
    <n v="0.75"/>
    <d v="2017-10-04T00:00:00"/>
    <x v="0"/>
    <s v="OTHER FOREIGN FIXED INCOME"/>
    <s v="North America"/>
    <m/>
    <x v="2"/>
    <s v="CI Enhanced Short Duration Bond ETF (US$) (FSB/U)"/>
    <n v="10054790.139528265"/>
    <n v="-828751.05720000074"/>
    <n v="3269152.8461999996"/>
    <n v="0"/>
    <n v="0"/>
    <n v="2440401.7889999989"/>
    <n v="48"/>
    <n v="1272768.07"/>
    <x v="1"/>
    <n v="11982749.623353865"/>
  </r>
  <r>
    <s v="ZJK CN Equity"/>
    <n v="558"/>
    <s v="ZJK"/>
    <s v="BMO High Yield US Corporate Bond Index ETF"/>
    <x v="0"/>
    <n v="1"/>
    <s v="CA05584J1012"/>
    <s v="05584J101"/>
    <n v="0.55000000000000004"/>
    <n v="0.61"/>
    <d v="2017-10-04T00:00:00"/>
    <x v="0"/>
    <s v="HIGH YIELDFIXED INCOME"/>
    <s v="High Yield"/>
    <m/>
    <x v="4"/>
    <s v="BMO High Yield US Corporate Bond Index ETF (ZJK)"/>
    <n v="1710026888.2675171"/>
    <n v="-26154024.99999984"/>
    <n v="2802025.4999998407"/>
    <n v="13312093.000000054"/>
    <n v="7650694.000000109"/>
    <n v="60954715.799999945"/>
    <n v="1071"/>
    <n v="29158933"/>
    <x v="1"/>
    <n v="1099331056.7131042"/>
  </r>
  <r>
    <s v="CALL CN Equity"/>
    <n v="559"/>
    <s v="CALL"/>
    <s v="Evolve US Banks Enhanced Yield Fund Curr-H"/>
    <x v="0"/>
    <n v="1"/>
    <s v="CA30051C1086"/>
    <s v="30051C108"/>
    <n v="0.45"/>
    <n v="0.68"/>
    <d v="2017-10-16T00:00:00"/>
    <x v="0"/>
    <s v="SECTOR COVERED CALL"/>
    <s v="Financials"/>
    <m/>
    <x v="24"/>
    <s v="Evolve US Banks Enhanced Yield Fund Curr-H (CALL)"/>
    <n v="123880418.65825653"/>
    <n v="366393.8500000051"/>
    <n v="-356478.95000000508"/>
    <n v="-354428.45000000502"/>
    <n v="359400.72500000516"/>
    <n v="-1073448.3000000152"/>
    <n v="762"/>
    <n v="4021251.3"/>
    <x v="5"/>
    <n v="93088348.031044006"/>
  </r>
  <r>
    <s v="CALL/B CN Equity"/>
    <n v="560"/>
    <s v="CALL/B"/>
    <s v="Evolve US Banks Enhanced Yield Fund"/>
    <x v="0"/>
    <n v="1"/>
    <s v="CA30051C2076"/>
    <s v="30051C207"/>
    <n v="0.45"/>
    <n v="0.67"/>
    <d v="2017-10-16T00:00:00"/>
    <x v="0"/>
    <s v="SECTOR COVERED CALL"/>
    <s v="Financials"/>
    <m/>
    <x v="24"/>
    <s v="Evolve US Banks Enhanced Yield Fund (CALL/B)"/>
    <n v="11257852.8881073"/>
    <n v="0"/>
    <n v="-468990.87500000041"/>
    <n v="-470782.9250000004"/>
    <n v="0"/>
    <n v="-939773.80000000075"/>
    <n v="43"/>
    <n v="135623.15"/>
    <x v="5"/>
    <n v="11354374.885559082"/>
  </r>
  <r>
    <s v="RBNK CN Equity"/>
    <n v="561"/>
    <s v="RBNK"/>
    <s v="RBC Canadian Bank Yield Index ETF"/>
    <x v="0"/>
    <n v="1"/>
    <s v="CA75525D1096"/>
    <s v="75525D109"/>
    <n v="0.28999999999999998"/>
    <n v="0.32"/>
    <d v="2017-10-19T00:00:00"/>
    <x v="0"/>
    <s v="Canada Sector Equity"/>
    <s v="Financials"/>
    <m/>
    <x v="12"/>
    <s v="RBC Canadian Bank Yield Index ETF (RBNK)"/>
    <n v="391810978.88946533"/>
    <n v="2012143.8000000285"/>
    <n v="42196.400000000838"/>
    <n v="-9710.0000000002328"/>
    <n v="3980214.999999986"/>
    <n v="7975081.1500000432"/>
    <n v="3327"/>
    <n v="34227591"/>
    <x v="2"/>
    <n v="273759096.62246704"/>
  </r>
  <r>
    <s v="RPSB CN Equity"/>
    <n v="562"/>
    <s v="RPSB"/>
    <s v="RBC PH&amp;N Short Term Canadian Bond ETF"/>
    <x v="0"/>
    <n v="1"/>
    <s v="CA74934P1009"/>
    <s v="74934P100"/>
    <n v="0.35"/>
    <n v="0.39"/>
    <d v="2017-10-19T00:00:00"/>
    <x v="0"/>
    <s v="CANADA AGGREGATE FIXED INCOME"/>
    <s v="Short Term"/>
    <m/>
    <x v="12"/>
    <s v="RBC PH&amp;N Short Term Canadian Bond ETF (RPSB)"/>
    <n v="0"/>
    <n v="0"/>
    <n v="0"/>
    <n v="0"/>
    <n v="0"/>
    <n v="0"/>
    <n v="0"/>
    <n v="0"/>
    <x v="1"/>
    <n v="36504720.115661621"/>
  </r>
  <r>
    <s v="RUSB/U CN Equity"/>
    <n v="563"/>
    <s v="RUSB/U"/>
    <s v="RBC Short Term US Corporate Bond ETF (US$)"/>
    <x v="0"/>
    <n v="1"/>
    <s v="CA74934F2017"/>
    <s v="74934F201"/>
    <n v="0.35"/>
    <n v="0.4"/>
    <d v="2017-10-19T00:00:00"/>
    <x v="0"/>
    <s v="U.S. INVEST. GRADE CORPORATE FIXED INCOME"/>
    <s v="Short Term"/>
    <m/>
    <x v="12"/>
    <s v="RBC Short Term US Corporate Bond ETF (US$) (RUSB/U)"/>
    <n v="326712410.18109995"/>
    <n v="531606.01205000794"/>
    <n v="1596819.132229985"/>
    <n v="-1186.4235300000291"/>
    <n v="5460829.9716750002"/>
    <n v="11933968.356922515"/>
    <n v="29"/>
    <n v="2025525.6199999999"/>
    <x v="1"/>
    <n v="284884164.67782092"/>
  </r>
  <r>
    <s v="RUSB CN Equity"/>
    <n v="564"/>
    <s v="RUSB"/>
    <s v="RBC Short Term US Corporate Bond ETF"/>
    <x v="0"/>
    <n v="1"/>
    <s v="CA74934F1027"/>
    <s v="74934F102"/>
    <n v="0.35"/>
    <n v="0.4"/>
    <d v="2017-10-19T00:00:00"/>
    <x v="0"/>
    <s v="U.S. INVEST. GRADE CORPORATE FIXED INCOME"/>
    <s v="Short Term"/>
    <m/>
    <x v="12"/>
    <s v="RBC Short Term US Corporate Bond ETF (RUSB)"/>
    <n v="5357275.4859924316"/>
    <n v="537207.64999999991"/>
    <n v="0"/>
    <n v="0"/>
    <n v="0"/>
    <n v="537207.64999999991"/>
    <n v="26"/>
    <n v="150663.08000000002"/>
    <x v="1"/>
    <n v="3310788.0592346191"/>
  </r>
  <r>
    <s v="RBDI CN Equity"/>
    <n v="565"/>
    <s v="RBDI"/>
    <s v="RBC Bluebay Global Diversified Income CAD Hedged ETF"/>
    <x v="16"/>
    <n v="1"/>
    <s v="CA74933Y1025"/>
    <s v="74933Y102"/>
    <n v="0.6"/>
    <n v="0.69"/>
    <d v="2017-10-19T00:00:00"/>
    <x v="0"/>
    <s v="GLOBAL FIXED INCOME"/>
    <s v="Universe"/>
    <m/>
    <x v="12"/>
    <s v="RBC Bluebay Global Diversified Income CAD Hedged ETF (RBDI)"/>
    <n v="0"/>
    <n v="0"/>
    <n v="0"/>
    <n v="0"/>
    <n v="0"/>
    <n v="0"/>
    <n v="0"/>
    <n v="0"/>
    <x v="1"/>
    <n v="0"/>
  </r>
  <r>
    <s v="LIFE CN Equity"/>
    <n v="566"/>
    <s v="LIFE"/>
    <s v="Evolve Global Healthcare Enhanced Yield Curr-H"/>
    <x v="0"/>
    <n v="1"/>
    <s v="CA30051T1012"/>
    <s v="30051T101"/>
    <n v="0.45"/>
    <n v="0.68"/>
    <d v="2017-10-25T00:00:00"/>
    <x v="0"/>
    <s v="SECTOR COVERED CALL"/>
    <s v="Health Care"/>
    <m/>
    <x v="24"/>
    <s v="Evolve Global Healthcare Enhanced Yield Curr-H (LIFE)"/>
    <n v="267516915.52680206"/>
    <n v="1441141.3249999864"/>
    <n v="2919166.7250000071"/>
    <n v="1970152.0499999928"/>
    <n v="1478458.9249999858"/>
    <n v="8784059.5999999866"/>
    <n v="1397"/>
    <n v="7867308"/>
    <x v="5"/>
    <n v="205339683.91564941"/>
  </r>
  <r>
    <s v="LIFE/B CN Equity"/>
    <n v="567"/>
    <s v="LIFE/B"/>
    <s v="Evolve Global Healthcare Enhanced Yield Fund"/>
    <x v="0"/>
    <n v="1"/>
    <s v="CA30051T2002"/>
    <s v="30051T200"/>
    <n v="0.45"/>
    <n v="0.67"/>
    <d v="2017-10-25T00:00:00"/>
    <x v="0"/>
    <s v="SECTOR COVERED CALL"/>
    <s v="Health Care"/>
    <m/>
    <x v="24"/>
    <s v="Evolve Global Healthcare Enhanced Yield Fund (LIFE/B)"/>
    <n v="34717242.645263672"/>
    <n v="0"/>
    <n v="0"/>
    <n v="0"/>
    <n v="0"/>
    <n v="0"/>
    <n v="92"/>
    <n v="292432.72899999999"/>
    <x v="5"/>
    <n v="41804028.076171875"/>
  </r>
  <r>
    <s v="MIND CN Equity"/>
    <n v="568"/>
    <s v="MIND"/>
    <s v="Horizons Active AI Global Equity Etf"/>
    <x v="17"/>
    <n v="1"/>
    <s v="CA44054Q1054"/>
    <s v="44054Q105"/>
    <n v="0.55000000000000004"/>
    <n v="0.98"/>
    <d v="2017-11-01T00:00:00"/>
    <x v="0"/>
    <s v="GLOBAL EQUITY"/>
    <s v="Pure Active"/>
    <m/>
    <x v="3"/>
    <s v="Horizons Active AI Global Equity Etf (MIND)"/>
    <n v="0"/>
    <n v="0"/>
    <n v="0"/>
    <n v="0"/>
    <n v="0"/>
    <n v="0"/>
    <n v="0"/>
    <n v="0"/>
    <x v="1"/>
    <n v="0"/>
  </r>
  <r>
    <s v="CARS/U CN Equity"/>
    <n v="569"/>
    <s v="CARS/U"/>
    <s v="Evolve Automobile Innovation Index Fund (US$)"/>
    <x v="0"/>
    <n v="1"/>
    <s v="CA30052J3001"/>
    <s v="30052J300"/>
    <n v="0.4"/>
    <n v="0.61"/>
    <d v="2017-11-03T00:00:00"/>
    <x v="0"/>
    <s v="THEMATICEQUITY"/>
    <s v="Auto &amp; Robotics"/>
    <m/>
    <x v="24"/>
    <s v="Evolve Automobile Innovation Index Fund (US$) (CARS/U)"/>
    <n v="917287.87298373505"/>
    <n v="0"/>
    <n v="0"/>
    <n v="0"/>
    <n v="0"/>
    <n v="0"/>
    <n v="59"/>
    <n v="614072.91"/>
    <x v="1"/>
    <n v="1431793.3364593727"/>
  </r>
  <r>
    <s v="INOC CN Equity"/>
    <n v="570"/>
    <s v="INOC"/>
    <s v="Global X Inovestor Canadian Equity Index ETF"/>
    <x v="0"/>
    <n v="1"/>
    <s v="CA37991C1068"/>
    <s v="37991C106"/>
    <n v="0.5"/>
    <n v="0.65"/>
    <d v="2017-11-14T00:00:00"/>
    <x v="0"/>
    <s v="CANADA BROAD/LARGE CAP EQUITY"/>
    <s v="Other"/>
    <m/>
    <x v="3"/>
    <s v="Global X Inovestor Canadian Equity Index ETF (INOC)"/>
    <n v="32681605.17732811"/>
    <n v="-454291.97950000246"/>
    <n v="0"/>
    <n v="-442182.0619999984"/>
    <n v="0"/>
    <n v="-896421.08501211135"/>
    <n v="96"/>
    <n v="950961.67"/>
    <x v="1"/>
    <n v="124054314.80677414"/>
  </r>
  <r>
    <s v="MIVG CN Equity"/>
    <n v="571"/>
    <s v="MIVG"/>
    <s v="Mackenzie Ivy Global Equity ETF"/>
    <x v="0"/>
    <n v="1"/>
    <s v="CA55454E1043"/>
    <n v="5.5454000000000001E+108"/>
    <n v="0.75"/>
    <n v="0.83"/>
    <d v="2017-11-22T00:00:00"/>
    <x v="0"/>
    <s v="GLOBAL EQUITY"/>
    <s v="Pure Active"/>
    <m/>
    <x v="18"/>
    <s v="Mackenzie Ivy Global Equity ETF (MIVG)"/>
    <n v="27061599.349975586"/>
    <n v="0"/>
    <n v="0"/>
    <n v="3953271.9379999996"/>
    <n v="0"/>
    <n v="3953271.9379999996"/>
    <n v="42"/>
    <n v="126894.58"/>
    <x v="1"/>
    <n v="17889410.018920898"/>
  </r>
  <r>
    <s v="MCSB CN Equity"/>
    <n v="572"/>
    <s v="MCSB"/>
    <s v="Mackenzie Canadian Short Term Fixed Income ETF"/>
    <x v="0"/>
    <n v="1"/>
    <s v="CA55452Q1090"/>
    <s v="55452Q109"/>
    <n v="0.35"/>
    <n v="0.39"/>
    <d v="2017-11-22T00:00:00"/>
    <x v="0"/>
    <s v="CANADA AGGREGATE FIXED INCOME"/>
    <s v="Short Term"/>
    <m/>
    <x v="18"/>
    <s v="Mackenzie Canadian Short Term Fixed Income ETF (MCSB)"/>
    <n v="37990360.260009766"/>
    <n v="0"/>
    <n v="0"/>
    <n v="0"/>
    <n v="999576.58149999648"/>
    <n v="999576.58149999648"/>
    <n v="80"/>
    <n v="680368.54"/>
    <x v="1"/>
    <n v="25703202.438354492"/>
  </r>
  <r>
    <s v="MPCF CN Equity"/>
    <n v="573"/>
    <s v="MPCF"/>
    <s v="Mackenzie Portfolio Completion ETF"/>
    <x v="18"/>
    <n v="1"/>
    <s v="CA55454D1069"/>
    <s v="55454D106"/>
    <n v="0.45"/>
    <n v="0.72"/>
    <d v="2017-11-22T00:00:00"/>
    <x v="0"/>
    <s v="ASSET ALLOCATION PORTFOLIO"/>
    <s v="Tactical"/>
    <m/>
    <x v="18"/>
    <s v="Mackenzie Portfolio Completion ETF (MPCF)"/>
    <n v="0"/>
    <n v="0"/>
    <n v="0"/>
    <n v="0"/>
    <n v="0"/>
    <n v="0"/>
    <n v="0"/>
    <n v="0"/>
    <x v="4"/>
    <n v="0"/>
  </r>
  <r>
    <s v="MCSM CN Equity"/>
    <n v="574"/>
    <s v="MCSM"/>
    <s v="Manulife Multifactor Canadian SMID Cap Index ETF"/>
    <x v="0"/>
    <n v="1"/>
    <s v="CA56502P2089"/>
    <s v="56502P208"/>
    <n v="0.5"/>
    <n v="0.56999999999999995"/>
    <d v="2017-11-27T00:00:00"/>
    <x v="0"/>
    <s v="CANADA SMALL/MID CAP EQUITY"/>
    <s v="Factor: Multi-Factor"/>
    <m/>
    <x v="22"/>
    <s v="Manulife Multifactor Canadian SMID Cap Index ETF (MCSM)"/>
    <n v="387122005.46264648"/>
    <n v="3157974.9999999888"/>
    <n v="0"/>
    <n v="-60563189.99999997"/>
    <n v="0"/>
    <n v="-57405214.999999985"/>
    <n v="288"/>
    <n v="2715553.1999999997"/>
    <x v="1"/>
    <n v="284828473.85406494"/>
  </r>
  <r>
    <s v="MUSC/B CN Equity"/>
    <n v="575"/>
    <s v="MUSC/B"/>
    <s v="Manulife Multifactor US Small Cap Index ETF"/>
    <x v="0"/>
    <n v="1"/>
    <s v="CA56502T2002"/>
    <s v="56502T200"/>
    <n v="0.45"/>
    <n v="0.51"/>
    <d v="2017-11-27T00:00:00"/>
    <x v="0"/>
    <s v="U.S.EQUITY - CURRENCY NON-HEDGED"/>
    <s v="Factor: Multi-Factor"/>
    <m/>
    <x v="22"/>
    <s v="Manulife Multifactor US Small Cap Index ETF (MUSC/B)"/>
    <n v="2303930.0918579102"/>
    <n v="0"/>
    <n v="0"/>
    <n v="0"/>
    <n v="0"/>
    <n v="0"/>
    <n v="2"/>
    <n v="2771.4"/>
    <x v="1"/>
    <n v="4289619.8272705078"/>
  </r>
  <r>
    <s v="MUSC CN Equity"/>
    <n v="576"/>
    <s v="MUSC"/>
    <s v="Manulife Multifactor US Small Cap Index ETF Curr-H"/>
    <x v="0"/>
    <n v="1"/>
    <s v="CA56502T1012"/>
    <s v="56502T101"/>
    <n v="0.5"/>
    <n v="0.55000000000000004"/>
    <d v="2017-11-27T00:00:00"/>
    <x v="0"/>
    <s v="U.S.EQUITY - CURRENCY-HEDGED"/>
    <s v="Factor: Multi-Factor"/>
    <m/>
    <x v="22"/>
    <s v="Manulife Multifactor US Small Cap Index ETF Curr-H (MUSC)"/>
    <n v="1904265.022277832"/>
    <n v="0"/>
    <n v="0"/>
    <n v="0"/>
    <n v="-1909425"/>
    <n v="-1909425"/>
    <n v="5"/>
    <n v="382.83"/>
    <x v="1"/>
    <n v="3435850.1434326172"/>
  </r>
  <r>
    <s v="RBOT CN Equity"/>
    <n v="577"/>
    <s v="RBOT"/>
    <s v="Global X Robotics and AI Index Curr-H"/>
    <x v="0"/>
    <n v="2"/>
    <s v="CA37893B1076"/>
    <s v="37893B107"/>
    <n v="0.45"/>
    <n v="0.6"/>
    <d v="2017-11-29T00:00:00"/>
    <x v="0"/>
    <s v="THEMATICEQUITY"/>
    <s v="AI"/>
    <m/>
    <x v="3"/>
    <s v="Global X Robotics and AI Index Curr-H (RBOT)"/>
    <n v="65429124.143218994"/>
    <n v="0"/>
    <n v="886452.40850000468"/>
    <n v="874844.33999999682"/>
    <n v="0"/>
    <n v="1761296.7485000016"/>
    <n v="686"/>
    <n v="1720369.0999999999"/>
    <x v="1"/>
    <n v="201105531.38088608"/>
  </r>
  <r>
    <s v="MWMN CN Equity"/>
    <n v="578"/>
    <s v="MWMN"/>
    <s v="Mackenzie Global Women's Leadership ETF"/>
    <x v="0"/>
    <n v="1"/>
    <s v="CA55455C2067"/>
    <s v="55455C206"/>
    <n v="0.55000000000000004"/>
    <n v="0.61"/>
    <d v="2017-12-04T00:00:00"/>
    <x v="0"/>
    <s v="ESGEQUITY"/>
    <s v="Social - Global"/>
    <m/>
    <x v="18"/>
    <s v="Mackenzie Global Women's Leadership ETF (MWMN)"/>
    <n v="7271113.7771606445"/>
    <n v="0"/>
    <n v="0"/>
    <n v="557511.89580000052"/>
    <n v="-565057.49080000061"/>
    <n v="-7545.5950000000885"/>
    <n v="24"/>
    <n v="141694.74"/>
    <x v="1"/>
    <n v="10111394.577026367"/>
  </r>
  <r>
    <s v="FDN/F CN Equity"/>
    <n v="579"/>
    <s v="FDN/F"/>
    <s v="First Trust Dow Jones Internet ETF Curr-H"/>
    <x v="0"/>
    <n v="1"/>
    <s v="CA33742F2098"/>
    <s v="33742F209"/>
    <n v="0.15"/>
    <n v="0.67"/>
    <d v="2017-12-08T00:00:00"/>
    <x v="0"/>
    <s v="U.S.SECTOR EQUITY"/>
    <s v="Communication Services"/>
    <m/>
    <x v="1"/>
    <s v="First Trust Dow Jones Internet ETF Curr-H (FDN/F)"/>
    <n v="935473.25134277344"/>
    <n v="-183432.99000000002"/>
    <n v="0"/>
    <n v="0"/>
    <n v="0"/>
    <n v="-183432.99000000002"/>
    <n v="16"/>
    <n v="44979.6"/>
    <x v="3"/>
    <n v="1285202.1789550781"/>
  </r>
  <r>
    <s v="FHH/F CN Equity"/>
    <n v="580"/>
    <s v="FHH/F"/>
    <s v="First Trust AlphaDEX US Health Care Sector Curr-H"/>
    <x v="0"/>
    <n v="1"/>
    <s v="CA33718X2005"/>
    <s v="33718X200"/>
    <n v="0.7"/>
    <n v="0.76"/>
    <d v="2017-12-08T00:00:00"/>
    <x v="0"/>
    <s v="U.S.SECTOR EQUITY"/>
    <s v="Health Care"/>
    <m/>
    <x v="1"/>
    <s v="First Trust AlphaDEX US Health Care Sector Curr-H (FHH/F)"/>
    <n v="2994707.8704833984"/>
    <n v="0"/>
    <n v="0"/>
    <n v="0"/>
    <n v="0"/>
    <n v="0"/>
    <n v="2"/>
    <n v="151.73000000000002"/>
    <x v="3"/>
    <n v="4169789.8864746094"/>
  </r>
  <r>
    <s v="FHG/F CN Equity"/>
    <n v="581"/>
    <s v="FHG/F"/>
    <s v="First Trust AlphaDEX US Industrials Sector Curr-H"/>
    <x v="0"/>
    <n v="1"/>
    <s v="CA33732Q2071"/>
    <s v="33732Q207"/>
    <n v="0.7"/>
    <n v="0.77"/>
    <d v="2017-12-08T00:00:00"/>
    <x v="0"/>
    <s v="U.S.SECTOR EQUITY"/>
    <s v="Industrials"/>
    <m/>
    <x v="1"/>
    <s v="First Trust AlphaDEX US Industrials Sector Curr-H (FHG/F)"/>
    <n v="1894968.7957763672"/>
    <n v="0"/>
    <n v="0"/>
    <n v="0"/>
    <n v="0"/>
    <n v="0"/>
    <n v="5"/>
    <n v="4988.12"/>
    <x v="3"/>
    <n v="1673361.7782592773"/>
  </r>
  <r>
    <s v="FHQ/F CN Equity"/>
    <n v="582"/>
    <s v="FHQ/F"/>
    <s v="First Trust AlphaDEX US Technology Sector Curr-H"/>
    <x v="0"/>
    <n v="1"/>
    <s v="CA33732K2002"/>
    <s v="33732K200"/>
    <n v="0.7"/>
    <n v="0.76"/>
    <d v="2017-12-08T00:00:00"/>
    <x v="0"/>
    <s v="U.S.SECTOR EQUITY"/>
    <s v="Technology"/>
    <m/>
    <x v="1"/>
    <s v="First Trust AlphaDEX US Technology Sector Curr-H (FHQ/F)"/>
    <n v="5676648.7121582031"/>
    <n v="0"/>
    <n v="0"/>
    <n v="0"/>
    <n v="0"/>
    <n v="0"/>
    <n v="5"/>
    <n v="17470.36"/>
    <x v="3"/>
    <n v="5244768.5241699219"/>
  </r>
  <r>
    <s v="FIG/U CN Equity"/>
    <n v="583"/>
    <s v="FIG/U"/>
    <s v="CI Investment Grade Bond ETF (US$)"/>
    <x v="0"/>
    <n v="1"/>
    <s v="CA12556J2002"/>
    <s v="12556J200"/>
    <n v="0.65"/>
    <n v="0.76"/>
    <d v="2017-12-12T00:00:00"/>
    <x v="0"/>
    <s v="OTHER FOREIGN FIXED INCOME"/>
    <s v="North America"/>
    <m/>
    <x v="2"/>
    <s v="CI Investment Grade Bond ETF (US$) (FIG/U)"/>
    <n v="6614523.7033821726"/>
    <n v="0"/>
    <n v="0"/>
    <n v="0"/>
    <n v="0"/>
    <n v="261276.37199999948"/>
    <n v="7"/>
    <n v="3755.4800000000005"/>
    <x v="1"/>
    <n v="10753231.801564528"/>
  </r>
  <r>
    <s v="PDIV CN Equity"/>
    <n v="584"/>
    <s v="PDIV"/>
    <s v="Purpose Enhanced Dividend Fund Curr-H"/>
    <x v="0"/>
    <n v="1"/>
    <s v="CA74640V1022"/>
    <s v="74640V102"/>
    <n v="0.65"/>
    <n v="0.78"/>
    <d v="2018-01-02T00:00:00"/>
    <x v="3"/>
    <s v="OTHER OPTION STRATEGIES"/>
    <s v="Put and Call Write"/>
    <m/>
    <x v="5"/>
    <s v="Purpose Enhanced Dividend Fund Curr-H (PDIV)"/>
    <n v="85043941.487976074"/>
    <n v="1186471.1557499999"/>
    <n v="714831.18800001021"/>
    <n v="1910472.1939999934"/>
    <n v="239095.40775000339"/>
    <n v="5234741.8815000076"/>
    <n v="1061"/>
    <n v="2553389.7999999998"/>
    <x v="1"/>
    <n v="43877172.631988525"/>
  </r>
  <r>
    <s v="BHAV CN Equity"/>
    <n v="585"/>
    <s v="BHAV"/>
    <s v="Purpose Behavioural Opportunities Fund"/>
    <x v="9"/>
    <n v="1"/>
    <s v="CA74642A1066"/>
    <s v="74642A106"/>
    <n v="1"/>
    <n v="0.84"/>
    <d v="2018-01-16T00:00:00"/>
    <x v="0"/>
    <s v="THEMATICEQUITY"/>
    <s v="Other"/>
    <m/>
    <x v="5"/>
    <s v="Purpose Behavioural Opportunities Fund (BHAV)"/>
    <n v="0"/>
    <n v="0"/>
    <n v="0"/>
    <n v="0"/>
    <n v="0"/>
    <n v="0"/>
    <n v="0"/>
    <n v="0"/>
    <x v="1"/>
    <n v="0"/>
  </r>
  <r>
    <s v="QCN CN Equity"/>
    <n v="586"/>
    <s v="QCN"/>
    <s v="Mackenzie Canadian Equity Index ETF"/>
    <x v="0"/>
    <n v="1"/>
    <s v="CA55453U1093"/>
    <s v="55453U109"/>
    <n v="0.04"/>
    <n v="0.04"/>
    <d v="2018-01-24T00:00:00"/>
    <x v="0"/>
    <s v="CANADA BROAD/LARGE CAP EQUITY"/>
    <s v="Cap-Weighted: Broad/Large"/>
    <m/>
    <x v="18"/>
    <s v="Mackenzie Canadian Equity Index ETF (QCN)"/>
    <n v="4608469131.4697266"/>
    <n v="-86552878.844200253"/>
    <n v="32070642.601200011"/>
    <n v="8118431.7152005509"/>
    <n v="16084389.153999656"/>
    <n v="1134971.1803999981"/>
    <n v="1807"/>
    <n v="190891950"/>
    <x v="0"/>
    <n v="1649903651.7333984"/>
  </r>
  <r>
    <s v="QCE CN Equity"/>
    <n v="587"/>
    <s v="QCE"/>
    <s v="Mackenzie Canadian Large Cap Equity Index ETF"/>
    <x v="0"/>
    <n v="1"/>
    <s v="CA55454W1041"/>
    <s v="55454W104"/>
    <n v="0.04"/>
    <n v="0.04"/>
    <d v="2018-01-24T00:00:00"/>
    <x v="0"/>
    <s v="CANADA BROAD/LARGE CAP EQUITY"/>
    <s v="Cap-Weighted: Broad/Large"/>
    <m/>
    <x v="18"/>
    <s v="Mackenzie Canadian Large Cap Equity Index ETF (QCE)"/>
    <n v="217639108.88671875"/>
    <n v="0"/>
    <n v="0"/>
    <n v="0"/>
    <n v="-3901411.8116000034"/>
    <n v="-3925803.0720000034"/>
    <n v="200"/>
    <n v="1782606.8"/>
    <x v="0"/>
    <n v="149314361.57226563"/>
  </r>
  <r>
    <s v="QUU CN Equity"/>
    <n v="588"/>
    <s v="QUU"/>
    <s v="Mackenzie US Large Cap Equity Index ETF"/>
    <x v="0"/>
    <n v="1"/>
    <s v="CA55454T1012"/>
    <s v="55454T101"/>
    <n v="0.06"/>
    <n v="7.0000000000000007E-2"/>
    <d v="2018-01-24T00:00:00"/>
    <x v="0"/>
    <s v="U.S.EQUITY - CURRENCY NON-HEDGED"/>
    <s v="Cap-Weighted: Broad/Large"/>
    <m/>
    <x v="18"/>
    <s v="Mackenzie US Large Cap Equity Index ETF (QUU)"/>
    <n v="5127125791.9311523"/>
    <n v="6037913.3147505941"/>
    <n v="47708301.131500199"/>
    <n v="40930514.676249608"/>
    <n v="34841538.567000002"/>
    <n v="212043826.13625059"/>
    <n v="836"/>
    <n v="82340230"/>
    <x v="0"/>
    <n v="3463960059.7381592"/>
  </r>
  <r>
    <s v="QDX CN Equity"/>
    <n v="589"/>
    <s v="QDX"/>
    <s v="Mackenzie International Equity Index ETF"/>
    <x v="0"/>
    <n v="1"/>
    <s v="CA55455T1003"/>
    <s v="55455T100"/>
    <n v="0.17"/>
    <n v="0.19"/>
    <d v="2018-01-24T00:00:00"/>
    <x v="0"/>
    <s v="INTERNATIONAL DEVELOPED EQUITY"/>
    <s v="Cap-Weighted: Broad/Large"/>
    <m/>
    <x v="18"/>
    <s v="Mackenzie International Equity Index ETF (QDX)"/>
    <n v="1433738452.1484375"/>
    <n v="-4595140.2017999021"/>
    <n v="4579252.1696999026"/>
    <n v="0"/>
    <n v="-4534459.440299903"/>
    <n v="-4550347.4723999025"/>
    <n v="574"/>
    <n v="25162614"/>
    <x v="0"/>
    <n v="997247197.95227039"/>
  </r>
  <r>
    <s v="QTIP CN Equity"/>
    <n v="590"/>
    <s v="QTIP"/>
    <s v="Mackenzie US TIPS Index ETF Curr-H"/>
    <x v="0"/>
    <n v="1"/>
    <s v="CA55456B1085"/>
    <s v="55456B108"/>
    <n v="0.15"/>
    <n v="0.17"/>
    <d v="2018-01-24T00:00:00"/>
    <x v="0"/>
    <s v="U.S. GOVERNMENT FIXED INCOME"/>
    <s v="Real Return"/>
    <m/>
    <x v="18"/>
    <s v="Mackenzie US TIPS Index ETF Curr-H (QTIP)"/>
    <n v="421559307.25097656"/>
    <n v="-28282664.003199983"/>
    <n v="0"/>
    <n v="9945837.7532000076"/>
    <n v="3321540.515800003"/>
    <n v="-18335981.195799977"/>
    <n v="388"/>
    <n v="41377542.100000001"/>
    <x v="1"/>
    <n v="264384204.1015625"/>
  </r>
  <r>
    <s v="QHY CN Equity"/>
    <n v="591"/>
    <s v="QHY"/>
    <s v="Mackenzie US High Yield Bond Index ETF Curr-H"/>
    <x v="0"/>
    <n v="1"/>
    <s v="CA55455K1093"/>
    <s v="55455K109"/>
    <n v="0.4"/>
    <n v="0.44"/>
    <d v="2018-01-24T00:00:00"/>
    <x v="0"/>
    <s v="HIGH YIELDFIXED INCOME"/>
    <s v="High Yield"/>
    <m/>
    <x v="18"/>
    <s v="Mackenzie US High Yield Bond Index ETF Curr-H (QHY)"/>
    <n v="146089841.46118164"/>
    <n v="0"/>
    <n v="0"/>
    <n v="0"/>
    <n v="0"/>
    <n v="1649722.2940000016"/>
    <n v="55"/>
    <n v="426285.17000000004"/>
    <x v="1"/>
    <n v="40786769.866943359"/>
  </r>
  <r>
    <s v="QAH CN Equity"/>
    <n v="592"/>
    <s v="QAH"/>
    <s v="Mackenzie US Large Cap Equity Index ETF Curr-H"/>
    <x v="0"/>
    <n v="1"/>
    <s v="CA55455M1059"/>
    <s v="55455M105"/>
    <n v="0.06"/>
    <n v="7.0000000000000007E-2"/>
    <d v="2018-01-29T00:00:00"/>
    <x v="0"/>
    <s v="U.S.EQUITY - CURRENCY-HEDGED"/>
    <s v="Cap-Weighted: Broad/Large"/>
    <m/>
    <x v="18"/>
    <s v="Mackenzie US Large Cap Equity Index ETF Curr-H (QAH)"/>
    <n v="911047929.99267566"/>
    <n v="0"/>
    <n v="0"/>
    <n v="-2209028.5174001488"/>
    <n v="0"/>
    <n v="4525529.6074999068"/>
    <n v="76"/>
    <n v="571883.29"/>
    <x v="0"/>
    <n v="34971817.016601563"/>
  </r>
  <r>
    <s v="PZW/F CN Equity"/>
    <n v="593"/>
    <s v="PZW/F"/>
    <s v="Invesco FTSE RAFI Global Small Curr-H"/>
    <x v="0"/>
    <n v="1"/>
    <s v="CA46140D3031"/>
    <s v="46140D303"/>
    <n v="0.49"/>
    <n v="0.49"/>
    <d v="2018-01-29T00:00:00"/>
    <x v="0"/>
    <s v="GLOBAL EQUITY"/>
    <s v="Factor: Value"/>
    <m/>
    <x v="9"/>
    <s v="Invesco FTSE RAFI Global Small Curr-H (PZW/F)"/>
    <n v="8470962.2859954834"/>
    <n v="0"/>
    <n v="2165961.0000000009"/>
    <n v="0"/>
    <n v="0"/>
    <n v="2458748.0000000005"/>
    <n v="22"/>
    <n v="65475.240000000005"/>
    <x v="1"/>
    <n v="2373212.1181488037"/>
  </r>
  <r>
    <s v="FLGD CN Equity"/>
    <n v="594"/>
    <s v="FLGD"/>
    <s v="Franklin Global Dividend Quality Index ETF"/>
    <x v="0"/>
    <n v="1"/>
    <s v="CA35376A1093"/>
    <s v="35376A109"/>
    <n v="0.3"/>
    <n v="0.34"/>
    <d v="2018-01-29T00:00:00"/>
    <x v="0"/>
    <s v="GLOBAL EQUITY"/>
    <s v="Dividend/Income"/>
    <m/>
    <x v="23"/>
    <s v="Franklin Global Dividend Quality Index ETF (FLGD)"/>
    <n v="0"/>
    <n v="0"/>
    <n v="0"/>
    <n v="0"/>
    <n v="0"/>
    <n v="0"/>
    <n v="0"/>
    <n v="0"/>
    <x v="1"/>
    <n v="0"/>
  </r>
  <r>
    <s v="QDXH CN Equity"/>
    <n v="595"/>
    <s v="QDXH"/>
    <s v="Mackenzie International Equity Index ETF Curr-H"/>
    <x v="0"/>
    <n v="1"/>
    <s v="CA55455Y1097"/>
    <s v="55455Y109"/>
    <n v="0.17"/>
    <n v="0.19"/>
    <d v="2018-01-29T00:00:00"/>
    <x v="0"/>
    <s v="INTERNATIONAL DEVELOPED EQUITY"/>
    <s v="Cap-Weighted: Broad/Large"/>
    <m/>
    <x v="18"/>
    <s v="Mackenzie International Equity Index ETF Curr-H (QDXH)"/>
    <n v="36066098.937988281"/>
    <n v="0"/>
    <n v="0"/>
    <n v="0"/>
    <n v="0"/>
    <n v="0"/>
    <n v="59"/>
    <n v="368644.85"/>
    <x v="0"/>
    <n v="42420898.4375"/>
  </r>
  <r>
    <s v="FLEM CN Equity"/>
    <n v="596"/>
    <s v="FLEM"/>
    <s v="Franklin Emerging Market Equity Index ETF"/>
    <x v="0"/>
    <n v="1"/>
    <s v="CA35376C1059"/>
    <s v="35376C105"/>
    <n v="0.15"/>
    <n v="0.17"/>
    <d v="2018-01-29T00:00:00"/>
    <x v="0"/>
    <s v="EMERGINGMARKETS EQUITY"/>
    <s v="Cap-Weighted: Broad/Large"/>
    <m/>
    <x v="23"/>
    <s v="Franklin Emerging Market Equity Index ETF (FLEM)"/>
    <n v="45840024.471282959"/>
    <n v="0"/>
    <n v="4192195.0000000009"/>
    <n v="0"/>
    <n v="0"/>
    <n v="4192195.0000000009"/>
    <n v="237"/>
    <n v="2021251.5799999998"/>
    <x v="0"/>
    <n v="18655686.664581299"/>
  </r>
  <r>
    <s v="QBB CN Equity"/>
    <n v="597"/>
    <s v="QBB"/>
    <s v="Mackenzie Canadian Aggregate Bond Index ETF"/>
    <x v="0"/>
    <n v="1"/>
    <s v="CA55452S1056"/>
    <s v="55452S105"/>
    <n v="7.0000000000000007E-2"/>
    <n v="0.08"/>
    <d v="2018-01-29T00:00:00"/>
    <x v="0"/>
    <s v="CANADA AGGREGATE FIXED INCOME"/>
    <s v="Broad/Mixed"/>
    <m/>
    <x v="18"/>
    <s v="Mackenzie Canadian Aggregate Bond Index ETF (QBB)"/>
    <n v="1324930777.5878906"/>
    <n v="1871371.1603999601"/>
    <n v="11259705.792800095"/>
    <n v="-7480360.6398000075"/>
    <n v="3755292.04899992"/>
    <n v="24349040.15859998"/>
    <n v="396"/>
    <n v="11198438"/>
    <x v="1"/>
    <n v="876266896.97265625"/>
  </r>
  <r>
    <s v="QSB CN Equity"/>
    <n v="598"/>
    <s v="QSB"/>
    <s v="Mackenzie Canadian Short-Term Bond Index ETF"/>
    <x v="0"/>
    <n v="1"/>
    <s v="CA55453K1012"/>
    <s v="55453K101"/>
    <n v="0.08"/>
    <n v="0.09"/>
    <d v="2018-01-29T00:00:00"/>
    <x v="0"/>
    <s v="CANADA AGGREGATE FIXED INCOME"/>
    <s v="Short Term"/>
    <m/>
    <x v="18"/>
    <s v="Mackenzie Canadian Short-Term Bond Index ETF (QSB)"/>
    <n v="58021877.44140625"/>
    <n v="0"/>
    <n v="0"/>
    <n v="0"/>
    <n v="0"/>
    <n v="7999374.1807999965"/>
    <n v="66"/>
    <n v="1262914.93"/>
    <x v="1"/>
    <n v="37649026.489257813"/>
  </r>
  <r>
    <s v="QCB CN Equity"/>
    <n v="599"/>
    <s v="QCB"/>
    <s v="Mackenzie Canadian All Corporate Bond Index ETF"/>
    <x v="0"/>
    <n v="1"/>
    <s v="CA55454A1021"/>
    <s v="55454A102"/>
    <n v="0.14000000000000001"/>
    <n v="0.15"/>
    <d v="2018-01-29T00:00:00"/>
    <x v="0"/>
    <s v="CANADA INVEST. GRADE CORPORATE FIXED INCOME"/>
    <s v="Broad/Mixed"/>
    <m/>
    <x v="18"/>
    <s v="Mackenzie Canadian All Corporate Bond Index ETF (QCB)"/>
    <n v="575651921.69189453"/>
    <n v="0"/>
    <n v="0"/>
    <n v="3854543.3816000037"/>
    <n v="0"/>
    <n v="3854543.3816000037"/>
    <n v="36"/>
    <n v="507279.94999999995"/>
    <x v="1"/>
    <n v="581519538.57421875"/>
  </r>
  <r>
    <s v="QUIG CN Equity"/>
    <n v="600"/>
    <s v="QUIG"/>
    <s v="Mackenzie US I.G. Corp Index ETF Curr-H"/>
    <x v="0"/>
    <n v="1"/>
    <s v="CA55455H1064"/>
    <s v="55455H106"/>
    <n v="0.15"/>
    <n v="0.16"/>
    <d v="2018-01-29T00:00:00"/>
    <x v="0"/>
    <s v="U.S. INVEST. GRADE CORPORATE FIXED INCOME"/>
    <s v="Broad/Mixed"/>
    <m/>
    <x v="18"/>
    <s v="Mackenzie US I.G. Corp Index ETF Curr-H (QUIG)"/>
    <n v="639870594.17724609"/>
    <n v="1709970.3852000393"/>
    <n v="1717588.3983999633"/>
    <n v="1709048.9076000394"/>
    <n v="1722378.159799963"/>
    <n v="1707741.0330000387"/>
    <n v="19"/>
    <n v="6177495.4000000004"/>
    <x v="1"/>
    <n v="525020022.58300781"/>
  </r>
  <r>
    <s v="FLBA CN Equity"/>
    <n v="601"/>
    <s v="FLBA"/>
    <s v="Franklin Core Balanced Active ETF"/>
    <x v="15"/>
    <n v="1"/>
    <s v="CA35376K1075"/>
    <s v="35376K107"/>
    <n v="0.3"/>
    <n v="0.34"/>
    <d v="2018-01-29T00:00:00"/>
    <x v="0"/>
    <s v="ASSET ALLOCATION PORTFOLIO"/>
    <s v="Balanced"/>
    <m/>
    <x v="23"/>
    <s v="Franklin Core Balanced Active ETF (FLBA)"/>
    <n v="0"/>
    <n v="0"/>
    <n v="0"/>
    <n v="0"/>
    <n v="0"/>
    <n v="0"/>
    <n v="0"/>
    <n v="0"/>
    <x v="4"/>
    <n v="0"/>
  </r>
  <r>
    <s v="QCH CN Equity"/>
    <n v="602"/>
    <s v="QCH"/>
    <s v="Mackenzie China A-Shares CSI 300 Index ETF"/>
    <x v="0"/>
    <n v="1"/>
    <s v="CA55454U1084"/>
    <s v="55454U108"/>
    <n v="0.55000000000000004"/>
    <n v="0.7"/>
    <d v="2018-02-01T00:00:00"/>
    <x v="0"/>
    <s v="SINGLE COUNTRY EQUITY"/>
    <s v="China"/>
    <m/>
    <x v="18"/>
    <s v="Mackenzie China A-Shares CSI 300 Index ETF (QCH)"/>
    <n v="28269221.649169922"/>
    <n v="0"/>
    <n v="0"/>
    <n v="0"/>
    <n v="0"/>
    <n v="0"/>
    <n v="42"/>
    <n v="91658.409999999989"/>
    <x v="1"/>
    <n v="25857433.50982666"/>
  </r>
  <r>
    <s v="MJJ CN Equity"/>
    <n v="603"/>
    <s v="MJJ"/>
    <s v="Purpose Marijuana Opportunities Fund"/>
    <x v="0"/>
    <n v="1"/>
    <s v="CA74641T1066"/>
    <s v="74641T106"/>
    <n v="0.75"/>
    <n v="1.0900000000000001"/>
    <d v="2018-02-01T00:00:00"/>
    <x v="0"/>
    <s v="THEMATICEQUITY"/>
    <s v="Marijuana"/>
    <m/>
    <x v="5"/>
    <s v="Purpose Marijuana Opportunities Fund (MJJ)"/>
    <n v="0"/>
    <n v="0"/>
    <n v="0"/>
    <n v="0"/>
    <n v="0"/>
    <n v="0"/>
    <n v="0"/>
    <n v="0"/>
    <x v="1"/>
    <n v="686813.64631652832"/>
  </r>
  <r>
    <s v="VBAL CN Equity"/>
    <n v="604"/>
    <s v="VBAL"/>
    <s v="Vanguard Balanced ETF Portfolio"/>
    <x v="0"/>
    <n v="1"/>
    <s v="CA92207E1079"/>
    <n v="9.2207000000000004E+111"/>
    <n v="0.22"/>
    <n v="0.24"/>
    <d v="2018-02-01T00:00:00"/>
    <x v="0"/>
    <s v="ASSET ALLOCATION PORTFOLIO"/>
    <s v="Balanced"/>
    <m/>
    <x v="11"/>
    <s v="Vanguard Balanced ETF Portfolio (VBAL)"/>
    <n v="4657267764.6446228"/>
    <n v="64749285.000000149"/>
    <n v="19967286.999999512"/>
    <n v="45159344.000000104"/>
    <n v="22337269.000000134"/>
    <n v="208673364.00000012"/>
    <n v="8763"/>
    <n v="122485420"/>
    <x v="4"/>
    <n v="3316920294.7998047"/>
  </r>
  <r>
    <s v="VCNS CN Equity"/>
    <n v="605"/>
    <s v="VCNS"/>
    <s v="Vanguard Conservative ETF Portfolio"/>
    <x v="0"/>
    <n v="1"/>
    <s v="CA92207C1014"/>
    <s v="92207C101"/>
    <n v="0.22"/>
    <n v="0.24"/>
    <d v="2018-02-01T00:00:00"/>
    <x v="0"/>
    <s v="ASSET ALLOCATION PORTFOLIO"/>
    <s v="Conservative"/>
    <m/>
    <x v="11"/>
    <s v="Vanguard Conservative ETF Portfolio (VCNS)"/>
    <n v="777468642.45872498"/>
    <n v="11139698.999999933"/>
    <n v="6706001.0000000261"/>
    <n v="4789155.000000068"/>
    <n v="2887206.9999999953"/>
    <n v="40769880.000000045"/>
    <n v="1910"/>
    <n v="26351715"/>
    <x v="4"/>
    <n v="513171197.96562195"/>
  </r>
  <r>
    <s v="VGRO CN Equity"/>
    <n v="606"/>
    <s v="VGRO"/>
    <s v="Vanguard Growth ETF Portfolio"/>
    <x v="0"/>
    <n v="1"/>
    <s v="CA92207X1050"/>
    <s v="92207X105"/>
    <n v="0.22"/>
    <n v="0.24"/>
    <d v="2018-02-01T00:00:00"/>
    <x v="0"/>
    <s v="ASSET ALLOCATION PORTFOLIO"/>
    <s v="Growth"/>
    <m/>
    <x v="11"/>
    <s v="Vanguard Growth ETF Portfolio (VGRO)"/>
    <n v="8839936415.580368"/>
    <n v="55176397.999999613"/>
    <n v="36470773.000000551"/>
    <n v="59556057.999999747"/>
    <n v="49644212.000000201"/>
    <n v="288770616.9999997"/>
    <n v="19487"/>
    <n v="134192740"/>
    <x v="4"/>
    <n v="6291625317.5735474"/>
  </r>
  <r>
    <s v="HUBL CN Equity"/>
    <n v="607"/>
    <s v="HUBL"/>
    <s v="Harvest US Bank Leaders Income ETF Curr-H"/>
    <x v="0"/>
    <n v="1"/>
    <s v="CA41755H1038"/>
    <s v="41755H103"/>
    <n v="0.75"/>
    <n v="0.98"/>
    <d v="2018-02-05T00:00:00"/>
    <x v="0"/>
    <s v="SECTOR COVERED CALL"/>
    <s v="Financials"/>
    <m/>
    <x v="13"/>
    <s v="Harvest US Bank Leaders Income ETF Curr-H (HUBL)"/>
    <n v="113406288.43307495"/>
    <n v="0"/>
    <n v="-9144625.0000000112"/>
    <n v="1107712.5000000158"/>
    <n v="369122.50000000524"/>
    <n v="-7667789.9999999907"/>
    <n v="395"/>
    <n v="1290203.3"/>
    <x v="5"/>
    <n v="116523751.97410583"/>
  </r>
  <r>
    <s v="HUBL/U CN Equity"/>
    <n v="608"/>
    <s v="HUBL/U"/>
    <s v="Harvest US Bank Leaders Income ETF (US$)"/>
    <x v="0"/>
    <n v="1"/>
    <s v="CA41755H2028"/>
    <s v="41755H202"/>
    <n v="0.75"/>
    <n v="0.98"/>
    <d v="2018-02-05T00:00:00"/>
    <x v="0"/>
    <s v="SECTOR COVERED CALL"/>
    <s v="Financials"/>
    <m/>
    <x v="13"/>
    <s v="Harvest US Bank Leaders Income ETF (US$) (HUBL/U)"/>
    <n v="18497784.97389948"/>
    <n v="-603335.2085400006"/>
    <n v="0"/>
    <n v="0"/>
    <n v="-1184521.3828824982"/>
    <n v="-1186109.3253725008"/>
    <n v="8"/>
    <n v="585935.79999999993"/>
    <x v="5"/>
    <n v="12546544.376819339"/>
  </r>
  <r>
    <s v="HBLK CN Equity"/>
    <n v="609"/>
    <s v="HBLK"/>
    <s v="Harvest Blockchain Technologies ETF"/>
    <x v="0"/>
    <n v="1"/>
    <s v="CA09369T1021"/>
    <s v="09369T102"/>
    <n v="0.65"/>
    <n v="0.98"/>
    <d v="2018-02-07T00:00:00"/>
    <x v="0"/>
    <s v="THEMATICEQUITY"/>
    <s v="Blockchain Technology"/>
    <m/>
    <x v="13"/>
    <s v="Harvest Blockchain Technologies ETF (HBLK)"/>
    <n v="20754146.041870117"/>
    <n v="0"/>
    <n v="0"/>
    <n v="0"/>
    <n v="485775.00000000047"/>
    <n v="721274.0000000007"/>
    <n v="338"/>
    <n v="379719.44"/>
    <x v="1"/>
    <n v="30703821.716308594"/>
  </r>
  <r>
    <s v="QIF CN Equity"/>
    <n v="610"/>
    <s v="QIF"/>
    <s v="AGF Systematic Global Infrastructure"/>
    <x v="0"/>
    <n v="1"/>
    <s v="CA00851N1096"/>
    <s v="00851N109"/>
    <n v="0.45"/>
    <n v="0.45"/>
    <d v="2018-02-12T00:00:00"/>
    <x v="0"/>
    <s v="THEMATICEQUITY"/>
    <s v="Infrastructure"/>
    <m/>
    <x v="20"/>
    <s v="AGF Systematic Global Infrastructure (QIF)"/>
    <n v="147319843.48297119"/>
    <n v="-963768.05000001378"/>
    <n v="0"/>
    <n v="0"/>
    <n v="-1882899.0499999935"/>
    <n v="-1911404.7500000105"/>
    <n v="95"/>
    <n v="1279557.2000000002"/>
    <x v="1"/>
    <n v="185544412.61291504"/>
  </r>
  <r>
    <s v="QEF CN Equity"/>
    <n v="611"/>
    <s v="QEF"/>
    <s v="AGF Systematic Global ESG Fact"/>
    <x v="0"/>
    <n v="1"/>
    <s v="CA00851P1045"/>
    <s v="00851P104"/>
    <n v="0.45"/>
    <n v="0.45"/>
    <d v="2018-02-12T00:00:00"/>
    <x v="0"/>
    <s v="ESGEQUITY"/>
    <s v="Social - Global"/>
    <m/>
    <x v="20"/>
    <s v="AGF Systematic Global ESG Fact (QEF)"/>
    <n v="113211065.52886963"/>
    <n v="0"/>
    <n v="0"/>
    <n v="0"/>
    <n v="2640792.6249999907"/>
    <n v="2640792.6249999907"/>
    <n v="22"/>
    <n v="111137.69"/>
    <x v="1"/>
    <n v="107402966.30859375"/>
  </r>
  <r>
    <s v="BGC CN Equity"/>
    <n v="612"/>
    <s v="BGC"/>
    <s v="Bristol Gate Concentrated Canadian Equity ETF"/>
    <x v="0"/>
    <n v="1"/>
    <s v="CA11004B1085"/>
    <s v="11004B108"/>
    <n v="0.7"/>
    <n v="0.84"/>
    <d v="2018-02-20T00:00:00"/>
    <x v="0"/>
    <s v="CANADA BROAD/LARGE CAP EQUITY"/>
    <s v="Pure Active"/>
    <m/>
    <x v="25"/>
    <s v="Bristol Gate Concentrated Canadian Equity ETF (BGC)"/>
    <n v="10950188.827514648"/>
    <n v="37940.800000000047"/>
    <n v="0"/>
    <n v="0"/>
    <n v="0"/>
    <n v="37940.800000000047"/>
    <n v="13"/>
    <n v="73621.37"/>
    <x v="1"/>
    <n v="26036378.860473633"/>
  </r>
  <r>
    <s v="BGU CN Equity"/>
    <n v="613"/>
    <s v="BGU"/>
    <s v="Bristol Gate Concentrated US Equity ETF"/>
    <x v="0"/>
    <n v="1"/>
    <s v="CA11004A1003"/>
    <s v="11004A100"/>
    <n v="0.7"/>
    <n v="0.84"/>
    <d v="2018-02-20T00:00:00"/>
    <x v="0"/>
    <s v="U.S.EQUITY - CURRENCY NON-HEDGED"/>
    <s v="Pure Active"/>
    <m/>
    <x v="25"/>
    <s v="Bristol Gate Concentrated US Equity ETF (BGU)"/>
    <n v="100529538.53607176"/>
    <n v="-2516565.000000013"/>
    <n v="2468255.000000013"/>
    <n v="-2592950.000000014"/>
    <n v="0"/>
    <n v="-2641260.000000014"/>
    <n v="100"/>
    <n v="1558304.2999999998"/>
    <x v="1"/>
    <n v="168543205.26123047"/>
  </r>
  <r>
    <s v="BGU/U CN Equity"/>
    <n v="614"/>
    <s v="BGU/U"/>
    <s v="Bristol Gate Concentrated US Equity ETF (US$)"/>
    <x v="0"/>
    <n v="1"/>
    <s v="CA11004A2092"/>
    <s v="11004A209"/>
    <n v="0.7"/>
    <n v="0.84"/>
    <d v="2018-02-21T00:00:00"/>
    <x v="0"/>
    <s v="U.S.EQUITY - CURRENCY NON-HEDGED"/>
    <s v="Pure Active"/>
    <m/>
    <x v="25"/>
    <s v="Bristol Gate Concentrated US Equity ETF (US$) (BGU/U)"/>
    <n v="31867280.674025528"/>
    <n v="0"/>
    <n v="0"/>
    <n v="0"/>
    <n v="-2580622.2660749964"/>
    <n v="-2580622.2660749964"/>
    <n v="9"/>
    <n v="100238.34"/>
    <x v="1"/>
    <n v="45127924.71806217"/>
  </r>
  <r>
    <s v="PGB CN Equity"/>
    <n v="615"/>
    <s v="PGB"/>
    <s v="Invesco 1-5 Year Laddered All Govt Index ETF"/>
    <x v="5"/>
    <n v="1"/>
    <s v="CA46140V1058"/>
    <s v="46140V105"/>
    <n v="0.15"/>
    <n v="0.17"/>
    <d v="2018-02-28T00:00:00"/>
    <x v="0"/>
    <s v="CANADA GOVERNMENT FIXED INCOME"/>
    <s v="Short Term"/>
    <m/>
    <x v="9"/>
    <s v="Invesco 1-5 Year Laddered All Govt Index ETF (PGB)"/>
    <n v="0"/>
    <n v="0"/>
    <n v="0"/>
    <n v="0"/>
    <n v="0"/>
    <n v="0"/>
    <n v="0"/>
    <n v="0"/>
    <x v="1"/>
    <n v="0"/>
  </r>
  <r>
    <s v="ZSB CN Equity"/>
    <n v="616"/>
    <s v="ZSB"/>
    <s v="BMO Short-Term Bond Index ETF"/>
    <x v="0"/>
    <n v="1"/>
    <s v="CA09660M1032"/>
    <s v="09660M103"/>
    <n v="0.09"/>
    <n v="0.1"/>
    <d v="2018-03-07T00:00:00"/>
    <x v="0"/>
    <s v="CANADA AGGREGATE FIXED INCOME"/>
    <s v="Short Term"/>
    <m/>
    <x v="4"/>
    <s v="BMO Short-Term Bond Index ETF (ZSB)"/>
    <n v="159083470.15380859"/>
    <n v="0"/>
    <n v="0"/>
    <n v="0"/>
    <n v="977198.40000000095"/>
    <n v="977198.40000000095"/>
    <n v="221"/>
    <n v="4177053.8"/>
    <x v="1"/>
    <n v="97844486.389160141"/>
  </r>
  <r>
    <s v="ZGB CN Equity"/>
    <n v="617"/>
    <s v="ZGB"/>
    <s v="BMO Government Bond Index ETF"/>
    <x v="0"/>
    <n v="1"/>
    <s v="CA09660R1029"/>
    <s v="09660R102"/>
    <n v="0.15"/>
    <n v="0.17"/>
    <d v="2018-03-07T00:00:00"/>
    <x v="0"/>
    <s v="CANADA GOVERNMENT FIXED INCOME"/>
    <s v="Broad/Mixed"/>
    <m/>
    <x v="4"/>
    <s v="BMO Government Bond Index ETF (ZGB)"/>
    <n v="1446782670.4559326"/>
    <n v="-6400884.0000000251"/>
    <n v="0"/>
    <n v="914682.79999998049"/>
    <n v="-18328728.000000097"/>
    <n v="-23814929.200000141"/>
    <n v="214"/>
    <n v="2430049.9"/>
    <x v="1"/>
    <n v="1246525168.0145264"/>
  </r>
  <r>
    <s v="ZCB CN Equity"/>
    <n v="618"/>
    <s v="ZCB"/>
    <s v="BMO Corporate Bond Index ETF"/>
    <x v="0"/>
    <n v="1"/>
    <s v="CA05585M1032"/>
    <s v="05585M103"/>
    <n v="0.15"/>
    <n v="0.17"/>
    <d v="2018-03-07T00:00:00"/>
    <x v="0"/>
    <s v="CANADA INVEST. GRADE CORPORATE FIXED INCOME"/>
    <s v="Broad/Mixed"/>
    <m/>
    <x v="4"/>
    <s v="BMO Corporate Bond Index ETF (ZCB)"/>
    <n v="1793183105.46875"/>
    <n v="32906817.600000232"/>
    <n v="4289853.5999998236"/>
    <n v="4274712.0000001621"/>
    <n v="0"/>
    <n v="75633811.200000167"/>
    <n v="445"/>
    <n v="15031406"/>
    <x v="1"/>
    <n v="150884723.75488281"/>
  </r>
  <r>
    <s v="ZWP CN Equity"/>
    <n v="619"/>
    <s v="ZWP"/>
    <s v="BMO Europe High Dividend Covered Call ETF"/>
    <x v="0"/>
    <n v="1"/>
    <s v="CA05585L1058"/>
    <s v="05585L105"/>
    <n v="0.65"/>
    <n v="0.71"/>
    <d v="2018-03-07T00:00:00"/>
    <x v="0"/>
    <s v="COVERED CALL"/>
    <s v="Regional"/>
    <m/>
    <x v="4"/>
    <s v="BMO Europe High Dividend Covered Call ETF (ZWP)"/>
    <n v="1079608270.1683044"/>
    <n v="4083213.0000000601"/>
    <n v="2090030.9999998813"/>
    <n v="16291.000000000466"/>
    <n v="4149449.0000000596"/>
    <n v="22577508.00000003"/>
    <n v="1437"/>
    <n v="15243048"/>
    <x v="5"/>
    <n v="738845538.88320923"/>
  </r>
  <r>
    <s v="ZWS CN Equity"/>
    <n v="620"/>
    <s v="ZWS"/>
    <s v="BMO US High Dividend Covered Call Curr-H ETF"/>
    <x v="0"/>
    <n v="1"/>
    <s v="CA09661N1006"/>
    <s v="09661N100"/>
    <n v="0.65"/>
    <n v="0.72"/>
    <d v="2018-03-07T00:00:00"/>
    <x v="0"/>
    <s v="COVERED CALL"/>
    <s v="U.S."/>
    <m/>
    <x v="4"/>
    <s v="BMO US High Dividend Covered Call Curr-H ETF (ZWS)"/>
    <n v="135915785.987854"/>
    <n v="0"/>
    <n v="0"/>
    <n v="0"/>
    <n v="2117900.0000000112"/>
    <n v="2117900.0000000112"/>
    <n v="239"/>
    <n v="661371.01"/>
    <x v="5"/>
    <n v="129523133.28933716"/>
  </r>
  <r>
    <s v="RLDR CN Equity"/>
    <n v="621"/>
    <s v="RLDR"/>
    <s v="RBC Vision Women's Leadership MSCI Canada"/>
    <x v="11"/>
    <n v="1"/>
    <s v="CA74935J1030"/>
    <s v="74935J103"/>
    <n v="0.25"/>
    <n v="0.28999999999999998"/>
    <d v="2018-03-08T00:00:00"/>
    <x v="0"/>
    <s v="ESGEQUITY"/>
    <s v="Social - Canada"/>
    <m/>
    <x v="12"/>
    <s v="RBC Vision Women's Leadership MSCI Canada (RLDR)"/>
    <n v="0"/>
    <n v="0"/>
    <n v="0"/>
    <n v="0"/>
    <n v="0"/>
    <n v="0"/>
    <n v="0"/>
    <n v="0"/>
    <x v="1"/>
    <n v="0"/>
  </r>
  <r>
    <s v="BLCK CN Equity"/>
    <n v="622"/>
    <s v="BLCK"/>
    <s v="First Trust Inno Transaction &amp; Process"/>
    <x v="0"/>
    <n v="1"/>
    <s v="CA33740T1021"/>
    <s v="33740T102"/>
    <n v="0.15"/>
    <n v="0.81"/>
    <d v="2018-03-23T00:00:00"/>
    <x v="0"/>
    <s v="THEMATICEQUITY"/>
    <s v="Blockchain Technology"/>
    <m/>
    <x v="1"/>
    <s v="First Trust Inno Transaction &amp; Process (BLCK)"/>
    <n v="1918583.6791992188"/>
    <n v="0"/>
    <n v="0"/>
    <n v="0"/>
    <n v="0"/>
    <n v="0"/>
    <n v="11"/>
    <n v="9582.1299999999992"/>
    <x v="1"/>
    <n v="2187336.1396789551"/>
  </r>
  <r>
    <s v="MINN CN Equity"/>
    <n v="623"/>
    <s v="MINN"/>
    <s v="Middlefield Innovation Dividend ETF"/>
    <x v="0"/>
    <n v="1"/>
    <s v="CA5963391019"/>
    <n v="596339101"/>
    <n v="0.9"/>
    <n v="1.52"/>
    <d v="2018-03-23T00:00:00"/>
    <x v="0"/>
    <s v="THEMATICEQUITY"/>
    <s v="Innovation"/>
    <m/>
    <x v="7"/>
    <s v="Middlefield Innovation Dividend ETF (MINN)"/>
    <n v="93958535.62902832"/>
    <n v="-1199467.4249999959"/>
    <n v="3972.6499999999069"/>
    <n v="-1233098.3499999957"/>
    <n v="0"/>
    <n v="-2434189.4249999914"/>
    <n v="81"/>
    <n v="544473.59"/>
    <x v="1"/>
    <n v="105605735.91991425"/>
  </r>
  <r>
    <s v="DXV CN Equity"/>
    <n v="624"/>
    <s v="DXV"/>
    <s v="Dynamic Active Investment Grade Floating Rate ETF"/>
    <x v="0"/>
    <n v="1"/>
    <s v="CA26801N1050"/>
    <s v="26801N105"/>
    <n v="0.3"/>
    <n v="0.33"/>
    <d v="2018-03-28T00:00:00"/>
    <x v="0"/>
    <s v="CANADA INVEST. GRADE CORPORATE FIXED INCOME"/>
    <s v="Ultra Short Term"/>
    <m/>
    <x v="19"/>
    <s v="Dynamic Active Investment Grade Floating Rate ETF (DXV)"/>
    <n v="335493291.8548584"/>
    <n v="-9869192.5"/>
    <n v="3453652.5000000144"/>
    <n v="2963965.0000000419"/>
    <n v="10857739.999999944"/>
    <n v="9871372.4999999981"/>
    <n v="1264"/>
    <n v="30245862"/>
    <x v="1"/>
    <n v="173722799.53956604"/>
  </r>
  <r>
    <s v="FIXD CN Equity"/>
    <n v="625"/>
    <s v="FIXD"/>
    <s v="Evolve Active Core Fixed Income Fund"/>
    <x v="0"/>
    <n v="1"/>
    <s v="CA30053A1003"/>
    <s v="30053A100"/>
    <n v="0.45"/>
    <n v="0.68"/>
    <d v="2018-03-29T00:00:00"/>
    <x v="0"/>
    <s v="CANADA AGGREGATE FIXED INCOME"/>
    <s v="Broad/Mixed"/>
    <m/>
    <x v="24"/>
    <s v="Evolve Active Core Fixed Income Fund (FIXD)"/>
    <n v="4617841.0148620605"/>
    <n v="0"/>
    <n v="0"/>
    <n v="0"/>
    <n v="0"/>
    <n v="-452831.90000000037"/>
    <n v="8"/>
    <n v="128517.52"/>
    <x v="1"/>
    <n v="7790998.363494873"/>
  </r>
  <r>
    <s v="HIG/U CN Equity"/>
    <n v="626"/>
    <s v="HIG/U"/>
    <s v="Brompton Gbl Healthcare Income&amp;Growth (US$)"/>
    <x v="0"/>
    <n v="1"/>
    <s v="CA11222T2048"/>
    <s v="11222T204"/>
    <n v="0.75"/>
    <n v="0.96"/>
    <d v="2018-04-03T00:00:00"/>
    <x v="0"/>
    <s v="SECTOR COVERED CALL"/>
    <s v="Health Care"/>
    <m/>
    <x v="8"/>
    <s v="Brompton Gbl Healthcare Income&amp;Growth (US$) (HIG/U)"/>
    <n v="814795.11054823117"/>
    <n v="370363.50599999994"/>
    <n v="0"/>
    <n v="0"/>
    <n v="0"/>
    <n v="370363.50599999994"/>
    <n v="48"/>
    <n v="177083"/>
    <x v="5"/>
    <n v="971619.69251132268"/>
  </r>
  <r>
    <s v="PINV CN Equity"/>
    <n v="627"/>
    <s v="PINV"/>
    <s v="Purpose Global Innovators Fund"/>
    <x v="0"/>
    <n v="1"/>
    <s v="CA74641A1075"/>
    <s v="74641A107"/>
    <n v="1"/>
    <n v="1.26"/>
    <d v="2018-04-05T00:00:00"/>
    <x v="3"/>
    <s v="THEMATICEQUITY"/>
    <s v="Innovation"/>
    <m/>
    <x v="5"/>
    <s v="Purpose Global Innovators Fund (PINV)"/>
    <n v="1265022.2778320313"/>
    <n v="0"/>
    <n v="0"/>
    <n v="0"/>
    <n v="0"/>
    <n v="0"/>
    <n v="4"/>
    <n v="312.04000000000002"/>
    <x v="1"/>
    <n v="1171046.257019043"/>
  </r>
  <r>
    <s v="SYLD CN Equity"/>
    <n v="628"/>
    <s v="SYLD"/>
    <s v="Purpose Strategic Yield Fund"/>
    <x v="0"/>
    <n v="1"/>
    <s v="CA74641N1096"/>
    <s v="74641N109"/>
    <n v="0.8"/>
    <n v="0.91"/>
    <d v="2018-04-05T00:00:00"/>
    <x v="0"/>
    <s v="HIGH YIELDFIXED INCOME"/>
    <s v="High Yield"/>
    <m/>
    <x v="5"/>
    <s v="Purpose Strategic Yield Fund (SYLD)"/>
    <n v="143847908.02001953"/>
    <n v="4986547.7575000003"/>
    <n v="5001663.4610000001"/>
    <n v="3003231.4457500074"/>
    <n v="1002575.9932499964"/>
    <n v="15490539.896000007"/>
    <n v="1022"/>
    <n v="7843387.7000000002"/>
    <x v="1"/>
    <n v="94887195.110321045"/>
  </r>
  <r>
    <s v="PINC CN Equity"/>
    <n v="629"/>
    <s v="PINC"/>
    <s v="Purpose Multi-Asset Income Fund"/>
    <x v="0"/>
    <n v="1"/>
    <s v="CA74641M1014"/>
    <s v="74641M101"/>
    <n v="0.85"/>
    <n v="0.98"/>
    <d v="2018-04-05T00:00:00"/>
    <x v="0"/>
    <s v="ASSET ALLOCATION PORTFOLIO"/>
    <s v="Yield Focus"/>
    <m/>
    <x v="5"/>
    <s v="Purpose Multi-Asset Income Fund (PINC)"/>
    <n v="60395212.91557312"/>
    <n v="0"/>
    <n v="0"/>
    <n v="-1016309.5199999965"/>
    <n v="0"/>
    <n v="-1016309.5199999965"/>
    <n v="72"/>
    <n v="200007.47"/>
    <x v="4"/>
    <n v="61816737.060956955"/>
  </r>
  <r>
    <s v="RBOT/U CN Equity"/>
    <n v="630"/>
    <s v="RBOT/U"/>
    <s v="Global X Robotics and AI Index ETF (US$)"/>
    <x v="0"/>
    <n v="2"/>
    <s v="CA37893B1076"/>
    <s v="37893B107"/>
    <n v="0.45"/>
    <n v="0.6"/>
    <d v="2018-04-30T00:00:00"/>
    <x v="0"/>
    <s v="THEMATICEQUITY"/>
    <s v="AI"/>
    <m/>
    <x v="3"/>
    <s v="Global X Robotics and AI Index ETF (US$) (RBOT/U)"/>
    <n v="0"/>
    <n v="0"/>
    <n v="0"/>
    <n v="0"/>
    <n v="0"/>
    <n v="0"/>
    <n v="70"/>
    <n v="293506"/>
    <x v="1"/>
    <n v="96760140.356243134"/>
  </r>
  <r>
    <s v="COMM CN Equity"/>
    <n v="631"/>
    <s v="COMM"/>
    <s v="BMO Global Communications Index ETF"/>
    <x v="0"/>
    <n v="1"/>
    <s v="CA05585R1029"/>
    <s v="05585R102"/>
    <n v="0.35"/>
    <n v="0.4"/>
    <d v="2018-05-02T00:00:00"/>
    <x v="0"/>
    <s v="GLOBAL SECTOR EQUITY"/>
    <s v="Communication Services"/>
    <m/>
    <x v="4"/>
    <s v="BMO Global Communications Index ETF (COMM)"/>
    <n v="59666438.541412354"/>
    <n v="0"/>
    <n v="-2284180.0000000019"/>
    <n v="0"/>
    <n v="0"/>
    <n v="-4565914.0000000037"/>
    <n v="135"/>
    <n v="600433.65"/>
    <x v="3"/>
    <n v="32625647.827148438"/>
  </r>
  <r>
    <s v="EDGE CN Equity"/>
    <n v="632"/>
    <s v="EDGE"/>
    <s v="Evolve Innovation Index Fund Curr-H"/>
    <x v="0"/>
    <n v="1"/>
    <s v="CA30052W1032"/>
    <s v="30052W103"/>
    <n v="0.4"/>
    <n v="0.67"/>
    <d v="2018-05-02T00:00:00"/>
    <x v="0"/>
    <s v="THEMATICEQUITY"/>
    <s v="Innovation"/>
    <m/>
    <x v="24"/>
    <s v="Evolve Innovation Index Fund Curr-H (EDGE)"/>
    <n v="32326680.183410645"/>
    <n v="0"/>
    <n v="0"/>
    <n v="0"/>
    <n v="-1118737.3750000012"/>
    <n v="-2236092.4499999974"/>
    <n v="147"/>
    <n v="491510.17"/>
    <x v="1"/>
    <n v="39767293.453216545"/>
  </r>
  <r>
    <s v="FLUI CN Equity"/>
    <n v="633"/>
    <s v="FLUI"/>
    <s v="Franklin Liberty US I.G. Corporate ETF Curr-H"/>
    <x v="0"/>
    <n v="1"/>
    <s v="CA3537701003"/>
    <n v="353770100"/>
    <n v="0.35"/>
    <n v="0.42"/>
    <d v="2018-05-14T00:00:00"/>
    <x v="0"/>
    <s v="U.S. INVEST. GRADE CORPORATE FIXED INCOME"/>
    <s v="Broad/Mixed"/>
    <m/>
    <x v="23"/>
    <s v="Franklin Liberty US I.G. Corporate ETF Curr-H (FLUI)"/>
    <n v="0"/>
    <n v="0"/>
    <n v="0"/>
    <n v="0"/>
    <n v="0"/>
    <n v="0"/>
    <n v="0"/>
    <n v="0"/>
    <x v="1"/>
    <n v="0"/>
  </r>
  <r>
    <s v="FLGA CN Equity"/>
    <n v="634"/>
    <s v="FLGA"/>
    <s v="Franklin Global Core Bond Fund ETF Curr-H"/>
    <x v="0"/>
    <n v="1"/>
    <s v="CA35377B1067"/>
    <s v="35377B106"/>
    <n v="0.35"/>
    <n v="0.4"/>
    <d v="2018-05-14T00:00:00"/>
    <x v="0"/>
    <s v="GLOBAL FIXED INCOME"/>
    <s v="Universe"/>
    <m/>
    <x v="23"/>
    <s v="Franklin Global Core Bond Fund ETF Curr-H (FLGA)"/>
    <n v="404686065.10162354"/>
    <n v="950362.37750001345"/>
    <n v="0"/>
    <n v="951785.81800001347"/>
    <n v="-5721673.3500000136"/>
    <n v="-3819525.1544999862"/>
    <n v="184"/>
    <n v="1410357.5"/>
    <x v="1"/>
    <n v="428232621.66976929"/>
  </r>
  <r>
    <s v="RUBY CN Equity"/>
    <n v="635"/>
    <s v="RUBY"/>
    <s v="RBC US Banks Yield Index ETF"/>
    <x v="0"/>
    <n v="1"/>
    <s v="CA75528P1099"/>
    <s v="75528P109"/>
    <n v="0.28999999999999998"/>
    <n v="0.32"/>
    <d v="2018-05-15T00:00:00"/>
    <x v="0"/>
    <s v="U.S.SECTOR EQUITY"/>
    <s v="Financials"/>
    <m/>
    <x v="12"/>
    <s v="RBC US Banks Yield Index ETF (RUBY)"/>
    <n v="0"/>
    <n v="0"/>
    <n v="0"/>
    <n v="0"/>
    <n v="0"/>
    <n v="0"/>
    <n v="0"/>
    <n v="0"/>
    <x v="3"/>
    <n v="18221730.184555054"/>
  </r>
  <r>
    <s v="RUBH CN Equity"/>
    <n v="636"/>
    <s v="RUBH"/>
    <s v="RBC US Banks Yield Curr-H Index ETF"/>
    <x v="0"/>
    <n v="1"/>
    <s v="CA74935D1069"/>
    <s v="74935D106"/>
    <n v="0.28999999999999998"/>
    <n v="0.32"/>
    <d v="2018-05-15T00:00:00"/>
    <x v="0"/>
    <s v="U.S.SECTOR EQUITY"/>
    <s v="Financials"/>
    <m/>
    <x v="12"/>
    <s v="RBC US Banks Yield Curr-H Index ETF (RUBH)"/>
    <n v="0"/>
    <n v="0"/>
    <n v="0"/>
    <n v="0"/>
    <n v="0"/>
    <n v="0"/>
    <n v="0"/>
    <n v="0"/>
    <x v="3"/>
    <n v="4971490.8599853516"/>
  </r>
  <r>
    <s v="RUBY/U CN Equity"/>
    <n v="637"/>
    <s v="RUBY/U"/>
    <s v="RBC US Banks Yield Index ETF (US$)"/>
    <x v="0"/>
    <n v="1"/>
    <s v="CA75528P2089"/>
    <s v="75528P208"/>
    <n v="0.28999999999999998"/>
    <n v="0.32"/>
    <d v="2018-05-15T00:00:00"/>
    <x v="0"/>
    <s v="U.S.SECTOR EQUITY"/>
    <s v="Financials"/>
    <m/>
    <x v="12"/>
    <s v="RBC US Banks Yield Index ETF (US$) (RUBY/U)"/>
    <n v="0"/>
    <n v="0"/>
    <n v="0"/>
    <n v="0"/>
    <n v="0"/>
    <n v="0"/>
    <n v="0"/>
    <n v="0"/>
    <x v="3"/>
    <n v="2514722.5624304158"/>
  </r>
  <r>
    <s v="FINT CN Equity"/>
    <n v="638"/>
    <s v="FINT"/>
    <s v="First Trust International Capital Strength ETF"/>
    <x v="0"/>
    <n v="1"/>
    <s v="CA33741A1021"/>
    <s v="33741A102"/>
    <n v="0.7"/>
    <n v="0.74"/>
    <d v="2018-05-17T00:00:00"/>
    <x v="0"/>
    <s v="GLOBAL EQUITY"/>
    <s v="Pure Active"/>
    <m/>
    <x v="1"/>
    <s v="First Trust International Capital Strength ETF (FINT)"/>
    <n v="17602661.1328125"/>
    <n v="0"/>
    <n v="1747879.0999999999"/>
    <n v="0"/>
    <n v="1748737.9999999998"/>
    <n v="3496617.0999999996"/>
    <n v="180"/>
    <n v="1262407.51"/>
    <x v="1"/>
    <n v="11769629.287719727"/>
  </r>
  <r>
    <s v="EQL CN Equity"/>
    <n v="639"/>
    <s v="EQL"/>
    <s v="Invesco S&amp;P 500 Equal Weighted Index ETF"/>
    <x v="0"/>
    <n v="1"/>
    <s v="CA46137P1036"/>
    <s v="46137P103"/>
    <n v="0.25"/>
    <n v="0.26"/>
    <d v="2018-05-29T00:00:00"/>
    <x v="0"/>
    <s v="U.S.EQUITY - CURRENCY NON-HEDGED"/>
    <s v="Equal-Weight"/>
    <m/>
    <x v="9"/>
    <s v="Invesco S&amp;P 500 Equal Weighted Index ETF (EQL)"/>
    <n v="1524991103.3630371"/>
    <n v="-2426141.9999997984"/>
    <n v="13928501.999999851"/>
    <n v="16659356.999999942"/>
    <n v="7113554.0000000726"/>
    <n v="49634853.000000142"/>
    <n v="2931"/>
    <n v="43526866"/>
    <x v="1"/>
    <n v="1412412238.6932373"/>
  </r>
  <r>
    <s v="EQL/U CN Equity"/>
    <n v="640"/>
    <s v="EQL/U"/>
    <s v="Invesco S&amp;P 500 Equal Weighted Index ETF (US$)"/>
    <x v="0"/>
    <n v="1"/>
    <s v="CA46137P3016"/>
    <s v="46137P301"/>
    <n v="0.25"/>
    <n v="0.25"/>
    <d v="2018-05-29T00:00:00"/>
    <x v="0"/>
    <s v="U.S.EQUITY - CURRENCY NON-HEDGED"/>
    <s v="Equal-Weight"/>
    <m/>
    <x v="9"/>
    <s v="Invesco S&amp;P 500 Equal Weighted Index ETF (US$) (EQL/U)"/>
    <n v="61527575.06219814"/>
    <n v="1247390.3634000013"/>
    <n v="-2892478.612800003"/>
    <n v="0"/>
    <n v="417280.92840000032"/>
    <n v="23821.327299999772"/>
    <n v="278"/>
    <n v="3424773.97"/>
    <x v="1"/>
    <n v="115126190.46494228"/>
  </r>
  <r>
    <s v="EQL/F CN Equity"/>
    <n v="641"/>
    <s v="EQL/F"/>
    <s v="Invesco S&amp;P 500 Equal Weighted Index ETF Curr-H"/>
    <x v="0"/>
    <n v="1"/>
    <s v="CA46137P2026"/>
    <s v="46137P202"/>
    <n v="0.25"/>
    <n v="0.25"/>
    <d v="2018-05-29T00:00:00"/>
    <x v="0"/>
    <s v="U.S.EQUITY - CURRENCY-HEDGED"/>
    <s v="Equal-Weight"/>
    <m/>
    <x v="9"/>
    <s v="Invesco S&amp;P 500 Equal Weighted Index ETF Curr-H (EQL/F)"/>
    <n v="1047548016.6435242"/>
    <n v="12758168.000000037"/>
    <n v="10956013.000000009"/>
    <n v="1037627.0000000384"/>
    <n v="13710747.999999952"/>
    <n v="43887099.000000045"/>
    <n v="2358"/>
    <n v="31480493"/>
    <x v="1"/>
    <n v="720052095.65353394"/>
  </r>
  <r>
    <s v="WOMN CN Equity"/>
    <n v="642"/>
    <s v="WOMN"/>
    <s v="BMO Women In Leadership Fund ETF Curr-H"/>
    <x v="0"/>
    <n v="1"/>
    <s v="CA05586T1075"/>
    <s v="05586T107"/>
    <n v="0.35"/>
    <n v="0.4"/>
    <d v="2018-05-29T00:00:00"/>
    <x v="0"/>
    <s v="ESGEQUITY"/>
    <s v="Social - DM"/>
    <m/>
    <x v="4"/>
    <s v="BMO Women In Leadership Fund ETF Curr-H (WOMN)"/>
    <n v="7303766.6320800781"/>
    <n v="-626037.15000000061"/>
    <n v="0"/>
    <n v="0"/>
    <n v="0"/>
    <n v="-626037.15000000061"/>
    <n v="38"/>
    <n v="77557.88"/>
    <x v="1"/>
    <n v="7782053.9665222168"/>
  </r>
  <r>
    <s v="ZCPB CN Equity"/>
    <n v="643"/>
    <s v="ZCPB"/>
    <s v="BMO Core Plus Bond Fund ETF"/>
    <x v="0"/>
    <n v="1"/>
    <s v="CA0556561029"/>
    <n v="55656102"/>
    <n v="0.5"/>
    <n v="0.56000000000000005"/>
    <d v="2018-05-29T00:00:00"/>
    <x v="0"/>
    <s v="CANADA AGGREGATE FIXED INCOME"/>
    <s v="Broad/Mixed"/>
    <m/>
    <x v="4"/>
    <s v="BMO Core Plus Bond Fund ETF (ZCPB)"/>
    <n v="2438870730.9246063"/>
    <n v="23977499.000000242"/>
    <n v="-5638426.0000000801"/>
    <n v="-15482655.99999992"/>
    <n v="44270845.24999968"/>
    <n v="75111652.249999925"/>
    <n v="38"/>
    <n v="20226433.670000002"/>
    <x v="1"/>
    <n v="1449812248.3491898"/>
  </r>
  <r>
    <s v="ZGSB CN Equity"/>
    <n v="644"/>
    <s v="ZGSB"/>
    <s v="BMO Global Strategic Bond Fund ETF"/>
    <x v="0"/>
    <n v="1"/>
    <s v="CA09660D1033"/>
    <s v="09660D103"/>
    <n v="0.73"/>
    <n v="0.82"/>
    <d v="2018-05-29T00:00:00"/>
    <x v="0"/>
    <s v="GLOBAL FIXED INCOME"/>
    <s v="Universe"/>
    <m/>
    <x v="4"/>
    <s v="BMO Global Strategic Bond Fund ETF (ZGSB)"/>
    <n v="16991281.572341919"/>
    <n v="0"/>
    <n v="0"/>
    <n v="0"/>
    <n v="0"/>
    <n v="0"/>
    <n v="72"/>
    <n v="483582.58999999997"/>
    <x v="1"/>
    <n v="13210320.877075195"/>
  </r>
  <r>
    <s v="ZMSB CN Equity"/>
    <n v="645"/>
    <s v="ZMSB"/>
    <s v="BMO Sustainable Global Multi-Sector Bond Fund"/>
    <x v="0"/>
    <n v="1"/>
    <s v="CA05585W1014"/>
    <s v="05585W101"/>
    <n v="0.6"/>
    <n v="0.67"/>
    <d v="2018-05-29T00:00:00"/>
    <x v="0"/>
    <s v="ESGFIXEDINCOME"/>
    <s v="Global"/>
    <m/>
    <x v="4"/>
    <s v="BMO Sustainable Global Multi-Sector Bond Fund (ZMSB)"/>
    <n v="20238205.902099609"/>
    <n v="0"/>
    <n v="0"/>
    <n v="738451.00000000058"/>
    <n v="0"/>
    <n v="738451.00000000058"/>
    <n v="22"/>
    <n v="155415.5"/>
    <x v="1"/>
    <n v="13348287.231445313"/>
  </r>
  <r>
    <s v="FHI CN Equity"/>
    <n v="646"/>
    <s v="FHI"/>
    <s v="CI Health Care Giants Covered Call ETF Curr-H"/>
    <x v="0"/>
    <n v="1"/>
    <s v="CA17162H1001"/>
    <s v="17162H100"/>
    <n v="0.65"/>
    <n v="0.71"/>
    <d v="2018-06-12T00:00:00"/>
    <x v="0"/>
    <s v="SECTOR COVERED CALL"/>
    <s v="Health Care"/>
    <m/>
    <x v="2"/>
    <s v="CI Health Care Giants Covered Call ETF Curr-H (FHI)"/>
    <n v="105154559.32617188"/>
    <n v="555435.00000000792"/>
    <n v="-543345.00000000768"/>
    <n v="1116529.999999996"/>
    <n v="5007700.0000000112"/>
    <n v="2799870.0000000005"/>
    <n v="219"/>
    <n v="1074245.2"/>
    <x v="5"/>
    <n v="79831919.860839844"/>
  </r>
  <r>
    <s v="FHI/B CN Equity"/>
    <n v="647"/>
    <s v="FHI/B"/>
    <s v="CI Health Care Giants Covered Call ETF"/>
    <x v="0"/>
    <n v="1"/>
    <s v="CA17162H2090"/>
    <s v="17162H209"/>
    <n v="0.65"/>
    <n v="0.72"/>
    <d v="2018-06-12T00:00:00"/>
    <x v="0"/>
    <s v="SECTOR COVERED CALL"/>
    <s v="Health Care"/>
    <m/>
    <x v="2"/>
    <s v="CI Health Care Giants Covered Call ETF (FHI/B)"/>
    <n v="4376154.899597168"/>
    <n v="-629460.00000000058"/>
    <n v="0"/>
    <n v="0"/>
    <n v="0"/>
    <n v="-629460.00000000058"/>
    <n v="17"/>
    <n v="7178.36"/>
    <x v="5"/>
    <n v="5573024.7974395752"/>
  </r>
  <r>
    <s v="HBGD CN Equity"/>
    <n v="648"/>
    <s v="HBGD"/>
    <s v="Global X Big Data &amp; Hardware Index ETF Curr-H"/>
    <x v="0"/>
    <n v="2"/>
    <s v="CA37893C1059"/>
    <s v="37893C105"/>
    <n v="0.45"/>
    <n v="0.55000000000000004"/>
    <d v="2018-06-21T00:00:00"/>
    <x v="0"/>
    <s v="THEMATICEQUITY"/>
    <s v="Blockchain Technology"/>
    <m/>
    <x v="3"/>
    <s v="Global X Big Data &amp; Hardware Index ETF Curr-H (HBGD)"/>
    <n v="35948919.277496338"/>
    <n v="0"/>
    <n v="-5548366.129999999"/>
    <n v="1363628.1304999953"/>
    <n v="0"/>
    <n v="-4184737.9995000036"/>
    <n v="624"/>
    <n v="1588505.4000000001"/>
    <x v="1"/>
    <n v="89230992.736816406"/>
  </r>
  <r>
    <s v="HBGD/U CN Equity"/>
    <n v="649"/>
    <s v="HBGD/U"/>
    <s v="Global X Big Data &amp; Hardware Index ETF (US$)"/>
    <x v="0"/>
    <n v="2"/>
    <s v="CA37893C1059"/>
    <s v="37893C105"/>
    <n v="0.45"/>
    <n v="0.55000000000000004"/>
    <d v="2018-06-21T00:00:00"/>
    <x v="0"/>
    <s v="THEMATICEQUITY"/>
    <s v="Blockchain Technology"/>
    <m/>
    <x v="3"/>
    <s v="Global X Big Data &amp; Hardware Index ETF (US$) (HBGD/U)"/>
    <n v="0"/>
    <n v="0"/>
    <n v="0"/>
    <n v="0"/>
    <n v="0"/>
    <n v="0"/>
    <n v="52"/>
    <n v="341414.2"/>
    <x v="1"/>
    <m/>
  </r>
  <r>
    <s v="IGB CN Equity"/>
    <n v="650"/>
    <s v="IGB"/>
    <s v="Purpose Global Bond Class"/>
    <x v="0"/>
    <n v="1"/>
    <s v="CA74642H1010"/>
    <s v="74642H101"/>
    <n v="0.5"/>
    <n v="0.57999999999999996"/>
    <d v="2018-06-21T00:00:00"/>
    <x v="3"/>
    <s v="GLOBAL FIXED INCOME"/>
    <s v="Universe"/>
    <m/>
    <x v="5"/>
    <s v="Purpose Global Bond Class (IGB)"/>
    <n v="335842354.7744751"/>
    <n v="5964562.5862500519"/>
    <n v="2295489.4937499999"/>
    <n v="28515432.095499948"/>
    <n v="-13329330.99224996"/>
    <n v="34921641.09025003"/>
    <n v="540"/>
    <n v="7895954.6000000006"/>
    <x v="1"/>
    <n v="103304184.81826782"/>
  </r>
  <r>
    <s v="EGIF CN Equity"/>
    <n v="651"/>
    <s v="EGIF"/>
    <s v="Arrow Capital Exemplar Growth and Income Fund"/>
    <x v="0"/>
    <n v="1"/>
    <s v="CA30170L1040"/>
    <s v="30170L104"/>
    <n v="0.8"/>
    <n v="1.06"/>
    <d v="2018-07-27T00:00:00"/>
    <x v="0"/>
    <s v="ASSET ALLOCATION PORTFOLIO"/>
    <s v="Yield Focus"/>
    <m/>
    <x v="26"/>
    <s v="Arrow Capital Exemplar Growth and Income Fund (EGIF)"/>
    <n v="2420253.0670166016"/>
    <n v="266112.00000000023"/>
    <n v="-270248.00000000023"/>
    <n v="0"/>
    <n v="0"/>
    <n v="-4136"/>
    <n v="7"/>
    <n v="56630.5"/>
    <x v="4"/>
    <n v="3172806.1294555664"/>
  </r>
  <r>
    <s v="FGO CN Equity"/>
    <n v="652"/>
    <s v="FGO"/>
    <s v="CI Enhanced Government Bond ETF Curr-H"/>
    <x v="0"/>
    <n v="1"/>
    <s v="CA12558H1038"/>
    <s v="12558H103"/>
    <n v="0.55000000000000004"/>
    <n v="0.64"/>
    <d v="2018-07-31T00:00:00"/>
    <x v="0"/>
    <s v="GLOBAL FIXED INCOME"/>
    <s v="Government"/>
    <m/>
    <x v="2"/>
    <s v="CI Enhanced Government Bond ETF Curr-H (FGO)"/>
    <n v="504877321.84753418"/>
    <n v="-594778.00000002258"/>
    <n v="1396188.0000000058"/>
    <n v="-199504.00000003105"/>
    <n v="3391820.0000000345"/>
    <n v="-20951936.000000015"/>
    <n v="339"/>
    <n v="36180830"/>
    <x v="1"/>
    <n v="657510431.6303252"/>
  </r>
  <r>
    <s v="FGO/U CN Equity"/>
    <n v="653"/>
    <s v="FGO/U"/>
    <s v="CI Enhanced Government Bond ETF (US$)"/>
    <x v="0"/>
    <n v="1"/>
    <s v="CA12558H2028"/>
    <s v="12558H202"/>
    <n v="0.55000000000000004"/>
    <n v="0.62"/>
    <d v="2018-07-31T00:00:00"/>
    <x v="0"/>
    <s v="GLOBAL FIXED INCOME"/>
    <s v="Government"/>
    <m/>
    <x v="2"/>
    <s v="CI Enhanced Government Bond ETF (US$) (FGO/U)"/>
    <n v="16062571.448668821"/>
    <n v="-425966.15250000043"/>
    <n v="0"/>
    <n v="0"/>
    <n v="0"/>
    <n v="-429614.94450000039"/>
    <n v="18"/>
    <n v="55049.62"/>
    <x v="1"/>
    <n v="26725541.229703721"/>
  </r>
  <r>
    <s v="HEMB CN Equity"/>
    <n v="654"/>
    <s v="HEMB"/>
    <s v="Horizons Active Emerging Markets Bond Etf"/>
    <x v="17"/>
    <n v="1"/>
    <s v="CA44054T1093"/>
    <s v="44054T109"/>
    <n v="0.55000000000000004"/>
    <n v="0.65"/>
    <d v="2018-08-01T00:00:00"/>
    <x v="0"/>
    <s v="OTHER FOREIGN FIXED INCOME"/>
    <s v="Emerging Markets"/>
    <m/>
    <x v="3"/>
    <s v="Horizons Active Emerging Markets Bond Etf (HEMB)"/>
    <n v="0"/>
    <n v="0"/>
    <n v="0"/>
    <n v="0"/>
    <n v="0"/>
    <n v="0"/>
    <n v="0"/>
    <n v="0"/>
    <x v="1"/>
    <n v="0"/>
  </r>
  <r>
    <s v="HBAL CN Equity"/>
    <n v="655"/>
    <s v="HBAL"/>
    <s v="Global X Balanced Asset Allocation ETF"/>
    <x v="0"/>
    <n v="1"/>
    <s v="CA37962W1077"/>
    <s v="37962W107"/>
    <n v="0.18"/>
    <n v="0.2"/>
    <d v="2018-08-02T00:00:00"/>
    <x v="0"/>
    <s v="ASSET ALLOCATION PORTFOLIO"/>
    <s v="Balanced"/>
    <m/>
    <x v="3"/>
    <s v="Global X Balanced Asset Allocation ETF (HBAL)"/>
    <n v="165227232.82561874"/>
    <n v="440024.08125000627"/>
    <n v="441022.92750000634"/>
    <n v="0"/>
    <n v="445976.78299997462"/>
    <n v="914929.17499695299"/>
    <n v="296"/>
    <n v="1458493.22"/>
    <x v="4"/>
    <n v="150979843.59838867"/>
  </r>
  <r>
    <s v="HCON CN Equity"/>
    <n v="656"/>
    <s v="HCON"/>
    <s v="Global X Balanced Asset Allocation ETF Curr-H"/>
    <x v="0"/>
    <n v="1"/>
    <s v="CA37963F1036"/>
    <s v="37963F103"/>
    <n v="0.18"/>
    <n v="0.2"/>
    <d v="2018-08-02T00:00:00"/>
    <x v="0"/>
    <s v="ASSET ALLOCATION PORTFOLIO"/>
    <s v="Conservative"/>
    <m/>
    <x v="3"/>
    <s v="Global X Balanced Asset Allocation ETF Curr-H (HCON)"/>
    <n v="34719263.600830078"/>
    <n v="0"/>
    <n v="-1121275.9454999962"/>
    <n v="0"/>
    <n v="375341.15699999867"/>
    <n v="-5219687.0363748968"/>
    <n v="132"/>
    <n v="918093.93"/>
    <x v="4"/>
    <n v="40690513.625907898"/>
  </r>
  <r>
    <s v="CHNA/B CN Equity"/>
    <n v="657"/>
    <s v="CHNA/B"/>
    <s v="CI ICBCCS S&amp;P China 500 Index ETF"/>
    <x v="0"/>
    <n v="1"/>
    <s v="CA17164T1021"/>
    <s v="17164T102"/>
    <n v="0.55000000000000004"/>
    <n v="0.63"/>
    <d v="2018-08-03T00:00:00"/>
    <x v="0"/>
    <s v="SINGLE COUNTRY EQUITY"/>
    <s v="China"/>
    <m/>
    <x v="2"/>
    <s v="CI ICBCCS S&amp;P China 500 Index ETF (CHNA/B)"/>
    <n v="96424682.235717773"/>
    <n v="0"/>
    <n v="0"/>
    <n v="3000779.9999999893"/>
    <n v="0"/>
    <n v="3000779.9999999893"/>
    <n v="199"/>
    <n v="506621.02"/>
    <x v="1"/>
    <n v="11627249.717712402"/>
  </r>
  <r>
    <s v="JAPN/B CN Equity"/>
    <n v="658"/>
    <s v="JAPN/B"/>
    <s v="CI WisdomTree Japan Equity Index ETF"/>
    <x v="0"/>
    <n v="1"/>
    <s v="CA12559J1084"/>
    <s v="12559J108"/>
    <n v="0.48"/>
    <n v="0.52"/>
    <d v="2018-08-03T00:00:00"/>
    <x v="0"/>
    <s v="SINGLE COUNTRY EQUITY"/>
    <s v="Japan"/>
    <m/>
    <x v="2"/>
    <s v="CI WisdomTree Japan Equity Index ETF (JAPN/B)"/>
    <n v="782548989.2578125"/>
    <n v="912273.99999998056"/>
    <n v="4875386.9999999749"/>
    <n v="-890577.99999998102"/>
    <n v="-8181083.999999986"/>
    <n v="-6727872.9999999385"/>
    <n v="273"/>
    <n v="15572321.6"/>
    <x v="1"/>
    <n v="789675019.07348633"/>
  </r>
  <r>
    <s v="JAPN CN Equity"/>
    <n v="659"/>
    <s v="JAPN"/>
    <s v="CI WisdomTree Japan Equity Index ETF Curr-H"/>
    <x v="0"/>
    <n v="1"/>
    <s v="CA12559J2074"/>
    <s v="12559J207"/>
    <n v="0.48"/>
    <n v="0.53"/>
    <d v="2018-08-03T00:00:00"/>
    <x v="0"/>
    <s v="SINGLE COUNTRY EQUITY"/>
    <s v="Japan"/>
    <m/>
    <x v="2"/>
    <s v="CI WisdomTree Japan Equity Index ETF Curr-H (JAPN)"/>
    <n v="35371254.043579102"/>
    <n v="701685.00000000058"/>
    <n v="0"/>
    <n v="0"/>
    <n v="4832891.0000000009"/>
    <n v="5534576.0000000019"/>
    <n v="310"/>
    <n v="3153352.1999999997"/>
    <x v="1"/>
    <n v="22708259.582519531"/>
  </r>
  <r>
    <s v="FLX/B CN Equity"/>
    <n v="660"/>
    <s v="FLX/B"/>
    <s v="Purpose Global Flexible Credit"/>
    <x v="0"/>
    <n v="1"/>
    <s v="CA74643C2004"/>
    <s v="74643C200"/>
    <n v="0.85"/>
    <n v="1.23"/>
    <d v="2018-08-07T00:00:00"/>
    <x v="0"/>
    <s v="GLOBAL FIXED INCOME"/>
    <s v="Universe"/>
    <m/>
    <x v="5"/>
    <s v="Purpose Global Flexible Credit (FLX/B)"/>
    <n v="4280002.1171569824"/>
    <n v="0"/>
    <n v="0"/>
    <n v="432194.87799999985"/>
    <n v="0"/>
    <n v="432194.87799999985"/>
    <n v="36"/>
    <n v="192657.03"/>
    <x v="1"/>
    <n v="893205.45196533203"/>
  </r>
  <r>
    <s v="VIDY CN Equity"/>
    <n v="661"/>
    <s v="VIDY"/>
    <s v="Vanguard FTSE Developed EX NA High-Div Yield"/>
    <x v="0"/>
    <n v="1"/>
    <s v="CA92202A1003"/>
    <s v="92202A100"/>
    <n v="0.28000000000000003"/>
    <n v="0.31"/>
    <d v="2018-08-28T00:00:00"/>
    <x v="0"/>
    <s v="INTERNATIONAL DEVELOPED EQUITY"/>
    <s v="Dividend/Income"/>
    <m/>
    <x v="11"/>
    <s v="Vanguard FTSE Developed EX NA High-Div Yield (VIDY)"/>
    <n v="1438599586.734009"/>
    <n v="73672472"/>
    <n v="34262036.00000003"/>
    <n v="54044344.000000045"/>
    <n v="50661223.99999997"/>
    <n v="245447214.00000012"/>
    <n v="8299"/>
    <n v="129047360"/>
    <x v="1"/>
    <n v="228085557.08312988"/>
  </r>
  <r>
    <s v="RQN CN Equity"/>
    <n v="662"/>
    <s v="RQN"/>
    <s v="RBC Target 2025 Corporate Bond Index ETF"/>
    <x v="0"/>
    <n v="1"/>
    <s v="CA74935C1086"/>
    <s v="74935C108"/>
    <n v="0.2"/>
    <n v="0.23"/>
    <d v="2018-09-12T00:00:00"/>
    <x v="0"/>
    <s v="CANADA INVEST. GRADE CORPORATE FIXED INCOME"/>
    <s v="Target Maturity"/>
    <m/>
    <x v="12"/>
    <s v="RBC Target 2025 Corporate Bond Index ETF (RQN)"/>
    <n v="0"/>
    <n v="0"/>
    <n v="0"/>
    <n v="0"/>
    <n v="0"/>
    <n v="0"/>
    <n v="0"/>
    <n v="0"/>
    <x v="1"/>
    <n v="699048829.26940918"/>
  </r>
  <r>
    <s v="RQL CN Equity"/>
    <n v="663"/>
    <s v="RQL"/>
    <s v="RBC Target 2024 Corporate Bond Index ETF"/>
    <x v="0"/>
    <n v="1"/>
    <s v="CA74935E1043"/>
    <n v="7.4934999999999996E+108"/>
    <n v="0.2"/>
    <n v="0.23"/>
    <d v="2018-09-12T00:00:00"/>
    <x v="0"/>
    <s v="CANADA INVEST. GRADE CORPORATE FIXED INCOME"/>
    <s v="Target Maturity"/>
    <m/>
    <x v="12"/>
    <s v="RBC Target 2024 Corporate Bond Index ETF (RQL)"/>
    <n v="0"/>
    <n v="0"/>
    <n v="0"/>
    <n v="0"/>
    <n v="0"/>
    <n v="0"/>
    <n v="0"/>
    <n v="0"/>
    <x v="1"/>
    <n v="0"/>
  </r>
  <r>
    <s v="FCCD CN Equity"/>
    <n v="664"/>
    <s v="FCCD"/>
    <s v="Fidelity Canadian High Dividend Index ETF"/>
    <x v="0"/>
    <n v="1"/>
    <s v="CA31608M1023"/>
    <s v="31608M102"/>
    <n v="0.35"/>
    <n v="0.39"/>
    <d v="2018-09-18T00:00:00"/>
    <x v="0"/>
    <s v="CANADA BROAD/LARGE CAP EQUITY"/>
    <s v="Dividend/Income"/>
    <m/>
    <x v="27"/>
    <s v="Fidelity Canadian High Dividend Index ETF (FCCD)"/>
    <n v="318474327.08740234"/>
    <n v="5562544.9999999469"/>
    <n v="2791410.0000000396"/>
    <n v="1848677.4999999604"/>
    <n v="2756927.5000000391"/>
    <n v="10277009.999999948"/>
    <n v="635"/>
    <n v="5372361"/>
    <x v="1"/>
    <n v="209675175.85754395"/>
  </r>
  <r>
    <s v="FCUD CN Equity"/>
    <n v="665"/>
    <s v="FCUD"/>
    <s v="Fidelity US High Dividend Index ETF"/>
    <x v="0"/>
    <n v="2"/>
    <s v="CA31645M1077"/>
    <s v="31645M107"/>
    <n v="0.35"/>
    <n v="0.39"/>
    <d v="2018-09-18T00:00:00"/>
    <x v="0"/>
    <s v="U.S.EQUITY - CURRENCY NON-HEDGED"/>
    <s v="Dividend/Income"/>
    <m/>
    <x v="27"/>
    <s v="Fidelity US High Dividend Index ETF (FCUD)"/>
    <n v="238749418.25866699"/>
    <n v="6180900.0000000158"/>
    <n v="-2003599.999999993"/>
    <n v="-5519.9999999997672"/>
    <n v="0"/>
    <n v="3183522.5000000088"/>
    <n v="268"/>
    <n v="2658106.9"/>
    <x v="1"/>
    <n v="278181526.94702148"/>
  </r>
  <r>
    <s v="FCRR CN Equity"/>
    <n v="666"/>
    <s v="FCRR"/>
    <s v="Fidelity US Dividend For Rising Rates Index ETF"/>
    <x v="0"/>
    <n v="2"/>
    <s v="CA31644M1086"/>
    <s v="31644M108"/>
    <n v="0.35"/>
    <n v="0.39"/>
    <d v="2018-09-18T00:00:00"/>
    <x v="0"/>
    <s v="U.S.EQUITY - CURRENCY NON-HEDGED"/>
    <s v="Dividend/Income"/>
    <m/>
    <x v="27"/>
    <s v="Fidelity US Dividend For Rising Rates Index ETF (FCRR)"/>
    <n v="37536876.106262207"/>
    <n v="0"/>
    <n v="3302.5"/>
    <n v="0"/>
    <n v="0"/>
    <n v="2591397.4999999972"/>
    <n v="42"/>
    <n v="190377.91999999998"/>
    <x v="1"/>
    <n v="29866319.274902344"/>
  </r>
  <r>
    <s v="FCUH CN Equity"/>
    <n v="667"/>
    <s v="FCUH"/>
    <s v="Fidelity US High-Div Curr Neutral Index Curr-H"/>
    <x v="0"/>
    <n v="1"/>
    <s v="CA3157401009"/>
    <n v="315740100"/>
    <n v="0.38"/>
    <n v="0.42"/>
    <d v="2018-09-18T00:00:00"/>
    <x v="0"/>
    <s v="U.S.EQUITY - CURRENCY-HEDGED"/>
    <s v="Dividend/Income"/>
    <m/>
    <x v="27"/>
    <s v="Fidelity US High-Div Curr Neutral Index Curr-H (FCUH)"/>
    <n v="28159201.049804688"/>
    <n v="2689287.5000000028"/>
    <n v="871802.49999999709"/>
    <n v="0"/>
    <n v="0"/>
    <n v="2709687.5000000028"/>
    <n v="36"/>
    <n v="3971540.77"/>
    <x v="1"/>
    <n v="14184720.325469971"/>
  </r>
  <r>
    <s v="FCRH CN Equity"/>
    <n v="668"/>
    <s v="FCRH"/>
    <s v="Fidelity US Div For Rising Rates Curncy Neu Curr-H"/>
    <x v="0"/>
    <n v="1"/>
    <s v="CA31644P1018"/>
    <s v="31644P101"/>
    <n v="0.38"/>
    <n v="0.42"/>
    <d v="2018-09-18T00:00:00"/>
    <x v="0"/>
    <s v="U.S.EQUITY - CURRENCY-HEDGED"/>
    <s v="Dividend/Income"/>
    <m/>
    <x v="27"/>
    <s v="Fidelity US Div For Rising Rates Curncy Neu Curr-H (FCRH)"/>
    <n v="0"/>
    <n v="0"/>
    <n v="0"/>
    <n v="0"/>
    <n v="0"/>
    <n v="0"/>
    <n v="0"/>
    <n v="0"/>
    <x v="1"/>
    <n v="0"/>
  </r>
  <r>
    <s v="FCID CN Equity"/>
    <n v="669"/>
    <s v="FCID"/>
    <s v="Fidelity International High Dividend Index ETF"/>
    <x v="0"/>
    <n v="1"/>
    <s v="CA31623D1033"/>
    <s v="31623D103"/>
    <n v="0.45"/>
    <n v="0.51"/>
    <d v="2018-09-18T00:00:00"/>
    <x v="0"/>
    <s v="INTERNATIONAL DEVELOPED EQUITY"/>
    <s v="Dividend/Income"/>
    <m/>
    <x v="27"/>
    <s v="Fidelity International High Dividend Index ETF (FCID)"/>
    <n v="257978371.81091309"/>
    <n v="14097160.000000011"/>
    <n v="8686375"/>
    <n v="1718494.9999999939"/>
    <n v="3434415.0000000182"/>
    <n v="34712800"/>
    <n v="1401"/>
    <n v="22455532"/>
    <x v="1"/>
    <n v="81101635.456085205"/>
  </r>
  <r>
    <s v="EQE CN Equity"/>
    <n v="670"/>
    <s v="EQE"/>
    <s v="Invesco S&amp;P Europe 350 Equal Weight Index"/>
    <x v="0"/>
    <n v="1"/>
    <s v="CA46142W1014"/>
    <s v="46142W101"/>
    <n v="0.3"/>
    <n v="0.34"/>
    <d v="2018-09-27T00:00:00"/>
    <x v="0"/>
    <s v="REGIONALEQUITY"/>
    <s v="Europe"/>
    <m/>
    <x v="9"/>
    <s v="Invesco S&amp;P Europe 350 Equal Weight Index (EQE)"/>
    <n v="80494827.747344971"/>
    <n v="0"/>
    <n v="0"/>
    <n v="0"/>
    <n v="1411300.0000000075"/>
    <n v="1411300.0000000075"/>
    <n v="134"/>
    <n v="2406086.2599999998"/>
    <x v="1"/>
    <n v="4359542.0837402344"/>
  </r>
  <r>
    <s v="EQE/F CN Equity"/>
    <n v="671"/>
    <s v="EQE/F"/>
    <s v="Invesco S&amp;P Europe 350 Equal Weight Curr-H"/>
    <x v="0"/>
    <n v="1"/>
    <s v="CA46142W2004"/>
    <s v="46142W200"/>
    <n v="0.3"/>
    <n v="0.34"/>
    <d v="2018-09-27T00:00:00"/>
    <x v="0"/>
    <s v="REGIONALEQUITY"/>
    <s v="Europe"/>
    <m/>
    <x v="9"/>
    <s v="Invesco S&amp;P Europe 350 Equal Weight Curr-H (EQE/F)"/>
    <n v="5571480.1788330078"/>
    <n v="0"/>
    <n v="0"/>
    <n v="0"/>
    <n v="0"/>
    <n v="0"/>
    <n v="17"/>
    <n v="10711.511"/>
    <x v="1"/>
    <n v="1163811.0160827637"/>
  </r>
  <r>
    <s v="DRFC CN Equity"/>
    <n v="672"/>
    <s v="DRFC"/>
    <s v="Desjardins RI Canada Multifactor - Low CO2 ETF"/>
    <x v="0"/>
    <n v="1"/>
    <s v="CA25059K1021"/>
    <s v="25059K102"/>
    <n v="0.4"/>
    <n v="0.57999999999999996"/>
    <d v="2018-09-27T00:00:00"/>
    <x v="0"/>
    <s v="ESGEQUITY"/>
    <s v="Environment - Canada"/>
    <m/>
    <x v="21"/>
    <s v="Desjardins RI Canada Multifactor - Low CO2 ETF (DRFC)"/>
    <n v="278621767.04406738"/>
    <n v="3222701.850000008"/>
    <n v="4383721.2499999851"/>
    <n v="4379824.4499999844"/>
    <n v="2179697.9250000305"/>
    <n v="16306553.375"/>
    <n v="715"/>
    <n v="5998064.5999999996"/>
    <x v="1"/>
    <n v="218899051.66625977"/>
  </r>
  <r>
    <s v="DRMC CN Equity"/>
    <n v="673"/>
    <s v="DRMC"/>
    <s v="Desjardins RI Canada - Low CO2 Index ETF"/>
    <x v="0"/>
    <n v="1"/>
    <s v="CA25060H1064"/>
    <s v="25060H106"/>
    <n v="0.15"/>
    <n v="0.17"/>
    <d v="2018-09-27T00:00:00"/>
    <x v="0"/>
    <s v="ESGEQUITY"/>
    <s v="Environment - Canada"/>
    <m/>
    <x v="21"/>
    <s v="Desjardins RI Canada - Low CO2 Index ETF (DRMC)"/>
    <n v="92839842.224121094"/>
    <n v="-1058800.5500000149"/>
    <n v="2119611.175000011"/>
    <n v="29068391.699999992"/>
    <n v="-1071353.4749999961"/>
    <n v="30114351.124999989"/>
    <n v="295"/>
    <n v="3963792.1"/>
    <x v="1"/>
    <n v="43828185.319900513"/>
  </r>
  <r>
    <s v="DRFD CN Equity"/>
    <n v="674"/>
    <s v="DRFD"/>
    <s v="Desjardins RI Developed Int'l Multifactor Low CO2"/>
    <x v="0"/>
    <n v="1"/>
    <s v="CA25059J1057"/>
    <s v="25059J105"/>
    <n v="0.45"/>
    <n v="0.69"/>
    <d v="2018-09-27T00:00:00"/>
    <x v="0"/>
    <s v="ESGEQUITY"/>
    <s v="Environment - DM"/>
    <m/>
    <x v="21"/>
    <s v="Desjardins RI Developed Int'l Multifactor Low CO2 (DRFD)"/>
    <n v="310135240.650177"/>
    <n v="0"/>
    <n v="0"/>
    <n v="0"/>
    <n v="1526534.5999999673"/>
    <n v="1526534.5999999673"/>
    <n v="173"/>
    <n v="1115580.5"/>
    <x v="1"/>
    <n v="164170589.44702148"/>
  </r>
  <r>
    <s v="DRFU CN Equity"/>
    <n v="675"/>
    <s v="DRFU"/>
    <s v="Desjardins RI USA Multifactor - Low CO2 ETF"/>
    <x v="0"/>
    <n v="1"/>
    <s v="CA25061M1041"/>
    <s v="25061M104"/>
    <n v="0.4"/>
    <n v="0.57999999999999996"/>
    <d v="2018-09-27T00:00:00"/>
    <x v="0"/>
    <s v="ESGEQUITY"/>
    <s v="Environment - U.S."/>
    <m/>
    <x v="21"/>
    <s v="Desjardins RI USA Multifactor - Low CO2 ETF (DRFU)"/>
    <n v="210464017.39120483"/>
    <n v="1069577.225000015"/>
    <n v="0"/>
    <n v="0"/>
    <n v="5343.7999999998137"/>
    <n v="2143541.8249999923"/>
    <n v="17"/>
    <n v="28140.95"/>
    <x v="1"/>
    <n v="219472775.26855469"/>
  </r>
  <r>
    <s v="DRMU CN Equity"/>
    <n v="676"/>
    <s v="DRMU"/>
    <s v="Desjardins RI USA - Low CO2 Index ETF"/>
    <x v="0"/>
    <n v="1"/>
    <s v="CA25060W1032"/>
    <s v="25060W103"/>
    <n v="0.2"/>
    <n v="0.23"/>
    <d v="2018-09-27T00:00:00"/>
    <x v="0"/>
    <s v="ESGEQUITY"/>
    <s v="Environment - U.S."/>
    <m/>
    <x v="21"/>
    <s v="Desjardins RI USA - Low CO2 Index ETF (DRMU)"/>
    <n v="290468723.29711914"/>
    <n v="0"/>
    <n v="7591.2499999997672"/>
    <n v="44187522.75"/>
    <n v="0"/>
    <n v="44195114"/>
    <n v="116"/>
    <n v="787864.57"/>
    <x v="1"/>
    <n v="233134752.84576416"/>
  </r>
  <r>
    <s v="DRCU CN Equity"/>
    <n v="677"/>
    <s v="DRCU"/>
    <s v="Desjardins RI Active Canadian Bond - Low CO2 ETF"/>
    <x v="0"/>
    <n v="1"/>
    <s v="CA25059Q1090"/>
    <s v="25059Q109"/>
    <n v="0.35"/>
    <n v="0.4"/>
    <d v="2018-09-27T00:00:00"/>
    <x v="0"/>
    <s v="ESGFIXEDINCOME"/>
    <s v="Canada"/>
    <m/>
    <x v="21"/>
    <s v="Desjardins RI Active Canadian Bond - Low CO2 ETF (DRCU)"/>
    <n v="41344543.838500977"/>
    <n v="0"/>
    <n v="-18799650"/>
    <n v="0"/>
    <n v="1883285.0000000016"/>
    <n v="-16916365"/>
    <n v="117"/>
    <n v="407375.22000000003"/>
    <x v="1"/>
    <n v="43363103.485107422"/>
  </r>
  <r>
    <s v="SCGR CN Equity"/>
    <n v="678"/>
    <s v="SCGR"/>
    <s v="Starlight Global Real Estate Fund"/>
    <x v="0"/>
    <n v="1"/>
    <s v="CA85554A1084"/>
    <s v="85554A108"/>
    <n v="0.9"/>
    <n v="1.26"/>
    <d v="2018-10-02T00:00:00"/>
    <x v="0"/>
    <s v="GLOBAL SECTOR EQUITY"/>
    <s v="Real Estate"/>
    <m/>
    <x v="28"/>
    <s v="Starlight Global Real Estate Fund (SCGR)"/>
    <n v="9440654.6831130981"/>
    <n v="219897.02499999921"/>
    <n v="0"/>
    <n v="-898671.19999999891"/>
    <n v="0"/>
    <n v="-895216.02500000084"/>
    <n v="111"/>
    <n v="161474.82"/>
    <x v="3"/>
    <n v="11501086.99798584"/>
  </r>
  <r>
    <s v="SCGI CN Equity"/>
    <n v="679"/>
    <s v="SCGI"/>
    <s v="Starlight Global Infrastructure Fund"/>
    <x v="0"/>
    <n v="1"/>
    <s v="CA85553Y1079"/>
    <s v="85553Y107"/>
    <n v="0.9"/>
    <n v="1.23"/>
    <d v="2018-10-02T00:00:00"/>
    <x v="0"/>
    <s v="THEMATICEQUITY"/>
    <s v="Infrastructure"/>
    <m/>
    <x v="28"/>
    <s v="Starlight Global Infrastructure Fund (SCGI)"/>
    <n v="4439031.8393707275"/>
    <n v="0"/>
    <n v="0"/>
    <n v="0"/>
    <n v="0"/>
    <n v="0"/>
    <n v="17"/>
    <n v="22165.29"/>
    <x v="1"/>
    <n v="4369800.9490966797"/>
  </r>
  <r>
    <s v="ONEB CN Equity"/>
    <n v="680"/>
    <s v="ONEB"/>
    <s v="CI ONE North American Core Plus Bond ETF"/>
    <x v="0"/>
    <n v="1"/>
    <s v="CA12555Y1097"/>
    <s v="12555Y109"/>
    <n v="0.55000000000000004"/>
    <n v="0.6"/>
    <d v="2018-10-11T00:00:00"/>
    <x v="0"/>
    <s v="OTHER FOREIGN FIXED INCOME"/>
    <s v="North America"/>
    <m/>
    <x v="2"/>
    <s v="CI ONE North American Core Plus Bond ETF (ONEB)"/>
    <n v="86427425.384521484"/>
    <n v="0"/>
    <n v="2470380.0000000023"/>
    <n v="0"/>
    <n v="0"/>
    <n v="2470380.0000000023"/>
    <n v="46"/>
    <n v="299881.7"/>
    <x v="1"/>
    <n v="93885080.718994141"/>
  </r>
  <r>
    <s v="BPRF CN Equity"/>
    <n v="681"/>
    <s v="BPRF"/>
    <s v="Brompton Flaherty &amp; Crumrine I.G. Pref Curr-H"/>
    <x v="0"/>
    <n v="1"/>
    <s v="CA11221N1096"/>
    <s v="11221N109"/>
    <n v="0.75"/>
    <n v="0.91"/>
    <d v="2018-10-18T00:00:00"/>
    <x v="0"/>
    <s v="PREFERREDSHARE"/>
    <s v="North America"/>
    <m/>
    <x v="8"/>
    <s v="Brompton Flaherty &amp; Crumrine I.G. Pref Curr-H (BPRF)"/>
    <n v="171489997.22480774"/>
    <n v="-1370778.0000000114"/>
    <n v="-3788260.5000000014"/>
    <n v="0"/>
    <n v="0"/>
    <n v="-5502169.5000000056"/>
    <n v="104"/>
    <n v="362184.11000000004"/>
    <x v="1"/>
    <n v="177434078.44543457"/>
  </r>
  <r>
    <s v="BDIV CN Equity"/>
    <n v="682"/>
    <s v="BDIV"/>
    <s v="Brompton Global Dividend Growth ETF Curr-H"/>
    <x v="0"/>
    <n v="1"/>
    <s v="CA11221W1095"/>
    <s v="11221W109"/>
    <n v="0.75"/>
    <n v="0.96"/>
    <d v="2018-10-18T00:00:00"/>
    <x v="0"/>
    <s v="COVERED CALL"/>
    <s v="Global"/>
    <m/>
    <x v="8"/>
    <s v="Brompton Global Dividend Growth ETF Curr-H (BDIV)"/>
    <n v="123200249.03344727"/>
    <n v="0"/>
    <n v="360746.99999999232"/>
    <n v="0"/>
    <n v="365674.50000001385"/>
    <n v="1090742.9999999984"/>
    <n v="181"/>
    <n v="384213.89"/>
    <x v="5"/>
    <n v="90318290.621545792"/>
  </r>
  <r>
    <s v="BFIN CN Equity"/>
    <n v="683"/>
    <s v="BFIN"/>
    <s v="Brompton N. Am Financials Dividend ETF Curr-H"/>
    <x v="0"/>
    <n v="1"/>
    <s v="CA11221X1078"/>
    <s v="11221X107"/>
    <n v="0.75"/>
    <n v="0.96"/>
    <d v="2018-10-18T00:00:00"/>
    <x v="0"/>
    <s v="SECTOR COVERED CALL"/>
    <s v="Financials"/>
    <m/>
    <x v="8"/>
    <s v="Brompton N. Am Financials Dividend ETF Curr-H (BFIN)"/>
    <n v="84943938.293457031"/>
    <n v="0"/>
    <n v="406977.00000000338"/>
    <n v="0"/>
    <n v="0"/>
    <n v="406977.00000000338"/>
    <n v="71"/>
    <n v="200293.00999999998"/>
    <x v="5"/>
    <n v="61449318.199157715"/>
  </r>
  <r>
    <s v="QGB CN Equity"/>
    <n v="684"/>
    <s v="QGB"/>
    <s v="AGF Systematic Global Multi-Se Curr-H"/>
    <x v="0"/>
    <n v="1"/>
    <s v="CA00851Q1028"/>
    <s v="00851Q102"/>
    <n v="0.45"/>
    <n v="0.45"/>
    <d v="2018-10-22T00:00:00"/>
    <x v="0"/>
    <s v="GLOBAL FIXED INCOME"/>
    <s v="Universe"/>
    <m/>
    <x v="20"/>
    <s v="AGF Systematic Global Multi-Se Curr-H (QGB)"/>
    <n v="0"/>
    <n v="0"/>
    <n v="0"/>
    <n v="0"/>
    <n v="0"/>
    <n v="0"/>
    <n v="0"/>
    <n v="0"/>
    <x v="1"/>
    <n v="130443683.91036987"/>
  </r>
  <r>
    <s v="ICPB CN Equity"/>
    <n v="685"/>
    <s v="ICPB"/>
    <s v="iA Clarington Core Plus Bond Fund - ETF"/>
    <x v="0"/>
    <n v="1"/>
    <s v="CA44931X1096"/>
    <s v="44931X109"/>
    <n v="0.5"/>
    <n v="0.66"/>
    <d v="2018-10-22T00:00:00"/>
    <x v="0"/>
    <s v="GLOBAL FIXED INCOME"/>
    <s v="Universe"/>
    <m/>
    <x v="29"/>
    <s v="iA Clarington Core Plus Bond Fund - ETF (ICPB)"/>
    <n v="67862588.262557983"/>
    <n v="0"/>
    <n v="-1897702.5000000023"/>
    <n v="236687.50000000341"/>
    <n v="-3542825"/>
    <n v="-9916642.4999999981"/>
    <n v="245"/>
    <n v="1564567.66"/>
    <x v="1"/>
    <n v="73251452.684402466"/>
  </r>
  <r>
    <s v="KILO CN Equity"/>
    <n v="686"/>
    <s v="KILO"/>
    <s v="Purpose Gold Bullion Fund Curr-H"/>
    <x v="0"/>
    <n v="1"/>
    <s v="CA74642E3068"/>
    <s v="74642E306"/>
    <n v="0.2"/>
    <n v="0.22"/>
    <d v="2018-10-31T00:00:00"/>
    <x v="0"/>
    <s v="COMMODITY"/>
    <s v="Gold"/>
    <m/>
    <x v="5"/>
    <s v="Purpose Gold Bullion Fund Curr-H (KILO)"/>
    <n v="558041566.23110962"/>
    <n v="7093821.6239999775"/>
    <n v="16976628.346499972"/>
    <n v="7002142.3130000364"/>
    <n v="3316881.3964999877"/>
    <n v="35990154.058249995"/>
    <n v="6421"/>
    <n v="60184602"/>
    <x v="1"/>
    <n v="162154831.41416165"/>
  </r>
  <r>
    <s v="KILO/B CN Equity"/>
    <n v="687"/>
    <s v="KILO/B"/>
    <s v="Purpose Gold Bullion Fund"/>
    <x v="0"/>
    <n v="1"/>
    <s v="CA74642E1088"/>
    <n v="7.4642000000000003E+112"/>
    <n v="0.2"/>
    <n v="0.23"/>
    <d v="2018-10-31T00:00:00"/>
    <x v="0"/>
    <s v="COMMODITY"/>
    <s v="Gold"/>
    <m/>
    <x v="5"/>
    <s v="Purpose Gold Bullion Fund (KILO/B)"/>
    <n v="362650158.11260986"/>
    <n v="5993440.8960000146"/>
    <n v="-1142870.592250023"/>
    <n v="-12491.243999999948"/>
    <n v="1891204.7037500269"/>
    <n v="12220791.741250029"/>
    <n v="2716"/>
    <n v="33331581"/>
    <x v="1"/>
    <n v="118323435.54425049"/>
  </r>
  <r>
    <s v="KILO/U CN Equity"/>
    <n v="688"/>
    <s v="KILO/U"/>
    <s v="Purpose Gold Bullion Fund (US$)"/>
    <x v="0"/>
    <n v="1"/>
    <s v="CA74642E2078"/>
    <n v="7.4641999999999995E+211"/>
    <n v="0.2"/>
    <n v="0.23"/>
    <d v="2018-10-31T00:00:00"/>
    <x v="0"/>
    <s v="COMMODITY"/>
    <s v="Gold"/>
    <m/>
    <x v="5"/>
    <s v="Purpose Gold Bullion Fund (US$) (KILO/U)"/>
    <n v="41706791.896172218"/>
    <n v="-10426697.839573329"/>
    <n v="2537940.9779961095"/>
    <n v="2620386.8823286807"/>
    <n v="0"/>
    <n v="-5268369.9792485386"/>
    <n v="149"/>
    <n v="1201533.3600000001"/>
    <x v="1"/>
    <n v="14632579.944471672"/>
  </r>
  <r>
    <s v="FOUR CN Equity"/>
    <n v="689"/>
    <s v="FOUR"/>
    <s v="Global X Industry 4.0 Index ETF Curr-H"/>
    <x v="0"/>
    <n v="1"/>
    <s v="CA37962Q1000"/>
    <s v="37962Q100"/>
    <n v="0.45"/>
    <n v="0.55000000000000004"/>
    <d v="2018-11-01T00:00:00"/>
    <x v="0"/>
    <s v="THEMATICEQUITY"/>
    <s v="Innovation"/>
    <m/>
    <x v="3"/>
    <s v="Global X Industry 4.0 Index ETF Curr-H (FOUR)"/>
    <n v="4730408.1380653381"/>
    <n v="-1416220.1684999999"/>
    <n v="0"/>
    <n v="0"/>
    <n v="0"/>
    <n v="-1416220.1684999999"/>
    <n v="28"/>
    <n v="55507.61"/>
    <x v="1"/>
    <n v="109243521.88110352"/>
  </r>
  <r>
    <s v="ETHI CN Equity"/>
    <n v="690"/>
    <s v="ETHI"/>
    <s v="Global X Global Sustainability Leaders Curr-H"/>
    <x v="0"/>
    <n v="1"/>
    <s v="CA37991B1085"/>
    <s v="37991B108"/>
    <n v="0.45"/>
    <n v="0.55000000000000004"/>
    <d v="2018-11-01T00:00:00"/>
    <x v="0"/>
    <s v="ESGEQUITY"/>
    <s v="Environment - Global"/>
    <m/>
    <x v="3"/>
    <s v="Global X Global Sustainability Leaders Curr-H (ETHI)"/>
    <n v="95285508.369220734"/>
    <n v="0"/>
    <n v="-1440637.0539999949"/>
    <n v="0"/>
    <n v="0"/>
    <n v="-2901210.8642947576"/>
    <n v="264"/>
    <n v="965115.71000000008"/>
    <x v="1"/>
    <n v="97475540.756225586"/>
  </r>
  <r>
    <s v="TCSB CN Equity"/>
    <n v="691"/>
    <s v="TCSB"/>
    <s v="TD Select Short Term Corporate Bond Ladder ETF"/>
    <x v="0"/>
    <n v="1"/>
    <s v="CA87241D1078"/>
    <s v="87241D107"/>
    <n v="0.25"/>
    <n v="0.28000000000000003"/>
    <d v="2018-11-14T00:00:00"/>
    <x v="0"/>
    <s v="CANADA INVEST. GRADE CORPORATE FIXED INCOME"/>
    <s v="Short Term"/>
    <m/>
    <x v="17"/>
    <s v="TD Select Short Term Corporate Bond Ladder ETF (TCSB)"/>
    <n v="594414004.46891785"/>
    <n v="7822100.4439999787"/>
    <n v="21620310.086749937"/>
    <n v="10802785.219000021"/>
    <n v="21219478.701250065"/>
    <n v="88223626.288749948"/>
    <n v="808"/>
    <n v="18628971"/>
    <x v="1"/>
    <n v="191188046.4553833"/>
  </r>
  <r>
    <s v="TUSB/U CN Equity"/>
    <n v="692"/>
    <s v="TUSB/U"/>
    <s v="TD Select U.S. Short Term Corp Ladder ETF (US$)"/>
    <x v="0"/>
    <n v="1"/>
    <s v="CA87241W2040"/>
    <s v="87241W204"/>
    <n v="0.25"/>
    <n v="0.27"/>
    <d v="2018-11-14T00:00:00"/>
    <x v="0"/>
    <s v="U.S. INVEST. GRADE CORPORATE FIXED INCOME"/>
    <s v="Short Term"/>
    <m/>
    <x v="17"/>
    <s v="TD Select U.S. Short Term Corp Ladder ETF (US$) (TUSB/U)"/>
    <n v="7616194.1185404938"/>
    <n v="346813.73636679875"/>
    <n v="0"/>
    <n v="0"/>
    <n v="0"/>
    <n v="346813.73636679875"/>
    <n v="50"/>
    <n v="317071.28000000003"/>
    <x v="1"/>
    <n v="6434439.0274869166"/>
  </r>
  <r>
    <s v="TUSB CN Equity"/>
    <n v="693"/>
    <s v="TUSB"/>
    <s v="TD Select U.S. Short Term Corp Ladder ETF"/>
    <x v="0"/>
    <n v="1"/>
    <s v="CA87241W1059"/>
    <s v="87241W105"/>
    <n v="0.25"/>
    <n v="0.28000000000000003"/>
    <d v="2018-11-14T00:00:00"/>
    <x v="0"/>
    <s v="U.S. INVEST. GRADE CORPORATE FIXED INCOME"/>
    <s v="Short Term"/>
    <m/>
    <x v="17"/>
    <s v="TD Select U.S. Short Term Corp Ladder ETF (TUSB)"/>
    <n v="45299346.923828125"/>
    <n v="-709767.76999999746"/>
    <n v="-1411626.5000000012"/>
    <n v="2499162.422000004"/>
    <n v="1804976.9890000001"/>
    <n v="2902616.4430000028"/>
    <n v="221"/>
    <n v="689284.47"/>
    <x v="1"/>
    <n v="11713800.048828125"/>
  </r>
  <r>
    <s v="EARN CN Equity"/>
    <n v="694"/>
    <s v="EARN"/>
    <s v="Evolve Active Global Fixed Income Fund Curr-H"/>
    <x v="0"/>
    <n v="1"/>
    <s v="CA30053B1085"/>
    <s v="30053B108"/>
    <n v="0.65"/>
    <n v="0.9"/>
    <d v="2018-11-14T00:00:00"/>
    <x v="0"/>
    <s v="GLOBAL FIXED INCOME"/>
    <s v="Universe"/>
    <m/>
    <x v="24"/>
    <s v="Evolve Active Global Fixed Income Fund Curr-H (EARN)"/>
    <n v="31170394.908885956"/>
    <n v="0"/>
    <n v="0"/>
    <n v="0"/>
    <n v="0"/>
    <n v="0"/>
    <n v="59"/>
    <n v="497212.78"/>
    <x v="1"/>
    <n v="24656271.330089569"/>
  </r>
  <r>
    <s v="TPRF CN Equity"/>
    <n v="695"/>
    <s v="TPRF"/>
    <s v="TD Active Preferred Share ETF"/>
    <x v="0"/>
    <n v="1"/>
    <s v="CA87808Q1037"/>
    <s v="87808Q103"/>
    <n v="0.45"/>
    <n v="0.5"/>
    <d v="2018-11-14T00:00:00"/>
    <x v="0"/>
    <s v="PREFERREDSHARE"/>
    <s v="Canada"/>
    <m/>
    <x v="17"/>
    <s v="TD Active Preferred Share ETF (TPRF)"/>
    <n v="401858346.76623344"/>
    <n v="3130088.9009999996"/>
    <n v="1249081.7904999736"/>
    <n v="3767971.4685000088"/>
    <n v="5040581.9539999813"/>
    <n v="18208589.242499948"/>
    <n v="1007"/>
    <n v="5728927.5"/>
    <x v="1"/>
    <n v="327251722.240448"/>
  </r>
  <r>
    <s v="PYF/U CN Equity"/>
    <n v="696"/>
    <s v="PYF/U"/>
    <s v="Purpose Premium Yield Fund (US$)"/>
    <x v="0"/>
    <n v="1"/>
    <s v="CA74641L3011"/>
    <s v="74641L301"/>
    <n v="0.6"/>
    <n v="0.74"/>
    <d v="2018-11-28T00:00:00"/>
    <x v="3"/>
    <s v="OTHER OPTION STRATEGIES"/>
    <s v="Put and Call Write"/>
    <m/>
    <x v="5"/>
    <s v="Purpose Premium Yield Fund (US$) (PYF/U)"/>
    <n v="13316623.098561315"/>
    <n v="0"/>
    <n v="0"/>
    <n v="0"/>
    <n v="0"/>
    <n v="665855.98462585395"/>
    <n v="67"/>
    <n v="304575.53000000003"/>
    <x v="1"/>
    <n v="7760425.6847593542"/>
  </r>
  <r>
    <s v="PYF/B CN Equity"/>
    <n v="697"/>
    <s v="PYF/B"/>
    <s v="Purpose Premium Yield Fund"/>
    <x v="0"/>
    <n v="1"/>
    <s v="CA74641L2021"/>
    <s v="74641L202"/>
    <n v="0.6"/>
    <n v="0.74"/>
    <d v="2018-11-28T00:00:00"/>
    <x v="3"/>
    <s v="OTHER OPTION STRATEGIES"/>
    <s v="Put and Call Write"/>
    <m/>
    <x v="5"/>
    <s v="Purpose Premium Yield Fund (PYF/B)"/>
    <n v="2913668.9186096191"/>
    <n v="-491363.88674999989"/>
    <n v="0"/>
    <n v="-501317.44575000048"/>
    <n v="0"/>
    <n v="-992681.33250000037"/>
    <n v="18"/>
    <n v="42688.289999999994"/>
    <x v="1"/>
    <n v="1616330.7666778564"/>
  </r>
  <r>
    <s v="MEME/B CN Equity"/>
    <n v="698"/>
    <s v="MEME/B"/>
    <s v="Manulife Multifactor Emerging Markets Index ETF"/>
    <x v="0"/>
    <n v="1"/>
    <s v="CA56503M2040"/>
    <s v="56503M204"/>
    <n v="0.65"/>
    <n v="0.74"/>
    <d v="2018-12-11T00:00:00"/>
    <x v="0"/>
    <s v="EMERGINGMARKETS EQUITY"/>
    <s v="Factor: Multi-Factor"/>
    <m/>
    <x v="22"/>
    <s v="Manulife Multifactor Emerging Markets Index ETF (MEME/B)"/>
    <n v="516364444.73266602"/>
    <n v="0"/>
    <n v="0"/>
    <n v="-5721330.000000014"/>
    <n v="0"/>
    <n v="-5721330.000000014"/>
    <n v="426"/>
    <n v="1929688.3599999999"/>
    <x v="1"/>
    <n v="440027890.68222046"/>
  </r>
  <r>
    <s v="ZFN CN Equity"/>
    <n v="699"/>
    <s v="ZFN"/>
    <s v="BMO SIA Focused N. Am Equity Fund ETF Series"/>
    <x v="0"/>
    <n v="1"/>
    <s v="CA09661G1054"/>
    <s v="09661G105"/>
    <n v="0.8"/>
    <n v="0.83"/>
    <d v="2018-12-11T00:00:00"/>
    <x v="0"/>
    <s v="ASSET ALLOCATION PORTFOLIO"/>
    <s v="Tactical"/>
    <m/>
    <x v="4"/>
    <s v="BMO SIA Focused N. Am Equity Fund ETF Series (ZFN)"/>
    <n v="250158583.37402344"/>
    <n v="929392.80000000773"/>
    <n v="-1934736.6000000159"/>
    <n v="-994085.24999997881"/>
    <n v="-3995066.7000000039"/>
    <n v="-429562.95000000019"/>
    <n v="340"/>
    <n v="3851810.8999999994"/>
    <x v="4"/>
    <n v="249559795.70388794"/>
  </r>
  <r>
    <s v="ZFC CN Equity"/>
    <n v="700"/>
    <s v="ZFC"/>
    <s v="BMO SIA Focused Canadian Equity Fund ETF Series"/>
    <x v="0"/>
    <n v="1"/>
    <s v="CA09661H1038"/>
    <s v="09661H103"/>
    <n v="0.75"/>
    <n v="0.8"/>
    <d v="2018-12-11T00:00:00"/>
    <x v="0"/>
    <s v="ASSET ALLOCATION PORTFOLIO"/>
    <s v="Tactical"/>
    <m/>
    <x v="4"/>
    <s v="BMO SIA Focused Canadian Equity Fund ETF Series (ZFC)"/>
    <n v="82199644.584655762"/>
    <n v="822161.84999999462"/>
    <n v="0"/>
    <n v="0"/>
    <n v="-1641375.8999999892"/>
    <n v="-24082.349999999627"/>
    <n v="74"/>
    <n v="1070810.47"/>
    <x v="4"/>
    <n v="65431370.849609375"/>
  </r>
  <r>
    <s v="ZZZD CN Equity"/>
    <n v="701"/>
    <s v="ZZZD"/>
    <s v="BMO Tactical Dividend ETF Fund ETF Serie"/>
    <x v="0"/>
    <n v="1"/>
    <s v="CA05586E1007"/>
    <n v="5.5860000000000002E+103"/>
    <n v="0.7"/>
    <n v="0.75"/>
    <d v="2019-01-11T00:00:00"/>
    <x v="0"/>
    <s v="ASSET ALLOCATION PORTFOLIO"/>
    <s v="Yield Focus"/>
    <m/>
    <x v="4"/>
    <s v="BMO Tactical Dividend ETF Fund ETF Serie (ZZZD)"/>
    <n v="22230053.186416626"/>
    <n v="0"/>
    <n v="965.24999999994179"/>
    <n v="0"/>
    <n v="-448635.15000000037"/>
    <n v="-447669.90000000043"/>
    <n v="78"/>
    <n v="561480.04"/>
    <x v="4"/>
    <n v="23036978.816986084"/>
  </r>
  <r>
    <s v="HGGG CN Equity"/>
    <n v="702"/>
    <s v="HGGG"/>
    <s v="Harvest Global Gold Giants Index ETF"/>
    <x v="0"/>
    <n v="1"/>
    <s v="CA41755C1041"/>
    <s v="41755C104"/>
    <n v="0.4"/>
    <n v="0.68"/>
    <d v="2019-01-15T00:00:00"/>
    <x v="0"/>
    <s v="GLOBAL SECTOR EQUITY"/>
    <s v="Materials"/>
    <m/>
    <x v="13"/>
    <s v="Harvest Global Gold Giants Index ETF (HGGG)"/>
    <n v="65057396.697998047"/>
    <n v="-2529122.5000000023"/>
    <n v="2761095.0000000023"/>
    <n v="0"/>
    <n v="0"/>
    <n v="2446052.5000000014"/>
    <n v="426"/>
    <n v="1914544.4000000001"/>
    <x v="3"/>
    <n v="12504375.457763672"/>
  </r>
  <r>
    <s v="NPRF CN Equity"/>
    <n v="703"/>
    <s v="NPRF"/>
    <s v="NBI Active Canadian Preferred Shares ETF"/>
    <x v="0"/>
    <n v="1"/>
    <s v="CA62877E1097"/>
    <n v="6.2877000000000005E+113"/>
    <n v="0.5"/>
    <n v="0.57999999999999996"/>
    <d v="2019-01-15T00:00:00"/>
    <x v="0"/>
    <s v="PREFERREDSHARE"/>
    <s v="Canada"/>
    <m/>
    <x v="30"/>
    <s v="NBI Active Canadian Preferred Shares ETF (NPRF)"/>
    <n v="160395744.22836304"/>
    <n v="0"/>
    <n v="663737.50000000943"/>
    <n v="1333949.9999999951"/>
    <n v="668905.00000000955"/>
    <n v="2666592.500000014"/>
    <n v="376"/>
    <n v="1764700.9999999998"/>
    <x v="1"/>
    <n v="154551452.97050476"/>
  </r>
  <r>
    <s v="HUTL CN Equity"/>
    <n v="704"/>
    <s v="HUTL"/>
    <s v="Harvest Eql Weight Global Utilities Income Curr-H"/>
    <x v="0"/>
    <n v="1"/>
    <s v="CA41754C1059"/>
    <s v="41754C105"/>
    <n v="0.5"/>
    <n v="0.75"/>
    <d v="2019-01-15T00:00:00"/>
    <x v="0"/>
    <s v="SECTOR COVERED CALL"/>
    <s v="Utilities"/>
    <m/>
    <x v="13"/>
    <s v="Harvest Eql Weight Global Utilities Income Curr-H (HUTL)"/>
    <n v="436921699.14245605"/>
    <n v="5734807.500000013"/>
    <n v="8044567.5000000121"/>
    <n v="-4710710.0000000009"/>
    <n v="2283724.9999999995"/>
    <n v="13187859.999999985"/>
    <n v="2528"/>
    <n v="13596370"/>
    <x v="5"/>
    <n v="253787027.83584595"/>
  </r>
  <r>
    <s v="FCCQ CN Equity"/>
    <n v="705"/>
    <s v="FCCQ"/>
    <s v="Fidelity Canadian High Quality Index ETF"/>
    <x v="0"/>
    <n v="1"/>
    <s v="CA31610C1005"/>
    <s v="31610C100"/>
    <n v="0.35"/>
    <n v="0.39"/>
    <d v="2019-01-18T00:00:00"/>
    <x v="0"/>
    <s v="CANADA BROAD/LARGE CAP EQUITY"/>
    <s v="Factor: Quality"/>
    <m/>
    <x v="27"/>
    <s v="Fidelity Canadian High Quality Index ETF (FCCQ)"/>
    <n v="733680427.55126953"/>
    <n v="13573820.000000019"/>
    <n v="12648827.500000004"/>
    <n v="-52410167.500000015"/>
    <n v="16532129.999999965"/>
    <n v="-8239677.5000000121"/>
    <n v="202"/>
    <n v="1516918.3"/>
    <x v="1"/>
    <n v="217876416.77856445"/>
  </r>
  <r>
    <s v="FCCL CN Equity"/>
    <n v="706"/>
    <s v="FCCL"/>
    <s v="Fidelity Canadian Low Volatility Index ETF"/>
    <x v="0"/>
    <n v="1"/>
    <s v="CA31608H1038"/>
    <s v="31608H103"/>
    <n v="0.35"/>
    <n v="0.39"/>
    <d v="2019-01-18T00:00:00"/>
    <x v="0"/>
    <s v="CANADA BROAD/LARGE CAP EQUITY"/>
    <s v="Risk"/>
    <m/>
    <x v="27"/>
    <s v="Fidelity Canadian Low Volatility Index ETF (FCCL)"/>
    <n v="730075774.47891235"/>
    <n v="15030099.999999907"/>
    <n v="11771487.500000089"/>
    <n v="-2232055.0000000317"/>
    <n v="16141882.5"/>
    <n v="54542727.49999994"/>
    <n v="111"/>
    <n v="571153.67000000004"/>
    <x v="1"/>
    <n v="190689500.80871582"/>
  </r>
  <r>
    <s v="FCUQ CN Equity"/>
    <n v="707"/>
    <s v="FCUQ"/>
    <s v="Fidelity US High Quality Index ETF"/>
    <x v="0"/>
    <n v="2"/>
    <s v="CA31647C1077"/>
    <s v="31647C107"/>
    <n v="0.35"/>
    <n v="0.39"/>
    <d v="2019-01-18T00:00:00"/>
    <x v="0"/>
    <s v="U.S.EQUITY - CURRENCY NON-HEDGED"/>
    <s v="Factor: Quality"/>
    <m/>
    <x v="27"/>
    <s v="Fidelity US High Quality Index ETF (FCUQ)"/>
    <n v="1921374642.9443359"/>
    <n v="27240197.499999903"/>
    <n v="24059777.500000097"/>
    <n v="94023982.5"/>
    <n v="19173837.499999899"/>
    <n v="164363989.99999991"/>
    <n v="724"/>
    <n v="8178550"/>
    <x v="1"/>
    <n v="831508202.36206055"/>
  </r>
  <r>
    <s v="FCUL CN Equity"/>
    <n v="708"/>
    <s v="FCUL"/>
    <s v="Fidelity US Low Volatility Index ETF"/>
    <x v="19"/>
    <n v="2"/>
    <s v="CA31647B1094"/>
    <s v="31647B109"/>
    <n v="0.35"/>
    <n v="0.38"/>
    <d v="2019-01-18T00:00:00"/>
    <x v="0"/>
    <s v="U.S.EQUITY - CURRENCY NON-HEDGED"/>
    <s v="Risk"/>
    <m/>
    <x v="27"/>
    <s v="Fidelity US Low Volatility Index ETF (FCUL)"/>
    <n v="1510928701.7822266"/>
    <n v="26434292.5"/>
    <n v="21002912.499999925"/>
    <n v="131139557.5"/>
    <n v="25309815.000000075"/>
    <n v="217117230.00000003"/>
    <n v="174"/>
    <n v="3723552.38"/>
    <x v="1"/>
    <n v="454505527.49633789"/>
  </r>
  <r>
    <s v="FCQH CN Equity"/>
    <n v="709"/>
    <s v="FCQH"/>
    <s v="Fidelity US High Quality Currency Neutral Curr-H"/>
    <x v="0"/>
    <n v="1"/>
    <s v="CA31648J1012"/>
    <s v="31648J101"/>
    <n v="0.38"/>
    <n v="0.42"/>
    <d v="2019-01-18T00:00:00"/>
    <x v="0"/>
    <s v="U.S.EQUITY - CURRENCY-HEDGED"/>
    <s v="Factor: Quality"/>
    <m/>
    <x v="27"/>
    <s v="Fidelity US High Quality Currency Neutral Curr-H (FCQH)"/>
    <n v="72226780.796051025"/>
    <n v="0"/>
    <n v="-1559542.4999999944"/>
    <n v="0"/>
    <n v="0"/>
    <n v="3068947.5000000028"/>
    <n v="130"/>
    <n v="1425913.6"/>
    <x v="1"/>
    <n v="49483262.062072754"/>
  </r>
  <r>
    <s v="FCLH CN Equity"/>
    <n v="710"/>
    <s v="FCLH"/>
    <s v="Fidelity US Low Vol Currency Neutral Curr-H"/>
    <x v="0"/>
    <n v="1"/>
    <s v="CA31647N1033"/>
    <s v="31647N103"/>
    <n v="0.38"/>
    <n v="0.42"/>
    <d v="2019-01-18T00:00:00"/>
    <x v="0"/>
    <s v="U.S.EQUITY - CURRENCY-HEDGED"/>
    <s v="Risk"/>
    <m/>
    <x v="27"/>
    <s v="Fidelity US Low Vol Currency Neutral Curr-H (FCLH)"/>
    <n v="0"/>
    <n v="0"/>
    <n v="0"/>
    <n v="0"/>
    <n v="0"/>
    <n v="0"/>
    <n v="0"/>
    <n v="0"/>
    <x v="1"/>
    <n v="0"/>
  </r>
  <r>
    <s v="FCIQ CN Equity"/>
    <n v="711"/>
    <s v="FCIQ"/>
    <s v="Fidelity International High Quality Index ETF"/>
    <x v="0"/>
    <n v="2"/>
    <s v="CA31623X1096"/>
    <s v="31623X109"/>
    <n v="0.45"/>
    <n v="0.5"/>
    <d v="2019-01-18T00:00:00"/>
    <x v="0"/>
    <s v="INTERNATIONAL DEVELOPED EQUITY"/>
    <s v="Factor: Quality"/>
    <m/>
    <x v="27"/>
    <s v="Fidelity International High Quality Index ETF (FCIQ)"/>
    <n v="1421998348.0453491"/>
    <n v="18005170.000000097"/>
    <n v="50455064.999999903"/>
    <n v="11330695"/>
    <n v="25286705.000000037"/>
    <n v="116353380.00000003"/>
    <n v="2538"/>
    <n v="22377668"/>
    <x v="1"/>
    <n v="641304891.58630371"/>
  </r>
  <r>
    <s v="FCIL CN Equity"/>
    <n v="712"/>
    <s v="FCIL"/>
    <s v="Fidelity International Low Volatility Index ETF"/>
    <x v="0"/>
    <n v="1"/>
    <s v="CA31624M1023"/>
    <s v="31624M102"/>
    <n v="0.45"/>
    <n v="0.49"/>
    <d v="2019-01-18T00:00:00"/>
    <x v="0"/>
    <s v="INTERNATIONAL DEVELOPED EQUITY"/>
    <s v="Risk"/>
    <m/>
    <x v="27"/>
    <s v="Fidelity International Low Volatility Index ETF (FCIL)"/>
    <n v="891982552.90985107"/>
    <n v="16459235.000000104"/>
    <n v="25061134.999999978"/>
    <n v="15950249.999999978"/>
    <n v="23289584.999999948"/>
    <n v="96704360.000000104"/>
    <n v="1018"/>
    <n v="7499980.4000000004"/>
    <x v="1"/>
    <n v="183883773.42224121"/>
  </r>
  <r>
    <s v="CACB CN Equity"/>
    <n v="713"/>
    <s v="CACB"/>
    <s v="CIBC Active Investment Grade Corporate Bond ETF"/>
    <x v="0"/>
    <n v="1"/>
    <s v="CA12545W1068"/>
    <s v="12545W106"/>
    <n v="0.35"/>
    <n v="0.4"/>
    <d v="2019-01-21T00:00:00"/>
    <x v="0"/>
    <s v="CANADA INVEST. GRADE CORPORATE FIXED INCOME"/>
    <s v="Broad/Mixed"/>
    <m/>
    <x v="31"/>
    <s v="CIBC Active Investment Grade Corporate Bond ETF (CACB)"/>
    <n v="2184997045.8984375"/>
    <n v="20170075"/>
    <n v="8089439.9999998277"/>
    <n v="28231555.000000119"/>
    <n v="8055310.0000001146"/>
    <n v="77580944.999999881"/>
    <n v="406"/>
    <n v="21015887.649999999"/>
    <x v="1"/>
    <n v="1610592367.5537109"/>
  </r>
  <r>
    <s v="CAFR CN Equity"/>
    <n v="714"/>
    <s v="CAFR"/>
    <s v="CIBC Active Investment Grade Floating Rate ETF"/>
    <x v="0"/>
    <n v="1"/>
    <s v="CA12546T1021"/>
    <s v="12546T102"/>
    <n v="0.3"/>
    <n v="0.34"/>
    <d v="2019-01-21T00:00:00"/>
    <x v="0"/>
    <s v="CANADA INVEST. GRADE CORPORATE FIXED INCOME"/>
    <s v="Ultra Short Term"/>
    <m/>
    <x v="31"/>
    <s v="CIBC Active Investment Grade Floating Rate ETF (CAFR)"/>
    <n v="0"/>
    <n v="2480660"/>
    <n v="8448404.9999999423"/>
    <n v="0"/>
    <n v="1985120.0000000282"/>
    <n v="14401487.499999955"/>
    <n v="0"/>
    <n v="0"/>
    <x v="1"/>
    <n v="458775222.58758545"/>
  </r>
  <r>
    <s v="CMCE CN Equity"/>
    <n v="715"/>
    <s v="CMCE"/>
    <s v="CIBC Multifactor Canadian Equity ETF"/>
    <x v="20"/>
    <n v="1"/>
    <s v="CA12545N1069"/>
    <s v="12545N106"/>
    <n v="0.25"/>
    <n v="0.3"/>
    <d v="2019-01-21T00:00:00"/>
    <x v="0"/>
    <s v="CANADA BROAD/LARGE CAP EQUITY"/>
    <s v="Factor: Multi-Factor"/>
    <m/>
    <x v="31"/>
    <s v="CIBC Multifactor Canadian Equity ETF (CMCE)"/>
    <n v="0"/>
    <n v="0"/>
    <n v="0"/>
    <n v="0"/>
    <n v="0"/>
    <n v="0"/>
    <n v="0"/>
    <n v="0"/>
    <x v="1"/>
    <n v="0"/>
  </r>
  <r>
    <s v="CMUE CN Equity"/>
    <n v="716"/>
    <s v="CMUE"/>
    <s v="CIBC Multifactor US Equity ETF"/>
    <x v="20"/>
    <n v="1"/>
    <s v="CA17165P1099"/>
    <s v="17165P109"/>
    <n v="0.25"/>
    <n v="0.3"/>
    <d v="2019-01-21T00:00:00"/>
    <x v="0"/>
    <s v="U.S.EQUITY - CURRENCY NON-HEDGED"/>
    <s v="Factor: Multi-Factor"/>
    <m/>
    <x v="31"/>
    <s v="CIBC Multifactor US Equity ETF (CMUE)"/>
    <n v="0"/>
    <n v="0"/>
    <n v="0"/>
    <n v="0"/>
    <n v="0"/>
    <n v="0"/>
    <n v="0"/>
    <n v="0"/>
    <x v="1"/>
    <n v="0"/>
  </r>
  <r>
    <s v="CMUE/F CN Equity"/>
    <n v="717"/>
    <s v="CMUE/F"/>
    <s v="CIBC Multifactor US Equity ETF"/>
    <x v="20"/>
    <n v="1"/>
    <s v="CA17165P1172"/>
    <s v="17165P117"/>
    <n v="0.25"/>
    <n v="0.3"/>
    <d v="2019-01-21T00:00:00"/>
    <x v="0"/>
    <s v="U.S.EQUITY - CURRENCY-HEDGED"/>
    <s v="Factor: Multi-Factor"/>
    <m/>
    <x v="31"/>
    <s v="CIBC Multifactor US Equity ETF (CMUE/F)"/>
    <n v="0"/>
    <n v="0"/>
    <n v="0"/>
    <n v="0"/>
    <n v="0"/>
    <n v="0"/>
    <n v="0"/>
    <n v="0"/>
    <x v="1"/>
    <n v="0"/>
  </r>
  <r>
    <s v="HEWB CN Equity"/>
    <n v="718"/>
    <s v="HEWB"/>
    <s v="Global X Equal Weight Canada Banks Index Corporate Class ETF"/>
    <x v="0"/>
    <n v="1"/>
    <s v="CA37964Q1081"/>
    <s v="37964Q108"/>
    <n v="0.25"/>
    <n v="0.27"/>
    <d v="2019-01-23T00:00:00"/>
    <x v="1"/>
    <s v="Canada Sector Equity"/>
    <s v="Financials"/>
    <m/>
    <x v="3"/>
    <s v="Global X Equal Weight Canada Banks Index Corporate Class ETF (HEWB)"/>
    <n v="248531700.67609787"/>
    <n v="0"/>
    <n v="55430.648539969276"/>
    <n v="0"/>
    <n v="1408479.69000002"/>
    <n v="2930335.4818399777"/>
    <n v="380"/>
    <n v="3387650.0999999996"/>
    <x v="2"/>
    <n v="177806642.54182816"/>
  </r>
  <r>
    <s v="HCRE CN Equity"/>
    <n v="719"/>
    <s v="HCRE"/>
    <s v="Global X Equal Weight Canada REIT Index Corporate Class ETF"/>
    <x v="0"/>
    <n v="1"/>
    <s v="CA37963L1004"/>
    <s v="37963L100"/>
    <n v="0.3"/>
    <n v="0.33"/>
    <d v="2019-01-23T00:00:00"/>
    <x v="1"/>
    <s v="CANADA SECTOR EQUITY"/>
    <s v="Real Estate"/>
    <m/>
    <x v="3"/>
    <s v="Global X Equal Weight Canada REIT Index Corporate Class ETF (HCRE)"/>
    <n v="48788427.846260071"/>
    <n v="0"/>
    <n v="0"/>
    <n v="2333643.5717499987"/>
    <n v="0"/>
    <n v="2348798.344340004"/>
    <n v="141"/>
    <n v="641106.16"/>
    <x v="2"/>
    <n v="39357534.520797729"/>
  </r>
  <r>
    <s v="DANC CN Equity"/>
    <n v="720"/>
    <s v="DANC"/>
    <s v="Desjardins Alt Long/Short Eqy Mkt Neutral (US$)"/>
    <x v="0"/>
    <n v="1"/>
    <s v="CA25058P1027"/>
    <s v="25058P102"/>
    <n v="1"/>
    <n v="1.1599999999999999"/>
    <d v="2019-01-24T00:00:00"/>
    <x v="0"/>
    <s v="ALTERNATIVE INVESTMENT"/>
    <s v="Market Neutral"/>
    <m/>
    <x v="21"/>
    <s v="Desjardins Alt Long/Short Eqy Mkt Neutral (US$) (DANC)"/>
    <n v="220339304.16107178"/>
    <n v="0"/>
    <n v="0"/>
    <n v="0"/>
    <n v="0"/>
    <n v="-558688.02500000794"/>
    <n v="131"/>
    <n v="339030.45"/>
    <x v="1"/>
    <n v="254372671.69952393"/>
  </r>
  <r>
    <s v="PMNT CN Equity"/>
    <n v="721"/>
    <s v="PMNT"/>
    <s v="PIMCO Global Short Maturity Fund"/>
    <x v="0"/>
    <n v="1"/>
    <s v="CA72203K1093"/>
    <s v="72203K109"/>
    <n v="0.35"/>
    <n v="0.39"/>
    <d v="2019-02-01T00:00:00"/>
    <x v="0"/>
    <s v="GLOBAL FIXED INCOME"/>
    <s v="Short Duration"/>
    <m/>
    <x v="6"/>
    <s v="PIMCO Global Short Maturity Fund (PMNT)"/>
    <n v="31854429.626464844"/>
    <n v="-936840.00000000081"/>
    <n v="0"/>
    <n v="0"/>
    <n v="-2814954.9999999981"/>
    <n v="-3751794.9999999991"/>
    <n v="94"/>
    <n v="583822.72"/>
    <x v="1"/>
    <n v="30471200.561523438"/>
  </r>
  <r>
    <s v="PLDI CN Equity"/>
    <n v="722"/>
    <s v="PLDI"/>
    <s v="PIMCO Low Duration Monthly Income"/>
    <x v="0"/>
    <n v="1"/>
    <s v="CA72203C1077"/>
    <s v="72203C107"/>
    <n v="0.75"/>
    <n v="0.81"/>
    <d v="2019-02-01T00:00:00"/>
    <x v="0"/>
    <s v="GLOBAL FIXED INCOME"/>
    <s v="Short Duration"/>
    <m/>
    <x v="6"/>
    <s v="PIMCO Low Duration Monthly Income (PLDI)"/>
    <n v="54725320.053100586"/>
    <n v="3774159.9999999949"/>
    <n v="0"/>
    <n v="8523050.0000000037"/>
    <n v="1895880.0000000019"/>
    <n v="17979720"/>
    <n v="181"/>
    <n v="2071793.7000000002"/>
    <x v="1"/>
    <n v="25917639.923095703"/>
  </r>
  <r>
    <s v="VEQT CN Equity"/>
    <n v="723"/>
    <s v="VEQT"/>
    <s v="Vanguard All-Equity ETF Portfolio"/>
    <x v="0"/>
    <n v="1"/>
    <s v="CA92201C1077"/>
    <s v="92201C107"/>
    <n v="0.22"/>
    <n v="0.24"/>
    <d v="2019-02-05T00:00:00"/>
    <x v="0"/>
    <s v="ASSET ALLOCATION PORTFOLIO"/>
    <s v="All Equity"/>
    <m/>
    <x v="11"/>
    <s v="Vanguard All-Equity ETF Portfolio (VEQT)"/>
    <n v="11373949841.986084"/>
    <n v="179774219.99999899"/>
    <n v="147056628.0000014"/>
    <n v="177021898.99999988"/>
    <n v="191467648.99999881"/>
    <n v="1007197092.9999998"/>
    <n v="51685"/>
    <n v="384332610"/>
    <x v="4"/>
    <n v="5853044005.5839539"/>
  </r>
  <r>
    <s v="VCIP CN Equity"/>
    <n v="724"/>
    <s v="VCIP"/>
    <s v="Vanguard Conservative Income ETF Portfolio"/>
    <x v="0"/>
    <n v="1"/>
    <s v="CA92208H1091"/>
    <s v="92208H109"/>
    <n v="0.22"/>
    <n v="0.24"/>
    <d v="2019-02-05T00:00:00"/>
    <x v="0"/>
    <s v="ASSET ALLOCATION PORTFOLIO"/>
    <s v="Conservative"/>
    <m/>
    <x v="11"/>
    <s v="Vanguard Conservative Income ETF Portfolio (VCIP)"/>
    <n v="253695064.84985352"/>
    <n v="1904146.0000000075"/>
    <n v="-1089263.0000000251"/>
    <n v="4193.9999999997672"/>
    <n v="-2723191.9999999907"/>
    <n v="-7591195.0000000326"/>
    <n v="678"/>
    <n v="8627095.1999999993"/>
    <x v="4"/>
    <n v="226909582.07511902"/>
  </r>
  <r>
    <s v="NFAM CN Equity"/>
    <n v="725"/>
    <s v="NFAM"/>
    <s v="NBI Canadian Family Business ETF"/>
    <x v="0"/>
    <n v="1"/>
    <s v="CA62878G1037"/>
    <s v="62878G103"/>
    <n v="0.35"/>
    <n v="0.4"/>
    <d v="2019-02-08T00:00:00"/>
    <x v="0"/>
    <s v="THEMATICEQUITY"/>
    <s v="Other"/>
    <m/>
    <x v="30"/>
    <s v="NBI Canadian Family Business ETF (NFAM)"/>
    <n v="0"/>
    <n v="0"/>
    <n v="0"/>
    <n v="0"/>
    <n v="0"/>
    <n v="0"/>
    <n v="0"/>
    <n v="0"/>
    <x v="1"/>
    <n v="0"/>
  </r>
  <r>
    <s v="NALT CN Equity"/>
    <n v="726"/>
    <s v="NALT"/>
    <s v="NBI Liquid Alternatives ETF Curr-H"/>
    <x v="0"/>
    <n v="1"/>
    <s v="CA62877T1066"/>
    <s v="62877T106"/>
    <n v="0.6"/>
    <n v="0.69"/>
    <d v="2019-02-08T00:00:00"/>
    <x v="0"/>
    <s v="ALTERNATIVE INVESTMENT"/>
    <s v="Multi-Strategy"/>
    <m/>
    <x v="30"/>
    <s v="NBI Liquid Alternatives ETF Curr-H (NALT)"/>
    <n v="204744755.12504578"/>
    <n v="-1134815.0000000161"/>
    <n v="0"/>
    <n v="0"/>
    <n v="-1685094.9999999837"/>
    <n v="-3381812.5000000075"/>
    <n v="840"/>
    <n v="4105754.3000000003"/>
    <x v="1"/>
    <n v="419356989.52674866"/>
  </r>
  <r>
    <s v="ILV/F CN Equity"/>
    <n v="727"/>
    <s v="ILV/F"/>
    <s v="Invesco S&amp;P Intl Developed Low Vol Curr-H"/>
    <x v="5"/>
    <n v="1"/>
    <s v="CA46142R2019"/>
    <s v="46142R201"/>
    <n v="0.4"/>
    <n v="0.46"/>
    <d v="2019-02-13T00:00:00"/>
    <x v="0"/>
    <s v="INTERNATIONAL DEVELOPED EQUITY"/>
    <s v="Risk"/>
    <m/>
    <x v="9"/>
    <s v="Invesco S&amp;P Intl Developed Low Vol Curr-H (ILV/F)"/>
    <n v="0"/>
    <n v="0"/>
    <n v="0"/>
    <n v="0"/>
    <n v="0"/>
    <n v="0"/>
    <n v="0"/>
    <n v="0"/>
    <x v="1"/>
    <n v="0"/>
  </r>
  <r>
    <s v="ZNQ CN Equity"/>
    <n v="728"/>
    <s v="ZNQ"/>
    <s v="BMO Nasdaq 100 Equity Index ETF"/>
    <x v="0"/>
    <n v="1"/>
    <s v="CA05586P1053"/>
    <s v="05586P105"/>
    <n v="0.35"/>
    <n v="0.39"/>
    <d v="2019-02-15T00:00:00"/>
    <x v="0"/>
    <s v="U.S.EQUITY - CURRENCY NON-HEDGED"/>
    <s v="Cap-Weighted: Broad/Large"/>
    <m/>
    <x v="4"/>
    <s v="BMO Nasdaq 100 Equity Index ETF (ZNQ)"/>
    <n v="2027109778.9611816"/>
    <n v="-82763326"/>
    <n v="0"/>
    <n v="16994026.000000242"/>
    <n v="5779067.9999996722"/>
    <n v="-49518887.809999965"/>
    <n v="5677"/>
    <n v="163650360"/>
    <x v="0"/>
    <n v="1297600803.8635254"/>
  </r>
  <r>
    <s v="ZHU CN Equity"/>
    <n v="729"/>
    <s v="ZHU"/>
    <s v="BMO Equal Weight US Health Care Index ETF"/>
    <x v="0"/>
    <n v="1"/>
    <s v="CA05586K1066"/>
    <s v="05586K106"/>
    <n v="0.35"/>
    <n v="0.39"/>
    <d v="2019-02-15T00:00:00"/>
    <x v="0"/>
    <s v="U.S.SECTOR EQUITY"/>
    <s v="Health Care"/>
    <m/>
    <x v="4"/>
    <s v="BMO Equal Weight US Health Care Index ETF (ZHU)"/>
    <n v="9734603.8589477539"/>
    <n v="0"/>
    <n v="0"/>
    <n v="0"/>
    <n v="0"/>
    <n v="44142.720000000038"/>
    <n v="23"/>
    <n v="40372.090000000004"/>
    <x v="3"/>
    <n v="13826354.98046875"/>
  </r>
  <r>
    <s v="ZUS/U CN Equity"/>
    <n v="730"/>
    <s v="ZUS/U"/>
    <s v="BMO Ultra Short-Term US Bond ETF (US$)"/>
    <x v="0"/>
    <n v="1"/>
    <s v="CA05586U1049"/>
    <s v="05586U104"/>
    <n v="0.15"/>
    <n v="0.17"/>
    <d v="2019-02-15T00:00:00"/>
    <x v="0"/>
    <s v="U.S. INVEST. GRADE CORPORATE FIXED INCOME"/>
    <s v="Ultra Short Term"/>
    <m/>
    <x v="4"/>
    <s v="BMO Ultra Short-Term US Bond ETF (US$) (ZUS/U)"/>
    <n v="106874907.35171551"/>
    <n v="1919874.8772000016"/>
    <n v="0"/>
    <n v="967923.58086000825"/>
    <n v="0"/>
    <n v="4839185.214090012"/>
    <n v="286"/>
    <n v="3759293.0999999996"/>
    <x v="1"/>
    <n v="51710738.000022016"/>
  </r>
  <r>
    <s v="ZUS/V CN Equity"/>
    <n v="731"/>
    <s v="ZUS/V"/>
    <s v="BMO Ultra Short-Term US Bond ETF (US$) - Acc"/>
    <x v="0"/>
    <n v="1"/>
    <s v="CA05586U2039"/>
    <s v="05586U203"/>
    <n v="0.15"/>
    <n v="0.17"/>
    <d v="2019-02-15T00:00:00"/>
    <x v="0"/>
    <s v="U.S. INVEST. GRADE CORPORATE FIXED INCOME"/>
    <s v="Ultra Short Term"/>
    <m/>
    <x v="4"/>
    <s v="BMO Ultra Short-Term US Bond ETF (US$) - Acc (ZUS/V)"/>
    <n v="107159448.96607949"/>
    <n v="20676052.805999998"/>
    <n v="9447175.5244399998"/>
    <n v="1249223.3529600105"/>
    <n v="18036303.233844995"/>
    <n v="49408754.917245001"/>
    <n v="90"/>
    <n v="16088796.330000002"/>
    <x v="1"/>
    <n v="24283649.574574478"/>
  </r>
  <r>
    <s v="ZBAL CN Equity"/>
    <n v="732"/>
    <s v="ZBAL"/>
    <s v="BMO Balanced ETF"/>
    <x v="0"/>
    <n v="1"/>
    <s v="CA05591E1034"/>
    <n v="5.5909999999999998E+106"/>
    <n v="0.18"/>
    <n v="0.2"/>
    <d v="2019-02-15T00:00:00"/>
    <x v="0"/>
    <s v="ASSET ALLOCATION PORTFOLIO"/>
    <s v="Balanced"/>
    <m/>
    <x v="4"/>
    <s v="BMO Balanced ETF (ZBAL)"/>
    <n v="484619842.78869629"/>
    <n v="4536510.9999999572"/>
    <n v="18212682.999999989"/>
    <n v="3025217.9999999893"/>
    <n v="6084064.0000000326"/>
    <n v="40400307.919999935"/>
    <n v="1724"/>
    <n v="13285846"/>
    <x v="4"/>
    <n v="271728695.06835938"/>
  </r>
  <r>
    <s v="ZCON CN Equity"/>
    <n v="733"/>
    <s v="ZCON"/>
    <s v="BMO Conservative ETF"/>
    <x v="0"/>
    <n v="1"/>
    <s v="CA05587M1014"/>
    <s v="05587M101"/>
    <n v="0.18"/>
    <n v="0.2"/>
    <d v="2019-02-15T00:00:00"/>
    <x v="0"/>
    <s v="ASSET ALLOCATION PORTFOLIO"/>
    <s v="Conservative"/>
    <m/>
    <x v="4"/>
    <s v="BMO Conservative ETF (ZCON)"/>
    <n v="83662991.88709259"/>
    <n v="2545636.0000000023"/>
    <n v="0"/>
    <n v="1275879.9999999956"/>
    <n v="1280807.000000007"/>
    <n v="6525380.2800000068"/>
    <n v="478"/>
    <n v="4082527.8999999994"/>
    <x v="4"/>
    <n v="49390523.307800293"/>
  </r>
  <r>
    <s v="ZGRO CN Equity"/>
    <n v="734"/>
    <s v="ZGRO"/>
    <s v="BMO Growth ETF"/>
    <x v="0"/>
    <n v="1"/>
    <s v="CA05587J1084"/>
    <s v="05587J108"/>
    <n v="0.18"/>
    <n v="0.2"/>
    <d v="2019-02-15T00:00:00"/>
    <x v="0"/>
    <s v="ASSET ALLOCATION PORTFOLIO"/>
    <s v="Growth"/>
    <m/>
    <x v="4"/>
    <s v="BMO Growth ETF (ZGRO)"/>
    <n v="611008120.52726746"/>
    <n v="5328854.9999999497"/>
    <n v="5360897.0000000764"/>
    <n v="3578669.9999999236"/>
    <n v="5399540.0000000764"/>
    <n v="27453017.279999949"/>
    <n v="2918"/>
    <n v="14118113"/>
    <x v="4"/>
    <n v="368643740.70739746"/>
  </r>
  <r>
    <s v="ZWK CN Equity"/>
    <n v="735"/>
    <s v="ZWK"/>
    <s v="BMO Covered Call US Banks ETF"/>
    <x v="0"/>
    <n v="1"/>
    <s v="CA05586H1038"/>
    <s v="05586H103"/>
    <n v="0.65"/>
    <n v="0.72"/>
    <d v="2019-02-15T00:00:00"/>
    <x v="0"/>
    <s v="SECTOR COVERED CALL"/>
    <s v="Financials"/>
    <m/>
    <x v="4"/>
    <s v="BMO Covered Call US Banks ETF (ZWK)"/>
    <n v="340413809.96704102"/>
    <n v="-5676455.9999999795"/>
    <n v="2716608.4999999907"/>
    <n v="0"/>
    <n v="-1339790.0000000205"/>
    <n v="-1470471.0000000186"/>
    <n v="1697"/>
    <n v="12999130"/>
    <x v="5"/>
    <n v="354285441.20788574"/>
  </r>
  <r>
    <s v="FLCD CN Equity"/>
    <n v="736"/>
    <s v="FLCD"/>
    <s v="Franklin FTSE Canada All Cap Index ETF"/>
    <x v="0"/>
    <n v="1"/>
    <s v="CA35351E1007"/>
    <s v="35351E108"/>
    <n v="0.05"/>
    <n v="0.06"/>
    <d v="2019-02-20T00:00:00"/>
    <x v="0"/>
    <s v="CANADA BROAD/LARGE CAP EQUITY"/>
    <s v="Cap-Weighted: Broad/Large"/>
    <m/>
    <x v="23"/>
    <s v="Franklin FTSE Canada All Cap Index ETF (FLCD)"/>
    <n v="246633075.71411133"/>
    <n v="-4193520.0000000224"/>
    <n v="0"/>
    <n v="0"/>
    <n v="0"/>
    <n v="-4193520.0000000224"/>
    <n v="54"/>
    <n v="1487246.4999999998"/>
    <x v="0"/>
    <n v="223722203.06396484"/>
  </r>
  <r>
    <s v="FLAM CN Equity"/>
    <n v="737"/>
    <s v="FLAM"/>
    <s v="Franklin FTSE US Index ETF"/>
    <x v="0"/>
    <n v="1"/>
    <s v="CA3535101008"/>
    <n v="353510100"/>
    <n v="7.0000000000000007E-2"/>
    <n v="0.08"/>
    <d v="2019-02-20T00:00:00"/>
    <x v="0"/>
    <s v="U.S.EQUITY - CURRENCY NON-HEDGED"/>
    <s v="Cap-Weighted: Broad/Large"/>
    <m/>
    <x v="23"/>
    <s v="Franklin FTSE US Index ETF (FLAM)"/>
    <n v="435413844.68078619"/>
    <n v="10618100.000000058"/>
    <n v="0"/>
    <n v="0"/>
    <n v="0"/>
    <n v="15843880.000000039"/>
    <n v="96"/>
    <n v="2975737.3"/>
    <x v="0"/>
    <n v="409824215.69824219"/>
  </r>
  <r>
    <s v="FLUR CN Equity"/>
    <n v="738"/>
    <s v="FLUR"/>
    <s v="Franklin International Equity Index ETF"/>
    <x v="0"/>
    <n v="1"/>
    <s v="CA35351C1041"/>
    <s v="35351C104"/>
    <n v="0.09"/>
    <n v="0.1"/>
    <d v="2019-02-20T00:00:00"/>
    <x v="0"/>
    <s v="INTERNATIONAL DEVELOPED EQUITY"/>
    <s v="Cap-Weighted: Broad/Large"/>
    <m/>
    <x v="23"/>
    <s v="Franklin International Equity Index ETF (FLUR)"/>
    <n v="522174133.30078125"/>
    <n v="5496570.000000013"/>
    <n v="21738539.999999989"/>
    <n v="0"/>
    <n v="5456610.000000013"/>
    <n v="43396754.999999978"/>
    <n v="891"/>
    <n v="7553828"/>
    <x v="0"/>
    <n v="234919115.06652832"/>
  </r>
  <r>
    <s v="FLJA CN Equity"/>
    <n v="739"/>
    <s v="FLJA"/>
    <s v="Franklin FTSE Japan Index ETF"/>
    <x v="0"/>
    <n v="1"/>
    <s v="CA35351A1084"/>
    <s v="35351A108"/>
    <n v="0.09"/>
    <n v="0.1"/>
    <d v="2019-02-20T00:00:00"/>
    <x v="0"/>
    <s v="SINGLE COUNTRY EQUITY"/>
    <s v="Japan"/>
    <m/>
    <x v="23"/>
    <s v="Franklin FTSE Japan Index ETF (FLJA)"/>
    <n v="124643161.01074219"/>
    <n v="0"/>
    <n v="0"/>
    <n v="0"/>
    <n v="0"/>
    <n v="0"/>
    <n v="213"/>
    <n v="2369703.5"/>
    <x v="1"/>
    <n v="66096583.557128906"/>
  </r>
  <r>
    <s v="HLPR CN Equity"/>
    <n v="740"/>
    <s v="HLPR"/>
    <s v="Global X Laddered Canadian Preferred Share Index Corporate Class ETF"/>
    <x v="0"/>
    <n v="1"/>
    <s v="CA37965E1043"/>
    <s v="37965E104"/>
    <n v="0.3"/>
    <n v="0.33"/>
    <d v="2019-02-27T00:00:00"/>
    <x v="1"/>
    <s v="PREFERREDSHARE"/>
    <s v="Canada"/>
    <m/>
    <x v="3"/>
    <s v="Global X Laddered Canadian Preferred Share Index Corporate Class ETF (HLPR)"/>
    <n v="112496883.00634003"/>
    <n v="0"/>
    <n v="34423.854539996209"/>
    <n v="0"/>
    <n v="0"/>
    <n v="68647.543410007638"/>
    <n v="238"/>
    <n v="1458062.5"/>
    <x v="1"/>
    <n v="101200449.38183212"/>
  </r>
  <r>
    <s v="NREA CN Equity"/>
    <n v="741"/>
    <s v="NREA"/>
    <s v="NBI Global Real Assets Income ETF"/>
    <x v="0"/>
    <n v="1"/>
    <s v="CA62877G1046"/>
    <s v="62877G104"/>
    <n v="0.8"/>
    <n v="0.9"/>
    <d v="2019-02-28T00:00:00"/>
    <x v="0"/>
    <s v="THEMATICEQUITY"/>
    <s v="Infrastructure"/>
    <m/>
    <x v="30"/>
    <s v="NBI Global Real Assets Income ETF (NREA)"/>
    <n v="1659855975.3417969"/>
    <n v="18201960.99999994"/>
    <n v="13247536.999999948"/>
    <n v="1294420.0000001106"/>
    <n v="0"/>
    <n v="42356236.999999881"/>
    <n v="92"/>
    <n v="18072626.57"/>
    <x v="1"/>
    <n v="1309425380.7067871"/>
  </r>
  <r>
    <s v="DRFE CN Equity"/>
    <n v="742"/>
    <s v="DRFE"/>
    <s v="Desjardins RI Emerg Mkts Multifactor - Low CO2"/>
    <x v="0"/>
    <n v="1"/>
    <s v="CA25060F1009"/>
    <s v="25060F100"/>
    <n v="0.65"/>
    <n v="0.75"/>
    <d v="2019-03-07T00:00:00"/>
    <x v="0"/>
    <s v="ESGEQUITY"/>
    <s v="Environment - EM"/>
    <m/>
    <x v="21"/>
    <s v="Desjardins RI Emerg Mkts Multifactor - Low CO2 (DRFE)"/>
    <n v="285720736.40823364"/>
    <n v="4389252.4500000104"/>
    <n v="1491853.2500000212"/>
    <n v="10233804.69999999"/>
    <n v="8628184.1999999695"/>
    <n v="24743094.599999994"/>
    <n v="471"/>
    <n v="4199537.3"/>
    <x v="1"/>
    <n v="87274167.537689209"/>
  </r>
  <r>
    <s v="DRFG CN Equity"/>
    <n v="743"/>
    <s v="DRFG"/>
    <s v="Desjardins RI Global Multifactor - Fossil Free"/>
    <x v="0"/>
    <n v="1"/>
    <s v="CA25061T1093"/>
    <s v="25061T109"/>
    <n v="0.5"/>
    <n v="0.71"/>
    <d v="2019-03-07T00:00:00"/>
    <x v="0"/>
    <s v="ESGEQUITY"/>
    <s v="Environment - Global"/>
    <m/>
    <x v="21"/>
    <s v="Desjardins RI Global Multifactor - Fossil Free (DRFG)"/>
    <n v="21528879.547119141"/>
    <n v="0"/>
    <n v="0"/>
    <n v="0"/>
    <n v="0"/>
    <n v="0"/>
    <n v="129"/>
    <n v="410597.06000000006"/>
    <x v="1"/>
    <n v="15703423.500061035"/>
  </r>
  <r>
    <s v="XESG CN Equity"/>
    <n v="744"/>
    <s v="XESG"/>
    <s v="iShares ESG Aware MSCI Canada"/>
    <x v="0"/>
    <n v="1"/>
    <s v="CA46437H1082"/>
    <s v="46437H108"/>
    <n v="0.15"/>
    <n v="0.16"/>
    <d v="2019-03-21T00:00:00"/>
    <x v="0"/>
    <s v="ESGEQUITY"/>
    <s v="Broad - Canada"/>
    <m/>
    <x v="0"/>
    <s v="iShares ESG Aware MSCI Canada (XESG)"/>
    <n v="572468713.18817139"/>
    <n v="3971843.6999999858"/>
    <n v="0"/>
    <n v="13935268.899999985"/>
    <n v="0"/>
    <n v="8253701.6999999732"/>
    <n v="780"/>
    <n v="8420379.8000000007"/>
    <x v="1"/>
    <n v="460077479.55322266"/>
  </r>
  <r>
    <s v="XSEA CN Equity"/>
    <n v="745"/>
    <s v="XSEA"/>
    <s v="iShares ESG Aware MSCI EAFE Index ETF"/>
    <x v="0"/>
    <n v="1"/>
    <s v="CA46436M1086"/>
    <s v="46436M108"/>
    <n v="0.25"/>
    <n v="0.28000000000000003"/>
    <d v="2019-03-21T00:00:00"/>
    <x v="0"/>
    <s v="ESGEQUITY"/>
    <s v="Broad - DM"/>
    <m/>
    <x v="0"/>
    <s v="iShares ESG Aware MSCI EAFE Index ETF (XSEA)"/>
    <n v="333053649.1394043"/>
    <n v="6452.6999999992549"/>
    <n v="1628712.4500000232"/>
    <n v="11395381.899999987"/>
    <n v="-3275570.0999999885"/>
    <n v="8092959.0000000019"/>
    <n v="346"/>
    <n v="2860486.7"/>
    <x v="1"/>
    <n v="216816399.28817749"/>
  </r>
  <r>
    <s v="XSEM CN Equity"/>
    <n v="746"/>
    <s v="XSEM"/>
    <s v="iShares ESG Aware MSCI Emerg Mkts Index ETF"/>
    <x v="0"/>
    <n v="1"/>
    <s v="CA46437F1027"/>
    <s v="46437F102"/>
    <n v="0.3"/>
    <n v="0.31"/>
    <d v="2019-03-21T00:00:00"/>
    <x v="0"/>
    <s v="ESGEQUITY"/>
    <s v="Broad - EM"/>
    <m/>
    <x v="0"/>
    <s v="iShares ESG Aware MSCI Emerg Mkts Index ETF (XSEM)"/>
    <n v="5290177508.020401"/>
    <n v="0"/>
    <n v="17359229.34999983"/>
    <n v="23497976.724999674"/>
    <n v="6405499.4000006448"/>
    <n v="248812692.9250001"/>
    <n v="1402"/>
    <n v="48177441"/>
    <x v="1"/>
    <n v="3240944176.0540009"/>
  </r>
  <r>
    <s v="XSUS CN Equity"/>
    <n v="747"/>
    <s v="XSUS"/>
    <s v="iShares ESG Aware MSCI USA Index ETF"/>
    <x v="0"/>
    <n v="1"/>
    <s v="CA46437X1033"/>
    <s v="46437X103"/>
    <n v="0.2"/>
    <n v="0.22"/>
    <d v="2019-03-21T00:00:00"/>
    <x v="0"/>
    <s v="ESGEQUITY"/>
    <s v="Broad - U.S."/>
    <m/>
    <x v="0"/>
    <s v="iShares ESG Aware MSCI USA Index ETF (XSUS)"/>
    <n v="648405924.22485352"/>
    <n v="27609493.700000033"/>
    <n v="22514988.449999966"/>
    <n v="-7997.3000000002794"/>
    <n v="5078192.4499999816"/>
    <n v="57723077.700000025"/>
    <n v="765"/>
    <n v="29363903"/>
    <x v="1"/>
    <n v="549215000.15258789"/>
  </r>
  <r>
    <s v="XSAB CN Equity"/>
    <n v="748"/>
    <s v="XSAB"/>
    <s v="iShares ESG Canadian Aggregate Bond Index ETF"/>
    <x v="0"/>
    <n v="1"/>
    <s v="CA46436P1018"/>
    <s v="46436P101"/>
    <n v="0.15"/>
    <n v="0.17"/>
    <d v="2019-03-21T00:00:00"/>
    <x v="0"/>
    <s v="ESGFIXEDINCOME"/>
    <s v="Canada"/>
    <m/>
    <x v="0"/>
    <s v="iShares ESG Canadian Aggregate Bond Index ETF (XSAB)"/>
    <n v="224359236.14501953"/>
    <n v="0"/>
    <n v="0"/>
    <n v="1813988.5999999936"/>
    <n v="5440876.8000000129"/>
    <n v="7254865.400000006"/>
    <n v="491"/>
    <n v="3311302.5999999996"/>
    <x v="1"/>
    <n v="171467149.73449707"/>
  </r>
  <r>
    <s v="XSTB CN Equity"/>
    <n v="749"/>
    <s v="XSTB"/>
    <s v="iShares ESG Aware Canadian Short Term Bond"/>
    <x v="0"/>
    <n v="1"/>
    <s v="CA46436N1069"/>
    <s v="46436N106"/>
    <n v="0.15"/>
    <n v="0.17"/>
    <d v="2019-03-21T00:00:00"/>
    <x v="0"/>
    <s v="ESGFIXEDINCOME"/>
    <s v="Canada"/>
    <m/>
    <x v="0"/>
    <s v="iShares ESG Aware Canadian Short Term Bond (XSTB)"/>
    <n v="137162097.35870361"/>
    <n v="0"/>
    <n v="0"/>
    <n v="3981070.8000000035"/>
    <n v="0"/>
    <n v="3981070.8000000035"/>
    <n v="263"/>
    <n v="1851941.1"/>
    <x v="1"/>
    <n v="114365818.40515137"/>
  </r>
  <r>
    <s v="HMUS CN Equity"/>
    <n v="750"/>
    <s v="HMUS"/>
    <s v="Global X US Marijuana Index ETF"/>
    <x v="6"/>
    <n v="2"/>
    <s v="CA44055B3056"/>
    <s v="44055B305"/>
    <n v="0.85"/>
    <n v="1"/>
    <d v="2019-04-18T00:00:00"/>
    <x v="0"/>
    <s v="THEMATICEQUITY"/>
    <s v="Marijuana"/>
    <m/>
    <x v="3"/>
    <s v="Global X US Marijuana Index ETF (HMUS)"/>
    <n v="0"/>
    <n v="0"/>
    <n v="0"/>
    <n v="0"/>
    <n v="0"/>
    <n v="0"/>
    <n v="0"/>
    <n v="0"/>
    <x v="1"/>
    <n v="0"/>
  </r>
  <r>
    <s v="HMUS/U CN Equity"/>
    <n v="751"/>
    <s v="HMUS/U"/>
    <s v="Global X US Marijuana Index ETF (US$)"/>
    <x v="6"/>
    <n v="2"/>
    <s v="CA44055B3056"/>
    <s v="44055B305"/>
    <n v="0.85"/>
    <n v="1"/>
    <d v="2019-04-18T00:00:00"/>
    <x v="0"/>
    <s v="THEMATICEQUITY"/>
    <s v="Marijuana"/>
    <m/>
    <x v="3"/>
    <s v="Global X US Marijuana Index ETF (US$) (HMUS/U)"/>
    <n v="0"/>
    <n v="0"/>
    <n v="0"/>
    <n v="0"/>
    <n v="0"/>
    <n v="0"/>
    <n v="0"/>
    <n v="0"/>
    <x v="1"/>
    <n v="0"/>
  </r>
  <r>
    <s v="TGED CN Equity"/>
    <n v="752"/>
    <s v="TGED"/>
    <s v="TD Active Global Enhanced Dividend ETF"/>
    <x v="0"/>
    <n v="1"/>
    <s v="CA87241P1009"/>
    <s v="87241P100"/>
    <n v="0.65"/>
    <n v="0.72"/>
    <d v="2019-05-07T00:00:00"/>
    <x v="0"/>
    <s v="OTHER OPTION STRATEGIES"/>
    <s v="Put and Call Write"/>
    <m/>
    <x v="17"/>
    <s v="TD Active Global Enhanced Dividend ETF (TGED)"/>
    <n v="1446041407.585144"/>
    <n v="13320660.19800009"/>
    <n v="8914941.617999915"/>
    <n v="7530271.8844999997"/>
    <n v="16637778.840500128"/>
    <n v="50815261.707500085"/>
    <n v="3450"/>
    <n v="28273454"/>
    <x v="1"/>
    <n v="927306247.32971191"/>
  </r>
  <r>
    <s v="TEC CN Equity"/>
    <n v="753"/>
    <s v="TEC"/>
    <s v="TD Global Technology Leaders Index ETF"/>
    <x v="0"/>
    <n v="1"/>
    <s v="CA87241G1000"/>
    <s v="87241G100"/>
    <n v="0.35"/>
    <n v="0.39"/>
    <d v="2019-05-09T00:00:00"/>
    <x v="0"/>
    <s v="GLOBAL SECTOR EQUITY"/>
    <s v="Technology"/>
    <m/>
    <x v="17"/>
    <s v="TD Global Technology Leaders Index ETF (TEC)"/>
    <n v="3707557056.1218262"/>
    <n v="37987726.402999997"/>
    <n v="15838585.325500593"/>
    <n v="26256243.091499999"/>
    <n v="35052310.316499546"/>
    <n v="128616094.02500013"/>
    <n v="17329"/>
    <n v="151238250"/>
    <x v="3"/>
    <n v="3399740593.6431885"/>
  </r>
  <r>
    <s v="TILV CN Equity"/>
    <n v="754"/>
    <s v="TILV"/>
    <s v="TD Q International Low Volatility ETF"/>
    <x v="0"/>
    <n v="1"/>
    <s v="CA87241K1012"/>
    <s v="87241K101"/>
    <n v="0.35"/>
    <n v="0.4"/>
    <d v="2019-05-09T00:00:00"/>
    <x v="0"/>
    <s v="INTERNATIONAL DEVELOPED EQUITY"/>
    <s v="Risk"/>
    <m/>
    <x v="17"/>
    <s v="TD Q International Low Volatility ETF (TILV)"/>
    <n v="97917534.065246582"/>
    <n v="3067059.5635000067"/>
    <n v="5950135.7619999964"/>
    <n v="3453.3880000001518"/>
    <n v="978355.86199999659"/>
    <n v="11942065.113499993"/>
    <n v="912"/>
    <n v="6835087.4000000004"/>
    <x v="1"/>
    <n v="67925471.878051743"/>
  </r>
  <r>
    <s v="HDGE CN Equity"/>
    <n v="755"/>
    <s v="HDGE"/>
    <s v="Accelerate Absolute Return Hedge Fund"/>
    <x v="0"/>
    <n v="2"/>
    <s v="CA00435W1041"/>
    <s v="00435W104"/>
    <n v="0"/>
    <n v="3.78"/>
    <d v="2019-05-10T00:00:00"/>
    <x v="0"/>
    <s v="ALTERNATIVE INVESTMENT"/>
    <s v="Equity Focused"/>
    <m/>
    <x v="32"/>
    <s v="Accelerate Absolute Return Hedge Fund (HDGE)"/>
    <n v="41286251.725578308"/>
    <n v="0"/>
    <n v="0"/>
    <n v="0"/>
    <n v="2116.5000000001164"/>
    <n v="2116.5000000001164"/>
    <n v="82"/>
    <n v="288891.89999999997"/>
    <x v="1"/>
    <n v="41768628.311157227"/>
  </r>
  <r>
    <s v="ATSX CN Equity"/>
    <n v="756"/>
    <s v="ATSX"/>
    <s v="Accelerate Enhanced Canadian Benchmark Alt Fund"/>
    <x v="0"/>
    <n v="1"/>
    <s v="CA00436P1080"/>
    <s v="00436P108"/>
    <n v="0"/>
    <n v="2.4700000000000002"/>
    <d v="2019-05-10T00:00:00"/>
    <x v="0"/>
    <s v="ALTERNATIVE INVESTMENT"/>
    <s v="Equity Focused"/>
    <m/>
    <x v="32"/>
    <s v="Accelerate Enhanced Canadian Benchmark Alt Fund (ATSX)"/>
    <n v="4931533.8134765625"/>
    <n v="0"/>
    <n v="1004342.4999999997"/>
    <n v="0"/>
    <n v="0"/>
    <n v="1004342.4999999997"/>
    <n v="10"/>
    <n v="26205.949999999997"/>
    <x v="1"/>
    <n v="2705271.1486816406"/>
  </r>
  <r>
    <s v="HURA CN Equity"/>
    <n v="757"/>
    <s v="HURA"/>
    <s v="Global X Uranium Index ETF"/>
    <x v="0"/>
    <n v="1"/>
    <s v="CA37963R1073"/>
    <s v="37963R107"/>
    <n v="0.75"/>
    <n v="0.86"/>
    <d v="2019-05-16T00:00:00"/>
    <x v="0"/>
    <s v="GLOBAL SECTOR EQUITY"/>
    <s v="Materials"/>
    <m/>
    <x v="3"/>
    <s v="Global X Uranium Index ETF (HURA)"/>
    <n v="220962316.8182373"/>
    <n v="4773488.8610000117"/>
    <n v="6931794.4052500054"/>
    <n v="6749011.9282499766"/>
    <n v="3140357.0695000165"/>
    <n v="24553679.704249997"/>
    <n v="5286"/>
    <n v="18639394"/>
    <x v="3"/>
    <n v="39590026.187896729"/>
  </r>
  <r>
    <s v="CYBR/U CN Equity"/>
    <n v="758"/>
    <s v="CYBR/U"/>
    <s v="Evolve Cyber Security Index Fund (US$)"/>
    <x v="0"/>
    <n v="1"/>
    <s v="CA30051R3036"/>
    <s v="30051R303"/>
    <n v="0.4"/>
    <n v="0.62"/>
    <d v="2019-05-16T00:00:00"/>
    <x v="0"/>
    <s v="THEMATICEQUITY"/>
    <s v="Cybersecurity"/>
    <m/>
    <x v="24"/>
    <s v="Evolve Cyber Security Index Fund (US$) (CYBR/U)"/>
    <n v="5981077.2471454013"/>
    <n v="0"/>
    <n v="0"/>
    <n v="0"/>
    <n v="0"/>
    <n v="0"/>
    <n v="7"/>
    <n v="85603.46"/>
    <x v="1"/>
    <n v="4129757.225388221"/>
  </r>
  <r>
    <s v="PAYF CN Equity"/>
    <n v="759"/>
    <s v="PAYF"/>
    <s v="Purpose Enhanced Premium Yield Fund/ETF"/>
    <x v="0"/>
    <n v="1"/>
    <s v="CA74642M1005"/>
    <s v="74642M100"/>
    <n v="0.75"/>
    <n v="1.4"/>
    <d v="2019-05-22T00:00:00"/>
    <x v="3"/>
    <s v="OTHER OPTION STRATEGIES"/>
    <s v="Put and Call Write"/>
    <m/>
    <x v="5"/>
    <s v="Purpose Enhanced Premium Yield Fund/ETF (PAYF)"/>
    <n v="50184676.885604858"/>
    <n v="-463516.99149999832"/>
    <n v="0"/>
    <n v="471488.0297499983"/>
    <n v="473964.39724999829"/>
    <n v="481935.43549999833"/>
    <n v="265"/>
    <n v="947027.82000000007"/>
    <x v="1"/>
    <n v="13549135.828018188"/>
  </r>
  <r>
    <s v="HMJI CN Equity"/>
    <n v="760"/>
    <s v="HMJI"/>
    <s v="BetaPro Marijuana Companies Inverse ETF"/>
    <x v="21"/>
    <n v="1"/>
    <s v="CA08664J1084"/>
    <s v="08664J108"/>
    <n v="1.45"/>
    <n v="2"/>
    <d v="2019-05-24T00:00:00"/>
    <x v="1"/>
    <s v="INVERSE EQUITY"/>
    <s v="North America"/>
    <m/>
    <x v="3"/>
    <s v="BetaPro Marijuana Companies Inverse ETF (HMJI)"/>
    <n v="0"/>
    <n v="0"/>
    <n v="0"/>
    <n v="0"/>
    <n v="0"/>
    <n v="0"/>
    <n v="0"/>
    <n v="0"/>
    <x v="1"/>
    <n v="0"/>
  </r>
  <r>
    <s v="HMJU CN Equity"/>
    <n v="761"/>
    <s v="HMJU"/>
    <s v="BetaPro Marijuana Companies 2x Daily Bull ETF"/>
    <x v="21"/>
    <n v="1"/>
    <s v="CA08663R6068"/>
    <s v="08663R606"/>
    <n v="1.45"/>
    <n v="2.06"/>
    <d v="2019-05-24T00:00:00"/>
    <x v="1"/>
    <s v="LEVERAGED LONG EQUITY"/>
    <s v="North America"/>
    <m/>
    <x v="3"/>
    <s v="BetaPro Marijuana Companies 2x Daily Bull ETF (HMJU)"/>
    <n v="0"/>
    <n v="0"/>
    <n v="0"/>
    <n v="0"/>
    <n v="0"/>
    <n v="0"/>
    <n v="0"/>
    <n v="0"/>
    <x v="1"/>
    <n v="0"/>
  </r>
  <r>
    <s v="FCSW CN Equity"/>
    <n v="762"/>
    <s v="FCSW"/>
    <s v="Fidelity Sustainable World ETF"/>
    <x v="0"/>
    <n v="1"/>
    <s v="CA31642F1053"/>
    <s v="31642F105"/>
    <n v="0.55000000000000004"/>
    <n v="0.62"/>
    <d v="2019-06-06T00:00:00"/>
    <x v="0"/>
    <s v="ESGEQUITY"/>
    <s v="Broad - Global"/>
    <m/>
    <x v="27"/>
    <s v="Fidelity Sustainable World ETF (FCSW)"/>
    <n v="389871237.94555664"/>
    <n v="5907139.9999999786"/>
    <n v="0"/>
    <n v="0"/>
    <n v="11982360.000000011"/>
    <n v="17889499.999999989"/>
    <n v="379"/>
    <n v="7217167.8999999994"/>
    <x v="1"/>
    <n v="247354635.62011719"/>
  </r>
  <r>
    <s v="RCDB CN Equity"/>
    <n v="763"/>
    <s v="RCDB"/>
    <s v="RBC Canadian Discount Bond ETF"/>
    <x v="0"/>
    <n v="1"/>
    <s v="CA75526D1087"/>
    <s v="75526D108"/>
    <n v="0.15"/>
    <n v="0.17"/>
    <d v="2019-06-12T00:00:00"/>
    <x v="0"/>
    <s v="CANADA AGGREGATE FIXED INCOME"/>
    <s v="Short Term"/>
    <m/>
    <x v="12"/>
    <s v="RBC Canadian Discount Bond ETF (RCDB)"/>
    <n v="1368753406.3339233"/>
    <n v="95808370.500000015"/>
    <n v="-4255297.8000000603"/>
    <n v="-3192739.1999999699"/>
    <n v="7445347.9000000292"/>
    <n v="97929775.199999899"/>
    <n v="994"/>
    <n v="26737328"/>
    <x v="1"/>
    <n v="1158625441.0743713"/>
  </r>
  <r>
    <s v="BASE CN Equity"/>
    <n v="764"/>
    <s v="BASE"/>
    <s v="Evolve Global Materials &amp; Mining Yield Curr-H"/>
    <x v="0"/>
    <n v="1"/>
    <s v="CA30053C1068"/>
    <s v="30053C106"/>
    <n v="0.6"/>
    <n v="0.84"/>
    <d v="2019-06-12T00:00:00"/>
    <x v="0"/>
    <s v="SECTOR COVERED CALL"/>
    <s v="Materials"/>
    <m/>
    <x v="24"/>
    <s v="Evolve Global Materials &amp; Mining Yield Curr-H (BASE)"/>
    <n v="68958107.18536377"/>
    <n v="2224455.0000000051"/>
    <n v="7972477.4999999963"/>
    <n v="723330.00000000384"/>
    <n v="0"/>
    <n v="15595610.000000007"/>
    <n v="786"/>
    <n v="5531801.5"/>
    <x v="5"/>
    <n v="43332368.946075439"/>
  </r>
  <r>
    <s v="BASE/B CN Equity"/>
    <n v="765"/>
    <s v="BASE/B"/>
    <s v="Evolve Global Materials &amp; Mining Yield"/>
    <x v="0"/>
    <n v="1"/>
    <s v="CA30053C2058"/>
    <s v="30053C205"/>
    <n v="0.6"/>
    <n v="0.82"/>
    <d v="2019-06-12T00:00:00"/>
    <x v="0"/>
    <s v="SECTOR COVERED CALL"/>
    <s v="Materials"/>
    <m/>
    <x v="24"/>
    <s v="Evolve Global Materials &amp; Mining Yield (BASE/B)"/>
    <n v="17974165.916442871"/>
    <n v="0"/>
    <n v="0"/>
    <n v="0"/>
    <n v="0"/>
    <n v="-689279.99999999756"/>
    <n v="63"/>
    <n v="285186.41000000003"/>
    <x v="5"/>
    <n v="21912509.727478027"/>
  </r>
  <r>
    <s v="HERO CN Equity"/>
    <n v="766"/>
    <s v="HERO"/>
    <s v="Evolve E-Gaming Index ETF Curr-H"/>
    <x v="0"/>
    <n v="1"/>
    <s v="CA30052Y1097"/>
    <s v="30052Y109"/>
    <n v="0.7"/>
    <n v="0.94"/>
    <d v="2019-06-17T00:00:00"/>
    <x v="0"/>
    <s v="GLOBAL SECTOR EQUITY"/>
    <s v="Consumer Discretionary"/>
    <m/>
    <x v="24"/>
    <s v="Evolve E-Gaming Index ETF Curr-H (HERO)"/>
    <n v="16401126.098632813"/>
    <n v="0"/>
    <n v="0"/>
    <n v="0"/>
    <n v="-3579.6499999999069"/>
    <n v="-3579.6499999999069"/>
    <n v="159"/>
    <n v="781040.70000000007"/>
    <x v="3"/>
    <n v="20255122.089385986"/>
  </r>
  <r>
    <s v="CSAV CN Equity"/>
    <n v="767"/>
    <s v="CSAV"/>
    <s v="CI High Interest Savings ETF"/>
    <x v="0"/>
    <n v="1"/>
    <s v="CA12558L1040"/>
    <s v="12558L104"/>
    <n v="0.14000000000000001"/>
    <n v="0.16"/>
    <d v="2019-06-18T00:00:00"/>
    <x v="0"/>
    <s v="CANADIAN CASH ALTERNATIVE"/>
    <s v="HISA"/>
    <m/>
    <x v="2"/>
    <s v="CI High Interest Savings ETF (CSAV)"/>
    <n v="5137649536.5142822"/>
    <n v="-30017019.999999717"/>
    <n v="-95014860.000000283"/>
    <n v="32560465.000000291"/>
    <n v="-37549325"/>
    <n v="-190078359.99999985"/>
    <n v="2653"/>
    <n v="99203400"/>
    <x v="1"/>
    <n v="6373332535.1715088"/>
  </r>
  <r>
    <s v="HQD/U CN Equity"/>
    <n v="768"/>
    <s v="HQD/U"/>
    <s v="BetaPro NASDAQ-100 -2x Daily Bear ETF (US$)"/>
    <x v="0"/>
    <n v="2"/>
    <s v="CA08662N4084"/>
    <s v="08662N408"/>
    <n v="1.1499999999999999"/>
    <n v="1.49"/>
    <d v="2019-06-21T00:00:00"/>
    <x v="1"/>
    <s v="LEVERAGED INVERSE EQUITY"/>
    <s v="U.S."/>
    <m/>
    <x v="3"/>
    <s v="BetaPro NASDAQ-100 -2x Daily Bear ETF (US$) (HQD/U)"/>
    <n v="0"/>
    <n v="0"/>
    <n v="0"/>
    <n v="0"/>
    <n v="0"/>
    <n v="0"/>
    <n v="0"/>
    <n v="0"/>
    <x v="1"/>
    <n v="0"/>
  </r>
  <r>
    <s v="FLCP CN Equity"/>
    <n v="769"/>
    <s v="FLCP"/>
    <s v="Franklin Bisset Core Plus Bond Fund"/>
    <x v="0"/>
    <n v="1"/>
    <s v="CA35377L1040"/>
    <s v="35377L104"/>
    <n v="0.5"/>
    <n v="0.62"/>
    <d v="2019-07-08T00:00:00"/>
    <x v="0"/>
    <s v="CANADA AGGREGATE FIXED INCOME"/>
    <s v="Broad/Mixed"/>
    <m/>
    <x v="23"/>
    <s v="Franklin Bisset Core Plus Bond Fund (FLCP)"/>
    <n v="114904211.42578125"/>
    <n v="900295.72349999682"/>
    <n v="900035.38000001269"/>
    <n v="900629.86099999677"/>
    <n v="901853.50999999675"/>
    <n v="5395471.6369999964"/>
    <n v="124"/>
    <n v="1236599.58"/>
    <x v="1"/>
    <n v="116221240.13900757"/>
  </r>
  <r>
    <s v="FLSD CN Equity"/>
    <n v="770"/>
    <s v="FLSD"/>
    <s v="Franklin Bissett Short Duration Bond Fund"/>
    <x v="0"/>
    <n v="1"/>
    <s v="CA35377H1038"/>
    <s v="35377H103"/>
    <n v="0.25"/>
    <n v="0.34"/>
    <d v="2019-07-08T00:00:00"/>
    <x v="0"/>
    <s v="CANADA AGGREGATE FIXED INCOME"/>
    <s v="Short Term"/>
    <m/>
    <x v="23"/>
    <s v="Franklin Bissett Short Duration Bond Fund (FLSD)"/>
    <n v="67757492.065429688"/>
    <n v="968410.76149999665"/>
    <n v="968156.84399999643"/>
    <n v="0"/>
    <n v="0"/>
    <n v="3872623.0584999947"/>
    <n v="208"/>
    <n v="1044218.0200000001"/>
    <x v="1"/>
    <n v="23113057.708740234"/>
  </r>
  <r>
    <s v="PFIA CN Equity"/>
    <n v="771"/>
    <s v="PFIA"/>
    <s v="Picton Mahoney Fortified Income Alt Fund Curr-H"/>
    <x v="0"/>
    <n v="1"/>
    <s v="CA71989F1027"/>
    <s v="71989F102"/>
    <n v="0.95"/>
    <n v="1.33"/>
    <d v="2019-07-16T00:00:00"/>
    <x v="0"/>
    <s v="ALTERNATIVE INVESTMENT"/>
    <s v="Credit Focused"/>
    <m/>
    <x v="6"/>
    <s v="Picton Mahoney Fortified Income Alt Fund Curr-H (PFIA)"/>
    <n v="496848730.1158905"/>
    <n v="-37175318.540000007"/>
    <n v="4186575.1600000379"/>
    <n v="3470941.8599999622"/>
    <n v="4291250.110000018"/>
    <n v="-44409251.730000019"/>
    <n v="646"/>
    <n v="46445498.899999999"/>
    <x v="1"/>
    <n v="408015694.88525391"/>
  </r>
  <r>
    <s v="PFAE CN Equity"/>
    <n v="772"/>
    <s v="PFAE"/>
    <s v="Picton Mahoney Fortified Active Extension Alt ETF"/>
    <x v="0"/>
    <n v="1"/>
    <s v="CA72000M1005"/>
    <s v="72000M100"/>
    <n v="0.95"/>
    <n v="1.33"/>
    <d v="2019-07-16T00:00:00"/>
    <x v="0"/>
    <s v="ALTERNATIVE INVESTMENT"/>
    <s v="Equity Focused"/>
    <m/>
    <x v="6"/>
    <s v="Picton Mahoney Fortified Active Extension Alt ETF (PFAE)"/>
    <n v="31526250.915527344"/>
    <n v="798132.96000000066"/>
    <n v="-1067211.2600000009"/>
    <n v="0"/>
    <n v="-271296.34000000026"/>
    <n v="-1071530.6400000011"/>
    <n v="552"/>
    <n v="4555914.3"/>
    <x v="1"/>
    <n v="29051865.863800049"/>
  </r>
  <r>
    <s v="PFMN CN Equity"/>
    <n v="773"/>
    <s v="PFMN"/>
    <s v="Picton Mahoney Fortified Market Netural Alt Fund"/>
    <x v="0"/>
    <n v="1"/>
    <s v="CA71989M1077"/>
    <s v="71989M107"/>
    <n v="0.95"/>
    <n v="2.02"/>
    <d v="2019-07-16T00:00:00"/>
    <x v="0"/>
    <s v="ALTERNATIVE INVESTMENT"/>
    <s v="Market Neutral"/>
    <m/>
    <x v="6"/>
    <s v="Picton Mahoney Fortified Market Netural Alt Fund (PFMN)"/>
    <n v="577424919.13604736"/>
    <n v="5957654.7599999588"/>
    <n v="5172082.4600000046"/>
    <n v="179719.43999996781"/>
    <n v="8451016.0800000522"/>
    <n v="24291601.120000001"/>
    <n v="2090"/>
    <n v="12131091"/>
    <x v="1"/>
    <n v="328441776.46636963"/>
  </r>
  <r>
    <s v="PFMS CN Equity"/>
    <n v="774"/>
    <s v="PFMS"/>
    <s v="Picton Mahoney Fortified Multi Strategy Alt Fund"/>
    <x v="0"/>
    <n v="1"/>
    <s v="CA72000L1022"/>
    <s v="72000L102"/>
    <n v="0.95"/>
    <n v="2.42"/>
    <d v="2019-07-16T00:00:00"/>
    <x v="0"/>
    <s v="ALTERNATIVE INVESTMENT"/>
    <s v="Multi-Strategy"/>
    <m/>
    <x v="6"/>
    <s v="Picton Mahoney Fortified Multi Strategy Alt Fund (PFMS)"/>
    <n v="10826332.654953003"/>
    <n v="2341826.9200000004"/>
    <n v="159282.06000000014"/>
    <n v="2833038.84"/>
    <n v="155485.67000000013"/>
    <n v="5486238.0600000005"/>
    <n v="132"/>
    <n v="2668532.52"/>
    <x v="1"/>
    <n v="3786456.7565917969"/>
  </r>
  <r>
    <s v="QEBH CN Equity"/>
    <n v="775"/>
    <s v="QEBH"/>
    <s v="Mackenzie Emerg Mkts Bond Index ETF Curr-H"/>
    <x v="0"/>
    <n v="1"/>
    <s v="CA55454J1030"/>
    <s v="55454J103"/>
    <n v="0.45"/>
    <n v="0.5"/>
    <d v="2019-07-25T00:00:00"/>
    <x v="0"/>
    <s v="OTHER FOREIGN FIXED INCOME"/>
    <s v="Emerging Markets"/>
    <m/>
    <x v="18"/>
    <s v="Mackenzie Emerg Mkts Bond Index ETF Curr-H (QEBH)"/>
    <n v="265939258.57543945"/>
    <n v="0"/>
    <n v="0"/>
    <n v="-4030999.7490000217"/>
    <n v="0"/>
    <n v="17878.793999999296"/>
    <n v="49"/>
    <n v="1349583.1300000004"/>
    <x v="1"/>
    <n v="255911787.41455078"/>
  </r>
  <r>
    <s v="EAUT CN Equity"/>
    <n v="776"/>
    <s v="EAUT"/>
    <s v="Emerge ARK Autonomous Tech &amp; Robotics ETF"/>
    <x v="22"/>
    <n v="1"/>
    <s v="CA29103X1024"/>
    <s v="29103X102"/>
    <n v="0.8"/>
    <n v="1.46"/>
    <d v="2019-07-29T00:00:00"/>
    <x v="0"/>
    <s v="THEMATICEQUITY"/>
    <s v="Auto &amp; Robotics"/>
    <m/>
    <x v="33"/>
    <s v="Emerge ARK Autonomous Tech &amp; Robotics ETF (EAUT)"/>
    <n v="0"/>
    <n v="0"/>
    <n v="0"/>
    <n v="0"/>
    <n v="0"/>
    <n v="0"/>
    <n v="0"/>
    <n v="0"/>
    <x v="1"/>
    <n v="0"/>
  </r>
  <r>
    <s v="EAUT/U CN Equity"/>
    <n v="777"/>
    <s v="EAUT/U"/>
    <s v="Emerge ARK Autonomous Tech &amp; Robotics ETF (US$)"/>
    <x v="22"/>
    <n v="1"/>
    <s v="CA29103X2014"/>
    <s v="29103X201"/>
    <n v="0.8"/>
    <n v="1.46"/>
    <d v="2019-07-29T00:00:00"/>
    <x v="0"/>
    <s v="THEMATICEQUITY"/>
    <s v="Auto &amp; Robotics"/>
    <m/>
    <x v="33"/>
    <s v="Emerge ARK Autonomous Tech &amp; Robotics ETF (US$) (EAUT/U)"/>
    <n v="0"/>
    <n v="0"/>
    <n v="0"/>
    <n v="0"/>
    <n v="0"/>
    <n v="0"/>
    <n v="0"/>
    <n v="0"/>
    <x v="1"/>
    <n v="0"/>
  </r>
  <r>
    <s v="EAAI CN Equity"/>
    <n v="778"/>
    <s v="EAAI"/>
    <s v="Emerge ARK AI &amp; Big Data ETF"/>
    <x v="22"/>
    <n v="1"/>
    <s v="CA29103F1018"/>
    <s v="29103F101"/>
    <n v="0.8"/>
    <n v="1.39"/>
    <d v="2019-07-29T00:00:00"/>
    <x v="0"/>
    <s v="THEMATICEQUITY"/>
    <s v="AI"/>
    <m/>
    <x v="33"/>
    <s v="Emerge ARK AI &amp; Big Data ETF (EAAI)"/>
    <n v="0"/>
    <n v="0"/>
    <n v="0"/>
    <n v="0"/>
    <n v="0"/>
    <n v="0"/>
    <n v="0"/>
    <n v="0"/>
    <x v="1"/>
    <n v="0"/>
  </r>
  <r>
    <s v="EAAI/U CN Equity"/>
    <n v="779"/>
    <s v="EAAI/U"/>
    <s v="Emerge ARK AI &amp; Big Data ETF (US$)"/>
    <x v="22"/>
    <n v="1"/>
    <s v="CA29103F2008"/>
    <s v="29103F200"/>
    <n v="0.8"/>
    <n v="1.39"/>
    <d v="2019-07-29T00:00:00"/>
    <x v="0"/>
    <s v="THEMATICEQUITY"/>
    <s v="AI"/>
    <m/>
    <x v="33"/>
    <s v="Emerge ARK AI &amp; Big Data ETF (US$) (EAAI/U)"/>
    <n v="0"/>
    <n v="0"/>
    <n v="0"/>
    <n v="0"/>
    <n v="0"/>
    <n v="0"/>
    <n v="0"/>
    <n v="0"/>
    <x v="1"/>
    <n v="0"/>
  </r>
  <r>
    <s v="EAFT CN Equity"/>
    <n v="780"/>
    <s v="EAFT"/>
    <s v="Emerge ARK Fintech Innovation ETF"/>
    <x v="22"/>
    <n v="1"/>
    <s v="CA29104M1059"/>
    <s v="29104M105"/>
    <n v="0.8"/>
    <n v="1.41"/>
    <d v="2019-07-29T00:00:00"/>
    <x v="0"/>
    <s v="THEMATICEQUITY"/>
    <s v="Fintech"/>
    <m/>
    <x v="33"/>
    <s v="Emerge ARK Fintech Innovation ETF (EAFT)"/>
    <n v="0"/>
    <n v="0"/>
    <n v="0"/>
    <n v="0"/>
    <n v="0"/>
    <n v="0"/>
    <n v="0"/>
    <n v="0"/>
    <x v="1"/>
    <n v="0"/>
  </r>
  <r>
    <s v="EAFT/U CN Equity"/>
    <n v="781"/>
    <s v="EAFT/U"/>
    <s v="Emerge ARK Fintech Innovation ETF (US$)"/>
    <x v="22"/>
    <n v="1"/>
    <s v="CA29104M2040"/>
    <s v="29104M204"/>
    <n v="0.8"/>
    <n v="1.41"/>
    <d v="2019-07-29T00:00:00"/>
    <x v="0"/>
    <s v="THEMATICEQUITY"/>
    <s v="Fintech"/>
    <m/>
    <x v="33"/>
    <s v="Emerge ARK Fintech Innovation ETF (US$) (EAFT/U)"/>
    <n v="0"/>
    <n v="0"/>
    <n v="0"/>
    <n v="0"/>
    <n v="0"/>
    <n v="0"/>
    <n v="0"/>
    <n v="0"/>
    <x v="1"/>
    <n v="0"/>
  </r>
  <r>
    <s v="EAGB CN Equity"/>
    <n v="782"/>
    <s v="EAGB"/>
    <s v="Emerge ARK Genomics &amp; Biotech ETF"/>
    <x v="22"/>
    <n v="1"/>
    <s v="CA2910041094"/>
    <n v="291004109"/>
    <n v="0.8"/>
    <n v="1.38"/>
    <d v="2019-07-29T00:00:00"/>
    <x v="0"/>
    <s v="THEMATICEQUITY"/>
    <s v="Genomics"/>
    <m/>
    <x v="33"/>
    <s v="Emerge ARK Genomics &amp; Biotech ETF (EAGB)"/>
    <n v="0"/>
    <n v="0"/>
    <n v="0"/>
    <n v="0"/>
    <n v="0"/>
    <n v="0"/>
    <n v="0"/>
    <n v="0"/>
    <x v="1"/>
    <n v="0"/>
  </r>
  <r>
    <s v="EAGB/U CN Equity"/>
    <n v="783"/>
    <s v="EAGB/U"/>
    <s v="Emerge ARK Genomics &amp; Biotech ETF (US$)"/>
    <x v="22"/>
    <n v="1"/>
    <s v="CA2910042084"/>
    <n v="291004208"/>
    <n v="0.8"/>
    <n v="1.38"/>
    <d v="2019-07-29T00:00:00"/>
    <x v="0"/>
    <s v="THEMATICEQUITY"/>
    <s v="Genomics"/>
    <m/>
    <x v="33"/>
    <s v="Emerge ARK Genomics &amp; Biotech ETF (US$) (EAGB/U)"/>
    <n v="0"/>
    <n v="0"/>
    <n v="0"/>
    <n v="0"/>
    <n v="0"/>
    <n v="0"/>
    <n v="0"/>
    <n v="0"/>
    <x v="1"/>
    <n v="0"/>
  </r>
  <r>
    <s v="EARK CN Equity"/>
    <n v="784"/>
    <s v="EARK"/>
    <s v="Emerge ARK Global Disruptive Innovation ETF"/>
    <x v="22"/>
    <n v="1"/>
    <s v="CA2910061043"/>
    <n v="291006104"/>
    <n v="0.8"/>
    <n v="1.39"/>
    <d v="2019-07-29T00:00:00"/>
    <x v="0"/>
    <s v="THEMATICEQUITY"/>
    <s v="Innovation"/>
    <m/>
    <x v="33"/>
    <s v="Emerge ARK Global Disruptive Innovation ETF (EARK)"/>
    <n v="0"/>
    <n v="0"/>
    <n v="0"/>
    <n v="0"/>
    <n v="0"/>
    <n v="0"/>
    <n v="0"/>
    <n v="0"/>
    <x v="1"/>
    <n v="0"/>
  </r>
  <r>
    <s v="EARK/U CN Equity"/>
    <n v="785"/>
    <s v="EARK/U"/>
    <s v="Emerge ARK Global Disruptive Innovation ETF (US$)"/>
    <x v="22"/>
    <n v="1"/>
    <s v="CA2910062033"/>
    <n v="291006203"/>
    <n v="0.8"/>
    <n v="1.39"/>
    <d v="2019-07-29T00:00:00"/>
    <x v="0"/>
    <s v="THEMATICEQUITY"/>
    <s v="Innovation"/>
    <m/>
    <x v="33"/>
    <s v="Emerge ARK Global Disruptive Innovation ETF (US$) (EARK/U)"/>
    <n v="0"/>
    <n v="0"/>
    <n v="0"/>
    <n v="0"/>
    <n v="0"/>
    <n v="0"/>
    <n v="0"/>
    <n v="0"/>
    <x v="1"/>
    <n v="0"/>
  </r>
  <r>
    <s v="BPRF/U CN Equity"/>
    <n v="786"/>
    <s v="BPRF/U"/>
    <s v="Brompton Flaherty &amp; Crumrine I.G. Pref (US$)"/>
    <x v="0"/>
    <n v="1"/>
    <s v="CA11221N2086"/>
    <s v="11221N208"/>
    <n v="0.75"/>
    <n v="0.91"/>
    <d v="2019-08-12T00:00:00"/>
    <x v="0"/>
    <s v="PREFERREDSHARE"/>
    <s v="North America"/>
    <m/>
    <x v="8"/>
    <s v="Brompton Flaherty &amp; Crumrine I.G. Pref (US$) (BPRF/U)"/>
    <n v="4744856.4520884361"/>
    <n v="0"/>
    <n v="0"/>
    <n v="0"/>
    <n v="0"/>
    <n v="0"/>
    <n v="0"/>
    <n v="0"/>
    <x v="1"/>
    <n v="5902754.8340624068"/>
  </r>
  <r>
    <s v="CGAA CN Equity"/>
    <n v="787"/>
    <s v="CGAA"/>
    <s v="CI Global Asset Allocation Private Pool ETF"/>
    <x v="0"/>
    <n v="1"/>
    <s v="CA12558P1053"/>
    <s v="12558P105"/>
    <n v="0.6"/>
    <n v="0.82"/>
    <d v="2019-08-12T00:00:00"/>
    <x v="0"/>
    <s v="ASSET ALLOCATION PORTFOLIO"/>
    <s v="Tactical"/>
    <m/>
    <x v="2"/>
    <s v="CI Global Asset Allocation Private Pool ETF (CGAA)"/>
    <n v="20862860.400909424"/>
    <n v="0"/>
    <n v="0"/>
    <n v="0"/>
    <n v="0"/>
    <n v="0"/>
    <n v="58"/>
    <n v="361360.98"/>
    <x v="4"/>
    <n v="26671642.700454712"/>
  </r>
  <r>
    <s v="BFIN/U CN Equity"/>
    <n v="788"/>
    <s v="BFIN/U"/>
    <s v="Brompton N. Am Financials Dividend ETF (US$)"/>
    <x v="0"/>
    <n v="1"/>
    <s v="CA11221X2068"/>
    <s v="11221X206"/>
    <n v="0.75"/>
    <n v="0.96"/>
    <d v="2019-08-12T00:00:00"/>
    <x v="0"/>
    <s v="SECTOR COVERED CALL"/>
    <s v="Financials"/>
    <m/>
    <x v="8"/>
    <s v="Brompton N. Am Financials Dividend ETF (US$) (BFIN/U)"/>
    <n v="1258657.5778808673"/>
    <n v="0"/>
    <n v="0"/>
    <n v="0"/>
    <n v="0"/>
    <n v="0"/>
    <n v="2"/>
    <n v="61.36"/>
    <x v="5"/>
    <n v="1905135.2513916299"/>
  </r>
  <r>
    <s v="TLF/U CN Equity"/>
    <n v="789"/>
    <s v="TLF/U"/>
    <s v="Brompton Tech Leaders Income ETF (US$)"/>
    <x v="0"/>
    <n v="1"/>
    <s v="CA11222A2056"/>
    <s v="11222A205"/>
    <n v="0.75"/>
    <n v="0.96"/>
    <d v="2019-08-12T00:00:00"/>
    <x v="0"/>
    <s v="SECTOR COVERED CALL"/>
    <s v="Technology"/>
    <m/>
    <x v="8"/>
    <s v="Brompton Tech Leaders Income ETF (US$) (TLF/U)"/>
    <n v="5193624.2533087973"/>
    <n v="0"/>
    <n v="0"/>
    <n v="217045.30670000019"/>
    <n v="0"/>
    <n v="217045.30670000019"/>
    <n v="21"/>
    <n v="241821.05"/>
    <x v="5"/>
    <n v="4966710.7882132698"/>
  </r>
  <r>
    <s v="XEQT CN Equity"/>
    <n v="790"/>
    <s v="XEQT"/>
    <s v="iShares Core Equity ETF Portfolio"/>
    <x v="0"/>
    <n v="1"/>
    <s v="CA46436D1087"/>
    <s v="46436D108"/>
    <n v="0.18"/>
    <n v="0.2"/>
    <d v="2019-08-13T00:00:00"/>
    <x v="0"/>
    <s v="ASSET ALLOCATION PORTFOLIO"/>
    <s v="All Equity"/>
    <m/>
    <x v="0"/>
    <s v="iShares Core Equity ETF Portfolio (XEQT)"/>
    <n v="13762185476.303101"/>
    <n v="271129229.87499994"/>
    <n v="193954531.19999859"/>
    <n v="269602005.95000046"/>
    <n v="273451457.07500094"/>
    <n v="1424731555.4999986"/>
    <n v="111414"/>
    <n v="564778100"/>
    <x v="4"/>
    <n v="5894656944.2749023"/>
  </r>
  <r>
    <s v="XCNS CN Equity"/>
    <n v="791"/>
    <s v="XCNS"/>
    <s v="iShares Core Conservative Balanced ETF Portfolio"/>
    <x v="0"/>
    <n v="1"/>
    <s v="CA46436G1019"/>
    <s v="46436G101"/>
    <n v="0.18"/>
    <n v="0.2"/>
    <d v="2019-08-13T00:00:00"/>
    <x v="0"/>
    <s v="ASSET ALLOCATION PORTFOLIO"/>
    <s v="Conservative"/>
    <m/>
    <x v="0"/>
    <s v="iShares Core Conservative Balanced ETF Portfolio (XCNS)"/>
    <n v="336665538.12026978"/>
    <n v="3842247.5000000093"/>
    <n v="1923665.5000000272"/>
    <n v="6415021.4000000004"/>
    <n v="8365441.2749999817"/>
    <n v="22468980.049999997"/>
    <n v="1148"/>
    <n v="11494268"/>
    <x v="4"/>
    <n v="181135579.68139648"/>
  </r>
  <r>
    <s v="XINC CN Equity"/>
    <n v="792"/>
    <s v="XINC"/>
    <s v="iShares Core Income Balanced ETF Portfolio"/>
    <x v="0"/>
    <n v="1"/>
    <s v="CA46435Y1034"/>
    <s v="46435Y103"/>
    <n v="0.18"/>
    <n v="0.2"/>
    <d v="2019-08-13T00:00:00"/>
    <x v="0"/>
    <s v="ASSET ALLOCATION PORTFOLIO"/>
    <s v="Conservative"/>
    <m/>
    <x v="0"/>
    <s v="iShares Core Income Balanced ETF Portfolio (XINC)"/>
    <n v="103281194.40078735"/>
    <n v="12236905.300000004"/>
    <n v="533504.24999998871"/>
    <n v="1598216.0500000038"/>
    <n v="1603106.3000000038"/>
    <n v="16506986.625000007"/>
    <n v="589"/>
    <n v="16201985.800000001"/>
    <x v="4"/>
    <n v="59281897.926330566"/>
  </r>
  <r>
    <s v="AUGB/F CN Equity"/>
    <n v="793"/>
    <s v="AUGB/F"/>
    <s v="First Trust CbOE Vest U.S. Eq. Buffer - Aug Curr-H"/>
    <x v="0"/>
    <n v="1"/>
    <s v="CA33732U1093"/>
    <s v="33732U109"/>
    <n v="0.85"/>
    <n v="0.92"/>
    <d v="2019-08-29T00:00:00"/>
    <x v="0"/>
    <s v="OTHER OPTION STRATEGIES"/>
    <s v="Equity Buffer"/>
    <m/>
    <x v="1"/>
    <s v="First Trust CbOE Vest U.S. Eq. Buffer - Aug Curr-H (AUGB/F)"/>
    <n v="23452957.534790039"/>
    <n v="0"/>
    <n v="0"/>
    <n v="0"/>
    <n v="0"/>
    <n v="0"/>
    <n v="26"/>
    <n v="194835.68000000002"/>
    <x v="1"/>
    <n v="32509467.697143555"/>
  </r>
  <r>
    <s v="XSMC CN Equity"/>
    <n v="794"/>
    <s v="XSMC"/>
    <s v="iShares S&amp;P US Small-Cap Index ETF"/>
    <x v="0"/>
    <n v="1"/>
    <s v="CA46437K1012"/>
    <s v="46437K101"/>
    <n v="0.2"/>
    <n v="0.22"/>
    <d v="2019-09-10T00:00:00"/>
    <x v="0"/>
    <s v="U.S.EQUITY - CURRENCY NON-HEDGED"/>
    <s v="Cap-Weighted: Mid/Small"/>
    <m/>
    <x v="0"/>
    <s v="iShares S&amp;P US Small-Cap Index ETF (XSMC)"/>
    <n v="80702882.213592529"/>
    <n v="1589579.4099999978"/>
    <n v="1392141.5650000013"/>
    <n v="365130.92500000779"/>
    <n v="1417867.2600000012"/>
    <n v="5440582.4000000078"/>
    <n v="2054"/>
    <n v="12015415"/>
    <x v="0"/>
    <n v="71982405.853271484"/>
  </r>
  <r>
    <s v="XQLT CN Equity"/>
    <n v="795"/>
    <s v="XQLT"/>
    <s v="iShares MSCI USA Quality Factor Index ETF"/>
    <x v="0"/>
    <n v="1"/>
    <s v="CA46436J1057"/>
    <s v="46436J105"/>
    <n v="0.3"/>
    <n v="0.32"/>
    <d v="2019-09-10T00:00:00"/>
    <x v="0"/>
    <s v="U.S.EQUITY - CURRENCY NON-HEDGED"/>
    <s v="Factor: Quality"/>
    <m/>
    <x v="0"/>
    <s v="iShares MSCI USA Quality Factor Index ETF (XQLT)"/>
    <n v="207456565.0177002"/>
    <n v="1127742.9549999759"/>
    <n v="-1584424.4349999654"/>
    <n v="2283351.2249999922"/>
    <n v="924941.36999998032"/>
    <n v="2757510.6599999839"/>
    <n v="1391"/>
    <n v="15236160"/>
    <x v="1"/>
    <n v="132893148.04077148"/>
  </r>
  <r>
    <s v="XVLU CN Equity"/>
    <n v="796"/>
    <s v="XVLU"/>
    <s v="iShares MSCI USA Value Factor Index ETF"/>
    <x v="0"/>
    <n v="1"/>
    <s v="CA46437L1094"/>
    <s v="46437L109"/>
    <n v="0.3"/>
    <n v="0.32"/>
    <d v="2019-09-10T00:00:00"/>
    <x v="0"/>
    <s v="U.S.EQUITY - CURRENCY NON-HEDGED"/>
    <s v="Factor: Value"/>
    <m/>
    <x v="0"/>
    <s v="iShares MSCI USA Value Factor Index ETF (XVLU)"/>
    <n v="47079518.737792969"/>
    <n v="754590.30500000087"/>
    <n v="931109.62500000501"/>
    <n v="762384.14000000071"/>
    <n v="564781.18999999622"/>
    <n v="4504967.3750000047"/>
    <n v="600"/>
    <n v="6747545.5999999996"/>
    <x v="1"/>
    <n v="26789514.122009277"/>
  </r>
  <r>
    <s v="XMTM CN Equity"/>
    <n v="797"/>
    <s v="XMTM"/>
    <s v="iShares MSCI USA Momentum Factor Index ETF"/>
    <x v="0"/>
    <n v="1"/>
    <s v="CA46436L1004"/>
    <s v="46436L100"/>
    <n v="0.3"/>
    <n v="0.32"/>
    <d v="2019-09-10T00:00:00"/>
    <x v="0"/>
    <s v="U.S.EQUITY - CURRENCY NON-HEDGED"/>
    <s v="Factor: Momentum"/>
    <m/>
    <x v="0"/>
    <s v="iShares MSCI USA Momentum Factor Index ETF (XMTM)"/>
    <n v="14347793.750762939"/>
    <n v="-644656.70999999822"/>
    <n v="-1506016.3000000014"/>
    <n v="0"/>
    <n v="-7251526.9200000018"/>
    <n v="-9821968.0100000016"/>
    <n v="133"/>
    <n v="496062.31"/>
    <x v="1"/>
    <n v="12375829.315185547"/>
  </r>
  <r>
    <s v="XSMH CN Equity"/>
    <n v="798"/>
    <s v="XSMH"/>
    <s v="iShares S&amp;P US Small-Cap Index ETF Curr-H"/>
    <x v="0"/>
    <n v="1"/>
    <s v="CA46436H1091"/>
    <s v="46436H109"/>
    <n v="0.2"/>
    <n v="0.22"/>
    <d v="2019-09-10T00:00:00"/>
    <x v="0"/>
    <s v="U.S.EQUITY - CURRENCY-HEDGED"/>
    <s v="Cap-Weighted: Mid/Small"/>
    <m/>
    <x v="0"/>
    <s v="iShares S&amp;P US Small-Cap Index ETF Curr-H (XSMH)"/>
    <n v="66159275.979995728"/>
    <n v="1117140.5899999903"/>
    <n v="-299604.02999999304"/>
    <n v="-469923.68000000401"/>
    <n v="597883.08500000043"/>
    <n v="-1811268.0200000133"/>
    <n v="1822"/>
    <n v="8355747.5999999996"/>
    <x v="0"/>
    <n v="49215002.031326294"/>
  </r>
  <r>
    <s v="CESG/B CN Equity"/>
    <n v="799"/>
    <s v="CESG/B"/>
    <s v="CI MSCI World ESG Impact Index ETF"/>
    <x v="0"/>
    <n v="1"/>
    <s v="CA12554W2031"/>
    <s v="12554W203"/>
    <n v="0.35"/>
    <n v="0.4"/>
    <d v="2019-09-12T00:00:00"/>
    <x v="0"/>
    <s v="ESGEQUITY"/>
    <s v="Broad - Global"/>
    <m/>
    <x v="2"/>
    <s v="CI MSCI World ESG Impact Index ETF (CESG/B)"/>
    <n v="42686840.8203125"/>
    <n v="0"/>
    <n v="-3039570.0000000028"/>
    <n v="5650.0000000002328"/>
    <n v="0"/>
    <n v="-3033920.0000000028"/>
    <n v="103"/>
    <n v="884118.21"/>
    <x v="1"/>
    <n v="61205600.738525391"/>
  </r>
  <r>
    <s v="CESG CN Equity"/>
    <n v="800"/>
    <s v="CESG"/>
    <s v="CI MSCI World ESG Impact Index ETF Curr-H"/>
    <x v="0"/>
    <n v="1"/>
    <s v="CA12554W1041"/>
    <s v="12554W104"/>
    <n v="0.35"/>
    <n v="0.39"/>
    <d v="2019-09-12T00:00:00"/>
    <x v="0"/>
    <s v="ESGEQUITY"/>
    <s v="Broad - Global"/>
    <m/>
    <x v="2"/>
    <s v="CI MSCI World ESG Impact Index ETF Curr-H (CESG)"/>
    <n v="8987820.0531005859"/>
    <n v="0"/>
    <n v="0"/>
    <n v="0"/>
    <n v="0"/>
    <n v="0"/>
    <n v="29"/>
    <n v="243832.70999999996"/>
    <x v="1"/>
    <n v="10637585.258483887"/>
  </r>
  <r>
    <s v="HEQT CN Equity"/>
    <n v="801"/>
    <s v="HEQT"/>
    <s v="Global X All-Equity Asset Allocation ETF"/>
    <x v="0"/>
    <n v="1"/>
    <s v="CA37962N1078"/>
    <s v="37962N107"/>
    <n v="0.18"/>
    <n v="0.2"/>
    <d v="2019-09-16T00:00:00"/>
    <x v="0"/>
    <s v="ASSET ALLOCATION PORTFOLIO"/>
    <s v="All Equity"/>
    <m/>
    <x v="3"/>
    <s v="Global X All-Equity Asset Allocation ETF (HEQT)"/>
    <n v="325431660.10957718"/>
    <n v="1082417.9275000154"/>
    <n v="5434759.6047499999"/>
    <n v="544300.71124996908"/>
    <n v="1101196.0375000157"/>
    <n v="10892427.310133273"/>
    <n v="1166"/>
    <n v="6130934.8999999994"/>
    <x v="4"/>
    <n v="256394758.9849968"/>
  </r>
  <r>
    <s v="FCCB CN Equity"/>
    <n v="802"/>
    <s v="FCCB"/>
    <s v="Fidelity Systematic Canadian Bond Index ETF"/>
    <x v="0"/>
    <n v="1"/>
    <s v="CA31644F1036"/>
    <s v="31644F103"/>
    <n v="0.25"/>
    <n v="0.28000000000000003"/>
    <d v="2019-09-20T00:00:00"/>
    <x v="0"/>
    <s v="CANADA AGGREGATE FIXED INCOME"/>
    <s v="Broad/Mixed"/>
    <m/>
    <x v="27"/>
    <s v="Fidelity Systematic Canadian Bond Index ETF (FCCB)"/>
    <n v="3411555839.5385742"/>
    <n v="51417385.000000134"/>
    <n v="77448802.500000253"/>
    <n v="190544242.49999964"/>
    <n v="43515392.500000253"/>
    <n v="411939340.00000048"/>
    <n v="2043"/>
    <n v="19249102"/>
    <x v="1"/>
    <n v="1215986649.5132446"/>
  </r>
  <r>
    <s v="FCSB CN Equity"/>
    <n v="803"/>
    <s v="FCSB"/>
    <s v="Fidelity Canadian Short Term Corporate Bond ETF"/>
    <x v="0"/>
    <n v="1"/>
    <s v="CA31608N1006"/>
    <s v="31608N100"/>
    <n v="0.4"/>
    <n v="0.44"/>
    <d v="2019-09-20T00:00:00"/>
    <x v="0"/>
    <s v="CANADA INVEST. GRADE CORPORATE FIXED INCOME"/>
    <s v="Short Term"/>
    <m/>
    <x v="27"/>
    <s v="Fidelity Canadian Short Term Corporate Bond ETF (FCSB)"/>
    <n v="341512123.58474731"/>
    <n v="1288890.0000000184"/>
    <n v="5799237.4999999907"/>
    <n v="1935089.9999999818"/>
    <n v="2573779.9999999912"/>
    <n v="30911392.499999978"/>
    <n v="291"/>
    <n v="4111947.5"/>
    <x v="1"/>
    <n v="171187014.00756836"/>
  </r>
  <r>
    <s v="FCGB CN Equity"/>
    <n v="804"/>
    <s v="FCGB"/>
    <s v="Fidelity Global Core Plus Bond ETF"/>
    <x v="19"/>
    <n v="2"/>
    <s v="CA31623G1063"/>
    <s v="31623G106"/>
    <n v="0.5"/>
    <n v="0.56000000000000005"/>
    <d v="2019-09-20T00:00:00"/>
    <x v="0"/>
    <s v="GLOBAL FIXED INCOME"/>
    <s v="Universe"/>
    <m/>
    <x v="27"/>
    <s v="Fidelity Global Core Plus Bond ETF (FCGB)"/>
    <n v="1528934606.9335938"/>
    <n v="7524469.999999878"/>
    <n v="11311200.000000121"/>
    <n v="51192440"/>
    <n v="12417494.999999754"/>
    <n v="93778252.499999881"/>
    <n v="1560"/>
    <n v="9964755"/>
    <x v="1"/>
    <n v="1342752981.710434"/>
  </r>
  <r>
    <s v="FCHY CN Equity"/>
    <n v="805"/>
    <s v="FCHY"/>
    <s v="Fidelity Systematic US High Yield Bond ETF"/>
    <x v="23"/>
    <n v="1"/>
    <s v="CA31615L1058"/>
    <s v="31615L105"/>
    <n v="0.5"/>
    <n v="0.56999999999999995"/>
    <d v="2019-09-24T00:00:00"/>
    <x v="0"/>
    <s v="HIGH YIELDFIXED INCOME"/>
    <s v="High Yield"/>
    <m/>
    <x v="27"/>
    <s v="Fidelity Systematic US High Yield Bond ETF (FCHY)"/>
    <n v="0"/>
    <n v="0"/>
    <n v="0"/>
    <n v="0"/>
    <n v="0"/>
    <n v="0"/>
    <n v="0"/>
    <n v="0"/>
    <x v="1"/>
    <n v="0"/>
  </r>
  <r>
    <s v="FCHH CN Equity"/>
    <n v="806"/>
    <s v="FCHH"/>
    <s v="Fidelity Systematic US High Yield Bond Currency Neutral Etf Fund"/>
    <x v="23"/>
    <n v="1"/>
    <s v="CA31615M1032"/>
    <s v="31615M103"/>
    <n v="0.53"/>
    <n v="0.6"/>
    <d v="2019-09-24T00:00:00"/>
    <x v="0"/>
    <s v="HIGH YIELDFIXED INCOME"/>
    <s v="High Yield"/>
    <m/>
    <x v="27"/>
    <s v="Fidelity Systematic US High Yield Bond Currency Neutral Etf Fund (FCHH)"/>
    <n v="0"/>
    <n v="0"/>
    <n v="0"/>
    <n v="0"/>
    <n v="0"/>
    <n v="0"/>
    <n v="0"/>
    <n v="0"/>
    <x v="1"/>
    <n v="0"/>
  </r>
  <r>
    <s v="QBTL CN Equity"/>
    <n v="807"/>
    <s v="QBTL"/>
    <s v="AGF US Market Neutral Anti-Bet Curr-H"/>
    <x v="0"/>
    <n v="1"/>
    <s v="CA00111C1095"/>
    <s v="00111C109"/>
    <n v="0.55000000000000004"/>
    <n v="0.55000000000000004"/>
    <d v="2019-10-03T00:00:00"/>
    <x v="0"/>
    <s v="ALTERNATIVE INVESTMENT"/>
    <s v="Market Neutral"/>
    <m/>
    <x v="20"/>
    <s v="AGF US Market Neutral Anti-Bet Curr-H (QBTL)"/>
    <n v="384868334.77020264"/>
    <n v="8157587.3500000108"/>
    <n v="0"/>
    <n v="3655663.4499999993"/>
    <n v="8818569.0499999691"/>
    <n v="23549181.849999972"/>
    <n v="358"/>
    <n v="23411614.800000001"/>
    <x v="1"/>
    <n v="277027237.41531372"/>
  </r>
  <r>
    <s v="XUS/U CN Equity"/>
    <n v="808"/>
    <s v="XUS/U"/>
    <s v="iShares Core S&amp;P 500 Index ETF (US$)"/>
    <x v="0"/>
    <n v="1"/>
    <s v="CA46434R2081"/>
    <s v="46434R208"/>
    <n v="0.08"/>
    <n v="0.09"/>
    <d v="2019-10-15T00:00:00"/>
    <x v="0"/>
    <s v="U.S.EQUITY - CURRENCY NON-HEDGED"/>
    <s v="Cap-Weighted: Broad/Large"/>
    <m/>
    <x v="0"/>
    <s v="iShares Core S&amp;P 500 Index ETF (US$) (XUS/U)"/>
    <n v="436068411.90962112"/>
    <n v="1473677.6043600207"/>
    <n v="0"/>
    <n v="-1484547.8027050209"/>
    <n v="3010055.7646800429"/>
    <n v="4514627.2941350108"/>
    <n v="1229"/>
    <n v="7939914.5999999996"/>
    <x v="0"/>
    <n v="325381521.53280312"/>
  </r>
  <r>
    <s v="XEF/U CN Equity"/>
    <n v="809"/>
    <s v="XEF/U"/>
    <s v="iShares Core MSCI EAFE IMI Index ETF (US$)"/>
    <x v="0"/>
    <n v="1"/>
    <s v="CA46434T2048"/>
    <s v="46434T204"/>
    <n v="0.2"/>
    <n v="0.21"/>
    <d v="2019-10-15T00:00:00"/>
    <x v="0"/>
    <s v="INTERNATIONAL DEVELOPED EQUITY"/>
    <s v="Cap-Weighted: Broad/Large"/>
    <m/>
    <x v="0"/>
    <s v="iShares Core MSCI EAFE IMI Index ETF (US$) (XEF/U)"/>
    <n v="129154858.84800769"/>
    <n v="0"/>
    <n v="1199377.7954249955"/>
    <n v="3609579.4040675079"/>
    <n v="0"/>
    <n v="5996695.5510199983"/>
    <n v="226"/>
    <n v="1495148.2"/>
    <x v="0"/>
    <n v="31179337.128058437"/>
  </r>
  <r>
    <s v="NUBF CN Equity"/>
    <n v="810"/>
    <s v="NUBF"/>
    <s v="NBI Unconstrained Fixed Income ETF"/>
    <x v="0"/>
    <n v="1"/>
    <s v="CA62877X1078"/>
    <s v="62877X107"/>
    <n v="0.75"/>
    <n v="0.86"/>
    <d v="2019-10-18T00:00:00"/>
    <x v="0"/>
    <s v="GLOBAL FIXED INCOME"/>
    <s v="Universe"/>
    <m/>
    <x v="30"/>
    <s v="NBI Unconstrained Fixed Income ETF (NUBF)"/>
    <n v="2946373107.4333191"/>
    <n v="6440774.9999996321"/>
    <n v="9673182.5000003669"/>
    <n v="2689375"/>
    <n v="-1075095.0000002445"/>
    <n v="22584179.999999635"/>
    <n v="423"/>
    <n v="2643509"/>
    <x v="1"/>
    <n v="2465266886.138916"/>
  </r>
  <r>
    <s v="QEBL CN Equity"/>
    <n v="811"/>
    <s v="QEBL"/>
    <s v="Mackenzie Emerg Mkts Local Currency Bond"/>
    <x v="0"/>
    <n v="1"/>
    <s v="CA55455J1021"/>
    <s v="55455J102"/>
    <n v="0.45"/>
    <n v="0.51"/>
    <d v="2019-10-24T00:00:00"/>
    <x v="0"/>
    <s v="OTHER FOREIGN FIXED INCOME"/>
    <s v="Emerging Markets"/>
    <m/>
    <x v="18"/>
    <s v="Mackenzie Emerg Mkts Local Currency Bond (QEBL)"/>
    <n v="104025688.17138672"/>
    <n v="7987736.7310000071"/>
    <n v="0"/>
    <n v="0"/>
    <n v="0"/>
    <n v="7987736.7310000071"/>
    <n v="101"/>
    <n v="591048.15999999992"/>
    <x v="1"/>
    <n v="29967269.897460938"/>
  </r>
  <r>
    <s v="XUU/U CN Equity"/>
    <n v="812"/>
    <s v="XUU/U"/>
    <s v="iShares Core S&amp;P US Total Market Index ETF (US$)"/>
    <x v="0"/>
    <n v="1"/>
    <s v="CA46435C2004"/>
    <s v="46435C200"/>
    <n v="7.0000000000000007E-2"/>
    <n v="7.0000000000000007E-2"/>
    <d v="2019-10-28T00:00:00"/>
    <x v="0"/>
    <s v="U.S.EQUITY - CURRENCY NON-HEDGED"/>
    <s v="Cap-Weighted: Broad/Large"/>
    <m/>
    <x v="0"/>
    <s v="iShares Core S&amp;P US Total Market Index ETF (US$) (XUU/U)"/>
    <n v="164836469.66096455"/>
    <n v="-1949.9447250000667"/>
    <n v="0"/>
    <n v="-3516832.7944300184"/>
    <n v="0"/>
    <n v="-3518782.7391550182"/>
    <n v="299"/>
    <n v="5190634.0999999996"/>
    <x v="0"/>
    <n v="92725698.351205379"/>
  </r>
  <r>
    <s v="XMC/U CN Equity"/>
    <n v="813"/>
    <s v="XMC/U"/>
    <s v="iShares S&amp;P U.S. Mid-Cap Index ETF (US$)"/>
    <x v="0"/>
    <n v="1"/>
    <s v="CA46435J1140"/>
    <s v="46435J114"/>
    <n v="0.15"/>
    <n v="0.16"/>
    <d v="2019-10-28T00:00:00"/>
    <x v="0"/>
    <s v="U.S.EQUITY - CURRENCY NON-HEDGED"/>
    <s v="Cap-Weighted: Mid/Small"/>
    <m/>
    <x v="0"/>
    <s v="iShares S&amp;P U.S. Mid-Cap Index ETF (US$) (XMC/U)"/>
    <n v="32014931.322647557"/>
    <n v="923114.33338000078"/>
    <n v="0"/>
    <n v="-2816218.5545999981"/>
    <n v="942916.86982999672"/>
    <n v="889943.2988000015"/>
    <n v="202"/>
    <n v="1433643.22"/>
    <x v="0"/>
    <n v="22531370.444807284"/>
  </r>
  <r>
    <s v="XDU/U CN Equity"/>
    <n v="814"/>
    <s v="XDU/U"/>
    <s v="iShares Core MSCI US Quality Div ETF (US$)"/>
    <x v="0"/>
    <n v="1"/>
    <s v="CA46435Q1182"/>
    <s v="46435Q118"/>
    <n v="0.14000000000000001"/>
    <n v="0.15"/>
    <d v="2019-10-28T00:00:00"/>
    <x v="0"/>
    <s v="U.S.EQUITY - CURRENCY NON-HEDGED"/>
    <s v="Dividend/Income"/>
    <m/>
    <x v="0"/>
    <s v="iShares Core MSCI US Quality Div ETF (US$) (XDU/U)"/>
    <n v="30448403.937883031"/>
    <n v="-3514006.4632199989"/>
    <n v="0"/>
    <n v="0"/>
    <n v="0"/>
    <n v="-3514006.4632199989"/>
    <n v="31"/>
    <n v="2767525.92"/>
    <x v="1"/>
    <n v="23706391.484943707"/>
  </r>
  <r>
    <s v="XFS/U CN Equity"/>
    <n v="815"/>
    <s v="XFS/U"/>
    <s v="iShares MSCI Multifactor USA Index ETF (US$)"/>
    <x v="12"/>
    <n v="1"/>
    <s v="CA46435R2072"/>
    <s v="46435R207"/>
    <n v="0.45"/>
    <n v="0.51"/>
    <d v="2019-10-28T00:00:00"/>
    <x v="0"/>
    <s v="U.S.EQUITY - CURRENCY NON-HEDGED"/>
    <s v="Factor: Multi-Factor"/>
    <m/>
    <x v="0"/>
    <s v="iShares MSCI Multifactor USA Index ETF (US$) (XFS/U)"/>
    <n v="0"/>
    <n v="0"/>
    <n v="0"/>
    <n v="0"/>
    <n v="0"/>
    <n v="0"/>
    <n v="0"/>
    <n v="0"/>
    <x v="1"/>
    <n v="0"/>
  </r>
  <r>
    <s v="XMU/U CN Equity"/>
    <n v="816"/>
    <s v="XMU/U"/>
    <s v="iShares MSCI Min Vol USA Index ETF (US$)"/>
    <x v="0"/>
    <n v="1"/>
    <s v="CA46433S2073"/>
    <s v="46433S207"/>
    <n v="0.3"/>
    <n v="0.32"/>
    <d v="2019-10-28T00:00:00"/>
    <x v="0"/>
    <s v="U.S.EQUITY - CURRENCY NON-HEDGED"/>
    <s v="Risk"/>
    <m/>
    <x v="0"/>
    <s v="iShares MSCI Min Vol USA Index ETF (US$) (XMU/U)"/>
    <n v="6547026.4708846686"/>
    <n v="0"/>
    <n v="0"/>
    <n v="0"/>
    <n v="0"/>
    <n v="0"/>
    <n v="4"/>
    <n v="17417.849999999999"/>
    <x v="1"/>
    <n v="6460873.1267816434"/>
  </r>
  <r>
    <s v="XAW/U CN Equity"/>
    <n v="817"/>
    <s v="XAW/U"/>
    <s v="iShares Core MSCI All Country World ex CAN (US$)"/>
    <x v="0"/>
    <n v="1"/>
    <s v="CA46435D2086"/>
    <s v="46435D208"/>
    <n v="0.2"/>
    <n v="0.22"/>
    <d v="2019-10-28T00:00:00"/>
    <x v="0"/>
    <s v="GLOBAL EQUITY"/>
    <s v="Cap-Weighted: Broad/Large"/>
    <m/>
    <x v="0"/>
    <s v="iShares Core MSCI All Country World ex CAN (US$) (XAW/U)"/>
    <n v="22623648.88665453"/>
    <n v="0"/>
    <n v="1332282.8400749979"/>
    <n v="0"/>
    <n v="0"/>
    <n v="1332282.8400749979"/>
    <n v="67"/>
    <n v="346997.38"/>
    <x v="0"/>
    <n v="14750133.744433338"/>
  </r>
  <r>
    <s v="XDG/U CN Equity"/>
    <n v="818"/>
    <s v="XDG/U"/>
    <s v="iShares Core MSCI Global Quality Div ETF (US$)"/>
    <x v="0"/>
    <n v="1"/>
    <s v="CA46436K1104"/>
    <s v="46436K110"/>
    <n v="0.2"/>
    <n v="0.22"/>
    <d v="2019-10-28T00:00:00"/>
    <x v="0"/>
    <s v="GLOBAL EQUITY"/>
    <s v="Dividend/Income"/>
    <m/>
    <x v="0"/>
    <s v="iShares Core MSCI Global Quality Div ETF (US$) (XDG/U)"/>
    <n v="17391187.608195491"/>
    <n v="0"/>
    <n v="3099619.4071725011"/>
    <n v="0"/>
    <n v="0"/>
    <n v="3099619.4071725011"/>
    <n v="67"/>
    <n v="321756.78000000003"/>
    <x v="1"/>
    <n v="10178166.744760431"/>
  </r>
  <r>
    <s v="XEC/U CN Equity"/>
    <n v="819"/>
    <s v="XEC/U"/>
    <s v="iShares Core MSCI Emerg Mkts IMI Index ETF (US$)"/>
    <x v="0"/>
    <n v="1"/>
    <s v="CA46434U2011"/>
    <s v="46434U201"/>
    <n v="0.25"/>
    <n v="0.27"/>
    <d v="2019-10-28T00:00:00"/>
    <x v="0"/>
    <s v="EMERGINGMARKETS EQUITY"/>
    <s v="Cap-Weighted: Broad/Large"/>
    <m/>
    <x v="0"/>
    <s v="iShares Core MSCI Emerg Mkts IMI Index ETF (US$) (XEC/U)"/>
    <n v="8047383.5879230136"/>
    <n v="0"/>
    <n v="0"/>
    <n v="987360.38738750096"/>
    <n v="0"/>
    <n v="987360.38738750096"/>
    <n v="65"/>
    <n v="258520.01"/>
    <x v="0"/>
    <n v="3765015.071182745"/>
  </r>
  <r>
    <s v="IFRF CN Equity"/>
    <n v="820"/>
    <s v="IFRF"/>
    <s v="iA Clarington Floating Rate Income Fund - ETF"/>
    <x v="0"/>
    <n v="1"/>
    <s v="CA44932R1010"/>
    <s v="44932R101"/>
    <n v="0.7"/>
    <n v="0.94"/>
    <d v="2019-11-04T00:00:00"/>
    <x v="0"/>
    <s v="HIGH YIELDFIXED INCOME"/>
    <s v="Senior Loan"/>
    <m/>
    <x v="29"/>
    <s v="iA Clarington Floating Rate Income Fund - ETF (IFRF)"/>
    <n v="1738620.0070381165"/>
    <n v="0"/>
    <n v="0"/>
    <n v="0"/>
    <n v="0"/>
    <n v="-194559.99999999994"/>
    <n v="7"/>
    <n v="15484.81"/>
    <x v="1"/>
    <n v="4775087.2850418091"/>
  </r>
  <r>
    <s v="IGAF CN Equity"/>
    <n v="821"/>
    <s v="IGAF"/>
    <s v="iA Clarington Loomis Global Allocation Fund ETF"/>
    <x v="0"/>
    <n v="1"/>
    <s v="CA45075W1041"/>
    <s v="45075W104"/>
    <n v="0.85"/>
    <n v="1.08"/>
    <d v="2019-11-04T00:00:00"/>
    <x v="0"/>
    <s v="ASSET ALLOCATION PORTFOLIO"/>
    <s v="Tactical"/>
    <m/>
    <x v="29"/>
    <s v="iA Clarington Loomis Global Allocation Fund ETF (IGAF)"/>
    <n v="41129375.93460083"/>
    <n v="0"/>
    <n v="0"/>
    <n v="0"/>
    <n v="432832.50000000617"/>
    <n v="-418107.49999999825"/>
    <n v="99"/>
    <n v="224800.06999999998"/>
    <x v="4"/>
    <n v="47101149.51133728"/>
  </r>
  <r>
    <s v="ISIF CN Equity"/>
    <n v="822"/>
    <s v="ISIF"/>
    <s v="iA Clarington Strategic Income Fund - ETF"/>
    <x v="0"/>
    <n v="1"/>
    <s v="CA44933N1096"/>
    <s v="44933N109"/>
    <n v="0.7"/>
    <n v="0.97"/>
    <d v="2019-11-04T00:00:00"/>
    <x v="0"/>
    <s v="ASSET ALLOCATION PORTFOLIO"/>
    <s v="Yield Focus"/>
    <m/>
    <x v="29"/>
    <s v="iA Clarington Strategic Income Fund - ETF (ISIF)"/>
    <n v="2290714.9791717529"/>
    <n v="0"/>
    <n v="0"/>
    <n v="0"/>
    <n v="0"/>
    <n v="0"/>
    <n v="6"/>
    <n v="6125.14"/>
    <x v="4"/>
    <n v="2685869.9083328247"/>
  </r>
  <r>
    <s v="HISA CN Equity"/>
    <n v="823"/>
    <s v="HISA"/>
    <s v="Evolve High Interest Savings Account Fund"/>
    <x v="0"/>
    <n v="1"/>
    <s v="CA42970H1001"/>
    <s v="42970H100"/>
    <n v="0.05"/>
    <n v="0.17"/>
    <d v="2019-11-21T00:00:00"/>
    <x v="0"/>
    <s v="CANADIAN CASH ALTERNATIVE"/>
    <s v="HISA"/>
    <m/>
    <x v="24"/>
    <s v="Evolve High Interest Savings Account Fund (HISA)"/>
    <n v="1202975506.401062"/>
    <n v="-10003388.899999965"/>
    <n v="-20024132.899999924"/>
    <n v="7510307.4999999274"/>
    <n v="10007337.449999966"/>
    <n v="4992787.4000000693"/>
    <n v="2672"/>
    <n v="71623657"/>
    <x v="1"/>
    <n v="1322500000"/>
  </r>
  <r>
    <s v="TQCD CN Equity"/>
    <n v="824"/>
    <s v="TQCD"/>
    <s v="TD Q Canadian Dividend ETF"/>
    <x v="0"/>
    <n v="1"/>
    <s v="CA87241H1082"/>
    <s v="87241H108"/>
    <n v="0.35"/>
    <n v="0.4"/>
    <d v="2019-11-26T00:00:00"/>
    <x v="0"/>
    <s v="CANADA BROAD/LARGE CAP EQUITY"/>
    <s v="Dividend/Income"/>
    <m/>
    <x v="17"/>
    <s v="TD Q Canadian Dividend ETF (TQCD)"/>
    <n v="2070539133.4533691"/>
    <n v="60865107.525999852"/>
    <n v="53515052.472000286"/>
    <n v="22174314.641499851"/>
    <n v="42985051.656500146"/>
    <n v="291467519.16099995"/>
    <n v="5852"/>
    <n v="104836030"/>
    <x v="1"/>
    <n v="680366840.36254883"/>
  </r>
  <r>
    <s v="TQSM CN Equity"/>
    <n v="825"/>
    <s v="TQSM"/>
    <s v="TD Q U.S. Small-Mid-Cap Equity ETF"/>
    <x v="0"/>
    <n v="1"/>
    <s v="CA8723551021"/>
    <n v="872355102"/>
    <n v="0.4"/>
    <n v="0.46"/>
    <d v="2019-11-26T00:00:00"/>
    <x v="0"/>
    <s v="U.S.EQUITY - CURRENCY NON-HEDGED"/>
    <s v="Cap-Weighted: Mid/Small"/>
    <m/>
    <x v="17"/>
    <s v="TD Q U.S. Small-Mid-Cap Equity ETF (TQSM)"/>
    <n v="653735581.20727539"/>
    <n v="15533069.371500036"/>
    <n v="21843619.949499946"/>
    <n v="6654982.1205000002"/>
    <n v="9295625.4315000381"/>
    <n v="57162032.634499989"/>
    <n v="1484"/>
    <n v="23673180"/>
    <x v="0"/>
    <n v="518092547.60742188"/>
  </r>
  <r>
    <s v="TQGD CN Equity"/>
    <n v="826"/>
    <s v="TQGD"/>
    <s v="TD Q Global Dividend ETF"/>
    <x v="0"/>
    <n v="1"/>
    <s v="CA87241X1033"/>
    <s v="87241X103"/>
    <n v="0.4"/>
    <n v="0.45"/>
    <d v="2019-11-26T00:00:00"/>
    <x v="0"/>
    <s v="GLOBAL EQUITY"/>
    <s v="Dividend/Income"/>
    <m/>
    <x v="17"/>
    <s v="TD Q Global Dividend ETF (TQGD)"/>
    <n v="597224398.13613892"/>
    <n v="9472921.7485000491"/>
    <n v="10479107.869499981"/>
    <n v="7008367.9075000174"/>
    <n v="9416596.9859999642"/>
    <n v="45583669.27299998"/>
    <n v="2347"/>
    <n v="21135467"/>
    <x v="1"/>
    <n v="326772108.07800293"/>
  </r>
  <r>
    <s v="TQGM CN Equity"/>
    <n v="827"/>
    <s v="TQGM"/>
    <s v="TD Q Global Multifactor ETF"/>
    <x v="0"/>
    <n v="1"/>
    <s v="CA87241Q1081"/>
    <s v="87241Q108"/>
    <n v="0.4"/>
    <n v="0.45"/>
    <d v="2019-11-26T00:00:00"/>
    <x v="0"/>
    <s v="GLOBAL EQUITY"/>
    <s v="Factor: Multi-Factor"/>
    <m/>
    <x v="17"/>
    <s v="TD Q Global Multifactor ETF (TQGM)"/>
    <n v="766592560.19592297"/>
    <n v="17819778.6525"/>
    <n v="23598623.320500001"/>
    <n v="26077616.110499952"/>
    <n v="22637980.443499982"/>
    <n v="107521106.03949995"/>
    <n v="573"/>
    <n v="23079541"/>
    <x v="1"/>
    <n v="252765694.42749023"/>
  </r>
  <r>
    <s v="TGRE CN Equity"/>
    <n v="828"/>
    <s v="TGRE"/>
    <s v="TD Active Global Real Estate Equity ETF"/>
    <x v="0"/>
    <n v="1"/>
    <s v="CA87808T1075"/>
    <s v="87808T107"/>
    <n v="0.65"/>
    <n v="0.7"/>
    <d v="2019-11-26T00:00:00"/>
    <x v="0"/>
    <s v="GLOBAL SECTOR EQUITY"/>
    <s v="Real Estate"/>
    <m/>
    <x v="17"/>
    <s v="TD Active Global Real Estate Equity ETF (TGRE)"/>
    <n v="90992720.722733498"/>
    <n v="300846.6689331141"/>
    <n v="5922206.7160000056"/>
    <n v="0"/>
    <n v="0"/>
    <n v="7222794.7290511802"/>
    <n v="209"/>
    <n v="289408.09999999998"/>
    <x v="3"/>
    <n v="80529714.481697083"/>
  </r>
  <r>
    <s v="TCLB CN Equity"/>
    <n v="829"/>
    <s v="TCLB"/>
    <s v="TD Canadian Long Term Federal Bond ETF"/>
    <x v="0"/>
    <n v="1"/>
    <s v="CA87242V2057"/>
    <s v="87242V205"/>
    <n v="0.2"/>
    <n v="0.23"/>
    <d v="2019-11-26T00:00:00"/>
    <x v="0"/>
    <s v="CANADA GOVERNMENT FIXED INCOME"/>
    <s v="Long Term"/>
    <m/>
    <x v="17"/>
    <s v="TD Canadian Long Term Federal Bond ETF (TCLB)"/>
    <n v="313276818.2374649"/>
    <n v="3366835.3619999783"/>
    <n v="12429893.841599986"/>
    <n v="2252477.7864000024"/>
    <n v="4521887.8002000041"/>
    <n v="28185922.372699998"/>
    <n v="76"/>
    <n v="5677961.7999999998"/>
    <x v="1"/>
    <n v="837708363.77902985"/>
  </r>
  <r>
    <s v="TULB CN Equity"/>
    <n v="830"/>
    <s v="TULB"/>
    <s v="TD US Long Term Treasury Bond ETF"/>
    <x v="0"/>
    <n v="1"/>
    <s v="CA87242E2033"/>
    <n v="8.7242000000000001E+207"/>
    <n v="0.2"/>
    <n v="0.23"/>
    <d v="2019-11-26T00:00:00"/>
    <x v="0"/>
    <s v="U.S. GOVERNMENT FIXED INCOME"/>
    <s v="Long Term"/>
    <m/>
    <x v="17"/>
    <s v="TD US Long Term Treasury Bond ETF (TULB)"/>
    <n v="168438851.83334351"/>
    <n v="2172146.3170000017"/>
    <n v="9737311.203399986"/>
    <n v="19760559.622700017"/>
    <n v="-7339.8072000001557"/>
    <n v="36069829.395699985"/>
    <n v="301"/>
    <n v="12006541.9"/>
    <x v="1"/>
    <n v="68716096.744537354"/>
  </r>
  <r>
    <s v="TPAY CN Equity"/>
    <n v="831"/>
    <s v="TPAY"/>
    <s v="TD Income Builder ETF"/>
    <x v="24"/>
    <n v="1"/>
    <s v="CA87242J1030"/>
    <s v="87242J103"/>
    <n v="0.4"/>
    <n v="0.45"/>
    <d v="2019-11-26T00:00:00"/>
    <x v="0"/>
    <s v="GLOBAL FIXED INCOME"/>
    <s v="Universe"/>
    <m/>
    <x v="17"/>
    <s v="TD Income Builder ETF (TPAY)"/>
    <n v="0"/>
    <n v="0"/>
    <n v="0"/>
    <n v="0"/>
    <n v="0"/>
    <n v="0"/>
    <n v="0"/>
    <n v="0"/>
    <x v="1"/>
    <n v="0"/>
  </r>
  <r>
    <s v="TGFI CN Equity"/>
    <n v="832"/>
    <s v="TGFI"/>
    <s v="TD Active Global Income ETF"/>
    <x v="0"/>
    <n v="1"/>
    <s v="CA87241T1021"/>
    <s v="87241T102"/>
    <n v="0.55000000000000004"/>
    <n v="0.61"/>
    <d v="2019-11-26T00:00:00"/>
    <x v="0"/>
    <s v="GLOBAL FIXED INCOME"/>
    <s v="Universe"/>
    <m/>
    <x v="17"/>
    <s v="TD Active Global Income ETF (TGFI)"/>
    <n v="345642824.84054565"/>
    <n v="3042991.2927500429"/>
    <n v="4064763.8929999862"/>
    <n v="2035247.1072499563"/>
    <n v="4070946.4700000579"/>
    <n v="17279260.66900003"/>
    <n v="283"/>
    <n v="3666628.3000000003"/>
    <x v="1"/>
    <n v="259640152.45437622"/>
  </r>
  <r>
    <s v="TUHY CN Equity"/>
    <n v="833"/>
    <s v="TUHY"/>
    <s v="TD Active US High Yield Bond ETF"/>
    <x v="0"/>
    <n v="1"/>
    <s v="CA87241U1093"/>
    <s v="87241U109"/>
    <n v="0.55000000000000004"/>
    <n v="0.62"/>
    <d v="2019-11-26T00:00:00"/>
    <x v="0"/>
    <s v="HIGH YIELDFIXED INCOME"/>
    <s v="High Yield"/>
    <m/>
    <x v="17"/>
    <s v="TD Active US High Yield Bond ETF (TUHY)"/>
    <n v="439247077.27432251"/>
    <n v="5170502.398"/>
    <n v="7269446.9077500291"/>
    <n v="6244946.0145000145"/>
    <n v="9883708.0177499559"/>
    <n v="36879926.542000048"/>
    <n v="219"/>
    <n v="7314124.7300000004"/>
    <x v="1"/>
    <n v="277137954.85496521"/>
  </r>
  <r>
    <s v="CALL/U CN Equity"/>
    <n v="834"/>
    <s v="CALL/U"/>
    <s v="Evolve US Banks Enhanced Yield Fund (US$)"/>
    <x v="0"/>
    <n v="1"/>
    <s v="CA30051C3066"/>
    <s v="30051C306"/>
    <n v="0.45"/>
    <n v="0.67"/>
    <d v="2019-11-27T00:00:00"/>
    <x v="0"/>
    <s v="SECTOR COVERED CALL"/>
    <s v="Financials"/>
    <m/>
    <x v="24"/>
    <s v="Evolve US Banks Enhanced Yield Fund (US$) (CALL/U)"/>
    <n v="15216907.735299457"/>
    <n v="0"/>
    <n v="0"/>
    <n v="0"/>
    <n v="0"/>
    <n v="0"/>
    <n v="49"/>
    <n v="349616.81"/>
    <x v="5"/>
    <n v="8173915.7318907017"/>
  </r>
  <r>
    <s v="LIFE/U CN Equity"/>
    <n v="835"/>
    <s v="LIFE/U"/>
    <s v="Evolve Global Healthcare Enhanced Yield Fund (US$)"/>
    <x v="0"/>
    <n v="1"/>
    <s v="CA30051T3091"/>
    <s v="30051T309"/>
    <n v="0.45"/>
    <n v="0.67"/>
    <d v="2019-11-27T00:00:00"/>
    <x v="0"/>
    <s v="SECTOR COVERED CALL"/>
    <s v="Health Care"/>
    <m/>
    <x v="24"/>
    <s v="Evolve Global Healthcare Enhanced Yield Fund (US$) (LIFE/U)"/>
    <n v="17611820.548724543"/>
    <n v="1360304.5070000011"/>
    <n v="0"/>
    <n v="0"/>
    <n v="0"/>
    <n v="1360304.5070000011"/>
    <n v="38"/>
    <n v="193260.71"/>
    <x v="5"/>
    <n v="16946781.179921992"/>
  </r>
  <r>
    <s v="ESGA CN Equity"/>
    <n v="836"/>
    <s v="ESGA"/>
    <s v="BMO MSCI Canada ESG Leaders Index ETF"/>
    <x v="0"/>
    <n v="1"/>
    <s v="CA05587Y1051"/>
    <s v="05587Y105"/>
    <n v="0.15"/>
    <n v="0.17"/>
    <d v="2020-01-21T00:00:00"/>
    <x v="0"/>
    <s v="ESGEQUITY"/>
    <s v="Broad - Canada"/>
    <m/>
    <x v="4"/>
    <s v="BMO MSCI Canada ESG Leaders Index ETF (ESGA)"/>
    <n v="197997557.31201172"/>
    <n v="0"/>
    <n v="0"/>
    <n v="10704718.000000009"/>
    <n v="0"/>
    <n v="11326758.64000001"/>
    <n v="307"/>
    <n v="4372621.7"/>
    <x v="1"/>
    <n v="119618162.26577759"/>
  </r>
  <r>
    <s v="ESGE CN Equity"/>
    <n v="837"/>
    <s v="ESGE"/>
    <s v="BMO MSCI EAFE ESG Leaders Index ETF"/>
    <x v="0"/>
    <n v="1"/>
    <s v="CA05600J1012"/>
    <s v="05600J101"/>
    <n v="0.25"/>
    <n v="0.28000000000000003"/>
    <d v="2020-01-21T00:00:00"/>
    <x v="0"/>
    <s v="ESGEQUITY"/>
    <s v="Broad - DM"/>
    <m/>
    <x v="4"/>
    <s v="BMO MSCI EAFE ESG Leaders Index ETF (ESGE)"/>
    <n v="116257439.77661133"/>
    <n v="0"/>
    <n v="0"/>
    <n v="-2079602.0000000109"/>
    <n v="0"/>
    <n v="-1719698.0299999972"/>
    <n v="164"/>
    <n v="1091204.2"/>
    <x v="1"/>
    <n v="91068909.191131592"/>
  </r>
  <r>
    <s v="ESGG CN Equity"/>
    <n v="838"/>
    <s v="ESGG"/>
    <s v="BMO MSCI Global ESG Leaders Index ETF"/>
    <x v="0"/>
    <n v="1"/>
    <s v="CA09662J1084"/>
    <s v="09662J108"/>
    <n v="0.25"/>
    <n v="0.28000000000000003"/>
    <d v="2020-01-21T00:00:00"/>
    <x v="0"/>
    <s v="ESGEQUITY"/>
    <s v="Broad - Global"/>
    <m/>
    <x v="4"/>
    <s v="BMO MSCI Global ESG Leaders Index ETF (ESGG)"/>
    <n v="52172654.132843018"/>
    <n v="-2881393.0000000023"/>
    <n v="0"/>
    <n v="0"/>
    <n v="0"/>
    <n v="-2881393.0000000023"/>
    <n v="145"/>
    <n v="1335565.5"/>
    <x v="1"/>
    <n v="45224249.34387207"/>
  </r>
  <r>
    <s v="ESGY CN Equity"/>
    <n v="839"/>
    <s v="ESGY"/>
    <s v="BMO MSCI USA ESG Leaders Index ETF"/>
    <x v="0"/>
    <n v="1"/>
    <s v="CA05600C1068"/>
    <s v="05600C106"/>
    <n v="0.2"/>
    <n v="0.22"/>
    <d v="2020-01-21T00:00:00"/>
    <x v="0"/>
    <s v="ESGEQUITY"/>
    <s v="Broad - U.S."/>
    <m/>
    <x v="4"/>
    <s v="BMO MSCI USA ESG Leaders Index ETF (ESGY)"/>
    <n v="172136797.18017578"/>
    <n v="-3325170.9999999884"/>
    <n v="0"/>
    <n v="0"/>
    <n v="0"/>
    <n v="-3325170.9999999884"/>
    <n v="124"/>
    <n v="651828.96"/>
    <x v="1"/>
    <n v="174214884.10949707"/>
  </r>
  <r>
    <s v="ESGB CN Equity"/>
    <n v="840"/>
    <s v="ESGB"/>
    <s v="BMO ESG Corporate Bond Index ETF"/>
    <x v="0"/>
    <n v="1"/>
    <s v="CA05600D1042"/>
    <s v="05600D104"/>
    <n v="0.15"/>
    <n v="0.17"/>
    <d v="2020-01-21T00:00:00"/>
    <x v="0"/>
    <s v="ESGFIXEDINCOME"/>
    <s v="Canada"/>
    <m/>
    <x v="4"/>
    <s v="BMO ESG Corporate Bond Index ETF (ESGB)"/>
    <n v="82866952.056884766"/>
    <n v="0"/>
    <n v="702495.24999999756"/>
    <n v="0"/>
    <n v="0"/>
    <n v="2095849.7500000051"/>
    <n v="96"/>
    <n v="318852.47999999998"/>
    <x v="1"/>
    <n v="68712102.270126343"/>
  </r>
  <r>
    <s v="ESGF CN Equity"/>
    <n v="841"/>
    <s v="ESGF"/>
    <s v="BMO ESG US Corporate Bond Curr-H Index ETF"/>
    <x v="0"/>
    <n v="1"/>
    <s v="CA05589Y1034"/>
    <s v="05589Y103"/>
    <n v="0.2"/>
    <n v="0.23"/>
    <d v="2020-01-21T00:00:00"/>
    <x v="0"/>
    <s v="ESGFIXEDINCOME"/>
    <s v="U.S."/>
    <m/>
    <x v="4"/>
    <s v="BMO ESG US Corporate Bond Curr-H Index ETF (ESGF)"/>
    <n v="26176460.977554321"/>
    <n v="0"/>
    <n v="0"/>
    <n v="0"/>
    <n v="0"/>
    <n v="-601364.00000000314"/>
    <n v="19"/>
    <n v="53193.87"/>
    <x v="1"/>
    <n v="22276575.93536377"/>
  </r>
  <r>
    <s v="ZESG CN Equity"/>
    <n v="842"/>
    <s v="ZESG"/>
    <s v="BMO Balanced ESG ETF"/>
    <x v="0"/>
    <n v="1"/>
    <s v="CA05601T1084"/>
    <s v="05601T108"/>
    <n v="0.18"/>
    <n v="0.2"/>
    <d v="2020-01-21T00:00:00"/>
    <x v="0"/>
    <s v="ASSET ALLOCATION PORTFOLIO"/>
    <s v="ESG"/>
    <m/>
    <x v="4"/>
    <s v="BMO Balanced ESG ETF (ZESG)"/>
    <n v="94717948.60458374"/>
    <n v="0"/>
    <n v="0"/>
    <n v="0"/>
    <n v="0"/>
    <n v="0"/>
    <n v="263"/>
    <n v="483864.95999999996"/>
    <x v="4"/>
    <n v="74380661.876678467"/>
  </r>
  <r>
    <s v="ZWG CN Equity"/>
    <n v="843"/>
    <s v="ZWG"/>
    <s v="BMO Global High Dividend Covered Call ETF"/>
    <x v="0"/>
    <n v="1"/>
    <s v="CA05600B1085"/>
    <s v="05600B108"/>
    <n v="0.65"/>
    <n v="0.72"/>
    <d v="2020-01-21T00:00:00"/>
    <x v="0"/>
    <s v="COVERED CALL"/>
    <s v="Global"/>
    <m/>
    <x v="4"/>
    <s v="BMO Global High Dividend Covered Call ETF (ZWG)"/>
    <n v="294099500.65612793"/>
    <n v="0"/>
    <n v="0"/>
    <n v="0"/>
    <n v="0"/>
    <n v="3349099.9999999879"/>
    <n v="748"/>
    <n v="3882941.0000000005"/>
    <x v="5"/>
    <n v="268618052.29187018"/>
  </r>
  <r>
    <s v="ZPAY CN Equity"/>
    <n v="844"/>
    <s v="ZPAY"/>
    <s v="BMO Premium Yield ETF"/>
    <x v="0"/>
    <n v="1"/>
    <s v="CA05600A2092"/>
    <s v="05600A209"/>
    <n v="0.65"/>
    <n v="0.73"/>
    <d v="2020-01-21T00:00:00"/>
    <x v="0"/>
    <s v="OTHER OPTION STRATEGIES"/>
    <s v="Put and Call Write"/>
    <m/>
    <x v="4"/>
    <s v="BMO Premium Yield ETF (ZPAY)"/>
    <n v="379002098.93226624"/>
    <n v="3187590.4999999888"/>
    <n v="1598744.0000000226"/>
    <n v="3246326.9999999888"/>
    <n v="1637469.0000000233"/>
    <n v="9670130.5000000242"/>
    <n v="1223"/>
    <n v="9118320"/>
    <x v="1"/>
    <n v="381442150.15411377"/>
  </r>
  <r>
    <s v="ZPAY/F CN Equity"/>
    <n v="845"/>
    <s v="ZPAY/F"/>
    <s v="BMO Premium Yield ETF Curr-H"/>
    <x v="0"/>
    <n v="1"/>
    <s v="CA05600A3082"/>
    <s v="05600A308"/>
    <n v="0.65"/>
    <n v="0.72"/>
    <d v="2020-01-21T00:00:00"/>
    <x v="0"/>
    <s v="OTHER OPTION STRATEGIES"/>
    <s v="Put and Call Write"/>
    <m/>
    <x v="4"/>
    <s v="BMO Premium Yield ETF Curr-H (ZPAY/F)"/>
    <n v="42950085.639953613"/>
    <n v="1431669.5000000012"/>
    <n v="0"/>
    <n v="0"/>
    <n v="0"/>
    <n v="2885552.5000000028"/>
    <n v="133"/>
    <n v="323775.62"/>
    <x v="1"/>
    <n v="35929224.491119385"/>
  </r>
  <r>
    <s v="ZPAY/U CN Equity"/>
    <n v="846"/>
    <s v="ZPAY/U"/>
    <s v="BMO Premium Yield ETF (US$)"/>
    <x v="0"/>
    <n v="1"/>
    <s v="CA05600A1003"/>
    <s v="05600A100"/>
    <n v="0.65"/>
    <n v="0.71"/>
    <d v="2020-01-21T00:00:00"/>
    <x v="0"/>
    <s v="OTHER OPTION STRATEGIES"/>
    <s v="Put and Call Write"/>
    <m/>
    <x v="4"/>
    <s v="BMO Premium Yield ETF (US$) (ZPAY/U)"/>
    <n v="44544907.037485532"/>
    <n v="0"/>
    <n v="0"/>
    <n v="0"/>
    <n v="-2132354.4900000016"/>
    <n v="-2132354.4900000016"/>
    <n v="57"/>
    <n v="499938.08"/>
    <x v="1"/>
    <n v="42884762.740916811"/>
  </r>
  <r>
    <s v="RIFI CN Equity"/>
    <n v="847"/>
    <s v="RIFI"/>
    <s v="Russell Investments Fixed Income Pool ETF"/>
    <x v="0"/>
    <n v="1"/>
    <s v="CA78249T1030"/>
    <s v="78249T103"/>
    <n v="0.5"/>
    <n v="0.59"/>
    <d v="2020-01-22T00:00:00"/>
    <x v="0"/>
    <s v="CANADA INVEST. GRADE CORPORATE FIXED INCOME"/>
    <s v="Broad/Mixed"/>
    <m/>
    <x v="34"/>
    <s v="Russell Investments Fixed Income Pool ETF (RIFI)"/>
    <n v="20525315.761566162"/>
    <n v="0"/>
    <n v="0"/>
    <n v="0"/>
    <n v="-895985.0000000007"/>
    <n v="-895985.0000000007"/>
    <n v="37"/>
    <n v="162256.13"/>
    <x v="1"/>
    <n v="27071700.096130371"/>
  </r>
  <r>
    <s v="FCGI CN Equity"/>
    <n v="848"/>
    <s v="FCGI"/>
    <s v="Fidelity Global Monthly High Income ETF"/>
    <x v="0"/>
    <n v="1"/>
    <s v="CA31623K1075"/>
    <s v="31623K107"/>
    <n v="0.55000000000000004"/>
    <n v="0.6"/>
    <d v="2020-01-22T00:00:00"/>
    <x v="0"/>
    <s v="ASSET ALLOCATION PORTFOLIO"/>
    <s v="Yield Focus"/>
    <m/>
    <x v="27"/>
    <s v="Fidelity Global Monthly High Income ETF (FCGI)"/>
    <n v="42448318.862915039"/>
    <n v="1568610.0000000014"/>
    <n v="0"/>
    <n v="0"/>
    <n v="1559470.0000000012"/>
    <n v="4661140.0000000037"/>
    <n v="64"/>
    <n v="293915.23"/>
    <x v="4"/>
    <n v="28996799.182891846"/>
  </r>
  <r>
    <s v="FCMI CN Equity"/>
    <n v="849"/>
    <s v="FCMI"/>
    <s v="Fidelity Canadian Monthly High Income ETF"/>
    <x v="0"/>
    <n v="1"/>
    <s v="CA31609T1066"/>
    <s v="31609T106"/>
    <n v="0.5"/>
    <n v="0.53"/>
    <d v="2020-01-22T00:00:00"/>
    <x v="0"/>
    <s v="ASSET ALLOCATION PORTFOLIO"/>
    <s v="Yield Focus"/>
    <m/>
    <x v="27"/>
    <s v="Fidelity Canadian Monthly High Income ETF (FCMI)"/>
    <n v="16458310.031890869"/>
    <n v="0"/>
    <n v="1497200.0000000012"/>
    <n v="0"/>
    <n v="1484819.9999999998"/>
    <n v="2982020.0000000009"/>
    <n v="73"/>
    <n v="329935.88"/>
    <x v="4"/>
    <n v="9105600.2616882324"/>
  </r>
  <r>
    <s v="RIRA CN Equity"/>
    <n v="850"/>
    <s v="RIRA"/>
    <s v="Russell Investments Real Assets ETF"/>
    <x v="0"/>
    <n v="1"/>
    <s v="CA78250P1071"/>
    <s v="78250P107"/>
    <n v="0.9"/>
    <n v="1.19"/>
    <d v="2020-01-22T00:00:00"/>
    <x v="0"/>
    <s v="ALTERNATIVE INVESTMENT"/>
    <s v="Real Asset &amp; Infrastructure"/>
    <m/>
    <x v="34"/>
    <s v="Russell Investments Real Assets ETF (RIRA)"/>
    <n v="7458637.4759674072"/>
    <n v="-501082.50000000041"/>
    <n v="0"/>
    <n v="0"/>
    <n v="0"/>
    <n v="-501082.50000000041"/>
    <n v="97"/>
    <n v="240951.56999999998"/>
    <x v="1"/>
    <n v="9374400.4726409912"/>
  </r>
  <r>
    <s v="RIIN CN Equity"/>
    <n v="851"/>
    <s v="RIIN"/>
    <s v="Russell Investments Global Infrastructure Pool ETF"/>
    <x v="0"/>
    <n v="1"/>
    <s v="CA78250R1038"/>
    <s v="78250R103"/>
    <n v="0.95"/>
    <n v="1.0900000000000001"/>
    <d v="2020-01-22T00:00:00"/>
    <x v="0"/>
    <s v="ALTERNATIVE INVESTMENT"/>
    <s v="Real Asset &amp; Infrastructure"/>
    <m/>
    <x v="34"/>
    <s v="Russell Investments Global Infrastructure Pool ETF (RIIN)"/>
    <n v="64129521.179199219"/>
    <n v="1140772.5000000061"/>
    <n v="565657.49999999802"/>
    <n v="559484.99999999802"/>
    <n v="558197.49999999802"/>
    <n v="3926147.5000000065"/>
    <n v="350"/>
    <n v="2151209.0500000003"/>
    <x v="1"/>
    <n v="38620126.247406006"/>
  </r>
  <r>
    <s v="VGAB CN Equity"/>
    <n v="852"/>
    <s v="VGAB"/>
    <s v="Vanguard Global Aggregate Bond Index ETF Curr-H"/>
    <x v="0"/>
    <n v="1"/>
    <s v="CA92211F1080"/>
    <s v="92211F108"/>
    <n v="0.3"/>
    <n v="0.33"/>
    <d v="2020-01-23T00:00:00"/>
    <x v="0"/>
    <s v="GLOBAL FIXED INCOME"/>
    <s v="Passive"/>
    <m/>
    <x v="11"/>
    <s v="Vanguard Global Aggregate Bond Index ETF Curr-H (VGAB)"/>
    <n v="547772784.30938721"/>
    <n v="5201616"/>
    <n v="-3129198.0000000452"/>
    <n v="10003292.000000007"/>
    <n v="2297921.9999999879"/>
    <n v="18959854"/>
    <n v="707"/>
    <n v="9030250"/>
    <x v="1"/>
    <n v="148022501.27792358"/>
  </r>
  <r>
    <s v="CFLX CN Equity"/>
    <n v="853"/>
    <s v="CFLX"/>
    <s v="CIBC Flexible Yield ETF Curr-H"/>
    <x v="0"/>
    <n v="1"/>
    <s v="CA12546R1064"/>
    <s v="12546R106"/>
    <n v="0.7"/>
    <n v="0.76"/>
    <d v="2020-01-27T00:00:00"/>
    <x v="0"/>
    <s v="GLOBAL FIXED INCOME"/>
    <s v="Universe"/>
    <m/>
    <x v="31"/>
    <s v="CIBC Flexible Yield ETF Curr-H (CFLX)"/>
    <n v="42660317.573547363"/>
    <n v="-1679490.0000000012"/>
    <n v="-1685370.0000000016"/>
    <n v="0"/>
    <n v="1682440.0000000014"/>
    <n v="-841370.00000000419"/>
    <n v="69"/>
    <n v="271618.08"/>
    <x v="1"/>
    <n v="12126257.514953613"/>
  </r>
  <r>
    <s v="CMAR CN Equity"/>
    <n v="854"/>
    <s v="CMAR"/>
    <s v="CI Marret Alternative Absolute"/>
    <x v="0"/>
    <n v="1"/>
    <s v="CA12560B1022"/>
    <s v="12560B102"/>
    <n v="0.8"/>
    <n v="1.24"/>
    <d v="2020-01-28T00:00:00"/>
    <x v="0"/>
    <s v="ALTERNATIVE INVESTMENT"/>
    <s v="Credit Focused"/>
    <m/>
    <x v="2"/>
    <s v="CI Marret Alternative Absolute (CMAR)"/>
    <n v="26471778.774261475"/>
    <n v="0"/>
    <n v="0"/>
    <n v="0"/>
    <n v="0"/>
    <n v="0"/>
    <n v="65"/>
    <n v="752075.61"/>
    <x v="1"/>
    <n v="41177270.889282227"/>
  </r>
  <r>
    <s v="CRED CN Equity"/>
    <n v="855"/>
    <s v="CRED"/>
    <s v="CI Alternative Investment Grade Credit Fund"/>
    <x v="0"/>
    <n v="1"/>
    <s v="CA17164R1064"/>
    <s v="17164R106"/>
    <n v="0.8"/>
    <n v="1.31"/>
    <d v="2020-01-28T00:00:00"/>
    <x v="0"/>
    <s v="ALTERNATIVE INVESTMENT"/>
    <s v="Credit Focused"/>
    <m/>
    <x v="2"/>
    <s v="CI Alternative Investment Grade Credit Fund (CRED)"/>
    <n v="342361463.75656128"/>
    <n v="-912456.00000003469"/>
    <n v="304261.00000001153"/>
    <n v="101542.99999997979"/>
    <n v="-14718482.499999959"/>
    <n v="-13905649.000000048"/>
    <n v="41"/>
    <n v="3188978.9000000004"/>
    <x v="1"/>
    <n v="378349208.16421509"/>
  </r>
  <r>
    <s v="CMAR/U CN Equity"/>
    <n v="856"/>
    <s v="CMAR/U"/>
    <s v="CI Marret Alternative Absolute (US$)"/>
    <x v="0"/>
    <n v="1"/>
    <s v="CA12560B2012"/>
    <s v="12560B201"/>
    <n v="0.8"/>
    <n v="1.23"/>
    <d v="2020-01-28T00:00:00"/>
    <x v="0"/>
    <s v="ALTERNATIVE INVESTMENT"/>
    <s v="Credit Focused"/>
    <m/>
    <x v="2"/>
    <s v="CI Marret Alternative Absolute (US$) (CMAR/U)"/>
    <n v="1940283.7864165064"/>
    <n v="0"/>
    <n v="0"/>
    <n v="0"/>
    <n v="0"/>
    <n v="0"/>
    <n v="0"/>
    <n v="0"/>
    <x v="1"/>
    <n v="1992694.7658849258"/>
  </r>
  <r>
    <s v="CRED/U CN Equity"/>
    <n v="857"/>
    <s v="CRED/U"/>
    <s v="CI Alternative Investment Grade Credit Fund (US$)"/>
    <x v="0"/>
    <n v="1"/>
    <s v="CA17164R2054"/>
    <s v="17164R205"/>
    <n v="0.8"/>
    <n v="1.31"/>
    <d v="2020-01-28T00:00:00"/>
    <x v="0"/>
    <s v="ALTERNATIVE INVESTMENT"/>
    <s v="Credit Focused"/>
    <m/>
    <x v="2"/>
    <s v="CI Alternative Investment Grade Credit Fund (US$) (CRED/U)"/>
    <n v="1430073.9623991491"/>
    <n v="0"/>
    <n v="0"/>
    <n v="0"/>
    <n v="0"/>
    <n v="0"/>
    <n v="0"/>
    <n v="0"/>
    <x v="1"/>
    <n v="2960224.4367871662"/>
  </r>
  <r>
    <s v="CMAG CN Equity"/>
    <n v="858"/>
    <s v="CMAG"/>
    <s v="CI Munro Alternative Global Growth"/>
    <x v="0"/>
    <n v="1"/>
    <s v="CA1255311039"/>
    <n v="125531103"/>
    <n v="0.9"/>
    <n v="1.17"/>
    <d v="2020-01-28T00:00:00"/>
    <x v="0"/>
    <s v="ALTERNATIVE INVESTMENT"/>
    <s v="Equity Focused"/>
    <m/>
    <x v="2"/>
    <s v="CI Munro Alternative Global Growth (CMAG)"/>
    <n v="146035400.390625"/>
    <n v="-1038177.5000000147"/>
    <n v="0"/>
    <n v="1072485.0000000151"/>
    <n v="-1088480.0000000154"/>
    <n v="-3226737.5000000075"/>
    <n v="163"/>
    <n v="1672914.36"/>
    <x v="1"/>
    <n v="233887445.16372681"/>
  </r>
  <r>
    <s v="NOVB/F CN Equity"/>
    <n v="859"/>
    <s v="NOVB/F"/>
    <s v="First Trust Cboe Vest US Eq. Buffer - Nov Curr-H"/>
    <x v="0"/>
    <n v="1"/>
    <s v="CA33740Q2071"/>
    <s v="33740Q207"/>
    <n v="0.85"/>
    <n v="0.95"/>
    <d v="2020-02-04T00:00:00"/>
    <x v="0"/>
    <s v="OTHER OPTION STRATEGIES"/>
    <s v="Equity Buffer"/>
    <m/>
    <x v="1"/>
    <s v="First Trust Cboe Vest US Eq. Buffer - Nov Curr-H (NOVB/F)"/>
    <n v="46571533.584594727"/>
    <n v="0"/>
    <n v="0"/>
    <n v="0"/>
    <n v="0"/>
    <n v="0"/>
    <n v="54"/>
    <n v="266983.65999999997"/>
    <x v="1"/>
    <n v="30385499.19128418"/>
  </r>
  <r>
    <s v="HXCN CN Equity"/>
    <n v="860"/>
    <s v="HXCN"/>
    <s v="Global X S&amp;P/TSX Capped Composite Index Corporate Class ETF"/>
    <x v="0"/>
    <n v="1"/>
    <s v="CA37964T1021"/>
    <s v="37964T102"/>
    <n v="0.05"/>
    <n v="0.05"/>
    <d v="2020-02-06T00:00:00"/>
    <x v="1"/>
    <s v="CANADA BROAD/LARGE CAP EQUITY"/>
    <s v="Cap-Weighted: Broad/Large"/>
    <m/>
    <x v="3"/>
    <s v="Global X S&amp;P/TSX Capped Composite Index Corporate Class ETF (HXCN)"/>
    <n v="2088032235.7345963"/>
    <n v="-16384360.337999845"/>
    <n v="269156.01745013765"/>
    <n v="0"/>
    <n v="0"/>
    <n v="123807.38545013592"/>
    <n v="1135"/>
    <n v="20224035"/>
    <x v="0"/>
    <n v="1455453925.2996063"/>
  </r>
  <r>
    <s v="HULC CN Equity"/>
    <n v="861"/>
    <s v="HULC"/>
    <s v="Global X US Large Cap Index Corporate Class ETF"/>
    <x v="0"/>
    <n v="2"/>
    <s v="CA37963W1068"/>
    <s v="37963W106"/>
    <n v="0.08"/>
    <n v="0.09"/>
    <d v="2020-02-06T00:00:00"/>
    <x v="3"/>
    <s v="U.S.EQUITY - CURRENCY NON-HEDGED"/>
    <s v="Cap-Weighted: Broad/Large"/>
    <m/>
    <x v="3"/>
    <s v="Global X US Large Cap Index Corporate Class ETF (HULC)"/>
    <n v="563935043.14727783"/>
    <n v="5757023.9229999799"/>
    <n v="0"/>
    <n v="11665373.138000062"/>
    <n v="5905508.394499979"/>
    <n v="29186910.888499998"/>
    <n v="491"/>
    <n v="11651148"/>
    <x v="0"/>
    <n v="314302947.93701172"/>
  </r>
  <r>
    <s v="HULC/U CN Equity"/>
    <n v="862"/>
    <s v="HULC/U"/>
    <s v="Global X US Large Cap Index Corporate Class ETF (US$)"/>
    <x v="0"/>
    <n v="2"/>
    <s v="CA37963W1068"/>
    <s v="37963W106"/>
    <n v="0.08"/>
    <n v="0.09"/>
    <d v="2020-02-06T00:00:00"/>
    <x v="3"/>
    <s v="U.S.EQUITY - CURRENCY NON-HEDGED"/>
    <s v="Cap-Weighted: Broad/Large"/>
    <m/>
    <x v="3"/>
    <s v="Global X US Large Cap Index Corporate Class ETF (US$) (HULC/U)"/>
    <n v="0"/>
    <n v="0"/>
    <n v="0"/>
    <n v="0"/>
    <n v="0"/>
    <n v="0"/>
    <n v="105"/>
    <n v="1161703.3299999998"/>
    <x v="0"/>
    <n v="0"/>
  </r>
  <r>
    <s v="HSAV CN Equity"/>
    <n v="863"/>
    <s v="HSAV"/>
    <s v="Global X Cash Maximizer Corporate Class ETF"/>
    <x v="0"/>
    <n v="1"/>
    <s v="CA3799391014"/>
    <s v="379939101"/>
    <n v="0.18"/>
    <n v="0.2"/>
    <d v="2020-02-06T00:00:00"/>
    <x v="3"/>
    <s v="CANADIAN CASH ALTERNATIVE"/>
    <s v="HISA"/>
    <m/>
    <x v="3"/>
    <s v="Global X Cash Maximizer Corporate Class ETF (HSAV)"/>
    <n v="1911184203.1478882"/>
    <n v="0"/>
    <n v="0"/>
    <n v="0"/>
    <n v="0"/>
    <n v="0"/>
    <n v="2960"/>
    <n v="50942851"/>
    <x v="1"/>
    <n v="1865173616.4093018"/>
  </r>
  <r>
    <s v="ZMID CN Equity"/>
    <n v="864"/>
    <s v="ZMID"/>
    <s v="BMO S&amp;P US Mid Cap Index ETF"/>
    <x v="0"/>
    <n v="1"/>
    <s v="CA05589X1050"/>
    <s v="05589X105"/>
    <n v="0.15"/>
    <n v="0.17"/>
    <d v="2020-02-11T00:00:00"/>
    <x v="0"/>
    <s v="U.S.EQUITY - CURRENCY NON-HEDGED"/>
    <s v="Cap-Weighted: Mid/Small"/>
    <m/>
    <x v="4"/>
    <s v="BMO S&amp;P US Mid Cap Index ETF (ZMID)"/>
    <n v="295579345.18051147"/>
    <n v="2536290.9999999912"/>
    <n v="-2523034.9999999912"/>
    <n v="0"/>
    <n v="2587771.9999999907"/>
    <n v="2601027.9999999907"/>
    <n v="333"/>
    <n v="2350755.7999999998"/>
    <x v="0"/>
    <n v="390190122.20764166"/>
  </r>
  <r>
    <s v="ZSML CN Equity"/>
    <n v="865"/>
    <s v="ZSML"/>
    <s v="BMO S&amp;P US Small Cap Index ETF"/>
    <x v="0"/>
    <n v="1"/>
    <s v="CA05589W2067"/>
    <s v="05589W206"/>
    <n v="0.2"/>
    <n v="0.23"/>
    <d v="2020-02-11T00:00:00"/>
    <x v="0"/>
    <s v="U.S.EQUITY - CURRENCY NON-HEDGED"/>
    <s v="Cap-Weighted: Mid/Small"/>
    <m/>
    <x v="4"/>
    <s v="BMO S&amp;P US Small Cap Index ETF (ZSML)"/>
    <n v="104496657.371521"/>
    <n v="0"/>
    <n v="0"/>
    <n v="0"/>
    <n v="2331587.9999999916"/>
    <n v="2331587.9999999916"/>
    <n v="324"/>
    <n v="1393709.1"/>
    <x v="0"/>
    <n v="191519492.91229248"/>
  </r>
  <r>
    <s v="ZMID/U CN Equity"/>
    <n v="866"/>
    <s v="ZMID/U"/>
    <s v="BMO S&amp;P US Mid Cap Index ETF (US$)"/>
    <x v="0"/>
    <n v="1"/>
    <s v="CA05589X2041"/>
    <s v="05589X204"/>
    <n v="0.15"/>
    <n v="0.17"/>
    <d v="2020-02-11T00:00:00"/>
    <x v="0"/>
    <s v="U.S.EQUITY - CURRENCY NON-HEDGED"/>
    <s v="Cap-Weighted: Mid/Small"/>
    <m/>
    <x v="4"/>
    <s v="BMO S&amp;P US Mid Cap Index ETF (US$) (ZMID/U)"/>
    <n v="23597802.234135769"/>
    <n v="0"/>
    <n v="0"/>
    <n v="0"/>
    <n v="3418065.1161499992"/>
    <n v="6837452.4735499984"/>
    <n v="10"/>
    <n v="73103.13"/>
    <x v="0"/>
    <n v="19159674.943600021"/>
  </r>
  <r>
    <s v="ZSML/U CN Equity"/>
    <n v="867"/>
    <s v="ZSML/U"/>
    <s v="BMO S&amp;P US Small Cap Index ETF (US$)"/>
    <x v="0"/>
    <n v="1"/>
    <s v="CA05589W1077"/>
    <s v="05589W107"/>
    <n v="0.2"/>
    <n v="0.22"/>
    <d v="2020-02-11T00:00:00"/>
    <x v="0"/>
    <s v="U.S.EQUITY - CURRENCY NON-HEDGED"/>
    <s v="Cap-Weighted: Mid/Small"/>
    <m/>
    <x v="4"/>
    <s v="BMO S&amp;P US Small Cap Index ETF (US$) (ZSML/U)"/>
    <n v="12351166.143719092"/>
    <n v="0"/>
    <n v="0"/>
    <n v="3098833.953900001"/>
    <n v="0"/>
    <n v="3098833.953900001"/>
    <n v="14"/>
    <n v="115900.45999999999"/>
    <x v="0"/>
    <n v="11718867.314130148"/>
  </r>
  <r>
    <s v="ZSML/F CN Equity"/>
    <n v="868"/>
    <s v="ZSML/F"/>
    <s v="BMO S&amp;P US Small Cap Index ETF Curr-H"/>
    <x v="0"/>
    <n v="1"/>
    <s v="CA05589W3057"/>
    <s v="05589W305"/>
    <n v="0.2"/>
    <n v="0.23"/>
    <d v="2020-02-11T00:00:00"/>
    <x v="0"/>
    <s v="U.S.EQUITY - CURRENCY-HEDGED"/>
    <s v="Cap-Weighted: Mid/Small"/>
    <m/>
    <x v="4"/>
    <s v="BMO S&amp;P US Small Cap Index ETF Curr-H (ZSML/F)"/>
    <n v="22611362.648010254"/>
    <n v="0"/>
    <n v="10233600"/>
    <n v="0"/>
    <n v="0"/>
    <n v="10233600"/>
    <n v="30"/>
    <n v="137588.26899999997"/>
    <x v="0"/>
    <n v="11324591.445922852"/>
  </r>
  <r>
    <s v="ZMID/F CN Equity"/>
    <n v="869"/>
    <s v="ZMID/F"/>
    <s v="BMO S&amp;P US Mid Cap Index ETF Curr-H"/>
    <x v="0"/>
    <n v="1"/>
    <s v="CA05589X3031"/>
    <s v="05589X303"/>
    <n v="0.15"/>
    <n v="0.17"/>
    <d v="2020-02-11T00:00:00"/>
    <x v="0"/>
    <s v="U.S.EQUITY - CURRENCY-HEDGED"/>
    <s v="Cap-Weighted: Mid/Small"/>
    <m/>
    <x v="4"/>
    <s v="BMO S&amp;P US Mid Cap Index ETF Curr-H (ZMID/F)"/>
    <n v="11246497.15423584"/>
    <n v="0"/>
    <n v="0"/>
    <n v="0"/>
    <n v="0"/>
    <n v="0"/>
    <n v="26"/>
    <n v="36533.160000000003"/>
    <x v="0"/>
    <n v="8247206.1157226563"/>
  </r>
  <r>
    <s v="ZMBS CN Equity"/>
    <n v="870"/>
    <s v="ZMBS"/>
    <s v="BMO Canadian MBS Index ETF"/>
    <x v="0"/>
    <n v="1"/>
    <s v="CA05591H1064"/>
    <s v="05591H106"/>
    <n v="0.15"/>
    <n v="0.17"/>
    <d v="2020-02-11T00:00:00"/>
    <x v="0"/>
    <s v="CANADA GOVERNMENT FIXED INCOME"/>
    <s v="Broad/Mixed"/>
    <m/>
    <x v="4"/>
    <s v="BMO Canadian MBS Index ETF (ZMBS)"/>
    <n v="450108971.48323059"/>
    <n v="553072.67999996629"/>
    <n v="0"/>
    <n v="9536666.4000000153"/>
    <n v="0"/>
    <n v="10089739.079999981"/>
    <n v="161"/>
    <n v="9494720.25"/>
    <x v="1"/>
    <n v="420930010.43128967"/>
  </r>
  <r>
    <s v="ZQB CN Equity"/>
    <n v="871"/>
    <s v="ZQB"/>
    <s v="BMO High Quality Corporate Bond Index ETF"/>
    <x v="0"/>
    <n v="1"/>
    <s v="CA05589H1001"/>
    <s v="05589H100"/>
    <n v="0.1"/>
    <n v="0.11"/>
    <d v="2020-02-11T00:00:00"/>
    <x v="0"/>
    <s v="CANADA INVEST. GRADE CORPORATE FIXED INCOME"/>
    <s v="Broad/Mixed"/>
    <m/>
    <x v="4"/>
    <s v="BMO High Quality Corporate Bond Index ETF (ZQB)"/>
    <n v="51797427.017211914"/>
    <n v="20562185"/>
    <n v="733889.49999999744"/>
    <n v="7324066"/>
    <n v="0"/>
    <n v="28620140.499999996"/>
    <n v="185"/>
    <n v="21297300.300000004"/>
    <x v="1"/>
    <n v="30789211.822509766"/>
  </r>
  <r>
    <s v="ZBBB CN Equity"/>
    <n v="872"/>
    <s v="ZBBB"/>
    <s v="BMO BBB Corporate Bond Index ETF"/>
    <x v="0"/>
    <n v="1"/>
    <s v="CA05601B1076"/>
    <s v="05601B107"/>
    <n v="0.15"/>
    <n v="0.17"/>
    <d v="2020-02-11T00:00:00"/>
    <x v="0"/>
    <s v="CANADA INVEST. GRADE CORPORATE FIXED INCOME"/>
    <s v="Broad/Mixed"/>
    <m/>
    <x v="4"/>
    <s v="BMO BBB Corporate Bond Index ETF (ZBBB)"/>
    <n v="32536679.357528687"/>
    <n v="0"/>
    <n v="0"/>
    <n v="726472.24999999744"/>
    <n v="0"/>
    <n v="726472.24999999744"/>
    <n v="109"/>
    <n v="1048171.4400000001"/>
    <x v="1"/>
    <n v="24756762.084960938"/>
  </r>
  <r>
    <s v="ZTL/F CN Equity"/>
    <n v="873"/>
    <s v="ZTL/F"/>
    <s v="BMO Long-Term US Treasury Bond Curr-H"/>
    <x v="0"/>
    <n v="1"/>
    <s v="CA05582Y3086"/>
    <s v="05582Y308"/>
    <n v="0.2"/>
    <n v="0.23"/>
    <d v="2020-02-11T00:00:00"/>
    <x v="0"/>
    <s v="U.S. GOVERNMENT FIXED INCOME"/>
    <s v="Long Term"/>
    <m/>
    <x v="4"/>
    <s v="BMO Long-Term US Treasury Bond Curr-H (ZTL/F)"/>
    <n v="214701999.62234497"/>
    <n v="-859037.0999999817"/>
    <n v="-2161536.0000000051"/>
    <n v="-431024.70000001637"/>
    <n v="433404.75000001641"/>
    <n v="-8192614.0500000035"/>
    <n v="241"/>
    <n v="3748639.5"/>
    <x v="1"/>
    <n v="180021119.57550049"/>
  </r>
  <r>
    <s v="PCOR CN Equity"/>
    <n v="874"/>
    <s v="PCOR"/>
    <s v="PIMCO Managed Core Bond Pool Curr-H"/>
    <x v="0"/>
    <n v="1"/>
    <s v="CA72203V1058"/>
    <s v="72203V105"/>
    <n v="0.59"/>
    <n v="0.66"/>
    <d v="2020-02-14T00:00:00"/>
    <x v="0"/>
    <s v="GLOBAL FIXED INCOME"/>
    <s v="Universe"/>
    <m/>
    <x v="6"/>
    <s v="PIMCO Managed Core Bond Pool Curr-H (PCOR)"/>
    <n v="335997156.14318848"/>
    <n v="6433200.0000000261"/>
    <n v="5512905.000000013"/>
    <n v="12834159.999999985"/>
    <n v="21151934.999999974"/>
    <n v="50510749.999999993"/>
    <n v="492"/>
    <n v="15491956.4"/>
    <x v="1"/>
    <n v="148902004.43267825"/>
  </r>
  <r>
    <s v="PCON CN Equity"/>
    <n v="875"/>
    <s v="PCON"/>
    <s v="PIMCO Managed Conservative Bond Pool Curr-H"/>
    <x v="0"/>
    <n v="1"/>
    <s v="CA72203P1080"/>
    <s v="72203P108"/>
    <n v="0.59"/>
    <n v="0.63"/>
    <d v="2020-02-14T00:00:00"/>
    <x v="0"/>
    <s v="GLOBAL FIXED INCOME"/>
    <s v="Universe"/>
    <m/>
    <x v="6"/>
    <s v="PIMCO Managed Conservative Bond Pool Curr-H (PCON)"/>
    <n v="19601340.866088867"/>
    <n v="0"/>
    <n v="891200.00000000093"/>
    <n v="0"/>
    <n v="890800.0000000007"/>
    <n v="2670195.0000000023"/>
    <n v="65"/>
    <n v="467131.31000000006"/>
    <x v="1"/>
    <n v="5343810.0814819336"/>
  </r>
  <r>
    <s v="DXW CN Equity"/>
    <n v="876"/>
    <s v="DXW"/>
    <s v="Dynamic Active International Dividend ETF"/>
    <x v="0"/>
    <n v="1"/>
    <s v="CA26784G1019"/>
    <s v="26784G101"/>
    <n v="0.7"/>
    <n v="0.76"/>
    <d v="2020-02-20T00:00:00"/>
    <x v="0"/>
    <s v="GLOBAL EQUITY"/>
    <s v="Pure Active"/>
    <m/>
    <x v="19"/>
    <s v="Dynamic Active International Dividend ETF (DXW)"/>
    <n v="51898654.222488403"/>
    <n v="0"/>
    <n v="0"/>
    <n v="0"/>
    <n v="0"/>
    <n v="0"/>
    <n v="25"/>
    <n v="775396.2"/>
    <x v="1"/>
    <n v="32526846.361160278"/>
  </r>
  <r>
    <s v="DXN CN Equity"/>
    <n v="877"/>
    <s v="DXN"/>
    <s v="Dynamic Active Global Infrastructure ETF"/>
    <x v="0"/>
    <n v="1"/>
    <s v="CA26784H1091"/>
    <s v="26784H109"/>
    <n v="0.85"/>
    <n v="0.95"/>
    <d v="2020-02-20T00:00:00"/>
    <x v="0"/>
    <s v="THEMATICEQUITY"/>
    <s v="Infrastructure"/>
    <m/>
    <x v="19"/>
    <s v="Dynamic Active Global Infrastructure ETF (DXN)"/>
    <n v="22387050.247192383"/>
    <n v="0"/>
    <n v="0"/>
    <n v="-2442329.9999999995"/>
    <n v="0"/>
    <n v="-2442329.9999999995"/>
    <n v="40"/>
    <n v="72313.08"/>
    <x v="1"/>
    <n v="21746604.871749874"/>
  </r>
  <r>
    <s v="FEBB/F CN Equity"/>
    <n v="878"/>
    <s v="FEBB/F"/>
    <s v="First Trust Cboe Vest US Eq. Buffer - Feb Curr-H"/>
    <x v="0"/>
    <n v="1"/>
    <s v="CA33732W2040"/>
    <s v="33732W204"/>
    <n v="0.85"/>
    <n v="0.93"/>
    <d v="2020-02-25T00:00:00"/>
    <x v="0"/>
    <s v="OTHER OPTION STRATEGIES"/>
    <s v="Equity Buffer"/>
    <m/>
    <x v="1"/>
    <s v="First Trust Cboe Vest US Eq. Buffer - Feb Curr-H (FEBB/F)"/>
    <n v="49932483.291625977"/>
    <n v="0"/>
    <n v="0"/>
    <n v="0"/>
    <n v="-2620039.0000000019"/>
    <n v="-2620039.0000000019"/>
    <n v="22"/>
    <n v="167192.95999999999"/>
    <x v="1"/>
    <n v="28044866.180419922"/>
  </r>
  <r>
    <s v="NGPE CN Equity"/>
    <n v="879"/>
    <s v="NGPE"/>
    <s v="NBI Global Private Equity ETF"/>
    <x v="0"/>
    <n v="1"/>
    <s v="CA63946J1030"/>
    <s v="63946J103"/>
    <n v="0.55000000000000004"/>
    <n v="0.63"/>
    <d v="2020-03-04T00:00:00"/>
    <x v="0"/>
    <s v="THEMATICEQUITY"/>
    <s v="Other"/>
    <m/>
    <x v="30"/>
    <s v="NBI Global Private Equity ETF (NGPE)"/>
    <n v="439577923.58398438"/>
    <n v="0"/>
    <n v="0"/>
    <n v="0"/>
    <n v="0"/>
    <n v="0"/>
    <n v="169"/>
    <n v="476448.03"/>
    <x v="1"/>
    <n v="483880868.91174316"/>
  </r>
  <r>
    <s v="NSCE CN Equity"/>
    <n v="880"/>
    <s v="NSCE"/>
    <s v="NBI Sustainable Canadian Equity ETF"/>
    <x v="0"/>
    <n v="1"/>
    <s v="CA62878E1088"/>
    <n v="6.2877999999999999E+112"/>
    <n v="0.6"/>
    <n v="0.69"/>
    <d v="2020-03-04T00:00:00"/>
    <x v="0"/>
    <s v="ESGEQUITY"/>
    <s v="Broad - Canada"/>
    <m/>
    <x v="30"/>
    <s v="NBI Sustainable Canadian Equity ETF (NSCE)"/>
    <n v="2069024333.6677551"/>
    <n v="8148522.5000001965"/>
    <n v="-227123335.00000015"/>
    <n v="-57145365.000000127"/>
    <n v="3609510.0000001369"/>
    <n v="-271310587.5"/>
    <n v="566"/>
    <n v="13380243.200000001"/>
    <x v="1"/>
    <n v="2175647694.3969727"/>
  </r>
  <r>
    <s v="NSGE CN Equity"/>
    <n v="881"/>
    <s v="NSGE"/>
    <s v="NBI Sustainable Global Equity ETF"/>
    <x v="0"/>
    <n v="1"/>
    <s v="CA62877W1095"/>
    <s v="62877W109"/>
    <n v="0.65"/>
    <n v="0.75"/>
    <d v="2020-03-04T00:00:00"/>
    <x v="0"/>
    <s v="ESGEQUITY"/>
    <s v="Broad - Global"/>
    <m/>
    <x v="30"/>
    <s v="NBI Sustainable Global Equity ETF (NSGE)"/>
    <n v="298223992.82455444"/>
    <n v="1039970.0000000147"/>
    <n v="1045320.0000000149"/>
    <n v="1071164.9999999772"/>
    <n v="0"/>
    <n v="7429.9999999993015"/>
    <n v="59"/>
    <n v="1186190.46"/>
    <x v="1"/>
    <n v="476180370.14007568"/>
  </r>
  <r>
    <s v="NSCB CN Equity"/>
    <n v="882"/>
    <s v="NSCB"/>
    <s v="NBI Sustainable Canadian Bond ETF"/>
    <x v="0"/>
    <n v="1"/>
    <s v="CA62878C1023"/>
    <s v="62878C102"/>
    <n v="0.55000000000000004"/>
    <n v="0.63"/>
    <d v="2020-03-04T00:00:00"/>
    <x v="0"/>
    <s v="ESGFIXEDINCOME"/>
    <s v="Canada"/>
    <m/>
    <x v="30"/>
    <s v="NBI Sustainable Canadian Bond ETF (NSCB)"/>
    <n v="2851521690.0348663"/>
    <n v="564587.50000012841"/>
    <n v="2259509.9999998715"/>
    <n v="564170.00000012829"/>
    <n v="564842.49999980733"/>
    <n v="4515995.0000000633"/>
    <n v="340"/>
    <n v="13732680.4"/>
    <x v="1"/>
    <n v="2865110718.0118561"/>
  </r>
  <r>
    <s v="NHYB CN Equity"/>
    <n v="883"/>
    <s v="NHYB"/>
    <s v="NBI High Yield Bond ETF"/>
    <x v="0"/>
    <n v="1"/>
    <s v="CA62878A1066"/>
    <s v="62878A106"/>
    <n v="0.6"/>
    <n v="0.69"/>
    <d v="2020-03-04T00:00:00"/>
    <x v="0"/>
    <s v="HIGH YIELDFIXED INCOME"/>
    <s v="High Yield"/>
    <m/>
    <x v="30"/>
    <s v="NBI High Yield Bond ETF (NHYB)"/>
    <n v="1402098461.8186951"/>
    <n v="6539332.5000002477"/>
    <n v="5997502.4999998137"/>
    <n v="2737100"/>
    <n v="4378245.0000000624"/>
    <n v="27305770.000000156"/>
    <n v="111"/>
    <n v="2151157.09"/>
    <x v="1"/>
    <n v="1099496036.9110107"/>
  </r>
  <r>
    <s v="ESG CN Equity"/>
    <n v="884"/>
    <s v="ESG"/>
    <s v="Invesco S&amp;P 500 ESG Index ETF"/>
    <x v="0"/>
    <n v="1"/>
    <s v="CA46143V2012"/>
    <s v="46143V201"/>
    <n v="0.15"/>
    <n v="0.17"/>
    <d v="2020-03-05T00:00:00"/>
    <x v="0"/>
    <s v="ESGEQUITY"/>
    <s v="Broad - U.S."/>
    <m/>
    <x v="9"/>
    <s v="Invesco S&amp;P 500 ESG Index ETF (ESG)"/>
    <n v="522180214.30969238"/>
    <n v="0"/>
    <n v="2512169.9999999464"/>
    <n v="0"/>
    <n v="10138135.000000054"/>
    <n v="15122889.999999948"/>
    <n v="425"/>
    <n v="19575905"/>
    <x v="1"/>
    <n v="394238045.50170898"/>
  </r>
  <r>
    <s v="ESG/F CN Equity"/>
    <n v="885"/>
    <s v="ESG/F"/>
    <s v="Invesco S&amp;P 500 ESG Index ETF Curr-H"/>
    <x v="0"/>
    <n v="1"/>
    <s v="CA46143V1022"/>
    <s v="46143V102"/>
    <n v="0.15"/>
    <n v="0.16"/>
    <d v="2020-03-05T00:00:00"/>
    <x v="0"/>
    <s v="ESGEQUITY"/>
    <s v="Broad - U.S."/>
    <m/>
    <x v="9"/>
    <s v="Invesco S&amp;P 500 ESG Index ETF Curr-H (ESG/F)"/>
    <n v="107182094.00177002"/>
    <n v="0"/>
    <n v="0"/>
    <n v="0"/>
    <n v="0"/>
    <n v="-4555740.0000000047"/>
    <n v="76"/>
    <n v="641864.67000000004"/>
    <x v="1"/>
    <n v="88087924.003601074"/>
  </r>
  <r>
    <s v="HBF/B CN Equity"/>
    <n v="886"/>
    <s v="HBF/B"/>
    <s v="Harvest Brand Leaders Plus Income ETF"/>
    <x v="0"/>
    <n v="1"/>
    <s v="CA41753L1224"/>
    <s v="41753L122"/>
    <n v="0.75"/>
    <n v="0.93"/>
    <d v="2020-03-12T00:00:00"/>
    <x v="0"/>
    <s v="COVERED CALL"/>
    <s v="Global"/>
    <m/>
    <x v="13"/>
    <s v="Harvest Brand Leaders Plus Income ETF (HBF/B)"/>
    <n v="33080480.194091797"/>
    <n v="935282.49999999674"/>
    <n v="0"/>
    <n v="319154.99999999884"/>
    <n v="320712.50000000454"/>
    <n v="1575150"/>
    <n v="86"/>
    <n v="324855.95999999996"/>
    <x v="5"/>
    <n v="29681931.567192078"/>
  </r>
  <r>
    <s v="HHL/B CN Equity"/>
    <n v="887"/>
    <s v="HHL/B"/>
    <s v="Harvest Healthcare Leaders Income ETF"/>
    <x v="0"/>
    <n v="1"/>
    <s v="CA41755F3051"/>
    <s v="41755F305"/>
    <n v="0.85"/>
    <n v="0.99"/>
    <d v="2020-03-12T00:00:00"/>
    <x v="0"/>
    <s v="SECTOR COVERED CALL"/>
    <s v="Health Care"/>
    <m/>
    <x v="13"/>
    <s v="Harvest Healthcare Leaders Income ETF (HHL/B)"/>
    <n v="14644021.86870575"/>
    <n v="0"/>
    <n v="1857.5"/>
    <n v="0"/>
    <n v="0"/>
    <n v="1857.5"/>
    <n v="230"/>
    <n v="783725.37"/>
    <x v="5"/>
    <n v="20842370.319366455"/>
  </r>
  <r>
    <s v="HTA/B CN Equity"/>
    <n v="888"/>
    <s v="HTA/B"/>
    <s v="Harvest Tech Achievers Growth &amp; Income ETF"/>
    <x v="0"/>
    <n v="1"/>
    <s v="CA41755D3004"/>
    <s v="41755D300"/>
    <n v="0.85"/>
    <n v="0.98"/>
    <d v="2020-03-12T00:00:00"/>
    <x v="0"/>
    <s v="SECTOR COVERED CALL"/>
    <s v="Technology"/>
    <m/>
    <x v="13"/>
    <s v="Harvest Tech Achievers Growth &amp; Income ETF (HTA/B)"/>
    <n v="7036890.0299072266"/>
    <n v="-491072.49999999936"/>
    <n v="0"/>
    <n v="0"/>
    <n v="0"/>
    <n v="-1010669.9999999998"/>
    <n v="92"/>
    <n v="176078.18099999998"/>
    <x v="5"/>
    <n v="8318679.8095703125"/>
  </r>
  <r>
    <s v="MINF CN Equity"/>
    <n v="889"/>
    <s v="MINF"/>
    <s v="Middlefield Sustainable Infrastructure Dividend ETF"/>
    <x v="0"/>
    <n v="1"/>
    <s v="CA59637E1060"/>
    <n v="5.9636999999999999E+110"/>
    <n v="1.25"/>
    <n v="1.81"/>
    <d v="2020-03-25T00:00:00"/>
    <x v="0"/>
    <s v="THEMATICEQUITY"/>
    <s v="Infrastructure"/>
    <m/>
    <x v="7"/>
    <s v="Middlefield Sustainable Infrastructure Dividend ETF (MINF)"/>
    <n v="21571550.412262917"/>
    <n v="0"/>
    <n v="0"/>
    <n v="0"/>
    <n v="0"/>
    <n v="0"/>
    <n v="44"/>
    <n v="77390.521000000008"/>
    <x v="1"/>
    <n v="25367207.655907631"/>
  </r>
  <r>
    <s v="ARB CN Equity"/>
    <n v="890"/>
    <s v="ARB"/>
    <s v="Accelerate Arbitrage Fund"/>
    <x v="0"/>
    <n v="1"/>
    <s v="CA00437K1084"/>
    <s v="00437K108"/>
    <n v="0.95"/>
    <n v="1.38"/>
    <d v="2020-04-07T00:00:00"/>
    <x v="0"/>
    <s v="ALTERNATIVE INVESTMENT"/>
    <s v="Equity Focused"/>
    <m/>
    <x v="32"/>
    <s v="Accelerate Arbitrage Fund (ARB)"/>
    <n v="40540380.764007568"/>
    <n v="0"/>
    <n v="0"/>
    <n v="0"/>
    <n v="6310553.6249999963"/>
    <n v="6310553.6249999963"/>
    <n v="59"/>
    <n v="359561.26"/>
    <x v="1"/>
    <n v="22900649.309158325"/>
  </r>
  <r>
    <s v="XCSR CN Equity"/>
    <n v="891"/>
    <s v="XCSR"/>
    <s v="iShares ESG Advanced MSCI Canada Index ETF"/>
    <x v="0"/>
    <n v="1"/>
    <s v="CA46436U1003"/>
    <s v="46436U100"/>
    <n v="0.15"/>
    <n v="0.17"/>
    <d v="2020-04-21T00:00:00"/>
    <x v="0"/>
    <s v="ESGEQUITY"/>
    <s v="Broad - Canada"/>
    <m/>
    <x v="0"/>
    <s v="iShares ESG Advanced MSCI Canada Index ETF (XCSR)"/>
    <n v="439894911.57531738"/>
    <n v="2490706.9250000357"/>
    <n v="2497058.4999999469"/>
    <n v="-25976238"/>
    <n v="0"/>
    <n v="-15770618.700000035"/>
    <n v="783"/>
    <n v="11849363"/>
    <x v="1"/>
    <n v="286302148.81896973"/>
  </r>
  <r>
    <s v="XDSR CN Equity"/>
    <n v="892"/>
    <s v="XDSR"/>
    <s v="iShares ESG Advanced MSCI EAFE Index ETF"/>
    <x v="0"/>
    <n v="1"/>
    <s v="CA46438D1069"/>
    <s v="46438D106"/>
    <n v="0.25"/>
    <n v="0.28000000000000003"/>
    <d v="2020-04-21T00:00:00"/>
    <x v="0"/>
    <s v="ESGEQUITY"/>
    <s v="Broad - DM"/>
    <m/>
    <x v="0"/>
    <s v="iShares ESG Advanced MSCI EAFE Index ETF (XDSR)"/>
    <n v="301404535.67504883"/>
    <n v="0"/>
    <n v="6963363.3499999754"/>
    <n v="0"/>
    <n v="3523905.6499999873"/>
    <n v="10487268.999999963"/>
    <n v="556"/>
    <n v="4782600.3000000007"/>
    <x v="1"/>
    <n v="183854033.08868408"/>
  </r>
  <r>
    <s v="XUSR CN Equity"/>
    <n v="893"/>
    <s v="XUSR"/>
    <s v="iShares ESG Advanced MSCI USA Index ETF"/>
    <x v="0"/>
    <n v="1"/>
    <s v="CA46437Q1081"/>
    <s v="46437Q108"/>
    <n v="0.2"/>
    <n v="0.22"/>
    <d v="2020-04-21T00:00:00"/>
    <x v="0"/>
    <s v="ESGEQUITY"/>
    <s v="Broad - U.S."/>
    <m/>
    <x v="0"/>
    <s v="iShares ESG Advanced MSCI USA Index ETF (XUSR)"/>
    <n v="403807831.76422119"/>
    <n v="2564589.049999991"/>
    <n v="2590149.4499999904"/>
    <n v="5203811.2000000272"/>
    <n v="0"/>
    <n v="15627366.47499999"/>
    <n v="367"/>
    <n v="2999139.3"/>
    <x v="1"/>
    <n v="307424683.76159668"/>
  </r>
  <r>
    <s v="TCLV CN Equity"/>
    <n v="894"/>
    <s v="TCLV"/>
    <s v="TD Q Canadian Low Volatility ETF"/>
    <x v="0"/>
    <n v="1"/>
    <s v="CA87249K1030"/>
    <s v="87249K103"/>
    <n v="0.3"/>
    <n v="0.34"/>
    <d v="2020-04-28T00:00:00"/>
    <x v="0"/>
    <s v="CANADA BROAD/LARGE CAP EQUITY"/>
    <s v="Risk"/>
    <m/>
    <x v="17"/>
    <s v="TD Q Canadian Low Volatility ETF (TCLV)"/>
    <n v="91639927.864074707"/>
    <n v="1330937.1339999954"/>
    <n v="3951915.2044999977"/>
    <n v="747.67049999977462"/>
    <n v="2658653.9190000026"/>
    <n v="11907194.148999993"/>
    <n v="449"/>
    <n v="3717918.8"/>
    <x v="1"/>
    <n v="41191949.844360352"/>
  </r>
  <r>
    <s v="TULV CN Equity"/>
    <n v="895"/>
    <s v="TULV"/>
    <s v="TD Q US Low Volatility ETF Curr-H"/>
    <x v="0"/>
    <n v="1"/>
    <s v="CA87249E1079"/>
    <n v="8.7248999999999997E+111"/>
    <n v="0.3"/>
    <n v="0.34"/>
    <d v="2020-04-28T00:00:00"/>
    <x v="0"/>
    <s v="U.S.EQUITY - CURRENCY-HEDGED"/>
    <s v="Risk"/>
    <m/>
    <x v="17"/>
    <s v="TD Q US Low Volatility ETF Curr-H (TULV)"/>
    <n v="66179259.395599365"/>
    <n v="0"/>
    <n v="0"/>
    <n v="1146482.1350000061"/>
    <n v="0"/>
    <n v="1146482.1350000061"/>
    <n v="156"/>
    <n v="694087.93"/>
    <x v="1"/>
    <n v="68301918.601989746"/>
  </r>
  <r>
    <s v="TGGR CN Equity"/>
    <n v="896"/>
    <s v="TGGR"/>
    <s v="TD Active Global Equity Growth ETF"/>
    <x v="0"/>
    <n v="1"/>
    <s v="CA87242F1018"/>
    <s v="87242F101"/>
    <n v="0.65"/>
    <n v="0.72"/>
    <d v="2020-04-28T00:00:00"/>
    <x v="0"/>
    <s v="GLOBAL EQUITY"/>
    <s v="Pure Active"/>
    <m/>
    <x v="17"/>
    <s v="TD Active Global Equity Growth ETF (TGGR)"/>
    <n v="43712570.571899414"/>
    <n v="0"/>
    <n v="0"/>
    <n v="0"/>
    <n v="0"/>
    <n v="0"/>
    <n v="205"/>
    <n v="555911.17999999993"/>
    <x v="1"/>
    <n v="42359430.313110352"/>
  </r>
  <r>
    <s v="TINF CN Equity"/>
    <n v="897"/>
    <s v="TINF"/>
    <s v="TD Active Global Infrastructure Equity ETF"/>
    <x v="0"/>
    <n v="1"/>
    <s v="CA87242G1090"/>
    <s v="87242G109"/>
    <n v="0.65"/>
    <n v="0.7"/>
    <d v="2020-04-28T00:00:00"/>
    <x v="0"/>
    <s v="THEMATICEQUITY"/>
    <s v="Infrastructure"/>
    <m/>
    <x v="17"/>
    <s v="TD Active Global Infrastructure Equity ETF (TINF)"/>
    <n v="294515664.57748413"/>
    <n v="4927061.7439999823"/>
    <n v="1215379.9095000173"/>
    <n v="1201946.1364999744"/>
    <n v="2400404.7995000342"/>
    <n v="15693753.761500008"/>
    <n v="1298"/>
    <n v="9984833"/>
    <x v="1"/>
    <n v="140818233.48999023"/>
  </r>
  <r>
    <s v="DRMD CN Equity"/>
    <n v="898"/>
    <s v="DRMD"/>
    <s v="Desjardins RI Developed ex-US ex-Canada Low CO2"/>
    <x v="0"/>
    <n v="1"/>
    <s v="CA25060L1076"/>
    <s v="25060L107"/>
    <n v="0.25"/>
    <n v="0.28999999999999998"/>
    <d v="2020-05-01T00:00:00"/>
    <x v="0"/>
    <s v="ESGEQUITY"/>
    <s v="Environment - DM"/>
    <m/>
    <x v="21"/>
    <s v="Desjardins RI Developed ex-US ex-Canada Low CO2 (DRMD)"/>
    <n v="45793192.291259766"/>
    <n v="0"/>
    <n v="0"/>
    <n v="-1666358.7499999939"/>
    <n v="0"/>
    <n v="-1666358.7499999939"/>
    <n v="119"/>
    <n v="462210.22"/>
    <x v="1"/>
    <n v="5071016.3116455078"/>
  </r>
  <r>
    <s v="BLOV CN Equity"/>
    <n v="899"/>
    <s v="BLOV"/>
    <s v="Brompton N. Am Low Vol Dividend ETF Curr-H"/>
    <x v="0"/>
    <n v="1"/>
    <s v="CA11222V1004"/>
    <s v="11222V100"/>
    <n v="0.55000000000000004"/>
    <n v="0.75"/>
    <d v="2020-05-04T00:00:00"/>
    <x v="0"/>
    <s v="COVERED CALL"/>
    <s v="Regional"/>
    <m/>
    <x v="8"/>
    <s v="Brompton N. Am Low Vol Dividend ETF Curr-H (BLOV)"/>
    <n v="18973436.594009399"/>
    <n v="0"/>
    <n v="379360.50000000035"/>
    <n v="0"/>
    <n v="0"/>
    <n v="749583.0000000007"/>
    <n v="66"/>
    <n v="178095.29"/>
    <x v="5"/>
    <n v="12145733.871459961"/>
  </r>
  <r>
    <s v="BREA CN Equity"/>
    <n v="900"/>
    <s v="BREA"/>
    <s v="Brompton Sustainable Real Assets Div Curr-H"/>
    <x v="0"/>
    <n v="1"/>
    <s v="CA11223H1001"/>
    <s v="11223H100"/>
    <n v="0.75"/>
    <n v="0.96"/>
    <d v="2020-05-04T00:00:00"/>
    <x v="0"/>
    <s v="SECTOR COVERED CALL"/>
    <s v="Thematic"/>
    <m/>
    <x v="8"/>
    <s v="Brompton Sustainable Real Assets Div Curr-H (BREA)"/>
    <n v="0"/>
    <n v="1465363.5000000049"/>
    <n v="5382856.4999999935"/>
    <n v="0"/>
    <n v="971928.00000000093"/>
    <n v="8282994.0000000037"/>
    <n v="0"/>
    <n v="0"/>
    <x v="5"/>
    <n v="23095066.747665405"/>
  </r>
  <r>
    <s v="CDLB CN Equity"/>
    <n v="901"/>
    <s v="CDLB"/>
    <s v="CI Doubleline Total Return Bond US$ Fund Curr-H"/>
    <x v="0"/>
    <n v="1"/>
    <s v="CA12560C1005"/>
    <s v="12560C100"/>
    <n v="0.6"/>
    <n v="0.83"/>
    <d v="2020-05-12T00:00:00"/>
    <x v="0"/>
    <s v="U.S. AGGREGATE FIXED INCOME"/>
    <s v="Broad/Mixed"/>
    <m/>
    <x v="2"/>
    <s v="CI Doubleline Total Return Bond US$ Fund Curr-H (CDLB)"/>
    <n v="919009.23534393311"/>
    <n v="0"/>
    <n v="0"/>
    <n v="0"/>
    <n v="0"/>
    <n v="-166924.00000000003"/>
    <n v="4"/>
    <n v="66.400000000000006"/>
    <x v="1"/>
    <n v="4736286.5105628967"/>
  </r>
  <r>
    <s v="CDLB/U CN Equity"/>
    <n v="902"/>
    <s v="CDLB/U"/>
    <s v="CI Doubleline Total Return Bond US$ Fund (US$)"/>
    <x v="0"/>
    <n v="1"/>
    <s v="CA12560C1260"/>
    <s v="12560C126"/>
    <n v="0.6"/>
    <n v="0.84"/>
    <d v="2020-05-12T00:00:00"/>
    <x v="0"/>
    <s v="U.S. AGGREGATE FIXED INCOME"/>
    <s v="Broad/Mixed"/>
    <m/>
    <x v="2"/>
    <s v="CI Doubleline Total Return Bond US$ Fund (US$) (CDLB/U)"/>
    <n v="1010765.77906595"/>
    <n v="0"/>
    <n v="0"/>
    <n v="0"/>
    <n v="0"/>
    <n v="-1185974.4553999999"/>
    <n v="1"/>
    <n v="17.22"/>
    <x v="1"/>
    <n v="2504624.9418673697"/>
  </r>
  <r>
    <s v="CDLB/B CN Equity"/>
    <n v="903"/>
    <s v="CDLB/B"/>
    <s v="CI Doubleline Total Return Bond US$ Fund"/>
    <x v="0"/>
    <n v="1"/>
    <s v="CA12560C1187"/>
    <s v="12560C118"/>
    <n v="0.6"/>
    <n v="0.82"/>
    <d v="2020-05-12T00:00:00"/>
    <x v="0"/>
    <s v="U.S. AGGREGATE FIXED INCOME"/>
    <s v="Broad/Mixed"/>
    <m/>
    <x v="2"/>
    <s v="CI Doubleline Total Return Bond US$ Fund (CDLB/B)"/>
    <n v="1901153.3547458649"/>
    <n v="0"/>
    <n v="0"/>
    <n v="0"/>
    <n v="0"/>
    <n v="0"/>
    <n v="9"/>
    <n v="218.56"/>
    <x v="1"/>
    <n v="404201.59119224548"/>
  </r>
  <r>
    <s v="CCOR CN Equity"/>
    <n v="904"/>
    <s v="CCOR"/>
    <s v="CI DoubleLine Core Plus F/I US$ Fund Curr-H"/>
    <x v="7"/>
    <n v="1"/>
    <s v="CA12548Q1063"/>
    <s v="12548Q106"/>
    <n v="0.6"/>
    <n v="0.85"/>
    <d v="2020-05-12T00:00:00"/>
    <x v="0"/>
    <s v="GLOBAL FIXED INCOME"/>
    <s v="Universe"/>
    <m/>
    <x v="2"/>
    <s v="CI DoubleLine Core Plus F/I US$ Fund Curr-H (CCOR)"/>
    <n v="0"/>
    <n v="0"/>
    <n v="0"/>
    <n v="0"/>
    <n v="0"/>
    <n v="0"/>
    <n v="0"/>
    <n v="0"/>
    <x v="1"/>
    <n v="0"/>
  </r>
  <r>
    <s v="CCOR/U CN Equity"/>
    <n v="905"/>
    <s v="CCOR/U"/>
    <s v="CI DoubleLine Core Plus F/I US$ Fund (US$)"/>
    <x v="7"/>
    <n v="1"/>
    <s v="CA12548Q3044"/>
    <s v="12548Q304"/>
    <n v="0.6"/>
    <n v="0.85"/>
    <d v="2020-05-12T00:00:00"/>
    <x v="0"/>
    <s v="GLOBAL FIXED INCOME"/>
    <s v="Universe"/>
    <m/>
    <x v="2"/>
    <s v="CI DoubleLine Core Plus F/I US$ Fund (US$) (CCOR/U)"/>
    <n v="0"/>
    <n v="0"/>
    <n v="0"/>
    <n v="0"/>
    <n v="0"/>
    <n v="0"/>
    <n v="0"/>
    <n v="0"/>
    <x v="1"/>
    <n v="0"/>
  </r>
  <r>
    <s v="CCOR/B CN Equity"/>
    <n v="906"/>
    <s v="CCOR/B"/>
    <s v="CI DoubleLine Core Plus Fixed Income US$ Fund"/>
    <x v="7"/>
    <n v="1"/>
    <s v="CA12548Q2053"/>
    <s v="12548Q205"/>
    <n v="0.6"/>
    <n v="0.85"/>
    <d v="2020-05-12T00:00:00"/>
    <x v="0"/>
    <s v="GLOBAL FIXED INCOME"/>
    <s v="Universe"/>
    <m/>
    <x v="2"/>
    <s v="CI DoubleLine Core Plus Fixed Income US$ Fund (CCOR/B)"/>
    <n v="0"/>
    <n v="0"/>
    <n v="0"/>
    <n v="0"/>
    <n v="0"/>
    <n v="0"/>
    <n v="0"/>
    <n v="0"/>
    <x v="1"/>
    <n v="0"/>
  </r>
  <r>
    <s v="CINC CN Equity"/>
    <n v="907"/>
    <s v="CINC"/>
    <s v="CI Doubleline Income US$ Fund Curr-H"/>
    <x v="7"/>
    <n v="1"/>
    <s v="CA12558U1049"/>
    <s v="12558U104"/>
    <n v="0.7"/>
    <n v="0.92"/>
    <d v="2020-05-12T00:00:00"/>
    <x v="0"/>
    <s v="HIGH YIELDFIXED INCOME"/>
    <s v="High Yield"/>
    <m/>
    <x v="2"/>
    <s v="CI Doubleline Income US$ Fund Curr-H (CINC)"/>
    <n v="0"/>
    <n v="0"/>
    <n v="0"/>
    <n v="0"/>
    <n v="0"/>
    <n v="0"/>
    <n v="0"/>
    <n v="0"/>
    <x v="1"/>
    <n v="0"/>
  </r>
  <r>
    <s v="CINC/U CN Equity"/>
    <n v="908"/>
    <s v="CINC/U"/>
    <s v="CI Doubleline Income US$ Fund (US$)"/>
    <x v="7"/>
    <n v="1"/>
    <s v="CA12558U3029"/>
    <s v="12558U302"/>
    <n v="0.7"/>
    <n v="0.96"/>
    <d v="2020-05-12T00:00:00"/>
    <x v="0"/>
    <s v="HIGH YIELDFIXED INCOME"/>
    <s v="High Yield"/>
    <m/>
    <x v="2"/>
    <s v="CI Doubleline Income US$ Fund (US$) (CINC/U)"/>
    <n v="0"/>
    <n v="0"/>
    <n v="0"/>
    <n v="0"/>
    <n v="0"/>
    <n v="0"/>
    <n v="0"/>
    <n v="0"/>
    <x v="1"/>
    <n v="0"/>
  </r>
  <r>
    <s v="CINC/B CN Equity"/>
    <n v="909"/>
    <s v="CINC/B"/>
    <s v="CI Doubleline Income US$ Fund"/>
    <x v="7"/>
    <n v="1"/>
    <s v="CA12558U2039"/>
    <s v="12558U203"/>
    <n v="0.7"/>
    <n v="0.96"/>
    <d v="2020-05-12T00:00:00"/>
    <x v="0"/>
    <s v="HIGH YIELDFIXED INCOME"/>
    <s v="High Yield"/>
    <m/>
    <x v="2"/>
    <s v="CI Doubleline Income US$ Fund (CINC/B)"/>
    <n v="0"/>
    <n v="0"/>
    <n v="0"/>
    <n v="0"/>
    <n v="0"/>
    <n v="0"/>
    <n v="0"/>
    <n v="0"/>
    <x v="1"/>
    <n v="0"/>
  </r>
  <r>
    <s v="CMEY CN Equity"/>
    <n v="910"/>
    <s v="CMEY"/>
    <s v="CI Marret Alternative Enhanced Yield Fund Curr-H"/>
    <x v="0"/>
    <n v="1"/>
    <s v="CA12560F1036"/>
    <s v="12560F103"/>
    <n v="0.9"/>
    <n v="1.06"/>
    <d v="2020-05-19T00:00:00"/>
    <x v="0"/>
    <s v="ALTERNATIVE INVESTMENT"/>
    <s v="Credit Focused"/>
    <m/>
    <x v="2"/>
    <s v="CI Marret Alternative Enhanced Yield Fund Curr-H (CMEY)"/>
    <n v="4364711.9140625"/>
    <n v="396877.99999999983"/>
    <n v="0"/>
    <n v="-595704"/>
    <n v="0"/>
    <n v="-198826.00000000017"/>
    <n v="5"/>
    <n v="314581.51"/>
    <x v="1"/>
    <n v="3546594.0856933594"/>
  </r>
  <r>
    <s v="CMEY/U CN Equity"/>
    <n v="911"/>
    <s v="CMEY/U"/>
    <s v="CI Marret Alternative Enhanced Yield Fund (US$)"/>
    <x v="0"/>
    <n v="1"/>
    <s v="CA12560F2026"/>
    <s v="12560F202"/>
    <n v="0.8"/>
    <n v="1.1100000000000001"/>
    <d v="2020-05-19T00:00:00"/>
    <x v="0"/>
    <s v="ALTERNATIVE INVESTMENT"/>
    <s v="Credit Focused"/>
    <m/>
    <x v="2"/>
    <s v="CI Marret Alternative Enhanced Yield Fund (US$) (CMEY/U)"/>
    <n v="1395173.454376095"/>
    <n v="0"/>
    <n v="0"/>
    <n v="0"/>
    <n v="0"/>
    <n v="0"/>
    <n v="0"/>
    <n v="0"/>
    <x v="1"/>
    <n v="1149409.9315512814"/>
  </r>
  <r>
    <s v="MAYB/F CN Equity"/>
    <n v="912"/>
    <s v="MAYB/F"/>
    <s v="First Trust CBOE Vest US Eq. Buffer - May Curr-H"/>
    <x v="0"/>
    <n v="1"/>
    <s v="CA33743X2095"/>
    <s v="33743X209"/>
    <n v="0.85"/>
    <n v="0.94"/>
    <d v="2020-05-21T00:00:00"/>
    <x v="0"/>
    <s v="OTHER OPTION STRATEGIES"/>
    <s v="Equity Buffer"/>
    <m/>
    <x v="1"/>
    <s v="First Trust CBOE Vest US Eq. Buffer - May Curr-H (MAYB/F)"/>
    <n v="37322607.99407959"/>
    <n v="0"/>
    <n v="0"/>
    <n v="0"/>
    <n v="0"/>
    <n v="0"/>
    <n v="8"/>
    <n v="56038.13"/>
    <x v="1"/>
    <n v="17931970.21484375"/>
  </r>
  <r>
    <s v="CGRE CN Equity"/>
    <n v="913"/>
    <s v="CGRE"/>
    <s v="CI Global REIT Private Pool ETF"/>
    <x v="0"/>
    <n v="1"/>
    <s v="CA17164X1033"/>
    <s v="17164X103"/>
    <n v="0.7"/>
    <n v="0.95"/>
    <d v="2020-05-26T00:00:00"/>
    <x v="0"/>
    <s v="GLOBAL SECTOR EQUITY"/>
    <s v="Real Estate"/>
    <m/>
    <x v="2"/>
    <s v="CI Global REIT Private Pool ETF (CGRE)"/>
    <n v="39830063.581466675"/>
    <n v="0"/>
    <n v="0"/>
    <n v="-533794.99999999814"/>
    <n v="0"/>
    <n v="-533794.99999999814"/>
    <n v="52"/>
    <n v="334135"/>
    <x v="3"/>
    <n v="57664814.567565918"/>
  </r>
  <r>
    <s v="CINF CN Equity"/>
    <n v="914"/>
    <s v="CINF"/>
    <s v="CI Global Infrastructure Private Pool ETF"/>
    <x v="0"/>
    <n v="1"/>
    <s v="CA12559B1058"/>
    <s v="12559B105"/>
    <n v="0.7"/>
    <n v="0.9"/>
    <d v="2020-05-26T00:00:00"/>
    <x v="0"/>
    <s v="THEMATICEQUITY"/>
    <s v="Infrastructure"/>
    <m/>
    <x v="2"/>
    <s v="CI Global Infrastructure Private Pool ETF (CINF)"/>
    <n v="419233424.81547546"/>
    <n v="0"/>
    <n v="765864.99999995634"/>
    <n v="7629845"/>
    <n v="753797.50000001083"/>
    <n v="9149507.4999999683"/>
    <n v="217"/>
    <n v="2042666.8"/>
    <x v="1"/>
    <n v="280595832.21157837"/>
  </r>
  <r>
    <s v="CGRA CN Equity"/>
    <n v="915"/>
    <s v="CGRA"/>
    <s v="CI Global Real Asset Private Pool ETF"/>
    <x v="0"/>
    <n v="1"/>
    <s v="CA12559R1001"/>
    <s v="12559R100"/>
    <n v="0.7"/>
    <n v="1.1000000000000001"/>
    <d v="2020-05-26T00:00:00"/>
    <x v="0"/>
    <s v="THEMATICEQUITY"/>
    <s v="Infrastructure"/>
    <m/>
    <x v="2"/>
    <s v="CI Global Real Asset Private Pool ETF (CGRA)"/>
    <n v="2371590.0421142578"/>
    <n v="0"/>
    <n v="0"/>
    <n v="0"/>
    <n v="0"/>
    <n v="0"/>
    <n v="10"/>
    <n v="48263.81"/>
    <x v="1"/>
    <n v="1112049.9610900879"/>
  </r>
  <r>
    <s v="HFT CN Equity"/>
    <n v="916"/>
    <s v="HFT"/>
    <s v="Hamilton Financials Innovation ETF"/>
    <x v="25"/>
    <n v="1"/>
    <s v="CA40736R1073"/>
    <s v="40736R107"/>
    <n v="0.75"/>
    <n v="0.91"/>
    <d v="2020-06-02T00:00:00"/>
    <x v="0"/>
    <s v="THEMATICEQUITY"/>
    <s v="Fintech"/>
    <m/>
    <x v="35"/>
    <s v="Hamilton Financials Innovation ETF (HFT)"/>
    <n v="0"/>
    <n v="0"/>
    <n v="0"/>
    <n v="0"/>
    <n v="0"/>
    <n v="0"/>
    <n v="0"/>
    <n v="0"/>
    <x v="1"/>
    <n v="0"/>
  </r>
  <r>
    <s v="TUED CN Equity"/>
    <n v="917"/>
    <s v="TUED"/>
    <s v="TD Active US Enhanced Dividend ETF"/>
    <x v="0"/>
    <n v="1"/>
    <s v="CA87250Q1063"/>
    <s v="87250Q106"/>
    <n v="0.65"/>
    <n v="0.73"/>
    <d v="2020-06-02T00:00:00"/>
    <x v="0"/>
    <s v="OTHER OPTION STRATEGIES"/>
    <s v="Put and Call Write"/>
    <m/>
    <x v="17"/>
    <s v="TD Active US Enhanced Dividend ETF (TUED)"/>
    <n v="606808414.45922852"/>
    <n v="-3323472.5080000469"/>
    <n v="-5015435.644499952"/>
    <n v="0"/>
    <n v="-1692153.944500024"/>
    <n v="-16667630.707500001"/>
    <n v="1376"/>
    <n v="12171935"/>
    <x v="1"/>
    <n v="509784816.74194336"/>
  </r>
  <r>
    <s v="FCCV CN Equity"/>
    <n v="918"/>
    <s v="FCCV"/>
    <s v="Fidelity Canadian Value Index ETF"/>
    <x v="0"/>
    <n v="1"/>
    <s v="CA31609U1030"/>
    <s v="31609U103"/>
    <n v="0.35"/>
    <n v="0.35"/>
    <d v="2020-06-10T00:00:00"/>
    <x v="0"/>
    <s v="CANADA BROAD/LARGE CAP EQUITY"/>
    <s v="Factor: Value"/>
    <m/>
    <x v="27"/>
    <s v="Fidelity Canadian Value Index ETF (FCCV)"/>
    <n v="814186105.15594482"/>
    <n v="14196562.49999994"/>
    <n v="27084772.499999966"/>
    <n v="-72701497.499999985"/>
    <n v="22302097.500000089"/>
    <n v="12644804.999999952"/>
    <n v="775"/>
    <n v="8266403.5"/>
    <x v="1"/>
    <n v="254746630.52558899"/>
  </r>
  <r>
    <s v="FCCM CN Equity"/>
    <n v="919"/>
    <s v="FCCM"/>
    <s v="Fidelity Canadian Momentum Index ETF"/>
    <x v="0"/>
    <n v="1"/>
    <s v="CA31609W1095"/>
    <s v="31609W109"/>
    <n v="0.35"/>
    <n v="0.39"/>
    <d v="2020-06-10T00:00:00"/>
    <x v="0"/>
    <s v="CANADA BROAD/LARGE CAP EQUITY"/>
    <s v="Factor: Momentum"/>
    <m/>
    <x v="27"/>
    <s v="Fidelity Canadian Momentum Index ETF (FCCM)"/>
    <n v="820867313.14659119"/>
    <n v="17411932.499999974"/>
    <n v="22142902.499999996"/>
    <n v="-74664997.500000015"/>
    <n v="24908445.000000112"/>
    <n v="9728205.0000000168"/>
    <n v="1355"/>
    <n v="10731427"/>
    <x v="1"/>
    <n v="205811182.16514587"/>
  </r>
  <r>
    <s v="FCUV CN Equity"/>
    <n v="920"/>
    <s v="FCUV"/>
    <s v="Fidelity US Value Index ETF"/>
    <x v="0"/>
    <n v="2"/>
    <s v="CA31647E1034"/>
    <n v="3.1647E+107"/>
    <n v="0.35"/>
    <n v="0.36"/>
    <d v="2020-06-10T00:00:00"/>
    <x v="0"/>
    <s v="U.S.EQUITY - CURRENCY NON-HEDGED"/>
    <s v="Factor: Value"/>
    <m/>
    <x v="27"/>
    <s v="Fidelity US Value Index ETF (FCUV)"/>
    <n v="2409523132.3242188"/>
    <n v="75486412.500000134"/>
    <n v="53891085"/>
    <n v="205027.5"/>
    <n v="47863462.499999724"/>
    <n v="228855780.00000006"/>
    <n v="4357"/>
    <n v="53970905"/>
    <x v="1"/>
    <n v="961221153.1162262"/>
  </r>
  <r>
    <s v="FCMO CN Equity"/>
    <n v="921"/>
    <s v="FCMO"/>
    <s v="Fidelity US Momentum Index ETF"/>
    <x v="19"/>
    <n v="2"/>
    <s v="CA31649P1062"/>
    <s v="31649P106"/>
    <n v="0.35"/>
    <n v="0.32"/>
    <d v="2020-06-10T00:00:00"/>
    <x v="0"/>
    <s v="U.S.EQUITY - CURRENCY NON-HEDGED"/>
    <s v="Factor: Momentum"/>
    <m/>
    <x v="27"/>
    <s v="Fidelity US Momentum Index ETF (FCMO)"/>
    <n v="1497825280.380249"/>
    <n v="26108115.000000168"/>
    <n v="32693804.999999832"/>
    <n v="14896815.000000004"/>
    <n v="27084555.000000171"/>
    <n v="127401750.00000007"/>
    <n v="487"/>
    <n v="3920920.2"/>
    <x v="1"/>
    <n v="458794287.01400757"/>
  </r>
  <r>
    <s v="FCVH CN Equity"/>
    <n v="922"/>
    <s v="FCVH"/>
    <s v="Fidelity US Value Currency Neutral Index Curr-H"/>
    <x v="0"/>
    <n v="1"/>
    <s v="CA31646E1043"/>
    <n v="3.1646E+108"/>
    <n v="0.38"/>
    <n v="0.39"/>
    <d v="2020-06-10T00:00:00"/>
    <x v="0"/>
    <s v="U.S.EQUITY - CURRENCY-HEDGED"/>
    <s v="Factor: Value"/>
    <m/>
    <x v="27"/>
    <s v="Fidelity US Value Currency Neutral Index Curr-H (FCVH)"/>
    <n v="250315868.85452271"/>
    <n v="10063897.499999983"/>
    <n v="1778242.5000000233"/>
    <n v="10025849.999999983"/>
    <n v="0"/>
    <n v="23554875.000000015"/>
    <n v="677"/>
    <n v="16201094"/>
    <x v="1"/>
    <n v="39241785.192489624"/>
  </r>
  <r>
    <s v="FCMH CN Equity"/>
    <n v="923"/>
    <s v="FCMH"/>
    <s v="Fidelity US Momentum Currency Neutral Curr-H"/>
    <x v="0"/>
    <n v="1"/>
    <s v="CA31649R1029"/>
    <s v="31649R102"/>
    <n v="0.38"/>
    <n v="0.34"/>
    <d v="2020-06-10T00:00:00"/>
    <x v="0"/>
    <s v="U.S.EQUITY - CURRENCY-HEDGED"/>
    <s v="Factor: Momentum"/>
    <m/>
    <x v="27"/>
    <s v="Fidelity US Momentum Currency Neutral Curr-H (FCMH)"/>
    <n v="0"/>
    <n v="0"/>
    <n v="0"/>
    <n v="0"/>
    <n v="0"/>
    <n v="0"/>
    <n v="0"/>
    <n v="0"/>
    <x v="1"/>
    <n v="0"/>
  </r>
  <r>
    <s v="FCIV CN Equity"/>
    <n v="924"/>
    <s v="FCIV"/>
    <s v="Fidelity International Value Index ETF"/>
    <x v="0"/>
    <n v="1"/>
    <s v="CA31622Y1088"/>
    <s v="31622Y108"/>
    <n v="0.45"/>
    <n v="0.52"/>
    <d v="2020-06-10T00:00:00"/>
    <x v="0"/>
    <s v="INTERNATIONAL DEVELOPED EQUITY"/>
    <s v="Factor: Value"/>
    <m/>
    <x v="27"/>
    <s v="Fidelity International Value Index ETF (FCIV)"/>
    <n v="1593799898.9105225"/>
    <n v="42538634.999999896"/>
    <n v="-32096744.999999922"/>
    <n v="29254789.999999892"/>
    <n v="41206355.000000067"/>
    <n v="130614314.99999996"/>
    <n v="4768"/>
    <n v="69515975"/>
    <x v="1"/>
    <n v="345069053.64990234"/>
  </r>
  <r>
    <s v="FCIM CN Equity"/>
    <n v="925"/>
    <s v="FCIM"/>
    <s v="Fidelity International Momentum Index ETF"/>
    <x v="0"/>
    <n v="1"/>
    <s v="CA31623V1031"/>
    <s v="31623V103"/>
    <n v="0.45"/>
    <n v="0.39"/>
    <d v="2020-06-10T00:00:00"/>
    <x v="0"/>
    <s v="INTERNATIONAL DEVELOPED EQUITY"/>
    <s v="Factor: Momentum"/>
    <m/>
    <x v="27"/>
    <s v="Fidelity International Momentum Index ETF (FCIM)"/>
    <n v="1252782824.7070315"/>
    <n v="42841005"/>
    <n v="-31549905.000000104"/>
    <n v="30844140.000000104"/>
    <n v="33638399.99999994"/>
    <n v="95185169.999999881"/>
    <n v="6087"/>
    <n v="36423562"/>
    <x v="1"/>
    <n v="221169144.63043213"/>
  </r>
  <r>
    <s v="FCIG CN Equity"/>
    <n v="926"/>
    <s v="FCIG"/>
    <s v="Fidelity Global Investment Grade Bond ETF Curr-H"/>
    <x v="19"/>
    <n v="2"/>
    <s v="CA31624P1053"/>
    <s v="31624P105"/>
    <n v="0.5"/>
    <n v="0.56000000000000005"/>
    <d v="2020-06-10T00:00:00"/>
    <x v="0"/>
    <s v="GLOBAL FIXED INCOME"/>
    <s v="Investment Grade"/>
    <m/>
    <x v="27"/>
    <s v="Fidelity Global Investment Grade Bond ETF Curr-H (FCIG)"/>
    <n v="176669816.49398801"/>
    <n v="0"/>
    <n v="0"/>
    <n v="0"/>
    <n v="-11716180.000000015"/>
    <n v="-13849510.000000007"/>
    <n v="323"/>
    <n v="2447208.9"/>
    <x v="1"/>
    <n v="195944362.02049255"/>
  </r>
  <r>
    <s v="LONG CN Equity"/>
    <n v="927"/>
    <s v="LONG"/>
    <s v="CI Global Longevity Economy Fund"/>
    <x v="0"/>
    <n v="1"/>
    <s v="CA12558X1087"/>
    <s v="12558X108"/>
    <n v="0.7"/>
    <n v="0.96"/>
    <d v="2020-06-16T00:00:00"/>
    <x v="0"/>
    <s v="GLOBAL SECTOR EQUITY"/>
    <s v="Health Care"/>
    <m/>
    <x v="2"/>
    <s v="CI Global Longevity Economy Fund (LONG)"/>
    <n v="3985240.1733398438"/>
    <n v="0"/>
    <n v="0"/>
    <n v="0"/>
    <n v="0"/>
    <n v="0"/>
    <n v="3"/>
    <n v="669.24"/>
    <x v="3"/>
    <n v="3837300.1098632813"/>
  </r>
  <r>
    <s v="WSRI CN Equity"/>
    <n v="928"/>
    <s v="WSRI"/>
    <s v="Wealthsimple NA Socially Responsible Index ETF"/>
    <x v="0"/>
    <n v="1"/>
    <s v="CA94701L1085"/>
    <s v="94701L108"/>
    <n v="0.2"/>
    <n v="0.22"/>
    <d v="2020-06-16T00:00:00"/>
    <x v="0"/>
    <s v="ESGEQUITY"/>
    <s v="Broad - DM"/>
    <m/>
    <x v="18"/>
    <s v="Wealthsimple NA Socially Responsible Index ETF (WSRI)"/>
    <n v="984025650.02441406"/>
    <n v="4922933.3460000698"/>
    <n v="0"/>
    <n v="0"/>
    <n v="0"/>
    <n v="9779750.9069999643"/>
    <n v="298"/>
    <n v="6952297"/>
    <x v="1"/>
    <n v="762750433.34960938"/>
  </r>
  <r>
    <s v="WSRD CN Equity"/>
    <n v="929"/>
    <s v="WSRD"/>
    <s v="Wealthsimple Dev. Mkts ex NA Socially Responsible"/>
    <x v="0"/>
    <n v="1"/>
    <s v="CA94701J1030"/>
    <s v="94701J103"/>
    <n v="0.25"/>
    <n v="0.28000000000000003"/>
    <d v="2020-06-16T00:00:00"/>
    <x v="0"/>
    <s v="ESGEQUITY"/>
    <s v="Broad - DM"/>
    <m/>
    <x v="18"/>
    <s v="Wealthsimple Dev. Mkts ex NA Socially Responsible (WSRD)"/>
    <n v="963399739.83764648"/>
    <n v="3479751.8939999263"/>
    <n v="0"/>
    <n v="3415777.5240000486"/>
    <n v="3497692.141999925"/>
    <n v="13813692.323999949"/>
    <n v="530"/>
    <n v="9846948"/>
    <x v="1"/>
    <n v="721535065.65093994"/>
  </r>
  <r>
    <s v="HCA CN Equity"/>
    <n v="930"/>
    <s v="HCA"/>
    <s v="Hamilton Canadian Bank Mean Reversion Index ETF"/>
    <x v="0"/>
    <n v="1"/>
    <s v="CA40704K1003"/>
    <s v="40704K100"/>
    <n v="0.28999999999999998"/>
    <n v="0.33"/>
    <d v="2020-06-29T00:00:00"/>
    <x v="0"/>
    <s v="Canada Sector Equity"/>
    <s v="Financials"/>
    <m/>
    <x v="35"/>
    <s v="Hamilton Canadian Bank Mean Reversion Index ETF (HCA)"/>
    <n v="83352900.211669922"/>
    <n v="-838237.49999999697"/>
    <n v="824642.49999999709"/>
    <n v="0"/>
    <n v="-842307.49999999709"/>
    <n v="-843796.38009999145"/>
    <n v="170"/>
    <n v="736206.1"/>
    <x v="2"/>
    <n v="67582033.700819016"/>
  </r>
  <r>
    <s v="HUM CN Equity"/>
    <n v="931"/>
    <s v="HUM"/>
    <s v="Hamilton US Mid/small-Cap Financials ETF"/>
    <x v="26"/>
    <n v="2"/>
    <s v="CA4078661028"/>
    <n v="407866102"/>
    <n v="0.75"/>
    <n v="0.91"/>
    <d v="2020-06-29T00:00:00"/>
    <x v="0"/>
    <s v="U.S.SECTOR EQUITY"/>
    <s v="Financials"/>
    <m/>
    <x v="35"/>
    <s v="Hamilton US Mid/small-Cap Financials ETF (HUM)"/>
    <n v="30239103.443321228"/>
    <n v="950652.49999999662"/>
    <n v="0"/>
    <n v="0"/>
    <n v="0"/>
    <n v="954694.76719999651"/>
    <n v="53"/>
    <n v="185913.60000000001"/>
    <x v="3"/>
    <n v="29062553.305397034"/>
  </r>
  <r>
    <s v="HUM/U CN Equity"/>
    <n v="932"/>
    <s v="HUM/U"/>
    <s v="Hamilton US Mid/small-Cap Financials ETF (US$)"/>
    <x v="26"/>
    <n v="2"/>
    <s v="CA4078661028"/>
    <n v="407866102"/>
    <n v="0.75"/>
    <n v="0.91"/>
    <d v="2020-06-29T00:00:00"/>
    <x v="0"/>
    <s v="U.S.SECTOR EQUITY"/>
    <s v="Financials"/>
    <m/>
    <x v="35"/>
    <s v="Hamilton US Mid/small-Cap Financials ETF (US$) (HUM/U)"/>
    <n v="0"/>
    <n v="950652.49999999662"/>
    <n v="0"/>
    <n v="0"/>
    <n v="0"/>
    <n v="954694.76719999651"/>
    <n v="0"/>
    <n v="0"/>
    <x v="3"/>
    <n v="0"/>
  </r>
  <r>
    <s v="HFG CN Equity"/>
    <n v="933"/>
    <s v="HFG"/>
    <s v="Hamilton Global Financials ETF"/>
    <x v="0"/>
    <n v="1"/>
    <s v="CA40739A1012"/>
    <s v="40739A101"/>
    <n v="0.75"/>
    <n v="0.91"/>
    <d v="2020-06-29T00:00:00"/>
    <x v="0"/>
    <s v="GLOBAL SECTOR EQUITY"/>
    <s v="Financials"/>
    <m/>
    <x v="35"/>
    <s v="Hamilton Global Financials ETF (HFG)"/>
    <n v="61529784.295570374"/>
    <n v="0"/>
    <n v="0"/>
    <n v="0"/>
    <n v="0"/>
    <n v="1633.9735999988577"/>
    <n v="198"/>
    <n v="762905.01"/>
    <x v="3"/>
    <n v="52565379.296737671"/>
  </r>
  <r>
    <s v="HBA CN Equity"/>
    <n v="934"/>
    <s v="HBA"/>
    <s v="Hamilton Australian Bank Equal-Weight Index ETF"/>
    <x v="0"/>
    <n v="1"/>
    <s v="CA40701D1096"/>
    <s v="40701D109"/>
    <n v="0.55000000000000004"/>
    <n v="0.7"/>
    <d v="2020-06-29T00:00:00"/>
    <x v="0"/>
    <s v="SINGLE COUNTRY EQUITY"/>
    <s v="Australia"/>
    <m/>
    <x v="35"/>
    <s v="Hamilton Australian Bank Equal-Weight Index ETF (HBA)"/>
    <n v="137736936.10507393"/>
    <n v="-754842.49999998382"/>
    <n v="0"/>
    <n v="0"/>
    <n v="0"/>
    <n v="-1465990.1579999989"/>
    <n v="168"/>
    <n v="532802.85"/>
    <x v="1"/>
    <n v="140737278.75774193"/>
  </r>
  <r>
    <s v="HSUV/U CN Equity"/>
    <n v="935"/>
    <s v="HSUV/U"/>
    <s v="Global X USD Cash Maximizer Corporate Class ETF (US$)"/>
    <x v="0"/>
    <n v="1"/>
    <s v="CA3799381031"/>
    <s v="379938103"/>
    <n v="0.18"/>
    <n v="0.19"/>
    <d v="2020-07-01T00:00:00"/>
    <x v="3"/>
    <s v="U.S. CASH ALTERNATIVE"/>
    <s v="HISA"/>
    <m/>
    <x v="3"/>
    <s v="Global X USD Cash Maximizer Corporate Class ETF (US$) (HSUV/U)"/>
    <n v="0"/>
    <n v="0"/>
    <n v="0"/>
    <n v="0"/>
    <n v="0"/>
    <n v="0"/>
    <n v="1108"/>
    <n v="14406603"/>
    <x v="1"/>
    <n v="0"/>
  </r>
  <r>
    <s v="PFLS CN Equity"/>
    <n v="936"/>
    <s v="PFLS"/>
    <s v="Picton Mahoney Fortified Long Short Alt ETF"/>
    <x v="0"/>
    <n v="1"/>
    <s v="CA72001B1031"/>
    <s v="72001B103"/>
    <n v="0.95"/>
    <n v="1.3"/>
    <d v="2020-07-15T00:00:00"/>
    <x v="0"/>
    <s v="ALTERNATIVE INVESTMENT"/>
    <s v="Equity Focused"/>
    <m/>
    <x v="6"/>
    <s v="Picton Mahoney Fortified Long Short Alt ETF (PFLS)"/>
    <n v="125935754.77600098"/>
    <n v="-5537596.0399999954"/>
    <n v="-636401.69000000518"/>
    <n v="-10129721.659999995"/>
    <n v="-1947881.0699999966"/>
    <n v="-16320049.219999995"/>
    <n v="596"/>
    <n v="2784242.6999999997"/>
    <x v="1"/>
    <n v="103989456.17675781"/>
  </r>
  <r>
    <s v="ZUQ/U CN Equity"/>
    <n v="937"/>
    <s v="ZUQ/U"/>
    <s v="BMO MSCI USA High Quality Index ETF (US$)"/>
    <x v="0"/>
    <n v="1"/>
    <s v="CA05580L2093"/>
    <s v="05580L209"/>
    <n v="0.3"/>
    <n v="0.34"/>
    <d v="2020-07-23T00:00:00"/>
    <x v="0"/>
    <s v="U.S.EQUITY - CURRENCY NON-HEDGED"/>
    <s v="Factor: Quality"/>
    <m/>
    <x v="4"/>
    <s v="BMO MSCI USA High Quality Index ETF (US$) (ZUQ/U)"/>
    <n v="26121851.918427136"/>
    <n v="0"/>
    <n v="0"/>
    <n v="0"/>
    <n v="0"/>
    <n v="0"/>
    <n v="31"/>
    <n v="201502.8"/>
    <x v="1"/>
    <n v="19622909.063340556"/>
  </r>
  <r>
    <s v="ZUQ/F CN Equity"/>
    <n v="938"/>
    <s v="ZUQ/F"/>
    <s v="BMO MSCI USA High Quality Index ETF Curr-H"/>
    <x v="0"/>
    <n v="1"/>
    <s v="CA05580L3083"/>
    <s v="05580L308"/>
    <n v="0.3"/>
    <n v="0.34"/>
    <d v="2020-07-23T00:00:00"/>
    <x v="0"/>
    <s v="U.S.EQUITY - CURRENCY-HEDGED"/>
    <s v="Factor: Quality"/>
    <m/>
    <x v="4"/>
    <s v="BMO MSCI USA High Quality Index ETF Curr-H (ZUQ/F)"/>
    <n v="95729565.4296875"/>
    <n v="0"/>
    <n v="6020340.0000000056"/>
    <n v="0"/>
    <n v="3012308.0000000028"/>
    <n v="14987622.000000002"/>
    <n v="258"/>
    <n v="1963939.9000000001"/>
    <x v="1"/>
    <n v="73031546.020507813"/>
  </r>
  <r>
    <s v="CGLO CN Equity"/>
    <n v="939"/>
    <s v="CGLO"/>
    <s v="CIBC Global Growth ETF"/>
    <x v="0"/>
    <n v="1"/>
    <s v="CA12547N1042"/>
    <s v="12547N104"/>
    <n v="0.8"/>
    <n v="0.89"/>
    <d v="2020-07-27T00:00:00"/>
    <x v="0"/>
    <s v="GLOBAL EQUITY"/>
    <s v="Pure Active"/>
    <m/>
    <x v="31"/>
    <s v="CIBC Global Growth ETF (CGLO)"/>
    <n v="105603874.00627136"/>
    <n v="0"/>
    <n v="0"/>
    <n v="0"/>
    <n v="-1628105.0000000088"/>
    <n v="-1628105.0000000088"/>
    <n v="186"/>
    <n v="880397.60999999987"/>
    <x v="1"/>
    <n v="107497300.72975159"/>
  </r>
  <r>
    <s v="CINT CN Equity"/>
    <n v="940"/>
    <s v="CINT"/>
    <s v="CIBC International Equity ETF"/>
    <x v="0"/>
    <n v="1"/>
    <s v="CA12547M1068"/>
    <s v="12547M106"/>
    <n v="0.8"/>
    <n v="0.89"/>
    <d v="2020-07-27T00:00:00"/>
    <x v="0"/>
    <s v="INTERNATIONAL DEVELOPED EQUITY"/>
    <s v="Pure Active"/>
    <m/>
    <x v="31"/>
    <s v="CIBC International Equity ETF (CINT)"/>
    <n v="62540619.926452637"/>
    <n v="0"/>
    <n v="0"/>
    <n v="0"/>
    <n v="-1224329.9999999958"/>
    <n v="-4811035.0000000056"/>
    <n v="271"/>
    <n v="1388878.13"/>
    <x v="1"/>
    <n v="78638054.351806641"/>
  </r>
  <r>
    <s v="HRAA CN Equity"/>
    <n v="941"/>
    <s v="HRAA"/>
    <s v="Global X ReSolve Adaptive Asset Allocation Corporate Class ETF"/>
    <x v="0"/>
    <n v="1"/>
    <s v="CA37964H1082"/>
    <s v="37964H108"/>
    <n v="0.85"/>
    <n v="1.88"/>
    <d v="2020-07-30T00:00:00"/>
    <x v="3"/>
    <s v="ALTERNATIVE INVESTMENT"/>
    <s v="Multi-Strategy"/>
    <m/>
    <x v="3"/>
    <s v="Global X ReSolve Adaptive Asset Allocation Corporate Class ETF (HRAA)"/>
    <n v="0"/>
    <n v="0"/>
    <n v="0"/>
    <n v="0"/>
    <n v="0"/>
    <n v="0"/>
    <n v="0"/>
    <n v="0"/>
    <x v="1"/>
    <n v="68361452.91183567"/>
  </r>
  <r>
    <s v="HXEM CN Equity"/>
    <n v="942"/>
    <s v="HXEM"/>
    <s v="Global X Emerging Markets Equity Index Corporate Class ETF"/>
    <x v="0"/>
    <n v="1"/>
    <s v="CA37963T1030"/>
    <s v="37963T103"/>
    <n v="0.25"/>
    <n v="0.28000000000000003"/>
    <d v="2020-08-05T00:00:00"/>
    <x v="1"/>
    <s v="EMERGINGMARKETS EQUITY"/>
    <s v="Cap-Weighted: Broad/Large"/>
    <m/>
    <x v="3"/>
    <s v="Global X Emerging Markets Equity Index Corporate Class ETF (HXEM)"/>
    <n v="148285627.56729126"/>
    <n v="0"/>
    <n v="0"/>
    <n v="2553673.0369999907"/>
    <n v="2551769.3510000138"/>
    <n v="7477442.044499997"/>
    <n v="570"/>
    <n v="4356464.8000000007"/>
    <x v="0"/>
    <n v="79922045.692710876"/>
  </r>
  <r>
    <s v="GIQU/B CN Equity"/>
    <n v="943"/>
    <s v="GIQU/B"/>
    <s v="Guardian I3 US Quality Growth ETF"/>
    <x v="0"/>
    <n v="1"/>
    <s v="CA40090C2094"/>
    <s v="40090C209"/>
    <n v="0.55000000000000004"/>
    <n v="0.71"/>
    <d v="2020-08-11T00:00:00"/>
    <x v="0"/>
    <s v="U.S.EQUITY - CURRENCY NON-HEDGED"/>
    <s v="Pure Active"/>
    <m/>
    <x v="36"/>
    <s v="Guardian I3 US Quality Growth ETF (GIQU/B)"/>
    <n v="16652665.80581665"/>
    <n v="0"/>
    <n v="0"/>
    <n v="0"/>
    <n v="0"/>
    <n v="0"/>
    <n v="15"/>
    <n v="36532.51"/>
    <x v="1"/>
    <n v="15859434.127807617"/>
  </r>
  <r>
    <s v="GIQU CN Equity"/>
    <n v="944"/>
    <s v="GIQU"/>
    <s v="Guardian I3 US Quality Growth ETF Curr-H"/>
    <x v="0"/>
    <n v="1"/>
    <s v="CA40090C1005"/>
    <s v="40090C100"/>
    <n v="0.55000000000000004"/>
    <n v="0.71"/>
    <d v="2020-08-11T00:00:00"/>
    <x v="0"/>
    <s v="U.S.EQUITY - CURRENCY-HEDGED"/>
    <s v="Pure Active"/>
    <m/>
    <x v="36"/>
    <s v="Guardian I3 US Quality Growth ETF Curr-H (GIQU)"/>
    <n v="4470307.8269958496"/>
    <n v="0"/>
    <n v="0"/>
    <n v="0"/>
    <n v="0"/>
    <n v="0"/>
    <n v="2"/>
    <n v="1141.28"/>
    <x v="1"/>
    <n v="3122440.9103393555"/>
  </r>
  <r>
    <s v="GIQG CN Equity"/>
    <n v="945"/>
    <s v="GIQG"/>
    <s v="Guardian I3 Global Quality Growth ETF Curr-H"/>
    <x v="0"/>
    <n v="1"/>
    <s v="CA40136W1023"/>
    <s v="40136W102"/>
    <n v="0.65"/>
    <n v="0.82"/>
    <d v="2020-08-11T00:00:00"/>
    <x v="0"/>
    <s v="GLOBAL EQUITY"/>
    <s v="Pure Active"/>
    <m/>
    <x v="36"/>
    <s v="Guardian I3 Global Quality Growth ETF Curr-H (GIQG)"/>
    <n v="8143791.1987304688"/>
    <n v="-793696.07499999984"/>
    <n v="0"/>
    <n v="831644.97499999986"/>
    <n v="0"/>
    <n v="37948.900000000023"/>
    <n v="136"/>
    <n v="639838.76"/>
    <x v="1"/>
    <n v="7440470.2186584473"/>
  </r>
  <r>
    <s v="GIQG/B CN Equity"/>
    <n v="946"/>
    <s v="GIQG/B"/>
    <s v="Guardian I3 Global Quality Growth ETF"/>
    <x v="0"/>
    <n v="1"/>
    <s v="CA40136W2013"/>
    <s v="40136W201"/>
    <n v="0.65"/>
    <n v="0.82"/>
    <d v="2020-08-11T00:00:00"/>
    <x v="0"/>
    <s v="GLOBAL EQUITY"/>
    <s v="Pure Active"/>
    <m/>
    <x v="36"/>
    <s v="Guardian I3 Global Quality Growth ETF (GIQG/B)"/>
    <n v="45731145.572662354"/>
    <n v="0"/>
    <n v="0"/>
    <n v="0"/>
    <n v="0"/>
    <n v="0"/>
    <n v="59"/>
    <n v="466575.1"/>
    <x v="1"/>
    <n v="35648513.031005859"/>
  </r>
  <r>
    <s v="GIGR CN Equity"/>
    <n v="947"/>
    <s v="GIGR"/>
    <s v="Guardian I3 Global REIT ETF Curr-H"/>
    <x v="0"/>
    <n v="1"/>
    <s v="CA40139R1001"/>
    <s v="40139R100"/>
    <n v="0.7"/>
    <n v="0.89"/>
    <d v="2020-08-11T00:00:00"/>
    <x v="0"/>
    <s v="GLOBAL SECTOR EQUITY"/>
    <s v="Real Estate"/>
    <m/>
    <x v="36"/>
    <s v="Guardian I3 Global REIT ETF Curr-H (GIGR)"/>
    <n v="0"/>
    <n v="0"/>
    <n v="0"/>
    <n v="0"/>
    <n v="0"/>
    <n v="0"/>
    <n v="0"/>
    <n v="0"/>
    <x v="3"/>
    <n v="0"/>
  </r>
  <r>
    <s v="GIGR/B CN Equity"/>
    <n v="948"/>
    <s v="GIGR/B"/>
    <s v="Guardian I3 Global REIT ETF"/>
    <x v="0"/>
    <n v="1"/>
    <s v="CA40139R2090"/>
    <s v="40139R209"/>
    <n v="0.7"/>
    <n v="0.89"/>
    <d v="2020-08-11T00:00:00"/>
    <x v="0"/>
    <s v="GLOBAL SECTOR EQUITY"/>
    <s v="Real Estate"/>
    <m/>
    <x v="36"/>
    <s v="Guardian I3 Global REIT ETF (GIGR/B)"/>
    <n v="0"/>
    <n v="0"/>
    <n v="0"/>
    <n v="0"/>
    <n v="0"/>
    <n v="0"/>
    <n v="0"/>
    <n v="0"/>
    <x v="3"/>
    <n v="0"/>
  </r>
  <r>
    <s v="GDPY CN Equity"/>
    <n v="949"/>
    <s v="GDPY"/>
    <s v="Guardian Directed Premium Yield ETF"/>
    <x v="0"/>
    <n v="1"/>
    <s v="CA40138D1024"/>
    <s v="40138D102"/>
    <n v="0.85"/>
    <n v="1.04"/>
    <d v="2020-08-11T00:00:00"/>
    <x v="0"/>
    <s v="COVERED CALL"/>
    <s v="Global"/>
    <m/>
    <x v="36"/>
    <s v="Guardian Directed Premium Yield ETF (GDPY)"/>
    <n v="35727785.682678223"/>
    <n v="-2275037.125"/>
    <n v="-1861246.9249999977"/>
    <n v="0"/>
    <n v="-2388839.5750000002"/>
    <n v="-7002302.2500000047"/>
    <n v="120"/>
    <n v="2476430.0900000003"/>
    <x v="5"/>
    <n v="60570201.110839844"/>
  </r>
  <r>
    <s v="GDPY/B CN Equity"/>
    <n v="950"/>
    <s v="GDPY/B"/>
    <s v="Guardian Directed Premium Yield ETF Unhedged"/>
    <x v="0"/>
    <n v="1"/>
    <s v="CA40138D2014"/>
    <s v="40138D201"/>
    <n v="0.85"/>
    <n v="1.04"/>
    <d v="2020-08-11T00:00:00"/>
    <x v="0"/>
    <s v="COVERED CALL"/>
    <s v="Global"/>
    <m/>
    <x v="36"/>
    <s v="Guardian Directed Premium Yield ETF Unhedged (GDPY/B)"/>
    <n v="40661441.802978516"/>
    <n v="-464781.04999999836"/>
    <n v="-1427671.4000000036"/>
    <n v="0"/>
    <n v="-1476370.2250000036"/>
    <n v="-3368822.6750000054"/>
    <n v="129"/>
    <n v="1048832.6000000001"/>
    <x v="5"/>
    <n v="54913541.93687439"/>
  </r>
  <r>
    <s v="GDEP/B CN Equity"/>
    <n v="951"/>
    <s v="GDEP/B"/>
    <s v="Guardian Directed Equity Path ETF"/>
    <x v="0"/>
    <n v="1"/>
    <s v="CA40090B2012"/>
    <s v="40090B201"/>
    <n v="0.85"/>
    <n v="1.07"/>
    <d v="2020-08-11T00:00:00"/>
    <x v="0"/>
    <s v="OTHER OPTION STRATEGIES"/>
    <s v="Collar Strategy"/>
    <m/>
    <x v="36"/>
    <s v="Guardian Directed Equity Path ETF (GDEP/B)"/>
    <n v="11222313.30871582"/>
    <n v="0"/>
    <n v="0"/>
    <n v="0"/>
    <n v="0"/>
    <n v="0"/>
    <n v="4"/>
    <n v="168.84"/>
    <x v="1"/>
    <n v="13629627.94303894"/>
  </r>
  <r>
    <s v="GDEP CN Equity"/>
    <n v="952"/>
    <s v="GDEP"/>
    <s v="Guardian Directed Equity Path ETF Curr-H"/>
    <x v="0"/>
    <n v="1"/>
    <s v="CA40090B1022"/>
    <s v="40090B102"/>
    <n v="0.85"/>
    <n v="1.07"/>
    <d v="2020-08-11T00:00:00"/>
    <x v="0"/>
    <s v="OTHER OPTION STRATEGIES"/>
    <s v="Collar Strategy"/>
    <m/>
    <x v="36"/>
    <s v="Guardian Directed Equity Path ETF Curr-H (GDEP)"/>
    <n v="8406176.0902404785"/>
    <n v="0"/>
    <n v="-1888304.9000000006"/>
    <n v="0"/>
    <n v="0"/>
    <n v="-1888304.9000000006"/>
    <n v="4"/>
    <n v="73402.8"/>
    <x v="1"/>
    <n v="12585374.116897583"/>
  </r>
  <r>
    <s v="TBAL CN Equity"/>
    <n v="953"/>
    <s v="TBAL"/>
    <s v="TD Balanced ETF Portfolio"/>
    <x v="0"/>
    <n v="1"/>
    <s v="CA87251M1041"/>
    <s v="87251M104"/>
    <n v="0.25"/>
    <n v="0.17"/>
    <d v="2020-08-18T00:00:00"/>
    <x v="0"/>
    <s v="ASSET ALLOCATION PORTFOLIO"/>
    <s v="Balanced"/>
    <m/>
    <x v="17"/>
    <s v="TD Balanced ETF Portfolio (TBAL)"/>
    <n v="244247761.24954224"/>
    <n v="7470428.683999992"/>
    <n v="13914986.759000009"/>
    <n v="12871383.999999991"/>
    <n v="7540754.1079999916"/>
    <n v="50318144.734999985"/>
    <n v="1912"/>
    <n v="18374880"/>
    <x v="4"/>
    <n v="81629376.029968262"/>
  </r>
  <r>
    <s v="TCON CN Equity"/>
    <n v="954"/>
    <s v="TCON"/>
    <s v="TD Conservative ETF Portfolio"/>
    <x v="0"/>
    <n v="1"/>
    <s v="CA87251H1055"/>
    <s v="87251H105"/>
    <n v="0.15"/>
    <n v="0.17"/>
    <d v="2020-08-18T00:00:00"/>
    <x v="0"/>
    <s v="ASSET ALLOCATION PORTFOLIO"/>
    <s v="Conservative"/>
    <m/>
    <x v="17"/>
    <s v="TD Conservative ETF Portfolio (TCON)"/>
    <n v="94112968.444824219"/>
    <n v="1678067.518000009"/>
    <n v="5062165.0119999973"/>
    <n v="1686003.2724999939"/>
    <n v="846042.45099999697"/>
    <n v="13470951.350999998"/>
    <n v="518"/>
    <n v="4492030.7"/>
    <x v="4"/>
    <n v="44893622.11227417"/>
  </r>
  <r>
    <s v="TGRO CN Equity"/>
    <n v="955"/>
    <s v="TGRO"/>
    <s v="TD Growth ETF Portfolio"/>
    <x v="0"/>
    <n v="1"/>
    <s v="CA87251D1042"/>
    <s v="87251D104"/>
    <n v="0.15"/>
    <n v="0.17"/>
    <d v="2020-08-18T00:00:00"/>
    <x v="0"/>
    <s v="ASSET ALLOCATION PORTFOLIO"/>
    <s v="Growth"/>
    <m/>
    <x v="17"/>
    <s v="TD Growth ETF Portfolio (TGRO)"/>
    <n v="310510813.71307373"/>
    <n v="2686277.0795000382"/>
    <n v="6764756.6445000004"/>
    <n v="6777191.5634999992"/>
    <n v="8205391.4409999698"/>
    <n v="33844452.531500004"/>
    <n v="3338"/>
    <n v="13665342"/>
    <x v="4"/>
    <n v="130998141.28875732"/>
  </r>
  <r>
    <s v="GGRO CN Equity"/>
    <n v="956"/>
    <s v="GGRO"/>
    <s v="iShares ESG Growth ETF Portfolio"/>
    <x v="0"/>
    <n v="1"/>
    <s v="CA46438K1003"/>
    <s v="46438K100"/>
    <n v="0.22"/>
    <n v="0.24"/>
    <d v="2020-09-09T00:00:00"/>
    <x v="0"/>
    <s v="ASSET ALLOCATION PORTFOLIO"/>
    <s v="ESG"/>
    <m/>
    <x v="0"/>
    <s v="iShares ESG Growth ETF Portfolio (GGRO)"/>
    <n v="212828139.6484375"/>
    <n v="1999989.9350000166"/>
    <n v="1017924.9749999782"/>
    <n v="2034460.5350000169"/>
    <n v="1370892.8500000013"/>
    <n v="8453711.379999999"/>
    <n v="537"/>
    <n v="3134964.7"/>
    <x v="4"/>
    <n v="127980632.17163086"/>
  </r>
  <r>
    <s v="GEQT CN Equity"/>
    <n v="957"/>
    <s v="GEQT"/>
    <s v="iShares ESG Equity ETF Portfolio"/>
    <x v="0"/>
    <n v="1"/>
    <s v="CA46436Q1090"/>
    <s v="46436Q109"/>
    <n v="0.22"/>
    <n v="0.25"/>
    <d v="2020-09-09T00:00:00"/>
    <x v="0"/>
    <s v="ASSET ALLOCATION PORTFOLIO"/>
    <s v="ESG"/>
    <m/>
    <x v="0"/>
    <s v="iShares ESG Equity ETF Portfolio (GEQT)"/>
    <n v="203872082.51953125"/>
    <n v="3070899.9450000022"/>
    <n v="783321.60999998311"/>
    <n v="1966897.935000028"/>
    <n v="1585193.4650000015"/>
    <n v="9382497.4900000077"/>
    <n v="826"/>
    <n v="4701862.5999999996"/>
    <x v="4"/>
    <n v="124238463.82141113"/>
  </r>
  <r>
    <s v="GBAL CN Equity"/>
    <n v="958"/>
    <s v="GBAL"/>
    <s v="iShares ESG Balanced ETF Portfolio"/>
    <x v="0"/>
    <n v="1"/>
    <s v="CA46436W1068"/>
    <s v="46436W106"/>
    <n v="0.22"/>
    <n v="0.25"/>
    <d v="2020-09-09T00:00:00"/>
    <x v="0"/>
    <s v="ASSET ALLOCATION PORTFOLIO"/>
    <s v="ESG"/>
    <m/>
    <x v="0"/>
    <s v="iShares ESG Balanced ETF Portfolio (GBAL)"/>
    <n v="202866533.203125"/>
    <n v="4315198.59500001"/>
    <n v="1457659.669999995"/>
    <n v="2335846.9600000018"/>
    <n v="2059152.1950000082"/>
    <n v="14830322.339999994"/>
    <n v="482"/>
    <n v="6904579"/>
    <x v="4"/>
    <n v="105609380.607605"/>
  </r>
  <r>
    <s v="GCNS CN Equity"/>
    <n v="959"/>
    <s v="GCNS"/>
    <s v="iShares ESG Conservative Balanced ETF Portfolio"/>
    <x v="0"/>
    <n v="1"/>
    <s v="CA46437R1064"/>
    <s v="46437R106"/>
    <n v="0.22"/>
    <n v="0.25"/>
    <d v="2020-09-09T00:00:00"/>
    <x v="0"/>
    <s v="ASSET ALLOCATION PORTFOLIO"/>
    <s v="ESG"/>
    <m/>
    <x v="0"/>
    <s v="iShares ESG Conservative Balanced ETF Portfolio (GCNS)"/>
    <n v="63067158.012390137"/>
    <n v="972449.31500000088"/>
    <n v="1471132.0050000013"/>
    <n v="1228829.2199999955"/>
    <n v="0"/>
    <n v="5394886.6649999935"/>
    <n v="137"/>
    <n v="1751859"/>
    <x v="4"/>
    <n v="30254957.19909668"/>
  </r>
  <r>
    <s v="LEAD/B CN Equity"/>
    <n v="960"/>
    <s v="LEAD/B"/>
    <s v="Evolve Future Leadership Fund"/>
    <x v="0"/>
    <n v="1"/>
    <s v="CA3005432040"/>
    <n v="300543204"/>
    <n v="0.75"/>
    <n v="0.99"/>
    <d v="2020-09-14T00:00:00"/>
    <x v="0"/>
    <s v="SECTOR COVERED CALL"/>
    <s v="Thematic"/>
    <m/>
    <x v="24"/>
    <s v="Evolve Future Leadership Fund (LEAD/B)"/>
    <n v="3940510.082244873"/>
    <n v="0"/>
    <n v="0"/>
    <n v="0"/>
    <n v="0"/>
    <n v="0"/>
    <n v="22"/>
    <n v="87170.96"/>
    <x v="5"/>
    <n v="4853540.0390625"/>
  </r>
  <r>
    <s v="LEAD CN Equity"/>
    <n v="961"/>
    <s v="LEAD"/>
    <s v="Evolve Future Leadership Fund Curr-H"/>
    <x v="0"/>
    <n v="1"/>
    <s v="CA3005431059"/>
    <n v="300543105"/>
    <n v="0.75"/>
    <n v="1.01"/>
    <d v="2020-09-14T00:00:00"/>
    <x v="0"/>
    <s v="SECTOR COVERED CALL"/>
    <s v="Thematic"/>
    <m/>
    <x v="24"/>
    <s v="Evolve Future Leadership Fund Curr-H (LEAD)"/>
    <n v="16087683.10546875"/>
    <n v="-506080.00000000052"/>
    <n v="0"/>
    <n v="564340.00000000047"/>
    <n v="0"/>
    <n v="58259.999999999942"/>
    <n v="92"/>
    <n v="109761.47999999998"/>
    <x v="5"/>
    <n v="14882872.724533081"/>
  </r>
  <r>
    <s v="LEAD/U CN Equity"/>
    <n v="962"/>
    <s v="LEAD/U"/>
    <s v="Evolve Future Leadership Fund (US$)"/>
    <x v="0"/>
    <n v="1"/>
    <s v="CA3005433030"/>
    <n v="300543303"/>
    <n v="0.75"/>
    <n v="0.98"/>
    <d v="2020-09-14T00:00:00"/>
    <x v="0"/>
    <s v="SECTOR COVERED CALL"/>
    <s v="Thematic"/>
    <m/>
    <x v="24"/>
    <s v="Evolve Future Leadership Fund (US$) (LEAD/U)"/>
    <n v="3678558.986931961"/>
    <n v="0"/>
    <n v="0"/>
    <n v="0"/>
    <n v="0"/>
    <n v="0"/>
    <n v="26"/>
    <n v="63392.03"/>
    <x v="5"/>
    <n v="3989987.1363642206"/>
  </r>
  <r>
    <s v="VRIF CN Equity"/>
    <n v="963"/>
    <s v="VRIF"/>
    <s v="Vanguard Retirement Income ETF Portfolio"/>
    <x v="0"/>
    <n v="1"/>
    <s v="CA92211X1096"/>
    <s v="92211X109"/>
    <n v="0.28999999999999998"/>
    <n v="0.32"/>
    <d v="2020-09-16T00:00:00"/>
    <x v="0"/>
    <s v="ASSET ALLOCATION PORTFOLIO"/>
    <s v="Yield Focus"/>
    <m/>
    <x v="11"/>
    <s v="Vanguard Retirement Income ETF Portfolio (VRIF)"/>
    <n v="319039183.04443359"/>
    <n v="1069728.0000000247"/>
    <n v="2684909.9999999907"/>
    <n v="1876891.0000000075"/>
    <n v="4295874.0000000037"/>
    <n v="13666201.999999994"/>
    <n v="773"/>
    <n v="9896697"/>
    <x v="4"/>
    <n v="277060767.17376709"/>
  </r>
  <r>
    <s v="RQO CN Equity"/>
    <n v="964"/>
    <s v="RQO"/>
    <s v="RBC Target 2026 Corporate Bond Index ETF"/>
    <x v="0"/>
    <n v="1"/>
    <s v="CA7493851009"/>
    <n v="749385100"/>
    <n v="0.2"/>
    <n v="0.23"/>
    <d v="2020-09-23T00:00:00"/>
    <x v="0"/>
    <s v="CANADA INVEST. GRADE CORPORATE FIXED INCOME"/>
    <s v="Target Maturity"/>
    <m/>
    <x v="12"/>
    <s v="RBC Target 2026 Corporate Bond Index ETF (RQO)"/>
    <n v="691625638.96179199"/>
    <n v="-11338736.399999892"/>
    <n v="-19835312.15000008"/>
    <n v="-19867052.099999949"/>
    <n v="-3781841.8000000538"/>
    <n v="-58604121.299999893"/>
    <n v="965"/>
    <n v="16977809"/>
    <x v="1"/>
    <n v="886043193.81713867"/>
  </r>
  <r>
    <s v="RQP CN Equity"/>
    <n v="965"/>
    <s v="RQP"/>
    <s v="RBC Target 2027 Corporate Bond Index ETF"/>
    <x v="0"/>
    <n v="1"/>
    <s v="CA7493341084"/>
    <n v="749334108"/>
    <n v="0.2"/>
    <n v="0.23"/>
    <d v="2020-09-23T00:00:00"/>
    <x v="0"/>
    <s v="CANADA INVEST. GRADE CORPORATE FIXED INCOME"/>
    <s v="Target Maturity"/>
    <m/>
    <x v="12"/>
    <s v="RBC Target 2027 Corporate Bond Index ETF (RQP)"/>
    <n v="825915697.19314575"/>
    <n v="3675254.5999999219"/>
    <n v="16528153.150000105"/>
    <n v="-914816.80000007793"/>
    <n v="-19318877.399999946"/>
    <n v="6397975.3500000276"/>
    <n v="817"/>
    <n v="10000754.600000001"/>
    <x v="1"/>
    <n v="656376441.57409668"/>
  </r>
  <r>
    <s v="QRET CN Equity"/>
    <n v="966"/>
    <s v="QRET"/>
    <s v="Mackenzie Developed Markets Real Estate Index ETF"/>
    <x v="0"/>
    <n v="1"/>
    <s v="CA55454K1003"/>
    <s v="55454K100"/>
    <n v="0.4"/>
    <n v="0.45"/>
    <d v="2020-09-24T00:00:00"/>
    <x v="0"/>
    <s v="GLOBAL SECTOR EQUITY"/>
    <s v="Real Estate"/>
    <m/>
    <x v="18"/>
    <s v="Mackenzie Developed Markets Real Estate Index ETF (QRET)"/>
    <n v="17625088.119506836"/>
    <n v="0"/>
    <n v="0"/>
    <n v="0"/>
    <n v="0"/>
    <n v="0"/>
    <n v="24"/>
    <n v="344663.75"/>
    <x v="3"/>
    <n v="11245345.306396484"/>
  </r>
  <r>
    <s v="QUB CN Equity"/>
    <n v="967"/>
    <s v="QUB"/>
    <s v="Mackenzie US Aggregate Bond Index ETF Curr-H"/>
    <x v="0"/>
    <n v="1"/>
    <s v="CA5545571088"/>
    <n v="554557108"/>
    <n v="0.15"/>
    <n v="0.17"/>
    <d v="2020-09-24T00:00:00"/>
    <x v="0"/>
    <s v="U.S. AGGREGATE FIXED INCOME"/>
    <s v="Broad/Mixed"/>
    <m/>
    <x v="18"/>
    <s v="Mackenzie US Aggregate Bond Index ETF Curr-H (QUB)"/>
    <n v="79495090.484619141"/>
    <n v="1622823.2066000015"/>
    <n v="1629802.0528000013"/>
    <n v="0"/>
    <n v="1630334.0697999925"/>
    <n v="-17913129.821599998"/>
    <n v="64"/>
    <n v="1541344.2000000002"/>
    <x v="1"/>
    <n v="46507931.365966797"/>
  </r>
  <r>
    <s v="QDXB CN Equity"/>
    <n v="968"/>
    <s v="QDXB"/>
    <s v="Mackenzie Developed Ex-N. Am Aggr ETF Curr-H"/>
    <x v="0"/>
    <n v="1"/>
    <s v="CA55454P1099"/>
    <s v="55454P109"/>
    <n v="0.3"/>
    <n v="0.34"/>
    <d v="2020-09-24T00:00:00"/>
    <x v="0"/>
    <s v="OTHER FOREIGN FIXED INCOME"/>
    <s v="International"/>
    <m/>
    <x v="18"/>
    <s v="Mackenzie Developed Ex-N. Am Aggr ETF Curr-H (QDXB)"/>
    <n v="35040777.587890625"/>
    <n v="0"/>
    <n v="0"/>
    <n v="4382685.4715000037"/>
    <n v="0"/>
    <n v="-10722.72849999927"/>
    <n v="64"/>
    <n v="813961.59000000008"/>
    <x v="1"/>
    <n v="17755645.751953125"/>
  </r>
  <r>
    <s v="MGAB CN Equity"/>
    <n v="969"/>
    <s v="MGAB"/>
    <s v="Mackenzie Global Fixed Income Allocation ETF"/>
    <x v="0"/>
    <n v="1"/>
    <s v="CA5545522081"/>
    <n v="554552208"/>
    <n v="0.25"/>
    <n v="0.28000000000000003"/>
    <d v="2020-09-29T00:00:00"/>
    <x v="0"/>
    <s v="GLOBAL FIXED INCOME"/>
    <s v="Universe"/>
    <m/>
    <x v="18"/>
    <s v="Mackenzie Global Fixed Income Allocation ETF (MGAB)"/>
    <n v="5076523.5900878906"/>
    <n v="0"/>
    <n v="0"/>
    <n v="0"/>
    <n v="0"/>
    <n v="0"/>
    <n v="11"/>
    <n v="21753.39"/>
    <x v="1"/>
    <n v="5053634.8342895508"/>
  </r>
  <r>
    <s v="MBAL CN Equity"/>
    <n v="970"/>
    <s v="MBAL"/>
    <s v="Mackenzie Balanced Allocation ETF"/>
    <x v="0"/>
    <n v="1"/>
    <s v="CA5545511019"/>
    <n v="554551101"/>
    <n v="0.17"/>
    <n v="0.19"/>
    <d v="2020-09-29T00:00:00"/>
    <x v="0"/>
    <s v="ASSET ALLOCATION PORTFOLIO"/>
    <s v="Balanced"/>
    <m/>
    <x v="18"/>
    <s v="Mackenzie Balanced Allocation ETF (MBAL)"/>
    <n v="167640189.4569397"/>
    <n v="5741569.2860000059"/>
    <n v="2881636.1429999899"/>
    <n v="7176529.1915000007"/>
    <n v="2886094.1480000154"/>
    <n v="20118306.729500007"/>
    <n v="361"/>
    <n v="8201072.4000000004"/>
    <x v="4"/>
    <n v="108813592.72003174"/>
  </r>
  <r>
    <s v="MCON CN Equity"/>
    <n v="971"/>
    <s v="MCON"/>
    <s v="Mackenzie Conservative Allocation ETF"/>
    <x v="0"/>
    <n v="1"/>
    <s v="CA5545671078"/>
    <n v="554567107"/>
    <n v="0.17"/>
    <n v="0.19"/>
    <d v="2020-09-29T00:00:00"/>
    <x v="0"/>
    <s v="ASSET ALLOCATION PORTFOLIO"/>
    <s v="Conservative"/>
    <m/>
    <x v="18"/>
    <s v="Mackenzie Conservative Allocation ETF (MCON)"/>
    <n v="28943060.302734375"/>
    <n v="1210622.5765000009"/>
    <n v="1213196.3520000011"/>
    <n v="0"/>
    <n v="0"/>
    <n v="2423818.9285000023"/>
    <n v="66"/>
    <n v="534812.27"/>
    <x v="4"/>
    <n v="18818894.100189209"/>
  </r>
  <r>
    <s v="MGRW CN Equity"/>
    <n v="972"/>
    <s v="MGRW"/>
    <s v="Mackenzie Growth Allocation ETF"/>
    <x v="0"/>
    <n v="1"/>
    <s v="CA5545701016"/>
    <n v="554570101"/>
    <n v="0.17"/>
    <n v="0.2"/>
    <d v="2020-09-29T00:00:00"/>
    <x v="0"/>
    <s v="ASSET ALLOCATION PORTFOLIO"/>
    <s v="Growth"/>
    <m/>
    <x v="18"/>
    <s v="Mackenzie Growth Allocation ETF (MGRW)"/>
    <n v="54158673.095703125"/>
    <n v="1694978.3464999939"/>
    <n v="0"/>
    <n v="3392879.4015000025"/>
    <n v="0"/>
    <n v="5087857.7479999959"/>
    <n v="197"/>
    <n v="2533221.2999999998"/>
    <x v="4"/>
    <n v="38844168.949127197"/>
  </r>
  <r>
    <s v="HCAL CN Equity"/>
    <n v="973"/>
    <s v="HCAL"/>
    <s v="Hamilton Enhanced (1.25x) Canadian Bank ETF"/>
    <x v="0"/>
    <n v="1"/>
    <s v="CA4073631000"/>
    <n v="407363100"/>
    <n v="0.65"/>
    <n v="1.46"/>
    <d v="2020-09-30T00:00:00"/>
    <x v="0"/>
    <s v="Lightly Leveraged"/>
    <s v="Financials"/>
    <m/>
    <x v="35"/>
    <s v="Hamilton Enhanced (1.25x) Canadian Bank ETF (HCAL)"/>
    <n v="797071535.73628998"/>
    <n v="-3652364.9999999199"/>
    <n v="-1815107.5000000247"/>
    <n v="1845732.5000000272"/>
    <n v="921339.99999994761"/>
    <n v="-3413891.5319998935"/>
    <n v="3117"/>
    <n v="25726849"/>
    <x v="6"/>
    <n v="604068886.01755905"/>
  </r>
  <r>
    <s v="QUU/U CN Equity"/>
    <n v="974"/>
    <s v="QUU/U"/>
    <s v="Mackenzie US Large Cap Equity Index ETF (US$)"/>
    <x v="0"/>
    <n v="1"/>
    <s v="CA55454T2002"/>
    <s v="55454T200"/>
    <n v="0.06"/>
    <n v="7.0000000000000007E-2"/>
    <d v="2020-09-30T00:00:00"/>
    <x v="0"/>
    <s v="U.S.EQUITY - CURRENCY NON-HEDGED"/>
    <s v="Cap-Weighted: Broad/Large"/>
    <m/>
    <x v="18"/>
    <s v="Mackenzie US Large Cap Equity Index ETF (US$) (QUU/U)"/>
    <n v="0"/>
    <n v="0"/>
    <n v="0"/>
    <n v="0"/>
    <n v="0"/>
    <n v="0"/>
    <n v="0"/>
    <n v="0"/>
    <x v="0"/>
    <n v="12200214.520928966"/>
  </r>
  <r>
    <s v="MDVD CN Equity"/>
    <n v="975"/>
    <s v="MDVD"/>
    <s v="Mackenzie Global Sustainable Dividend Index ETF"/>
    <x v="0"/>
    <n v="1"/>
    <s v="CA5545691035"/>
    <n v="554569103"/>
    <n v="0.25"/>
    <n v="0.28999999999999998"/>
    <d v="2020-09-30T00:00:00"/>
    <x v="0"/>
    <s v="GLOBAL EQUITY"/>
    <s v="Dividend/Income"/>
    <m/>
    <x v="18"/>
    <s v="Mackenzie Global Sustainable Dividend Index ETF (MDVD)"/>
    <n v="0"/>
    <n v="0"/>
    <n v="0"/>
    <n v="0"/>
    <n v="0"/>
    <n v="0"/>
    <n v="0"/>
    <n v="0"/>
    <x v="1"/>
    <n v="7847764.2059326172"/>
  </r>
  <r>
    <s v="MDVD/U CN Equity"/>
    <n v="976"/>
    <s v="MDVD/U"/>
    <s v="Mackenzie Global Sustainable Div ETF (US$)"/>
    <x v="0"/>
    <n v="1"/>
    <s v="CA5545692025"/>
    <n v="554569202"/>
    <n v="0.25"/>
    <n v="0.28999999999999998"/>
    <d v="2020-09-30T00:00:00"/>
    <x v="0"/>
    <s v="GLOBAL EQUITY"/>
    <s v="Dividend/Income"/>
    <m/>
    <x v="18"/>
    <s v="Mackenzie Global Sustainable Div ETF (US$) (MDVD/U)"/>
    <n v="0"/>
    <n v="0"/>
    <n v="0"/>
    <n v="0"/>
    <n v="0"/>
    <n v="0"/>
    <n v="0"/>
    <n v="0"/>
    <x v="1"/>
    <n v="5207811.5288897604"/>
  </r>
  <r>
    <s v="FGGE CN Equity"/>
    <n v="977"/>
    <s v="FGGE"/>
    <s v="Franklin Global Growth Fund"/>
    <x v="0"/>
    <n v="1"/>
    <s v="CA3535471021"/>
    <n v="353547102"/>
    <n v="0.8"/>
    <n v="1.02"/>
    <d v="2020-09-30T00:00:00"/>
    <x v="0"/>
    <s v="GLOBAL EQUITY"/>
    <s v="Pure Active"/>
    <m/>
    <x v="23"/>
    <s v="Franklin Global Growth Fund (FGGE)"/>
    <n v="13327387.237548828"/>
    <n v="0"/>
    <n v="0"/>
    <n v="1283600.2075000009"/>
    <n v="0"/>
    <n v="1283600.2075000009"/>
    <n v="59"/>
    <n v="202292.64"/>
    <x v="1"/>
    <n v="17734917.259216309"/>
  </r>
  <r>
    <s v="QINF CN Equity"/>
    <n v="978"/>
    <s v="QINF"/>
    <s v="Mackenzie Global Infrastructure Index ETF"/>
    <x v="0"/>
    <n v="1"/>
    <s v="CA5545471099"/>
    <n v="554547109"/>
    <n v="0.4"/>
    <n v="0.45"/>
    <d v="2020-09-30T00:00:00"/>
    <x v="0"/>
    <s v="THEMATICEQUITY"/>
    <s v="Infrastructure"/>
    <m/>
    <x v="18"/>
    <s v="Mackenzie Global Infrastructure Index ETF (QINF)"/>
    <n v="28319919.204711914"/>
    <n v="0"/>
    <n v="0"/>
    <n v="0"/>
    <n v="3975962.1832499993"/>
    <n v="7920070.5312499981"/>
    <n v="122"/>
    <n v="1496031.7"/>
    <x v="1"/>
    <n v="10337386.322021484"/>
  </r>
  <r>
    <s v="ESGC CN Equity"/>
    <n v="979"/>
    <s v="ESGC"/>
    <s v="Invesco S&amp;P/TSX Composite ESG Index ETF"/>
    <x v="0"/>
    <n v="1"/>
    <s v="CA46143X1087"/>
    <s v="46143X108"/>
    <n v="0.15"/>
    <n v="0.16"/>
    <d v="2020-09-30T00:00:00"/>
    <x v="0"/>
    <s v="ESGEQUITY"/>
    <s v="Broad - Canada"/>
    <m/>
    <x v="9"/>
    <s v="Invesco S&amp;P/TSX Composite ESG Index ETF (ESGC)"/>
    <n v="96415500.640869141"/>
    <n v="-26020"/>
    <n v="1887949.9999999932"/>
    <n v="0"/>
    <n v="1926440.0000000102"/>
    <n v="3788370.0000000037"/>
    <n v="179"/>
    <n v="3708502.1"/>
    <x v="1"/>
    <n v="58450380.229949944"/>
  </r>
  <r>
    <s v="AGSG CN Equity"/>
    <n v="980"/>
    <s v="AGSG"/>
    <s v="AGF Global Sustainable Growth Equity ETF"/>
    <x v="0"/>
    <n v="1"/>
    <s v="CA00110M1086"/>
    <s v="00110M108"/>
    <n v="0.65"/>
    <n v="0.65"/>
    <d v="2020-09-30T00:00:00"/>
    <x v="0"/>
    <s v="ESGEQUITY"/>
    <s v="Environment - Global"/>
    <m/>
    <x v="20"/>
    <s v="AGF Global Sustainable Growth Equity ETF (AGSG)"/>
    <n v="11978463.745117188"/>
    <n v="847223.27500000072"/>
    <n v="0"/>
    <n v="-862125.85000000079"/>
    <n v="0"/>
    <n v="-1710989.8249999997"/>
    <n v="75"/>
    <n v="474138.77"/>
    <x v="1"/>
    <n v="12301317.644119263"/>
  </r>
  <r>
    <s v="AGLB CN Equity"/>
    <n v="981"/>
    <s v="AGLB"/>
    <s v="AGF Global Opportunities Bond ETF"/>
    <x v="14"/>
    <n v="1"/>
    <s v="CA00110Q1090"/>
    <s v="00110Q109"/>
    <n v="0.65"/>
    <n v="0.65"/>
    <d v="2020-09-30T00:00:00"/>
    <x v="0"/>
    <s v="GLOBAL FIXED INCOME"/>
    <s v="Universe"/>
    <m/>
    <x v="20"/>
    <s v="AGF Global Opportunities Bond ETF (AGLB)"/>
    <n v="0"/>
    <n v="0"/>
    <n v="0"/>
    <n v="0"/>
    <n v="0"/>
    <n v="0"/>
    <n v="0"/>
    <n v="0"/>
    <x v="1"/>
    <n v="0"/>
  </r>
  <r>
    <s v="CPLS CN Equity"/>
    <n v="982"/>
    <s v="CPLS"/>
    <s v="CIBC Core Plus Fixed Income Pool ETF"/>
    <x v="0"/>
    <n v="1"/>
    <s v="CA12547X1024"/>
    <s v="12547X102"/>
    <n v="0.3"/>
    <n v="0.45"/>
    <d v="2020-09-30T00:00:00"/>
    <x v="0"/>
    <s v="GLOBAL FIXED INCOME"/>
    <s v="Universe"/>
    <m/>
    <x v="31"/>
    <s v="CIBC Core Plus Fixed Income Pool ETF (CPLS)"/>
    <n v="45043997.764587402"/>
    <n v="0"/>
    <n v="1356295.0000000033"/>
    <n v="0"/>
    <n v="450432.49999999837"/>
    <n v="1806727.5000000019"/>
    <n v="50"/>
    <n v="284320.71999999997"/>
    <x v="1"/>
    <n v="9969575.7865905762"/>
  </r>
  <r>
    <s v="CCRE CN Equity"/>
    <n v="983"/>
    <s v="CCRE"/>
    <s v="CIBC Core Fixed Income ETF"/>
    <x v="0"/>
    <n v="1"/>
    <s v="CA12546V1076"/>
    <s v="12546V107"/>
    <n v="0.3"/>
    <n v="0.46"/>
    <d v="2020-09-30T00:00:00"/>
    <x v="0"/>
    <s v="GLOBAL FIXED INCOME"/>
    <s v="Universe"/>
    <m/>
    <x v="31"/>
    <s v="CIBC Core Fixed Income ETF (CCRE)"/>
    <n v="97206978.475570679"/>
    <n v="898245.00000001292"/>
    <n v="-895005.00000001269"/>
    <n v="448750.00000000634"/>
    <n v="0"/>
    <n v="2692215.0000000065"/>
    <n v="217"/>
    <n v="1377546.15"/>
    <x v="1"/>
    <n v="65433741.550445557"/>
  </r>
  <r>
    <s v="CCNS CN Equity"/>
    <n v="984"/>
    <s v="CCNS"/>
    <s v="CIBC Conservative Fixed Income Pool ETF"/>
    <x v="0"/>
    <n v="1"/>
    <s v="CA12546Q1081"/>
    <s v="12546Q108"/>
    <n v="0.3"/>
    <n v="0.45"/>
    <d v="2020-09-30T00:00:00"/>
    <x v="0"/>
    <s v="GLOBAL FIXED INCOME"/>
    <s v="Universe"/>
    <m/>
    <x v="31"/>
    <s v="CIBC Conservative Fixed Income Pool ETF (CCNS)"/>
    <n v="6377629.9476623535"/>
    <n v="0"/>
    <n v="911204.99999999977"/>
    <n v="0"/>
    <n v="0"/>
    <n v="911204.99999999977"/>
    <n v="27"/>
    <n v="376056.91000000003"/>
    <x v="1"/>
    <n v="3646179.9621582031"/>
  </r>
  <r>
    <s v="SITC CN Equity"/>
    <n v="985"/>
    <s v="SITC"/>
    <s v="Scotia Cdn Large Cap Equity Index Tracker ETF"/>
    <x v="0"/>
    <n v="1"/>
    <s v="CA80925K1093"/>
    <s v="80925K109"/>
    <n v="0.03"/>
    <n v="0.06"/>
    <d v="2020-11-03T00:00:00"/>
    <x v="0"/>
    <s v="CANADA BROAD/LARGE CAP EQUITY"/>
    <s v="Cap-Weighted: Broad/Large"/>
    <m/>
    <x v="37"/>
    <s v="Scotia Cdn Large Cap Equity Index Tracker ETF (SITC)"/>
    <n v="554585813.90380859"/>
    <n v="7273884.9999999562"/>
    <n v="9506529.9999999851"/>
    <n v="1049837.5000000149"/>
    <n v="-13742177.49999997"/>
    <n v="-5254434.9999999991"/>
    <n v="174"/>
    <n v="7227996.0999999996"/>
    <x v="0"/>
    <n v="133372382.64083862"/>
  </r>
  <r>
    <s v="SITU CN Equity"/>
    <n v="986"/>
    <s v="SITU"/>
    <s v="Scotia US Equity Index Tracker ETF"/>
    <x v="0"/>
    <n v="1"/>
    <s v="CA80929R1001"/>
    <s v="80929R100"/>
    <n v="0.05"/>
    <n v="0.09"/>
    <d v="2020-11-03T00:00:00"/>
    <x v="0"/>
    <s v="U.S.EQUITY - CURRENCY NON-HEDGED"/>
    <s v="Cap-Weighted: Broad/Large"/>
    <m/>
    <x v="37"/>
    <s v="Scotia US Equity Index Tracker ETF (SITU)"/>
    <n v="3727669349.6704102"/>
    <n v="17091990.000000246"/>
    <n v="69190349.999999762"/>
    <n v="99599539.999999881"/>
    <n v="26409270.000000376"/>
    <n v="229709509.99999988"/>
    <n v="253"/>
    <n v="31051301"/>
    <x v="0"/>
    <n v="1895954772.567749"/>
  </r>
  <r>
    <s v="SITI CN Equity"/>
    <n v="987"/>
    <s v="SITI"/>
    <s v="Scotia International Equity Index Tracker ETF"/>
    <x v="0"/>
    <n v="1"/>
    <s v="CA80928J1093"/>
    <s v="80928J109"/>
    <n v="0.15"/>
    <n v="0.22"/>
    <d v="2020-11-03T00:00:00"/>
    <x v="0"/>
    <s v="INTERNATIONAL DEVELOPED EQUITY"/>
    <s v="Cap-Weighted: Broad/Large"/>
    <m/>
    <x v="37"/>
    <s v="Scotia International Equity Index Tracker ETF (SITI)"/>
    <n v="978990811.15722656"/>
    <n v="1731155.0000000247"/>
    <n v="11999197.499999927"/>
    <n v="3412625.0000000484"/>
    <n v="2578304.9999999758"/>
    <n v="14627405.000000022"/>
    <n v="138"/>
    <n v="7268156.2999999998"/>
    <x v="0"/>
    <n v="338214680.43327332"/>
  </r>
  <r>
    <s v="SITB CN Equity"/>
    <n v="988"/>
    <s v="SITB"/>
    <s v="Scotia Canadian Bond Index Tracker ETF"/>
    <x v="0"/>
    <n v="1"/>
    <s v="CA8092541058"/>
    <n v="809254105"/>
    <n v="0.05"/>
    <n v="0.09"/>
    <d v="2020-11-03T00:00:00"/>
    <x v="0"/>
    <s v="CANADA AGGREGATE FIXED INCOME"/>
    <s v="Broad/Mixed"/>
    <m/>
    <x v="37"/>
    <s v="Scotia Canadian Bond Index Tracker ETF (SITB)"/>
    <n v="2545982823.3718872"/>
    <n v="863545.00000019639"/>
    <n v="11281530.000000099"/>
    <n v="0"/>
    <n v="15541650.000000099"/>
    <n v="37206475.000000097"/>
    <n v="126"/>
    <n v="9089373.3000000007"/>
    <x v="1"/>
    <n v="429600465.39306641"/>
  </r>
  <r>
    <s v="NSAV CN Equity"/>
    <n v="989"/>
    <s v="NSAV"/>
    <s v="Ninepoint High Interest Savings Fund ETF Series"/>
    <x v="0"/>
    <n v="1"/>
    <s v="CA65443X1050"/>
    <s v="65443X105"/>
    <n v="0"/>
    <n v="0"/>
    <d v="2020-11-20T00:00:00"/>
    <x v="0"/>
    <s v="CANADIAN CASH ALTERNATIVE"/>
    <s v="HISA"/>
    <m/>
    <x v="38"/>
    <s v="Ninepoint High Interest Savings Fund ETF Series (NSAV)"/>
    <n v="61298285.591125488"/>
    <n v="2013112.0000000016"/>
    <n v="-1006280.0000000009"/>
    <n v="1007462.0000000009"/>
    <n v="1510605.0000000014"/>
    <n v="6040245.9999999925"/>
    <n v="452"/>
    <n v="3587766.8"/>
    <x v="1"/>
    <n v="31592733.215332031"/>
  </r>
  <r>
    <s v="NBND CN Equity"/>
    <n v="990"/>
    <s v="NBND"/>
    <s v="Ninepoint Diversified Bond Fund ETF Series"/>
    <x v="0"/>
    <n v="1"/>
    <s v="CA65443H1001"/>
    <s v="65443H100"/>
    <n v="0.75"/>
    <n v="1.03"/>
    <d v="2020-11-20T00:00:00"/>
    <x v="0"/>
    <s v="GLOBAL FIXED INCOME"/>
    <s v="Universe"/>
    <m/>
    <x v="38"/>
    <s v="Ninepoint Diversified Bond Fund ETF Series (NBND)"/>
    <n v="25845191.00189209"/>
    <n v="0"/>
    <n v="375273.99999999616"/>
    <n v="374952.00000000029"/>
    <n v="375148.00000000035"/>
    <n v="1312481.999999997"/>
    <n v="42"/>
    <n v="292886.66000000003"/>
    <x v="1"/>
    <n v="1662506.9618225098"/>
  </r>
  <r>
    <s v="SLVE CN Equity"/>
    <n v="991"/>
    <s v="SLVE"/>
    <s v="Ninepoint Silver Equities Fund"/>
    <x v="27"/>
    <n v="1"/>
    <s v="CA65445L1094"/>
    <s v="65445L109"/>
    <n v="1.5"/>
    <n v="2.21"/>
    <d v="2020-11-20T00:00:00"/>
    <x v="0"/>
    <s v="ALTERNATIVE INVESTMENT"/>
    <s v="Commodity"/>
    <m/>
    <x v="38"/>
    <s v="Ninepoint Silver Equities Fund (SLVE)"/>
    <n v="0"/>
    <n v="0"/>
    <n v="0"/>
    <n v="0"/>
    <n v="0"/>
    <n v="0"/>
    <n v="0"/>
    <n v="0"/>
    <x v="1"/>
    <n v="0"/>
  </r>
  <r>
    <s v="GLDE CN Equity"/>
    <n v="992"/>
    <s v="GLDE"/>
    <s v="Ninepoint Gold and Precious Minerals ETF"/>
    <x v="27"/>
    <n v="1"/>
    <s v="CA65443Y1034"/>
    <s v="65443Y103"/>
    <n v="1.5"/>
    <n v="1.87"/>
    <d v="2020-11-20T00:00:00"/>
    <x v="0"/>
    <s v="ALTERNATIVE INVESTMENT"/>
    <s v="Commodity"/>
    <m/>
    <x v="38"/>
    <s v="Ninepoint Gold and Precious Minerals ETF (GLDE)"/>
    <n v="14368925.628662109"/>
    <n v="695795.9999999986"/>
    <n v="-2054086.9999999995"/>
    <n v="-808340.0000000007"/>
    <n v="357385.00000000023"/>
    <n v="-473359.00000000047"/>
    <n v="444"/>
    <n v="2637710.7999999998"/>
    <x v="1"/>
    <n v="0"/>
  </r>
  <r>
    <s v="CDIV CN Equity"/>
    <n v="993"/>
    <s v="CDIV"/>
    <s v="Manulife Smart Dividend ETF"/>
    <x v="0"/>
    <n v="1"/>
    <s v="CA56502U1084"/>
    <s v="56502U108"/>
    <n v="0.25"/>
    <n v="0.28000000000000003"/>
    <d v="2020-11-25T00:00:00"/>
    <x v="0"/>
    <s v="CANADA BROAD/LARGE CAP EQUITY"/>
    <s v="Pure Active"/>
    <m/>
    <x v="22"/>
    <s v="Manulife Smart Dividend ETF (CDIV)"/>
    <n v="1025594121.2654114"/>
    <n v="21597495.000000026"/>
    <n v="-13106674.99999997"/>
    <n v="24733510"/>
    <n v="21574705.00000003"/>
    <n v="49841275.000000089"/>
    <n v="2406"/>
    <n v="26622833"/>
    <x v="1"/>
    <n v="613862794.87609863"/>
  </r>
  <r>
    <s v="UDIV/B CN Equity"/>
    <n v="994"/>
    <s v="UDIV/B"/>
    <s v="Manulife Smart US Dividend ETF"/>
    <x v="0"/>
    <n v="1"/>
    <s v="CA56503P1080"/>
    <s v="56503P108"/>
    <n v="0.28000000000000003"/>
    <n v="0.32"/>
    <d v="2020-11-25T00:00:00"/>
    <x v="0"/>
    <s v="U.S.EQUITY - CURRENCY NON-HEDGED"/>
    <s v="Pure Active"/>
    <m/>
    <x v="22"/>
    <s v="Manulife Smart US Dividend ETF (UDIV/B)"/>
    <n v="147506538.39111328"/>
    <n v="826100.00000001187"/>
    <n v="803369.99999998277"/>
    <n v="4020630"/>
    <n v="4081775.0000000005"/>
    <n v="10516385.000000006"/>
    <n v="117"/>
    <n v="1655722.1"/>
    <x v="1"/>
    <n v="112477891.49284363"/>
  </r>
  <r>
    <s v="UDIV CN Equity"/>
    <n v="995"/>
    <s v="UDIV"/>
    <s v="Manulife Smart US Dividend ETF Curr-H"/>
    <x v="0"/>
    <n v="1"/>
    <s v="CA56503P1163"/>
    <s v="56503P116"/>
    <n v="0.33"/>
    <n v="0.36"/>
    <d v="2020-11-25T00:00:00"/>
    <x v="0"/>
    <s v="U.S.EQUITY - CURRENCY-HEDGED"/>
    <s v="Pure Active"/>
    <m/>
    <x v="22"/>
    <s v="Manulife Smart US Dividend ETF Curr-H (UDIV)"/>
    <n v="82665585.279464722"/>
    <n v="0"/>
    <n v="0"/>
    <n v="-731614.99999999744"/>
    <n v="0"/>
    <n v="-731614.99999999744"/>
    <n v="311"/>
    <n v="1847027.5"/>
    <x v="1"/>
    <n v="99935540.199279785"/>
  </r>
  <r>
    <s v="BSKT CN Equity"/>
    <n v="996"/>
    <s v="BSKT"/>
    <s v="Manulife Smart Core Bond ETF"/>
    <x v="0"/>
    <n v="1"/>
    <s v="CA56502V1067"/>
    <s v="56502V106"/>
    <n v="0.22"/>
    <n v="0.24"/>
    <d v="2020-11-25T00:00:00"/>
    <x v="0"/>
    <s v="CANADA AGGREGATE FIXED INCOME"/>
    <s v="Broad/Mixed"/>
    <m/>
    <x v="22"/>
    <s v="Manulife Smart Core Bond ETF (BSKT)"/>
    <n v="724382496.83380127"/>
    <n v="1967279.9999999504"/>
    <n v="11831827.500000075"/>
    <n v="3929902.4999999003"/>
    <n v="5901097.5000000987"/>
    <n v="31474972.499999944"/>
    <n v="1955"/>
    <n v="16086578"/>
    <x v="1"/>
    <n v="334484791.51725769"/>
  </r>
  <r>
    <s v="CBND CN Equity"/>
    <n v="997"/>
    <s v="CBND"/>
    <s v="Manulife Smart Corporate Bond ETF"/>
    <x v="0"/>
    <n v="1"/>
    <s v="CA56502X1024"/>
    <s v="56502X102"/>
    <n v="0.24"/>
    <n v="0.24"/>
    <d v="2020-11-25T00:00:00"/>
    <x v="0"/>
    <s v="CANADA INVEST. GRADE CORPORATE FIXED INCOME"/>
    <s v="Broad/Mixed"/>
    <m/>
    <x v="22"/>
    <s v="Manulife Smart Corporate Bond ETF (CBND)"/>
    <n v="226278006.43444061"/>
    <n v="8359004.999999987"/>
    <n v="1397917.5000000198"/>
    <n v="-1392907.50000002"/>
    <n v="2787082.5000000065"/>
    <n v="13229092.500000007"/>
    <n v="567"/>
    <n v="13138376.100000001"/>
    <x v="1"/>
    <n v="150630351.42421722"/>
  </r>
  <r>
    <s v="TERM CN Equity"/>
    <n v="998"/>
    <s v="TERM"/>
    <s v="Manulife Smart Short-Term Bond ETF"/>
    <x v="0"/>
    <n v="1"/>
    <s v="CA56502Q1072"/>
    <s v="56502Q107"/>
    <n v="0.2"/>
    <n v="0.23"/>
    <d v="2020-11-25T00:00:00"/>
    <x v="0"/>
    <s v="CANADA INVEST. GRADE CORPORATE FIXED INCOME"/>
    <s v="Short Term"/>
    <m/>
    <x v="22"/>
    <s v="Manulife Smart Short-Term Bond ETF (TERM)"/>
    <n v="549749999.40395355"/>
    <n v="1492.5000000001164"/>
    <n v="52283662.499999963"/>
    <n v="2205682.500000014"/>
    <n v="735210.00000002782"/>
    <n v="99242730"/>
    <n v="924"/>
    <n v="14050549"/>
    <x v="1"/>
    <n v="272294989.2282486"/>
  </r>
  <r>
    <s v="TMEC CN Equity"/>
    <n v="999"/>
    <s v="TMEC"/>
    <s v="TD Morningstar ESG Canada Equity Index ETF"/>
    <x v="24"/>
    <n v="1"/>
    <s v="CA87190F1036"/>
    <s v="87190F103"/>
    <n v="0.1"/>
    <n v="0.11"/>
    <d v="2020-12-01T00:00:00"/>
    <x v="0"/>
    <s v="ESGEQUITY"/>
    <s v="Broad - Canada"/>
    <m/>
    <x v="17"/>
    <s v="TD Morningstar ESG Canada Equity Index ETF (TMEC)"/>
    <n v="0"/>
    <n v="0"/>
    <n v="0"/>
    <n v="0"/>
    <n v="0"/>
    <n v="0"/>
    <n v="0"/>
    <n v="0"/>
    <x v="1"/>
    <n v="0"/>
  </r>
  <r>
    <s v="TMEI CN Equity"/>
    <n v="1000"/>
    <s v="TMEI"/>
    <s v="TD Morningstar ESG International Equity Index ETF"/>
    <x v="24"/>
    <n v="1"/>
    <s v="CA87250X1015"/>
    <s v="87250X101"/>
    <n v="0.2"/>
    <n v="0.23"/>
    <d v="2020-12-01T00:00:00"/>
    <x v="0"/>
    <s v="ESGEQUITY"/>
    <s v="Broad - DM"/>
    <m/>
    <x v="17"/>
    <s v="TD Morningstar ESG International Equity Index ETF (TMEI)"/>
    <n v="0"/>
    <n v="0"/>
    <n v="0"/>
    <n v="0"/>
    <n v="0"/>
    <n v="0"/>
    <n v="0"/>
    <n v="0"/>
    <x v="1"/>
    <n v="0"/>
  </r>
  <r>
    <s v="TMEU CN Equity"/>
    <n v="1001"/>
    <s v="TMEU"/>
    <s v="TD Morningstar ESG U.S. Equity Index ETF"/>
    <x v="24"/>
    <n v="1"/>
    <s v="CA87190E1060"/>
    <n v="8.7189999999999995E+110"/>
    <n v="0.15"/>
    <n v="0.17"/>
    <d v="2020-12-01T00:00:00"/>
    <x v="0"/>
    <s v="ESGEQUITY"/>
    <s v="Broad - U.S."/>
    <m/>
    <x v="17"/>
    <s v="TD Morningstar ESG U.S. Equity Index ETF (TMEU)"/>
    <n v="0"/>
    <n v="0"/>
    <n v="0"/>
    <n v="0"/>
    <n v="0"/>
    <n v="0"/>
    <n v="0"/>
    <n v="0"/>
    <x v="1"/>
    <n v="0"/>
  </r>
  <r>
    <s v="HARB CN Equity"/>
    <n v="1002"/>
    <s v="HARB"/>
    <s v="Global X Tactical Absolute Return Bond ETF"/>
    <x v="6"/>
    <n v="1"/>
    <s v="CA44056M1023"/>
    <s v="44056M102"/>
    <n v="0.75"/>
    <n v="0.91"/>
    <d v="2020-12-08T00:00:00"/>
    <x v="3"/>
    <s v="ALTERNATIVE INVESTMENT"/>
    <s v="Credit Focused"/>
    <m/>
    <x v="3"/>
    <s v="Global X Tactical Absolute Return Bond ETF (HARB)"/>
    <n v="0"/>
    <n v="0"/>
    <n v="0"/>
    <n v="0"/>
    <n v="0"/>
    <n v="0"/>
    <n v="0"/>
    <n v="0"/>
    <x v="1"/>
    <n v="0"/>
  </r>
  <r>
    <s v="HARB/J CN Equity"/>
    <n v="1003"/>
    <s v="HARB/J"/>
    <s v="Global X Tactical Absolute Return Bond ETF"/>
    <x v="6"/>
    <n v="1"/>
    <s v="CA44056M2013"/>
    <s v="44056M201"/>
    <n v="0.75"/>
    <n v="0.91"/>
    <d v="2020-12-08T00:00:00"/>
    <x v="3"/>
    <s v="ALTERNATIVE INVESTMENT"/>
    <s v="Credit Focused"/>
    <m/>
    <x v="3"/>
    <s v="Global X Tactical Absolute Return Bond ETF (HARB/J)"/>
    <n v="0"/>
    <n v="0"/>
    <n v="0"/>
    <n v="0"/>
    <n v="0"/>
    <n v="0"/>
    <n v="0"/>
    <n v="0"/>
    <x v="1"/>
    <n v="0"/>
  </r>
  <r>
    <s v="TRVL CN Equity"/>
    <n v="1004"/>
    <s v="TRVL"/>
    <s v="Harvest Travel &amp; Leisure Index ETF"/>
    <x v="0"/>
    <n v="1"/>
    <s v="CA41756M1014"/>
    <s v="41756M101"/>
    <n v="0.4"/>
    <n v="0.62"/>
    <d v="2021-01-07T00:00:00"/>
    <x v="0"/>
    <s v="THEMATICEQUITY"/>
    <s v="Travel"/>
    <m/>
    <x v="13"/>
    <s v="Harvest Travel &amp; Leisure Index ETF (TRVL)"/>
    <n v="40444477.081298828"/>
    <n v="0"/>
    <n v="0"/>
    <n v="-834297.49999999697"/>
    <n v="0"/>
    <n v="-1702512.4999999939"/>
    <n v="106"/>
    <n v="429265"/>
    <x v="1"/>
    <n v="66006535.768508911"/>
  </r>
  <r>
    <s v="TRVL/U CN Equity"/>
    <n v="1005"/>
    <s v="TRVL/U"/>
    <s v="Harvest Travel &amp; Leisure Index ETF (US$)"/>
    <x v="0"/>
    <n v="1"/>
    <s v="CA41756M2004"/>
    <s v="41756M200"/>
    <n v="0.4"/>
    <n v="0.62"/>
    <d v="2021-01-07T00:00:00"/>
    <x v="0"/>
    <s v="THEMATICEQUITY"/>
    <s v="Travel"/>
    <m/>
    <x v="13"/>
    <s v="Harvest Travel &amp; Leisure Index ETF (US$) (TRVL/U)"/>
    <n v="3166190.2780237654"/>
    <n v="0"/>
    <n v="0"/>
    <n v="0"/>
    <n v="0"/>
    <n v="0"/>
    <n v="6"/>
    <n v="9568.2710000000006"/>
    <x v="1"/>
    <n v="5955355.6173341572"/>
  </r>
  <r>
    <s v="HCLN CN Equity"/>
    <n v="1006"/>
    <s v="HCLN"/>
    <s v="Harvest Clean Energy ETF"/>
    <x v="0"/>
    <n v="1"/>
    <s v="CA41754G1063"/>
    <s v="41754G106"/>
    <n v="0.4"/>
    <n v="0.69"/>
    <d v="2021-01-07T00:00:00"/>
    <x v="0"/>
    <s v="THEMATICEQUITY"/>
    <s v="Clean Energy"/>
    <m/>
    <x v="13"/>
    <s v="Harvest Clean Energy ETF (HCLN)"/>
    <n v="21715199.375152588"/>
    <n v="1205027.0000000009"/>
    <n v="451438.00000000047"/>
    <n v="0"/>
    <n v="0"/>
    <n v="1153645.0000000009"/>
    <n v="463"/>
    <n v="1313133.1899999997"/>
    <x v="1"/>
    <n v="18106663.103103638"/>
  </r>
  <r>
    <s v="DATA CN Equity"/>
    <n v="1007"/>
    <s v="DATA"/>
    <s v="Evolve Cloud Computing Index Fund Curr-H"/>
    <x v="0"/>
    <n v="1"/>
    <s v="CA3005321086"/>
    <n v="300532108"/>
    <n v="0.6"/>
    <n v="0.82"/>
    <d v="2021-01-11T00:00:00"/>
    <x v="0"/>
    <s v="THEMATICEQUITY"/>
    <s v="Cloud Computing &amp; Big Data"/>
    <m/>
    <x v="24"/>
    <s v="Evolve Cloud Computing Index Fund Curr-H (DATA)"/>
    <n v="11985074.615478516"/>
    <n v="0"/>
    <n v="0"/>
    <n v="0"/>
    <n v="-741634.99999999907"/>
    <n v="-17570.000000000116"/>
    <n v="127"/>
    <n v="238896.90999999997"/>
    <x v="1"/>
    <n v="15772709.703445435"/>
  </r>
  <r>
    <s v="DATA/B CN Equity"/>
    <n v="1008"/>
    <s v="DATA/B"/>
    <s v="Evolve Cloud Computing Index Fund"/>
    <x v="0"/>
    <n v="1"/>
    <s v="CA3005322076"/>
    <n v="300532207"/>
    <n v="0.6"/>
    <n v="0.83"/>
    <d v="2021-01-11T00:00:00"/>
    <x v="0"/>
    <s v="THEMATICEQUITY"/>
    <s v="Cloud Computing &amp; Big Data"/>
    <m/>
    <x v="24"/>
    <s v="Evolve Cloud Computing Index Fund (DATA/B)"/>
    <n v="1498824.9778747559"/>
    <n v="0"/>
    <n v="812397.5"/>
    <n v="0"/>
    <n v="0"/>
    <n v="812397.5"/>
    <n v="27"/>
    <n v="84987.78"/>
    <x v="1"/>
    <n v="1575055.0270080566"/>
  </r>
  <r>
    <s v="EDGE/U CN Equity"/>
    <n v="1009"/>
    <s v="EDGE/U"/>
    <s v="Evolve Innovation Index Fund (US$)"/>
    <x v="0"/>
    <n v="1"/>
    <s v="CA30052W1115"/>
    <s v="30052W111"/>
    <n v="0.4"/>
    <n v="0.67"/>
    <d v="2021-01-11T00:00:00"/>
    <x v="0"/>
    <s v="THEMATICEQUITY"/>
    <s v="Innovation"/>
    <m/>
    <x v="24"/>
    <s v="Evolve Innovation Index Fund (US$) (EDGE/U)"/>
    <n v="762910.84428669931"/>
    <n v="0"/>
    <n v="0"/>
    <n v="0"/>
    <n v="0"/>
    <n v="0"/>
    <n v="0"/>
    <n v="0"/>
    <x v="1"/>
    <n v="1452362.533459086"/>
  </r>
  <r>
    <s v="CMGG CN Equity"/>
    <n v="1010"/>
    <s v="CMGG"/>
    <s v="CI Munro Global Growth Equity Fund - ETF"/>
    <x v="0"/>
    <n v="1"/>
    <s v="CA12561Q1081"/>
    <s v="12561Q108"/>
    <n v="0.9"/>
    <n v="1.17"/>
    <d v="2021-01-12T00:00:00"/>
    <x v="0"/>
    <s v="GLOBAL EQUITY"/>
    <s v="Pure Active"/>
    <m/>
    <x v="2"/>
    <s v="CI Munro Global Growth Equity Fund - ETF (CMGG)"/>
    <n v="288358430.67169189"/>
    <n v="-2028494.999999993"/>
    <n v="4022539.9999999856"/>
    <n v="2037892.4999999925"/>
    <n v="1020322.5000000149"/>
    <n v="6086010.000000014"/>
    <n v="411"/>
    <n v="8564621.0999999996"/>
    <x v="1"/>
    <n v="54569131.278991699"/>
  </r>
  <r>
    <s v="CMGG/U CN Equity"/>
    <n v="1011"/>
    <s v="CMGG/U"/>
    <s v="CI Munro Global Growth Equity Fund (US$)"/>
    <x v="0"/>
    <n v="1"/>
    <s v="CA12561Q2071"/>
    <s v="12561Q207"/>
    <n v="0.9"/>
    <n v="1.19"/>
    <d v="2021-01-12T00:00:00"/>
    <x v="0"/>
    <s v="GLOBAL EQUITY"/>
    <s v="Pure Active"/>
    <m/>
    <x v="2"/>
    <s v="CI Munro Global Growth Equity Fund (US$) (CMGG/U)"/>
    <n v="14641923.229119038"/>
    <n v="0"/>
    <n v="0"/>
    <n v="0"/>
    <n v="2372805.4718000004"/>
    <n v="2372805.4718000004"/>
    <n v="19"/>
    <n v="322022.82999999996"/>
    <x v="1"/>
    <n v="966757.64880188578"/>
  </r>
  <r>
    <s v="VALT/U CN Equity"/>
    <n v="1012"/>
    <s v="VALT/U"/>
    <s v="CI Gold Bullion Fund (US$)"/>
    <x v="0"/>
    <n v="1"/>
    <s v="CA12562B2093"/>
    <s v="12562B209"/>
    <n v="0.155"/>
    <n v="0.17"/>
    <d v="2021-01-12T00:00:00"/>
    <x v="0"/>
    <s v="COMMODITY"/>
    <s v="Gold"/>
    <m/>
    <x v="2"/>
    <s v="CI Gold Bullion Fund (US$) (VALT/U)"/>
    <n v="304377685.54081053"/>
    <n v="1332068.6954000306"/>
    <n v="-14786387.491599983"/>
    <n v="-18790.646400000434"/>
    <n v="5082032.4299999475"/>
    <n v="-10837741.552200006"/>
    <n v="197"/>
    <n v="8710711.5999999996"/>
    <x v="1"/>
    <n v="60792719.097682513"/>
  </r>
  <r>
    <s v="VALT CN Equity"/>
    <n v="1013"/>
    <s v="VALT"/>
    <s v="CI Gold Bullion Fund Curr-H"/>
    <x v="0"/>
    <n v="1"/>
    <s v="CA12562B1004"/>
    <s v="12562B100"/>
    <n v="0.155"/>
    <n v="0.18"/>
    <d v="2021-01-12T00:00:00"/>
    <x v="0"/>
    <s v="COMMODITY"/>
    <s v="Gold"/>
    <m/>
    <x v="2"/>
    <s v="CI Gold Bullion Fund Curr-H (VALT)"/>
    <n v="225750026.70288086"/>
    <n v="0"/>
    <n v="-6154090.0000000056"/>
    <n v="1168208.0000000009"/>
    <n v="0"/>
    <n v="-6072080.0000000056"/>
    <n v="1024"/>
    <n v="8065966.5999999996"/>
    <x v="1"/>
    <n v="70327453.308105469"/>
  </r>
  <r>
    <s v="ESGH CN Equity"/>
    <n v="1014"/>
    <s v="ESGH"/>
    <s v="BMO ESG High Yield US Corporate Bond Index ETF"/>
    <x v="0"/>
    <n v="1"/>
    <s v="CA05601M2022"/>
    <s v="05601M202"/>
    <n v="0.45"/>
    <n v="0.51"/>
    <d v="2021-01-18T00:00:00"/>
    <x v="0"/>
    <s v="ESGFIXEDINCOME"/>
    <s v="U.S."/>
    <m/>
    <x v="4"/>
    <s v="BMO ESG High Yield US Corporate Bond Index ETF (ESGH)"/>
    <n v="0"/>
    <n v="0"/>
    <n v="0"/>
    <n v="0"/>
    <n v="0"/>
    <n v="0"/>
    <n v="0"/>
    <n v="0"/>
    <x v="1"/>
    <n v="1476584.0202255249"/>
  </r>
  <r>
    <s v="CMAG/U CN Equity"/>
    <n v="1015"/>
    <s v="CMAG/U"/>
    <s v="CI Munro Alternative Global Growth (US$)"/>
    <x v="0"/>
    <n v="1"/>
    <s v="CA1255312029"/>
    <n v="125531202"/>
    <n v="0.8"/>
    <n v="1.1599999999999999"/>
    <d v="2021-01-19T00:00:00"/>
    <x v="0"/>
    <s v="ALTERNATIVE INVESTMENT"/>
    <s v="Equity Focused"/>
    <m/>
    <x v="2"/>
    <s v="CI Munro Alternative Global Growth (US$) (CMAG/U)"/>
    <n v="12347977.780988386"/>
    <n v="-2645995.14"/>
    <n v="0"/>
    <n v="0"/>
    <n v="6326.597600000212"/>
    <n v="-5201541.9184000008"/>
    <n v="8"/>
    <n v="32809.54"/>
    <x v="1"/>
    <n v="16117087.759401511"/>
  </r>
  <r>
    <s v="FBAL CN Equity"/>
    <n v="1016"/>
    <s v="FBAL"/>
    <s v="Fidelity All-in-One Balanced ETF"/>
    <x v="0"/>
    <n v="1"/>
    <s v="CA3158181048"/>
    <n v="315818104"/>
    <n v="0"/>
    <n v="0.38"/>
    <d v="2021-01-21T00:00:00"/>
    <x v="0"/>
    <s v="ASSET ALLOCATION PORTFOLIO"/>
    <s v="Balanced"/>
    <m/>
    <x v="27"/>
    <s v="Fidelity All-in-One Balanced ETF (FBAL)"/>
    <n v="6852232501.3875961"/>
    <n v="136553875.00000036"/>
    <n v="122494454.99999984"/>
    <n v="95943870.000000522"/>
    <n v="129397070"/>
    <n v="635628497.50000012"/>
    <n v="4143"/>
    <n v="163333000"/>
    <x v="4"/>
    <n v="2058323920.8221436"/>
  </r>
  <r>
    <s v="FGRO CN Equity"/>
    <n v="1017"/>
    <s v="FGRO"/>
    <s v="Fidelity All-in-One Growth ETF"/>
    <x v="0"/>
    <n v="1"/>
    <s v="CA31581P1062"/>
    <s v="31581P106"/>
    <n v="0"/>
    <n v="0.39"/>
    <d v="2021-01-21T00:00:00"/>
    <x v="0"/>
    <s v="ASSET ALLOCATION PORTFOLIO"/>
    <s v="Growth"/>
    <m/>
    <x v="27"/>
    <s v="Fidelity All-in-One Growth ETF (FGRO)"/>
    <n v="3548117837.6197815"/>
    <n v="57686907.500000209"/>
    <n v="84810430.000000209"/>
    <n v="46334717.5"/>
    <n v="80861132.499999687"/>
    <n v="324781172.50000018"/>
    <n v="2680"/>
    <n v="85017490"/>
    <x v="4"/>
    <n v="1090003612.5659943"/>
  </r>
  <r>
    <s v="ZFIN CN Equity"/>
    <n v="1018"/>
    <s v="ZFIN"/>
    <s v="BMO MSCI Fintech Innovation Index ETF"/>
    <x v="28"/>
    <n v="1"/>
    <s v="CA05591P1080"/>
    <s v="05591P108"/>
    <n v="0.4"/>
    <n v="0.45"/>
    <d v="2021-01-26T00:00:00"/>
    <x v="0"/>
    <s v="THEMATICEQUITY"/>
    <s v="Fintech"/>
    <m/>
    <x v="4"/>
    <s v="BMO MSCI Fintech Innovation Index ETF (ZFIN)"/>
    <n v="0"/>
    <n v="0"/>
    <n v="0"/>
    <n v="0"/>
    <n v="0"/>
    <n v="0"/>
    <n v="0"/>
    <n v="0"/>
    <x v="1"/>
    <n v="0"/>
  </r>
  <r>
    <s v="ZGEN CN Equity"/>
    <n v="1019"/>
    <s v="ZGEN"/>
    <s v="BMO MSCI Genomic Innovation Index ETF"/>
    <x v="28"/>
    <n v="1"/>
    <s v="CA05591N1033"/>
    <s v="05591N103"/>
    <n v="0.4"/>
    <n v="0.45"/>
    <d v="2021-01-26T00:00:00"/>
    <x v="0"/>
    <s v="THEMATICEQUITY"/>
    <s v="Genomics"/>
    <m/>
    <x v="4"/>
    <s v="BMO MSCI Genomic Innovation Index ETF (ZGEN)"/>
    <n v="0"/>
    <n v="0"/>
    <n v="0"/>
    <n v="0"/>
    <n v="0"/>
    <n v="0"/>
    <n v="0"/>
    <n v="0"/>
    <x v="1"/>
    <n v="0"/>
  </r>
  <r>
    <s v="ZINN CN Equity"/>
    <n v="1020"/>
    <s v="ZINN"/>
    <s v="BMO MSCI Innovation Index ETF"/>
    <x v="28"/>
    <n v="1"/>
    <s v="CA05601N1015"/>
    <s v="05601N101"/>
    <n v="0.4"/>
    <n v="0.45"/>
    <d v="2021-01-26T00:00:00"/>
    <x v="0"/>
    <s v="THEMATICEQUITY"/>
    <s v="Innovation"/>
    <m/>
    <x v="4"/>
    <s v="BMO MSCI Innovation Index ETF (ZINN)"/>
    <n v="0"/>
    <n v="0"/>
    <n v="0"/>
    <n v="0"/>
    <n v="0"/>
    <n v="0"/>
    <n v="0"/>
    <n v="0"/>
    <x v="1"/>
    <n v="0"/>
  </r>
  <r>
    <s v="ZAUT CN Equity"/>
    <n v="1021"/>
    <s v="ZAUT"/>
    <s v="BMO MSCI Tech &amp; Industrial Innovation Index ETF"/>
    <x v="28"/>
    <n v="1"/>
    <s v="CA05591M1059"/>
    <s v="05591M105"/>
    <n v="0.4"/>
    <n v="0.45"/>
    <d v="2021-01-26T00:00:00"/>
    <x v="0"/>
    <s v="THEMATICEQUITY"/>
    <s v="Innovation"/>
    <m/>
    <x v="4"/>
    <s v="BMO MSCI Tech &amp; Industrial Innovation Index ETF (ZAUT)"/>
    <n v="0"/>
    <n v="0"/>
    <n v="0"/>
    <n v="0"/>
    <n v="0"/>
    <n v="0"/>
    <n v="0"/>
    <n v="0"/>
    <x v="1"/>
    <n v="0"/>
  </r>
  <r>
    <s v="ZINT CN Equity"/>
    <n v="1022"/>
    <s v="ZINT"/>
    <s v="BMO MSCI Next Gen Internet Innovation Index ETF"/>
    <x v="28"/>
    <n v="1"/>
    <s v="CA05602D1024"/>
    <s v="05602D102"/>
    <n v="0.4"/>
    <n v="0.45"/>
    <d v="2021-01-26T00:00:00"/>
    <x v="0"/>
    <s v="THEMATICEQUITY"/>
    <s v="Innovation"/>
    <m/>
    <x v="4"/>
    <s v="BMO MSCI Next Gen Internet Innovation Index ETF (ZINT)"/>
    <n v="0"/>
    <n v="0"/>
    <n v="0"/>
    <n v="0"/>
    <n v="0"/>
    <n v="0"/>
    <n v="9"/>
    <n v="1732.9499999999998"/>
    <x v="1"/>
    <n v="0"/>
  </r>
  <r>
    <s v="ESGY/F CN Equity"/>
    <n v="1023"/>
    <s v="ESGY/F"/>
    <s v="BMO MSCI USA ESG Leaders Index ETF Curr-H"/>
    <x v="0"/>
    <n v="1"/>
    <s v="CA05600C2058"/>
    <s v="05600C205"/>
    <n v="0.2"/>
    <n v="0.23"/>
    <d v="2021-01-26T00:00:00"/>
    <x v="0"/>
    <s v="ESGEQUITY"/>
    <s v="Broad - U.S."/>
    <m/>
    <x v="4"/>
    <s v="BMO MSCI USA ESG Leaders Index ETF Curr-H (ESGY/F)"/>
    <n v="7749725.8911132813"/>
    <n v="2642322.0000000009"/>
    <n v="-2580100.5000000005"/>
    <n v="0"/>
    <n v="0"/>
    <n v="62221.500000000466"/>
    <n v="38"/>
    <n v="273470.57999999996"/>
    <x v="1"/>
    <n v="4491205.7876586914"/>
  </r>
  <r>
    <s v="ZCLN CN Equity"/>
    <n v="1024"/>
    <s v="ZCLN"/>
    <s v="BMO Clean Energy Index ETF"/>
    <x v="0"/>
    <n v="1"/>
    <s v="CA05600V1040"/>
    <s v="05600V104"/>
    <n v="0.35"/>
    <n v="0.4"/>
    <d v="2021-01-26T00:00:00"/>
    <x v="0"/>
    <s v="THEMATICEQUITY"/>
    <s v="Clean Energy"/>
    <m/>
    <x v="4"/>
    <s v="BMO Clean Energy Index ETF (ZCLN)"/>
    <n v="69657979.270935059"/>
    <n v="957176.49999999651"/>
    <n v="0"/>
    <n v="116056.39999999618"/>
    <n v="937839.00000000501"/>
    <n v="2876987.3999999948"/>
    <n v="699"/>
    <n v="1955350.7"/>
    <x v="1"/>
    <n v="51075262.870788574"/>
  </r>
  <r>
    <s v="ZTIP/F CN Equity"/>
    <n v="1025"/>
    <s v="ZTIP/F"/>
    <s v="BMO Short-Term US Tips Index ETF Curr-H"/>
    <x v="0"/>
    <n v="1"/>
    <s v="CA05600Q3035"/>
    <s v="05600Q303"/>
    <n v="0.15"/>
    <n v="0.17"/>
    <d v="2021-01-26T00:00:00"/>
    <x v="0"/>
    <s v="U.S. GOVERNMENT FIXED INCOME"/>
    <s v="Real Return"/>
    <m/>
    <x v="4"/>
    <s v="BMO Short-Term US Tips Index ETF Curr-H (ZTIP/F)"/>
    <n v="189991478.88183594"/>
    <n v="716407.25000001013"/>
    <n v="715735.49999998475"/>
    <n v="-7850306.7499999842"/>
    <n v="2142456.7499999795"/>
    <n v="-3561158.4999999991"/>
    <n v="129"/>
    <n v="2202542.44"/>
    <x v="1"/>
    <n v="151109929.6875"/>
  </r>
  <r>
    <s v="ZTIP CN Equity"/>
    <n v="1026"/>
    <s v="ZTIP"/>
    <s v="BMO Short-Term US Tips Index ETF"/>
    <x v="0"/>
    <n v="1"/>
    <s v="CA05600Q1054"/>
    <s v="05600Q105"/>
    <n v="0.15"/>
    <n v="0.17"/>
    <d v="2021-01-26T00:00:00"/>
    <x v="0"/>
    <s v="U.S. GOVERNMENT FIXED INCOME"/>
    <s v="Real Return"/>
    <m/>
    <x v="4"/>
    <s v="BMO Short-Term US Tips Index ETF (ZTIP)"/>
    <n v="18090234.687805176"/>
    <n v="0"/>
    <n v="-796393.24999999721"/>
    <n v="810370.99999999709"/>
    <n v="817317.50000000081"/>
    <n v="831295.2500000007"/>
    <n v="41"/>
    <n v="253017.77999999997"/>
    <x v="1"/>
    <n v="6611479.9499511719"/>
  </r>
  <r>
    <s v="ZTIP/U CN Equity"/>
    <n v="1027"/>
    <s v="ZTIP/U"/>
    <s v="BMO Short-Term US Tips Index ETF (US$)"/>
    <x v="0"/>
    <n v="1"/>
    <s v="CA05600Q2045"/>
    <s v="05600Q204"/>
    <n v="0.15"/>
    <n v="0.17"/>
    <d v="2021-01-26T00:00:00"/>
    <x v="0"/>
    <s v="U.S. GOVERNMENT FIXED INCOME"/>
    <s v="Real Return"/>
    <m/>
    <x v="4"/>
    <s v="BMO Short-Term US Tips Index ETF (US$) (ZTIP/U)"/>
    <n v="7032357.2796469424"/>
    <n v="0"/>
    <n v="0"/>
    <n v="0"/>
    <n v="0"/>
    <n v="0"/>
    <n v="7"/>
    <n v="8816.51"/>
    <x v="1"/>
    <n v="3049120.5941372677"/>
  </r>
  <r>
    <s v="ZWT CN Equity"/>
    <n v="1028"/>
    <s v="ZWT"/>
    <s v="BMO Covered Call Technology ETF"/>
    <x v="0"/>
    <n v="1"/>
    <s v="CA05590J1030"/>
    <s v="05590J103"/>
    <n v="0.65"/>
    <n v="0.73"/>
    <d v="2021-01-26T00:00:00"/>
    <x v="0"/>
    <s v="SECTOR COVERED CALL"/>
    <s v="Technology"/>
    <m/>
    <x v="4"/>
    <s v="BMO Covered Call Technology ETF (ZWT)"/>
    <n v="185708014.43099976"/>
    <n v="0"/>
    <n v="0"/>
    <n v="0"/>
    <n v="0"/>
    <n v="-2962144.9999999893"/>
    <n v="931"/>
    <n v="8647751.0999999996"/>
    <x v="5"/>
    <n v="176619650.70724487"/>
  </r>
  <r>
    <s v="PSYK CN Equity"/>
    <n v="1029"/>
    <s v="PSYK"/>
    <s v="Global X Psychedelic Stock Index ETF"/>
    <x v="6"/>
    <n v="1"/>
    <s v="CA44056U2039"/>
    <s v="44056U203"/>
    <n v="0.85"/>
    <n v="1"/>
    <d v="2021-01-27T00:00:00"/>
    <x v="0"/>
    <s v="THEMATICEQUITY"/>
    <s v="Other"/>
    <m/>
    <x v="3"/>
    <s v="Global X Psychedelic Stock Index ETF (PSYK)"/>
    <n v="0"/>
    <n v="0"/>
    <n v="0"/>
    <n v="0"/>
    <n v="0"/>
    <n v="0"/>
    <n v="0"/>
    <n v="0"/>
    <x v="1"/>
    <n v="0"/>
  </r>
  <r>
    <s v="ONEC CN Equity"/>
    <n v="1030"/>
    <s v="ONEC"/>
    <s v="Accelerate OneChoice Alternative Portfolio ETF"/>
    <x v="0"/>
    <n v="1"/>
    <s v="CA00440A1057"/>
    <s v="00440A105"/>
    <n v="0.2"/>
    <n v="1.56"/>
    <d v="2021-01-27T00:00:00"/>
    <x v="0"/>
    <s v="ALTERNATIVE INVESTMENT"/>
    <s v="Multi-Strategy"/>
    <m/>
    <x v="32"/>
    <s v="Accelerate OneChoice Alternative Portfolio ETF (ONEC)"/>
    <n v="23251269.149780273"/>
    <n v="0"/>
    <n v="0"/>
    <n v="521267.10000000056"/>
    <n v="0"/>
    <n v="1035078.040000001"/>
    <n v="61"/>
    <n v="985216.03000000014"/>
    <x v="1"/>
    <n v="17533879.623413086"/>
  </r>
  <r>
    <s v="SBCV CN Equity"/>
    <n v="1031"/>
    <s v="SBCV"/>
    <s v="SmartBe Canadian Quantitative Value Index ETF"/>
    <x v="29"/>
    <n v="1"/>
    <s v="CA83206A1057"/>
    <s v="83206A105"/>
    <n v="0.69"/>
    <n v="0.98"/>
    <d v="2021-02-03T00:00:00"/>
    <x v="0"/>
    <s v="CANADA BROAD/LARGE CAP EQUITY"/>
    <s v="Factor: Value"/>
    <m/>
    <x v="39"/>
    <s v="SmartBe Canadian Quantitative Value Index ETF (SBCV)"/>
    <n v="0"/>
    <n v="0"/>
    <n v="0"/>
    <n v="0"/>
    <n v="0"/>
    <n v="0"/>
    <n v="0"/>
    <n v="0"/>
    <x v="1"/>
    <n v="0"/>
  </r>
  <r>
    <s v="SBCM CN Equity"/>
    <n v="1032"/>
    <s v="SBCM"/>
    <s v="SmartBe Canadian Quantitative Momentum"/>
    <x v="0"/>
    <n v="1"/>
    <s v="CA83193B1085"/>
    <s v="83193B108"/>
    <n v="0.69"/>
    <n v="0.99"/>
    <d v="2021-02-03T00:00:00"/>
    <x v="0"/>
    <s v="CANADA BROAD/LARGE CAP EQUITY"/>
    <s v="Factor: Momentum"/>
    <m/>
    <x v="39"/>
    <s v="SmartBe Canadian Quantitative Momentum (SBCM)"/>
    <n v="0"/>
    <n v="0"/>
    <n v="0"/>
    <n v="0"/>
    <n v="0"/>
    <n v="0"/>
    <n v="0"/>
    <n v="0"/>
    <x v="1"/>
    <n v="0"/>
  </r>
  <r>
    <s v="SBQV CN Equity"/>
    <n v="1033"/>
    <s v="SBQV"/>
    <s v="SmartBe US Quantitative Value Index ETF"/>
    <x v="29"/>
    <n v="1"/>
    <s v="CA83192Y1097"/>
    <s v="83192Y109"/>
    <n v="0.69"/>
    <n v="0.94"/>
    <d v="2021-02-03T00:00:00"/>
    <x v="0"/>
    <s v="U.S.EQUITY - CURRENCY NON-HEDGED"/>
    <s v="Factor: Value"/>
    <m/>
    <x v="39"/>
    <s v="SmartBe US Quantitative Value Index ETF (SBQV)"/>
    <n v="0"/>
    <n v="0"/>
    <n v="0"/>
    <n v="0"/>
    <n v="0"/>
    <n v="0"/>
    <n v="0"/>
    <n v="0"/>
    <x v="1"/>
    <n v="0"/>
  </r>
  <r>
    <s v="SBQM CN Equity"/>
    <n v="1034"/>
    <s v="SBQM"/>
    <s v="SmartBe US Quantitative Momentum Index ETF"/>
    <x v="0"/>
    <n v="1"/>
    <s v="CA83192U1075"/>
    <s v="83192U107"/>
    <n v="0.69"/>
    <n v="0.99"/>
    <d v="2021-02-03T00:00:00"/>
    <x v="0"/>
    <s v="U.S.EQUITY - CURRENCY NON-HEDGED"/>
    <s v="Factor: Momentum"/>
    <m/>
    <x v="39"/>
    <s v="SmartBe US Quantitative Momentum Index ETF (SBQM)"/>
    <n v="0"/>
    <n v="0"/>
    <n v="0"/>
    <n v="0"/>
    <n v="0"/>
    <n v="0"/>
    <n v="0"/>
    <n v="0"/>
    <x v="1"/>
    <n v="0"/>
  </r>
  <r>
    <s v="FINO CN Equity"/>
    <n v="1035"/>
    <s v="FINO"/>
    <s v="Franklin Innovation Fund"/>
    <x v="0"/>
    <n v="1"/>
    <s v="CA35361K1049"/>
    <s v="35361K104"/>
    <n v="0.65"/>
    <n v="0.9"/>
    <d v="2021-02-04T00:00:00"/>
    <x v="0"/>
    <s v="THEMATICEQUITY"/>
    <s v="Innovation"/>
    <m/>
    <x v="23"/>
    <s v="Franklin Innovation Fund (FINO)"/>
    <n v="7252251.6250610352"/>
    <n v="0"/>
    <n v="0"/>
    <n v="0"/>
    <n v="0"/>
    <n v="0"/>
    <n v="49"/>
    <n v="152611.67000000001"/>
    <x v="1"/>
    <n v="6688324.4514465332"/>
  </r>
  <r>
    <s v="NDIV CN Equity"/>
    <n v="1036"/>
    <s v="NDIV"/>
    <s v="NBI Canadian Dividend Income ETF"/>
    <x v="0"/>
    <n v="1"/>
    <s v="CA63946K1003"/>
    <s v="63946K100"/>
    <n v="0.55000000000000004"/>
    <n v="0.63"/>
    <d v="2021-02-11T00:00:00"/>
    <x v="0"/>
    <s v="CANADA BROAD/LARGE CAP EQUITY"/>
    <s v="Pure Active"/>
    <m/>
    <x v="30"/>
    <s v="NBI Canadian Dividend Income ETF (NDIV)"/>
    <n v="18177773.590087891"/>
    <n v="0"/>
    <n v="0"/>
    <n v="0"/>
    <n v="0"/>
    <n v="0"/>
    <n v="32"/>
    <n v="125765.289"/>
    <x v="1"/>
    <n v="16657300.94909668"/>
  </r>
  <r>
    <s v="NUSA CN Equity"/>
    <n v="1037"/>
    <s v="NUSA"/>
    <s v="NBI Active U.S. Equity ETF"/>
    <x v="0"/>
    <n v="1"/>
    <s v="CA62879G1028"/>
    <s v="62879G102"/>
    <n v="0.55000000000000004"/>
    <n v="0.63"/>
    <d v="2021-02-11T00:00:00"/>
    <x v="0"/>
    <s v="U.S.EQUITY - CURRENCY NON-HEDGED"/>
    <s v="Pure Active"/>
    <m/>
    <x v="30"/>
    <s v="NBI Active U.S. Equity ETF (NUSA)"/>
    <n v="81911926.574707031"/>
    <n v="975472.00000000093"/>
    <n v="0"/>
    <n v="0"/>
    <n v="1015954.0000000009"/>
    <n v="989480.00000000093"/>
    <n v="219"/>
    <n v="1946601.2"/>
    <x v="1"/>
    <n v="65729954.223632813"/>
  </r>
  <r>
    <s v="NINT CN Equity"/>
    <n v="1038"/>
    <s v="NINT"/>
    <s v="NBI Active International Equity ETF"/>
    <x v="0"/>
    <n v="1"/>
    <s v="CA62879B1031"/>
    <s v="62879B103"/>
    <n v="0.6"/>
    <n v="0.69"/>
    <d v="2021-02-11T00:00:00"/>
    <x v="0"/>
    <s v="INTERNATIONAL DEVELOPED EQUITY"/>
    <s v="Pure Active"/>
    <m/>
    <x v="30"/>
    <s v="NBI Active International Equity ETF (NINT)"/>
    <n v="780792886.73400879"/>
    <n v="2166552.0000000498"/>
    <n v="1644503.9999999648"/>
    <n v="2190784.0000000503"/>
    <n v="0"/>
    <n v="12034812.000000035"/>
    <n v="45"/>
    <n v="1895073.21"/>
    <x v="1"/>
    <n v="662354174.65209961"/>
  </r>
  <r>
    <s v="NSCC CN Equity"/>
    <n v="1039"/>
    <s v="NSCC"/>
    <s v="NBI Sustainable Canadian Corporate Bond ETF"/>
    <x v="0"/>
    <n v="1"/>
    <s v="CA62879F1045"/>
    <s v="62879F104"/>
    <n v="0.55000000000000004"/>
    <n v="0.63"/>
    <d v="2021-02-11T00:00:00"/>
    <x v="0"/>
    <s v="ESGFIXEDINCOME"/>
    <s v="Canada"/>
    <m/>
    <x v="30"/>
    <s v="NBI Sustainable Canadian Corporate Bond ETF (NSCC)"/>
    <n v="158952043.60961914"/>
    <n v="0"/>
    <n v="0"/>
    <n v="0"/>
    <n v="912656.00000000093"/>
    <n v="912656.00000000093"/>
    <n v="98"/>
    <n v="890129.74"/>
    <x v="1"/>
    <n v="139943304.8248291"/>
  </r>
  <r>
    <s v="ZNQ/U CN Equity"/>
    <n v="1040"/>
    <s v="ZNQ/U"/>
    <s v="BMO Nasdaq 100 Equity Index ETF (US$)"/>
    <x v="0"/>
    <n v="1"/>
    <s v="CA05586P2044"/>
    <s v="05586P204"/>
    <n v="0.35"/>
    <n v="0.4"/>
    <d v="2021-02-18T00:00:00"/>
    <x v="0"/>
    <s v="U.S.EQUITY - CURRENCY NON-HEDGED"/>
    <s v="Cap-Weighted: Broad/Large"/>
    <m/>
    <x v="4"/>
    <s v="BMO Nasdaq 100 Equity Index ETF (US$) (ZNQ/U)"/>
    <n v="48921891.287463173"/>
    <n v="0"/>
    <n v="0"/>
    <n v="0"/>
    <n v="0"/>
    <n v="3898079.0940000033"/>
    <n v="360"/>
    <n v="4348559.6999999993"/>
    <x v="0"/>
    <n v="39501610.830267057"/>
  </r>
  <r>
    <s v="ESGH/F CN Equity"/>
    <n v="1041"/>
    <s v="ESGH/F"/>
    <s v="BMO ESG High Yield US Corp Index ETF Curr-H"/>
    <x v="0"/>
    <n v="1"/>
    <s v="CA05601M1032"/>
    <s v="05601M103"/>
    <n v="0.45"/>
    <n v="0.51"/>
    <d v="2021-02-18T00:00:00"/>
    <x v="0"/>
    <s v="ESGFIXEDINCOME"/>
    <s v="U.S."/>
    <m/>
    <x v="4"/>
    <s v="BMO ESG High Yield US Corp Index ETF Curr-H (ESGH/F)"/>
    <n v="0"/>
    <n v="0"/>
    <n v="0"/>
    <n v="0"/>
    <n v="0"/>
    <n v="0"/>
    <n v="0"/>
    <n v="0"/>
    <x v="1"/>
    <n v="4466462.0399475098"/>
  </r>
  <r>
    <s v="ZJK/U CN Equity"/>
    <n v="1042"/>
    <s v="ZJK/U"/>
    <s v="BMO High Yield US Corporate Bond Index ETF (US$)"/>
    <x v="0"/>
    <n v="1"/>
    <s v="CA05584J2002"/>
    <s v="05584J200"/>
    <n v="0.55000000000000004"/>
    <n v="0.59"/>
    <d v="2021-02-18T00:00:00"/>
    <x v="0"/>
    <s v="HIGH YIELDFIXED INCOME"/>
    <s v="High Yield"/>
    <m/>
    <x v="4"/>
    <s v="BMO High Yield US Corporate Bond Index ETF (US$) (ZJK/U)"/>
    <n v="9953497.5327755865"/>
    <n v="0"/>
    <n v="0"/>
    <n v="0"/>
    <n v="0"/>
    <n v="0"/>
    <n v="42"/>
    <n v="129277.65"/>
    <x v="1"/>
    <n v="10272669.416189492"/>
  </r>
  <r>
    <s v="BTCC/B CN Equity"/>
    <n v="1043"/>
    <s v="BTCC/B"/>
    <s v="Purpose Bitcoin ETF - CAD"/>
    <x v="0"/>
    <n v="1"/>
    <s v="CA74642C2013"/>
    <s v="74642C201"/>
    <n v="1"/>
    <n v="1.45"/>
    <d v="2021-02-18T00:00:00"/>
    <x v="0"/>
    <s v="CRYPTO-ASSET"/>
    <s v="Bitcoin"/>
    <m/>
    <x v="5"/>
    <s v="Purpose Bitcoin ETF - CAD (BTCC/B)"/>
    <n v="962553231.52542126"/>
    <n v="-9547618.7659999207"/>
    <n v="-14709700.749250095"/>
    <n v="3869704.4290000489"/>
    <n v="-17089041.746499948"/>
    <n v="-53790149.728249885"/>
    <n v="27841"/>
    <n v="253571270"/>
    <x v="1"/>
    <n v="1579482254.5051575"/>
  </r>
  <r>
    <s v="BTCC/U CN Equity"/>
    <n v="1044"/>
    <s v="BTCC/U"/>
    <s v="Purpose Bitcoin ETF - USD (US$)"/>
    <x v="0"/>
    <n v="1"/>
    <s v="CA74642C3003"/>
    <s v="74642C300"/>
    <n v="1"/>
    <n v="1.46"/>
    <d v="2021-02-18T00:00:00"/>
    <x v="0"/>
    <s v="CRYPTO-ASSET"/>
    <s v="Bitcoin"/>
    <m/>
    <x v="5"/>
    <s v="Purpose Bitcoin ETF - USD (US$) (BTCC/U)"/>
    <n v="401740200.76947516"/>
    <n v="-2566033.2649916443"/>
    <n v="-1514488.3999578126"/>
    <n v="-1140227.7425543016"/>
    <n v="-2922794.4331916734"/>
    <n v="-9818141.6066479683"/>
    <n v="919"/>
    <n v="5495360.5"/>
    <x v="1"/>
    <n v="620504374.67938221"/>
  </r>
  <r>
    <s v="EBIT CN Equity"/>
    <n v="1045"/>
    <s v="EBIT"/>
    <s v="Evolve Bitcoin ETF"/>
    <x v="0"/>
    <n v="1"/>
    <s v="CA09175J1084"/>
    <s v="09175J108"/>
    <n v="0.75"/>
    <n v="2.1800000000000002"/>
    <d v="2021-02-19T00:00:00"/>
    <x v="0"/>
    <s v="CRYPTO-ASSET"/>
    <s v="Bitcoin"/>
    <m/>
    <x v="24"/>
    <s v="Evolve Bitcoin ETF (EBIT)"/>
    <n v="183849170.63751221"/>
    <n v="883209.39999998675"/>
    <n v="-7550401.0000000168"/>
    <n v="-3446631.9999999651"/>
    <n v="-1866717.0000000014"/>
    <n v="-12075667.200000027"/>
    <n v="5773"/>
    <n v="36393956"/>
    <x v="1"/>
    <n v="246188766.55769348"/>
  </r>
  <r>
    <s v="EBIT/U CN Equity"/>
    <n v="1046"/>
    <s v="EBIT/U"/>
    <s v="Evolve Bitcoin ETF (US$)"/>
    <x v="0"/>
    <n v="1"/>
    <s v="CA09175J1167"/>
    <s v="09175J116"/>
    <n v="0.75"/>
    <n v="2.1"/>
    <d v="2021-02-19T00:00:00"/>
    <x v="0"/>
    <s v="CRYPTO-ASSET"/>
    <s v="Bitcoin"/>
    <m/>
    <x v="24"/>
    <s v="Evolve Bitcoin ETF (US$) (EBIT/U)"/>
    <n v="18248645.859874357"/>
    <n v="65553.036100000056"/>
    <n v="243734.9902800002"/>
    <n v="0"/>
    <n v="190447.22540000011"/>
    <n v="147161.97186000008"/>
    <n v="188"/>
    <n v="817126.99"/>
    <x v="1"/>
    <n v="27071752.742159672"/>
  </r>
  <r>
    <s v="BTCC CN Equity"/>
    <n v="1047"/>
    <s v="BTCC"/>
    <s v="Purpose Bitcoin ETF Curr-H"/>
    <x v="0"/>
    <n v="1"/>
    <s v="CA74642C1023"/>
    <s v="74642C102"/>
    <n v="1"/>
    <n v="1.45"/>
    <d v="2021-02-24T00:00:00"/>
    <x v="0"/>
    <s v="CRYPTO-ASSET"/>
    <s v="Bitcoin"/>
    <m/>
    <x v="5"/>
    <s v="Purpose Bitcoin ETF Curr-H (BTCC)"/>
    <n v="676046394.82498169"/>
    <n v="-3358782.9242499722"/>
    <n v="-6068873.3379999762"/>
    <n v="-3339960.8650000468"/>
    <n v="-869931.62624995061"/>
    <n v="-16104034.167249918"/>
    <n v="29430"/>
    <n v="188704680"/>
    <x v="1"/>
    <n v="877676364.13574219"/>
  </r>
  <r>
    <s v="XCLR CN Equity"/>
    <n v="1048"/>
    <s v="XCLR"/>
    <s v="iShares ESG MSCI Canada Leaders Index ETF"/>
    <x v="12"/>
    <n v="1"/>
    <s v="CA46436V1085"/>
    <s v="46436V108"/>
    <n v="0.15"/>
    <n v="0.17"/>
    <d v="2021-03-05T00:00:00"/>
    <x v="0"/>
    <s v="ESGEQUITY"/>
    <s v="Broad - Canada"/>
    <m/>
    <x v="0"/>
    <s v="iShares ESG MSCI Canada Leaders Index ETF (XCLR)"/>
    <n v="0"/>
    <n v="0"/>
    <n v="0"/>
    <n v="0"/>
    <n v="0"/>
    <n v="0"/>
    <n v="0"/>
    <n v="0"/>
    <x v="1"/>
    <n v="0"/>
  </r>
  <r>
    <s v="XDLR CN Equity"/>
    <n v="1049"/>
    <s v="XDLR"/>
    <s v="iShares ESG MSCI EAFE Leaders Index ETF"/>
    <x v="12"/>
    <n v="1"/>
    <s v="CA46437V1076"/>
    <s v="46437V107"/>
    <n v="0.25"/>
    <n v="0.28000000000000003"/>
    <d v="2021-03-05T00:00:00"/>
    <x v="0"/>
    <s v="ESGEQUITY"/>
    <s v="Broad - DM"/>
    <m/>
    <x v="0"/>
    <s v="iShares ESG MSCI EAFE Leaders Index ETF (XDLR)"/>
    <n v="0"/>
    <n v="0"/>
    <n v="0"/>
    <n v="0"/>
    <n v="0"/>
    <n v="0"/>
    <n v="0"/>
    <n v="0"/>
    <x v="1"/>
    <n v="0"/>
  </r>
  <r>
    <s v="XULR CN Equity"/>
    <n v="1050"/>
    <s v="XULR"/>
    <s v="iShares ESG MSCI USA Leaders Index ETF"/>
    <x v="12"/>
    <n v="1"/>
    <s v="CA46438N1042"/>
    <s v="46438N104"/>
    <n v="0.2"/>
    <n v="0.23"/>
    <d v="2021-03-05T00:00:00"/>
    <x v="0"/>
    <s v="ESGEQUITY"/>
    <s v="Broad - U.S."/>
    <m/>
    <x v="0"/>
    <s v="iShares ESG MSCI USA Leaders Index ETF (XULR)"/>
    <n v="0"/>
    <n v="0"/>
    <n v="0"/>
    <n v="0"/>
    <n v="0"/>
    <n v="0"/>
    <n v="0"/>
    <n v="0"/>
    <x v="1"/>
    <n v="0"/>
  </r>
  <r>
    <s v="BTCX/B CN Equity"/>
    <n v="1051"/>
    <s v="BTCX/B"/>
    <s v="CI Galaxy Bitcoin ETF"/>
    <x v="0"/>
    <n v="1"/>
    <s v="CA12563N2023"/>
    <s v="12563N202"/>
    <n v="0.4"/>
    <n v="0.87"/>
    <d v="2021-03-09T00:00:00"/>
    <x v="0"/>
    <s v="CRYPTO-ASSET"/>
    <s v="Bitcoin"/>
    <m/>
    <x v="2"/>
    <s v="CI Galaxy Bitcoin ETF (BTCX/B)"/>
    <n v="857731704.44011688"/>
    <n v="-13650612.499999993"/>
    <n v="-12126905.00000002"/>
    <n v="-5425784.9999999451"/>
    <n v="2395532.5"/>
    <n v="-37550494.999999985"/>
    <n v="22741"/>
    <n v="141972800"/>
    <x v="1"/>
    <n v="1206175354.1221619"/>
  </r>
  <r>
    <s v="BTCX/U CN Equity"/>
    <n v="1052"/>
    <s v="BTCX/U"/>
    <s v="CI Galaxy Bitcoin ETF (US$)"/>
    <x v="0"/>
    <n v="1"/>
    <s v="CA12563N1033"/>
    <s v="12563N103"/>
    <n v="0.4"/>
    <n v="0.87"/>
    <d v="2021-03-09T00:00:00"/>
    <x v="0"/>
    <s v="CRYPTO-ASSET"/>
    <s v="Bitcoin"/>
    <m/>
    <x v="2"/>
    <s v="CI Galaxy Bitcoin ETF (US$) (BTCX/U)"/>
    <n v="318565086.73818558"/>
    <n v="-1285115.8094999837"/>
    <n v="4736582.2620000299"/>
    <n v="-2921177.4685000004"/>
    <n v="1117288.5055000158"/>
    <n v="15434896.129000049"/>
    <n v="910"/>
    <n v="5460355.2999999998"/>
    <x v="1"/>
    <n v="610583479.22804284"/>
  </r>
  <r>
    <s v="DRME CN Equity"/>
    <n v="1053"/>
    <s v="DRME"/>
    <s v="Desjardins RI Emerging Markets Low CO2 Index ETF"/>
    <x v="0"/>
    <n v="1"/>
    <s v="CA25060K1093"/>
    <s v="25060K109"/>
    <n v="0.35"/>
    <n v="0.43"/>
    <d v="2021-03-12T00:00:00"/>
    <x v="0"/>
    <s v="ESGEQUITY"/>
    <s v="Environment - EM"/>
    <m/>
    <x v="21"/>
    <s v="Desjardins RI Emerging Markets Low CO2 Index ETF (DRME)"/>
    <n v="70698740.95916748"/>
    <n v="0"/>
    <n v="0"/>
    <n v="0"/>
    <n v="0"/>
    <n v="0"/>
    <n v="81"/>
    <n v="412084.73999999993"/>
    <x v="1"/>
    <n v="58315924.072265625"/>
  </r>
  <r>
    <s v="GCSC CN Equity"/>
    <n v="1054"/>
    <s v="GCSC"/>
    <s v="Guardian Canadian Sector Controlled Equity Fund"/>
    <x v="0"/>
    <n v="1"/>
    <s v="CA40133L1094"/>
    <s v="40133L109"/>
    <n v="0.5"/>
    <n v="0.66"/>
    <d v="2021-03-16T00:00:00"/>
    <x v="0"/>
    <s v="CANADA BROAD/LARGE CAP EQUITY"/>
    <s v="Pure Active"/>
    <m/>
    <x v="36"/>
    <s v="Guardian Canadian Sector Controlled Equity Fund (GCSC)"/>
    <n v="18509483.909606934"/>
    <n v="0"/>
    <n v="0"/>
    <n v="0"/>
    <n v="0"/>
    <n v="0"/>
    <n v="14"/>
    <n v="137233.97"/>
    <x v="1"/>
    <n v="15320444.250106812"/>
  </r>
  <r>
    <s v="GGAC CN Equity"/>
    <n v="1055"/>
    <s v="GGAC"/>
    <s v="Guardian Fundamental All Country Equity ETF"/>
    <x v="30"/>
    <n v="1"/>
    <s v="CA40136X1006"/>
    <s v="40136X100"/>
    <n v="0.85"/>
    <n v="1.0900000000000001"/>
    <d v="2021-03-16T00:00:00"/>
    <x v="0"/>
    <s v="GLOBAL EQUITY"/>
    <s v="Pure Active"/>
    <m/>
    <x v="36"/>
    <s v="Guardian Fundamental All Country Equity ETF (GGAC)"/>
    <n v="0"/>
    <n v="0"/>
    <n v="0"/>
    <n v="0"/>
    <n v="0"/>
    <n v="0"/>
    <n v="0"/>
    <n v="0"/>
    <x v="1"/>
    <n v="0"/>
  </r>
  <r>
    <s v="GGEM CN Equity"/>
    <n v="1056"/>
    <s v="GGEM"/>
    <s v="Guardian Fundamental Emerging Markets ETF"/>
    <x v="30"/>
    <n v="1"/>
    <s v="CA40090D1087"/>
    <s v="40090D108"/>
    <n v="0.85"/>
    <n v="0.99"/>
    <d v="2021-03-16T00:00:00"/>
    <x v="0"/>
    <s v="EMERGINGMARKETS EQUITY"/>
    <s v="Pure Active"/>
    <m/>
    <x v="36"/>
    <s v="Guardian Fundamental Emerging Markets ETF (GGEM)"/>
    <n v="0"/>
    <n v="0"/>
    <n v="0"/>
    <n v="0"/>
    <n v="0"/>
    <n v="0"/>
    <n v="0"/>
    <n v="0"/>
    <x v="1"/>
    <n v="0"/>
  </r>
  <r>
    <s v="ETHX/U CN Equity"/>
    <n v="1057"/>
    <s v="ETHX/U"/>
    <s v="CI Galaxy Ethereum ETF (US$)"/>
    <x v="0"/>
    <n v="1"/>
    <s v="CA12565N2005"/>
    <s v="12565N200"/>
    <n v="0.4"/>
    <n v="0.81"/>
    <d v="2021-03-16T00:00:00"/>
    <x v="0"/>
    <s v="CRYPTO-ASSET"/>
    <s v="Ethereum"/>
    <m/>
    <x v="2"/>
    <s v="CI Galaxy Ethereum ETF (US$) (ETHX/U)"/>
    <n v="78597496.114222974"/>
    <n v="329057.69599999295"/>
    <n v="336259.47300000559"/>
    <n v="-929167.44799999672"/>
    <n v="0"/>
    <n v="-217336.16199999844"/>
    <n v="518"/>
    <n v="1588622.4999999998"/>
    <x v="1"/>
    <n v="210268961.43807167"/>
  </r>
  <r>
    <s v="FJFG CN Equity"/>
    <n v="1058"/>
    <s v="FJFG"/>
    <s v="First Trust JFL Global Equity ETF"/>
    <x v="0"/>
    <n v="1"/>
    <s v="CA33740W1059"/>
    <s v="33740W105"/>
    <n v="0.85"/>
    <n v="0.98"/>
    <d v="2021-03-19T00:00:00"/>
    <x v="0"/>
    <s v="GLOBAL EQUITY"/>
    <s v="Pure Active"/>
    <m/>
    <x v="1"/>
    <s v="First Trust JFL Global Equity ETF (FJFG)"/>
    <n v="5120040.4167175293"/>
    <n v="0"/>
    <n v="0"/>
    <n v="0"/>
    <n v="0"/>
    <n v="0"/>
    <n v="6"/>
    <n v="36802.400000000001"/>
    <x v="1"/>
    <n v="4966148.042678833"/>
  </r>
  <r>
    <s v="FJFB CN Equity"/>
    <n v="1059"/>
    <s v="FJFB"/>
    <s v="First Trust JFL Fixed Income Core Plus ETF"/>
    <x v="0"/>
    <n v="1"/>
    <s v="CA33741M1068"/>
    <s v="33741M106"/>
    <n v="0.7"/>
    <n v="0.67"/>
    <d v="2021-03-19T00:00:00"/>
    <x v="0"/>
    <s v="CANADA AGGREGATE FIXED INCOME"/>
    <s v="Broad/Mixed"/>
    <m/>
    <x v="1"/>
    <s v="First Trust JFL Fixed Income Core Plus ETF (FJFB)"/>
    <n v="13828182.983398438"/>
    <n v="0"/>
    <n v="868921.0000000007"/>
    <n v="0"/>
    <n v="0"/>
    <n v="868921.0000000007"/>
    <n v="8"/>
    <n v="43283.22"/>
    <x v="1"/>
    <n v="14833544.731140137"/>
  </r>
  <r>
    <s v="VALT/B CN Equity"/>
    <n v="1060"/>
    <s v="VALT/B"/>
    <s v="CI Gold Bullion Fund"/>
    <x v="0"/>
    <n v="1"/>
    <s v="CA12562B3083"/>
    <s v="12562B308"/>
    <n v="0.155"/>
    <n v="0.17"/>
    <d v="2021-03-22T00:00:00"/>
    <x v="0"/>
    <s v="COMMODITY"/>
    <s v="Gold"/>
    <m/>
    <x v="2"/>
    <s v="CI Gold Bullion Fund (VALT/B)"/>
    <n v="108578541.64123535"/>
    <n v="5295415.9999999907"/>
    <n v="0"/>
    <n v="1331684.0000000012"/>
    <n v="1272322.0000000014"/>
    <n v="7899421.9999999935"/>
    <n v="402"/>
    <n v="5523496"/>
    <x v="1"/>
    <n v="34664169.158935547"/>
  </r>
  <r>
    <s v="BDOP CN Equity"/>
    <n v="1061"/>
    <s v="BDOP"/>
    <s v="Purpose Black Diamond Distressed Opportunities"/>
    <x v="31"/>
    <n v="1"/>
    <s v="CA09205C1077"/>
    <s v="09205C107"/>
    <n v="1"/>
    <n v="1.54"/>
    <d v="2021-03-25T00:00:00"/>
    <x v="0"/>
    <s v="ASSET ALLOCATION PORTFOLIO"/>
    <s v="Tactical"/>
    <m/>
    <x v="5"/>
    <s v="Purpose Black Diamond Distressed Opportunities (BDOP)"/>
    <n v="0"/>
    <n v="0"/>
    <n v="0"/>
    <n v="0"/>
    <n v="0"/>
    <n v="0"/>
    <n v="0"/>
    <n v="0"/>
    <x v="4"/>
    <n v="0"/>
  </r>
  <r>
    <s v="BDEQ CN Equity"/>
    <n v="1062"/>
    <s v="BDEQ"/>
    <s v="Purpose Black Diamond Global Equity Fund"/>
    <x v="32"/>
    <n v="1"/>
    <s v="CA09204K1003"/>
    <s v="09204K100"/>
    <n v="0.65"/>
    <n v="2.77"/>
    <d v="2021-03-25T00:00:00"/>
    <x v="0"/>
    <s v="ASSET ALLOCATION PORTFOLIO"/>
    <s v="Tactical"/>
    <m/>
    <x v="5"/>
    <s v="Purpose Black Diamond Global Equity Fund (BDEQ)"/>
    <n v="0"/>
    <n v="0"/>
    <n v="0"/>
    <n v="0"/>
    <n v="0"/>
    <n v="0"/>
    <n v="0"/>
    <n v="0"/>
    <x v="4"/>
    <n v="0"/>
  </r>
  <r>
    <s v="EAXP CN Equity"/>
    <n v="1063"/>
    <s v="EAXP"/>
    <s v="Emerge Ark Space Exploration ETF"/>
    <x v="22"/>
    <n v="1"/>
    <s v="CA29104E1034"/>
    <n v="2.9104000000000001E+107"/>
    <n v="0.8"/>
    <n v="1.94"/>
    <d v="2021-03-30T00:00:00"/>
    <x v="0"/>
    <s v="THEMATICEQUITY"/>
    <s v="Aerospace"/>
    <m/>
    <x v="33"/>
    <s v="Emerge Ark Space Exploration ETF (EAXP)"/>
    <n v="0"/>
    <n v="0"/>
    <n v="0"/>
    <n v="0"/>
    <n v="0"/>
    <n v="0"/>
    <n v="0"/>
    <n v="0"/>
    <x v="1"/>
    <n v="0"/>
  </r>
  <r>
    <s v="EAXP/U CN Equity"/>
    <n v="1064"/>
    <s v="EAXP/U"/>
    <s v="Emerge Ark Space Exploration ETF (US$)"/>
    <x v="22"/>
    <n v="1"/>
    <s v="CA29104E2024"/>
    <n v="2.9104E+206"/>
    <n v="0.8"/>
    <n v="1.94"/>
    <d v="2021-03-30T00:00:00"/>
    <x v="0"/>
    <s v="THEMATICEQUITY"/>
    <s v="Aerospace"/>
    <m/>
    <x v="33"/>
    <s v="Emerge Ark Space Exploration ETF (US$) (EAXP/U)"/>
    <n v="0"/>
    <n v="0"/>
    <n v="0"/>
    <n v="0"/>
    <n v="0"/>
    <n v="0"/>
    <n v="0"/>
    <n v="0"/>
    <x v="1"/>
    <n v="0"/>
  </r>
  <r>
    <s v="GCBD CN Equity"/>
    <n v="1065"/>
    <s v="GCBD"/>
    <s v="Guardian Canadian Bond ETF"/>
    <x v="0"/>
    <n v="1"/>
    <s v="CA4013381088"/>
    <n v="401338108"/>
    <n v="0.3"/>
    <n v="0.4"/>
    <d v="2021-03-30T00:00:00"/>
    <x v="0"/>
    <s v="CANADA AGGREGATE FIXED INCOME"/>
    <s v="Broad/Mixed"/>
    <m/>
    <x v="36"/>
    <s v="Guardian Canadian Bond ETF (GCBD)"/>
    <n v="54152175.639249802"/>
    <n v="0"/>
    <n v="0"/>
    <n v="460659.02499999839"/>
    <n v="-1843424.600000002"/>
    <n v="-1382765.5750000034"/>
    <n v="83"/>
    <n v="1218808.6299999999"/>
    <x v="1"/>
    <n v="74212273.172405243"/>
  </r>
  <r>
    <s v="CCEI CN Equity"/>
    <n v="1066"/>
    <s v="CCEI"/>
    <s v="CIBC Canadian Equity Index ETF"/>
    <x v="0"/>
    <n v="1"/>
    <s v="CA12565U1057"/>
    <s v="12565U105"/>
    <n v="0.04"/>
    <n v="0.05"/>
    <d v="2021-03-31T00:00:00"/>
    <x v="0"/>
    <s v="CANADA BROAD/LARGE CAP EQUITY"/>
    <s v="Cap-Weighted: Broad/Large"/>
    <m/>
    <x v="31"/>
    <s v="CIBC Canadian Equity Index ETF (CCEI)"/>
    <n v="608427034.46960449"/>
    <n v="7090899.9999999758"/>
    <n v="0"/>
    <n v="3561040.0000000503"/>
    <n v="0"/>
    <n v="14112349.999999953"/>
    <n v="297"/>
    <n v="9042608.5"/>
    <x v="0"/>
    <n v="475556699.6307373"/>
  </r>
  <r>
    <s v="CUEI CN Equity"/>
    <n v="1067"/>
    <s v="CUEI"/>
    <s v="CIBC US Equity Index ETF"/>
    <x v="0"/>
    <n v="1"/>
    <s v="CA12546X1033"/>
    <s v="12546X103"/>
    <n v="0.05"/>
    <n v="0.06"/>
    <d v="2021-03-31T00:00:00"/>
    <x v="0"/>
    <s v="U.S.EQUITY - CURRENCY NON-HEDGED"/>
    <s v="Cap-Weighted: Broad/Large"/>
    <m/>
    <x v="31"/>
    <s v="CIBC US Equity Index ETF (CUEI)"/>
    <n v="1110403678.3866882"/>
    <n v="11089410.000000028"/>
    <n v="16794719.999999974"/>
    <n v="6200818.5000001024"/>
    <n v="11446994.999999892"/>
    <n v="45478243.5"/>
    <n v="127"/>
    <n v="25233188.600000001"/>
    <x v="0"/>
    <n v="743018798.08044434"/>
  </r>
  <r>
    <s v="CIEI CN Equity"/>
    <n v="1068"/>
    <s v="CIEI"/>
    <s v="CIBC International Equity Index ETF"/>
    <x v="0"/>
    <n v="1"/>
    <s v="CA12564B1085"/>
    <s v="12564B108"/>
    <n v="0.16"/>
    <n v="0.19"/>
    <d v="2021-03-31T00:00:00"/>
    <x v="0"/>
    <s v="INTERNATIONAL DEVELOPED EQUITY"/>
    <s v="Cap-Weighted: Broad/Large"/>
    <m/>
    <x v="31"/>
    <s v="CIBC International Equity Index ETF (CIEI)"/>
    <n v="454269200.22964478"/>
    <n v="3774462.5"/>
    <n v="2981480.0000000424"/>
    <n v="1491739.9999999683"/>
    <n v="-76750"/>
    <n v="-3582507.4999999981"/>
    <n v="312"/>
    <n v="4832034.9000000004"/>
    <x v="0"/>
    <n v="54611229.515075684"/>
  </r>
  <r>
    <s v="DXIF CN Equity"/>
    <n v="1069"/>
    <s v="DXIF"/>
    <s v="Dynamic Active International ETF"/>
    <x v="0"/>
    <n v="1"/>
    <s v="CA26785N1050"/>
    <s v="26785N105"/>
    <n v="0.75"/>
    <n v="0.83"/>
    <d v="2021-03-31T00:00:00"/>
    <x v="0"/>
    <s v="INTERNATIONAL DEVELOPED EQUITY"/>
    <s v="Pure Active"/>
    <m/>
    <x v="19"/>
    <s v="Dynamic Active International ETF (DXIF)"/>
    <n v="14460074.615478516"/>
    <n v="0"/>
    <n v="0"/>
    <n v="0"/>
    <n v="0"/>
    <n v="0"/>
    <n v="120"/>
    <n v="911357.13000000012"/>
    <x v="1"/>
    <n v="7233210.1821899414"/>
  </r>
  <r>
    <s v="CCBI CN Equity"/>
    <n v="1070"/>
    <s v="CCBI"/>
    <s v="CIBC Canadian Bond Index ETF"/>
    <x v="0"/>
    <n v="1"/>
    <s v="CA12550Q1019"/>
    <s v="12550Q101"/>
    <n v="0.06"/>
    <n v="7.0000000000000007E-2"/>
    <d v="2021-03-31T00:00:00"/>
    <x v="0"/>
    <s v="CANADA AGGREGATE FIXED INCOME"/>
    <s v="Broad/Mixed"/>
    <m/>
    <x v="31"/>
    <s v="CIBC Canadian Bond Index ETF (CCBI)"/>
    <n v="119182396.74568176"/>
    <n v="1813719.9999999935"/>
    <n v="0"/>
    <n v="0"/>
    <n v="1819840.0000000098"/>
    <n v="7252759.9999999898"/>
    <n v="105"/>
    <n v="1337315.2"/>
    <x v="1"/>
    <n v="70580413.103103638"/>
  </r>
  <r>
    <s v="DXR CN Equity"/>
    <n v="1071"/>
    <s v="DXR"/>
    <s v="Dynamic Active Retirement Income ETF"/>
    <x v="0"/>
    <n v="1"/>
    <s v="CA26786G1090"/>
    <s v="26786G109"/>
    <n v="0.75"/>
    <n v="0.85"/>
    <d v="2021-03-31T00:00:00"/>
    <x v="0"/>
    <s v="ASSET ALLOCATION PORTFOLIO"/>
    <s v="Yield Focus"/>
    <m/>
    <x v="19"/>
    <s v="Dynamic Active Retirement Income ETF (DXR)"/>
    <n v="12382749.557495117"/>
    <n v="0"/>
    <n v="0"/>
    <n v="0"/>
    <n v="0"/>
    <n v="0"/>
    <n v="43"/>
    <n v="345526.34"/>
    <x v="4"/>
    <n v="10796179.914474487"/>
  </r>
  <r>
    <s v="ORBT CN Equity"/>
    <n v="1072"/>
    <s v="ORBT"/>
    <s v="Harvest Space Innovation Index ETF"/>
    <x v="33"/>
    <n v="1"/>
    <s v="CA41755G1054"/>
    <s v="41755G105"/>
    <n v="0.5"/>
    <n v="0.56999999999999995"/>
    <d v="2021-04-01T00:00:00"/>
    <x v="0"/>
    <s v="THEMATICEQUITY"/>
    <s v="Aerospace"/>
    <m/>
    <x v="13"/>
    <s v="Harvest Space Innovation Index ETF (ORBT)"/>
    <n v="0"/>
    <n v="0"/>
    <n v="0"/>
    <n v="0"/>
    <n v="0"/>
    <n v="0"/>
    <n v="0"/>
    <n v="0"/>
    <x v="1"/>
    <n v="0"/>
  </r>
  <r>
    <s v="ORBT/U CN Equity"/>
    <n v="1073"/>
    <s v="ORBT/U"/>
    <s v="Harvest Space Innovation Index ETF"/>
    <x v="33"/>
    <n v="1"/>
    <s v="CA41755G2045"/>
    <s v="41755G204"/>
    <n v="0.5"/>
    <n v="0.56999999999999995"/>
    <d v="2021-04-01T00:00:00"/>
    <x v="0"/>
    <s v="THEMATICEQUITY"/>
    <s v="Aerospace"/>
    <m/>
    <x v="13"/>
    <s v="Harvest Space Innovation Index ETF (ORBT/U)"/>
    <n v="0"/>
    <n v="0"/>
    <n v="0"/>
    <n v="0"/>
    <n v="0"/>
    <n v="0"/>
    <n v="0"/>
    <n v="0"/>
    <x v="1"/>
    <n v="0"/>
  </r>
  <r>
    <s v="BBIG CN Equity"/>
    <n v="1074"/>
    <s v="BBIG"/>
    <s v="Global X BBIG Technology ETF"/>
    <x v="6"/>
    <n v="2"/>
    <s v="CA4405171006"/>
    <s v="440517100"/>
    <n v="0.45"/>
    <n v="0.55000000000000004"/>
    <d v="2021-04-13T00:00:00"/>
    <x v="0"/>
    <s v="GLOBAL SECTOR EQUITY"/>
    <s v="Technology"/>
    <m/>
    <x v="3"/>
    <s v="Global X BBIG Technology ETF (BBIG)"/>
    <n v="0"/>
    <n v="0"/>
    <n v="0"/>
    <n v="0"/>
    <n v="0"/>
    <n v="0"/>
    <n v="0"/>
    <n v="0"/>
    <x v="3"/>
    <n v="0"/>
  </r>
  <r>
    <s v="BBIG/U CN Equity"/>
    <n v="1075"/>
    <s v="BBIG/U"/>
    <s v="Global X BBIG Technology ETF (US$)"/>
    <x v="6"/>
    <n v="2"/>
    <s v="CA4405171006"/>
    <s v="440517100"/>
    <n v="0.45"/>
    <n v="0.55000000000000004"/>
    <d v="2021-04-13T00:00:00"/>
    <x v="0"/>
    <s v="GLOBAL SECTOR EQUITY"/>
    <s v="Technology"/>
    <m/>
    <x v="3"/>
    <s v="Global X BBIG Technology ETF (US$) (BBIG/U)"/>
    <n v="0"/>
    <n v="0"/>
    <n v="0"/>
    <n v="0"/>
    <n v="0"/>
    <n v="0"/>
    <n v="0"/>
    <n v="0"/>
    <x v="3"/>
    <n v="0"/>
  </r>
  <r>
    <s v="TDOC CN Equity"/>
    <n v="1076"/>
    <s v="TDOC"/>
    <s v="TD Global Healthcare Leaders Index ETF"/>
    <x v="0"/>
    <n v="1"/>
    <s v="CA87809Y1051"/>
    <s v="87809Y105"/>
    <n v="0.35"/>
    <n v="0.38"/>
    <d v="2021-04-14T00:00:00"/>
    <x v="0"/>
    <s v="GLOBAL SECTOR EQUITY"/>
    <s v="Health Care"/>
    <m/>
    <x v="17"/>
    <s v="TD Global Healthcare Leaders Index ETF (TDOC)"/>
    <n v="103558133.69750977"/>
    <n v="0"/>
    <n v="983594.63099999656"/>
    <n v="2013334.9230000107"/>
    <n v="5094096.4550000001"/>
    <n v="7133497.5160000091"/>
    <n v="845"/>
    <n v="3238634.8"/>
    <x v="3"/>
    <n v="84627714.920043945"/>
  </r>
  <r>
    <s v="BITI CN Equity"/>
    <n v="1077"/>
    <s v="BITI"/>
    <s v="Betapro Inverse Bitcoin ETF"/>
    <x v="0"/>
    <n v="2"/>
    <s v="CA0866241031"/>
    <s v="086624103"/>
    <n v="1.45"/>
    <n v="1.86"/>
    <d v="2021-04-15T00:00:00"/>
    <x v="3"/>
    <s v="CRYPTO-ASSET"/>
    <s v="Bitcoin"/>
    <m/>
    <x v="3"/>
    <s v="Betapro Inverse Bitcoin ETF (BITI)"/>
    <n v="26677971.203523636"/>
    <n v="1973459.8399999985"/>
    <n v="-43912.590250000183"/>
    <n v="487883.07499999809"/>
    <n v="-903744.34225000069"/>
    <n v="1021344.5592499977"/>
    <n v="8793"/>
    <n v="67047362"/>
    <x v="1"/>
    <n v="15580322.254663467"/>
  </r>
  <r>
    <s v="BITI/U CN Equity"/>
    <n v="1078"/>
    <s v="BITI/U"/>
    <s v="Betapro Inverse Bitcoin ETF (US$)"/>
    <x v="0"/>
    <n v="2"/>
    <s v="CA0866241031"/>
    <s v="086624103"/>
    <n v="1.45"/>
    <n v="1.86"/>
    <d v="2021-04-15T00:00:00"/>
    <x v="3"/>
    <s v="CRYPTO-ASSET"/>
    <s v="Bitcoin"/>
    <m/>
    <x v="3"/>
    <s v="Betapro Inverse Bitcoin ETF (US$) (BITI/U)"/>
    <n v="0"/>
    <n v="0"/>
    <n v="0"/>
    <n v="0"/>
    <n v="0"/>
    <n v="0"/>
    <n v="271"/>
    <n v="9371294.5"/>
    <x v="1"/>
    <n v="0"/>
  </r>
  <r>
    <s v="HBIT CN Equity"/>
    <n v="1079"/>
    <s v="HBIT"/>
    <s v="Horizons Betapro Bitcoin ETF"/>
    <x v="34"/>
    <n v="2"/>
    <s v="CA0866082054"/>
    <s v="086608205"/>
    <n v="1"/>
    <n v="1.39"/>
    <d v="2021-04-15T00:00:00"/>
    <x v="3"/>
    <s v="CRYPTO-ASSET"/>
    <s v="Bitcoin"/>
    <m/>
    <x v="3"/>
    <s v="Horizons Betapro Bitcoin ETF (HBIT)"/>
    <n v="0"/>
    <n v="0"/>
    <n v="0"/>
    <n v="0"/>
    <n v="0"/>
    <n v="0"/>
    <n v="0"/>
    <n v="0"/>
    <x v="1"/>
    <n v="0"/>
  </r>
  <r>
    <s v="HBIT/U CN Equity"/>
    <n v="1080"/>
    <s v="HBIT/U"/>
    <s v="Horizons Betapro Bitcoin ETF (US$)"/>
    <x v="34"/>
    <n v="2"/>
    <s v="CA0866082054"/>
    <s v="086608205"/>
    <n v="1"/>
    <n v="1.39"/>
    <d v="2021-04-15T00:00:00"/>
    <x v="3"/>
    <s v="CRYPTO-ASSET"/>
    <s v="Bitcoin"/>
    <m/>
    <x v="3"/>
    <s v="Horizons Betapro Bitcoin ETF (US$) (HBIT/U)"/>
    <n v="0"/>
    <n v="0"/>
    <n v="0"/>
    <n v="0"/>
    <n v="0"/>
    <n v="0"/>
    <n v="0"/>
    <n v="0"/>
    <x v="1"/>
    <n v="0"/>
  </r>
  <r>
    <s v="BTCQ CN Equity"/>
    <n v="1081"/>
    <s v="BTCQ"/>
    <s v="3iQ CoinShares Bitcoin ETF"/>
    <x v="0"/>
    <n v="2"/>
    <s v="CA88562D1069"/>
    <s v="88562D106"/>
    <n v="1"/>
    <n v="1.31"/>
    <d v="2021-04-19T00:00:00"/>
    <x v="0"/>
    <s v="CRYPTO-ASSET"/>
    <s v="Bitcoin"/>
    <m/>
    <x v="40"/>
    <s v="3iQ CoinShares Bitcoin ETF (BTCQ)"/>
    <n v="242146541.97232819"/>
    <n v="16742.500000000175"/>
    <n v="-1337535.0000000191"/>
    <n v="-965534.99999997928"/>
    <n v="-1034400.0000000147"/>
    <n v="-5243967.5000000075"/>
    <n v="2122"/>
    <n v="6937483.7000000002"/>
    <x v="1"/>
    <n v="346342397.46814352"/>
  </r>
  <r>
    <s v="BTCQ/U CN Equity"/>
    <n v="1082"/>
    <s v="BTCQ/U"/>
    <s v="3iQ CoinShares Bitcoin ETF (US$)"/>
    <x v="0"/>
    <n v="2"/>
    <s v="CA88562D1069"/>
    <s v="88562D106"/>
    <n v="1"/>
    <n v="1.31"/>
    <d v="2021-04-19T00:00:00"/>
    <x v="0"/>
    <s v="CRYPTO-ASSET"/>
    <s v="Bitcoin"/>
    <m/>
    <x v="40"/>
    <s v="3iQ CoinShares Bitcoin ETF (US$) (BTCQ/U)"/>
    <n v="0"/>
    <n v="0"/>
    <n v="0"/>
    <n v="0"/>
    <n v="0"/>
    <n v="0"/>
    <n v="84"/>
    <n v="420374.64"/>
    <x v="1"/>
    <n v="346715952.69580221"/>
  </r>
  <r>
    <s v="ETHX/B CN Equity"/>
    <n v="1083"/>
    <s v="ETHX/B"/>
    <s v="CI Galaxy Ethereum ETF"/>
    <x v="0"/>
    <n v="1"/>
    <s v="CA12565N1015"/>
    <s v="12565N101"/>
    <n v="0.4"/>
    <n v="0.81"/>
    <d v="2021-04-20T00:00:00"/>
    <x v="0"/>
    <s v="CRYPTO-ASSET"/>
    <s v="Ethereum"/>
    <m/>
    <x v="2"/>
    <s v="CI Galaxy Ethereum ETF (ETHX/B)"/>
    <n v="388993340.84701538"/>
    <n v="2983987.5000000037"/>
    <n v="-5513704.9999999618"/>
    <n v="-6104824.9999999581"/>
    <n v="1551779.9999999118"/>
    <n v="-3138222.5000000056"/>
    <n v="23133"/>
    <n v="126787300"/>
    <x v="1"/>
    <n v="590689461.5020752"/>
  </r>
  <r>
    <s v="ETHR CN Equity"/>
    <n v="1084"/>
    <s v="ETHR"/>
    <s v="Evolve Ether ETF"/>
    <x v="0"/>
    <n v="1"/>
    <s v="CA29764F2008"/>
    <s v="29764F200"/>
    <n v="0.75"/>
    <n v="1.84"/>
    <d v="2021-04-20T00:00:00"/>
    <x v="0"/>
    <s v="CRYPTO-ASSET"/>
    <s v="Ethereum"/>
    <m/>
    <x v="24"/>
    <s v="Evolve Ether ETF (ETHR)"/>
    <n v="52143637.239933014"/>
    <n v="-133264.79999999396"/>
    <n v="-1317691.1999999986"/>
    <n v="-2871945.600000002"/>
    <n v="726722.19999999716"/>
    <n v="-4581674.4000000013"/>
    <n v="4846"/>
    <n v="23683856"/>
    <x v="1"/>
    <n v="80925355.621337891"/>
  </r>
  <r>
    <s v="ETHR/U CN Equity"/>
    <n v="1085"/>
    <s v="ETHR/U"/>
    <s v="Evolve Ether ETF (US$)"/>
    <x v="0"/>
    <n v="1"/>
    <s v="CA29764F1018"/>
    <s v="29764F101"/>
    <n v="0.75"/>
    <n v="1.84"/>
    <d v="2021-04-20T00:00:00"/>
    <x v="0"/>
    <s v="CRYPTO-ASSET"/>
    <s v="Ethereum"/>
    <m/>
    <x v="24"/>
    <s v="Evolve Ether ETF (US$) (ETHR/U)"/>
    <n v="3422872.9326065122"/>
    <n v="52374.627780000039"/>
    <n v="0"/>
    <n v="0"/>
    <n v="0"/>
    <n v="51733.518180000043"/>
    <n v="60"/>
    <n v="103881.90000000001"/>
    <x v="1"/>
    <n v="6597653.4313595435"/>
  </r>
  <r>
    <s v="ETHH/U CN Equity"/>
    <n v="1086"/>
    <s v="ETHH/U"/>
    <s v="Purpose Ether ETF (US$)"/>
    <x v="0"/>
    <n v="1"/>
    <s v="CA74642N3067"/>
    <s v="74642N306"/>
    <n v="1"/>
    <n v="1.49"/>
    <d v="2021-04-21T00:00:00"/>
    <x v="0"/>
    <s v="CRYPTO-ASSET"/>
    <s v="Ethereum"/>
    <m/>
    <x v="5"/>
    <s v="Purpose Ether ETF (US$) (ETHH/U)"/>
    <n v="28818742.170491293"/>
    <n v="0"/>
    <n v="-431469.51127340086"/>
    <n v="0"/>
    <n v="-484490.55458450929"/>
    <n v="-1374704.2206579447"/>
    <n v="209"/>
    <n v="314838.99"/>
    <x v="1"/>
    <n v="67116823.93126893"/>
  </r>
  <r>
    <s v="ETHH/B CN Equity"/>
    <n v="1087"/>
    <s v="ETHH/B"/>
    <s v="Purpose Ether ETF"/>
    <x v="0"/>
    <n v="1"/>
    <s v="CA74642N2077"/>
    <s v="74642N207"/>
    <n v="1"/>
    <n v="1.47"/>
    <d v="2021-04-21T00:00:00"/>
    <x v="0"/>
    <s v="CRYPTO-ASSET"/>
    <s v="Ethereum"/>
    <m/>
    <x v="5"/>
    <s v="Purpose Ether ETF (ETHH/B)"/>
    <n v="125726141.77482319"/>
    <n v="6135365.7140000006"/>
    <n v="-2125932.6627500085"/>
    <n v="13976855.227999993"/>
    <n v="-3863983.3149999999"/>
    <n v="15271743.739500003"/>
    <n v="9784"/>
    <n v="45704321"/>
    <x v="1"/>
    <n v="237569494.33514023"/>
  </r>
  <r>
    <s v="ETHH CN Equity"/>
    <n v="1088"/>
    <s v="ETHH"/>
    <s v="Purpose Ether ETF Curr-H"/>
    <x v="0"/>
    <n v="1"/>
    <s v="CA74642N1087"/>
    <s v="74642N108"/>
    <n v="1"/>
    <n v="1.48"/>
    <d v="2021-04-21T00:00:00"/>
    <x v="0"/>
    <s v="CRYPTO-ASSET"/>
    <s v="Ethereum"/>
    <m/>
    <x v="5"/>
    <s v="Purpose Ether ETF Curr-H (ETHH)"/>
    <n v="108989810.4429245"/>
    <n v="2021645.8365000007"/>
    <n v="-2065214.4199999908"/>
    <n v="-7605780.4282500073"/>
    <n v="0"/>
    <n v="-4281297.2059999947"/>
    <n v="7381"/>
    <n v="28683770"/>
    <x v="1"/>
    <n v="151712208.36639404"/>
  </r>
  <r>
    <s v="HARB/U CN Equity"/>
    <n v="1089"/>
    <s v="HARB/U"/>
    <s v="Global X Tactical Absolute Return Bond ETF (US$)"/>
    <x v="6"/>
    <n v="1"/>
    <s v="CA44056M3003"/>
    <s v="44056M300"/>
    <n v="0.75"/>
    <n v="0.91"/>
    <d v="2021-04-22T00:00:00"/>
    <x v="3"/>
    <s v="ALTERNATIVE INVESTMENT"/>
    <s v="Credit Focused"/>
    <m/>
    <x v="3"/>
    <s v="Global X Tactical Absolute Return Bond ETF (US$) (HARB/U)"/>
    <n v="0"/>
    <n v="0"/>
    <n v="0"/>
    <n v="0"/>
    <n v="0"/>
    <n v="0"/>
    <n v="0"/>
    <n v="0"/>
    <x v="1"/>
    <n v="0"/>
  </r>
  <r>
    <s v="ETHQ CN Equity"/>
    <n v="1090"/>
    <s v="ETHQ"/>
    <s v="3iQ CoinShares Ether ETF"/>
    <x v="0"/>
    <n v="2"/>
    <s v="CA88428G1037"/>
    <s v="88428G103"/>
    <n v="1"/>
    <n v="1.26"/>
    <d v="2021-04-23T00:00:00"/>
    <x v="0"/>
    <s v="CRYPTO-ASSET"/>
    <s v="Ethereum"/>
    <m/>
    <x v="40"/>
    <s v="3iQ CoinShares Ether ETF (ETHQ)"/>
    <n v="84695799.540438652"/>
    <n v="-718022.50000000163"/>
    <n v="-71505.000000005588"/>
    <n v="-1195762.500000003"/>
    <n v="0"/>
    <n v="-4789027.5000000065"/>
    <n v="1853"/>
    <n v="4015461.8"/>
    <x v="1"/>
    <n v="113854454.5090313"/>
  </r>
  <r>
    <s v="ETHQ/U CN Equity"/>
    <n v="1091"/>
    <s v="ETHQ/U"/>
    <s v="3iQ CoinShares Ether ETF (US$)"/>
    <x v="0"/>
    <n v="2"/>
    <s v="CA88428G1037"/>
    <s v="88428G103"/>
    <n v="1"/>
    <n v="1.26"/>
    <d v="2021-04-23T00:00:00"/>
    <x v="0"/>
    <s v="CRYPTO-ASSET"/>
    <s v="Ethereum"/>
    <m/>
    <x v="40"/>
    <s v="3iQ CoinShares Ether ETF (US$) (ETHQ/U)"/>
    <n v="0"/>
    <n v="0"/>
    <n v="0"/>
    <n v="0"/>
    <n v="0"/>
    <n v="0"/>
    <n v="305"/>
    <n v="1136195.7"/>
    <x v="1"/>
    <n v="113977323.80031751"/>
  </r>
  <r>
    <s v="CLMT CN Equity"/>
    <n v="1092"/>
    <s v="CLMT"/>
    <s v="Purpose Energy Transition Fund"/>
    <x v="35"/>
    <n v="1"/>
    <s v="CA74642J1075"/>
    <s v="74642J107"/>
    <n v="0.75"/>
    <n v="1"/>
    <d v="2021-04-27T00:00:00"/>
    <x v="0"/>
    <s v="ESGEQUITY"/>
    <s v="Environment - Global"/>
    <m/>
    <x v="5"/>
    <s v="Purpose Energy Transition Fund (CLMT)"/>
    <n v="0"/>
    <n v="0"/>
    <n v="0"/>
    <n v="0"/>
    <n v="0"/>
    <n v="0"/>
    <n v="0"/>
    <n v="0"/>
    <x v="1"/>
    <n v="0"/>
  </r>
  <r>
    <s v="TECH CN Equity"/>
    <n v="1093"/>
    <s v="TECH"/>
    <s v="Evolve FANGMA Index ETF Curr-H"/>
    <x v="0"/>
    <n v="1"/>
    <s v="CA3005353097"/>
    <n v="300535309"/>
    <n v="0.4"/>
    <n v="0.63"/>
    <d v="2021-05-06T00:00:00"/>
    <x v="0"/>
    <s v="U.S.SECTOR EQUITY"/>
    <s v="Technology"/>
    <m/>
    <x v="24"/>
    <s v="Evolve FANGMA Index ETF Curr-H (TECH)"/>
    <n v="95083853.728294373"/>
    <n v="-8965945.7499999851"/>
    <n v="3104641.2499999893"/>
    <n v="-3077709.0999999894"/>
    <n v="-1017449.0500000144"/>
    <n v="-12037189.849999992"/>
    <n v="1801"/>
    <n v="20627904"/>
    <x v="3"/>
    <n v="103246323.88114929"/>
  </r>
  <r>
    <s v="TECH/B CN Equity"/>
    <n v="1094"/>
    <s v="TECH/B"/>
    <s v="Evolve FANGMA Index ETF"/>
    <x v="0"/>
    <n v="1"/>
    <s v="CA3005352008"/>
    <n v="300535200"/>
    <n v="0.4"/>
    <n v="0.62"/>
    <d v="2021-05-06T00:00:00"/>
    <x v="0"/>
    <s v="U.S.SECTOR EQUITY"/>
    <s v="Technology"/>
    <m/>
    <x v="24"/>
    <s v="Evolve FANGMA Index ETF (TECH/B)"/>
    <n v="17901941.299438477"/>
    <n v="0"/>
    <n v="0"/>
    <n v="0"/>
    <n v="-1219815.100000001"/>
    <n v="-1219815.100000001"/>
    <n v="312"/>
    <n v="1273606.3700000001"/>
    <x v="3"/>
    <n v="13844025.039672852"/>
  </r>
  <r>
    <s v="TECH/U CN Equity"/>
    <n v="1095"/>
    <s v="TECH/U"/>
    <s v="Evolve FANGMA Index ETF (US$)"/>
    <x v="0"/>
    <n v="1"/>
    <s v="CA3005351018"/>
    <n v="300535101"/>
    <n v="0.4"/>
    <n v="0.62"/>
    <d v="2021-05-06T00:00:00"/>
    <x v="0"/>
    <s v="U.S.SECTOR EQUITY"/>
    <s v="Technology"/>
    <m/>
    <x v="24"/>
    <s v="Evolve FANGMA Index ETF (US$) (TECH/U)"/>
    <n v="6897956.9715867061"/>
    <n v="0"/>
    <n v="0"/>
    <n v="1481914.2689999996"/>
    <n v="0"/>
    <n v="1481914.2689999996"/>
    <n v="83"/>
    <n v="701653.40100000007"/>
    <x v="3"/>
    <n v="6156709.175392055"/>
  </r>
  <r>
    <s v="TKN CN Equity"/>
    <n v="1096"/>
    <s v="TKN"/>
    <s v="Ninepoint Web3 Innovators Fund"/>
    <x v="0"/>
    <n v="2"/>
    <s v="CA6544491070"/>
    <n v="654449107"/>
    <n v="0.7"/>
    <n v="1.45"/>
    <d v="2021-05-06T00:00:00"/>
    <x v="0"/>
    <s v="THEMATICEQUITY"/>
    <s v="Blockchain Technology"/>
    <m/>
    <x v="38"/>
    <s v="Ninepoint Web3 Innovators Fund (TKN)"/>
    <n v="29482741.034362793"/>
    <n v="-2531003.9999999967"/>
    <n v="0"/>
    <n v="-276079.00000000023"/>
    <n v="-283699.00000000023"/>
    <n v="-3090781.9999999972"/>
    <n v="213"/>
    <n v="916912.87000000011"/>
    <x v="1"/>
    <n v="35187190.977630615"/>
  </r>
  <r>
    <s v="TKN/U CN Equity"/>
    <n v="1097"/>
    <s v="TKN/U"/>
    <s v="Ninepoint Web3 Innovators Fund (US$)"/>
    <x v="0"/>
    <n v="2"/>
    <s v="CA6544491070"/>
    <n v="654449107"/>
    <n v="0.7"/>
    <n v="1.45"/>
    <d v="2021-05-06T00:00:00"/>
    <x v="0"/>
    <s v="THEMATICEQUITY"/>
    <s v="Blockchain Technology"/>
    <m/>
    <x v="38"/>
    <s v="Ninepoint Web3 Innovators Fund (US$) (TKN/U)"/>
    <n v="29507544.214639239"/>
    <n v="-2531003.9999999967"/>
    <n v="0"/>
    <n v="-276079.00000000023"/>
    <n v="-283699.00000000023"/>
    <n v="-3090781.9999999972"/>
    <n v="57"/>
    <n v="178043.66999999998"/>
    <x v="1"/>
    <n v="35225117.044208445"/>
  </r>
  <r>
    <s v="FIVE CN Equity"/>
    <n v="1098"/>
    <s v="FIVE"/>
    <s v="Evolve S&amp;P 500 CleanBeta Fund"/>
    <x v="36"/>
    <n v="1"/>
    <s v="CA30050U1176"/>
    <s v="30050U117"/>
    <n v="0.2"/>
    <n v="0.4"/>
    <d v="2021-05-10T00:00:00"/>
    <x v="0"/>
    <s v="ESGEQUITY"/>
    <s v="Broad - U.S."/>
    <m/>
    <x v="24"/>
    <s v="Evolve S&amp;P 500 CleanBeta Fund (FIVE)"/>
    <n v="0"/>
    <n v="0"/>
    <n v="0"/>
    <n v="0"/>
    <n v="0"/>
    <n v="0"/>
    <n v="0"/>
    <n v="0"/>
    <x v="1"/>
    <n v="0"/>
  </r>
  <r>
    <s v="FIVE/B CN Equity"/>
    <n v="1099"/>
    <s v="FIVE/B"/>
    <s v="Evolve S&amp;P 500 CleanBeta Fund"/>
    <x v="36"/>
    <n v="1"/>
    <s v="CA30050U1093"/>
    <s v="30050U109"/>
    <n v="0.2"/>
    <n v="0.4"/>
    <d v="2021-05-10T00:00:00"/>
    <x v="0"/>
    <s v="ESGEQUITY"/>
    <s v="Broad - U.S."/>
    <m/>
    <x v="24"/>
    <s v="Evolve S&amp;P 500 CleanBeta Fund (FIVE/B)"/>
    <n v="0"/>
    <n v="0"/>
    <n v="0"/>
    <n v="0"/>
    <n v="0"/>
    <n v="0"/>
    <n v="0"/>
    <n v="0"/>
    <x v="1"/>
    <n v="0"/>
  </r>
  <r>
    <s v="FIVE/U CN Equity"/>
    <n v="1100"/>
    <s v="FIVE/U"/>
    <s v="Evolve S&amp;P 500 CleanBeta Fund"/>
    <x v="36"/>
    <n v="1"/>
    <s v="CA30050U1259"/>
    <s v="30050U125"/>
    <n v="0.2"/>
    <n v="0.4"/>
    <d v="2021-05-10T00:00:00"/>
    <x v="0"/>
    <s v="ESGEQUITY"/>
    <s v="Broad - U.S."/>
    <m/>
    <x v="24"/>
    <s v="Evolve S&amp;P 500 CleanBeta Fund (FIVE/U)"/>
    <n v="0"/>
    <n v="0"/>
    <n v="0"/>
    <n v="0"/>
    <n v="0"/>
    <n v="0"/>
    <n v="0"/>
    <n v="0"/>
    <x v="1"/>
    <n v="0"/>
  </r>
  <r>
    <s v="SIXT CN Equity"/>
    <n v="1101"/>
    <s v="SIXT"/>
    <s v="Evolve S&amp;P/TSX 60 CleanBeta Fund"/>
    <x v="36"/>
    <n v="1"/>
    <s v="CA30052H1064"/>
    <s v="30052H106"/>
    <n v="0.2"/>
    <n v="0.4"/>
    <d v="2021-05-10T00:00:00"/>
    <x v="0"/>
    <s v="ESGEQUITY"/>
    <s v="Broad - Canada"/>
    <m/>
    <x v="24"/>
    <s v="Evolve S&amp;P/TSX 60 CleanBeta Fund (SIXT)"/>
    <n v="0"/>
    <n v="0"/>
    <n v="0"/>
    <n v="0"/>
    <n v="0"/>
    <n v="0"/>
    <n v="0"/>
    <n v="0"/>
    <x v="1"/>
    <n v="0"/>
  </r>
  <r>
    <s v="WSHR CN Equity"/>
    <n v="1102"/>
    <s v="WSHR"/>
    <s v="Wealthsimple Shariah World Equity Index ETF"/>
    <x v="0"/>
    <n v="1"/>
    <s v="CA94701W1041"/>
    <s v="94701W104"/>
    <n v="0.5"/>
    <n v="0.56000000000000005"/>
    <d v="2021-05-12T00:00:00"/>
    <x v="0"/>
    <s v="THEMATICEQUITY"/>
    <s v="Other"/>
    <m/>
    <x v="18"/>
    <s v="Wealthsimple Shariah World Equity Index ETF (WSHR)"/>
    <n v="440465806.57958984"/>
    <n v="6574116.5020000348"/>
    <n v="3266505.7819999885"/>
    <n v="6591595.1629999764"/>
    <n v="3292804.3989999881"/>
    <n v="19725021.84599999"/>
    <n v="880"/>
    <n v="5733537.2000000002"/>
    <x v="1"/>
    <n v="291847404.47998047"/>
  </r>
  <r>
    <s v="NAHF CN Equity"/>
    <n v="1103"/>
    <s v="NAHF"/>
    <s v="Ninepoint Alternative Health Fund - ETF"/>
    <x v="27"/>
    <n v="1"/>
    <s v="CA65443D2086"/>
    <s v="65443D208"/>
    <n v="1.25"/>
    <n v="1.7"/>
    <d v="2021-05-13T00:00:00"/>
    <x v="0"/>
    <s v="GLOBAL SECTOR EQUITY"/>
    <s v="Health Care"/>
    <m/>
    <x v="38"/>
    <s v="Ninepoint Alternative Health Fund - ETF (NAHF)"/>
    <n v="0"/>
    <n v="0"/>
    <n v="0"/>
    <n v="0"/>
    <n v="0"/>
    <n v="0"/>
    <n v="0"/>
    <n v="0"/>
    <x v="3"/>
    <n v="0"/>
  </r>
  <r>
    <s v="NNRG CN Equity"/>
    <n v="1104"/>
    <s v="NNRG"/>
    <s v="Ninepoint Energy Fund - ETF"/>
    <x v="0"/>
    <n v="1"/>
    <s v="CA65443T2039"/>
    <s v="65443T203"/>
    <n v="1.5"/>
    <n v="1.78"/>
    <d v="2021-05-14T00:00:00"/>
    <x v="0"/>
    <s v="CANADA SECTOR EQUITY"/>
    <s v="Energy"/>
    <m/>
    <x v="38"/>
    <s v="Ninepoint Energy Fund - ETF (NNRG)"/>
    <n v="290153528.21350098"/>
    <n v="1247343.0000000298"/>
    <n v="10765037.999999996"/>
    <n v="-8568521.9999999814"/>
    <n v="4578247.9999999534"/>
    <n v="9858827.0000000112"/>
    <n v="934"/>
    <n v="16676540"/>
    <x v="2"/>
    <n v="311199125.36621094"/>
  </r>
  <r>
    <s v="NACO CN Equity"/>
    <n v="1105"/>
    <s v="NACO"/>
    <s v="Ninepoint Alt Credit Opportunities Fund - ETF"/>
    <x v="0"/>
    <n v="1"/>
    <s v="CA65443Q1000"/>
    <s v="65443Q100"/>
    <n v="0.9"/>
    <n v="1.18"/>
    <d v="2021-05-14T00:00:00"/>
    <x v="0"/>
    <s v="ALTERNATIVE INVESTMENT"/>
    <s v="Credit Focused"/>
    <m/>
    <x v="38"/>
    <s v="Ninepoint Alt Credit Opportunities Fund - ETF (NACO)"/>
    <n v="5660060.6918334961"/>
    <n v="0"/>
    <n v="172291.00000000015"/>
    <n v="0"/>
    <n v="0"/>
    <n v="172291.00000000015"/>
    <n v="30"/>
    <n v="86191.55"/>
    <x v="1"/>
    <n v="2953903.0456542969"/>
  </r>
  <r>
    <s v="QQC CN Equity"/>
    <n v="1106"/>
    <s v="QQC"/>
    <s v="Invesco Nasdaq 100 Index ETF"/>
    <x v="0"/>
    <n v="1"/>
    <s v="CA46090T2092"/>
    <s v="46090T209"/>
    <n v="0.2"/>
    <n v="0.2"/>
    <d v="2021-05-27T00:00:00"/>
    <x v="0"/>
    <s v="U.S.EQUITY - CURRENCY NON-HEDGED"/>
    <s v="Cap-Weighted: Broad/Large"/>
    <m/>
    <x v="9"/>
    <s v="Invesco Nasdaq 100 Index ETF (QQC)"/>
    <n v="1406606296.3104248"/>
    <n v="20943122.00000013"/>
    <n v="2841429.9999997183"/>
    <n v="23324741.000000093"/>
    <n v="13087987.000000093"/>
    <n v="68232076.99999994"/>
    <n v="23818"/>
    <n v="89271770"/>
    <x v="0"/>
    <n v="689367919.921875"/>
  </r>
  <r>
    <s v="QQJR CN Equity"/>
    <n v="1107"/>
    <s v="QQJR"/>
    <s v="Invesco Nasdaq Next Gen 100 Index ETF"/>
    <x v="0"/>
    <n v="1"/>
    <s v="CA46143Y2050"/>
    <s v="46143Y205"/>
    <n v="0.2"/>
    <n v="0.2"/>
    <d v="2021-05-27T00:00:00"/>
    <x v="0"/>
    <s v="U.S.EQUITY - CURRENCY NON-HEDGED"/>
    <s v="Cap-Weighted: Broad/Large"/>
    <m/>
    <x v="9"/>
    <s v="Invesco Nasdaq Next Gen 100 Index ETF (QQJR)"/>
    <n v="2163424.072265625"/>
    <n v="0"/>
    <n v="0"/>
    <n v="0"/>
    <n v="0"/>
    <n v="0"/>
    <n v="25"/>
    <n v="13999.780999999999"/>
    <x v="0"/>
    <n v="685806.02645874023"/>
  </r>
  <r>
    <s v="QQEQ CN Equity"/>
    <n v="1108"/>
    <s v="QQEQ"/>
    <s v="Invesco Nasdaq 100 Equal Weight Index ETF"/>
    <x v="0"/>
    <n v="1"/>
    <s v="CA4614781090"/>
    <n v="461478109"/>
    <n v="0.25"/>
    <n v="0.27"/>
    <d v="2021-05-27T00:00:00"/>
    <x v="0"/>
    <s v="U.S.EQUITY - CURRENCY NON-HEDGED"/>
    <s v="Equal-Weight"/>
    <m/>
    <x v="9"/>
    <s v="Invesco Nasdaq 100 Equal Weight Index ETF (QQEQ)"/>
    <n v="13647960.090637207"/>
    <n v="0"/>
    <n v="0"/>
    <n v="-1560494.9999999998"/>
    <n v="1571214.9999999995"/>
    <n v="10719.999999999767"/>
    <n v="87"/>
    <n v="234699.49000000002"/>
    <x v="1"/>
    <n v="11204931.640625"/>
  </r>
  <r>
    <s v="QQJR/F CN Equity"/>
    <n v="1109"/>
    <s v="QQJR/F"/>
    <s v="Invesco Nasdaq Next Gen 100 Index ETF Curr-H"/>
    <x v="0"/>
    <n v="1"/>
    <s v="CA46143Y3041"/>
    <s v="46143Y304"/>
    <n v="0.2"/>
    <n v="0.2"/>
    <d v="2021-05-27T00:00:00"/>
    <x v="0"/>
    <s v="U.S.EQUITY - CURRENCY-HEDGED"/>
    <s v="Cap-Weighted: Broad/Large"/>
    <m/>
    <x v="9"/>
    <s v="Invesco Nasdaq Next Gen 100 Index ETF Curr-H (QQJR/F)"/>
    <n v="221359.00497436523"/>
    <n v="0"/>
    <n v="0"/>
    <n v="0"/>
    <n v="0"/>
    <n v="0"/>
    <n v="3"/>
    <n v="1322.63"/>
    <x v="0"/>
    <n v="1484907.9895019531"/>
  </r>
  <r>
    <s v="QQEQ/F CN Equity"/>
    <n v="1110"/>
    <s v="QQEQ/F"/>
    <s v="Invesco Nasdaq 100 Equal Weight Index ETF Curr-H"/>
    <x v="0"/>
    <n v="1"/>
    <s v="CA4614782080"/>
    <n v="461478208"/>
    <n v="0.25"/>
    <n v="0.27"/>
    <d v="2021-05-27T00:00:00"/>
    <x v="0"/>
    <s v="U.S.EQUITY - CURRENCY-HEDGED"/>
    <s v="Equal-Weight"/>
    <m/>
    <x v="9"/>
    <s v="Invesco Nasdaq 100 Equal Weight Index ETF Curr-H (QQEQ/F)"/>
    <n v="3871065.0444030762"/>
    <n v="-1282404.9999999998"/>
    <n v="0"/>
    <n v="0"/>
    <n v="0"/>
    <n v="-1282404.9999999998"/>
    <n v="105"/>
    <n v="97353.24"/>
    <x v="1"/>
    <n v="3433299.0646362305"/>
  </r>
  <r>
    <s v="HGGB CN Equity"/>
    <n v="1111"/>
    <s v="HGGB"/>
    <s v="Global X S&amp;P Green Bond Index ETF"/>
    <x v="0"/>
    <n v="1"/>
    <s v="CA37963Q1090"/>
    <s v="37963Q109"/>
    <n v="0.45"/>
    <n v="0.54"/>
    <d v="2021-06-02T00:00:00"/>
    <x v="0"/>
    <s v="ESGFIXEDINCOME"/>
    <s v="Global"/>
    <m/>
    <x v="3"/>
    <s v="Global X S&amp;P Green Bond Index ETF (HGGB)"/>
    <n v="0"/>
    <n v="0"/>
    <n v="0"/>
    <n v="0"/>
    <n v="0"/>
    <n v="0"/>
    <n v="0"/>
    <n v="0"/>
    <x v="1"/>
    <n v="5350170.0784206381"/>
  </r>
  <r>
    <s v="ZACE CN Equity"/>
    <n v="1112"/>
    <s v="ZACE"/>
    <s v="BMO US All Cap Equity Fund ETF Series"/>
    <x v="0"/>
    <n v="1"/>
    <s v="CA09662N1096"/>
    <s v="09662N109"/>
    <n v="0.75"/>
    <n v="0.85"/>
    <d v="2021-06-10T00:00:00"/>
    <x v="0"/>
    <s v="U.S.EQUITY - CURRENCY NON-HEDGED"/>
    <s v="Pure Active"/>
    <m/>
    <x v="4"/>
    <s v="BMO US All Cap Equity Fund ETF Series (ZACE)"/>
    <n v="57407282.71484375"/>
    <n v="0"/>
    <n v="-1661783.1000000015"/>
    <n v="0"/>
    <n v="0"/>
    <n v="-1661783.1000000015"/>
    <n v="81"/>
    <n v="431277.75"/>
    <x v="1"/>
    <n v="39481304.931640625"/>
  </r>
  <r>
    <s v="DXEM CN Equity"/>
    <n v="1113"/>
    <s v="DXEM"/>
    <s v="Dynamic Active Emerging Markets ETF"/>
    <x v="0"/>
    <n v="1"/>
    <s v="CA26785Q1081"/>
    <s v="26785Q108"/>
    <n v="0.8"/>
    <n v="0.96"/>
    <d v="2021-06-15T00:00:00"/>
    <x v="0"/>
    <s v="EMERGINGMARKETS EQUITY"/>
    <s v="Pure Active"/>
    <m/>
    <x v="19"/>
    <s v="Dynamic Active Emerging Markets ETF (DXEM)"/>
    <n v="9796341.9818878174"/>
    <n v="0"/>
    <n v="241945.5000000002"/>
    <n v="0"/>
    <n v="0"/>
    <n v="241945.5000000002"/>
    <n v="36"/>
    <n v="46835.23"/>
    <x v="1"/>
    <n v="5325079.9655914307"/>
  </r>
  <r>
    <s v="DXET CN Equity"/>
    <n v="1114"/>
    <s v="DXET"/>
    <s v="Dynamic Active Energy Evolution ETF"/>
    <x v="0"/>
    <n v="1"/>
    <s v="CA26785P1009"/>
    <s v="26785P100"/>
    <n v="0.85"/>
    <n v="0.95"/>
    <d v="2021-06-15T00:00:00"/>
    <x v="0"/>
    <s v="THEMATICEQUITY"/>
    <s v="Clean Energy"/>
    <m/>
    <x v="19"/>
    <s v="Dynamic Active Energy Evolution ETF (DXET)"/>
    <n v="0"/>
    <n v="0"/>
    <n v="0"/>
    <n v="0"/>
    <n v="0"/>
    <n v="0"/>
    <n v="0"/>
    <n v="0"/>
    <x v="1"/>
    <n v="2236624.9561309814"/>
  </r>
  <r>
    <s v="CHPS CN Equity"/>
    <n v="1115"/>
    <s v="CHPS"/>
    <s v="Global X Semiconductor Index ETF"/>
    <x v="0"/>
    <n v="2"/>
    <s v="CA37963G1019"/>
    <s v="37963G101"/>
    <n v="0.45"/>
    <n v="0.55000000000000004"/>
    <d v="2021-06-22T00:00:00"/>
    <x v="0"/>
    <s v="THEMATICEQUITY"/>
    <s v="Semiconductor"/>
    <m/>
    <x v="3"/>
    <s v="Global X Semiconductor Index ETF (CHPS)"/>
    <n v="180151158.70285034"/>
    <n v="2940763.2325000158"/>
    <n v="1500867.1879999947"/>
    <n v="3036374.0082499897"/>
    <n v="6125329.8987500053"/>
    <n v="18066850.293250017"/>
    <n v="5376"/>
    <n v="31337283"/>
    <x v="1"/>
    <n v="15353479.217529297"/>
  </r>
  <r>
    <s v="CHPS/U CN Equity"/>
    <n v="1116"/>
    <s v="CHPS/U"/>
    <s v="Global X Semiconductor Index ETF (US$)"/>
    <x v="0"/>
    <n v="2"/>
    <s v="CA37963G1019"/>
    <s v="37963G101"/>
    <n v="0.45"/>
    <n v="0.55000000000000004"/>
    <d v="2021-06-22T00:00:00"/>
    <x v="0"/>
    <s v="THEMATICEQUITY"/>
    <s v="Semiconductor"/>
    <m/>
    <x v="3"/>
    <s v="Global X Semiconductor Index ETF (US$) (CHPS/U)"/>
    <n v="0"/>
    <n v="0"/>
    <n v="0"/>
    <n v="0"/>
    <n v="0"/>
    <n v="0"/>
    <n v="3"/>
    <n v="2540.5500000000002"/>
    <x v="1"/>
    <n v="33316254.588755608"/>
  </r>
  <r>
    <s v="HLIT CN Equity"/>
    <n v="1117"/>
    <s v="HLIT"/>
    <s v="Global X Lithium Producers Index Curr-H"/>
    <x v="0"/>
    <n v="1"/>
    <s v="CA3799471048"/>
    <s v="379947104"/>
    <n v="0.75"/>
    <n v="0.85"/>
    <d v="2021-06-23T00:00:00"/>
    <x v="0"/>
    <s v="GLOBAL SECTOR EQUITY"/>
    <s v="Materials"/>
    <m/>
    <x v="3"/>
    <s v="Global X Lithium Producers Index Curr-H (HLIT)"/>
    <n v="24021830.749511719"/>
    <n v="0"/>
    <n v="632183.29825000057"/>
    <n v="0"/>
    <n v="0"/>
    <n v="1813888.0157499989"/>
    <n v="856"/>
    <n v="2342583.7999999998"/>
    <x v="3"/>
    <n v="108312160.15565489"/>
  </r>
  <r>
    <s v="HYDR CN Equity"/>
    <n v="1118"/>
    <s v="HYDR"/>
    <s v="Global X Hydrogen Index ETF"/>
    <x v="6"/>
    <n v="1"/>
    <s v="CA4404871069"/>
    <s v="440487106"/>
    <n v="0.75"/>
    <n v="0.86"/>
    <d v="2021-06-23T00:00:00"/>
    <x v="0"/>
    <s v="THEMATICEQUITY"/>
    <s v="Clean Energy"/>
    <m/>
    <x v="3"/>
    <s v="Global X Hydrogen Index ETF (HYDR)"/>
    <n v="0"/>
    <n v="0"/>
    <n v="0"/>
    <n v="0"/>
    <n v="0"/>
    <n v="0"/>
    <n v="0"/>
    <n v="0"/>
    <x v="1"/>
    <n v="0"/>
  </r>
  <r>
    <s v="RATE CN Equity"/>
    <n v="1119"/>
    <s v="RATE"/>
    <s v="Arrow EC Income Advantage Alternative Fund ETF"/>
    <x v="0"/>
    <n v="1"/>
    <s v="CA04273V1031"/>
    <s v="04273V103"/>
    <n v="0.95"/>
    <n v="1.92"/>
    <d v="2021-06-25T00:00:00"/>
    <x v="0"/>
    <s v="ALTERNATIVE INVESTMENT"/>
    <s v="Credit Focused"/>
    <m/>
    <x v="26"/>
    <s v="Arrow EC Income Advantage Alternative Fund ETF (RATE)"/>
    <n v="111561338.38653564"/>
    <n v="0"/>
    <n v="1267247.9999999919"/>
    <n v="-1055304.999999996"/>
    <n v="0"/>
    <n v="-3583806.9999999991"/>
    <n v="203"/>
    <n v="1492525.8099999998"/>
    <x v="1"/>
    <n v="90897699.737548828"/>
  </r>
  <r>
    <s v="FCII CN Equity"/>
    <n v="1120"/>
    <s v="FCII"/>
    <s v="Franklin Clearbridge Sus. Gbl Infrastructure Income"/>
    <x v="0"/>
    <n v="1"/>
    <s v="CA3525301097"/>
    <n v="352530109"/>
    <n v="0.75"/>
    <n v="0.96"/>
    <d v="2021-06-29T00:00:00"/>
    <x v="0"/>
    <s v="THEMATICEQUITY"/>
    <s v="Infrastructure"/>
    <m/>
    <x v="23"/>
    <s v="Franklin Clearbridge Sus. Gbl Infrastructure Income (FCII)"/>
    <n v="18648054.313659668"/>
    <n v="0"/>
    <n v="0"/>
    <n v="0"/>
    <n v="0"/>
    <n v="0"/>
    <n v="43"/>
    <n v="216150.16999999998"/>
    <x v="1"/>
    <n v="17444036.865234375"/>
  </r>
  <r>
    <s v="FCSI CN Equity"/>
    <n v="1121"/>
    <s v="FCSI"/>
    <s v="Franklin Clearbridge Sustainable Intl Growth Fund"/>
    <x v="0"/>
    <n v="1"/>
    <s v="CA35253P1045"/>
    <s v="35253P104"/>
    <n v="0.75"/>
    <n v="0.96"/>
    <d v="2021-06-29T00:00:00"/>
    <x v="0"/>
    <s v="ESGEQUITY"/>
    <s v="Broad - DM"/>
    <m/>
    <x v="23"/>
    <s v="Franklin Clearbridge Sustainable Intl Growth Fund (FCSI)"/>
    <n v="6628486.6333007813"/>
    <n v="0"/>
    <n v="0"/>
    <n v="0"/>
    <n v="0"/>
    <n v="0"/>
    <n v="20"/>
    <n v="23241.42"/>
    <x v="1"/>
    <n v="4445893.4783935547"/>
  </r>
  <r>
    <s v="FBGO CN Equity"/>
    <n v="1122"/>
    <s v="FBGO"/>
    <s v="Franklin Brandywine Gbl Sus. Income Optimiser"/>
    <x v="0"/>
    <n v="1"/>
    <s v="CA3524921028"/>
    <n v="352492102"/>
    <n v="0.55000000000000004"/>
    <n v="0.68"/>
    <d v="2021-06-29T00:00:00"/>
    <x v="0"/>
    <s v="ESGFIXEDINCOME"/>
    <s v="Global"/>
    <m/>
    <x v="23"/>
    <s v="Franklin Brandywine Gbl Sus. Income Optimiser (FBGO)"/>
    <n v="24523244.857788086"/>
    <n v="0"/>
    <n v="0"/>
    <n v="0"/>
    <n v="0"/>
    <n v="877857.23849999695"/>
    <n v="38"/>
    <n v="360861.32"/>
    <x v="1"/>
    <n v="21055833.435058594"/>
  </r>
  <r>
    <s v="XCBU/U CN Equity"/>
    <n v="1123"/>
    <s v="XCBU/U"/>
    <s v="iShares US IG Corporate Bond Index ETF (US$)"/>
    <x v="0"/>
    <n v="1"/>
    <s v="CA46437A2020"/>
    <s v="46437A202"/>
    <n v="0.3"/>
    <n v="0.32"/>
    <d v="2021-07-06T00:00:00"/>
    <x v="0"/>
    <s v="U.S. INVEST. GRADE CORPORATE FIXED INCOME"/>
    <s v="Broad/Mixed"/>
    <m/>
    <x v="0"/>
    <s v="iShares US IG Corporate Bond Index ETF (US$) (XCBU/U)"/>
    <n v="5187636.0177874481"/>
    <n v="179849.28824100015"/>
    <n v="-178690.93725600015"/>
    <n v="0"/>
    <n v="0"/>
    <n v="367181.0922509993"/>
    <n v="9"/>
    <n v="24282.79"/>
    <x v="1"/>
    <n v="5301783.0706385383"/>
  </r>
  <r>
    <s v="XCBU CN Equity"/>
    <n v="1124"/>
    <s v="XCBU"/>
    <s v="iShares US IG Corporate Bond Index ETF"/>
    <x v="0"/>
    <n v="1"/>
    <s v="CA46437A1030"/>
    <s v="46437A103"/>
    <n v="0.3"/>
    <n v="0.32"/>
    <d v="2021-07-06T00:00:00"/>
    <x v="0"/>
    <s v="U.S. INVEST. GRADE CORPORATE FIXED INCOME"/>
    <s v="Broad/Mixed"/>
    <m/>
    <x v="0"/>
    <s v="iShares US IG Corporate Bond Index ETF (XCBU)"/>
    <n v="5371865.2725219727"/>
    <n v="0"/>
    <n v="-178057.96500000014"/>
    <n v="0"/>
    <n v="366888.13000000035"/>
    <n v="188830.16500000021"/>
    <n v="30"/>
    <n v="85193.77"/>
    <x v="1"/>
    <n v="5300244.3885803223"/>
  </r>
  <r>
    <s v="XSHU/U CN Equity"/>
    <n v="1125"/>
    <s v="XSHU/U"/>
    <s v="iShares 1-5 Year US IG Corp Index ETF (US$)"/>
    <x v="0"/>
    <n v="1"/>
    <s v="CA45033M2067"/>
    <s v="45033M206"/>
    <n v="0.15"/>
    <n v="0.16"/>
    <d v="2021-07-06T00:00:00"/>
    <x v="0"/>
    <s v="U.S. INVEST. GRADE CORPORATE FIXED INCOME"/>
    <s v="Short Term"/>
    <m/>
    <x v="0"/>
    <s v="iShares 1-5 Year US IG Corp Index ETF (US$) (XSHU/U)"/>
    <n v="12340049.985474261"/>
    <n v="-213321.25997000022"/>
    <n v="-1264050.2599650009"/>
    <n v="432598.50968600041"/>
    <n v="0"/>
    <n v="-830497.44231900061"/>
    <n v="32"/>
    <n v="171137.76"/>
    <x v="1"/>
    <n v="7234701.4014944891"/>
  </r>
  <r>
    <s v="XSHU CN Equity"/>
    <n v="1126"/>
    <s v="XSHU"/>
    <s v="iShares 1-5 Year US IG Corporate Bond Index ETF"/>
    <x v="0"/>
    <n v="1"/>
    <s v="CA45033M1077"/>
    <s v="45033M107"/>
    <n v="0.15"/>
    <n v="0.16"/>
    <d v="2021-07-06T00:00:00"/>
    <x v="0"/>
    <s v="U.S. INVEST. GRADE CORPORATE FIXED INCOME"/>
    <s v="Short Term"/>
    <m/>
    <x v="0"/>
    <s v="iShares 1-5 Year US IG Corporate Bond Index ETF (XSHU)"/>
    <n v="32649762.496948242"/>
    <n v="-2133659.5349999974"/>
    <n v="-642064.62000000081"/>
    <n v="0"/>
    <n v="-2173356.0500000021"/>
    <n v="-4733300.38"/>
    <n v="123"/>
    <n v="3182516.4400000004"/>
    <x v="1"/>
    <n v="31439205.474853516"/>
  </r>
  <r>
    <s v="CLML CN Equity"/>
    <n v="1127"/>
    <s v="CLML"/>
    <s v="CI Global Climate Leaders Fund ETF"/>
    <x v="0"/>
    <n v="1"/>
    <s v="CA17164Y1016"/>
    <s v="17164Y101"/>
    <n v="0.7"/>
    <n v="1.02"/>
    <d v="2021-07-08T00:00:00"/>
    <x v="0"/>
    <s v="ESGEQUITY"/>
    <s v="Environment - Global"/>
    <m/>
    <x v="2"/>
    <s v="CI Global Climate Leaders Fund ETF (CLML)"/>
    <n v="54476606.65512085"/>
    <n v="0"/>
    <n v="0"/>
    <n v="0"/>
    <n v="1081757.5000000056"/>
    <n v="2121445.0000000019"/>
    <n v="139"/>
    <n v="721629.11"/>
    <x v="1"/>
    <n v="26342480.46875"/>
  </r>
  <r>
    <s v="CLML/U CN Equity"/>
    <n v="1128"/>
    <s v="CLML/U"/>
    <s v="CI Global Climate Leaders Fund ETF (US$)"/>
    <x v="0"/>
    <n v="1"/>
    <s v="CA17164Y2006"/>
    <s v="17164Y200"/>
    <n v="0.7"/>
    <n v="1.04"/>
    <d v="2021-07-08T00:00:00"/>
    <x v="0"/>
    <s v="ESGEQUITY"/>
    <s v="Environment - Global"/>
    <m/>
    <x v="2"/>
    <s v="CI Global Climate Leaders Fund ETF (US$) (CLML/U)"/>
    <n v="4727924.7183483904"/>
    <n v="0"/>
    <n v="0"/>
    <n v="0"/>
    <n v="0"/>
    <n v="-2958981.6735"/>
    <n v="5"/>
    <n v="26881.09"/>
    <x v="1"/>
    <n v="9666712.4644224718"/>
  </r>
  <r>
    <s v="CNAO CN Equity"/>
    <n v="1129"/>
    <s v="CNAO"/>
    <s v="CI Alternative N. Am Opportunities Fund ETF"/>
    <x v="0"/>
    <n v="1"/>
    <s v="CA12546N1050"/>
    <s v="12546N105"/>
    <n v="1.9"/>
    <n v="1.2"/>
    <d v="2021-07-08T00:00:00"/>
    <x v="0"/>
    <s v="ALTERNATIVE INVESTMENT"/>
    <s v="Equity Focused"/>
    <m/>
    <x v="2"/>
    <s v="CI Alternative N. Am Opportunities Fund ETF (CNAO)"/>
    <n v="47263798.713684082"/>
    <n v="0"/>
    <n v="851114.99999999686"/>
    <n v="0"/>
    <n v="0"/>
    <n v="851114.99999999686"/>
    <n v="1"/>
    <n v="261200"/>
    <x v="1"/>
    <n v="3115169.9066162109"/>
  </r>
  <r>
    <s v="CNAO/U CN Equity"/>
    <n v="1130"/>
    <s v="CNAO/U"/>
    <s v="CI Alternative N. Am Opportunities Fund ETF (US$)"/>
    <x v="0"/>
    <n v="1"/>
    <s v="CA12546N2041"/>
    <s v="12546N204"/>
    <n v="1.9"/>
    <n v="1.21"/>
    <d v="2021-07-08T00:00:00"/>
    <x v="0"/>
    <s v="ALTERNATIVE INVESTMENT"/>
    <s v="Equity Focused"/>
    <m/>
    <x v="2"/>
    <s v="CI Alternative N. Am Opportunities Fund ETF (US$) (CNAO/U)"/>
    <n v="5571539.0417510094"/>
    <n v="0"/>
    <n v="0"/>
    <n v="0"/>
    <n v="0"/>
    <n v="0"/>
    <n v="0"/>
    <n v="0"/>
    <x v="1"/>
    <n v="14823380.123436777"/>
  </r>
  <r>
    <s v="XSTH CN Equity"/>
    <n v="1131"/>
    <s v="XSTH"/>
    <s v="iShares 0-5 Year TIPS Bond Index ETF Curr-H"/>
    <x v="0"/>
    <n v="1"/>
    <s v="CA46437N1050"/>
    <s v="46437N105"/>
    <n v="0.15"/>
    <n v="0.17"/>
    <d v="2021-07-12T00:00:00"/>
    <x v="0"/>
    <s v="U.S. GOVERNMENT FIXED INCOME"/>
    <s v="Real Return"/>
    <m/>
    <x v="0"/>
    <s v="iShares 0-5 Year TIPS Bond Index ETF Curr-H (XSTH)"/>
    <n v="1113020756.6833496"/>
    <n v="600209138.5799998"/>
    <n v="547710296.12"/>
    <n v="15455134.969999971"/>
    <n v="1117729.3499999761"/>
    <n v="1171015258.7749999"/>
    <n v="672"/>
    <n v="609192465"/>
    <x v="1"/>
    <n v="120946022.98736572"/>
  </r>
  <r>
    <s v="XSTP CN Equity"/>
    <n v="1132"/>
    <s v="XSTP"/>
    <s v="iShares 0-5 Year TIPS Bond Index ETF"/>
    <x v="0"/>
    <n v="1"/>
    <s v="CA46438L1085"/>
    <s v="46438L108"/>
    <n v="0.15"/>
    <n v="0.16"/>
    <d v="2021-07-12T00:00:00"/>
    <x v="0"/>
    <s v="U.S. GOVERNMENT FIXED INCOME"/>
    <s v="Real Return"/>
    <m/>
    <x v="0"/>
    <s v="iShares 0-5 Year TIPS Bond Index ETF (XSTP)"/>
    <n v="108683665.12298584"/>
    <n v="-211972.3199999955"/>
    <n v="-1681978.5050000015"/>
    <n v="-846.40000000005239"/>
    <n v="36.184999999997672"/>
    <n v="-2319537.3249999876"/>
    <n v="294"/>
    <n v="2628068.5"/>
    <x v="1"/>
    <n v="78942764.015197754"/>
  </r>
  <r>
    <s v="XSTP/U CN Equity"/>
    <n v="1133"/>
    <s v="XSTP/U"/>
    <s v="iShares 0-5 Year TIPS Bond Index ETF (US$)"/>
    <x v="0"/>
    <n v="1"/>
    <s v="CA46438L2075"/>
    <s v="46438L207"/>
    <n v="0.15"/>
    <n v="0.17"/>
    <d v="2021-07-12T00:00:00"/>
    <x v="0"/>
    <s v="U.S. GOVERNMENT FIXED INCOME"/>
    <s v="Real Return"/>
    <m/>
    <x v="0"/>
    <s v="iShares 0-5 Year TIPS Bond Index ETF (US$) (XSTP/U)"/>
    <n v="14516551.665992208"/>
    <n v="421190.89772800036"/>
    <n v="-1252078.8112420011"/>
    <n v="0"/>
    <n v="0"/>
    <n v="-1042475.2916640011"/>
    <n v="33"/>
    <n v="411292.12"/>
    <x v="1"/>
    <n v="10234581.008172184"/>
  </r>
  <r>
    <s v="XIGS CN Equity"/>
    <n v="1134"/>
    <s v="XIGS"/>
    <s v="iShares 1-5 Year US IG Corp Index ETF Curr-H"/>
    <x v="0"/>
    <n v="1"/>
    <s v="CA46437D1078"/>
    <s v="46437D107"/>
    <n v="0.15"/>
    <n v="0.16"/>
    <d v="2021-07-12T00:00:00"/>
    <x v="0"/>
    <s v="U.S. INVEST. GRADE CORPORATE FIXED INCOME"/>
    <s v="Short Term"/>
    <m/>
    <x v="0"/>
    <s v="iShares 1-5 Year US IG Corp Index ETF Curr-H (XIGS)"/>
    <n v="549217267.15087891"/>
    <n v="19042990.919999991"/>
    <n v="44390281.495000049"/>
    <n v="-3174526.7700000312"/>
    <n v="1679587.769999997"/>
    <n v="64370027.379999988"/>
    <n v="1070"/>
    <n v="32502695"/>
    <x v="1"/>
    <n v="130868583.29772949"/>
  </r>
  <r>
    <s v="CSCE CN Equity"/>
    <n v="1135"/>
    <s v="CSCE"/>
    <s v="CIBC Sustainable Canadian Equity ETF"/>
    <x v="0"/>
    <n v="1"/>
    <s v="CA12569H1001"/>
    <s v="12569H100"/>
    <n v="0.6"/>
    <n v="0.73"/>
    <d v="2021-07-19T00:00:00"/>
    <x v="0"/>
    <s v="ESGEQUITY"/>
    <s v="Broad - Canada"/>
    <m/>
    <x v="31"/>
    <s v="CIBC Sustainable Canadian Equity ETF (CSCE)"/>
    <n v="2499016.9906616211"/>
    <n v="0"/>
    <n v="0"/>
    <n v="0"/>
    <n v="0"/>
    <n v="0"/>
    <n v="13"/>
    <n v="27514.538999999997"/>
    <x v="1"/>
    <n v="1929431.9725036621"/>
  </r>
  <r>
    <s v="CSGE CN Equity"/>
    <n v="1136"/>
    <s v="CSGE"/>
    <s v="CIBC Sustainable Global Equity ETF"/>
    <x v="0"/>
    <n v="1"/>
    <s v="CA12547Y1007"/>
    <s v="12547Y100"/>
    <n v="0.75"/>
    <n v="0.9"/>
    <d v="2021-07-19T00:00:00"/>
    <x v="0"/>
    <s v="ESGEQUITY"/>
    <s v="Broad - Global"/>
    <m/>
    <x v="31"/>
    <s v="CIBC Sustainable Global Equity ETF (CSGE)"/>
    <n v="2175983.0093383789"/>
    <n v="254761.99999999988"/>
    <n v="0"/>
    <n v="0"/>
    <n v="0"/>
    <n v="254761.99999999988"/>
    <n v="69"/>
    <n v="830527.7"/>
    <x v="1"/>
    <n v="2055453.0715942383"/>
  </r>
  <r>
    <s v="CSCP CN Equity"/>
    <n v="1137"/>
    <s v="CSCP"/>
    <s v="CIBC Sustainable Canadian Core Plus Bond ETF"/>
    <x v="0"/>
    <n v="1"/>
    <s v="CA12569J1066"/>
    <s v="12569J106"/>
    <n v="0.4"/>
    <n v="0.51"/>
    <d v="2021-07-19T00:00:00"/>
    <x v="0"/>
    <s v="ESGFIXEDINCOME"/>
    <s v="Canada"/>
    <m/>
    <x v="31"/>
    <s v="CIBC Sustainable Canadian Core Plus Bond ETF (CSCP)"/>
    <n v="3642660.1409912109"/>
    <n v="0"/>
    <n v="0"/>
    <n v="0"/>
    <n v="0"/>
    <n v="864489.99999999977"/>
    <n v="8"/>
    <n v="29487.13"/>
    <x v="1"/>
    <n v="1050689.9642944336"/>
  </r>
  <r>
    <s v="CSBA CN Equity"/>
    <n v="1138"/>
    <s v="CSBA"/>
    <s v="CIBC Sustainable Balanced Solution ETF"/>
    <x v="0"/>
    <n v="1"/>
    <s v="CA17165C1086"/>
    <s v="17165C108"/>
    <n v="0.7"/>
    <n v="0.85"/>
    <d v="2021-07-19T00:00:00"/>
    <x v="0"/>
    <s v="ASSET ALLOCATION PORTFOLIO"/>
    <s v="ESG"/>
    <m/>
    <x v="31"/>
    <s v="CIBC Sustainable Balanced Solution ETF (CSBA)"/>
    <n v="1372020.0347900391"/>
    <n v="0"/>
    <n v="0"/>
    <n v="0"/>
    <n v="0"/>
    <n v="0"/>
    <n v="8"/>
    <n v="1787.38"/>
    <x v="4"/>
    <n v="1281180.0384521484"/>
  </r>
  <r>
    <s v="CSBG CN Equity"/>
    <n v="1139"/>
    <s v="CSBG"/>
    <s v="CIBC Sustainable Balanced Growth Solution ETF"/>
    <x v="0"/>
    <n v="1"/>
    <s v="CA17165W1041"/>
    <s v="17165W104"/>
    <n v="0.75"/>
    <n v="0.9"/>
    <d v="2021-07-19T00:00:00"/>
    <x v="0"/>
    <s v="ASSET ALLOCATION PORTFOLIO"/>
    <s v="ESG"/>
    <m/>
    <x v="31"/>
    <s v="CIBC Sustainable Balanced Growth Solution ETF (CSBG)"/>
    <n v="1462764.0151977539"/>
    <n v="0"/>
    <n v="0"/>
    <n v="0"/>
    <n v="0"/>
    <n v="0"/>
    <n v="4"/>
    <n v="708.18000000000006"/>
    <x v="4"/>
    <n v="1336973.991394043"/>
  </r>
  <r>
    <s v="CSCB CN Equity"/>
    <n v="1140"/>
    <s v="CSCB"/>
    <s v="CIBC Sustainable Conservative Balanced Solution"/>
    <x v="0"/>
    <n v="1"/>
    <s v="CA17166T1003"/>
    <s v="17166T100"/>
    <n v="0.65"/>
    <n v="0.79"/>
    <d v="2021-07-19T00:00:00"/>
    <x v="0"/>
    <s v="ASSET ALLOCATION PORTFOLIO"/>
    <s v="ESG"/>
    <m/>
    <x v="31"/>
    <s v="CIBC Sustainable Conservative Balanced Solution (CSCB)"/>
    <n v="1254048.0422973633"/>
    <n v="0"/>
    <n v="0"/>
    <n v="0"/>
    <n v="0"/>
    <n v="0"/>
    <n v="1"/>
    <n v="1675.2"/>
    <x v="4"/>
    <n v="1197954.0252685547"/>
  </r>
  <r>
    <s v="PFSS CN Equity"/>
    <n v="1141"/>
    <s v="PFSS"/>
    <s v="Picton Mahoney Fortified Special Situations Alt"/>
    <x v="0"/>
    <n v="1"/>
    <s v="CA72000P1036"/>
    <s v="72000P103"/>
    <n v="0.95"/>
    <n v="1.52"/>
    <d v="2021-07-19T00:00:00"/>
    <x v="0"/>
    <s v="ALTERNATIVE INVESTMENT"/>
    <s v="Credit Focused"/>
    <m/>
    <x v="6"/>
    <s v="Picton Mahoney Fortified Special Situations Alt (PFSS)"/>
    <n v="0"/>
    <n v="0"/>
    <n v="0"/>
    <n v="-1441047.7500000037"/>
    <n v="0"/>
    <n v="-1728176.3400000059"/>
    <n v="0"/>
    <n v="0"/>
    <x v="1"/>
    <n v="41538242.330551147"/>
  </r>
  <r>
    <s v="HDIV CN Equity"/>
    <n v="1142"/>
    <s v="HDIV"/>
    <s v="Hamilton Enh (1.25x) Multi-Sector Covered Call ETF"/>
    <x v="0"/>
    <n v="1"/>
    <s v="CA4073621027"/>
    <n v="407362102"/>
    <n v="0.65"/>
    <n v="2.39"/>
    <d v="2021-07-21T00:00:00"/>
    <x v="0"/>
    <s v="Lightly Leveraged"/>
    <s v="Canada"/>
    <m/>
    <x v="35"/>
    <s v="Hamilton Enh (1.25x) Multi-Sector Covered Call ETF (HDIV)"/>
    <n v="1291202412.2650623"/>
    <n v="28388075.00000003"/>
    <n v="31120690.00000006"/>
    <n v="25355184.99999994"/>
    <n v="37657442.5"/>
    <n v="146414245.88"/>
    <n v="13953"/>
    <n v="69264850"/>
    <x v="6"/>
    <n v="588177012.799263"/>
  </r>
  <r>
    <s v="FGSG CN Equity"/>
    <n v="1143"/>
    <s v="FGSG"/>
    <s v="Franklin Martin Currie Sustainable Global Equity Active ETF"/>
    <x v="37"/>
    <n v="1"/>
    <s v="CA35384L1058"/>
    <s v="35384L105"/>
    <n v="0.85"/>
    <n v="0.96"/>
    <d v="2021-07-26T00:00:00"/>
    <x v="0"/>
    <s v="ESGEQUITY"/>
    <s v="Broad - Global"/>
    <m/>
    <x v="23"/>
    <s v="Franklin Martin Currie Sustainable Global Equity Active ETF (FGSG)"/>
    <n v="0"/>
    <n v="0"/>
    <n v="0"/>
    <n v="0"/>
    <n v="0"/>
    <n v="0"/>
    <n v="0"/>
    <n v="0"/>
    <x v="1"/>
    <n v="0"/>
  </r>
  <r>
    <s v="FSEM CN Equity"/>
    <n v="1144"/>
    <s v="FSEM"/>
    <s v="Franklin Martin Currie Sustainable Emerging Markets Active ETF"/>
    <x v="37"/>
    <n v="1"/>
    <s v="CA35384E1016"/>
    <s v="35384E101"/>
    <n v="0.85"/>
    <n v="0.96"/>
    <d v="2021-07-26T00:00:00"/>
    <x v="0"/>
    <s v="ESGEQUITY"/>
    <s v="Broad - EM"/>
    <m/>
    <x v="23"/>
    <s v="Franklin Martin Currie Sustainable Emerging Markets Active ETF (FSEM)"/>
    <n v="0"/>
    <n v="0"/>
    <n v="0"/>
    <n v="0"/>
    <n v="0"/>
    <n v="0"/>
    <n v="0"/>
    <n v="0"/>
    <x v="1"/>
    <n v="0"/>
  </r>
  <r>
    <s v="XAGH CN Equity"/>
    <n v="1145"/>
    <s v="XAGH"/>
    <s v="iShares US Aggregate Bond Index ETF Curr-H"/>
    <x v="0"/>
    <n v="1"/>
    <s v="CA46437J1049"/>
    <s v="46437J104"/>
    <n v="0.18"/>
    <n v="0.2"/>
    <d v="2021-08-12T00:00:00"/>
    <x v="0"/>
    <s v="U.S. AGGREGATE FIXED INCOME"/>
    <s v="Broad/Mixed"/>
    <m/>
    <x v="0"/>
    <s v="iShares US Aggregate Bond Index ETF Curr-H (XAGH)"/>
    <n v="392644794.00634766"/>
    <n v="1329058.8599999717"/>
    <n v="-2981012.7349999952"/>
    <n v="997715.53999997908"/>
    <n v="5491770.0900000297"/>
    <n v="9658729.8099999707"/>
    <n v="640"/>
    <n v="9165169"/>
    <x v="1"/>
    <n v="142732108.07800293"/>
  </r>
  <r>
    <s v="XAGG/U CN Equity"/>
    <n v="1146"/>
    <s v="XAGG/U"/>
    <s v="iShares US Aggregate Bond Index ETF (US$)"/>
    <x v="0"/>
    <n v="1"/>
    <s v="CA46437M2067"/>
    <s v="46437M206"/>
    <n v="0.18"/>
    <n v="0.2"/>
    <d v="2021-08-12T00:00:00"/>
    <x v="0"/>
    <s v="U.S. AGGREGATE FIXED INCOME"/>
    <s v="Broad/Mixed"/>
    <m/>
    <x v="0"/>
    <s v="iShares US Aggregate Bond Index ETF (US$) (XAGG/U)"/>
    <n v="30147625.668578479"/>
    <n v="187656.75561149602"/>
    <n v="-186872.11956399601"/>
    <n v="190112.45677599593"/>
    <n v="0"/>
    <n v="2294017.355051998"/>
    <n v="38"/>
    <n v="529078.04"/>
    <x v="1"/>
    <n v="28171781.22889581"/>
  </r>
  <r>
    <s v="XAGG CN Equity"/>
    <n v="1147"/>
    <s v="XAGG"/>
    <s v="iShares US Aggregate Bond Index ETF"/>
    <x v="0"/>
    <n v="1"/>
    <s v="CA46437M1077"/>
    <s v="46437M107"/>
    <n v="0.18"/>
    <n v="0.2"/>
    <d v="2021-08-12T00:00:00"/>
    <x v="0"/>
    <s v="U.S. AGGREGATE FIXED INCOME"/>
    <s v="Broad/Mixed"/>
    <m/>
    <x v="0"/>
    <s v="iShares US Aggregate Bond Index ETF (XAGG)"/>
    <n v="50181285.381317139"/>
    <n v="377041.11500000034"/>
    <n v="187021.13000000443"/>
    <n v="0"/>
    <n v="-961699.72500000522"/>
    <n v="-395595.79500000033"/>
    <n v="180"/>
    <n v="1597608.58"/>
    <x v="1"/>
    <n v="26397520.122528076"/>
  </r>
  <r>
    <s v="XSHG CN Equity"/>
    <n v="1148"/>
    <s v="XSHG"/>
    <s v="iShares ESG Advanced 1-5 Year Canadian Corp"/>
    <x v="0"/>
    <n v="1"/>
    <s v="CA45033L1094"/>
    <s v="45033L109"/>
    <n v="0.15"/>
    <n v="0.17"/>
    <d v="2021-08-12T00:00:00"/>
    <x v="0"/>
    <s v="ESGFIXEDINCOME"/>
    <s v="Canada"/>
    <m/>
    <x v="0"/>
    <s v="iShares ESG Advanced 1-5 Year Canadian Corp (XSHG)"/>
    <n v="41557123.374938965"/>
    <n v="0"/>
    <n v="0"/>
    <n v="0"/>
    <n v="0"/>
    <n v="1977546.4500000016"/>
    <n v="126"/>
    <n v="720228.12999999989"/>
    <x v="1"/>
    <n v="23535674.285888672"/>
  </r>
  <r>
    <s v="XCBG CN Equity"/>
    <n v="1149"/>
    <s v="XCBG"/>
    <s v="iShares ESG Advanced Canadian Corp Index ETF"/>
    <x v="0"/>
    <n v="1"/>
    <s v="CA46436Y1025"/>
    <s v="46436Y102"/>
    <n v="0.15"/>
    <n v="0.17"/>
    <d v="2021-08-12T00:00:00"/>
    <x v="0"/>
    <s v="ESGFIXEDINCOME"/>
    <s v="Canada"/>
    <m/>
    <x v="0"/>
    <s v="iShares ESG Advanced Canadian Corp Index ETF (XCBG)"/>
    <n v="100606320.38116455"/>
    <n v="0"/>
    <n v="0"/>
    <n v="0"/>
    <n v="1897038.3999999932"/>
    <n v="1897038.3999999932"/>
    <n v="203"/>
    <n v="1100567.2"/>
    <x v="1"/>
    <n v="56476232.528686523"/>
  </r>
  <r>
    <s v="CCDN CN Equity"/>
    <n v="1150"/>
    <s v="CCDN"/>
    <s v="CI Canadian Equity Index ETF"/>
    <x v="0"/>
    <n v="1"/>
    <s v="CA1254661020"/>
    <n v="125466102"/>
    <n v="0.05"/>
    <n v="0.06"/>
    <d v="2021-08-17T00:00:00"/>
    <x v="0"/>
    <s v="CANADA BROAD/LARGE CAP EQUITY"/>
    <s v="Cap-Weighted: Broad/Large"/>
    <m/>
    <x v="2"/>
    <s v="CI Canadian Equity Index ETF (CCDN)"/>
    <n v="251087267.87567139"/>
    <n v="1615659.9999999944"/>
    <n v="1645999.9999999942"/>
    <n v="3455"/>
    <n v="-1635054.9999999939"/>
    <n v="20730.000000000698"/>
    <n v="61"/>
    <n v="698368.55"/>
    <x v="0"/>
    <n v="202890289.93606564"/>
  </r>
  <r>
    <s v="CUSA/B CN Equity"/>
    <n v="1151"/>
    <s v="CUSA/B"/>
    <s v="CI US 500 Index ETF"/>
    <x v="0"/>
    <n v="1"/>
    <s v="CA12566M1023"/>
    <s v="12566M102"/>
    <n v="0.08"/>
    <n v="0.09"/>
    <d v="2021-08-17T00:00:00"/>
    <x v="0"/>
    <s v="U.S.EQUITY - CURRENCY NON-HEDGED"/>
    <s v="Cap-Weighted: Broad/Large"/>
    <m/>
    <x v="2"/>
    <s v="CI US 500 Index ETF (CUSA/B)"/>
    <n v="246554673.76708984"/>
    <n v="3352150.0000000186"/>
    <n v="1680239.9999999939"/>
    <n v="1686279.9999999939"/>
    <n v="3420084.9999999879"/>
    <n v="10138754.999999994"/>
    <n v="60"/>
    <n v="868377.87999999989"/>
    <x v="0"/>
    <n v="216500229.3586731"/>
  </r>
  <r>
    <s v="CUSM/B CN Equity"/>
    <n v="1152"/>
    <s v="CUSM/B"/>
    <s v="CI US 1000 Index ETF"/>
    <x v="0"/>
    <n v="1"/>
    <s v="CA12566G1054"/>
    <s v="12566G105"/>
    <n v="0.16"/>
    <n v="0.22"/>
    <d v="2021-08-17T00:00:00"/>
    <x v="0"/>
    <s v="U.S.EQUITY - CURRENCY NON-HEDGED"/>
    <s v="Cap-Weighted: Broad/Large"/>
    <m/>
    <x v="2"/>
    <s v="CI US 1000 Index ETF (CUSM/B)"/>
    <n v="179741538.04779053"/>
    <n v="1650404.9999999942"/>
    <n v="1650214.9999999942"/>
    <n v="3331840.0000000177"/>
    <n v="5060324.9999999814"/>
    <n v="13371530.000000013"/>
    <n v="103"/>
    <n v="2953193.2"/>
    <x v="0"/>
    <n v="146499211.97891235"/>
  </r>
  <r>
    <s v="CHCL/B CN Equity"/>
    <n v="1153"/>
    <s v="CHCL/B"/>
    <s v="CI Global Healthcare Leaders Index ETF"/>
    <x v="0"/>
    <n v="1"/>
    <s v="CA12567E1097"/>
    <n v="1.2567E+113"/>
    <n v="0.35"/>
    <n v="0.38"/>
    <d v="2021-08-17T00:00:00"/>
    <x v="0"/>
    <s v="GLOBAL SECTOR EQUITY"/>
    <s v="Health Care"/>
    <m/>
    <x v="2"/>
    <s v="CI Global Healthcare Leaders Index ETF (CHCL/B)"/>
    <n v="88433323.543548584"/>
    <n v="0"/>
    <n v="-608207.50000000861"/>
    <n v="0"/>
    <n v="0"/>
    <n v="-608207.50000000861"/>
    <n v="54"/>
    <n v="901083.05"/>
    <x v="3"/>
    <n v="257552633.47625732"/>
  </r>
  <r>
    <s v="CINV CN Equity"/>
    <n v="1154"/>
    <s v="CINV"/>
    <s v="CI Global Alpha Innovation ETF"/>
    <x v="0"/>
    <n v="1"/>
    <s v="CA12567C1032"/>
    <s v="12567C103"/>
    <n v="0.8"/>
    <n v="1.1499999999999999"/>
    <d v="2021-08-17T00:00:00"/>
    <x v="0"/>
    <s v="THEMATICEQUITY"/>
    <s v="Innovation"/>
    <m/>
    <x v="2"/>
    <s v="CI Global Alpha Innovation ETF (CINV)"/>
    <n v="9592020.0347900391"/>
    <n v="0"/>
    <n v="0"/>
    <n v="0"/>
    <n v="0"/>
    <n v="0"/>
    <n v="17"/>
    <n v="102653.73"/>
    <x v="1"/>
    <n v="4863319.9214935303"/>
  </r>
  <r>
    <s v="CINV/U CN Equity"/>
    <n v="1155"/>
    <s v="CINV/U"/>
    <s v="CI Global Alpha Innovation ETF (US$)"/>
    <x v="0"/>
    <n v="1"/>
    <s v="CA12567C2022"/>
    <s v="12567C202"/>
    <n v="0.8"/>
    <n v="1.1499999999999999"/>
    <d v="2021-08-17T00:00:00"/>
    <x v="0"/>
    <s v="THEMATICEQUITY"/>
    <s v="Innovation"/>
    <m/>
    <x v="2"/>
    <s v="CI Global Alpha Innovation ETF (US$) (CINV/U)"/>
    <n v="1141558.0108841709"/>
    <n v="0"/>
    <n v="0"/>
    <n v="0"/>
    <n v="0"/>
    <n v="0"/>
    <n v="0"/>
    <n v="0"/>
    <x v="1"/>
    <n v="1027510.7626004171"/>
  </r>
  <r>
    <s v="CMDO CN Equity"/>
    <n v="1156"/>
    <s v="CMDO"/>
    <s v="CI Alternative Diversified Opportunities Fund"/>
    <x v="0"/>
    <n v="1"/>
    <s v="CA12546P1009"/>
    <s v="12546P100"/>
    <n v="0.8"/>
    <n v="1.1000000000000001"/>
    <d v="2021-08-17T00:00:00"/>
    <x v="0"/>
    <s v="ALTERNATIVE INVESTMENT"/>
    <s v="Multi-Strategy"/>
    <m/>
    <x v="2"/>
    <s v="CI Alternative Diversified Opportunities Fund (CMDO)"/>
    <n v="128423026.21841431"/>
    <n v="403222.99999999139"/>
    <n v="201662.00000001362"/>
    <n v="0"/>
    <n v="403671.99999999139"/>
    <n v="1008556.9999999964"/>
    <n v="208"/>
    <n v="1996757.3"/>
    <x v="1"/>
    <n v="173787270.5078125"/>
  </r>
  <r>
    <s v="CMDO/U CN Equity"/>
    <n v="1157"/>
    <s v="CMDO/U"/>
    <s v="CI Alternative Diversified Opportunities Fund (US$)"/>
    <x v="0"/>
    <n v="1"/>
    <s v="CA12546P2098"/>
    <s v="12546P209"/>
    <n v="0.8"/>
    <n v="1.1000000000000001"/>
    <d v="2021-08-17T00:00:00"/>
    <x v="0"/>
    <s v="ALTERNATIVE INVESTMENT"/>
    <s v="Multi-Strategy"/>
    <m/>
    <x v="2"/>
    <s v="CI Alternative Diversified Opportunities Fund (US$) (CMDO/U)"/>
    <n v="52003260.175011545"/>
    <n v="569340.36160000053"/>
    <n v="0"/>
    <n v="287531.16320000013"/>
    <n v="0"/>
    <n v="856871.52480000071"/>
    <n v="67"/>
    <n v="997240.16"/>
    <x v="1"/>
    <n v="41385995.352823935"/>
  </r>
  <r>
    <s v="ILGB CN Equity"/>
    <n v="1158"/>
    <s v="ILGB"/>
    <s v="iA Clarington Loomis Global Multisector Bond"/>
    <x v="0"/>
    <n v="1"/>
    <s v="CA45076L1076"/>
    <s v="45076L107"/>
    <n v="0.7"/>
    <n v="0.97"/>
    <d v="2021-08-25T00:00:00"/>
    <x v="0"/>
    <s v="GLOBAL FIXED INCOME"/>
    <s v="Universe"/>
    <m/>
    <x v="29"/>
    <s v="iA Clarington Loomis Global Multisector Bond (ILGB)"/>
    <n v="17813978.668088913"/>
    <n v="0"/>
    <n v="0"/>
    <n v="0"/>
    <n v="0"/>
    <n v="0"/>
    <n v="29"/>
    <n v="48545.729999999996"/>
    <x v="1"/>
    <n v="18908732.136915207"/>
  </r>
  <r>
    <s v="CIEM CN Equity"/>
    <n v="1159"/>
    <s v="CIEM"/>
    <s v="CI Emerging Markets Alpha ETF"/>
    <x v="0"/>
    <n v="1"/>
    <s v="CA12547P1099"/>
    <s v="12547P109"/>
    <n v="0.85"/>
    <n v="1.1200000000000001"/>
    <d v="2021-08-31T00:00:00"/>
    <x v="0"/>
    <s v="EMERGINGMARKETS EQUITY"/>
    <s v="Pure Active"/>
    <m/>
    <x v="2"/>
    <s v="CI Emerging Markets Alpha ETF (CIEM)"/>
    <n v="173314888.00048828"/>
    <n v="15620.000000000116"/>
    <n v="652300.00000000978"/>
    <n v="0"/>
    <n v="-864.99999999976717"/>
    <n v="-1303059.9999999949"/>
    <n v="542"/>
    <n v="5706421.2999999998"/>
    <x v="1"/>
    <n v="110850221.15707397"/>
  </r>
  <r>
    <s v="CTIP CN Equity"/>
    <n v="1160"/>
    <s v="CTIP"/>
    <s v="CI US Treasury Inflation-Linked Bond Curr-H"/>
    <x v="0"/>
    <n v="1"/>
    <s v="CA12566K1066"/>
    <s v="12566K106"/>
    <n v="0.15"/>
    <n v="0.16"/>
    <d v="2021-08-31T00:00:00"/>
    <x v="0"/>
    <s v="U.S. GOVERNMENT FIXED INCOME"/>
    <s v="Real Return"/>
    <m/>
    <x v="2"/>
    <s v="CI US Treasury Inflation-Linked Bond Curr-H (CTIP)"/>
    <n v="29316551.847457886"/>
    <n v="391679.9999999986"/>
    <n v="0"/>
    <n v="0"/>
    <n v="0"/>
    <n v="-425.00000000005821"/>
    <n v="25"/>
    <n v="445094.04"/>
    <x v="1"/>
    <n v="4479566.3833618164"/>
  </r>
  <r>
    <s v="ABTC CN Equity"/>
    <n v="1161"/>
    <s v="ABTC"/>
    <s v="Accelerate Carbon-Negative Bitcoin ETF"/>
    <x v="38"/>
    <n v="2"/>
    <s v="CA00439L1040"/>
    <s v="00439L104"/>
    <n v="0.69"/>
    <n v="1.1499999999999999"/>
    <d v="2021-08-31T00:00:00"/>
    <x v="0"/>
    <s v="CRYPTO-ASSET"/>
    <s v="Bitcoin"/>
    <m/>
    <x v="32"/>
    <s v="Accelerate Carbon-Negative Bitcoin ETF (ABTC)"/>
    <n v="0"/>
    <n v="0"/>
    <n v="0"/>
    <n v="0"/>
    <n v="0"/>
    <n v="0"/>
    <n v="0"/>
    <n v="0"/>
    <x v="1"/>
    <n v="0"/>
  </r>
  <r>
    <s v="ABTC/U CN Equity"/>
    <n v="1162"/>
    <s v="ABTC/U"/>
    <s v="Accelerate Carbon-Negative Bitcoin ETF (US$)"/>
    <x v="38"/>
    <n v="2"/>
    <s v="CA00439L1040"/>
    <s v="00439L104"/>
    <n v="0.69"/>
    <n v="1.1499999999999999"/>
    <d v="2021-08-31T00:00:00"/>
    <x v="0"/>
    <s v="CRYPTO-ASSET"/>
    <s v="Bitcoin"/>
    <m/>
    <x v="32"/>
    <s v="Accelerate Carbon-Negative Bitcoin ETF (US$) (ABTC/U)"/>
    <n v="0"/>
    <n v="0"/>
    <n v="0"/>
    <n v="0"/>
    <n v="0"/>
    <n v="0"/>
    <n v="0"/>
    <n v="0"/>
    <x v="1"/>
    <n v="0"/>
  </r>
  <r>
    <s v="CIEM/U CN Equity"/>
    <n v="1163"/>
    <s v="CIEM/U"/>
    <s v="CI Emerging Markets Alpha ETF (US$)"/>
    <x v="0"/>
    <n v="1"/>
    <s v="CA12547P2089"/>
    <s v="12547P208"/>
    <n v="0.85"/>
    <n v="1.08"/>
    <d v="2021-09-01T00:00:00"/>
    <x v="0"/>
    <s v="EMERGINGMARKETS EQUITY"/>
    <s v="Pure Active"/>
    <m/>
    <x v="2"/>
    <s v="CI Emerging Markets Alpha ETF (US$) (CIEM/U)"/>
    <n v="2914126.3601690754"/>
    <n v="0"/>
    <n v="0"/>
    <n v="0"/>
    <n v="0"/>
    <n v="0"/>
    <n v="72"/>
    <n v="426918.8"/>
    <x v="1"/>
    <n v="1410471.8616313222"/>
  </r>
  <r>
    <s v="HRED CN Equity"/>
    <n v="1164"/>
    <s v="HRED"/>
    <s v="BetaPro Equal Weight Canadian Reit-2X Daily"/>
    <x v="0"/>
    <n v="1"/>
    <s v="CA08665L1022"/>
    <s v="08665L102"/>
    <n v="1.1499999999999999"/>
    <n v="1.64"/>
    <d v="2021-09-02T00:00:00"/>
    <x v="1"/>
    <s v="LEVERAGED INVERSE EQUITY"/>
    <s v="Canada"/>
    <m/>
    <x v="3"/>
    <s v="BetaPro Equal Weight Canadian Reit-2X Daily (HRED)"/>
    <n v="0"/>
    <n v="0"/>
    <n v="0"/>
    <n v="0"/>
    <n v="0"/>
    <n v="0"/>
    <n v="0"/>
    <n v="0"/>
    <x v="1"/>
    <n v="3530270.2331542969"/>
  </r>
  <r>
    <s v="HREU CN Equity"/>
    <n v="1165"/>
    <s v="HREU"/>
    <s v="BetaPro Equal Weight Canadian REIT 2X Daily"/>
    <x v="0"/>
    <n v="1"/>
    <s v="CA08665M1005"/>
    <s v="08665M100"/>
    <n v="1.1499999999999999"/>
    <n v="1.65"/>
    <d v="2021-09-02T00:00:00"/>
    <x v="1"/>
    <s v="LEVERAGED LONG EQUITY"/>
    <s v="Canada"/>
    <m/>
    <x v="3"/>
    <s v="BetaPro Equal Weight Canadian REIT 2X Daily (HREU)"/>
    <n v="0"/>
    <n v="0"/>
    <n v="0"/>
    <n v="0"/>
    <n v="0"/>
    <n v="0"/>
    <n v="0"/>
    <n v="0"/>
    <x v="1"/>
    <n v="1053535.327911377"/>
  </r>
  <r>
    <s v="CEMI CN Equity"/>
    <n v="1166"/>
    <s v="CEMI"/>
    <s v="CIBC Emerging Markets Equity Index ETF"/>
    <x v="0"/>
    <n v="1"/>
    <s v="CA17165A2011"/>
    <s v="17165A201"/>
    <n v="0.22"/>
    <n v="0.3"/>
    <d v="2021-09-16T00:00:00"/>
    <x v="0"/>
    <s v="EMERGINGMARKETS EQUITY"/>
    <s v="Cap-Weighted: Broad/Large"/>
    <m/>
    <x v="31"/>
    <s v="CIBC Emerging Markets Equity Index ETF (CEMI)"/>
    <n v="188868046.1769104"/>
    <n v="0"/>
    <n v="1270979.9999999953"/>
    <n v="630247.49999998661"/>
    <n v="0"/>
    <n v="1901227.4999999818"/>
    <n v="265"/>
    <n v="2262793.73"/>
    <x v="0"/>
    <n v="76123763.677597046"/>
  </r>
  <r>
    <s v="CGBI CN Equity"/>
    <n v="1167"/>
    <s v="CGBI"/>
    <s v="CIBC Global Bond EX-Canada Index ETF Curr-H"/>
    <x v="0"/>
    <n v="1"/>
    <s v="CA12548U1075"/>
    <s v="12548U107"/>
    <n v="0.19"/>
    <n v="0.22"/>
    <d v="2021-09-16T00:00:00"/>
    <x v="0"/>
    <s v="OTHER FOREIGN FIXED INCOME"/>
    <s v="Global ex CA"/>
    <m/>
    <x v="31"/>
    <s v="CIBC Global Bond EX-Canada Index ETF Curr-H (CGBI)"/>
    <n v="663986086.13967896"/>
    <n v="8775500"/>
    <n v="439724.99999997497"/>
    <n v="13609162.499999976"/>
    <n v="0"/>
    <n v="36898577.499999896"/>
    <n v="229"/>
    <n v="8685169.6999999993"/>
    <x v="1"/>
    <n v="470597247.21908569"/>
  </r>
  <r>
    <s v="HAEB CN Equity"/>
    <n v="1168"/>
    <s v="HAEB"/>
    <s v="Global X Active ESG Corporate Bond ETF"/>
    <x v="21"/>
    <n v="1"/>
    <s v="CA44056D1024"/>
    <s v="44056D102"/>
    <n v="0.55000000000000004"/>
    <n v="0.64"/>
    <d v="2021-09-21T00:00:00"/>
    <x v="0"/>
    <s v="ESGFIXEDINCOME"/>
    <s v="North America"/>
    <m/>
    <x v="3"/>
    <s v="Global X Active ESG Corporate Bond ETF (HAEB)"/>
    <n v="0"/>
    <n v="0"/>
    <n v="0"/>
    <n v="0"/>
    <n v="0"/>
    <n v="0"/>
    <n v="0"/>
    <n v="0"/>
    <x v="1"/>
    <n v="0"/>
  </r>
  <r>
    <s v="MGSB CN Equity"/>
    <n v="1169"/>
    <s v="MGSB"/>
    <s v="Mackenzie Global Sustainable Bond ETF"/>
    <x v="0"/>
    <n v="1"/>
    <s v="CA5545651013"/>
    <n v="554565101"/>
    <n v="0.5"/>
    <n v="0.52"/>
    <d v="2021-09-23T00:00:00"/>
    <x v="0"/>
    <s v="ESGFIXEDINCOME"/>
    <s v="Global"/>
    <m/>
    <x v="18"/>
    <s v="Mackenzie Global Sustainable Bond ETF (MGSB)"/>
    <n v="194809014.12963867"/>
    <n v="0"/>
    <n v="0"/>
    <n v="879018.00599998131"/>
    <n v="0"/>
    <n v="879018.00599998131"/>
    <n v="38"/>
    <n v="122494.46"/>
    <x v="1"/>
    <n v="188778330.23071289"/>
  </r>
  <r>
    <s v="CROP CN Equity"/>
    <n v="1170"/>
    <s v="CROP"/>
    <s v="Purpose Credit Opportunities Fund/ETF"/>
    <x v="0"/>
    <n v="1"/>
    <s v="CA74643L1013"/>
    <s v="74643L101"/>
    <n v="0.85"/>
    <n v="1.02"/>
    <d v="2021-09-29T00:00:00"/>
    <x v="0"/>
    <s v="ALTERNATIVE INVESTMENT"/>
    <s v="Credit Focused"/>
    <m/>
    <x v="5"/>
    <s v="Purpose Credit Opportunities Fund/ETF (CROP)"/>
    <n v="283753228.28292847"/>
    <n v="1440371.4862500206"/>
    <n v="1445046.2982499865"/>
    <n v="3866640.9019999858"/>
    <n v="1645543.6587500165"/>
    <n v="10324922.786750002"/>
    <n v="548"/>
    <n v="3544887.9"/>
    <x v="1"/>
    <n v="192004739.62783813"/>
  </r>
  <r>
    <s v="ETC CN Equity"/>
    <n v="1171"/>
    <s v="ETC"/>
    <s v="Evolve Cryptocurrencies ETF"/>
    <x v="0"/>
    <n v="1"/>
    <s v="CA3005342033"/>
    <n v="300534203"/>
    <n v="0"/>
    <n v="1.71"/>
    <d v="2021-09-29T00:00:00"/>
    <x v="0"/>
    <s v="CRYPTO-ASSET"/>
    <s v="Multi-crypto"/>
    <m/>
    <x v="24"/>
    <s v="Evolve Cryptocurrencies ETF (ETC)"/>
    <n v="60297999.024009697"/>
    <n v="201795.0999999904"/>
    <n v="-9363058.3999999948"/>
    <n v="88937.499999998108"/>
    <n v="91124.499999998065"/>
    <n v="-7080015.8000000045"/>
    <n v="2756"/>
    <n v="4508115.3"/>
    <x v="1"/>
    <n v="73035152.590751648"/>
  </r>
  <r>
    <s v="ETC/U CN Equity"/>
    <n v="1172"/>
    <s v="ETC/U"/>
    <s v="Evolve Cryptocurrencies ETF (US$)"/>
    <x v="0"/>
    <n v="1"/>
    <s v="CA3005341043"/>
    <n v="300534104"/>
    <n v="0"/>
    <n v="1.7"/>
    <d v="2021-09-29T00:00:00"/>
    <x v="0"/>
    <s v="CRYPTO-ASSET"/>
    <s v="Multi-crypto"/>
    <m/>
    <x v="24"/>
    <s v="Evolve Cryptocurrencies ETF (US$) (ETC/U)"/>
    <n v="1981504.7934813967"/>
    <n v="209516.29341000019"/>
    <n v="65546.167440000048"/>
    <n v="0"/>
    <n v="0"/>
    <n v="229585.9604100002"/>
    <n v="82"/>
    <n v="164297.09000000003"/>
    <x v="1"/>
    <n v="2233235.6571539822"/>
  </r>
  <r>
    <s v="HEMC CN Equity"/>
    <n v="1173"/>
    <s v="HEMC"/>
    <s v="Horizons Emerging Markets Leaders ETF"/>
    <x v="13"/>
    <n v="1"/>
    <s v="CA44056N1006"/>
    <s v="44056N100"/>
    <n v="0.75"/>
    <n v="1.06"/>
    <d v="2021-10-20T00:00:00"/>
    <x v="0"/>
    <s v="EMERGINGMARKETS EQUITY"/>
    <s v="Pure Active"/>
    <m/>
    <x v="3"/>
    <s v="Horizons Emerging Markets Leaders ETF (HEMC)"/>
    <n v="0"/>
    <n v="0"/>
    <n v="0"/>
    <n v="0"/>
    <n v="0"/>
    <n v="0"/>
    <n v="0"/>
    <n v="0"/>
    <x v="1"/>
    <n v="0"/>
  </r>
  <r>
    <s v="HVAX CN Equity"/>
    <n v="1174"/>
    <s v="HVAX"/>
    <s v="Horizons Global Vaccines And Infectious Diseases"/>
    <x v="39"/>
    <n v="1"/>
    <s v="CA4405641024"/>
    <s v="440564102"/>
    <n v="0.6"/>
    <n v="0.7"/>
    <d v="2021-10-27T00:00:00"/>
    <x v="0"/>
    <s v="GLOBAL SECTOR EQUITY"/>
    <s v="Health Care"/>
    <m/>
    <x v="3"/>
    <s v="Horizons Global Vaccines And Infectious Diseases (HVAX)"/>
    <n v="0"/>
    <n v="0"/>
    <n v="0"/>
    <n v="0"/>
    <n v="0"/>
    <n v="0"/>
    <n v="0"/>
    <n v="0"/>
    <x v="3"/>
    <n v="0"/>
  </r>
  <r>
    <s v="BLDR CN Equity"/>
    <n v="1175"/>
    <s v="BLDR"/>
    <s v="Horizons N. Am Infr Development Index ETF"/>
    <x v="39"/>
    <n v="1"/>
    <s v="CA44056Q1037"/>
    <s v="44056Q103"/>
    <n v="0.6"/>
    <n v="0.71"/>
    <d v="2021-10-27T00:00:00"/>
    <x v="0"/>
    <s v="THEMATICEQUITY"/>
    <s v="Infrastructure"/>
    <m/>
    <x v="3"/>
    <s v="Horizons N. Am Infr Development Index ETF (BLDR)"/>
    <n v="0"/>
    <n v="0"/>
    <n v="0"/>
    <n v="0"/>
    <n v="0"/>
    <n v="0"/>
    <n v="0"/>
    <n v="0"/>
    <x v="1"/>
    <n v="0"/>
  </r>
  <r>
    <s v="CASH CN Equity"/>
    <n v="1176"/>
    <s v="CASH"/>
    <s v="Global X High Interest Savings ETF"/>
    <x v="0"/>
    <n v="1"/>
    <s v="CA37964J1049"/>
    <s v="37964J104"/>
    <n v="0.1"/>
    <n v="0.11"/>
    <d v="2021-11-01T00:00:00"/>
    <x v="0"/>
    <s v="CANADIAN CASH ALTERNATIVE"/>
    <s v="HISA"/>
    <m/>
    <x v="3"/>
    <s v="Global X High Interest Savings ETF (CASH)"/>
    <n v="6769380192.9674683"/>
    <n v="73706111.40674971"/>
    <n v="-49997247.352499999"/>
    <n v="6256945.8604999986"/>
    <n v="16256865.054749429"/>
    <n v="101480242.0014779"/>
    <n v="42711"/>
    <n v="412138880"/>
    <x v="1"/>
    <n v="5471053991.2029648"/>
  </r>
  <r>
    <s v="HSPN CN Equity"/>
    <n v="1177"/>
    <s v="HSPN"/>
    <s v="Harvest Digital Sports &amp; Entertainment Index ETF"/>
    <x v="33"/>
    <n v="1"/>
    <s v="CA41756K1057"/>
    <s v="41756K105"/>
    <n v="0.5"/>
    <n v="0.56999999999999995"/>
    <d v="2021-11-05T00:00:00"/>
    <x v="0"/>
    <s v="GLOBAL SECTOR EQUITY"/>
    <s v="Consumer Discretionary"/>
    <m/>
    <x v="13"/>
    <s v="Harvest Digital Sports &amp; Entertainment Index ETF (HSPN)"/>
    <n v="0"/>
    <n v="0"/>
    <n v="0"/>
    <n v="0"/>
    <n v="0"/>
    <n v="0"/>
    <n v="0"/>
    <n v="0"/>
    <x v="3"/>
    <n v="0"/>
  </r>
  <r>
    <s v="BTCC/J CN Equity"/>
    <n v="1178"/>
    <s v="BTCC/J"/>
    <s v="Purpose Bitcoin ETF"/>
    <x v="0"/>
    <n v="1"/>
    <s v="CA74642C6071"/>
    <s v="74642C607"/>
    <n v="1"/>
    <n v="1.63"/>
    <d v="2021-11-09T00:00:00"/>
    <x v="0"/>
    <s v="CRYPTO-ASSET"/>
    <s v="Bitcoin"/>
    <m/>
    <x v="5"/>
    <s v="Purpose Bitcoin ETF (BTCC/J)"/>
    <n v="1600281.2385559082"/>
    <n v="0"/>
    <n v="-20145.774000000034"/>
    <n v="0"/>
    <n v="0"/>
    <n v="-20145.774000000034"/>
    <n v="103"/>
    <n v="97906.53"/>
    <x v="1"/>
    <n v="1676786.8041992188"/>
  </r>
  <r>
    <s v="ETHH/J CN Equity"/>
    <n v="1179"/>
    <s v="ETHH/J"/>
    <s v="Purpose Ether ETF"/>
    <x v="0"/>
    <n v="1"/>
    <s v="CA74642N6037"/>
    <s v="74642N603"/>
    <n v="1"/>
    <n v="1.56"/>
    <d v="2021-11-09T00:00:00"/>
    <x v="0"/>
    <s v="CRYPTO-ASSET"/>
    <s v="Ethereum"/>
    <m/>
    <x v="5"/>
    <s v="Purpose Ether ETF (ETHH/J)"/>
    <n v="0"/>
    <n v="0"/>
    <n v="0"/>
    <n v="0"/>
    <n v="0"/>
    <n v="0"/>
    <n v="0"/>
    <n v="0"/>
    <x v="1"/>
    <n v="0"/>
  </r>
  <r>
    <s v="CDEF CN Equity"/>
    <n v="1180"/>
    <s v="CDEF"/>
    <s v="Manulife Smart Defensive Equity ETF"/>
    <x v="0"/>
    <n v="1"/>
    <s v="CA56503A1012"/>
    <s v="56503A101"/>
    <n v="0.25"/>
    <n v="0.28999999999999998"/>
    <d v="2021-11-10T00:00:00"/>
    <x v="0"/>
    <s v="CANADA BROAD/LARGE CAP EQUITY"/>
    <s v="Pure Active"/>
    <m/>
    <x v="22"/>
    <s v="Manulife Smart Defensive Equity ETF (CDEF)"/>
    <n v="3406399.9652862549"/>
    <n v="0"/>
    <n v="0"/>
    <n v="0"/>
    <n v="0"/>
    <n v="0"/>
    <n v="32"/>
    <n v="57468.859999999993"/>
    <x v="1"/>
    <n v="1385025.0244140625"/>
  </r>
  <r>
    <s v="UDEF/B CN Equity"/>
    <n v="1181"/>
    <s v="UDEF/B"/>
    <s v="Manulife Smart US Defensive Equity ETF"/>
    <x v="0"/>
    <n v="1"/>
    <s v="CA56503J2011"/>
    <s v="56503J201"/>
    <n v="0.28000000000000003"/>
    <n v="0.32"/>
    <d v="2021-11-10T00:00:00"/>
    <x v="0"/>
    <s v="U.S.EQUITY - CURRENCY NON-HEDGED"/>
    <s v="Pure Active"/>
    <m/>
    <x v="22"/>
    <s v="Manulife Smart US Defensive Equity ETF (UDEF/B)"/>
    <n v="3116775.0358581543"/>
    <n v="0"/>
    <n v="0"/>
    <n v="0"/>
    <n v="0"/>
    <n v="0"/>
    <n v="0"/>
    <n v="0"/>
    <x v="1"/>
    <n v="2919174.9095916748"/>
  </r>
  <r>
    <s v="UDEF CN Equity"/>
    <n v="1182"/>
    <s v="UDEF"/>
    <s v="Manulife Smart US Defensive Equity ETF"/>
    <x v="0"/>
    <n v="1"/>
    <s v="CA56503J1021"/>
    <s v="56503J102"/>
    <n v="0.33"/>
    <n v="0.38"/>
    <d v="2021-11-10T00:00:00"/>
    <x v="0"/>
    <s v="U.S.EQUITY - CURRENCY-HEDGED"/>
    <s v="Pure Active"/>
    <m/>
    <x v="22"/>
    <s v="Manulife Smart US Defensive Equity ETF (UDEF)"/>
    <n v="1370074.987411499"/>
    <n v="0"/>
    <n v="0"/>
    <n v="0"/>
    <n v="0"/>
    <n v="0"/>
    <n v="3"/>
    <n v="158449.44999999998"/>
    <x v="1"/>
    <n v="1239537.4774932861"/>
  </r>
  <r>
    <s v="QQCE/F CN Equity"/>
    <n v="1183"/>
    <s v="QQCE/F"/>
    <s v="Invesco Esg Nasdaq 100 Index ETF"/>
    <x v="0"/>
    <n v="1"/>
    <s v="CA46090M1059"/>
    <s v="46090M105"/>
    <n v="0.2"/>
    <n v="0.23"/>
    <d v="2021-11-15T00:00:00"/>
    <x v="0"/>
    <s v="ESGEQUITY"/>
    <s v="Broad - U.S."/>
    <m/>
    <x v="9"/>
    <s v="Invesco Esg Nasdaq 100 Index ETF (QQCE/F)"/>
    <n v="7518949.9855041504"/>
    <n v="0"/>
    <n v="1523289.9999999998"/>
    <n v="0"/>
    <n v="0"/>
    <n v="13945"/>
    <n v="95"/>
    <n v="330696.18100000004"/>
    <x v="1"/>
    <n v="5072859.9548339844"/>
  </r>
  <r>
    <s v="QQCE CN Equity"/>
    <n v="1184"/>
    <s v="QQCE"/>
    <s v="Invesco Esg Nasdaq 100 Index ETF"/>
    <x v="0"/>
    <n v="1"/>
    <s v="CA46090M2040"/>
    <s v="46090M204"/>
    <n v="0.2"/>
    <n v="0.22"/>
    <d v="2021-11-15T00:00:00"/>
    <x v="0"/>
    <s v="ESGEQUITY"/>
    <s v="Broad - U.S."/>
    <m/>
    <x v="9"/>
    <s v="Invesco Esg Nasdaq 100 Index ETF (QQCE)"/>
    <n v="800647481.34613037"/>
    <n v="0"/>
    <n v="1779780.0000000251"/>
    <n v="1773589.9999998992"/>
    <n v="1790325.0000000254"/>
    <n v="7136394.9999999758"/>
    <n v="175"/>
    <n v="2674852.4"/>
    <x v="1"/>
    <n v="215232806.7779541"/>
  </r>
  <r>
    <s v="QQJE CN Equity"/>
    <n v="1185"/>
    <s v="QQJE"/>
    <s v="Invesco Esg Nasdaq Next Gen 100 Index ETF"/>
    <x v="0"/>
    <n v="1"/>
    <s v="CA46091C1068"/>
    <s v="46091C106"/>
    <n v="0.2"/>
    <n v="0.22"/>
    <d v="2021-11-15T00:00:00"/>
    <x v="0"/>
    <s v="ESGEQUITY"/>
    <s v="Broad - U.S."/>
    <m/>
    <x v="9"/>
    <s v="Invesco Esg Nasdaq Next Gen 100 Index ETF (QQJE)"/>
    <n v="0"/>
    <n v="0"/>
    <n v="0"/>
    <n v="0"/>
    <n v="0"/>
    <n v="0"/>
    <n v="0"/>
    <n v="0"/>
    <x v="1"/>
    <n v="1034329.9865722656"/>
  </r>
  <r>
    <s v="QQJE/F CN Equity"/>
    <n v="1186"/>
    <s v="QQJE/F"/>
    <s v="Invesco Esg Nasdaq Next Gen 100 Index ETF"/>
    <x v="0"/>
    <n v="1"/>
    <s v="CA46091C2058"/>
    <s v="46091C205"/>
    <n v="0.2"/>
    <n v="0.23"/>
    <d v="2021-11-15T00:00:00"/>
    <x v="0"/>
    <s v="ESGEQUITY"/>
    <s v="Broad - U.S."/>
    <m/>
    <x v="9"/>
    <s v="Invesco Esg Nasdaq Next Gen 100 Index ETF (QQJE/F)"/>
    <n v="0"/>
    <n v="0"/>
    <n v="0"/>
    <n v="0"/>
    <n v="0"/>
    <n v="0"/>
    <n v="0"/>
    <n v="0"/>
    <x v="1"/>
    <n v="859620.95260620117"/>
  </r>
  <r>
    <s v="HSPN/U CN Equity"/>
    <n v="1187"/>
    <s v="HSPN/U"/>
    <s v="Harvest Digital Sports &amp; Entertainment Index ETF"/>
    <x v="33"/>
    <n v="1"/>
    <s v="CA41756K2048"/>
    <s v="41756K204"/>
    <n v="0.5"/>
    <n v="0.56999999999999995"/>
    <d v="2021-11-15T00:00:00"/>
    <x v="0"/>
    <s v="GLOBAL SECTOR EQUITY"/>
    <s v="Consumer Discretionary"/>
    <m/>
    <x v="13"/>
    <s v="Harvest Digital Sports &amp; Entertainment Index ETF (HSPN/U)"/>
    <n v="0"/>
    <n v="0"/>
    <n v="0"/>
    <n v="0"/>
    <n v="0"/>
    <n v="0"/>
    <n v="0"/>
    <n v="0"/>
    <x v="3"/>
    <n v="0"/>
  </r>
  <r>
    <s v="CQLC CN Equity"/>
    <n v="1188"/>
    <s v="CQLC"/>
    <s v="CIBC Qx Canadian Low Volatility Dividend ETF"/>
    <x v="0"/>
    <n v="1"/>
    <s v="CA12546M1077"/>
    <s v="12546M107"/>
    <n v="0.3"/>
    <n v="0.34"/>
    <d v="2021-11-17T00:00:00"/>
    <x v="0"/>
    <s v="CANADA BROAD/LARGE CAP EQUITY"/>
    <s v="Risk"/>
    <m/>
    <x v="31"/>
    <s v="CIBC Qx Canadian Low Volatility Dividend ETF (CQLC)"/>
    <n v="635545825.33836365"/>
    <n v="0"/>
    <n v="0"/>
    <n v="0"/>
    <n v="0"/>
    <n v="-2587414.9999999451"/>
    <n v="112"/>
    <n v="1209272.77"/>
    <x v="1"/>
    <n v="2695600.0328063965"/>
  </r>
  <r>
    <s v="CQLU CN Equity"/>
    <n v="1189"/>
    <s v="CQLU"/>
    <s v="CIBC Qx US Low Volatility Dividend ETF"/>
    <x v="0"/>
    <n v="1"/>
    <s v="CA12547B1004"/>
    <s v="12547B100"/>
    <n v="0.3"/>
    <n v="0.34"/>
    <d v="2021-11-17T00:00:00"/>
    <x v="0"/>
    <s v="U.S.EQUITY - CURRENCY NON-HEDGED"/>
    <s v="Risk"/>
    <m/>
    <x v="31"/>
    <s v="CIBC Qx US Low Volatility Dividend ETF (CQLU)"/>
    <n v="924750275.70724487"/>
    <n v="0"/>
    <n v="0"/>
    <n v="980640.0000000837"/>
    <n v="-981445.0000000837"/>
    <n v="3864775.000000054"/>
    <n v="85"/>
    <n v="885091.04999999993"/>
    <x v="1"/>
    <n v="1446269.9890136719"/>
  </r>
  <r>
    <s v="CQLI CN Equity"/>
    <n v="1190"/>
    <s v="CQLI"/>
    <s v="CIBC Qx International Low Volatility Dividend ETF"/>
    <x v="0"/>
    <n v="1"/>
    <s v="CA12567B1058"/>
    <s v="12567B105"/>
    <n v="0.4"/>
    <n v="0.46"/>
    <d v="2021-11-17T00:00:00"/>
    <x v="0"/>
    <s v="INTERNATIONAL DEVELOPED EQUITY"/>
    <s v="Risk"/>
    <m/>
    <x v="31"/>
    <s v="CIBC Qx International Low Volatility Dividend ETF (CQLI)"/>
    <n v="605085060.11962891"/>
    <n v="-74190.000000000466"/>
    <n v="-1118725.0000000161"/>
    <n v="1105620.0000000158"/>
    <n v="-1101815.0000000158"/>
    <n v="-1189110.0000000168"/>
    <n v="226"/>
    <n v="5216345.0999999996"/>
    <x v="1"/>
    <n v="1362509.9658966064"/>
  </r>
  <r>
    <s v="CCLN CN Equity"/>
    <n v="1191"/>
    <s v="CCLN"/>
    <s v="CIBC Clean Energy Index ETF"/>
    <x v="0"/>
    <n v="1"/>
    <s v="CA12550D1006"/>
    <s v="12550D100"/>
    <n v="0.35"/>
    <n v="0.38"/>
    <d v="2021-11-17T00:00:00"/>
    <x v="0"/>
    <s v="THEMATICEQUITY"/>
    <s v="Clean Energy"/>
    <m/>
    <x v="31"/>
    <s v="CIBC Clean Energy Index ETF (CCLN)"/>
    <n v="1368653.0017852783"/>
    <n v="0"/>
    <n v="0"/>
    <n v="0"/>
    <n v="0"/>
    <n v="509400.00000000006"/>
    <n v="46"/>
    <n v="99502.91"/>
    <x v="1"/>
    <n v="1192590.0220870972"/>
  </r>
  <r>
    <s v="BEPR CN Equity"/>
    <n v="1192"/>
    <s v="BEPR"/>
    <s v="Brompton Flaherty &amp; Crumrine Enh (1.33x) IG Pref"/>
    <x v="0"/>
    <n v="1"/>
    <s v="CA11223L1013"/>
    <s v="11223L101"/>
    <n v="1"/>
    <n v="2.35"/>
    <d v="2021-11-26T00:00:00"/>
    <x v="0"/>
    <s v="Lightly Leveraged"/>
    <s v="North America"/>
    <m/>
    <x v="8"/>
    <s v="Brompton Flaherty &amp; Crumrine Enh (1.33x) IG Pref (BEPR)"/>
    <n v="69302853.216018677"/>
    <n v="-1057452.0000000009"/>
    <n v="-267852.00000000221"/>
    <n v="0"/>
    <n v="0"/>
    <n v="-1590749.9999999974"/>
    <n v="234"/>
    <n v="783826.24"/>
    <x v="6"/>
    <n v="67795247.855186462"/>
  </r>
  <r>
    <s v="BEPR/U CN Equity"/>
    <n v="1193"/>
    <s v="BEPR/U"/>
    <s v="Brompton F &amp; C Enh (1.33x) IG Pref (US$)"/>
    <x v="0"/>
    <n v="1"/>
    <s v="CA11223L2003"/>
    <s v="11223L200"/>
    <n v="1"/>
    <n v="2.35"/>
    <d v="2021-11-26T00:00:00"/>
    <x v="0"/>
    <s v="Lightly Leveraged"/>
    <s v="North America"/>
    <m/>
    <x v="8"/>
    <s v="Brompton F &amp; C Enh (1.33x) IG Pref (US$) (BEPR/U)"/>
    <n v="5389206.5461522564"/>
    <n v="0"/>
    <n v="0"/>
    <n v="0"/>
    <n v="0"/>
    <n v="-203915.23109999945"/>
    <n v="9"/>
    <n v="87.88"/>
    <x v="6"/>
    <n v="5493235.9744180487"/>
  </r>
  <r>
    <s v="MESH CN Equity"/>
    <n v="1194"/>
    <s v="MESH"/>
    <s v="Evolve Metaverse ETF"/>
    <x v="40"/>
    <n v="1"/>
    <s v="CA30053X1006"/>
    <s v="30053X100"/>
    <n v="0.6"/>
    <n v="0.85"/>
    <d v="2021-11-29T00:00:00"/>
    <x v="0"/>
    <s v="THEMATICEQUITY"/>
    <s v="Metaverse"/>
    <m/>
    <x v="24"/>
    <s v="Evolve Metaverse ETF (MESH)"/>
    <n v="0"/>
    <n v="0"/>
    <n v="0"/>
    <n v="0"/>
    <n v="0"/>
    <n v="0"/>
    <n v="0"/>
    <n v="0"/>
    <x v="1"/>
    <n v="0"/>
  </r>
  <r>
    <s v="MTAV CN Equity"/>
    <n v="1195"/>
    <s v="MTAV"/>
    <s v="Global X Metaverse Index ETF Curr-H"/>
    <x v="0"/>
    <n v="1"/>
    <s v="CA3795851029"/>
    <s v="379585102"/>
    <n v="0.55000000000000004"/>
    <n v="0.65"/>
    <d v="2021-11-29T00:00:00"/>
    <x v="0"/>
    <s v="THEMATICEQUITY"/>
    <s v="Metaverse"/>
    <m/>
    <x v="3"/>
    <s v="Global X Metaverse Index ETF Curr-H (MTAV)"/>
    <n v="0"/>
    <n v="0"/>
    <n v="0"/>
    <n v="0"/>
    <n v="0"/>
    <n v="0"/>
    <n v="0"/>
    <n v="0"/>
    <x v="1"/>
    <n v="52812485.028076172"/>
  </r>
  <r>
    <s v="BTCY/B CN Equity"/>
    <n v="1196"/>
    <s v="BTCY/B"/>
    <s v="Purpose Bitcoin Yield ETF"/>
    <x v="0"/>
    <n v="1"/>
    <s v="CA74642T2048"/>
    <s v="74642T204"/>
    <n v="1.1000000000000001"/>
    <n v="1.28"/>
    <d v="2021-11-29T00:00:00"/>
    <x v="0"/>
    <s v="COVERED CALL"/>
    <s v="Bitcoin"/>
    <m/>
    <x v="5"/>
    <s v="Purpose Bitcoin Yield ETF (BTCY/B)"/>
    <n v="21737644.958496094"/>
    <n v="270212.86549999908"/>
    <n v="189823.56225000272"/>
    <n v="209480.71574999928"/>
    <n v="0"/>
    <n v="1096453.3579999995"/>
    <n v="1832"/>
    <n v="1631767.3"/>
    <x v="5"/>
    <n v="31161744.213104248"/>
  </r>
  <r>
    <s v="ETHY/B CN Equity"/>
    <n v="1197"/>
    <s v="ETHY/B"/>
    <s v="Purpose Ether Yield ETF"/>
    <x v="0"/>
    <n v="1"/>
    <s v="CA74642R2081"/>
    <s v="74642R208"/>
    <n v="1.1000000000000001"/>
    <n v="1.28"/>
    <d v="2021-11-29T00:00:00"/>
    <x v="0"/>
    <s v="CRYPTO-ASSET"/>
    <s v="Ethereum"/>
    <m/>
    <x v="5"/>
    <s v="Purpose Ether Yield ETF (ETHY/B)"/>
    <n v="12992858.88671875"/>
    <n v="962846.16324999952"/>
    <n v="416332.54600000015"/>
    <n v="172570.12299999941"/>
    <n v="95804.127500001356"/>
    <n v="1644214.0000000005"/>
    <n v="3479"/>
    <n v="2055069.2000000002"/>
    <x v="1"/>
    <n v="17558341.336250305"/>
  </r>
  <r>
    <s v="CRYP CN Equity"/>
    <n v="1198"/>
    <s v="CRYP"/>
    <s v="Purpose Crypto Opportunities ETF Curr-H"/>
    <x v="9"/>
    <n v="1"/>
    <s v="CA74643R1082"/>
    <s v="74643R108"/>
    <n v="1.25"/>
    <n v="1.58"/>
    <d v="2021-11-29T00:00:00"/>
    <x v="0"/>
    <s v="CRYPTO-ASSET"/>
    <s v="Multi-crypto"/>
    <m/>
    <x v="5"/>
    <s v="Purpose Crypto Opportunities ETF Curr-H (CRYP)"/>
    <n v="0"/>
    <n v="0"/>
    <n v="0"/>
    <n v="0"/>
    <n v="0"/>
    <n v="0"/>
    <n v="0"/>
    <n v="0"/>
    <x v="1"/>
    <n v="0"/>
  </r>
  <r>
    <s v="CRYP/B CN Equity"/>
    <n v="1199"/>
    <s v="CRYP/B"/>
    <s v="Purpose Crypto Opportunities ETF"/>
    <x v="9"/>
    <n v="1"/>
    <s v="CA74643R2072"/>
    <s v="74643R207"/>
    <n v="1.25"/>
    <n v="1.58"/>
    <d v="2021-11-29T00:00:00"/>
    <x v="0"/>
    <s v="CRYPTO-ASSET"/>
    <s v="Multi-crypto"/>
    <m/>
    <x v="5"/>
    <s v="Purpose Crypto Opportunities ETF (CRYP/B)"/>
    <n v="0"/>
    <n v="0"/>
    <n v="0"/>
    <n v="0"/>
    <n v="0"/>
    <n v="0"/>
    <n v="0"/>
    <n v="0"/>
    <x v="1"/>
    <n v="0"/>
  </r>
  <r>
    <s v="CRYP/U CN Equity"/>
    <n v="1200"/>
    <s v="CRYP/U"/>
    <s v="Purpose Crypto Opportunities ETF (US$)"/>
    <x v="9"/>
    <n v="1"/>
    <s v="CA74643R3062"/>
    <s v="74643R306"/>
    <n v="1.25"/>
    <n v="1.58"/>
    <d v="2021-11-29T00:00:00"/>
    <x v="0"/>
    <s v="CRYPTO-ASSET"/>
    <s v="Multi-crypto"/>
    <m/>
    <x v="5"/>
    <s v="Purpose Crypto Opportunities ETF (US$) (CRYP/U)"/>
    <n v="0"/>
    <n v="0"/>
    <n v="0"/>
    <n v="0"/>
    <n v="0"/>
    <n v="0"/>
    <n v="0"/>
    <n v="0"/>
    <x v="1"/>
    <n v="0"/>
  </r>
  <r>
    <s v="TECI CN Equity"/>
    <n v="1201"/>
    <s v="TECI"/>
    <s v="TD Global Technology Innovators Index ETF"/>
    <x v="0"/>
    <n v="1"/>
    <s v="CA87251B1085"/>
    <s v="87251B108"/>
    <n v="0.45"/>
    <n v="0.5"/>
    <d v="2021-11-30T00:00:00"/>
    <x v="0"/>
    <s v="GLOBAL SECTOR EQUITY"/>
    <s v="Technology"/>
    <m/>
    <x v="17"/>
    <s v="TD Global Technology Innovators Index ETF (TECI)"/>
    <n v="13480572.509765625"/>
    <n v="0"/>
    <n v="0"/>
    <n v="0"/>
    <n v="0"/>
    <n v="0"/>
    <n v="425"/>
    <n v="530494.13"/>
    <x v="3"/>
    <n v="9700171.2799072266"/>
  </r>
  <r>
    <s v="TMCC CN Equity"/>
    <n v="1202"/>
    <s v="TMCC"/>
    <s v="TD Morningstar ESG Canada Corp Index ETF"/>
    <x v="24"/>
    <n v="1"/>
    <s v="CA87190Q1090"/>
    <s v="87190Q109"/>
    <n v="0.15"/>
    <n v="0.17"/>
    <d v="2021-11-30T00:00:00"/>
    <x v="0"/>
    <s v="ESGFIXEDINCOME"/>
    <s v="Canada"/>
    <m/>
    <x v="17"/>
    <s v="TD Morningstar ESG Canada Corp Index ETF (TMCC)"/>
    <n v="0"/>
    <n v="0"/>
    <n v="0"/>
    <n v="0"/>
    <n v="0"/>
    <n v="0"/>
    <n v="0"/>
    <n v="0"/>
    <x v="1"/>
    <n v="0"/>
  </r>
  <r>
    <s v="TMUC CN Equity"/>
    <n v="1203"/>
    <s v="TMUC"/>
    <s v="TD Morningstar ESG US Corporate Bond Index ETF"/>
    <x v="24"/>
    <n v="1"/>
    <s v="CA87190R1073"/>
    <s v="87190R107"/>
    <n v="0.2"/>
    <n v="0.23"/>
    <d v="2021-11-30T00:00:00"/>
    <x v="0"/>
    <s v="ESGFIXEDINCOME"/>
    <s v="U.S."/>
    <m/>
    <x v="17"/>
    <s v="TD Morningstar ESG US Corporate Bond Index ETF (TMUC)"/>
    <n v="0"/>
    <n v="0"/>
    <n v="0"/>
    <n v="0"/>
    <n v="0"/>
    <n v="0"/>
    <n v="0"/>
    <n v="0"/>
    <x v="1"/>
    <n v="0"/>
  </r>
  <r>
    <s v="FCUQ/U CN Equity"/>
    <n v="1204"/>
    <s v="FCUQ/U"/>
    <s v="Fidelity US High Quality Index ETF (US$)"/>
    <x v="0"/>
    <n v="2"/>
    <s v="CA31647C1077"/>
    <s v="31647C107"/>
    <n v="0.35"/>
    <n v="0.39"/>
    <d v="2021-12-01T00:00:00"/>
    <x v="0"/>
    <s v="U.S.EQUITY - CURRENCY NON-HEDGED"/>
    <s v="Factor: Quality"/>
    <m/>
    <x v="27"/>
    <s v="Fidelity US High Quality Index ETF (US$) (FCUQ/U)"/>
    <n v="0"/>
    <n v="0"/>
    <n v="0"/>
    <n v="0"/>
    <n v="0"/>
    <n v="0"/>
    <n v="9"/>
    <n v="36161.42"/>
    <x v="1"/>
    <n v="832404677.57898867"/>
  </r>
  <r>
    <s v="FCUV/U CN Equity"/>
    <n v="1205"/>
    <s v="FCUV/U"/>
    <s v="Fidelity US Value Index ETF (US$)"/>
    <x v="0"/>
    <n v="2"/>
    <s v="CA31647E1034"/>
    <n v="3.1647E+107"/>
    <n v="0.35"/>
    <n v="0.36"/>
    <d v="2021-12-01T00:00:00"/>
    <x v="0"/>
    <s v="U.S.EQUITY - CURRENCY NON-HEDGED"/>
    <s v="Factor: Value"/>
    <m/>
    <x v="27"/>
    <s v="Fidelity US Value Index ETF (US$) (FCUV/U)"/>
    <n v="0"/>
    <n v="0"/>
    <n v="0"/>
    <n v="0"/>
    <n v="0"/>
    <n v="0"/>
    <n v="141"/>
    <n v="5644557.8199999994"/>
    <x v="1"/>
    <n v="962258182.24724901"/>
  </r>
  <r>
    <s v="FCUD/U CN Equity"/>
    <n v="1206"/>
    <s v="FCUD/U"/>
    <s v="Fidelity US High Dividend Index ETF (US$)"/>
    <x v="0"/>
    <n v="2"/>
    <s v="CA31645M1077"/>
    <s v="31645M107"/>
    <n v="0.35"/>
    <n v="0.39"/>
    <d v="2021-12-01T00:00:00"/>
    <x v="0"/>
    <s v="U.S.EQUITY - CURRENCY NON-HEDGED"/>
    <s v="Dividend/Income"/>
    <m/>
    <x v="27"/>
    <s v="Fidelity US High Dividend Index ETF (US$) (FCUD/U)"/>
    <n v="0"/>
    <n v="0"/>
    <n v="0"/>
    <n v="0"/>
    <n v="0"/>
    <n v="0"/>
    <n v="2"/>
    <n v="14969.64"/>
    <x v="1"/>
    <n v="278481117.31831038"/>
  </r>
  <r>
    <s v="FCRR/U CN Equity"/>
    <n v="1207"/>
    <s v="FCRR/U"/>
    <s v="Fidelity US Dividend For Rising Rates (US$)"/>
    <x v="0"/>
    <n v="2"/>
    <s v="CA31644M1086"/>
    <s v="31644M108"/>
    <n v="0.35"/>
    <n v="0.39"/>
    <d v="2021-12-01T00:00:00"/>
    <x v="0"/>
    <s v="U.S.EQUITY - CURRENCY NON-HEDGED"/>
    <s v="Dividend/Income"/>
    <m/>
    <x v="27"/>
    <s v="Fidelity US Dividend For Rising Rates (US$) (FCRR/U)"/>
    <n v="0"/>
    <n v="0"/>
    <n v="0"/>
    <n v="0"/>
    <n v="0"/>
    <n v="0"/>
    <n v="0"/>
    <n v="0"/>
    <x v="1"/>
    <n v="29898549.70517198"/>
  </r>
  <r>
    <s v="FCMO/U CN Equity"/>
    <n v="1208"/>
    <s v="FCMO/U"/>
    <s v="Fidelity US Momentum Index ETF (US$)"/>
    <x v="19"/>
    <n v="2"/>
    <s v="CA31649P1062"/>
    <s v="31649P106"/>
    <n v="0.35"/>
    <n v="0.32"/>
    <d v="2021-12-01T00:00:00"/>
    <x v="0"/>
    <s v="U.S.EQUITY - CURRENCY NON-HEDGED"/>
    <s v="Factor: Momentum"/>
    <m/>
    <x v="27"/>
    <s v="Fidelity US Momentum Index ETF (US$) (FCMO/U)"/>
    <n v="0"/>
    <n v="0"/>
    <n v="0"/>
    <n v="0"/>
    <n v="0"/>
    <n v="0"/>
    <n v="20"/>
    <n v="102976.24"/>
    <x v="1"/>
    <n v="459289512.02645266"/>
  </r>
  <r>
    <s v="FCUL/U CN Equity"/>
    <n v="1209"/>
    <s v="FCUL/U"/>
    <s v="Fidelity US Low Volatility Index ETF (US$)"/>
    <x v="19"/>
    <n v="2"/>
    <s v="CA31647B1094"/>
    <s v="31647B109"/>
    <n v="0.35"/>
    <n v="0.38"/>
    <d v="2021-12-01T00:00:00"/>
    <x v="0"/>
    <s v="U.S.EQUITY - CURRENCY NON-HEDGED"/>
    <s v="Risk"/>
    <m/>
    <x v="27"/>
    <s v="Fidelity US Low Volatility Index ETF (US$) (FCUL/U)"/>
    <n v="0"/>
    <n v="0"/>
    <n v="0"/>
    <n v="0"/>
    <n v="0"/>
    <n v="0"/>
    <n v="1"/>
    <n v="231.48"/>
    <x v="1"/>
    <n v="454995561.29281598"/>
  </r>
  <r>
    <s v="FCIQ/U CN Equity"/>
    <n v="1210"/>
    <s v="FCIQ/U"/>
    <s v="Fidelity International High Quality Index ETF (US$)"/>
    <x v="0"/>
    <n v="2"/>
    <s v="CA31623X1096"/>
    <s v="31623X109"/>
    <n v="0.45"/>
    <n v="0.5"/>
    <d v="2021-12-01T00:00:00"/>
    <x v="0"/>
    <s v="INTERNATIONAL DEVELOPED EQUITY"/>
    <s v="Factor: Quality"/>
    <m/>
    <x v="27"/>
    <s v="Fidelity International High Quality Index ETF (US$) (FCIQ/U)"/>
    <n v="0"/>
    <n v="0"/>
    <n v="0"/>
    <n v="0"/>
    <n v="0"/>
    <n v="0"/>
    <n v="120"/>
    <n v="687479.54999999993"/>
    <x v="1"/>
    <n v="641996119.0929842"/>
  </r>
  <r>
    <s v="ZMMK CN Equity"/>
    <n v="1211"/>
    <s v="ZMMK"/>
    <s v="BMO Money Market Fund ETF Series"/>
    <x v="0"/>
    <n v="1"/>
    <s v="CA05602J1093"/>
    <s v="05602J109"/>
    <n v="0.12"/>
    <n v="0.14000000000000001"/>
    <d v="2021-12-01T00:00:00"/>
    <x v="0"/>
    <s v="CANADA AGGREGATE FIXED INCOME"/>
    <s v="Money Market"/>
    <m/>
    <x v="4"/>
    <s v="BMO Money Market Fund ETF Series (ZMMK)"/>
    <n v="5647712253.7398529"/>
    <n v="58567250.499999851"/>
    <n v="21241587.250000566"/>
    <n v="-1247657.2500002827"/>
    <n v="-76070116.750000268"/>
    <n v="-19940327.249999568"/>
    <n v="18802"/>
    <n v="274071500"/>
    <x v="1"/>
    <n v="3217299806.0868068"/>
  </r>
  <r>
    <s v="FCGB/U CN Equity"/>
    <n v="1212"/>
    <s v="FCGB/U"/>
    <s v="Fidelity Global Core Plus Bond ETF (US$)"/>
    <x v="19"/>
    <n v="2"/>
    <s v="CA31623G1063"/>
    <s v="31623G106"/>
    <n v="0.5"/>
    <n v="0.56000000000000005"/>
    <d v="2021-12-01T00:00:00"/>
    <x v="0"/>
    <s v="GLOBAL FIXED INCOME"/>
    <s v="Universe"/>
    <m/>
    <x v="27"/>
    <s v="Fidelity Global Core Plus Bond ETF (US$) (FCGB/U)"/>
    <n v="0"/>
    <n v="0"/>
    <n v="0"/>
    <n v="0"/>
    <n v="0"/>
    <n v="0"/>
    <n v="20"/>
    <n v="61493.83"/>
    <x v="1"/>
    <n v="1342065341.4747832"/>
  </r>
  <r>
    <s v="FCIG/U CN Equity"/>
    <n v="1213"/>
    <s v="FCIG/U"/>
    <s v="Fidelity Global I.G. Bond ETF (US$) Curr-H"/>
    <x v="0"/>
    <n v="2"/>
    <s v="CA31624P1053"/>
    <s v="31624P105"/>
    <n v="0.5"/>
    <n v="0.56000000000000005"/>
    <d v="2021-12-01T00:00:00"/>
    <x v="0"/>
    <s v="GLOBAL FIXED INCOME"/>
    <s v="Investment Grade"/>
    <m/>
    <x v="27"/>
    <s v="Fidelity Global I.G. Bond ETF (US$) Curr-H (FCIG/U)"/>
    <n v="0"/>
    <n v="0"/>
    <n v="0"/>
    <n v="0"/>
    <n v="0"/>
    <n v="0"/>
    <n v="15"/>
    <n v="22692.91"/>
    <x v="1"/>
    <n v="196155536.67929327"/>
  </r>
  <r>
    <s v="HDOC CN Equity"/>
    <n v="1214"/>
    <s v="HDOC"/>
    <s v="Horizons GX Telemedicine and Digital Health Curr-H"/>
    <x v="39"/>
    <n v="1"/>
    <s v="CA4405091071"/>
    <s v="440509107"/>
    <n v="0.6"/>
    <n v="0.68"/>
    <d v="2021-12-02T00:00:00"/>
    <x v="0"/>
    <s v="GLOBAL SECTOR EQUITY"/>
    <s v="Health Care"/>
    <m/>
    <x v="3"/>
    <s v="Horizons GX Telemedicine and Digital Health Curr-H (HDOC)"/>
    <n v="0"/>
    <n v="0"/>
    <n v="0"/>
    <n v="0"/>
    <n v="0"/>
    <n v="0"/>
    <n v="0"/>
    <n v="0"/>
    <x v="3"/>
    <n v="0"/>
  </r>
  <r>
    <s v="HBUG CN Equity"/>
    <n v="1215"/>
    <s v="HBUG"/>
    <s v="Global X Cybersecurity Index ETF Curr-H"/>
    <x v="0"/>
    <n v="1"/>
    <s v="CA37964U1093"/>
    <s v="37964U109"/>
    <n v="0.45"/>
    <n v="0.54"/>
    <d v="2021-12-02T00:00:00"/>
    <x v="0"/>
    <s v="THEMATICEQUITY"/>
    <s v="Cybersecurity"/>
    <m/>
    <x v="3"/>
    <s v="Global X Cybersecurity Index ETF Curr-H (HBUG)"/>
    <n v="0"/>
    <n v="0"/>
    <n v="0"/>
    <n v="0"/>
    <n v="0"/>
    <n v="0"/>
    <n v="0"/>
    <n v="0"/>
    <x v="1"/>
    <n v="64504625.375370979"/>
  </r>
  <r>
    <s v="FBTC CN Equity"/>
    <n v="1216"/>
    <s v="FBTC"/>
    <s v="Fidelity Advantage Bitcoin ETF"/>
    <x v="0"/>
    <n v="2"/>
    <s v="CA31580V1040"/>
    <s v="31580V104"/>
    <n v="0.4"/>
    <n v="0.96"/>
    <d v="2021-12-02T00:00:00"/>
    <x v="0"/>
    <s v="CRYPTO-ASSET"/>
    <s v="Bitcoin"/>
    <m/>
    <x v="27"/>
    <s v="Fidelity Advantage Bitcoin ETF (FBTC)"/>
    <n v="1220222472.858429"/>
    <n v="17632835.000000142"/>
    <n v="10617762.499999948"/>
    <n v="74601090.00000006"/>
    <n v="7637309.9999998733"/>
    <n v="130130342.50000004"/>
    <n v="27357"/>
    <n v="139751750"/>
    <x v="1"/>
    <n v="966989135.7421875"/>
  </r>
  <r>
    <s v="FBTC/U CN Equity"/>
    <n v="1217"/>
    <s v="FBTC/U"/>
    <s v="Fidelity Advantage Bitcoin ETF (US$)"/>
    <x v="0"/>
    <n v="2"/>
    <s v="CA31580V1040"/>
    <s v="31580V104"/>
    <n v="0.4"/>
    <n v="0.96"/>
    <d v="2021-12-02T00:00:00"/>
    <x v="0"/>
    <s v="CRYPTO-ASSET"/>
    <s v="Bitcoin"/>
    <m/>
    <x v="27"/>
    <s v="Fidelity Advantage Bitcoin ETF (US$) (FBTC/U)"/>
    <n v="0"/>
    <n v="0"/>
    <n v="0"/>
    <n v="0"/>
    <n v="0"/>
    <n v="0"/>
    <n v="521"/>
    <n v="3007111.6999999997"/>
    <x v="1"/>
    <n v="0"/>
  </r>
  <r>
    <s v="BTCY CN Equity"/>
    <n v="1218"/>
    <s v="BTCY"/>
    <s v="Purpose Bitcoin Yield ETF Curr-H"/>
    <x v="0"/>
    <n v="1"/>
    <s v="CA74642T1057"/>
    <s v="74642T105"/>
    <n v="1.1000000000000001"/>
    <n v="1.28"/>
    <d v="2021-12-02T00:00:00"/>
    <x v="0"/>
    <s v="COVERED CALL"/>
    <s v="Bitcoin"/>
    <m/>
    <x v="5"/>
    <s v="Purpose Bitcoin Yield ETF Curr-H (BTCY)"/>
    <n v="84742548.656463623"/>
    <n v="2573727.1587500083"/>
    <n v="1146270.9179999928"/>
    <n v="1039130.0210000024"/>
    <n v="547865.35874999501"/>
    <n v="6703891.9817500059"/>
    <n v="10752"/>
    <n v="11149338"/>
    <x v="5"/>
    <n v="105560402.98938751"/>
  </r>
  <r>
    <s v="BTCY/U CN Equity"/>
    <n v="1219"/>
    <s v="BTCY/U"/>
    <s v="Purpose Bitcoin Yield ETF (US$)"/>
    <x v="0"/>
    <n v="1"/>
    <s v="CA74642T3038"/>
    <s v="74642T303"/>
    <n v="1.1000000000000001"/>
    <n v="1.28"/>
    <d v="2021-12-02T00:00:00"/>
    <x v="0"/>
    <s v="COVERED CALL"/>
    <s v="Bitcoin"/>
    <m/>
    <x v="5"/>
    <s v="Purpose Bitcoin Yield ETF (US$) (BTCY/U)"/>
    <n v="5404357.2893471774"/>
    <n v="0"/>
    <n v="0"/>
    <n v="0"/>
    <n v="0"/>
    <n v="0"/>
    <n v="211"/>
    <n v="204861.56"/>
    <x v="5"/>
    <n v="9109272.9777890015"/>
  </r>
  <r>
    <s v="ETHY CN Equity"/>
    <n v="1220"/>
    <s v="ETHY"/>
    <s v="Purpose Ether Yield ETF Curr-H"/>
    <x v="0"/>
    <n v="1"/>
    <s v="CA74642R1091"/>
    <s v="74642R109"/>
    <n v="1.1000000000000001"/>
    <n v="1.28"/>
    <d v="2021-12-02T00:00:00"/>
    <x v="0"/>
    <s v="CRYPTO-ASSET"/>
    <s v="Ethereum"/>
    <m/>
    <x v="5"/>
    <s v="Purpose Ether Yield ETF Curr-H (ETHY)"/>
    <n v="52338979.908823967"/>
    <n v="5488754.7604999989"/>
    <n v="1690720.6237499968"/>
    <n v="1675396.6414999999"/>
    <n v="202729.98975000845"/>
    <n v="9481042.4395000003"/>
    <n v="18844"/>
    <n v="11940767"/>
    <x v="1"/>
    <n v="51766805.684566498"/>
  </r>
  <r>
    <s v="ETHY/U CN Equity"/>
    <n v="1221"/>
    <s v="ETHY/U"/>
    <s v="Purpose Ether Yield ETF (US$)"/>
    <x v="0"/>
    <n v="1"/>
    <s v="CA74642R3071"/>
    <s v="74642R307"/>
    <n v="1.1000000000000001"/>
    <n v="1.35"/>
    <d v="2021-12-02T00:00:00"/>
    <x v="0"/>
    <s v="CRYPTO-ASSET"/>
    <s v="Ethereum"/>
    <m/>
    <x v="5"/>
    <s v="Purpose Ether Yield ETF (US$) (ETHY/U)"/>
    <n v="1906961.4841993558"/>
    <n v="-741086.85839994391"/>
    <n v="0"/>
    <n v="101111.82805936744"/>
    <n v="0"/>
    <n v="-639975.03034057643"/>
    <n v="457"/>
    <n v="144518.95000000001"/>
    <x v="1"/>
    <n v="2719978.9773626863"/>
  </r>
  <r>
    <s v="EBNK CN Equity"/>
    <n v="1222"/>
    <s v="EBNK"/>
    <s v="Evolve Euro Banks Enhanced Yield Curr-H"/>
    <x v="0"/>
    <n v="1"/>
    <s v="CA30053N3004"/>
    <s v="30053N300"/>
    <n v="0.6"/>
    <n v="0.85"/>
    <d v="2022-01-11T00:00:00"/>
    <x v="0"/>
    <s v="SECTOR COVERED CALL"/>
    <s v="Financials"/>
    <m/>
    <x v="24"/>
    <s v="Evolve Euro Banks Enhanced Yield Curr-H (EBNK)"/>
    <n v="86203420.164108276"/>
    <n v="2051045"/>
    <n v="1635980.0000000088"/>
    <n v="2808184.9999999972"/>
    <n v="2423807.4999999916"/>
    <n v="13303992.499999998"/>
    <n v="2160"/>
    <n v="9619320"/>
    <x v="5"/>
    <n v="5026551.8436431885"/>
  </r>
  <r>
    <s v="EBNK/B CN Equity"/>
    <n v="1223"/>
    <s v="EBNK/B"/>
    <s v="Evolve Euro Banks Enhanced Yield"/>
    <x v="0"/>
    <n v="1"/>
    <s v="CA30053N2014"/>
    <s v="30053N201"/>
    <n v="0.6"/>
    <n v="0.85"/>
    <d v="2022-01-11T00:00:00"/>
    <x v="0"/>
    <s v="SECTOR COVERED CALL"/>
    <s v="Financials"/>
    <m/>
    <x v="24"/>
    <s v="Evolve Euro Banks Enhanced Yield (EBNK/B)"/>
    <n v="54717168.807983398"/>
    <n v="853979.99999999697"/>
    <n v="1310475.0000000033"/>
    <n v="0"/>
    <n v="1275599.9999999953"/>
    <n v="10109720"/>
    <n v="554"/>
    <n v="1738926.8"/>
    <x v="5"/>
    <n v="4305799.8657226563"/>
  </r>
  <r>
    <s v="EBNK/U CN Equity"/>
    <n v="1224"/>
    <s v="EBNK/U"/>
    <s v="Evolve Euro Banks Enhanced Yield (US$) Curr-H"/>
    <x v="0"/>
    <n v="1"/>
    <s v="CA30053N1024"/>
    <s v="30053N102"/>
    <n v="0.6"/>
    <n v="0.84"/>
    <d v="2022-01-11T00:00:00"/>
    <x v="0"/>
    <s v="SECTOR COVERED CALL"/>
    <s v="Financials"/>
    <m/>
    <x v="24"/>
    <s v="Evolve Euro Banks Enhanced Yield (US$) Curr-H (EBNK/U)"/>
    <n v="8652537.8124323189"/>
    <n v="0"/>
    <n v="526269.9392500004"/>
    <n v="0"/>
    <n v="0"/>
    <n v="526269.9392500004"/>
    <n v="121"/>
    <n v="330043.88"/>
    <x v="5"/>
    <n v="671761.19197375781"/>
  </r>
  <r>
    <s v="SRIC CN Equity"/>
    <n v="1225"/>
    <s v="SRIC"/>
    <s v="Scotia Responsible Investing Canadian Equity"/>
    <x v="0"/>
    <n v="1"/>
    <s v="CA80929M1014"/>
    <s v="80929M101"/>
    <n v="0.11"/>
    <n v="0.21"/>
    <d v="2022-01-13T00:00:00"/>
    <x v="0"/>
    <s v="ESGEQUITY"/>
    <s v="Broad - Canada"/>
    <m/>
    <x v="37"/>
    <s v="Scotia Responsible Investing Canadian Equity (SRIC)"/>
    <n v="14900899.887084961"/>
    <n v="0"/>
    <n v="0"/>
    <n v="0"/>
    <n v="0"/>
    <n v="0"/>
    <n v="80"/>
    <n v="187690.94"/>
    <x v="1"/>
    <n v="7575132.417678833"/>
  </r>
  <r>
    <s v="SRII CN Equity"/>
    <n v="1226"/>
    <s v="SRII"/>
    <s v="Scotia Responsible Investing Intl Equity Index ETF"/>
    <x v="0"/>
    <n v="1"/>
    <s v="CA80929L1031"/>
    <s v="80929L103"/>
    <n v="0.17"/>
    <n v="0.26"/>
    <d v="2022-01-13T00:00:00"/>
    <x v="0"/>
    <s v="ESGEQUITY"/>
    <s v="Broad - DM"/>
    <m/>
    <x v="37"/>
    <s v="Scotia Responsible Investing Intl Equity Index ETF (SRII)"/>
    <n v="78965148.92578125"/>
    <n v="0"/>
    <n v="0"/>
    <n v="1425227.4999999949"/>
    <n v="0"/>
    <n v="1442832.4999999953"/>
    <n v="102"/>
    <n v="683960.99999999988"/>
    <x v="1"/>
    <n v="42129310.321807861"/>
  </r>
  <r>
    <s v="SRIU CN Equity"/>
    <n v="1227"/>
    <s v="SRIU"/>
    <s v="Scotia Responsible Investing US Equity Index ETF"/>
    <x v="0"/>
    <n v="1"/>
    <s v="CA80928N1006"/>
    <s v="80928N100"/>
    <n v="0.14000000000000001"/>
    <n v="0.2"/>
    <d v="2022-01-13T00:00:00"/>
    <x v="0"/>
    <s v="ESGEQUITY"/>
    <s v="Broad - U.S."/>
    <m/>
    <x v="37"/>
    <s v="Scotia Responsible Investing US Equity Index ETF (SRIU)"/>
    <n v="212088504.6005249"/>
    <n v="-3153480.0000000168"/>
    <n v="-3228119.9999999884"/>
    <n v="0"/>
    <n v="3298789.9999999888"/>
    <n v="3562029.9999999888"/>
    <n v="64"/>
    <n v="2045554.8"/>
    <x v="1"/>
    <n v="133909649.84893799"/>
  </r>
  <r>
    <s v="SRIB CN Equity"/>
    <n v="1228"/>
    <s v="SRIB"/>
    <s v="Scotia Responsible Investing Canadian Bond"/>
    <x v="0"/>
    <n v="1"/>
    <s v="CA80929N1096"/>
    <s v="80929N109"/>
    <n v="0.1"/>
    <n v="0.15"/>
    <d v="2022-01-13T00:00:00"/>
    <x v="0"/>
    <s v="ESGFIXEDINCOME"/>
    <s v="Canada"/>
    <m/>
    <x v="37"/>
    <s v="Scotia Responsible Investing Canadian Bond (SRIB)"/>
    <n v="88140508.651733398"/>
    <n v="0"/>
    <n v="0"/>
    <n v="938549.99999999662"/>
    <n v="0"/>
    <n v="2812260.000000007"/>
    <n v="26"/>
    <n v="553259.53"/>
    <x v="1"/>
    <n v="53626741.504669189"/>
  </r>
  <r>
    <s v="HEAL CN Equity"/>
    <n v="1229"/>
    <s v="HEAL"/>
    <s v="Purpose Healthcare Innovation Yield ETF"/>
    <x v="41"/>
    <n v="1"/>
    <s v="CA74643M1095"/>
    <s v="74643M109"/>
    <n v="0.85"/>
    <n v="1.1100000000000001"/>
    <d v="2022-01-18T00:00:00"/>
    <x v="0"/>
    <s v="SECTOR COVERED CALL"/>
    <s v="Health Care"/>
    <m/>
    <x v="5"/>
    <s v="Purpose Healthcare Innovation Yield ETF (HEAL)"/>
    <n v="0"/>
    <n v="0"/>
    <n v="0"/>
    <n v="0"/>
    <n v="0"/>
    <n v="0"/>
    <n v="51"/>
    <n v="54288.95"/>
    <x v="5"/>
    <n v="0"/>
  </r>
  <r>
    <s v="ICTE CN Equity"/>
    <n v="1230"/>
    <s v="ICTE"/>
    <s v="Invesco S&amp;P/TSX Composite ESG Tilt Index ETF"/>
    <x v="0"/>
    <n v="1"/>
    <s v="CA46144V1013"/>
    <s v="46144V101"/>
    <n v="0.15"/>
    <n v="0.17"/>
    <d v="2022-01-20T00:00:00"/>
    <x v="0"/>
    <s v="ESGEQUITY"/>
    <s v="Broad - Canada"/>
    <m/>
    <x v="9"/>
    <s v="Invesco S&amp;P/TSX Composite ESG Tilt Index ETF (ICTE)"/>
    <n v="0"/>
    <n v="0"/>
    <n v="0"/>
    <n v="0"/>
    <n v="0"/>
    <n v="0"/>
    <n v="0"/>
    <n v="0"/>
    <x v="1"/>
    <n v="936075.97351074219"/>
  </r>
  <r>
    <s v="IXTE CN Equity"/>
    <n v="1231"/>
    <s v="IXTE"/>
    <s v="Invesco S&amp;P/TSX 60 ESG Tilt Index ETF"/>
    <x v="0"/>
    <n v="1"/>
    <s v="CA46145M1005"/>
    <s v="46145M100"/>
    <n v="0.15"/>
    <n v="0.17"/>
    <d v="2022-01-20T00:00:00"/>
    <x v="0"/>
    <s v="ESGEQUITY"/>
    <s v="Broad - Canada"/>
    <m/>
    <x v="9"/>
    <s v="Invesco S&amp;P/TSX 60 ESG Tilt Index ETF (IXTE)"/>
    <n v="0"/>
    <n v="0"/>
    <n v="0"/>
    <n v="0"/>
    <n v="0"/>
    <n v="0"/>
    <n v="0"/>
    <n v="0"/>
    <x v="1"/>
    <n v="3334527.1110534668"/>
  </r>
  <r>
    <s v="IICE CN Equity"/>
    <n v="1232"/>
    <s v="IICE"/>
    <s v="Invesco S&amp;P International Developed ESG Index ETF"/>
    <x v="0"/>
    <n v="1"/>
    <s v="CA46146U1012"/>
    <s v="46146U101"/>
    <n v="0.25"/>
    <n v="0.28000000000000003"/>
    <d v="2022-01-20T00:00:00"/>
    <x v="0"/>
    <s v="ESGEQUITY"/>
    <s v="Broad - DM"/>
    <m/>
    <x v="9"/>
    <s v="Invesco S&amp;P International Developed ESG Index ETF (IICE)"/>
    <n v="16829605.484008789"/>
    <n v="0"/>
    <n v="0"/>
    <n v="2557275"/>
    <n v="0"/>
    <n v="2557275"/>
    <n v="45"/>
    <n v="228337.76"/>
    <x v="1"/>
    <n v="12454134.464263916"/>
  </r>
  <r>
    <s v="IICE/F CN Equity"/>
    <n v="1233"/>
    <s v="IICE/F"/>
    <s v="Invesco S&amp;P Intl Developed ESG Index ETF Curr-H"/>
    <x v="0"/>
    <n v="1"/>
    <s v="CA46146U2002"/>
    <s v="46146U200"/>
    <n v="0.25"/>
    <n v="0.28000000000000003"/>
    <d v="2022-01-20T00:00:00"/>
    <x v="0"/>
    <s v="ESGEQUITY"/>
    <s v="Broad - DM"/>
    <m/>
    <x v="9"/>
    <s v="Invesco S&amp;P Intl Developed ESG Index ETF Curr-H (IICE/F)"/>
    <n v="4194239.9024963379"/>
    <n v="0"/>
    <n v="0"/>
    <n v="0"/>
    <n v="1388434.9999999995"/>
    <n v="19789.999999999767"/>
    <n v="8"/>
    <n v="72793.95"/>
    <x v="1"/>
    <n v="2328273.0102539063"/>
  </r>
  <r>
    <s v="IITE/F CN Equity"/>
    <n v="1234"/>
    <s v="IITE/F"/>
    <s v="Invesco S&amp;P Intl Developed ESG Tilt Curr-H"/>
    <x v="0"/>
    <n v="1"/>
    <s v="CA46145L2012"/>
    <s v="46145L201"/>
    <n v="0.25"/>
    <n v="0.28000000000000003"/>
    <d v="2022-01-20T00:00:00"/>
    <x v="0"/>
    <s v="ESGEQUITY"/>
    <s v="Broad - DM"/>
    <m/>
    <x v="9"/>
    <s v="Invesco S&amp;P Intl Developed ESG Tilt Curr-H (IITE/F)"/>
    <n v="0"/>
    <n v="0"/>
    <n v="0"/>
    <n v="0"/>
    <n v="0"/>
    <n v="0"/>
    <n v="0"/>
    <n v="0"/>
    <x v="1"/>
    <n v="1097151.4701843262"/>
  </r>
  <r>
    <s v="IITE CN Equity"/>
    <n v="1235"/>
    <s v="IITE"/>
    <s v="Invesco S&amp;P Intl Developed ESG Tilt Index ETF"/>
    <x v="0"/>
    <n v="1"/>
    <s v="CA46145L1022"/>
    <s v="46145L102"/>
    <n v="0.25"/>
    <n v="0.28000000000000003"/>
    <d v="2022-01-20T00:00:00"/>
    <x v="0"/>
    <s v="ESGEQUITY"/>
    <s v="Broad - DM"/>
    <m/>
    <x v="9"/>
    <s v="Invesco S&amp;P Intl Developed ESG Tilt Index ETF (IITE)"/>
    <n v="0"/>
    <n v="0"/>
    <n v="0"/>
    <n v="0"/>
    <n v="0"/>
    <n v="0"/>
    <n v="0"/>
    <n v="0"/>
    <x v="1"/>
    <n v="1030970.4780578613"/>
  </r>
  <r>
    <s v="IUCE CN Equity"/>
    <n v="1236"/>
    <s v="IUCE"/>
    <s v="Invesco S&amp;P US Total Market ESG Index ETF"/>
    <x v="0"/>
    <n v="1"/>
    <s v="CA46144N2086"/>
    <s v="46144N208"/>
    <n v="0.2"/>
    <n v="0.23"/>
    <d v="2022-01-20T00:00:00"/>
    <x v="0"/>
    <s v="ESGEQUITY"/>
    <s v="Broad - U.S."/>
    <m/>
    <x v="9"/>
    <s v="Invesco S&amp;P US Total Market ESG Index ETF (IUCE)"/>
    <n v="0"/>
    <n v="0"/>
    <n v="0"/>
    <n v="0"/>
    <n v="0"/>
    <n v="0"/>
    <n v="0"/>
    <n v="0"/>
    <x v="1"/>
    <n v="1231685.5430603027"/>
  </r>
  <r>
    <s v="ISTE CN Equity"/>
    <n v="1237"/>
    <s v="ISTE"/>
    <s v="Invesco S&amp;P 500 ESG Tilt Index ETF"/>
    <x v="0"/>
    <n v="1"/>
    <s v="CA46145U1021"/>
    <s v="46145U102"/>
    <n v="0.15"/>
    <n v="0.17"/>
    <d v="2022-01-20T00:00:00"/>
    <x v="0"/>
    <s v="ESGEQUITY"/>
    <s v="Broad - U.S."/>
    <m/>
    <x v="9"/>
    <s v="Invesco S&amp;P 500 ESG Tilt Index ETF (ISTE)"/>
    <n v="0"/>
    <n v="0"/>
    <n v="0"/>
    <n v="0"/>
    <n v="0"/>
    <n v="0"/>
    <n v="0"/>
    <n v="0"/>
    <x v="1"/>
    <n v="1216715.5265808105"/>
  </r>
  <r>
    <s v="IUTE CN Equity"/>
    <n v="1238"/>
    <s v="IUTE"/>
    <s v="Invesco S&amp;P US Total Market ESG Tilt Index ETF"/>
    <x v="0"/>
    <n v="1"/>
    <s v="CA46145C1023"/>
    <s v="46145C102"/>
    <n v="0.2"/>
    <n v="0.23"/>
    <d v="2022-01-20T00:00:00"/>
    <x v="0"/>
    <s v="ESGEQUITY"/>
    <s v="Broad - U.S."/>
    <m/>
    <x v="9"/>
    <s v="Invesco S&amp;P US Total Market ESG Tilt Index ETF (IUTE)"/>
    <n v="0"/>
    <n v="0"/>
    <n v="0"/>
    <n v="0"/>
    <n v="0"/>
    <n v="0"/>
    <n v="0"/>
    <n v="0"/>
    <x v="1"/>
    <n v="2231194.7154998779"/>
  </r>
  <r>
    <s v="IUCE/F CN Equity"/>
    <n v="1239"/>
    <s v="IUCE/F"/>
    <s v="Invesco S&amp;P US Total Market ESG Index ETF Curr-H"/>
    <x v="0"/>
    <n v="1"/>
    <s v="CA46144N1096"/>
    <s v="46144N109"/>
    <n v="0.2"/>
    <n v="0.23"/>
    <d v="2022-01-20T00:00:00"/>
    <x v="0"/>
    <s v="ESGEQUITY"/>
    <s v="Broad - U.S."/>
    <m/>
    <x v="9"/>
    <s v="Invesco S&amp;P US Total Market ESG Index ETF Curr-H (IUCE/F)"/>
    <n v="0"/>
    <n v="0"/>
    <n v="0"/>
    <n v="0"/>
    <n v="0"/>
    <n v="0"/>
    <n v="0"/>
    <n v="0"/>
    <x v="1"/>
    <n v="1056087.9707336426"/>
  </r>
  <r>
    <s v="IUTE/F CN Equity"/>
    <n v="1240"/>
    <s v="IUTE/F"/>
    <s v="Invesco S&amp;P US Total Market ESG Tilt Curr-H"/>
    <x v="0"/>
    <n v="1"/>
    <s v="CA46145C2013"/>
    <s v="46145C201"/>
    <n v="0.2"/>
    <n v="0.23"/>
    <d v="2022-01-20T00:00:00"/>
    <x v="0"/>
    <s v="ESGEQUITY"/>
    <s v="Broad - U.S."/>
    <m/>
    <x v="9"/>
    <s v="Invesco S&amp;P US Total Market ESG Tilt Curr-H (IUTE/F)"/>
    <n v="0"/>
    <n v="0"/>
    <n v="0"/>
    <n v="0"/>
    <n v="0"/>
    <n v="0"/>
    <n v="0"/>
    <n v="0"/>
    <x v="1"/>
    <n v="2181288.9099121094"/>
  </r>
  <r>
    <s v="IWBE CN Equity"/>
    <n v="1241"/>
    <s v="IWBE"/>
    <s v="Invesco ESG Global Bond ETF Curr-H"/>
    <x v="0"/>
    <n v="1"/>
    <s v="CA46091E1025"/>
    <n v="4.6091000000000001E+106"/>
    <n v="0.45"/>
    <n v="0.51"/>
    <d v="2022-01-20T00:00:00"/>
    <x v="0"/>
    <s v="ESGFIXEDINCOME"/>
    <s v="Global"/>
    <m/>
    <x v="9"/>
    <s v="Invesco ESG Global Bond ETF Curr-H (IWBE)"/>
    <n v="27810822.39151001"/>
    <n v="0"/>
    <n v="0"/>
    <n v="266079.00000000221"/>
    <n v="0"/>
    <n v="885726.00000000081"/>
    <n v="57"/>
    <n v="402970.66"/>
    <x v="1"/>
    <n v="26958228.807449341"/>
  </r>
  <r>
    <s v="FEQT CN Equity"/>
    <n v="1242"/>
    <s v="FEQT"/>
    <s v="Fidelity All-in-One Equity ETF"/>
    <x v="0"/>
    <n v="1"/>
    <s v="CA31581D1033"/>
    <s v="31581D103"/>
    <n v="0"/>
    <n v="0.41"/>
    <d v="2022-01-20T00:00:00"/>
    <x v="0"/>
    <s v="ASSET ALLOCATION PORTFOLIO"/>
    <s v="All Equity"/>
    <m/>
    <x v="27"/>
    <s v="Fidelity All-in-One Equity ETF (FEQT)"/>
    <n v="3680182327.8427124"/>
    <n v="90201915.000000104"/>
    <n v="75954547.500000089"/>
    <n v="68268942.499999806"/>
    <n v="60564087.499999903"/>
    <n v="382439954.99999988"/>
    <n v="5147"/>
    <n v="111656580"/>
    <x v="4"/>
    <n v="698068791.38946533"/>
  </r>
  <r>
    <s v="FCNS CN Equity"/>
    <n v="1243"/>
    <s v="FCNS"/>
    <s v="Fidelity All-in-One Conservative ETF"/>
    <x v="0"/>
    <n v="1"/>
    <s v="CA31581E1016"/>
    <n v="3.1581E+105"/>
    <n v="0"/>
    <n v="0.37"/>
    <d v="2022-01-20T00:00:00"/>
    <x v="0"/>
    <s v="ASSET ALLOCATION PORTFOLIO"/>
    <s v="Conservative"/>
    <m/>
    <x v="27"/>
    <s v="Fidelity All-in-One Conservative ETF (FCNS)"/>
    <n v="1738120703.4111023"/>
    <n v="25800262.499999925"/>
    <n v="37605867.500000142"/>
    <n v="19989522.5"/>
    <n v="23793504.999999788"/>
    <n v="133523439.99999993"/>
    <n v="1020"/>
    <n v="31800718"/>
    <x v="4"/>
    <n v="616720965.17086029"/>
  </r>
  <r>
    <s v="WSGB CN Equity"/>
    <n v="1244"/>
    <s v="WSGB"/>
    <s v="Wealthsimple N. Am Green Bond Index ETF Curr-H"/>
    <x v="0"/>
    <n v="1"/>
    <s v="CA94702B1094"/>
    <s v="94702B109"/>
    <n v="0.25"/>
    <n v="0.28000000000000003"/>
    <d v="2022-01-21T00:00:00"/>
    <x v="0"/>
    <s v="ESGFIXEDINCOME"/>
    <s v="North America"/>
    <m/>
    <x v="18"/>
    <s v="Wealthsimple N. Am Green Bond Index ETF Curr-H (WSGB)"/>
    <n v="299335871.88720703"/>
    <n v="0"/>
    <n v="2278533.2329999916"/>
    <n v="2274396.459999992"/>
    <n v="2275104.9729999918"/>
    <n v="9100013.343999967"/>
    <n v="138"/>
    <n v="2786891.5999999996"/>
    <x v="1"/>
    <n v="253266621.01745605"/>
  </r>
  <r>
    <s v="ISTE/F CN Equity"/>
    <n v="1245"/>
    <s v="ISTE/F"/>
    <s v="Invesco S&amp;P 500 ESG Tilt Index ETF Curr-H"/>
    <x v="0"/>
    <n v="1"/>
    <s v="CA46145U2011"/>
    <s v="46145U201"/>
    <n v="0.15"/>
    <n v="0.17"/>
    <d v="2022-01-24T00:00:00"/>
    <x v="0"/>
    <s v="ESGEQUITY"/>
    <s v="Broad - U.S."/>
    <m/>
    <x v="9"/>
    <s v="Invesco S&amp;P 500 ESG Tilt Index ETF Curr-H (ISTE/F)"/>
    <n v="0"/>
    <n v="0"/>
    <n v="0"/>
    <n v="0"/>
    <n v="0"/>
    <n v="0"/>
    <n v="0"/>
    <n v="0"/>
    <x v="1"/>
    <n v="1012621.9749450684"/>
  </r>
  <r>
    <s v="FWCP CN Equity"/>
    <n v="1246"/>
    <s v="FWCP"/>
    <s v="Franklin Western Asset Core Plus Curr-H"/>
    <x v="0"/>
    <n v="1"/>
    <s v="CA35519L1031"/>
    <s v="35519L103"/>
    <n v="0.45"/>
    <n v="0.56999999999999995"/>
    <d v="2022-01-24T00:00:00"/>
    <x v="0"/>
    <s v="GLOBAL FIXED INCOME"/>
    <s v="Universe"/>
    <m/>
    <x v="23"/>
    <s v="Franklin Western Asset Core Plus Curr-H (FWCP)"/>
    <n v="0"/>
    <n v="0"/>
    <n v="0"/>
    <n v="0"/>
    <n v="0"/>
    <n v="0"/>
    <n v="0"/>
    <n v="0"/>
    <x v="1"/>
    <n v="1824394.4436378479"/>
  </r>
  <r>
    <s v="HFIN CN Equity"/>
    <n v="1247"/>
    <s v="HFIN"/>
    <s v="Hamilton Enhanced (1.25x) Canadian Financials"/>
    <x v="0"/>
    <n v="1"/>
    <s v="CA4073641082"/>
    <n v="407364108"/>
    <n v="0.65"/>
    <n v="1.66"/>
    <d v="2022-01-27T00:00:00"/>
    <x v="0"/>
    <s v="Lightly Leveraged"/>
    <s v="Financials"/>
    <m/>
    <x v="35"/>
    <s v="Hamilton Enhanced (1.25x) Canadian Financials (HFIN)"/>
    <n v="328060659.22117233"/>
    <n v="5192487.4999999814"/>
    <n v="5755884.9999999907"/>
    <n v="4549400.0000000186"/>
    <n v="7325270.0000000093"/>
    <n v="27494832.817100003"/>
    <n v="545"/>
    <n v="2304001.9000000004"/>
    <x v="6"/>
    <n v="188203211.92276955"/>
  </r>
  <r>
    <s v="ZJPN CN Equity"/>
    <n v="1248"/>
    <s v="ZJPN"/>
    <s v="BMO Japan Index ETF"/>
    <x v="0"/>
    <n v="1"/>
    <s v="CA05592E1025"/>
    <n v="5.5919999999999996E+105"/>
    <n v="0.35"/>
    <n v="0.4"/>
    <d v="2022-01-27T00:00:00"/>
    <x v="0"/>
    <s v="SINGLE COUNTRY EQUITY"/>
    <s v="Japan"/>
    <m/>
    <x v="4"/>
    <s v="BMO Japan Index ETF (ZJPN)"/>
    <n v="512191633.51761246"/>
    <n v="0"/>
    <n v="-2222972.0000000317"/>
    <n v="0"/>
    <n v="39574.499999999534"/>
    <n v="3717995.4600000102"/>
    <n v="539"/>
    <n v="3883109.6"/>
    <x v="1"/>
    <n v="376290444.86814117"/>
  </r>
  <r>
    <s v="ZJPN/F CN Equity"/>
    <n v="1249"/>
    <s v="ZJPN/F"/>
    <s v="BMO Japan Index ETF Curr-H"/>
    <x v="0"/>
    <n v="1"/>
    <s v="CA05592E2015"/>
    <n v="5.5920000000000002E+204"/>
    <n v="0.35"/>
    <n v="0.4"/>
    <d v="2022-01-27T00:00:00"/>
    <x v="0"/>
    <s v="SINGLE COUNTRY EQUITY"/>
    <s v="Japan"/>
    <m/>
    <x v="4"/>
    <s v="BMO Japan Index ETF Curr-H (ZJPN/F)"/>
    <n v="60896316.542724609"/>
    <n v="0"/>
    <n v="3149127.4999999963"/>
    <n v="0"/>
    <n v="0"/>
    <n v="3149127.4999999963"/>
    <n v="116"/>
    <n v="3089856.33"/>
    <x v="1"/>
    <n v="4813439.2471923828"/>
  </r>
  <r>
    <s v="ZGRN CN Equity"/>
    <n v="1250"/>
    <s v="ZGRN"/>
    <s v="BMO MSCI ACWI Paris Aligned Climate Equity"/>
    <x v="0"/>
    <n v="1"/>
    <s v="CA05602E1007"/>
    <n v="5.6019999999999998E+103"/>
    <n v="0.25"/>
    <n v="0.28000000000000003"/>
    <d v="2022-01-27T00:00:00"/>
    <x v="0"/>
    <s v="ESGEQUITY"/>
    <s v="Environment - Global"/>
    <m/>
    <x v="4"/>
    <s v="BMO MSCI ACWI Paris Aligned Climate Equity (ZGRN)"/>
    <n v="7468273.5449180603"/>
    <n v="0"/>
    <n v="0"/>
    <n v="2298413.5"/>
    <n v="0"/>
    <n v="2298413.5"/>
    <n v="46"/>
    <n v="144640.62"/>
    <x v="1"/>
    <n v="4562791.916229248"/>
  </r>
  <r>
    <s v="ZSDB CN Equity"/>
    <n v="1251"/>
    <s v="ZSDB"/>
    <s v="BMO Short Term Discount Bond ETF"/>
    <x v="0"/>
    <n v="1"/>
    <s v="CA05592G1072"/>
    <s v="05592G107"/>
    <n v="0.09"/>
    <n v="0.1"/>
    <d v="2022-01-27T00:00:00"/>
    <x v="0"/>
    <s v="CANADA AGGREGATE FIXED INCOME"/>
    <s v="Short Term"/>
    <m/>
    <x v="4"/>
    <s v="BMO Short Term Discount Bond ETF (ZSDB)"/>
    <n v="266644874.46546936"/>
    <n v="790940.25000001118"/>
    <n v="0"/>
    <n v="4732443.5000000112"/>
    <n v="0"/>
    <n v="14191258.750000034"/>
    <n v="493"/>
    <n v="6724287.5"/>
    <x v="1"/>
    <n v="151689660.88775444"/>
  </r>
  <r>
    <s v="ZCDB CN Equity"/>
    <n v="1252"/>
    <s v="ZCDB"/>
    <s v="BMO Corporate Discount Bond ETF"/>
    <x v="0"/>
    <n v="1"/>
    <s v="CA05601Y1079"/>
    <s v="05601Y107"/>
    <n v="0.15"/>
    <n v="0.17"/>
    <d v="2022-01-27T00:00:00"/>
    <x v="0"/>
    <s v="CANADA INVEST. GRADE CORPORATE FIXED INCOME"/>
    <s v="Broad/Mixed"/>
    <m/>
    <x v="4"/>
    <s v="BMO Corporate Discount Bond ETF (ZCDB)"/>
    <n v="56518583.086950302"/>
    <n v="0"/>
    <n v="0"/>
    <n v="1572901.5000000014"/>
    <n v="0"/>
    <n v="2359640.5000000056"/>
    <n v="57"/>
    <n v="1034415.2"/>
    <x v="1"/>
    <n v="52378792.817321777"/>
  </r>
  <r>
    <s v="ZPR/U CN Equity"/>
    <n v="1253"/>
    <s v="ZPR/U"/>
    <s v="BMO Laddered Preferred Share Index ETF (US$)"/>
    <x v="0"/>
    <n v="1"/>
    <s v="CA05581T3001"/>
    <s v="05581T300"/>
    <n v="0.45"/>
    <n v="0.51"/>
    <d v="2022-01-27T00:00:00"/>
    <x v="0"/>
    <s v="PREFERREDSHARE"/>
    <s v="Canada"/>
    <m/>
    <x v="4"/>
    <s v="BMO Laddered Preferred Share Index ETF (US$) (ZPR/U)"/>
    <n v="27737159.374859426"/>
    <n v="0"/>
    <n v="0"/>
    <n v="0"/>
    <n v="0"/>
    <n v="0"/>
    <n v="14"/>
    <n v="60965.35"/>
    <x v="1"/>
    <n v="24695677.034526344"/>
  </r>
  <r>
    <s v="ZEQT CN Equity"/>
    <n v="1254"/>
    <s v="ZEQT"/>
    <s v="BMO All Equity ETF"/>
    <x v="0"/>
    <n v="1"/>
    <s v="CA05592F1099"/>
    <s v="05592F109"/>
    <n v="0.18"/>
    <n v="0.2"/>
    <d v="2022-01-27T00:00:00"/>
    <x v="0"/>
    <s v="ASSET ALLOCATION PORTFOLIO"/>
    <s v="All Equity"/>
    <m/>
    <x v="4"/>
    <s v="BMO All Equity ETF (ZEQT)"/>
    <n v="536004224.14938354"/>
    <n v="14598782.999999983"/>
    <n v="6302364.0000000149"/>
    <n v="10491400"/>
    <n v="6337778.000000014"/>
    <n v="58626816.159999967"/>
    <n v="7419"/>
    <n v="29847828"/>
    <x v="4"/>
    <n v="140029046.99503708"/>
  </r>
  <r>
    <s v="ZBAL/T CN Equity"/>
    <n v="1255"/>
    <s v="ZBAL/T"/>
    <s v="BMO Balanced ETF - fixed % distribution unit"/>
    <x v="0"/>
    <n v="1"/>
    <s v="CA05591E2024"/>
    <n v="5.5909999999999996E+205"/>
    <n v="0.18"/>
    <n v="0.2"/>
    <d v="2022-01-27T00:00:00"/>
    <x v="0"/>
    <s v="ASSET ALLOCATION PORTFOLIO"/>
    <s v="Balanced"/>
    <m/>
    <x v="4"/>
    <s v="BMO Balanced ETF - fixed % distribution unit (ZBAL/T)"/>
    <n v="83963414.812088013"/>
    <n v="3306394.9999999972"/>
    <n v="2217180.0000000019"/>
    <n v="0"/>
    <n v="2220553.0000000019"/>
    <n v="7744128.0000000019"/>
    <n v="619"/>
    <n v="3450443.9"/>
    <x v="4"/>
    <n v="48797296.142578125"/>
  </r>
  <r>
    <s v="ZMI/U CN Equity"/>
    <n v="1256"/>
    <s v="ZMI/U"/>
    <s v="BMO Monthly Income ETF (US$)"/>
    <x v="0"/>
    <n v="1"/>
    <s v="CA05572P3097"/>
    <s v="05572P309"/>
    <n v="0.18"/>
    <n v="0.2"/>
    <d v="2022-01-27T00:00:00"/>
    <x v="0"/>
    <s v="ASSET ALLOCATION PORTFOLIO"/>
    <s v="Yield Focus"/>
    <m/>
    <x v="4"/>
    <s v="BMO Monthly Income ETF (US$) (ZMI/U)"/>
    <n v="9931938.2584671881"/>
    <n v="0"/>
    <n v="0"/>
    <n v="0"/>
    <n v="0"/>
    <n v="0"/>
    <n v="61"/>
    <n v="79374.38"/>
    <x v="4"/>
    <n v="3925301.7446192829"/>
  </r>
  <r>
    <s v="ZWB/U CN Equity"/>
    <n v="1257"/>
    <s v="ZWB/U"/>
    <s v="BMO Covered Call Canadian Banks ETF (US$)"/>
    <x v="0"/>
    <n v="1"/>
    <s v="CA05560U3029"/>
    <s v="05560U302"/>
    <n v="0.65"/>
    <n v="0.71"/>
    <d v="2022-01-27T00:00:00"/>
    <x v="0"/>
    <s v="SECTOR COVERED CALL"/>
    <s v="Financials"/>
    <m/>
    <x v="4"/>
    <s v="BMO Covered Call Canadian Banks ETF (US$) (ZWB/U)"/>
    <n v="28289631.167500176"/>
    <n v="0"/>
    <n v="0"/>
    <n v="0"/>
    <n v="-2173789.5032999972"/>
    <n v="-2173789.5032999972"/>
    <n v="70"/>
    <n v="405589.23999999993"/>
    <x v="5"/>
    <n v="22099979.320747502"/>
  </r>
  <r>
    <s v="DSAE CN Equity"/>
    <n v="1258"/>
    <s v="DSAE"/>
    <s v="Desjardins SocieTerra American Equity ETF"/>
    <x v="0"/>
    <n v="1"/>
    <s v="CA25062Y1079"/>
    <s v="25062Y107"/>
    <n v="0.8"/>
    <n v="0.91"/>
    <d v="2022-01-28T00:00:00"/>
    <x v="0"/>
    <s v="ESGEQUITY"/>
    <s v="Broad - U.S."/>
    <m/>
    <x v="21"/>
    <s v="Desjardins SocieTerra American Equity ETF (DSAE)"/>
    <n v="0"/>
    <n v="0"/>
    <n v="0"/>
    <n v="0"/>
    <n v="0"/>
    <n v="0"/>
    <n v="0"/>
    <n v="0"/>
    <x v="1"/>
    <n v="1981663.3701324463"/>
  </r>
  <r>
    <s v="CMCX/B CN Equity"/>
    <n v="1259"/>
    <s v="CMCX/B"/>
    <s v="CI Galaxy Multi- Crypto ETF"/>
    <x v="0"/>
    <n v="1"/>
    <s v="CA17165B2093"/>
    <s v="17165B209"/>
    <n v="0.5"/>
    <n v="0.98"/>
    <d v="2022-01-28T00:00:00"/>
    <x v="0"/>
    <s v="CRYPTO-ASSET"/>
    <s v="Multi-crypto"/>
    <m/>
    <x v="2"/>
    <s v="CI Galaxy Multi- Crypto ETF (CMCX/B)"/>
    <n v="4571569.9195861816"/>
    <n v="-2462"/>
    <n v="0"/>
    <n v="-158553.00000000015"/>
    <n v="172704.00000000015"/>
    <n v="11689"/>
    <n v="117"/>
    <n v="126867.62999999999"/>
    <x v="1"/>
    <n v="3007979.9652099609"/>
  </r>
  <r>
    <s v="CMCX/U CN Equity"/>
    <n v="1260"/>
    <s v="CMCX/U"/>
    <s v="CI Galaxy Multi- Crypto ETF (US$)"/>
    <x v="0"/>
    <n v="1"/>
    <s v="CA17165B1004"/>
    <s v="17165B100"/>
    <n v="0.5"/>
    <n v="0.98"/>
    <d v="2022-01-28T00:00:00"/>
    <x v="0"/>
    <s v="CRYPTO-ASSET"/>
    <s v="Multi-crypto"/>
    <m/>
    <x v="2"/>
    <s v="CI Galaxy Multi- Crypto ETF (US$) (CMCX/U)"/>
    <n v="943780.56862178713"/>
    <n v="-188756.11569999991"/>
    <n v="0"/>
    <n v="0"/>
    <n v="0"/>
    <n v="-188756.11569999991"/>
    <n v="28"/>
    <n v="51286.36"/>
    <x v="1"/>
    <n v="6558726.1869394276"/>
  </r>
  <r>
    <s v="BANK CN Equity"/>
    <n v="1261"/>
    <s v="BANK"/>
    <s v="Evolve Can Banks and Lifecos Enh (1.25x) Yield"/>
    <x v="0"/>
    <n v="1"/>
    <s v="CA30053T1093"/>
    <s v="30053T109"/>
    <n v="0.6"/>
    <n v="1.7"/>
    <d v="2022-02-01T00:00:00"/>
    <x v="0"/>
    <s v="Lightly Leveraged"/>
    <s v="Financials"/>
    <m/>
    <x v="24"/>
    <s v="Evolve Can Banks and Lifecos Enh (1.25x) Yield (BANK)"/>
    <n v="884750589.5614624"/>
    <n v="3915.0000000002328"/>
    <n v="22543619.99999994"/>
    <n v="12590470.00000011"/>
    <n v="11760469.999999888"/>
    <n v="67410315.000000045"/>
    <n v="10565"/>
    <n v="45866611"/>
    <x v="6"/>
    <n v="335192955.7800293"/>
  </r>
  <r>
    <s v="HYLD/U CN Equity"/>
    <n v="1262"/>
    <s v="HYLD/U"/>
    <s v="Hamilton Enhanced (1.25x) US Covered Call (US$)"/>
    <x v="0"/>
    <n v="1"/>
    <s v="CA40736Q2080"/>
    <s v="40736Q208"/>
    <n v="0.65"/>
    <n v="2.42"/>
    <d v="2022-02-04T00:00:00"/>
    <x v="0"/>
    <s v="Lightly Leveraged"/>
    <s v="U.S."/>
    <m/>
    <x v="35"/>
    <s v="Hamilton Enhanced (1.25x) US Covered Call (US$) (HYLD/U)"/>
    <n v="114266406.91571636"/>
    <n v="541584.33775000786"/>
    <n v="1053320.9009999961"/>
    <n v="1636635.4517500037"/>
    <n v="1663716.9599999841"/>
    <n v="4394037.7516198782"/>
    <n v="830"/>
    <n v="2914294.9"/>
    <x v="6"/>
    <n v="65769154.319980793"/>
  </r>
  <r>
    <s v="QEE CN Equity"/>
    <n v="1263"/>
    <s v="QEE"/>
    <s v="Mackenzie Emerging Markets Equity Index ETF"/>
    <x v="0"/>
    <n v="1"/>
    <s v="CA55455L1076"/>
    <s v="55455L107"/>
    <n v="0.22"/>
    <n v="0.22"/>
    <d v="2022-02-08T00:00:00"/>
    <x v="0"/>
    <s v="EMERGINGMARKETS EQUITY"/>
    <s v="Cap-Weighted: Broad/Large"/>
    <m/>
    <x v="18"/>
    <s v="Mackenzie Emerging Markets Equity Index ETF (QEE)"/>
    <n v="126292010.42495728"/>
    <n v="1287769.4963000009"/>
    <n v="3835098.6343000033"/>
    <n v="1259125.905399987"/>
    <n v="0"/>
    <n v="6381994.035999991"/>
    <n v="193"/>
    <n v="4356037.3"/>
    <x v="0"/>
    <n v="82897888.431930542"/>
  </r>
  <r>
    <s v="HYLD CN Equity"/>
    <n v="1264"/>
    <s v="HYLD"/>
    <s v="Hamilton Enhanced (1.25x) US Covered Call ETF"/>
    <x v="0"/>
    <n v="1"/>
    <s v="CA40736Q1090"/>
    <s v="40736Q109"/>
    <n v="0.65"/>
    <n v="2.42"/>
    <d v="2022-02-08T00:00:00"/>
    <x v="0"/>
    <s v="Lightly Leveraged"/>
    <s v="U.S."/>
    <m/>
    <x v="35"/>
    <s v="Hamilton Enhanced (1.25x) US Covered Call ETF (HYLD)"/>
    <n v="1002319139.0569763"/>
    <n v="6879517.499999918"/>
    <n v="23036347.500000037"/>
    <n v="9987652.4999999572"/>
    <n v="5610097.4999999991"/>
    <n v="56488729.128200009"/>
    <n v="13370"/>
    <n v="40868139"/>
    <x v="6"/>
    <n v="681128004.96331787"/>
  </r>
  <r>
    <s v="NSSB CN Equity"/>
    <n v="1265"/>
    <s v="NSSB"/>
    <s v="NBI Sustainable Canadian Short Term Bond ETF"/>
    <x v="0"/>
    <n v="1"/>
    <s v="CA63947C1077"/>
    <s v="63947C107"/>
    <n v="0.25"/>
    <n v="0.26"/>
    <d v="2022-02-10T00:00:00"/>
    <x v="0"/>
    <s v="ESGFIXEDINCOME"/>
    <s v="Canada"/>
    <m/>
    <x v="30"/>
    <s v="NBI Sustainable Canadian Short Term Bond ETF (NSSB)"/>
    <n v="47881515.312194824"/>
    <n v="0"/>
    <n v="0"/>
    <n v="0"/>
    <n v="0"/>
    <n v="0"/>
    <n v="165"/>
    <n v="458194.36999999994"/>
    <x v="1"/>
    <n v="46140642.166137695"/>
  </r>
  <r>
    <s v="ZBI CN Equity"/>
    <n v="1266"/>
    <s v="ZBI"/>
    <s v="BMO Canadian Bank Income Index ETF"/>
    <x v="0"/>
    <n v="1"/>
    <s v="CA0559821024"/>
    <n v="55982102"/>
    <n v="0.25"/>
    <n v="0.28000000000000003"/>
    <d v="2022-02-10T00:00:00"/>
    <x v="0"/>
    <s v="PREFERREDSHARE"/>
    <s v="Canada"/>
    <m/>
    <x v="4"/>
    <s v="BMO Canadian Bank Income Index ETF (ZBI)"/>
    <n v="188608796.90305138"/>
    <n v="-44844805.25"/>
    <n v="1545284.5000000219"/>
    <n v="5399824.4999999953"/>
    <n v="1540343.7499999944"/>
    <n v="-25597946.499999996"/>
    <n v="418"/>
    <n v="53634607.400000006"/>
    <x v="1"/>
    <n v="45402810.801357269"/>
  </r>
  <r>
    <s v="CARB CN Equity"/>
    <n v="1267"/>
    <s v="CARB"/>
    <s v="Global X Carbon Credits ETF"/>
    <x v="0"/>
    <n v="1"/>
    <s v="CA3799451081"/>
    <s v="379945108"/>
    <n v="0.75"/>
    <n v="0.94"/>
    <d v="2022-02-10T00:00:00"/>
    <x v="3"/>
    <s v="COMMODITY"/>
    <s v="Carbon Credits"/>
    <m/>
    <x v="3"/>
    <s v="Global X Carbon Credits ETF (CARB)"/>
    <n v="0"/>
    <n v="0"/>
    <n v="0"/>
    <n v="0"/>
    <n v="0"/>
    <n v="0"/>
    <n v="0"/>
    <n v="0"/>
    <x v="1"/>
    <n v="3686684.8468780518"/>
  </r>
  <r>
    <s v="CBON CN Equity"/>
    <n v="1268"/>
    <s v="CBON"/>
    <s v="Ninepoint Carbon Credit ETF"/>
    <x v="0"/>
    <n v="1"/>
    <s v="CA65443L1013"/>
    <s v="65443L101"/>
    <n v="0.75"/>
    <n v="2.06"/>
    <d v="2022-02-16T00:00:00"/>
    <x v="0"/>
    <s v="COMMODITY"/>
    <s v="Carbon Credits"/>
    <m/>
    <x v="38"/>
    <s v="Ninepoint Carbon Credit ETF (CBON)"/>
    <n v="0"/>
    <n v="0"/>
    <n v="0"/>
    <n v="0"/>
    <n v="0"/>
    <n v="0"/>
    <n v="0"/>
    <n v="0"/>
    <x v="1"/>
    <n v="1605800.9459829896"/>
  </r>
  <r>
    <s v="CBON/U CN Equity"/>
    <n v="1269"/>
    <s v="CBON/U"/>
    <s v="Ninepoint Carbon Credit ETF (US$)"/>
    <x v="0"/>
    <n v="1"/>
    <s v="CA65443L2003"/>
    <s v="65443L200"/>
    <n v="0.75"/>
    <n v="2.06"/>
    <d v="2022-02-16T00:00:00"/>
    <x v="0"/>
    <s v="COMMODITY"/>
    <s v="Carbon Credits"/>
    <m/>
    <x v="38"/>
    <s v="Ninepoint Carbon Credit ETF (US$) (CBON/U)"/>
    <n v="0"/>
    <n v="0"/>
    <n v="0"/>
    <n v="0"/>
    <n v="0"/>
    <n v="0"/>
    <n v="0"/>
    <n v="0"/>
    <x v="1"/>
    <n v="1117114.4147486144"/>
  </r>
  <r>
    <s v="HDIF CN Equity"/>
    <n v="1270"/>
    <s v="HDIF"/>
    <s v="Harvest Diversified Monthly Income Curr-H (1.25x)"/>
    <x v="0"/>
    <n v="1"/>
    <s v="CA41753N1024"/>
    <s v="41753N102"/>
    <n v="0"/>
    <n v="1.98"/>
    <d v="2022-02-16T00:00:00"/>
    <x v="0"/>
    <s v="Lightly Leveraged"/>
    <s v="North America"/>
    <m/>
    <x v="13"/>
    <s v="Harvest Diversified Monthly Income Curr-H (1.25x) (HDIF)"/>
    <n v="472025716.78161621"/>
    <n v="1569990.0000000382"/>
    <n v="2250895.0000000009"/>
    <n v="3617354.9999999865"/>
    <n v="1591512.4999999739"/>
    <n v="8575492.5000000261"/>
    <n v="3813"/>
    <n v="17008654"/>
    <x v="6"/>
    <n v="420284709.11979675"/>
  </r>
  <r>
    <s v="ERDO CN Equity"/>
    <n v="1271"/>
    <s v="ERDO"/>
    <s v="Evermore Retirement 2030 ETF"/>
    <x v="42"/>
    <n v="1"/>
    <s v="CA30039B1076"/>
    <s v="30039B107"/>
    <n v="0.35"/>
    <n v="0.47"/>
    <d v="2022-02-23T00:00:00"/>
    <x v="0"/>
    <s v="ASSET ALLOCATION PORTFOLIO"/>
    <s v="Target Date"/>
    <m/>
    <x v="41"/>
    <s v="Evermore Retirement 2030 ETF (ERDO)"/>
    <n v="0"/>
    <n v="0"/>
    <n v="0"/>
    <n v="0"/>
    <n v="0"/>
    <n v="0"/>
    <n v="0"/>
    <n v="0"/>
    <x v="4"/>
    <n v="0"/>
  </r>
  <r>
    <s v="EREV CN Equity"/>
    <n v="1272"/>
    <s v="EREV"/>
    <s v="Evermore Retirement 2045 ETF"/>
    <x v="42"/>
    <n v="1"/>
    <s v="CA30039E1016"/>
    <n v="3.0038999999999998E+105"/>
    <n v="0.35"/>
    <n v="0.48"/>
    <d v="2022-02-23T00:00:00"/>
    <x v="0"/>
    <s v="ASSET ALLOCATION PORTFOLIO"/>
    <s v="Target Date"/>
    <m/>
    <x v="41"/>
    <s v="Evermore Retirement 2045 ETF (EREV)"/>
    <n v="0"/>
    <n v="0"/>
    <n v="0"/>
    <n v="0"/>
    <n v="0"/>
    <n v="0"/>
    <n v="0"/>
    <n v="0"/>
    <x v="4"/>
    <n v="0"/>
  </r>
  <r>
    <s v="ERFV CN Equity"/>
    <n v="1273"/>
    <s v="ERFV"/>
    <s v="Evermore Retirement 2055 ETF"/>
    <x v="42"/>
    <n v="1"/>
    <s v="CA30039G1063"/>
    <s v="30039G106"/>
    <n v="0.35"/>
    <n v="0.48"/>
    <d v="2022-02-23T00:00:00"/>
    <x v="0"/>
    <s v="ASSET ALLOCATION PORTFOLIO"/>
    <s v="Target Date"/>
    <m/>
    <x v="41"/>
    <s v="Evermore Retirement 2055 ETF (ERFV)"/>
    <n v="0"/>
    <n v="0"/>
    <n v="0"/>
    <n v="0"/>
    <n v="0"/>
    <n v="0"/>
    <n v="0"/>
    <n v="0"/>
    <x v="4"/>
    <n v="0"/>
  </r>
  <r>
    <s v="ERCV CN Equity"/>
    <n v="1274"/>
    <s v="ERCV"/>
    <s v="Evermore Retirement 2025 ETF"/>
    <x v="42"/>
    <n v="1"/>
    <s v="CA30039A1093"/>
    <s v="30039A109"/>
    <n v="0.35"/>
    <n v="0.47"/>
    <d v="2022-02-23T00:00:00"/>
    <x v="0"/>
    <s v="ASSET ALLOCATION PORTFOLIO"/>
    <s v="Target Date"/>
    <m/>
    <x v="41"/>
    <s v="Evermore Retirement 2025 ETF (ERCV)"/>
    <n v="0"/>
    <n v="0"/>
    <n v="0"/>
    <n v="0"/>
    <n v="0"/>
    <n v="0"/>
    <n v="0"/>
    <n v="0"/>
    <x v="4"/>
    <n v="0"/>
  </r>
  <r>
    <s v="ERDV CN Equity"/>
    <n v="1275"/>
    <s v="ERDV"/>
    <s v="Evermore Retirement 2035 ETF"/>
    <x v="42"/>
    <n v="1"/>
    <s v="CA30039C1059"/>
    <s v="30039C105"/>
    <n v="0.35"/>
    <n v="0.48"/>
    <d v="2022-02-23T00:00:00"/>
    <x v="0"/>
    <s v="ASSET ALLOCATION PORTFOLIO"/>
    <s v="Target Date"/>
    <m/>
    <x v="41"/>
    <s v="Evermore Retirement 2035 ETF (ERDV)"/>
    <n v="0"/>
    <n v="0"/>
    <n v="0"/>
    <n v="0"/>
    <n v="0"/>
    <n v="0"/>
    <n v="0"/>
    <n v="0"/>
    <x v="4"/>
    <n v="0"/>
  </r>
  <r>
    <s v="EREO CN Equity"/>
    <n v="1276"/>
    <s v="EREO"/>
    <s v="Evermore Retirement 2040 ETF"/>
    <x v="42"/>
    <n v="1"/>
    <s v="CA30039D1033"/>
    <s v="30039D103"/>
    <n v="0.35"/>
    <n v="0.48"/>
    <d v="2022-02-23T00:00:00"/>
    <x v="0"/>
    <s v="ASSET ALLOCATION PORTFOLIO"/>
    <s v="Target Date"/>
    <m/>
    <x v="41"/>
    <s v="Evermore Retirement 2040 ETF (EREO)"/>
    <n v="0"/>
    <n v="0"/>
    <n v="0"/>
    <n v="0"/>
    <n v="0"/>
    <n v="0"/>
    <n v="0"/>
    <n v="0"/>
    <x v="4"/>
    <n v="0"/>
  </r>
  <r>
    <s v="ERFO CN Equity"/>
    <n v="1277"/>
    <s v="ERFO"/>
    <s v="Evermore Retirement 2050 ETF"/>
    <x v="42"/>
    <n v="1"/>
    <s v="CA30039F1080"/>
    <s v="30039F108"/>
    <n v="0.35"/>
    <n v="0.48"/>
    <d v="2022-02-23T00:00:00"/>
    <x v="0"/>
    <s v="ASSET ALLOCATION PORTFOLIO"/>
    <s v="Target Date"/>
    <m/>
    <x v="41"/>
    <s v="Evermore Retirement 2050 ETF (ERFO)"/>
    <n v="0"/>
    <n v="0"/>
    <n v="0"/>
    <n v="0"/>
    <n v="0"/>
    <n v="0"/>
    <n v="0"/>
    <n v="0"/>
    <x v="4"/>
    <n v="0"/>
  </r>
  <r>
    <s v="ERGO CN Equity"/>
    <n v="1278"/>
    <s v="ERGO"/>
    <s v="Evermore Retirement 2060 ETF"/>
    <x v="42"/>
    <n v="1"/>
    <s v="CA30039H1047"/>
    <s v="30039H104"/>
    <n v="0.35"/>
    <n v="0.48"/>
    <d v="2022-02-23T00:00:00"/>
    <x v="0"/>
    <s v="ASSET ALLOCATION PORTFOLIO"/>
    <s v="Target Date"/>
    <m/>
    <x v="41"/>
    <s v="Evermore Retirement 2060 ETF (ERGO)"/>
    <n v="0"/>
    <n v="0"/>
    <n v="0"/>
    <n v="0"/>
    <n v="0"/>
    <n v="0"/>
    <n v="0"/>
    <n v="0"/>
    <x v="4"/>
    <n v="0"/>
  </r>
  <r>
    <s v="CDNA CN Equity"/>
    <n v="1279"/>
    <s v="CDNA"/>
    <s v="CI Bio-Revolution Index ETF Curr-H"/>
    <x v="0"/>
    <n v="1"/>
    <s v="CA12545U1003"/>
    <s v="12545U100"/>
    <n v="0.4"/>
    <n v="0.5"/>
    <d v="2022-02-24T00:00:00"/>
    <x v="0"/>
    <s v="THEMATICEQUITY"/>
    <s v="Genomics"/>
    <m/>
    <x v="2"/>
    <s v="CI Bio-Revolution Index ETF Curr-H (CDNA)"/>
    <n v="0"/>
    <n v="0"/>
    <n v="0"/>
    <n v="0"/>
    <n v="0"/>
    <n v="0"/>
    <n v="0"/>
    <n v="0"/>
    <x v="1"/>
    <n v="6405280.3039550781"/>
  </r>
  <r>
    <s v="CBUG CN Equity"/>
    <n v="1280"/>
    <s v="CBUG"/>
    <s v="CI Digital Security Index ETF Curr-H"/>
    <x v="0"/>
    <n v="1"/>
    <s v="CA12567L1031"/>
    <s v="12567L103"/>
    <n v="0.4"/>
    <n v="0.47"/>
    <d v="2022-02-24T00:00:00"/>
    <x v="0"/>
    <s v="THEMATICEQUITY"/>
    <s v="Cybersecurity"/>
    <m/>
    <x v="2"/>
    <s v="CI Digital Security Index ETF Curr-H (CBUG)"/>
    <n v="2990850.0671386719"/>
    <n v="1485954.9999999998"/>
    <n v="0"/>
    <n v="0"/>
    <n v="-1594419.9999999998"/>
    <n v="-108465"/>
    <n v="160"/>
    <n v="2334460.31"/>
    <x v="1"/>
    <n v="6999750.1373291016"/>
  </r>
  <r>
    <s v="NNRG/U CN Equity"/>
    <n v="1281"/>
    <s v="NNRG/U"/>
    <s v="Ninepoint Energy Fund - ETF (US$)"/>
    <x v="0"/>
    <n v="1"/>
    <s v="CA65443T3029"/>
    <s v="65443T302"/>
    <n v="1.5"/>
    <n v="1.78"/>
    <d v="2022-02-25T00:00:00"/>
    <x v="0"/>
    <s v="CANADA SECTOR EQUITY"/>
    <s v="Energy"/>
    <m/>
    <x v="38"/>
    <s v="Ninepoint Energy Fund - ETF (US$) (NNRG/U)"/>
    <n v="290398309.30422604"/>
    <n v="1250534.7146000299"/>
    <n v="10779331.881399997"/>
    <n v="-8555979.38239998"/>
    <n v="4576436.3383999532"/>
    <n v="9886579.6510000117"/>
    <n v="39"/>
    <n v="465293.95"/>
    <x v="2"/>
    <n v="311534257.54805499"/>
  </r>
  <r>
    <s v="CBNK CN Equity"/>
    <n v="1282"/>
    <s v="CBNK"/>
    <s v="Mulvihill Canadian Bank Enhanced (1.25x ) Yield"/>
    <x v="0"/>
    <n v="1"/>
    <s v="CA62580L1013"/>
    <s v="62580L101"/>
    <n v="0.65"/>
    <n v="2.0299999999999998"/>
    <d v="2022-02-28T00:00:00"/>
    <x v="0"/>
    <s v="Lightly Leveraged"/>
    <s v="Financials"/>
    <m/>
    <x v="42"/>
    <s v="Mulvihill Canadian Bank Enhanced (1.25x ) Yield (CBNK)"/>
    <n v="136574563.98010254"/>
    <n v="3036592.6499999994"/>
    <n v="0"/>
    <n v="604683.3999999871"/>
    <n v="0"/>
    <n v="4243056.349999995"/>
    <n v="1168"/>
    <n v="3784916.0299999993"/>
    <x v="6"/>
    <n v="122656920.71914673"/>
  </r>
  <r>
    <s v="TECE/B CN Equity"/>
    <n v="1283"/>
    <s v="TECE/B"/>
    <s v="Evolve Enhanced (1.25x) FANGMA Index ETF"/>
    <x v="43"/>
    <n v="1"/>
    <s v="CA30053E2015"/>
    <n v="3.0053000000000002E+205"/>
    <n v="0.5"/>
    <n v="0.56999999999999995"/>
    <d v="2022-03-01T00:00:00"/>
    <x v="0"/>
    <s v="Lightly Leveraged"/>
    <s v="Technology"/>
    <m/>
    <x v="24"/>
    <s v="Evolve Enhanced (1.25x) FANGMA Index ETF (TECE/B)"/>
    <n v="0"/>
    <n v="0"/>
    <n v="0"/>
    <n v="0"/>
    <n v="0"/>
    <n v="0"/>
    <n v="0"/>
    <n v="0"/>
    <x v="6"/>
    <n v="0"/>
  </r>
  <r>
    <s v="TECE/U CN Equity"/>
    <n v="1284"/>
    <s v="TECE/U"/>
    <s v="Evolve Enhanced (1.25x) FANGMA Index ETF (US$)"/>
    <x v="43"/>
    <n v="1"/>
    <s v="CA30053E1025"/>
    <n v="3.0053000000000001E+106"/>
    <n v="0.5"/>
    <n v="0.56999999999999995"/>
    <d v="2022-03-01T00:00:00"/>
    <x v="0"/>
    <s v="Lightly Leveraged"/>
    <s v="Technology"/>
    <m/>
    <x v="24"/>
    <s v="Evolve Enhanced (1.25x) FANGMA Index ETF (US$) (TECE/U)"/>
    <n v="0"/>
    <n v="0"/>
    <n v="0"/>
    <n v="0"/>
    <n v="0"/>
    <n v="0"/>
    <n v="0"/>
    <n v="0"/>
    <x v="6"/>
    <n v="0"/>
  </r>
  <r>
    <s v="TECE CN Equity"/>
    <n v="1285"/>
    <s v="TECE"/>
    <s v="Evolve Enhanced (1.25x) FANGMA Index Curr-H"/>
    <x v="43"/>
    <n v="1"/>
    <s v="CA30053E3005"/>
    <n v="3.0053E+304"/>
    <n v="0.5"/>
    <n v="0.56999999999999995"/>
    <d v="2022-03-01T00:00:00"/>
    <x v="0"/>
    <s v="Lightly Leveraged"/>
    <s v="Technology"/>
    <m/>
    <x v="24"/>
    <s v="Evolve Enhanced (1.25x) FANGMA Index Curr-H (TECE)"/>
    <n v="0"/>
    <n v="0"/>
    <n v="0"/>
    <n v="0"/>
    <n v="0"/>
    <n v="0"/>
    <n v="0"/>
    <n v="0"/>
    <x v="6"/>
    <n v="0"/>
  </r>
  <r>
    <s v="NXF/U CN Equity"/>
    <n v="1286"/>
    <s v="NXF/U"/>
    <s v="CI Energy Giants Covered Call ETF (US$)"/>
    <x v="0"/>
    <n v="1"/>
    <s v="CA12555B3074"/>
    <s v="12555B307"/>
    <n v="0.65"/>
    <n v="0.73"/>
    <d v="2022-03-03T00:00:00"/>
    <x v="0"/>
    <s v="SECTOR COVERED CALL"/>
    <s v="Energy"/>
    <m/>
    <x v="2"/>
    <s v="CI Energy Giants Covered Call ETF (US$) (NXF/U)"/>
    <n v="6189712.4401107701"/>
    <n v="0"/>
    <n v="0"/>
    <n v="0"/>
    <n v="0"/>
    <n v="0"/>
    <n v="9"/>
    <n v="207926.5"/>
    <x v="5"/>
    <n v="7086499.6306139007"/>
  </r>
  <r>
    <s v="FHI/U CN Equity"/>
    <n v="1287"/>
    <s v="FHI/U"/>
    <s v="CI Health Care Giants Covered Call ETF (US$)"/>
    <x v="0"/>
    <n v="1"/>
    <s v="CA17162H3080"/>
    <s v="17162H308"/>
    <n v="0.65"/>
    <n v="0.73"/>
    <d v="2022-03-03T00:00:00"/>
    <x v="0"/>
    <s v="SECTOR COVERED CALL"/>
    <s v="Health Care"/>
    <m/>
    <x v="2"/>
    <s v="CI Health Care Giants Covered Call ETF (US$) (FHI/U)"/>
    <n v="3282891.6381133408"/>
    <n v="-661136.03499999992"/>
    <n v="647839.51099999971"/>
    <n v="-670738.02599999984"/>
    <n v="0"/>
    <n v="-684034.55"/>
    <n v="4"/>
    <n v="8140.83"/>
    <x v="5"/>
    <n v="1950830.7229638433"/>
  </r>
  <r>
    <s v="CGXF/U CN Equity"/>
    <n v="1288"/>
    <s v="CGXF/U"/>
    <s v="CI Gold+ Giants Covered Call ETF (US$)"/>
    <x v="0"/>
    <n v="1"/>
    <s v="CA12558N2095"/>
    <s v="12558N209"/>
    <n v="0.65"/>
    <n v="0.74"/>
    <d v="2022-03-03T00:00:00"/>
    <x v="0"/>
    <s v="SECTOR COVERED CALL"/>
    <s v="Materials"/>
    <m/>
    <x v="2"/>
    <s v="CI Gold+ Giants Covered Call ETF (US$) (CGXF/U)"/>
    <n v="9447346.4071463235"/>
    <n v="595378.00199999928"/>
    <n v="0"/>
    <n v="-641695.20249999908"/>
    <n v="0"/>
    <n v="-46317.200499999803"/>
    <n v="46"/>
    <n v="619715.42000000004"/>
    <x v="5"/>
    <n v="4154788.7272930383"/>
  </r>
  <r>
    <s v="TXF/U CN Equity"/>
    <n v="1289"/>
    <s v="TXF/U"/>
    <s v="CI Tech Giants Covered Call ETF (US$)"/>
    <x v="0"/>
    <n v="1"/>
    <s v="CA12555E3014"/>
    <n v="1.2555E+305"/>
    <n v="0.65"/>
    <n v="0.73"/>
    <d v="2022-03-03T00:00:00"/>
    <x v="0"/>
    <s v="SECTOR COVERED CALL"/>
    <s v="Technology"/>
    <m/>
    <x v="2"/>
    <s v="CI Tech Giants Covered Call ETF (US$) (TXF/U)"/>
    <n v="18810915.636562288"/>
    <n v="820183.27999999712"/>
    <n v="0"/>
    <n v="0"/>
    <n v="0"/>
    <n v="820183.27999999712"/>
    <n v="127"/>
    <n v="882266.8"/>
    <x v="5"/>
    <n v="16642509.689301135"/>
  </r>
  <r>
    <s v="TOWR CN Equity"/>
    <n v="1290"/>
    <s v="TOWR"/>
    <s v="BMO Brookfield Global Real Estate Tech Fund"/>
    <x v="0"/>
    <n v="1"/>
    <s v="CA05592J1012"/>
    <s v="05592J101"/>
    <n v="0.8"/>
    <n v="0.9"/>
    <d v="2022-03-04T00:00:00"/>
    <x v="0"/>
    <s v="GLOBAL SECTOR EQUITY"/>
    <s v="Real Estate"/>
    <m/>
    <x v="4"/>
    <s v="BMO Brookfield Global Real Estate Tech Fund (TOWR)"/>
    <n v="2546835.6251296997"/>
    <n v="0"/>
    <n v="0"/>
    <n v="0"/>
    <n v="0"/>
    <n v="-1405125.9999999998"/>
    <n v="33"/>
    <n v="83130.61"/>
    <x v="3"/>
    <n v="4225424.6117229462"/>
  </r>
  <r>
    <s v="GRNI CN Equity"/>
    <n v="1291"/>
    <s v="GRNI"/>
    <s v="BMO Brookfield Global Renewables Infr Fund"/>
    <x v="0"/>
    <n v="1"/>
    <s v="CA05592H1055"/>
    <s v="05592H105"/>
    <n v="0.8"/>
    <n v="0.9"/>
    <d v="2022-03-04T00:00:00"/>
    <x v="0"/>
    <s v="THEMATICEQUITY"/>
    <s v="Clean Energy"/>
    <m/>
    <x v="4"/>
    <s v="BMO Brookfield Global Renewables Infr Fund (GRNI)"/>
    <n v="8027039.2499427795"/>
    <n v="0"/>
    <n v="0"/>
    <n v="0"/>
    <n v="0"/>
    <n v="0"/>
    <n v="90"/>
    <n v="242338.72"/>
    <x v="1"/>
    <n v="9036883.5033416748"/>
  </r>
  <r>
    <s v="NRGI CN Equity"/>
    <n v="1292"/>
    <s v="NRGI"/>
    <s v="Ninepoint Energy Income Fund"/>
    <x v="0"/>
    <n v="1"/>
    <s v="CA65444A1049"/>
    <s v="65444A104"/>
    <n v="1.5"/>
    <n v="3.54"/>
    <d v="2022-03-07T00:00:00"/>
    <x v="0"/>
    <s v="SECTOR COVERED CALL"/>
    <s v="Energy"/>
    <m/>
    <x v="38"/>
    <s v="Ninepoint Energy Income Fund (NRGI)"/>
    <n v="74976231.708526611"/>
    <n v="615863.99999999593"/>
    <n v="3456844.9999999981"/>
    <n v="-11240100.000000006"/>
    <n v="0"/>
    <n v="-8137054.0000000075"/>
    <n v="451"/>
    <n v="2741258.2"/>
    <x v="5"/>
    <n v="103543668.07937622"/>
  </r>
  <r>
    <s v="TPU/U CN Equity"/>
    <n v="1293"/>
    <s v="TPU/U"/>
    <s v="TD US Equity Index ETF (US$)"/>
    <x v="0"/>
    <n v="1"/>
    <s v="CA87239X2068"/>
    <s v="87239X206"/>
    <n v="0.06"/>
    <n v="7.0000000000000007E-2"/>
    <d v="2022-03-29T00:00:00"/>
    <x v="0"/>
    <s v="U.S.EQUITY - CURRENCY NON-HEDGED"/>
    <s v="Cap-Weighted: Broad/Large"/>
    <m/>
    <x v="17"/>
    <s v="TD US Equity Index ETF (US$) (TPU/U)"/>
    <n v="62496054.03938435"/>
    <n v="2716855.9735797904"/>
    <n v="16237.459324049298"/>
    <n v="-2731216.4198438902"/>
    <n v="2779355.11755394"/>
    <n v="2783659.2825310901"/>
    <n v="178"/>
    <n v="1412245.5"/>
    <x v="0"/>
    <n v="38798363.976598784"/>
  </r>
  <r>
    <s v="TDOC/U CN Equity"/>
    <n v="1294"/>
    <s v="TDOC/U"/>
    <s v="TD Global Healthcare Leaders Index ETF (US$)"/>
    <x v="0"/>
    <n v="1"/>
    <s v="CA87809Y2042"/>
    <s v="87809Y204"/>
    <n v="0.35"/>
    <n v="0.39"/>
    <d v="2022-03-29T00:00:00"/>
    <x v="0"/>
    <s v="GLOBAL SECTOR EQUITY"/>
    <s v="Health Care"/>
    <m/>
    <x v="17"/>
    <s v="TD Global Healthcare Leaders Index ETF (US$) (TDOC/U)"/>
    <n v="3018273.5680398936"/>
    <n v="0"/>
    <n v="0"/>
    <n v="0"/>
    <n v="0"/>
    <n v="0"/>
    <n v="13"/>
    <n v="31118.699999999997"/>
    <x v="3"/>
    <n v="3724324.3080801675"/>
  </r>
  <r>
    <s v="TEC/U CN Equity"/>
    <n v="1295"/>
    <s v="TEC/U"/>
    <s v="TD Global Technology Leaders Index ETF (US$)"/>
    <x v="0"/>
    <n v="1"/>
    <s v="CA87241G2099"/>
    <s v="87241G209"/>
    <n v="0.35"/>
    <n v="0.39"/>
    <d v="2022-03-29T00:00:00"/>
    <x v="0"/>
    <s v="GLOBAL SECTOR EQUITY"/>
    <s v="Technology"/>
    <m/>
    <x v="17"/>
    <s v="TD Global Technology Leaders Index ETF (US$) (TEC/U)"/>
    <n v="30894669.415073533"/>
    <n v="-5054427.5665647993"/>
    <n v="0"/>
    <n v="0"/>
    <n v="2676377.9330801968"/>
    <n v="308921.02749409992"/>
    <n v="192"/>
    <n v="878363.2"/>
    <x v="3"/>
    <n v="18389113.010187156"/>
  </r>
  <r>
    <s v="TGED/U CN Equity"/>
    <n v="1296"/>
    <s v="TGED/U"/>
    <s v="TD Active Global Enhanced Dividend ETF (US$)"/>
    <x v="0"/>
    <n v="1"/>
    <s v="CA87241P2098"/>
    <s v="87241P209"/>
    <n v="0.65"/>
    <n v="0.74"/>
    <d v="2022-03-29T00:00:00"/>
    <x v="0"/>
    <s v="COVERED CALL"/>
    <s v="Global"/>
    <m/>
    <x v="17"/>
    <s v="TD Active Global Enhanced Dividend ETF (US$) (TGED/U)"/>
    <n v="77516536.767590553"/>
    <n v="0"/>
    <n v="1493186.2852812079"/>
    <n v="0"/>
    <n v="1499947.0015148947"/>
    <n v="1541116.4559171079"/>
    <n v="137"/>
    <n v="727494.95000000007"/>
    <x v="5"/>
    <n v="36438590.091842435"/>
  </r>
  <r>
    <s v="TUED/U CN Equity"/>
    <n v="1297"/>
    <s v="TUED/U"/>
    <s v="TD Active US Enhanced Dividend ETF (US$)"/>
    <x v="0"/>
    <n v="1"/>
    <s v="CA87250Q2053"/>
    <s v="87250Q205"/>
    <n v="0.65"/>
    <n v="0.72"/>
    <d v="2022-03-29T00:00:00"/>
    <x v="0"/>
    <s v="OTHER OPTION STRATEGIES"/>
    <s v="Put and Call Write"/>
    <m/>
    <x v="17"/>
    <s v="TD Active US Enhanced Dividend ETF (US$) (TUED/U)"/>
    <n v="59911510.019665912"/>
    <n v="0"/>
    <n v="1680578.7718797012"/>
    <n v="0"/>
    <n v="0"/>
    <n v="1680578.7718797012"/>
    <n v="68"/>
    <n v="412296.30999999994"/>
    <x v="1"/>
    <n v="46233975.376531251"/>
  </r>
  <r>
    <s v="CGHY CN Equity"/>
    <n v="1298"/>
    <s v="CGHY"/>
    <s v="CI Global High Yield Credit Private Pool ETF"/>
    <x v="0"/>
    <n v="1"/>
    <s v="CA12568N1087"/>
    <s v="12568N108"/>
    <n v="0.55000000000000004"/>
    <n v="0.81"/>
    <d v="2022-04-11T00:00:00"/>
    <x v="0"/>
    <s v="HIGH YIELDFIXED INCOME"/>
    <s v="High Yield"/>
    <m/>
    <x v="2"/>
    <s v="CI Global High Yield Credit Private Pool ETF (CGHY)"/>
    <n v="13324214.341766357"/>
    <n v="0"/>
    <n v="519055.00000000047"/>
    <n v="0"/>
    <n v="0"/>
    <n v="519055.00000000047"/>
    <n v="45"/>
    <n v="157440.459"/>
    <x v="1"/>
    <n v="12230378.722297668"/>
  </r>
  <r>
    <s v="CGHY/U CN Equity"/>
    <n v="1299"/>
    <s v="CGHY/U"/>
    <s v="CI Global High Yield Credit Private Pool ETF (US$)"/>
    <x v="0"/>
    <n v="1"/>
    <s v="CA12568N2077"/>
    <s v="12568N207"/>
    <n v="0.55000000000000004"/>
    <n v="0.81"/>
    <d v="2022-04-11T00:00:00"/>
    <x v="0"/>
    <s v="HIGH YIELDFIXED INCOME"/>
    <s v="High Yield"/>
    <m/>
    <x v="2"/>
    <s v="CI Global High Yield Credit Private Pool ETF (US$) (CGHY/U)"/>
    <n v="2409306.867003676"/>
    <n v="0"/>
    <n v="0"/>
    <n v="0"/>
    <n v="0"/>
    <n v="0"/>
    <n v="43"/>
    <n v="342430.3"/>
    <x v="1"/>
    <n v="2479594.8069189689"/>
  </r>
  <r>
    <s v="CFRT CN Equity"/>
    <n v="1300"/>
    <s v="CFRT"/>
    <s v="CI Floating Rate Income Fund/ETF"/>
    <x v="0"/>
    <n v="1"/>
    <s v="CA17163R1073"/>
    <s v="17163R107"/>
    <n v="0.35"/>
    <n v="0.59"/>
    <d v="2022-04-19T00:00:00"/>
    <x v="0"/>
    <s v="HIGH YIELDFIXED INCOME"/>
    <s v="Senior Loan"/>
    <m/>
    <x v="2"/>
    <s v="CI Floating Rate Income Fund/ETF (CFRT)"/>
    <n v="4651155.1380157471"/>
    <n v="0"/>
    <n v="0"/>
    <n v="0"/>
    <n v="0"/>
    <n v="0"/>
    <n v="21"/>
    <n v="38127.58"/>
    <x v="1"/>
    <n v="5229899.8832702637"/>
  </r>
  <r>
    <s v="XHAK CN Equity"/>
    <n v="1301"/>
    <s v="XHAK"/>
    <s v="iShares Cybersecurity And Tech Index ETF"/>
    <x v="0"/>
    <n v="1"/>
    <s v="CA46437U1093"/>
    <s v="46437U109"/>
    <n v="0.39"/>
    <n v="0.44"/>
    <d v="2022-04-26T00:00:00"/>
    <x v="0"/>
    <s v="THEMATICEQUITY"/>
    <s v="Cybersecurity"/>
    <m/>
    <x v="0"/>
    <s v="iShares Cybersecurity And Tech Index ETF (XHAK)"/>
    <n v="19036210.823059082"/>
    <n v="0"/>
    <n v="0"/>
    <n v="0"/>
    <n v="0"/>
    <n v="0"/>
    <n v="151"/>
    <n v="412238.08000000002"/>
    <x v="1"/>
    <n v="19287537.574768066"/>
  </r>
  <r>
    <s v="XDNA CN Equity"/>
    <n v="1302"/>
    <s v="XDNA"/>
    <s v="iShares Genomics Immunology and Healthcare"/>
    <x v="0"/>
    <n v="1"/>
    <s v="CA46437W1059"/>
    <s v="46437W105"/>
    <n v="0.39"/>
    <n v="0.44"/>
    <d v="2022-04-26T00:00:00"/>
    <x v="0"/>
    <s v="THEMATICEQUITY"/>
    <s v="Genomics"/>
    <m/>
    <x v="0"/>
    <s v="iShares Genomics Immunology and Healthcare (XDNA)"/>
    <n v="6129844.6655273438"/>
    <n v="0"/>
    <n v="0"/>
    <n v="0"/>
    <n v="0"/>
    <n v="0"/>
    <n v="104"/>
    <n v="210591.07"/>
    <x v="1"/>
    <n v="5021733.283996582"/>
  </r>
  <r>
    <s v="XEXP CN Equity"/>
    <n v="1303"/>
    <s v="XEXP"/>
    <s v="iShares Exponential Technologies Index ETF"/>
    <x v="0"/>
    <n v="1"/>
    <s v="CA46438P1099"/>
    <s v="46438P109"/>
    <n v="0.39"/>
    <n v="0.44"/>
    <d v="2022-04-26T00:00:00"/>
    <x v="0"/>
    <s v="THEMATICEQUITY"/>
    <s v="Innovation"/>
    <m/>
    <x v="0"/>
    <s v="iShares Exponential Technologies Index ETF (XEXP)"/>
    <n v="33005575.847625732"/>
    <n v="0"/>
    <n v="0"/>
    <n v="0"/>
    <n v="0"/>
    <n v="0"/>
    <n v="151"/>
    <n v="1020524.27"/>
    <x v="1"/>
    <n v="12868528.366088867"/>
  </r>
  <r>
    <s v="XCLN CN Equity"/>
    <n v="1304"/>
    <s v="XCLN"/>
    <s v="iShares Global Clean Energy Index ETF"/>
    <x v="0"/>
    <n v="1"/>
    <s v="CA46437Y1016"/>
    <s v="46437Y101"/>
    <n v="0.35"/>
    <n v="0.36"/>
    <d v="2022-04-26T00:00:00"/>
    <x v="0"/>
    <s v="THEMATICEQUITY"/>
    <s v="Clean Energy"/>
    <m/>
    <x v="0"/>
    <s v="iShares Global Clean Energy Index ETF (XCLN)"/>
    <n v="18076199.531555176"/>
    <n v="0"/>
    <n v="0"/>
    <n v="0"/>
    <n v="0"/>
    <n v="987933.8499999987"/>
    <n v="248"/>
    <n v="480756.50999999995"/>
    <x v="1"/>
    <n v="8869068.6702728271"/>
  </r>
  <r>
    <s v="CBCX CN Equity"/>
    <n v="1305"/>
    <s v="CBCX"/>
    <s v="CI Galaxy Blockchain Index ETF Curr-H"/>
    <x v="0"/>
    <n v="1"/>
    <s v="CA12546E1051"/>
    <n v="1.2546E+109"/>
    <n v="0.5"/>
    <n v="0.71"/>
    <d v="2022-04-28T00:00:00"/>
    <x v="0"/>
    <s v="THEMATICEQUITY"/>
    <s v="Blockchain Technology"/>
    <m/>
    <x v="2"/>
    <s v="CI Galaxy Blockchain Index ETF Curr-H (CBCX)"/>
    <n v="5999864.9597167969"/>
    <n v="0"/>
    <n v="0"/>
    <n v="0"/>
    <n v="0"/>
    <n v="0"/>
    <n v="184"/>
    <n v="294690.45"/>
    <x v="1"/>
    <n v="4920989.7994995117"/>
  </r>
  <r>
    <s v="CMVX CN Equity"/>
    <n v="1306"/>
    <s v="CMVX"/>
    <s v="CI Galaxy Metaverse Index ETF Curr-H"/>
    <x v="0"/>
    <n v="1"/>
    <s v="CA17165D1069"/>
    <s v="17165D106"/>
    <n v="0.5"/>
    <n v="0.66"/>
    <d v="2022-04-28T00:00:00"/>
    <x v="0"/>
    <s v="THEMATICEQUITY"/>
    <s v="Metaverse"/>
    <m/>
    <x v="2"/>
    <s v="CI Galaxy Metaverse Index ETF Curr-H (CMVX)"/>
    <n v="0"/>
    <n v="0"/>
    <n v="0"/>
    <n v="0"/>
    <n v="0"/>
    <n v="0"/>
    <n v="0"/>
    <n v="0"/>
    <x v="1"/>
    <n v="1482855.0338745117"/>
  </r>
  <r>
    <s v="PFAA CN Equity"/>
    <n v="1307"/>
    <s v="PFAA"/>
    <s v="Picton Mahoney Fortified Alpha Alternative Fund"/>
    <x v="0"/>
    <n v="1"/>
    <s v="CA72001R1082"/>
    <s v="72001R108"/>
    <n v="0.95"/>
    <n v="1.7"/>
    <d v="2022-05-09T00:00:00"/>
    <x v="0"/>
    <s v="ALTERNATIVE INVESTMENT"/>
    <s v="Multi-Strategy"/>
    <m/>
    <x v="6"/>
    <s v="Picton Mahoney Fortified Alpha Alternative Fund (PFAA)"/>
    <n v="345475082.14950562"/>
    <n v="3066620.79"/>
    <n v="990659.57000002288"/>
    <n v="12101509.630000006"/>
    <n v="-861694.60000000359"/>
    <n v="22069064.410000037"/>
    <n v="527"/>
    <n v="5609573.5"/>
    <x v="1"/>
    <n v="169294857.40661621"/>
  </r>
  <r>
    <s v="FMTV CN Equity"/>
    <n v="1308"/>
    <s v="FMTV"/>
    <s v="Fidelity Total Metaverse Index ETF"/>
    <x v="0"/>
    <n v="1"/>
    <s v="CA3164221044"/>
    <n v="316422104"/>
    <n v="0.5"/>
    <n v="0.56999999999999995"/>
    <d v="2022-05-13T00:00:00"/>
    <x v="0"/>
    <s v="THEMATICEQUITY"/>
    <s v="Metaverse"/>
    <m/>
    <x v="27"/>
    <s v="Fidelity Total Metaverse Index ETF (FMTV)"/>
    <n v="0"/>
    <n v="0"/>
    <n v="0"/>
    <n v="0"/>
    <n v="0"/>
    <n v="0"/>
    <n v="0"/>
    <n v="0"/>
    <x v="1"/>
    <n v="0"/>
  </r>
  <r>
    <s v="COPP CN Equity"/>
    <n v="1309"/>
    <s v="COPP"/>
    <s v="Global X Copper Producers Index ETF Curr-H"/>
    <x v="0"/>
    <n v="1"/>
    <s v="CA37962M1095"/>
    <s v="37962M109"/>
    <n v="0.65"/>
    <n v="0.8"/>
    <d v="2022-05-17T00:00:00"/>
    <x v="0"/>
    <s v="GLOBAL SECTOR EQUITY"/>
    <s v="Materials"/>
    <m/>
    <x v="3"/>
    <s v="Global X Copper Producers Index ETF Curr-H (COPP)"/>
    <n v="155146393.58520508"/>
    <n v="8471710.9573000073"/>
    <n v="30244905.372999988"/>
    <n v="10804523.933699995"/>
    <n v="19314553.702500004"/>
    <n v="78685269.30869998"/>
    <n v="6305"/>
    <n v="33009201"/>
    <x v="3"/>
    <n v="38176452.152107239"/>
  </r>
  <r>
    <s v="HLIF CN Equity"/>
    <n v="1310"/>
    <s v="HLIF"/>
    <s v="Harvest Canadian Equity Income Leaders ETF"/>
    <x v="0"/>
    <n v="1"/>
    <s v="CA41756V1013"/>
    <s v="41756V101"/>
    <n v="0.65"/>
    <n v="0.79"/>
    <d v="2022-06-13T00:00:00"/>
    <x v="0"/>
    <s v="COVERED CALL"/>
    <s v="Canada"/>
    <m/>
    <x v="13"/>
    <s v="Harvest Canadian Equity Income Leaders ETF (HLIF)"/>
    <n v="139837473.67858887"/>
    <n v="0"/>
    <n v="1138607.5000000163"/>
    <n v="850074.99999999185"/>
    <n v="1137012.4999999958"/>
    <n v="3125695.0000000042"/>
    <n v="369"/>
    <n v="1258967.7"/>
    <x v="5"/>
    <n v="121052323.57978821"/>
  </r>
  <r>
    <s v="TIF CN Equity"/>
    <n v="1311"/>
    <s v="TIF"/>
    <s v="Ninepoint Target Income Fund"/>
    <x v="0"/>
    <n v="1"/>
    <s v="CA65446C1086"/>
    <s v="65446C108"/>
    <n v="0.6"/>
    <n v="1.1399999999999999"/>
    <d v="2022-06-30T00:00:00"/>
    <x v="0"/>
    <s v="OTHER OPTION STRATEGIES"/>
    <s v="Put Write"/>
    <m/>
    <x v="38"/>
    <s v="Ninepoint Target Income Fund (TIF)"/>
    <n v="2162490.0436401367"/>
    <n v="0"/>
    <n v="0"/>
    <n v="0"/>
    <n v="0"/>
    <n v="0"/>
    <n v="7"/>
    <n v="35189.760000000002"/>
    <x v="1"/>
    <n v="996689.98718261719"/>
  </r>
  <r>
    <s v="BDIC CN Equity"/>
    <n v="1312"/>
    <s v="BDIC"/>
    <s v="Purpose Black Diamond Impact Core Equity Fund"/>
    <x v="32"/>
    <n v="1"/>
    <s v="CA09204L1085"/>
    <s v="09204L108"/>
    <n v="0.95"/>
    <n v="1.07"/>
    <d v="2022-07-12T00:00:00"/>
    <x v="0"/>
    <s v="ESGEQUITY"/>
    <s v="Broad - Global"/>
    <m/>
    <x v="5"/>
    <s v="Purpose Black Diamond Impact Core Equity Fund (BDIC)"/>
    <n v="0"/>
    <n v="0"/>
    <n v="0"/>
    <n v="0"/>
    <n v="0"/>
    <n v="0"/>
    <n v="0"/>
    <n v="0"/>
    <x v="1"/>
    <n v="0"/>
  </r>
  <r>
    <s v="UTIL CN Equity"/>
    <n v="1313"/>
    <s v="UTIL"/>
    <s v="Global X Equal Weight Canadian Utilities Index ETF"/>
    <x v="0"/>
    <n v="1"/>
    <s v="CA37964F1027"/>
    <s v="37964F102"/>
    <n v="0.5"/>
    <n v="0.62"/>
    <d v="2022-08-10T00:00:00"/>
    <x v="0"/>
    <s v="CANADA SECTOR EQUITY"/>
    <s v="Utilities"/>
    <m/>
    <x v="3"/>
    <s v="Global X Equal Weight Canadian Utilities Index ETF (UTIL)"/>
    <n v="30751851.671226501"/>
    <n v="0"/>
    <n v="0"/>
    <n v="487672.14010000043"/>
    <n v="731172.28400000068"/>
    <n v="1458237.2399260898"/>
    <n v="237"/>
    <n v="624645.77999999991"/>
    <x v="2"/>
    <n v="18905518.09967041"/>
  </r>
  <r>
    <s v="RQQ CN Equity"/>
    <n v="1314"/>
    <s v="RQQ"/>
    <s v="RBC Target 2028 Corporate Bond Index ETF"/>
    <x v="0"/>
    <n v="1"/>
    <s v="CA75528N1042"/>
    <s v="75528N104"/>
    <n v="0.2"/>
    <n v="0.28000000000000003"/>
    <d v="2022-08-26T00:00:00"/>
    <x v="0"/>
    <s v="CANADA INVEST. GRADE CORPORATE FIXED INCOME"/>
    <s v="Target Maturity"/>
    <m/>
    <x v="12"/>
    <s v="RBC Target 2028 Corporate Bond Index ETF (RQQ)"/>
    <n v="647286380.5770874"/>
    <n v="4410977.4000000628"/>
    <n v="-13223886.600000031"/>
    <n v="4417727.3999999845"/>
    <n v="-1104837.6000000155"/>
    <n v="-6601543.5499999365"/>
    <n v="804"/>
    <n v="6773268.7000000002"/>
    <x v="1"/>
    <n v="481634004.8789978"/>
  </r>
  <r>
    <s v="RQR CN Equity"/>
    <n v="1315"/>
    <s v="RQR"/>
    <s v="RBC Target 2029 Corporate Bond Index ETF"/>
    <x v="0"/>
    <n v="1"/>
    <s v="CA75528M1068"/>
    <s v="75528M106"/>
    <n v="0.2"/>
    <n v="0.28000000000000003"/>
    <d v="2022-08-26T00:00:00"/>
    <x v="0"/>
    <s v="CANADA INVEST. GRADE CORPORATE FIXED INCOME"/>
    <s v="Target Maturity"/>
    <m/>
    <x v="12"/>
    <s v="RBC Target 2029 Corporate Bond Index ETF (RQR)"/>
    <n v="467809335.70861816"/>
    <n v="0"/>
    <n v="-17685077.200000014"/>
    <n v="5536679"/>
    <n v="3321921.6499999687"/>
    <n v="-15460247.150000064"/>
    <n v="716"/>
    <n v="7262255.9000000004"/>
    <x v="1"/>
    <n v="323274621.96350098"/>
  </r>
  <r>
    <s v="TCBN CN Equity"/>
    <n v="1316"/>
    <s v="TCBN"/>
    <s v="TD Global Carbon Credit Index ETF"/>
    <x v="0"/>
    <n v="1"/>
    <s v="CA87251J1012"/>
    <s v="87251J101"/>
    <n v="0.65"/>
    <n v="0.71"/>
    <d v="2022-08-30T00:00:00"/>
    <x v="0"/>
    <s v="COMMODITY"/>
    <s v="Carbon Credits"/>
    <m/>
    <x v="17"/>
    <s v="TD Global Carbon Credit Index ETF (TCBN)"/>
    <n v="0"/>
    <n v="0"/>
    <n v="0"/>
    <n v="0"/>
    <n v="0"/>
    <n v="0"/>
    <n v="0"/>
    <n v="0"/>
    <x v="1"/>
    <n v="3521837.0819091797"/>
  </r>
  <r>
    <s v="HISU/U CN Equity"/>
    <n v="1317"/>
    <s v="HISU/U"/>
    <s v="US High Interest Savings Account Fund (US$)"/>
    <x v="0"/>
    <n v="1"/>
    <s v="CA91737A1066"/>
    <s v="91737A106"/>
    <n v="0.15"/>
    <n v="0.06"/>
    <d v="2022-08-31T00:00:00"/>
    <x v="0"/>
    <s v="U.S. CASH ALTERNATIVE"/>
    <s v="HISA"/>
    <m/>
    <x v="24"/>
    <s v="US High Interest Savings Account Fund (US$) (HISU/U)"/>
    <n v="802411182.28007638"/>
    <n v="20505340.242000047"/>
    <n v="-61506411.302000016"/>
    <n v="237.38700000010431"/>
    <n v="-38248357.897500046"/>
    <n v="-30506336.588999942"/>
    <n v="2295"/>
    <n v="41754333"/>
    <x v="1"/>
    <n v="495448910.52080691"/>
  </r>
  <r>
    <s v="LYCT CN Equity"/>
    <n v="1318"/>
    <s v="LYCT"/>
    <s v="Lysander-Canso Corporate Treasury ActivETF"/>
    <x v="0"/>
    <n v="1"/>
    <s v="CA55235R1010"/>
    <s v="55235R101"/>
    <n v="0.25"/>
    <n v="0.28000000000000003"/>
    <d v="2022-09-01T00:00:00"/>
    <x v="0"/>
    <s v="CANADA AGGREGATE FIXED INCOME"/>
    <s v="Ultra Short Term"/>
    <m/>
    <x v="15"/>
    <s v="Lysander-Canso Corporate Treasury ActivETF (LYCT)"/>
    <n v="23112930.488586426"/>
    <n v="0"/>
    <n v="0"/>
    <n v="0"/>
    <n v="0"/>
    <n v="523350.6297500027"/>
    <n v="19"/>
    <n v="140646.33000000002"/>
    <x v="1"/>
    <n v="4654162.2161865234"/>
  </r>
  <r>
    <s v="LYFR CN Equity"/>
    <n v="1319"/>
    <s v="LYFR"/>
    <s v="Lysander-Canso Floating Rate"/>
    <x v="0"/>
    <n v="1"/>
    <s v="CA55236F1062"/>
    <s v="55236F106"/>
    <n v="0.35"/>
    <n v="0.4"/>
    <d v="2022-09-01T00:00:00"/>
    <x v="0"/>
    <s v="CANADA INVEST. GRADE CORPORATE FIXED INCOME"/>
    <s v="Ultra Short Term"/>
    <m/>
    <x v="15"/>
    <s v="Lysander-Canso Floating Rate (LYFR)"/>
    <n v="5810174.036026001"/>
    <n v="0"/>
    <n v="0"/>
    <n v="-505636.53050000046"/>
    <n v="252597.65950000024"/>
    <n v="-253038.87100000022"/>
    <n v="1"/>
    <n v="1010"/>
    <x v="1"/>
    <n v="5558846.5213775635"/>
  </r>
  <r>
    <s v="GPMD CN Equity"/>
    <n v="1320"/>
    <s v="GPMD"/>
    <s v="GuardPath TM Managed Decumulation 2042"/>
    <x v="0"/>
    <n v="1"/>
    <s v="CA40146G1054"/>
    <s v="40146G105"/>
    <n v="0.6"/>
    <n v="0.84"/>
    <d v="2022-09-02T00:00:00"/>
    <x v="0"/>
    <s v="ASSET ALLOCATION PORTFOLIO"/>
    <s v="Target Date"/>
    <m/>
    <x v="36"/>
    <s v="GuardPath TM Managed Decumulation 2042 (GPMD)"/>
    <n v="0"/>
    <n v="0"/>
    <n v="0"/>
    <n v="0"/>
    <n v="0"/>
    <n v="0"/>
    <n v="0"/>
    <n v="0"/>
    <x v="4"/>
    <n v="1022708.6067199707"/>
  </r>
  <r>
    <s v="HUTS CN Equity"/>
    <n v="1321"/>
    <s v="HUTS"/>
    <s v="Hamilton Enhanced (1.25x) Utilities ETF"/>
    <x v="0"/>
    <n v="1"/>
    <s v="CA40737J1049"/>
    <s v="40737J104"/>
    <n v="0.65"/>
    <n v="0.79"/>
    <d v="2022-09-06T00:00:00"/>
    <x v="0"/>
    <s v="Lightly Leveraged"/>
    <s v="Utilities"/>
    <m/>
    <x v="35"/>
    <s v="Hamilton Enhanced (1.25x) Utilities ETF (HUTS)"/>
    <n v="195909641.80102158"/>
    <n v="4311834.9999999851"/>
    <n v="2496497.5000000102"/>
    <n v="2118395.0000000047"/>
    <n v="2436562.4999999851"/>
    <n v="16858154.006199989"/>
    <n v="778"/>
    <n v="2824248.5999999996"/>
    <x v="6"/>
    <n v="120168684.51393414"/>
  </r>
  <r>
    <s v="EPCH CN Equity"/>
    <n v="1322"/>
    <s v="EPCH"/>
    <s v="Emerge Empwr Sustainable Emerg Mkts Equity ETF"/>
    <x v="22"/>
    <n v="1"/>
    <s v="CA29104Y2087"/>
    <s v="29104Y208"/>
    <n v="0.8"/>
    <n v="0"/>
    <d v="2022-09-08T00:00:00"/>
    <x v="0"/>
    <s v="ESGEQUITY"/>
    <s v="Environment - EM"/>
    <m/>
    <x v="33"/>
    <s v="Emerge Empwr Sustainable Emerg Mkts Equity ETF (EPCH)"/>
    <n v="0"/>
    <n v="0"/>
    <n v="0"/>
    <n v="0"/>
    <n v="0"/>
    <n v="0"/>
    <n v="0"/>
    <n v="0"/>
    <x v="1"/>
    <n v="0"/>
  </r>
  <r>
    <s v="EPCH/U CN Equity"/>
    <n v="1323"/>
    <s v="EPCH/U"/>
    <s v="Emerge Empwr Sustainable EM Equity ETF (US$)"/>
    <x v="22"/>
    <n v="1"/>
    <s v="CA29104Y1097"/>
    <s v="29104Y109"/>
    <n v="0.8"/>
    <n v="0"/>
    <d v="2022-09-08T00:00:00"/>
    <x v="0"/>
    <s v="ESGEQUITY"/>
    <s v="Environment - EM"/>
    <m/>
    <x v="33"/>
    <s v="Emerge Empwr Sustainable EM Equity ETF (US$) (EPCH/U)"/>
    <n v="0"/>
    <n v="0"/>
    <n v="0"/>
    <n v="0"/>
    <n v="0"/>
    <n v="0"/>
    <n v="0"/>
    <n v="0"/>
    <x v="1"/>
    <n v="0"/>
  </r>
  <r>
    <s v="EPCA CN Equity"/>
    <n v="1324"/>
    <s v="EPCA"/>
    <s v="Emerge EMPWR Sustainable Dividend Equity ETF"/>
    <x v="22"/>
    <n v="1"/>
    <s v="CA29105N1024"/>
    <s v="29105N102"/>
    <n v="0.8"/>
    <n v="0"/>
    <d v="2022-09-08T00:00:00"/>
    <x v="0"/>
    <s v="ESGEQUITY"/>
    <s v="Environment - U.S."/>
    <m/>
    <x v="33"/>
    <s v="Emerge EMPWR Sustainable Dividend Equity ETF (EPCA)"/>
    <n v="0"/>
    <n v="0"/>
    <n v="0"/>
    <n v="0"/>
    <n v="0"/>
    <n v="0"/>
    <n v="0"/>
    <n v="0"/>
    <x v="1"/>
    <n v="0"/>
  </r>
  <r>
    <s v="EPCA/U CN Equity"/>
    <n v="1325"/>
    <s v="EPCA/U"/>
    <s v="Emerge EMPWR Sustainable Div Equity ETF (US$)"/>
    <x v="22"/>
    <n v="1"/>
    <s v="CA29105N2014"/>
    <s v="29105N201"/>
    <n v="0.8"/>
    <n v="0"/>
    <d v="2022-09-08T00:00:00"/>
    <x v="0"/>
    <s v="ESGEQUITY"/>
    <s v="Environment - U.S."/>
    <m/>
    <x v="33"/>
    <s v="Emerge EMPWR Sustainable Div Equity ETF (US$) (EPCA/U)"/>
    <n v="0"/>
    <n v="0"/>
    <n v="0"/>
    <n v="0"/>
    <n v="0"/>
    <n v="0"/>
    <n v="0"/>
    <n v="0"/>
    <x v="1"/>
    <n v="0"/>
  </r>
  <r>
    <s v="EPZA CN Equity"/>
    <n v="1326"/>
    <s v="EPZA"/>
    <s v="Emerge Empwr Sustainable Gbl Core Equity (US$)"/>
    <x v="22"/>
    <n v="1"/>
    <s v="CA29106W1014"/>
    <s v="29106W101"/>
    <n v="0.8"/>
    <n v="0"/>
    <d v="2022-09-08T00:00:00"/>
    <x v="0"/>
    <s v="ESGEQUITY"/>
    <s v="Environment - Global"/>
    <m/>
    <x v="33"/>
    <s v="Emerge Empwr Sustainable Gbl Core Equity (US$) (EPZA)"/>
    <n v="0"/>
    <n v="0"/>
    <n v="0"/>
    <n v="0"/>
    <n v="0"/>
    <n v="0"/>
    <n v="0"/>
    <n v="0"/>
    <x v="1"/>
    <n v="0"/>
  </r>
  <r>
    <s v="EPZA/U CN Equity"/>
    <n v="1327"/>
    <s v="EPZA/U"/>
    <s v="Emerge Empwr Sustainable Gbl Core Equity (US$)"/>
    <x v="22"/>
    <n v="1"/>
    <s v="CA29106W2004"/>
    <s v="29106W200"/>
    <n v="0.8"/>
    <n v="0"/>
    <d v="2022-09-08T00:00:00"/>
    <x v="0"/>
    <s v="ESGEQUITY"/>
    <s v="Environment - Global"/>
    <m/>
    <x v="33"/>
    <s v="Emerge Empwr Sustainable Gbl Core Equity (US$) (EPZA/U)"/>
    <n v="0"/>
    <n v="0"/>
    <n v="0"/>
    <n v="0"/>
    <n v="0"/>
    <n v="0"/>
    <n v="0"/>
    <n v="0"/>
    <x v="1"/>
    <n v="0"/>
  </r>
  <r>
    <s v="EPGC CN Equity"/>
    <n v="1328"/>
    <s v="EPGC"/>
    <s v="Emerge Empwr Sustainable Select Growth Eqy (US$)"/>
    <x v="22"/>
    <n v="1"/>
    <s v="CA29106G1063"/>
    <s v="29106G106"/>
    <n v="0.8"/>
    <n v="0"/>
    <d v="2022-09-09T00:00:00"/>
    <x v="0"/>
    <s v="ESGEQUITY"/>
    <s v="Environment - U.S."/>
    <m/>
    <x v="33"/>
    <s v="Emerge Empwr Sustainable Select Growth Eqy (US$) (EPGC)"/>
    <n v="0"/>
    <n v="0"/>
    <n v="0"/>
    <n v="0"/>
    <n v="0"/>
    <n v="0"/>
    <n v="0"/>
    <n v="0"/>
    <x v="1"/>
    <n v="0"/>
  </r>
  <r>
    <s v="EPWR/U CN Equity"/>
    <n v="1329"/>
    <s v="EPWR/U"/>
    <s v="Emerge EMPWR Unified Sustainable Eqy (US$)"/>
    <x v="22"/>
    <n v="1"/>
    <s v="CA29104X2005"/>
    <s v="29104X200"/>
    <n v="0.8"/>
    <n v="0"/>
    <d v="2022-09-09T00:00:00"/>
    <x v="0"/>
    <s v="ESGEQUITY"/>
    <s v="Environment - Global"/>
    <m/>
    <x v="33"/>
    <s v="Emerge EMPWR Unified Sustainable Eqy (US$) (EPWR/U)"/>
    <n v="0"/>
    <n v="0"/>
    <n v="0"/>
    <n v="0"/>
    <n v="0"/>
    <n v="0"/>
    <n v="0"/>
    <n v="0"/>
    <x v="1"/>
    <n v="0"/>
  </r>
  <r>
    <s v="EPWR CN Equity"/>
    <n v="1330"/>
    <s v="EPWR"/>
    <s v="Emerge EMPWR Unified Sustainable Eqy (US$)"/>
    <x v="22"/>
    <n v="1"/>
    <s v="CA29104X1015"/>
    <s v="29104X101"/>
    <n v="0.8"/>
    <n v="0"/>
    <d v="2022-09-09T00:00:00"/>
    <x v="0"/>
    <s v="ESGEQUITY"/>
    <s v="Environment - Global"/>
    <m/>
    <x v="33"/>
    <s v="Emerge EMPWR Unified Sustainable Eqy (US$) (EPWR)"/>
    <n v="0"/>
    <n v="0"/>
    <n v="0"/>
    <n v="0"/>
    <n v="0"/>
    <n v="0"/>
    <n v="0"/>
    <n v="0"/>
    <x v="1"/>
    <n v="0"/>
  </r>
  <r>
    <s v="EPGC/U CN Equity"/>
    <n v="1331"/>
    <s v="EPGC/U"/>
    <s v="Emerge Empwr Sustainable Select Growth Eqy (US$)"/>
    <x v="22"/>
    <n v="1"/>
    <s v="CA29106G2053"/>
    <s v="29106G205"/>
    <n v="0.8"/>
    <n v="0"/>
    <d v="2022-09-09T00:00:00"/>
    <x v="0"/>
    <s v="ESGEQUITY"/>
    <s v="Environment - U.S."/>
    <m/>
    <x v="33"/>
    <s v="Emerge Empwr Sustainable Select Growth Eqy (US$) (EPGC/U)"/>
    <n v="0"/>
    <n v="0"/>
    <n v="0"/>
    <n v="0"/>
    <n v="0"/>
    <n v="0"/>
    <n v="0"/>
    <n v="0"/>
    <x v="1"/>
    <n v="0"/>
  </r>
  <r>
    <s v="FHIS CN Equity"/>
    <n v="1332"/>
    <s v="FHIS"/>
    <s v="Franklin Bissett Ultra Short Bond Active ETF"/>
    <x v="0"/>
    <n v="1"/>
    <s v="CA35249A1049"/>
    <s v="35249A104"/>
    <n v="0.15"/>
    <n v="0.17"/>
    <d v="2022-09-12T00:00:00"/>
    <x v="0"/>
    <s v="CANADA INVEST. GRADE CORPORATE FIXED INCOME"/>
    <s v="Ultra Short Term"/>
    <m/>
    <x v="23"/>
    <s v="Franklin Bissett Ultra Short Bond Active ETF (FHIS)"/>
    <n v="291772351.45568848"/>
    <n v="5229737.4519999996"/>
    <n v="4193133.2564999852"/>
    <n v="-5238673.0470000012"/>
    <n v="-5234837.051"/>
    <n v="-1050192.0440000161"/>
    <n v="1019"/>
    <n v="12745373"/>
    <x v="1"/>
    <n v="176229710.19744873"/>
  </r>
  <r>
    <s v="HBKD CN Equity"/>
    <n v="1333"/>
    <s v="HBKD"/>
    <s v="BetaPro Equal Weight Canadian Bank-2X Daily"/>
    <x v="0"/>
    <n v="1"/>
    <s v="CA08664V1013"/>
    <s v="08664V101"/>
    <n v="1.1499999999999999"/>
    <n v="1.63"/>
    <d v="2022-09-13T00:00:00"/>
    <x v="1"/>
    <s v="LEVERAGED INVERSE EQUITY"/>
    <s v="Canada"/>
    <m/>
    <x v="3"/>
    <s v="BetaPro Equal Weight Canadian Bank-2X Daily (HBKD)"/>
    <n v="0"/>
    <n v="0"/>
    <n v="0"/>
    <n v="0"/>
    <n v="0"/>
    <n v="0"/>
    <n v="0"/>
    <n v="0"/>
    <x v="1"/>
    <n v="1996960.0464725494"/>
  </r>
  <r>
    <s v="HBKU CN Equity"/>
    <n v="1334"/>
    <s v="HBKU"/>
    <s v="BetaPro Equal Weight Canadian Bank 2X Daily"/>
    <x v="0"/>
    <n v="1"/>
    <s v="CA08664A1075"/>
    <s v="08664A107"/>
    <n v="1.1499999999999999"/>
    <n v="1.63"/>
    <d v="2022-09-13T00:00:00"/>
    <x v="1"/>
    <s v="LEVERAGED LONG EQUITY"/>
    <s v="Canada"/>
    <m/>
    <x v="3"/>
    <s v="BetaPro Equal Weight Canadian Bank 2X Daily (HBKU)"/>
    <n v="0"/>
    <n v="0"/>
    <n v="0"/>
    <n v="0"/>
    <n v="0"/>
    <n v="0"/>
    <n v="0"/>
    <n v="0"/>
    <x v="1"/>
    <n v="4348530.3077697754"/>
  </r>
  <r>
    <s v="MNY CN Equity"/>
    <n v="1335"/>
    <s v="MNY"/>
    <s v="Purpose Cash Management Fund"/>
    <x v="0"/>
    <n v="1"/>
    <s v="CA74643B1031"/>
    <s v="74643B103"/>
    <n v="0.2"/>
    <n v="0.23"/>
    <d v="2022-09-14T00:00:00"/>
    <x v="0"/>
    <s v="CANADA AGGREGATE FIXED INCOME"/>
    <s v="Money Market"/>
    <m/>
    <x v="5"/>
    <s v="Purpose Cash Management Fund (MNY)"/>
    <n v="1718213746.8338013"/>
    <n v="2501723.4182498581"/>
    <n v="82458385.569999903"/>
    <n v="149.5942499996163"/>
    <n v="10009126.157750143"/>
    <n v="117478966.91275005"/>
    <n v="3220"/>
    <n v="91356860"/>
    <x v="1"/>
    <n v="835086193.46618652"/>
  </r>
  <r>
    <s v="DXQ CN Equity"/>
    <n v="1336"/>
    <s v="DXQ"/>
    <s v="Dynamic Active Enhanced Yield Covered Options"/>
    <x v="0"/>
    <n v="1"/>
    <s v="CA26786L1085"/>
    <s v="26786L108"/>
    <n v="0.65"/>
    <n v="0.73"/>
    <d v="2022-09-20T00:00:00"/>
    <x v="0"/>
    <s v="OTHER OPTION STRATEGIES"/>
    <s v="Put and Call Write"/>
    <m/>
    <x v="37"/>
    <s v="Dynamic Active Enhanced Yield Covered Options (DXQ)"/>
    <n v="557126671.21887207"/>
    <n v="-10105165"/>
    <n v="20510210"/>
    <n v="13875065"/>
    <n v="-11860912.50000002"/>
    <n v="26927629.999999948"/>
    <n v="2375"/>
    <n v="40251975"/>
    <x v="1"/>
    <n v="585869750.9765625"/>
  </r>
  <r>
    <s v="BILT CN Equity"/>
    <n v="1337"/>
    <s v="BILT"/>
    <s v="Evolve Slate Global Real Estate Enhanced Yield Fund"/>
    <x v="44"/>
    <n v="1"/>
    <s v="CA30052N2023"/>
    <s v="30052N202"/>
    <n v="0.75"/>
    <n v="0"/>
    <d v="2022-09-21T00:00:00"/>
    <x v="0"/>
    <s v="SECTOR COVERED CALL"/>
    <s v="Real Estate"/>
    <m/>
    <x v="24"/>
    <s v="Evolve Slate Global Real Estate Enhanced Yield Fund (BILT)"/>
    <n v="0"/>
    <n v="0"/>
    <n v="0"/>
    <n v="0"/>
    <n v="0"/>
    <n v="0"/>
    <n v="0"/>
    <n v="0"/>
    <x v="5"/>
    <n v="0"/>
  </r>
  <r>
    <s v="HESG CN Equity"/>
    <n v="1338"/>
    <s v="HESG"/>
    <s v="Harvest Esg Equity Income Index ETF"/>
    <x v="45"/>
    <n v="1"/>
    <s v="CA41753Q1054"/>
    <s v="41753Q105"/>
    <n v="0.15"/>
    <n v="0"/>
    <d v="2022-09-22T00:00:00"/>
    <x v="0"/>
    <s v="SECTOR COVERED CALL"/>
    <s v="Thematic"/>
    <m/>
    <x v="13"/>
    <s v="Harvest Esg Equity Income Index ETF (HESG)"/>
    <n v="0"/>
    <n v="0"/>
    <n v="0"/>
    <n v="0"/>
    <n v="0"/>
    <n v="0"/>
    <n v="0"/>
    <n v="0"/>
    <x v="5"/>
    <n v="0"/>
  </r>
  <r>
    <s v="FETH CN Equity"/>
    <n v="1339"/>
    <s v="FETH"/>
    <s v="Fidelity Advantage Ether ETF"/>
    <x v="0"/>
    <n v="2"/>
    <s v="CA31580Y7028"/>
    <s v="31580Y702"/>
    <n v="0.4"/>
    <n v="0.45"/>
    <d v="2022-09-26T00:00:00"/>
    <x v="0"/>
    <s v="CRYPTO-ASSET"/>
    <s v="Ethereum"/>
    <m/>
    <x v="27"/>
    <s v="Fidelity Advantage Ether ETF (FETH)"/>
    <n v="59998178.100585938"/>
    <n v="4655060.0000000047"/>
    <n v="0"/>
    <n v="0"/>
    <n v="0"/>
    <n v="4655060.0000000047"/>
    <n v="2772"/>
    <n v="10159207"/>
    <x v="1"/>
    <n v="44855440.521240234"/>
  </r>
  <r>
    <s v="FETH/U CN Equity"/>
    <n v="1340"/>
    <s v="FETH/U"/>
    <s v="Fidelity Advantage Ether ETF (US$)"/>
    <x v="0"/>
    <n v="2"/>
    <s v="CA31580Y7028"/>
    <s v="31580Y702"/>
    <n v="0.4"/>
    <n v="0.45"/>
    <d v="2022-09-26T00:00:00"/>
    <x v="0"/>
    <s v="CRYPTO-ASSET"/>
    <s v="Ethereum"/>
    <m/>
    <x v="27"/>
    <s v="Fidelity Advantage Ether ETF (US$) (FETH/U)"/>
    <n v="0"/>
    <n v="0"/>
    <n v="0"/>
    <n v="0"/>
    <n v="0"/>
    <n v="0"/>
    <n v="140"/>
    <n v="1513102.7"/>
    <x v="1"/>
    <n v="44903822.303060226"/>
  </r>
  <r>
    <s v="CCOM CN Equity"/>
    <n v="1341"/>
    <s v="CCOM"/>
    <s v="CI Auspice Broad Commodity Fund Curr-H"/>
    <x v="0"/>
    <n v="1"/>
    <s v="CA17160D1015"/>
    <s v="17160D101"/>
    <n v="0.52"/>
    <n v="0.7"/>
    <d v="2022-09-27T00:00:00"/>
    <x v="0"/>
    <s v="COMMODITY"/>
    <s v="Broad"/>
    <m/>
    <x v="2"/>
    <s v="CI Auspice Broad Commodity Fund Curr-H (CCOM)"/>
    <n v="236276350.66223145"/>
    <n v="3022487.500000007"/>
    <n v="14433557.499999985"/>
    <n v="5139765"/>
    <n v="15564857.500000006"/>
    <n v="40596857.5"/>
    <n v="330"/>
    <n v="2577064"/>
    <x v="1"/>
    <n v="135021304.27360535"/>
  </r>
  <r>
    <s v="CGRN CN Equity"/>
    <n v="1342"/>
    <s v="CGRN"/>
    <s v="CI Global Sustainable Infrastructure Fund"/>
    <x v="0"/>
    <n v="1"/>
    <s v="CA12568A1066"/>
    <s v="12568A106"/>
    <n v="0.7"/>
    <n v="1.04"/>
    <d v="2022-09-27T00:00:00"/>
    <x v="0"/>
    <s v="THEMATICEQUITY"/>
    <s v="Infrastructure"/>
    <m/>
    <x v="2"/>
    <s v="CI Global Sustainable Infrastructure Fund (CGRN)"/>
    <n v="1952647.4475860596"/>
    <n v="0"/>
    <n v="0"/>
    <n v="0"/>
    <n v="0"/>
    <n v="0"/>
    <n v="12"/>
    <n v="1117.78"/>
    <x v="1"/>
    <n v="1661647.5105285645"/>
  </r>
  <r>
    <s v="CGRN/U CN Equity"/>
    <n v="1343"/>
    <s v="CGRN/U"/>
    <s v="CI Global Sustainable Infrastructure Fund (US$)"/>
    <x v="0"/>
    <n v="1"/>
    <s v="CA12568A2056"/>
    <s v="12568A205"/>
    <n v="0.7"/>
    <n v="1.04"/>
    <d v="2022-09-27T00:00:00"/>
    <x v="0"/>
    <s v="THEMATICEQUITY"/>
    <s v="Infrastructure"/>
    <m/>
    <x v="2"/>
    <s v="CI Global Sustainable Infrastructure Fund (US$) (CGRN/U)"/>
    <n v="1843140.4746791373"/>
    <n v="0"/>
    <n v="0"/>
    <n v="0"/>
    <n v="0"/>
    <n v="0"/>
    <n v="2"/>
    <n v="54.03"/>
    <x v="1"/>
    <n v="1622458.1846259979"/>
  </r>
  <r>
    <s v="CGRB CN Equity"/>
    <n v="1344"/>
    <s v="CGRB"/>
    <s v="CI Global Green Bond Fund"/>
    <x v="0"/>
    <n v="1"/>
    <s v="CA12568M1005"/>
    <s v="12568M100"/>
    <n v="0.5"/>
    <n v="0.75"/>
    <d v="2022-09-27T00:00:00"/>
    <x v="0"/>
    <s v="ESGFIXEDINCOME"/>
    <s v="Global"/>
    <m/>
    <x v="2"/>
    <s v="CI Global Green Bond Fund (CGRB)"/>
    <n v="14516617.298126221"/>
    <n v="0"/>
    <n v="0"/>
    <n v="0"/>
    <n v="0"/>
    <n v="540155.00000000047"/>
    <n v="13"/>
    <n v="30784.65"/>
    <x v="1"/>
    <n v="13441250.324249268"/>
  </r>
  <r>
    <s v="CGRB/U CN Equity"/>
    <n v="1345"/>
    <s v="CGRB/U"/>
    <s v="CI Global Green Bond Fund (US$)"/>
    <x v="0"/>
    <n v="1"/>
    <s v="CA12568M2094"/>
    <s v="12568M209"/>
    <n v="0.5"/>
    <n v="0.77"/>
    <d v="2022-09-27T00:00:00"/>
    <x v="0"/>
    <s v="ESGFIXEDINCOME"/>
    <s v="Global"/>
    <m/>
    <x v="2"/>
    <s v="CI Global Green Bond Fund (US$) (CGRB/U)"/>
    <n v="1511688.1549779577"/>
    <n v="0"/>
    <n v="0"/>
    <n v="0"/>
    <n v="0"/>
    <n v="0"/>
    <n v="0"/>
    <n v="0"/>
    <x v="1"/>
    <n v="1566229.1318631787"/>
  </r>
  <r>
    <s v="CROP/U CN Equity"/>
    <n v="1346"/>
    <s v="CROP/U"/>
    <s v="Purpose Credit Opportunities Fund/ETF (US$)"/>
    <x v="0"/>
    <n v="1"/>
    <s v="CA74643L2003"/>
    <s v="74643L200"/>
    <n v="0.85"/>
    <n v="1.02"/>
    <d v="2022-09-29T00:00:00"/>
    <x v="0"/>
    <s v="ALTERNATIVE INVESTMENT"/>
    <s v="Credit Focused"/>
    <m/>
    <x v="5"/>
    <s v="Purpose Credit Opportunities Fund/ETF (US$) (CROP/U)"/>
    <n v="15620633.398089893"/>
    <n v="0"/>
    <n v="0"/>
    <n v="0"/>
    <n v="0"/>
    <n v="748251.21756392624"/>
    <n v="183"/>
    <n v="731272.4"/>
    <x v="1"/>
    <n v="9736808.7802697066"/>
  </r>
  <r>
    <s v="DANC/U CN Equity"/>
    <n v="1347"/>
    <s v="DANC/U"/>
    <s v="Desjardins Alt Long/Short Eqy Mkt Neutral (US$)"/>
    <x v="0"/>
    <n v="1"/>
    <s v="CA25058P3007"/>
    <s v="25058P300"/>
    <n v="1"/>
    <n v="1.17"/>
    <d v="2022-10-14T00:00:00"/>
    <x v="0"/>
    <s v="ALTERNATIVE INVESTMENT"/>
    <s v="Market Neutral"/>
    <m/>
    <x v="21"/>
    <s v="Desjardins Alt Long/Short Eqy Mkt Neutral (US$) (DANC/U)"/>
    <n v="745192.96690924652"/>
    <n v="0"/>
    <n v="0"/>
    <n v="0"/>
    <n v="0"/>
    <n v="0"/>
    <n v="3"/>
    <n v="8451.4"/>
    <x v="1"/>
    <n v="5263791.8323397283"/>
  </r>
  <r>
    <s v="DAMG CN Equity"/>
    <n v="1348"/>
    <s v="DAMG"/>
    <s v="Desjardins Alt Long/short Global Eqy Mkt Curr-H"/>
    <x v="0"/>
    <n v="1"/>
    <s v="CA25058T1049"/>
    <s v="25058T104"/>
    <n v="1"/>
    <n v="1.1499999999999999"/>
    <d v="2022-10-14T00:00:00"/>
    <x v="0"/>
    <s v="ALTERNATIVE INVESTMENT"/>
    <s v="Market Neutral"/>
    <m/>
    <x v="21"/>
    <s v="Desjardins Alt Long/short Global Eqy Mkt Curr-H (DAMG)"/>
    <n v="44080350.399017334"/>
    <n v="0"/>
    <n v="0"/>
    <n v="0"/>
    <n v="0"/>
    <n v="0"/>
    <n v="1"/>
    <n v="494.16"/>
    <x v="1"/>
    <n v="40510505.151748657"/>
  </r>
  <r>
    <s v="DAMG/U CN Equity"/>
    <n v="1349"/>
    <s v="DAMG/U"/>
    <s v="Desjardins Alt Long/short Global Eqy Mkt (US$)"/>
    <x v="0"/>
    <n v="1"/>
    <s v="CA25058T2039"/>
    <s v="25058T203"/>
    <n v="1"/>
    <n v="1.1499999999999999"/>
    <d v="2022-10-14T00:00:00"/>
    <x v="0"/>
    <s v="ALTERNATIVE INVESTMENT"/>
    <s v="Market Neutral"/>
    <m/>
    <x v="21"/>
    <s v="Desjardins Alt Long/short Global Eqy Mkt (US$) (DAMG/U)"/>
    <n v="2924481.1455578883"/>
    <n v="0"/>
    <n v="0"/>
    <n v="0"/>
    <n v="0"/>
    <n v="0"/>
    <n v="0"/>
    <n v="0"/>
    <x v="1"/>
    <n v="2991318.8564932169"/>
  </r>
  <r>
    <s v="BMAX CN Equity"/>
    <n v="1350"/>
    <s v="BMAX"/>
    <s v="Brompton Enhanced (1.33x) Multi-Asset Income"/>
    <x v="0"/>
    <n v="1"/>
    <s v="CA11221Y1051"/>
    <s v="11221Y105"/>
    <n v="0"/>
    <n v="0.94"/>
    <d v="2022-10-20T00:00:00"/>
    <x v="0"/>
    <s v="Lightly Leveraged"/>
    <s v="Asset Allocation"/>
    <m/>
    <x v="8"/>
    <s v="Brompton Enhanced (1.33x) Multi-Asset Income (BMAX)"/>
    <n v="132546223.81210327"/>
    <n v="884109.00000000722"/>
    <n v="887694.00000000745"/>
    <n v="883782.00000000722"/>
    <n v="447428.99999999045"/>
    <n v="4877283.0000000009"/>
    <n v="1179"/>
    <n v="4071479.9000000004"/>
    <x v="6"/>
    <n v="85244412.803649902"/>
  </r>
  <r>
    <s v="HHLE CN Equity"/>
    <n v="1351"/>
    <s v="HHLE"/>
    <s v="Harvest Healthcare Enh (1.25x) Income Curr-H"/>
    <x v="0"/>
    <n v="1"/>
    <s v="CA41755U1049"/>
    <s v="41755U104"/>
    <n v="0"/>
    <n v="0.99"/>
    <d v="2022-10-25T00:00:00"/>
    <x v="0"/>
    <s v="Lightly Leveraged"/>
    <s v="Health Care"/>
    <m/>
    <x v="13"/>
    <s v="Harvest Healthcare Enh (1.25x) Income Curr-H (HHLE)"/>
    <n v="89285323.572158813"/>
    <n v="918422.50000001304"/>
    <n v="3233199.9999999967"/>
    <n v="2114354.9999999967"/>
    <n v="1426635.0000000033"/>
    <n v="8619307.5000000056"/>
    <n v="1107"/>
    <n v="4221730.5"/>
    <x v="6"/>
    <n v="46656988.739967346"/>
  </r>
  <r>
    <s v="HLFE CN Equity"/>
    <n v="1352"/>
    <s v="HLFE"/>
    <s v="Harvest Cdn Equity Enh (1.25x) Income Leaders"/>
    <x v="46"/>
    <n v="1"/>
    <s v="CA41756C1032"/>
    <s v="41756C103"/>
    <n v="0"/>
    <n v="0.73"/>
    <d v="2022-10-25T00:00:00"/>
    <x v="0"/>
    <s v="Lightly Leveraged"/>
    <s v="Canada"/>
    <m/>
    <x v="13"/>
    <s v="Harvest Cdn Equity Enh (1.25x) Income Leaders (HLFE)"/>
    <n v="0"/>
    <n v="0"/>
    <n v="0"/>
    <n v="0"/>
    <n v="0"/>
    <n v="0"/>
    <n v="0"/>
    <n v="0"/>
    <x v="6"/>
    <n v="0"/>
  </r>
  <r>
    <s v="HTAE CN Equity"/>
    <n v="1353"/>
    <s v="HTAE"/>
    <s v="Harvest Tech Achievers Enh (1.25x) Income Curr-H"/>
    <x v="0"/>
    <n v="1"/>
    <s v="CA41754B1076"/>
    <s v="41754B107"/>
    <n v="0"/>
    <n v="0.99"/>
    <d v="2022-10-25T00:00:00"/>
    <x v="0"/>
    <s v="Lightly Leveraged"/>
    <s v="Technology"/>
    <m/>
    <x v="13"/>
    <s v="Harvest Tech Achievers Enh (1.25x) Income Curr-H (HTAE)"/>
    <n v="79994926.166534424"/>
    <n v="-65447.500000000757"/>
    <n v="0"/>
    <n v="-427737.49999999086"/>
    <n v="0"/>
    <n v="-76055.000000000873"/>
    <n v="1652"/>
    <n v="5504918.2000000002"/>
    <x v="6"/>
    <n v="102976142.78793335"/>
  </r>
  <r>
    <s v="HUTE CN Equity"/>
    <n v="1354"/>
    <s v="HUTE"/>
    <s v="Harvest Eql-Wgt Gbl Util Enh (1.25x) Income Cad-H"/>
    <x v="0"/>
    <n v="1"/>
    <s v="CA41754D1033"/>
    <s v="41754D103"/>
    <n v="0"/>
    <n v="0.79"/>
    <d v="2022-10-25T00:00:00"/>
    <x v="0"/>
    <s v="Lightly Leveraged"/>
    <s v="Utilities"/>
    <m/>
    <x v="13"/>
    <s v="Harvest Eql-Wgt Gbl Util Enh (1.25x) Income Cad-H (HUTE)"/>
    <n v="83793326.139450073"/>
    <n v="870530.0000000021"/>
    <n v="1145212.5000000058"/>
    <n v="1127712.499999996"/>
    <n v="2202437.5000000019"/>
    <n v="6173442.5000000075"/>
    <n v="1032"/>
    <n v="4065314.1"/>
    <x v="6"/>
    <n v="27406350.803375244"/>
  </r>
  <r>
    <s v="HBFE CN Equity"/>
    <n v="1355"/>
    <s v="HBFE"/>
    <s v="Harvest Brand Leaders Enh (1.25x) Income Curr-H"/>
    <x v="46"/>
    <n v="1"/>
    <s v="CA41753M1041"/>
    <s v="41753M104"/>
    <n v="0"/>
    <n v="0.96"/>
    <d v="2022-10-25T00:00:00"/>
    <x v="0"/>
    <s v="Lightly Leveraged"/>
    <s v="Global"/>
    <m/>
    <x v="13"/>
    <s v="Harvest Brand Leaders Enh (1.25x) Income Curr-H (HBFE)"/>
    <n v="0"/>
    <n v="0"/>
    <n v="0"/>
    <n v="0"/>
    <n v="0"/>
    <n v="0"/>
    <n v="0"/>
    <n v="0"/>
    <x v="6"/>
    <n v="0"/>
  </r>
  <r>
    <s v="CGIN CN Equity"/>
    <n v="1356"/>
    <s v="CGIN"/>
    <s v="CI Global Investment Grade ETF"/>
    <x v="0"/>
    <n v="1"/>
    <s v="CA12568W1086"/>
    <s v="12568W108"/>
    <n v="0.5"/>
    <n v="0.76"/>
    <d v="2022-10-27T00:00:00"/>
    <x v="0"/>
    <s v="GLOBAL FIXED INCOME"/>
    <s v="Investment Grade"/>
    <m/>
    <x v="2"/>
    <s v="CI Global Investment Grade ETF (CGIN)"/>
    <n v="334338919.8589325"/>
    <n v="25421267.500000026"/>
    <n v="2118477.4999999925"/>
    <n v="2123950.0000000303"/>
    <n v="1593752.4999999851"/>
    <n v="36027922.50000003"/>
    <n v="125"/>
    <n v="28007660.300000001"/>
    <x v="1"/>
    <n v="201635923.65264893"/>
  </r>
  <r>
    <s v="CGIN/U CN Equity"/>
    <n v="1357"/>
    <s v="CGIN/U"/>
    <s v="CI Global Investment Grade ETF (US$)"/>
    <x v="0"/>
    <n v="1"/>
    <s v="CA12568W2076"/>
    <s v="12568W207"/>
    <n v="0.5"/>
    <n v="0.76"/>
    <d v="2022-10-27T00:00:00"/>
    <x v="0"/>
    <s v="GLOBAL FIXED INCOME"/>
    <s v="Investment Grade"/>
    <m/>
    <x v="2"/>
    <s v="CI Global Investment Grade ETF (US$) (CGIN/U)"/>
    <n v="6025733.9285265198"/>
    <n v="0"/>
    <n v="0"/>
    <n v="0"/>
    <n v="0"/>
    <n v="780141.66999999981"/>
    <n v="4"/>
    <n v="111499.8"/>
    <x v="1"/>
    <n v="3717627.6311667245"/>
  </r>
  <r>
    <s v="CGBN CN Equity"/>
    <n v="1358"/>
    <s v="CGBN"/>
    <s v="CI Global Bond Currency Neutral Fund"/>
    <x v="8"/>
    <n v="1"/>
    <s v="CA12569A1057"/>
    <s v="12569A105"/>
    <n v="0.7"/>
    <n v="0.79"/>
    <d v="2022-10-27T00:00:00"/>
    <x v="0"/>
    <s v="GLOBAL FIXED INCOME"/>
    <s v="Universe"/>
    <m/>
    <x v="2"/>
    <s v="CI Global Bond Currency Neutral Fund (CGBN)"/>
    <n v="0"/>
    <n v="0"/>
    <n v="0"/>
    <n v="0"/>
    <n v="0"/>
    <n v="0"/>
    <n v="0"/>
    <n v="0"/>
    <x v="1"/>
    <n v="0"/>
  </r>
  <r>
    <s v="DXDB CN Equity"/>
    <n v="1359"/>
    <s v="DXDB"/>
    <s v="Dynamic Active Discount Bond ETF"/>
    <x v="0"/>
    <n v="1"/>
    <s v="CA26785J1049"/>
    <s v="26785J104"/>
    <n v="0.35"/>
    <n v="0.44"/>
    <d v="2022-10-27T00:00:00"/>
    <x v="0"/>
    <s v="CANADA INVEST. GRADE CORPORATE FIXED INCOME"/>
    <s v="Mid Term"/>
    <m/>
    <x v="37"/>
    <s v="Dynamic Active Discount Bond ETF (DXDB)"/>
    <n v="759198391.05606079"/>
    <n v="4329922.4999999078"/>
    <n v="27576835.000000119"/>
    <n v="-8666620.0000001229"/>
    <n v="4870422.5000000307"/>
    <n v="52408304.99999994"/>
    <n v="1329"/>
    <n v="18421014"/>
    <x v="1"/>
    <n v="582027951.57432556"/>
  </r>
  <r>
    <s v="MPY CN Equity"/>
    <n v="1360"/>
    <s v="MPY"/>
    <s v="Mulvihill Premium Yield Fund/ETF"/>
    <x v="0"/>
    <n v="1"/>
    <s v="CA62580Q1000"/>
    <s v="62580Q100"/>
    <n v="1"/>
    <n v="2.58"/>
    <d v="2022-11-01T00:00:00"/>
    <x v="0"/>
    <s v="OTHER OPTION STRATEGIES"/>
    <s v="Put and Call Write"/>
    <m/>
    <x v="42"/>
    <s v="Mulvihill Premium Yield Fund/ETF (MPY)"/>
    <n v="16102339.41078186"/>
    <n v="1033631.8500000009"/>
    <n v="0"/>
    <n v="0"/>
    <n v="0"/>
    <n v="1033631.8500000009"/>
    <n v="26"/>
    <n v="64309.21"/>
    <x v="1"/>
    <n v="22394348.859786987"/>
  </r>
  <r>
    <s v="ACAA CN Equity"/>
    <n v="1361"/>
    <s v="ACAA"/>
    <s v="Arrow Long/Short Alternative Class"/>
    <x v="47"/>
    <n v="1"/>
    <s v="CA04274A1084"/>
    <s v="04274A108"/>
    <n v="0.65"/>
    <n v="4.2"/>
    <d v="2022-11-02T00:00:00"/>
    <x v="0"/>
    <s v="ALTERNATIVE INVESTMENT"/>
    <s v="Multi-Strategy"/>
    <m/>
    <x v="26"/>
    <s v="Arrow Long/Short Alternative Class (ACAA)"/>
    <n v="19545832.51953125"/>
    <n v="0"/>
    <n v="0"/>
    <n v="0"/>
    <n v="0"/>
    <n v="244463.00000000023"/>
    <n v="37"/>
    <n v="140973.20000000001"/>
    <x v="1"/>
    <n v="11897118.072509766"/>
  </r>
  <r>
    <s v="IDIV/B CN Equity"/>
    <n v="1362"/>
    <s v="IDIV/B"/>
    <s v="Manulife Smart International Dividend ETF"/>
    <x v="0"/>
    <n v="1"/>
    <s v="CA56503T1003"/>
    <s v="56503T100"/>
    <n v="0.35"/>
    <n v="0.4"/>
    <d v="2022-11-09T00:00:00"/>
    <x v="0"/>
    <s v="INTERNATIONAL DEVELOPED EQUITY"/>
    <s v="Pure Active"/>
    <m/>
    <x v="22"/>
    <s v="Manulife Smart International Dividend ETF (IDIV/B)"/>
    <n v="905043751.00135803"/>
    <n v="67456125"/>
    <n v="47436975"/>
    <n v="32911875"/>
    <n v="46912475"/>
    <n v="236212975"/>
    <n v="7069"/>
    <n v="75963697"/>
    <x v="1"/>
    <n v="211661097.76496887"/>
  </r>
  <r>
    <s v="IDEF/B CN Equity"/>
    <n v="1363"/>
    <s v="IDEF/B"/>
    <s v="Manulife Smart International Defensive Equity ETF"/>
    <x v="0"/>
    <n v="1"/>
    <s v="CA56504H1055"/>
    <s v="56504H105"/>
    <n v="0.35"/>
    <n v="0.35"/>
    <d v="2022-11-09T00:00:00"/>
    <x v="0"/>
    <s v="INTERNATIONAL DEVELOPED EQUITY"/>
    <s v="Pure Active"/>
    <m/>
    <x v="22"/>
    <s v="Manulife Smart International Defensive Equity ETF (IDEF/B)"/>
    <n v="3763299.9420166016"/>
    <n v="0"/>
    <n v="0"/>
    <n v="0"/>
    <n v="0"/>
    <n v="0"/>
    <n v="12"/>
    <n v="2374.79"/>
    <x v="1"/>
    <n v="3012900.1140594482"/>
  </r>
  <r>
    <s v="UDIV/U CN Equity"/>
    <n v="1364"/>
    <s v="UDIV/U"/>
    <s v="Manulife Smart US Dividend ETF (US$)"/>
    <x v="0"/>
    <n v="1"/>
    <s v="CA56503P1247"/>
    <s v="56503P124"/>
    <n v="0.28000000000000003"/>
    <n v="0.32"/>
    <d v="2022-11-09T00:00:00"/>
    <x v="0"/>
    <s v="U.S.EQUITY - CURRENCY NON-HEDGED"/>
    <s v="Pure Active"/>
    <m/>
    <x v="22"/>
    <s v="Manulife Smart US Dividend ETF (US$) (UDIV/U)"/>
    <n v="9054064.2385598179"/>
    <n v="0"/>
    <n v="0"/>
    <n v="0"/>
    <n v="0"/>
    <n v="0"/>
    <n v="15"/>
    <n v="32534.46"/>
    <x v="1"/>
    <n v="4100214.6447590347"/>
  </r>
  <r>
    <s v="PFCB CN Equity"/>
    <n v="1365"/>
    <s v="PFCB"/>
    <s v="Picton Mahoney Fortified Core Bond Fund"/>
    <x v="0"/>
    <n v="1"/>
    <s v="CA72001D1096"/>
    <s v="72001D109"/>
    <n v="0.65"/>
    <n v="1.07"/>
    <d v="2022-11-09T00:00:00"/>
    <x v="0"/>
    <s v="OTHER FOREIGN FIXED INCOME"/>
    <s v="North America"/>
    <m/>
    <x v="6"/>
    <s v="Picton Mahoney Fortified Core Bond Fund (PFCB)"/>
    <n v="73510588.359832764"/>
    <n v="959622.89000000805"/>
    <n v="106572.75999999772"/>
    <n v="0"/>
    <n v="0"/>
    <n v="1066195.6500000057"/>
    <n v="228"/>
    <n v="1719651.0499999998"/>
    <x v="1"/>
    <n v="20193460.865020752"/>
  </r>
  <r>
    <s v="UDEF/U CN Equity"/>
    <n v="1366"/>
    <s v="UDEF/U"/>
    <s v="Manulife Smart US Defensive Equity ETF (US$)"/>
    <x v="0"/>
    <n v="1"/>
    <s v="CA56503J1104"/>
    <s v="56503J110"/>
    <n v="0.28000000000000003"/>
    <n v="0.32"/>
    <d v="2022-11-09T00:00:00"/>
    <x v="0"/>
    <s v="U.S.EQUITY - CURRENCY NON-HEDGED"/>
    <s v="Pure Active"/>
    <m/>
    <x v="22"/>
    <s v="Manulife Smart US Defensive Equity ETF (US$) (UDEF/U)"/>
    <n v="2292861.3977731941"/>
    <n v="0"/>
    <n v="0"/>
    <n v="0"/>
    <n v="0"/>
    <n v="0"/>
    <n v="0"/>
    <n v="0"/>
    <x v="1"/>
    <n v="2148301.1476250053"/>
  </r>
  <r>
    <s v="ARKG CN Equity"/>
    <n v="1367"/>
    <s v="ARKG"/>
    <s v="BMO ARK Genomic Revolution Fund ETF Series"/>
    <x v="48"/>
    <n v="1"/>
    <s v="CA05602W1005"/>
    <s v="05602W100"/>
    <n v="0.75"/>
    <n v="0.85"/>
    <d v="2022-11-14T00:00:00"/>
    <x v="0"/>
    <s v="THEMATICEQUITY"/>
    <s v="Genomics"/>
    <m/>
    <x v="4"/>
    <s v="BMO ARK Genomic Revolution Fund ETF Series (ARKG)"/>
    <n v="0"/>
    <n v="0"/>
    <n v="0"/>
    <n v="0"/>
    <n v="0"/>
    <n v="0"/>
    <n v="0"/>
    <n v="0"/>
    <x v="1"/>
    <n v="5438532.5848197928"/>
  </r>
  <r>
    <s v="ARKK CN Equity"/>
    <n v="1368"/>
    <s v="ARKK"/>
    <s v="BMO ARK Innovation Fund ETF Series"/>
    <x v="48"/>
    <n v="1"/>
    <s v="CA05603A1075"/>
    <s v="05603A107"/>
    <n v="0.75"/>
    <n v="0.85"/>
    <d v="2022-11-14T00:00:00"/>
    <x v="0"/>
    <s v="THEMATICEQUITY"/>
    <s v="Innovation"/>
    <m/>
    <x v="4"/>
    <s v="BMO ARK Innovation Fund ETF Series (ARKK)"/>
    <n v="0"/>
    <n v="0"/>
    <n v="0"/>
    <n v="0"/>
    <n v="0"/>
    <n v="0"/>
    <n v="0"/>
    <n v="0"/>
    <x v="1"/>
    <n v="42528216.57119751"/>
  </r>
  <r>
    <s v="ARKW CN Equity"/>
    <n v="1369"/>
    <s v="ARKW"/>
    <s v="BMO ARK Next Generation Internet Fund ETF Series"/>
    <x v="48"/>
    <n v="1"/>
    <s v="CA05592N1024"/>
    <s v="05592N102"/>
    <n v="0.75"/>
    <n v="0.85"/>
    <d v="2022-11-14T00:00:00"/>
    <x v="0"/>
    <s v="THEMATICEQUITY"/>
    <s v="Cloud Computing &amp; Big Data"/>
    <m/>
    <x v="4"/>
    <s v="BMO ARK Next Generation Internet Fund ETF Series (ARKW)"/>
    <n v="0"/>
    <n v="0"/>
    <n v="0"/>
    <n v="0"/>
    <n v="0"/>
    <n v="0"/>
    <n v="0"/>
    <n v="0"/>
    <x v="1"/>
    <n v="7266653.0664825439"/>
  </r>
  <r>
    <s v="YTSL CN Equity"/>
    <n v="1370"/>
    <s v="YTSL"/>
    <s v="TSLA Yield Shares Purpose ETF Curr-H (1.25x)"/>
    <x v="0"/>
    <n v="1"/>
    <s v="CA88161X1078"/>
    <s v="88161X107"/>
    <n v="0.4"/>
    <n v="0.52"/>
    <d v="2022-12-14T00:00:00"/>
    <x v="0"/>
    <s v="Lightly Leveraged"/>
    <s v="Single Stock"/>
    <m/>
    <x v="5"/>
    <s v="TSLA Yield Shares Purpose ETF Curr-H (1.25x) (YTSL)"/>
    <n v="366127558.89892578"/>
    <n v="8081523.2145000007"/>
    <n v="10630671.324499983"/>
    <n v="8624439.0925000347"/>
    <n v="8069632.8417499829"/>
    <n v="52009471.028500013"/>
    <n v="12206"/>
    <n v="60322020"/>
    <x v="6"/>
    <n v="215459336.04240417"/>
  </r>
  <r>
    <s v="YGOG CN Equity"/>
    <n v="1371"/>
    <s v="YGOG"/>
    <s v="GOOGL Yield Shares Purpose ETF Curr-H (1.25x)"/>
    <x v="0"/>
    <n v="1"/>
    <s v="CA02080B1040"/>
    <s v="02080B104"/>
    <n v="0.4"/>
    <n v="0.52"/>
    <d v="2022-12-14T00:00:00"/>
    <x v="0"/>
    <s v="Lightly Leveraged"/>
    <s v="Single Stock"/>
    <m/>
    <x v="5"/>
    <s v="GOOGL Yield Shares Purpose ETF Curr-H (1.25x) (YGOG)"/>
    <n v="71736819.458007813"/>
    <n v="0"/>
    <n v="0"/>
    <n v="1491182.4325000078"/>
    <n v="-4537392.3217500104"/>
    <n v="-4464506.9854999976"/>
    <n v="1129"/>
    <n v="4897700"/>
    <x v="6"/>
    <n v="29883653.64074707"/>
  </r>
  <r>
    <s v="APLY CN Equity"/>
    <n v="1372"/>
    <s v="APLY"/>
    <s v="AAPL Yield Shares Purpose ETF Curr-H (1.25x)"/>
    <x v="0"/>
    <n v="1"/>
    <s v="CA03783G1019"/>
    <s v="03783G101"/>
    <n v="0.4"/>
    <n v="0.52"/>
    <d v="2022-12-14T00:00:00"/>
    <x v="0"/>
    <s v="Lightly Leveraged"/>
    <s v="Single Stock"/>
    <m/>
    <x v="5"/>
    <s v="AAPL Yield Shares Purpose ETF Curr-H (1.25x) (APLY)"/>
    <n v="30954931.497573853"/>
    <n v="17146.98049999983"/>
    <n v="0"/>
    <n v="0"/>
    <n v="0"/>
    <n v="17146.98049999983"/>
    <n v="438"/>
    <n v="1449110.81"/>
    <x v="6"/>
    <n v="27181613.731384277"/>
  </r>
  <r>
    <s v="BRKY CN Equity"/>
    <n v="1373"/>
    <s v="BRKY"/>
    <s v="BRK Yield Shares Purpose Curr-H (1.25x)"/>
    <x v="0"/>
    <n v="1"/>
    <s v="CA08465C1041"/>
    <s v="08465C104"/>
    <n v="0.4"/>
    <n v="0.52"/>
    <d v="2022-12-14T00:00:00"/>
    <x v="0"/>
    <s v="Lightly Leveraged"/>
    <s v="Single Stock"/>
    <m/>
    <x v="5"/>
    <s v="BRK Yield Shares Purpose Curr-H (1.25x) (BRKY)"/>
    <n v="52076241.302490234"/>
    <n v="0"/>
    <n v="2560283.6409999961"/>
    <n v="0"/>
    <n v="0"/>
    <n v="3244210.3852500003"/>
    <n v="628"/>
    <n v="2907856.2"/>
    <x v="6"/>
    <n v="19987396.717071533"/>
  </r>
  <r>
    <s v="YAMZ CN Equity"/>
    <n v="1374"/>
    <s v="YAMZ"/>
    <s v="AMZN Yield Shares Purpose ETF Curr-H (1.25x)"/>
    <x v="0"/>
    <n v="1"/>
    <s v="CA02314T1030"/>
    <s v="02314T103"/>
    <n v="0.4"/>
    <n v="0.52"/>
    <d v="2022-12-14T00:00:00"/>
    <x v="0"/>
    <s v="Lightly Leveraged"/>
    <s v="Single Stock"/>
    <m/>
    <x v="5"/>
    <s v="AMZN Yield Shares Purpose ETF Curr-H (1.25x) (YAMZ)"/>
    <n v="110436981.39190674"/>
    <n v="-1160865.5722500165"/>
    <n v="1152264.8517500164"/>
    <n v="1150175.6982499959"/>
    <n v="1170289.3367499958"/>
    <n v="-2348491.0830000117"/>
    <n v="3423"/>
    <n v="10165816.4"/>
    <x v="6"/>
    <n v="87108476.257324219"/>
  </r>
  <r>
    <s v="ESPX CN Equity"/>
    <n v="1375"/>
    <s v="ESPX"/>
    <s v="Evolve S&amp;P 500 Enhanced Yield Fund Curr-H"/>
    <x v="0"/>
    <n v="1"/>
    <s v="CA30052U2065"/>
    <s v="30052U206"/>
    <n v="0.45"/>
    <n v="0.51"/>
    <d v="2023-01-10T00:00:00"/>
    <x v="0"/>
    <s v="COVERED CALL"/>
    <s v="U.S."/>
    <m/>
    <x v="24"/>
    <s v="Evolve S&amp;P 500 Enhanced Yield Fund Curr-H (ESPX)"/>
    <n v="142614083.86230469"/>
    <n v="0"/>
    <n v="0"/>
    <n v="1927432.4999999818"/>
    <n v="648847.5000000092"/>
    <n v="3862337.499999986"/>
    <n v="447"/>
    <n v="2647407.9"/>
    <x v="5"/>
    <n v="91256495.189666748"/>
  </r>
  <r>
    <s v="ESPX/B CN Equity"/>
    <n v="1376"/>
    <s v="ESPX/B"/>
    <s v="Evolve S&amp;P 500 Enhanced Yield Fund"/>
    <x v="0"/>
    <n v="1"/>
    <s v="CA30052U1075"/>
    <s v="30052U107"/>
    <n v="0.45"/>
    <n v="0.51"/>
    <d v="2023-01-10T00:00:00"/>
    <x v="0"/>
    <s v="COVERED CALL"/>
    <s v="U.S."/>
    <m/>
    <x v="24"/>
    <s v="Evolve S&amp;P 500 Enhanced Yield Fund (ESPX/B)"/>
    <n v="3380262.6132965088"/>
    <n v="0"/>
    <n v="0"/>
    <n v="0"/>
    <n v="0"/>
    <n v="0"/>
    <n v="31"/>
    <n v="90886.7"/>
    <x v="5"/>
    <n v="8858557.2242736816"/>
  </r>
  <r>
    <s v="ETSX CN Equity"/>
    <n v="1377"/>
    <s v="ETSX"/>
    <s v="Evolve S&amp;P/TSX 60 Enhanced Yield Fund"/>
    <x v="0"/>
    <n v="1"/>
    <s v="CA30052P1080"/>
    <s v="30052P108"/>
    <n v="0.45"/>
    <n v="0.51"/>
    <d v="2023-01-10T00:00:00"/>
    <x v="0"/>
    <s v="COVERED CALL"/>
    <s v="Canada"/>
    <m/>
    <x v="24"/>
    <s v="Evolve S&amp;P/TSX 60 Enhanced Yield Fund (ETSX)"/>
    <n v="99136383.819580078"/>
    <n v="4718385.0000000037"/>
    <n v="3005457.4999999898"/>
    <n v="1815877.5000000044"/>
    <n v="1829752.4999999937"/>
    <n v="13769842.499999994"/>
    <n v="750"/>
    <n v="5362394.5"/>
    <x v="5"/>
    <n v="39093561.172485352"/>
  </r>
  <r>
    <s v="RCDC CN Equity"/>
    <n v="1378"/>
    <s v="RCDC"/>
    <s v="RBC Canadian Dividend Covered Call ETF"/>
    <x v="0"/>
    <n v="1"/>
    <s v="CA75526J1057"/>
    <s v="75526J105"/>
    <n v="0.64"/>
    <n v="0.72"/>
    <d v="2023-01-17T00:00:00"/>
    <x v="0"/>
    <s v="COVERED CALL"/>
    <s v="Canada"/>
    <m/>
    <x v="12"/>
    <s v="RBC Canadian Dividend Covered Call ETF (RCDC)"/>
    <n v="46755617.237091064"/>
    <n v="1206342.4500000011"/>
    <n v="600024.64999999793"/>
    <n v="0"/>
    <n v="0"/>
    <n v="2995711.6750000003"/>
    <n v="241"/>
    <n v="1543986.9"/>
    <x v="5"/>
    <n v="26685438.15612793"/>
  </r>
  <r>
    <s v="RUDC CN Equity"/>
    <n v="1379"/>
    <s v="RUDC"/>
    <s v="RBC US Dividend Covered Call ETF"/>
    <x v="0"/>
    <n v="1"/>
    <s v="CA74938C1059"/>
    <s v="74938C105"/>
    <n v="0.64"/>
    <n v="0.72"/>
    <d v="2023-01-17T00:00:00"/>
    <x v="0"/>
    <s v="COVERED CALL"/>
    <s v="U.S."/>
    <m/>
    <x v="12"/>
    <s v="RBC US Dividend Covered Call ETF (RUDC)"/>
    <n v="25095136.117935181"/>
    <n v="0"/>
    <n v="0"/>
    <n v="585563.29999999795"/>
    <n v="0"/>
    <n v="14807.04999999993"/>
    <n v="42"/>
    <n v="200039.09"/>
    <x v="5"/>
    <n v="21525445.175170898"/>
  </r>
  <r>
    <s v="CSBI CN Equity"/>
    <n v="1380"/>
    <s v="CSBI"/>
    <s v="CIBC Canadian Short-Term Bond Index ETF"/>
    <x v="0"/>
    <n v="1"/>
    <s v="CA12569M1095"/>
    <s v="12569M109"/>
    <n v="7.0000000000000007E-2"/>
    <n v="0.08"/>
    <d v="2023-01-23T00:00:00"/>
    <x v="0"/>
    <s v="CANADA AGGREGATE FIXED INCOME"/>
    <s v="Short Term"/>
    <m/>
    <x v="31"/>
    <s v="CIBC Canadian Short-Term Bond Index ETF (CSBI)"/>
    <n v="361836486.0534668"/>
    <n v="0"/>
    <n v="0"/>
    <n v="0"/>
    <n v="2079139.9999999558"/>
    <n v="6235179.9999999413"/>
    <n v="74"/>
    <n v="519450.56000000006"/>
    <x v="1"/>
    <n v="16474800.109863281"/>
  </r>
  <r>
    <s v="HMAX CN Equity"/>
    <n v="1381"/>
    <s v="HMAX"/>
    <s v="Hamilton Canadian Financials Yield Maximizer ETF"/>
    <x v="0"/>
    <n v="1"/>
    <s v="CA40704M1068"/>
    <s v="40704M106"/>
    <n v="0.65"/>
    <n v="0.73"/>
    <d v="2023-01-23T00:00:00"/>
    <x v="0"/>
    <s v="SECTOR COVERED CALL"/>
    <s v="Financials"/>
    <m/>
    <x v="35"/>
    <s v="Hamilton Canadian Financials Yield Maximizer ETF (HMAX)"/>
    <n v="2031376581.2442703"/>
    <n v="7680402.4999999078"/>
    <n v="34252427.5"/>
    <n v="24405537.5"/>
    <n v="20089462.500000142"/>
    <n v="105533648.89220002"/>
    <n v="9561"/>
    <n v="63835330"/>
    <x v="5"/>
    <n v="1107776525.6618614"/>
  </r>
  <r>
    <s v="CUEH CN Equity"/>
    <n v="1382"/>
    <s v="CUEH"/>
    <s v="CIBC US Equity Index ETF Curr-H"/>
    <x v="0"/>
    <n v="1"/>
    <s v="CA12569F1045"/>
    <s v="12569F104"/>
    <n v="0.05"/>
    <n v="0.06"/>
    <d v="2023-01-23T00:00:00"/>
    <x v="0"/>
    <s v="U.S.EQUITY - CURRENCY-HEDGED"/>
    <s v="Cap-Weighted: Broad/Large"/>
    <m/>
    <x v="31"/>
    <s v="CIBC US Equity Index ETF Curr-H (CUEH)"/>
    <n v="3886035.0608825684"/>
    <n v="0"/>
    <n v="0"/>
    <n v="0"/>
    <n v="0"/>
    <n v="0"/>
    <n v="44"/>
    <n v="152173.36999999997"/>
    <x v="0"/>
    <n v="4582720.1843261719"/>
  </r>
  <r>
    <s v="CGDV CN Equity"/>
    <n v="1383"/>
    <s v="CGDV"/>
    <s v="CI Global Minimum Downside Volatility Curr-H"/>
    <x v="0"/>
    <n v="1"/>
    <s v="CA12569N1078"/>
    <s v="12569N107"/>
    <n v="0.35"/>
    <n v="0.4"/>
    <d v="2023-01-24T00:00:00"/>
    <x v="0"/>
    <s v="GLOBAL EQUITY"/>
    <s v="Risk"/>
    <m/>
    <x v="2"/>
    <s v="CI Global Minimum Downside Volatility Curr-H (CGDV)"/>
    <n v="30568695.776390076"/>
    <n v="0"/>
    <n v="-1289715.0000000012"/>
    <n v="0"/>
    <n v="1262565.0000000009"/>
    <n v="-1246190.0000000012"/>
    <n v="125"/>
    <n v="1467057.69"/>
    <x v="1"/>
    <n v="29056987.374515533"/>
  </r>
  <r>
    <s v="CGDV/B CN Equity"/>
    <n v="1384"/>
    <s v="CGDV/B"/>
    <s v="CI Global Minimum Downside Volatility Index ETF"/>
    <x v="0"/>
    <n v="1"/>
    <s v="CA12569N2068"/>
    <s v="12569N206"/>
    <n v="0.35"/>
    <n v="0.4"/>
    <d v="2023-01-24T00:00:00"/>
    <x v="0"/>
    <s v="GLOBAL EQUITY"/>
    <s v="Risk"/>
    <m/>
    <x v="2"/>
    <s v="CI Global Minimum Downside Volatility Index ETF (CGDV/B)"/>
    <n v="63842871.302783966"/>
    <n v="1334770.0000000072"/>
    <n v="0"/>
    <n v="2620479.9999999902"/>
    <n v="0"/>
    <n v="3955249.9999999972"/>
    <n v="102"/>
    <n v="41910669.079999998"/>
    <x v="1"/>
    <n v="6959785.011138916"/>
  </r>
  <r>
    <s v="CUDV CN Equity"/>
    <n v="1385"/>
    <s v="CUDV"/>
    <s v="CI US Minimum Downside Volatility Index Curr-H"/>
    <x v="0"/>
    <n v="1"/>
    <s v="CA12569L1013"/>
    <s v="12569L101"/>
    <n v="0.3"/>
    <n v="0.34"/>
    <d v="2023-01-24T00:00:00"/>
    <x v="0"/>
    <s v="U.S.EQUITY - CURRENCY-HEDGED"/>
    <s v="Risk"/>
    <m/>
    <x v="2"/>
    <s v="CI US Minimum Downside Volatility Index Curr-H (CUDV)"/>
    <n v="6859849.9298095703"/>
    <n v="0"/>
    <n v="0"/>
    <n v="0"/>
    <n v="0"/>
    <n v="0"/>
    <n v="3"/>
    <n v="41075"/>
    <x v="1"/>
    <n v="8044120.0256347656"/>
  </r>
  <r>
    <s v="CUDV/B CN Equity"/>
    <n v="1386"/>
    <s v="CUDV/B"/>
    <s v="CI US Minimum Downside Volatility Index ETF"/>
    <x v="0"/>
    <n v="1"/>
    <s v="CA12569L2003"/>
    <s v="12569L200"/>
    <n v="0.3"/>
    <n v="0.34"/>
    <d v="2023-01-24T00:00:00"/>
    <x v="0"/>
    <s v="U.S.EQUITY - CURRENCY NON-HEDGED"/>
    <s v="Risk"/>
    <m/>
    <x v="2"/>
    <s v="CI US Minimum Downside Volatility Index ETF (CUDV/B)"/>
    <n v="1439039.9932861328"/>
    <n v="0"/>
    <n v="0"/>
    <n v="0"/>
    <n v="0"/>
    <n v="0"/>
    <n v="0"/>
    <n v="0"/>
    <x v="1"/>
    <n v="1244174.9572753906"/>
  </r>
  <r>
    <s v="ZGRO/T CN Equity"/>
    <n v="1387"/>
    <s v="ZGRO/T"/>
    <s v="BMO Growth ETF- fixed % distribution unit"/>
    <x v="0"/>
    <n v="1"/>
    <s v="CA05587J2074"/>
    <s v="05587J207"/>
    <n v="0.18"/>
    <n v="0.2"/>
    <d v="2023-01-26T00:00:00"/>
    <x v="0"/>
    <s v="ASSET ALLOCATION PORTFOLIO"/>
    <s v="Growth"/>
    <m/>
    <x v="4"/>
    <s v="BMO Growth ETF- fixed % distribution unit (ZGRO/T)"/>
    <n v="39472480.192045212"/>
    <n v="0"/>
    <n v="0"/>
    <n v="1330173.0000000012"/>
    <n v="0"/>
    <n v="2662855.0000000023"/>
    <n v="716"/>
    <n v="2996190.8"/>
    <x v="4"/>
    <n v="15901123.096675873"/>
  </r>
  <r>
    <s v="TIPS CN Equity"/>
    <n v="1388"/>
    <s v="TIPS"/>
    <s v="BMO US TIPS Index ETF"/>
    <x v="0"/>
    <n v="1"/>
    <s v="CA05592W1288"/>
    <s v="05592W128"/>
    <n v="0.15"/>
    <n v="0.17"/>
    <d v="2023-01-26T00:00:00"/>
    <x v="0"/>
    <s v="U.S. GOVERNMENT FIXED INCOME"/>
    <s v="Real Return"/>
    <m/>
    <x v="4"/>
    <s v="BMO US TIPS Index ETF (TIPS)"/>
    <n v="0"/>
    <n v="0"/>
    <n v="0"/>
    <n v="0"/>
    <n v="0"/>
    <n v="0"/>
    <n v="0"/>
    <n v="0"/>
    <x v="1"/>
    <n v="2293245.6125926971"/>
  </r>
  <r>
    <s v="TIPS/F CN Equity"/>
    <n v="1389"/>
    <s v="TIPS/F"/>
    <s v="BMO US TIPS Index ETF Curr-H"/>
    <x v="0"/>
    <n v="1"/>
    <s v="CA05592W1106"/>
    <s v="05592W110"/>
    <n v="0.15"/>
    <n v="0.17"/>
    <d v="2023-01-26T00:00:00"/>
    <x v="0"/>
    <s v="U.S. GOVERNMENT FIXED INCOME"/>
    <s v="Real Return"/>
    <m/>
    <x v="4"/>
    <s v="BMO US TIPS Index ETF Curr-H (TIPS/F)"/>
    <n v="0"/>
    <n v="0"/>
    <n v="0"/>
    <n v="0"/>
    <n v="0"/>
    <n v="0"/>
    <n v="0"/>
    <n v="0"/>
    <x v="1"/>
    <n v="13205664.350336075"/>
  </r>
  <r>
    <s v="TIPS/U CN Equity"/>
    <n v="1390"/>
    <s v="TIPS/U"/>
    <s v="BMO US TIPS Index ETF (US$)"/>
    <x v="0"/>
    <n v="1"/>
    <s v="CA05592W1023"/>
    <s v="05592W102"/>
    <n v="0.15"/>
    <n v="0.17"/>
    <d v="2023-01-26T00:00:00"/>
    <x v="0"/>
    <s v="U.S. GOVERNMENT FIXED INCOME"/>
    <s v="Real Return"/>
    <m/>
    <x v="4"/>
    <s v="BMO US TIPS Index ETF (US$) (TIPS/U)"/>
    <n v="0"/>
    <n v="0"/>
    <n v="0"/>
    <n v="0"/>
    <n v="0"/>
    <n v="0"/>
    <n v="0"/>
    <n v="0"/>
    <x v="1"/>
    <n v="4089611.4174999986"/>
  </r>
  <r>
    <s v="ZEAT CN Equity"/>
    <n v="1391"/>
    <s v="ZEAT"/>
    <s v="BMO Global Agriculture ETF"/>
    <x v="0"/>
    <n v="1"/>
    <s v="CA05592M1041"/>
    <s v="05592M104"/>
    <n v="0.35"/>
    <n v="0.4"/>
    <d v="2023-01-26T00:00:00"/>
    <x v="0"/>
    <s v="THEMATICEQUITY"/>
    <s v="Agriculture"/>
    <m/>
    <x v="4"/>
    <s v="BMO Global Agriculture ETF (ZEAT)"/>
    <n v="2774889.2336540222"/>
    <n v="0"/>
    <n v="0"/>
    <n v="0"/>
    <n v="0"/>
    <n v="24341.600000000024"/>
    <n v="78"/>
    <n v="82593.829999999987"/>
    <x v="1"/>
    <n v="5102629.4253730774"/>
  </r>
  <r>
    <s v="ZUAG CN Equity"/>
    <n v="1392"/>
    <s v="ZUAG"/>
    <s v="BMO US Aggregate Bond Index ETF"/>
    <x v="0"/>
    <n v="1"/>
    <s v="CA05592U1066"/>
    <s v="05592U106"/>
    <n v="0.08"/>
    <n v="0.09"/>
    <d v="2023-01-26T00:00:00"/>
    <x v="0"/>
    <s v="U.S. AGGREGATE FIXED INCOME"/>
    <s v="Broad/Mixed"/>
    <m/>
    <x v="4"/>
    <s v="BMO US Aggregate Bond Index ETF (ZUAG)"/>
    <n v="5711158.0178470612"/>
    <n v="0"/>
    <n v="0"/>
    <n v="0"/>
    <n v="0"/>
    <n v="0"/>
    <n v="57"/>
    <n v="194824.6"/>
    <x v="1"/>
    <n v="13619373.514320374"/>
  </r>
  <r>
    <s v="ZUAG/F CN Equity"/>
    <n v="1393"/>
    <s v="ZUAG/F"/>
    <s v="BMO US Aggregate Bond Index ETF Curr-H"/>
    <x v="0"/>
    <n v="1"/>
    <s v="CA05592U1140"/>
    <s v="05592U114"/>
    <n v="0.08"/>
    <n v="0.09"/>
    <d v="2023-01-26T00:00:00"/>
    <x v="0"/>
    <s v="U.S. AGGREGATE FIXED INCOME"/>
    <s v="Broad/Mixed"/>
    <m/>
    <x v="4"/>
    <s v="BMO US Aggregate Bond Index ETF Curr-H (ZUAG/F)"/>
    <n v="1353991361.8573837"/>
    <n v="6722122.7500000419"/>
    <n v="8241688.7499999572"/>
    <n v="9736553.2500000838"/>
    <n v="749189.49999995728"/>
    <n v="22457356.749999996"/>
    <n v="765"/>
    <n v="10592949"/>
    <x v="1"/>
    <n v="450787198.38551331"/>
  </r>
  <r>
    <s v="ZUAG/U CN Equity"/>
    <n v="1394"/>
    <s v="ZUAG/U"/>
    <s v="BMO US Aggregate Bond Index ETF (US$)"/>
    <x v="0"/>
    <n v="1"/>
    <s v="CA05592U1223"/>
    <s v="05592U122"/>
    <n v="0.08"/>
    <n v="0.09"/>
    <d v="2023-01-26T00:00:00"/>
    <x v="0"/>
    <s v="U.S. AGGREGATE FIXED INCOME"/>
    <s v="Broad/Mixed"/>
    <m/>
    <x v="4"/>
    <s v="BMO US Aggregate Bond Index ETF (US$) (ZUAG/U)"/>
    <n v="29695684.962878443"/>
    <n v="0"/>
    <n v="0"/>
    <n v="0"/>
    <n v="1084873.7737500009"/>
    <n v="3232683.5112499977"/>
    <n v="40"/>
    <n v="536592.78"/>
    <x v="1"/>
    <n v="17152744.712731671"/>
  </r>
  <r>
    <s v="ZWHC CN Equity"/>
    <n v="1395"/>
    <s v="ZWHC"/>
    <s v="BMO Covered Call Health Care ETF"/>
    <x v="0"/>
    <n v="1"/>
    <s v="CA05592T1093"/>
    <s v="05592T109"/>
    <n v="0.65"/>
    <n v="0.73"/>
    <d v="2023-01-26T00:00:00"/>
    <x v="0"/>
    <s v="SECTOR COVERED CALL"/>
    <s v="Health Care"/>
    <m/>
    <x v="4"/>
    <s v="BMO Covered Call Health Care ETF (ZWHC)"/>
    <n v="30633125.306156158"/>
    <n v="0"/>
    <n v="0"/>
    <n v="1450780.5000000012"/>
    <n v="0"/>
    <n v="2909618.5000000028"/>
    <n v="164"/>
    <n v="543737.19000000006"/>
    <x v="5"/>
    <n v="21692924.336305618"/>
  </r>
  <r>
    <s v="ZWEN CN Equity"/>
    <n v="1396"/>
    <s v="ZWEN"/>
    <s v="BMO Covered Call Energy ETF"/>
    <x v="0"/>
    <n v="1"/>
    <s v="CA05592R1038"/>
    <s v="05592R103"/>
    <n v="0.65"/>
    <n v="0.73"/>
    <d v="2023-01-26T00:00:00"/>
    <x v="0"/>
    <s v="SECTOR COVERED CALL"/>
    <s v="Energy"/>
    <m/>
    <x v="4"/>
    <s v="BMO Covered Call Energy ETF (ZWEN)"/>
    <n v="152973456.65829849"/>
    <n v="0"/>
    <n v="1483827.0000000212"/>
    <n v="10312927.499999989"/>
    <n v="1468004.9999999946"/>
    <n v="13264759.500000004"/>
    <n v="980"/>
    <n v="8529521.8000000007"/>
    <x v="5"/>
    <n v="66976372.314743042"/>
  </r>
  <r>
    <s v="SPFD CN Equity"/>
    <n v="1397"/>
    <s v="SPFD"/>
    <s v="Mulvihill US Health Care Enhanced (1.25x) Yield"/>
    <x v="0"/>
    <n v="1"/>
    <s v="CA62580M1095"/>
    <s v="62580M109"/>
    <n v="0.65"/>
    <n v="0.73"/>
    <d v="2023-02-01T00:00:00"/>
    <x v="0"/>
    <s v="Lightly Leveraged"/>
    <s v="Health Care"/>
    <m/>
    <x v="42"/>
    <s v="Mulvihill US Health Care Enhanced (1.25x) Yield (SPFD)"/>
    <n v="27318967.526119232"/>
    <n v="924679.15000000084"/>
    <n v="465814.64999999834"/>
    <n v="931169.40000000084"/>
    <n v="0"/>
    <n v="2789471.299999998"/>
    <n v="275"/>
    <n v="597072.94999999995"/>
    <x v="6"/>
    <n v="0"/>
  </r>
  <r>
    <s v="XDRV CN Equity"/>
    <n v="1398"/>
    <s v="XDRV"/>
    <s v="iShares Global Electric and Autonomous Vehicles"/>
    <x v="0"/>
    <n v="1"/>
    <s v="CA46437G1000"/>
    <s v="46437G100"/>
    <n v="0.39"/>
    <n v="0.44"/>
    <d v="2023-02-13T00:00:00"/>
    <x v="0"/>
    <s v="THEMATICEQUITY"/>
    <s v="Auto &amp; Robotics"/>
    <m/>
    <x v="0"/>
    <s v="iShares Global Electric and Autonomous Vehicles (XDRV)"/>
    <n v="5367936.6111755371"/>
    <n v="0"/>
    <n v="0"/>
    <n v="0"/>
    <n v="0"/>
    <n v="0"/>
    <n v="26"/>
    <n v="17128.45"/>
    <x v="1"/>
    <n v="5063740.7302856445"/>
  </r>
  <r>
    <s v="XEMC CN Equity"/>
    <n v="1399"/>
    <s v="XEMC"/>
    <s v="iShares MSCI Emerging Markets ex China Index ETF"/>
    <x v="0"/>
    <n v="1"/>
    <s v="CA45033P1009"/>
    <s v="45033P100"/>
    <n v="0.3"/>
    <n v="0.34"/>
    <d v="2023-02-13T00:00:00"/>
    <x v="0"/>
    <s v="EMERGINGMARKETS EQUITY"/>
    <s v="Cap-Weighted: Broad/Large"/>
    <m/>
    <x v="0"/>
    <s v="iShares MSCI Emerging Markets ex China Index ETF (XEMC)"/>
    <n v="73412216.911315918"/>
    <n v="995965.36500000814"/>
    <n v="10845907.089999996"/>
    <n v="315110.63500000024"/>
    <n v="1264837.4600000014"/>
    <n v="12486751.835000005"/>
    <n v="553"/>
    <n v="7170042.2999999998"/>
    <x v="0"/>
    <n v="43567680.511474609"/>
  </r>
  <r>
    <s v="XFLB CN Equity"/>
    <n v="1400"/>
    <s v="XFLB"/>
    <s v="iShares Core Canadian 15 + Year Federal Bond"/>
    <x v="0"/>
    <n v="1"/>
    <s v="CA46438A1021"/>
    <s v="46438A102"/>
    <n v="0.15"/>
    <n v="0.17"/>
    <d v="2023-02-13T00:00:00"/>
    <x v="0"/>
    <s v="CANADA GOVERNMENT FIXED INCOME"/>
    <s v="Long Term"/>
    <m/>
    <x v="0"/>
    <s v="iShares Core Canadian 15 + Year Federal Bond (XFLB)"/>
    <n v="52987161.254882813"/>
    <n v="0"/>
    <n v="0"/>
    <n v="2233860.700000002"/>
    <n v="0"/>
    <n v="2233860.700000002"/>
    <n v="37"/>
    <n v="1128742.31"/>
    <x v="1"/>
    <n v="56074427.98614502"/>
  </r>
  <r>
    <s v="XTLH CN Equity"/>
    <n v="1401"/>
    <s v="XTLH"/>
    <s v="iShares 20 + Year US Treasury Bond Curr-H"/>
    <x v="0"/>
    <n v="1"/>
    <s v="CA45031C1014"/>
    <s v="45031C101"/>
    <n v="0.18"/>
    <n v="0.2"/>
    <d v="2023-02-13T00:00:00"/>
    <x v="0"/>
    <s v="U.S. GOVERNMENT FIXED INCOME"/>
    <s v="Long Term"/>
    <m/>
    <x v="0"/>
    <s v="iShares 20 + Year US Treasury Bond Curr-H (XTLH)"/>
    <n v="283311877.13623047"/>
    <n v="2710952.1599999703"/>
    <n v="154613.47000002465"/>
    <n v="-4167874.4300000276"/>
    <n v="1598304.2250000234"/>
    <n v="-2394776.1050000354"/>
    <n v="1883"/>
    <n v="15841179"/>
    <x v="1"/>
    <n v="197022406.57806396"/>
  </r>
  <r>
    <s v="XTLT CN Equity"/>
    <n v="1402"/>
    <s v="XTLT"/>
    <s v="iShares 20 + Year US Treasury Bond Index ETF"/>
    <x v="0"/>
    <n v="1"/>
    <s v="CA45031A1057"/>
    <s v="45031A105"/>
    <n v="0.18"/>
    <n v="0.2"/>
    <d v="2023-02-13T00:00:00"/>
    <x v="0"/>
    <s v="U.S. GOVERNMENT FIXED INCOME"/>
    <s v="Long Term"/>
    <m/>
    <x v="0"/>
    <s v="iShares 20 + Year US Treasury Bond Index ETF (XTLT)"/>
    <n v="119947766.01791382"/>
    <n v="-840350.59499999683"/>
    <n v="-1201620.5399999898"/>
    <n v="169843.00499999634"/>
    <n v="348616.10999999259"/>
    <n v="-667744.92500000051"/>
    <n v="772"/>
    <n v="3703814.4000000004"/>
    <x v="1"/>
    <n v="145846712.32223508"/>
  </r>
  <r>
    <s v="XTLT/U CN Equity"/>
    <n v="1403"/>
    <s v="XTLT/U"/>
    <s v="iShares 20 + Year US Treasury Bond (US$)"/>
    <x v="0"/>
    <n v="1"/>
    <s v="CA45031A2048"/>
    <s v="45031A204"/>
    <n v="0.18"/>
    <n v="0.2"/>
    <d v="2023-02-13T00:00:00"/>
    <x v="0"/>
    <s v="U.S. GOVERNMENT FIXED INCOME"/>
    <s v="Long Term"/>
    <m/>
    <x v="0"/>
    <s v="iShares 20 + Year US Treasury Bond (US$) (XTLT/U)"/>
    <n v="7724310.170514632"/>
    <n v="-671753.67243499961"/>
    <n v="-858223.14096000069"/>
    <n v="-342766.06038399844"/>
    <n v="517279.70009849855"/>
    <n v="-1008864.4875405"/>
    <n v="39"/>
    <n v="195147.08000000002"/>
    <x v="1"/>
    <n v="7856022.2929506153"/>
  </r>
  <r>
    <s v="CUTL CN Equity"/>
    <n v="1404"/>
    <s v="CUTL"/>
    <s v="CI Utilities Giants Covered Call ETF Curr-H"/>
    <x v="0"/>
    <n v="1"/>
    <s v="CA12569T1049"/>
    <s v="12569T104"/>
    <n v="0.65"/>
    <n v="0.73"/>
    <d v="2023-02-21T00:00:00"/>
    <x v="0"/>
    <s v="SECTOR COVERED CALL"/>
    <s v="Utilities"/>
    <m/>
    <x v="2"/>
    <s v="CI Utilities Giants Covered Call ETF Curr-H (CUTL)"/>
    <n v="28590510.749816895"/>
    <n v="0"/>
    <n v="0"/>
    <n v="1089225.0000000009"/>
    <n v="0"/>
    <n v="1089225.0000000009"/>
    <n v="22"/>
    <n v="63480.23"/>
    <x v="5"/>
    <n v="1052989.9597167969"/>
  </r>
  <r>
    <s v="CUTL/B CN Equity"/>
    <n v="1405"/>
    <s v="CUTL/B"/>
    <s v="CI Utilities Giants Covered Call ETF"/>
    <x v="0"/>
    <n v="1"/>
    <s v="CA12569T2039"/>
    <s v="12569T203"/>
    <n v="0.65"/>
    <n v="0.73"/>
    <d v="2023-02-21T00:00:00"/>
    <x v="0"/>
    <s v="SECTOR COVERED CALL"/>
    <s v="Utilities"/>
    <m/>
    <x v="2"/>
    <s v="CI Utilities Giants Covered Call ETF (CUTL/B)"/>
    <n v="1159039.9742126465"/>
    <n v="0"/>
    <n v="0"/>
    <n v="0"/>
    <n v="0"/>
    <n v="0"/>
    <n v="7"/>
    <n v="162.38999999999999"/>
    <x v="5"/>
    <n v="1142070.0073242188"/>
  </r>
  <r>
    <s v="ICAE CN Equity"/>
    <n v="1406"/>
    <s v="ICAE"/>
    <s v="Invesco S&amp;P/TSX Cdn Dividend Aristocrats ESG"/>
    <x v="0"/>
    <n v="1"/>
    <s v="CA46147Y1025"/>
    <s v="46147Y102"/>
    <n v="0.2"/>
    <n v="0.23"/>
    <d v="2023-02-23T00:00:00"/>
    <x v="0"/>
    <s v="ESGEQUITY"/>
    <s v="Broad - Canada"/>
    <m/>
    <x v="9"/>
    <s v="Invesco S&amp;P/TSX Cdn Dividend Aristocrats ESG (ICAE)"/>
    <n v="8282040.0238037109"/>
    <n v="0"/>
    <n v="0"/>
    <n v="0"/>
    <n v="0"/>
    <n v="0"/>
    <n v="77"/>
    <n v="175906.571"/>
    <x v="1"/>
    <n v="7884236.5264892578"/>
  </r>
  <r>
    <s v="IUAE CN Equity"/>
    <n v="1407"/>
    <s v="IUAE"/>
    <s v="Invesco S&amp;P US Dividend Aristocrats ESG Index ETF"/>
    <x v="0"/>
    <n v="1"/>
    <s v="CA46147H1091"/>
    <s v="46147H109"/>
    <n v="0.3"/>
    <n v="0.34"/>
    <d v="2023-02-23T00:00:00"/>
    <x v="0"/>
    <s v="ESGEQUITY"/>
    <s v="Broad - U.S."/>
    <m/>
    <x v="9"/>
    <s v="Invesco S&amp;P US Dividend Aristocrats ESG Index ETF (IUAE)"/>
    <n v="1286734.9624633789"/>
    <n v="-1286735.0000000002"/>
    <n v="0"/>
    <n v="0"/>
    <n v="0"/>
    <n v="-1286735.0000000002"/>
    <n v="6"/>
    <n v="6424.5399999999991"/>
    <x v="1"/>
    <n v="1182418.5371398926"/>
  </r>
  <r>
    <s v="IUAE/F CN Equity"/>
    <n v="1408"/>
    <s v="IUAE/F"/>
    <s v="Invesco S&amp;P US Dividend Aristocrats ESG Curr-H"/>
    <x v="0"/>
    <n v="1"/>
    <s v="CA46147H2081"/>
    <s v="46147H208"/>
    <n v="0.3"/>
    <n v="0.34"/>
    <d v="2023-02-23T00:00:00"/>
    <x v="0"/>
    <s v="ESGEQUITY"/>
    <s v="Broad - U.S."/>
    <m/>
    <x v="9"/>
    <s v="Invesco S&amp;P US Dividend Aristocrats ESG Curr-H (IUAE/F)"/>
    <n v="18249149.322509766"/>
    <n v="0"/>
    <n v="0"/>
    <n v="0"/>
    <n v="0"/>
    <n v="0"/>
    <n v="21"/>
    <n v="203459.33000000002"/>
    <x v="1"/>
    <n v="18385635.471343994"/>
  </r>
  <r>
    <s v="IIAE CN Equity"/>
    <n v="1409"/>
    <s v="IIAE"/>
    <s v="Invesco S&amp;P Intl Developed Div Aristocrats ESG"/>
    <x v="0"/>
    <n v="1"/>
    <s v="CA46146T1049"/>
    <s v="46146T104"/>
    <n v="0.35"/>
    <n v="0.4"/>
    <d v="2023-02-23T00:00:00"/>
    <x v="0"/>
    <s v="ESGEQUITY"/>
    <s v="Broad - DM"/>
    <m/>
    <x v="9"/>
    <s v="Invesco S&amp;P Intl Developed Div Aristocrats ESG (IIAE)"/>
    <n v="1489159.9655151367"/>
    <n v="0"/>
    <n v="0"/>
    <n v="0"/>
    <n v="0"/>
    <n v="0"/>
    <n v="23"/>
    <n v="10807.81"/>
    <x v="1"/>
    <n v="1223444.4618225098"/>
  </r>
  <r>
    <s v="IIAE/F CN Equity"/>
    <n v="1410"/>
    <s v="IIAE/F"/>
    <s v="Invesco S&amp;P Intl Dev Div Aristocrats ESG Curr-H"/>
    <x v="0"/>
    <n v="1"/>
    <s v="CA46146T2039"/>
    <s v="46146T203"/>
    <n v="0.35"/>
    <n v="0.4"/>
    <d v="2023-02-23T00:00:00"/>
    <x v="0"/>
    <s v="ESGEQUITY"/>
    <s v="Broad - DM"/>
    <m/>
    <x v="9"/>
    <s v="Invesco S&amp;P Intl Dev Div Aristocrats ESG Curr-H (IIAE/F)"/>
    <n v="12728879.928588867"/>
    <n v="0"/>
    <n v="0"/>
    <n v="0"/>
    <n v="0"/>
    <n v="0"/>
    <n v="9"/>
    <n v="9040.02"/>
    <x v="1"/>
    <n v="13379261.302947998"/>
  </r>
  <r>
    <s v="CIEH CN Equity"/>
    <n v="1411"/>
    <s v="CIEH"/>
    <s v="CIBC International Equity Index ETF Curr-H"/>
    <x v="0"/>
    <n v="1"/>
    <s v="CA12569K1030"/>
    <s v="12569K103"/>
    <n v="0.16"/>
    <n v="0.19"/>
    <d v="2023-02-27T00:00:00"/>
    <x v="0"/>
    <s v="INTERNATIONAL DEVELOPED EQUITY"/>
    <s v="Cap-Weighted: Broad/Large"/>
    <m/>
    <x v="31"/>
    <s v="CIBC International Equity Index ETF Curr-H (CIEH)"/>
    <n v="3867780.1132202148"/>
    <n v="2223900.0000000009"/>
    <n v="0"/>
    <n v="0"/>
    <n v="0"/>
    <n v="-10214730"/>
    <n v="80"/>
    <n v="916578.09000000008"/>
    <x v="0"/>
    <n v="1862269.9737548828"/>
  </r>
  <r>
    <s v="RCEI CN Equity"/>
    <n v="1412"/>
    <s v="RCEI"/>
    <s v="RBC Canadian Equity Income Fund/ETF"/>
    <x v="0"/>
    <n v="1"/>
    <s v="CA74935U1084"/>
    <s v="74935U108"/>
    <n v="0.6"/>
    <n v="0.68"/>
    <d v="2023-03-08T00:00:00"/>
    <x v="0"/>
    <s v="CANADA BROAD/LARGE CAP EQUITY"/>
    <s v="Pure Active"/>
    <m/>
    <x v="12"/>
    <s v="RBC Canadian Equity Income Fund/ETF (RCEI)"/>
    <n v="6465802.5741577148"/>
    <n v="0"/>
    <n v="0"/>
    <n v="286398.00000000029"/>
    <n v="0"/>
    <n v="566432.00000000047"/>
    <n v="67"/>
    <n v="164652.95999999996"/>
    <x v="1"/>
    <n v="1924493.4940338135"/>
  </r>
  <r>
    <s v="RNAV CN Equity"/>
    <n v="1413"/>
    <s v="RNAV"/>
    <s v="RBC North American Value Fund/ETF"/>
    <x v="0"/>
    <n v="1"/>
    <s v="CA75528H1073"/>
    <s v="75528H107"/>
    <n v="0.6"/>
    <n v="0.68"/>
    <d v="2023-03-08T00:00:00"/>
    <x v="0"/>
    <s v="REGIONALEQUITY"/>
    <s v="North America"/>
    <m/>
    <x v="12"/>
    <s v="RBC North American Value Fund/ETF (RNAV)"/>
    <n v="64663355.731964104"/>
    <n v="954990.00000000792"/>
    <n v="648008.00000000035"/>
    <n v="949607.99999999371"/>
    <n v="634668.00000000058"/>
    <n v="3810866.0000000033"/>
    <n v="331"/>
    <n v="2004574.0999999999"/>
    <x v="1"/>
    <n v="27368564.987182617"/>
  </r>
  <r>
    <s v="RNAG CN Equity"/>
    <n v="1414"/>
    <s v="RNAG"/>
    <s v="RBC North American Growth Fund/ETF"/>
    <x v="0"/>
    <n v="1"/>
    <s v="CA75528D1069"/>
    <s v="75528D106"/>
    <n v="0.6"/>
    <n v="0.68"/>
    <d v="2023-03-08T00:00:00"/>
    <x v="0"/>
    <s v="REGIONALEQUITY"/>
    <s v="North America"/>
    <m/>
    <x v="12"/>
    <s v="RBC North American Growth Fund/ETF (RNAG)"/>
    <n v="6117080.4977416992"/>
    <n v="0"/>
    <n v="0"/>
    <n v="0"/>
    <n v="0"/>
    <n v="-660211.99999999953"/>
    <n v="31"/>
    <n v="66641.98"/>
    <x v="1"/>
    <n v="2612908.4205627441"/>
  </r>
  <r>
    <s v="RINT CN Equity"/>
    <n v="1415"/>
    <s v="RINT"/>
    <s v="RBC International Equity Fund/ETF"/>
    <x v="0"/>
    <n v="1"/>
    <s v="CA75528F1018"/>
    <s v="75528F101"/>
    <n v="0.75"/>
    <n v="0.85"/>
    <d v="2023-03-08T00:00:00"/>
    <x v="0"/>
    <s v="INTERNATIONAL DEVELOPED EQUITY"/>
    <s v="Pure Active"/>
    <m/>
    <x v="12"/>
    <s v="RBC International Equity Fund/ETF (RINT)"/>
    <n v="9212643.2991027832"/>
    <n v="278729.00000000029"/>
    <n v="3879064"/>
    <n v="0"/>
    <n v="0"/>
    <n v="4157793.0000000005"/>
    <n v="33"/>
    <n v="237146.1801"/>
    <x v="1"/>
    <n v="1176825.0465393066"/>
  </r>
  <r>
    <s v="REMD CN Equity"/>
    <n v="1416"/>
    <s v="REMD"/>
    <s v="RBC Emerging Markets Dividend Fund/ETF"/>
    <x v="0"/>
    <n v="1"/>
    <s v="CA7493291081"/>
    <s v="749329108"/>
    <n v="0.85"/>
    <n v="0.96"/>
    <d v="2023-03-08T00:00:00"/>
    <x v="0"/>
    <s v="EMERGINGMARKETS EQUITY"/>
    <s v="Pure Active"/>
    <m/>
    <x v="12"/>
    <s v="RBC Emerging Markets Dividend Fund/ETF (REMD)"/>
    <n v="6862108.4976196289"/>
    <n v="1416479.9999999993"/>
    <n v="3136157"/>
    <n v="345535.99999999983"/>
    <n v="0"/>
    <n v="5563520.9999999991"/>
    <n v="291"/>
    <n v="2161831.9099999997"/>
    <x v="1"/>
    <n v="566622.49565124512"/>
  </r>
  <r>
    <s v="RENG CN Equity"/>
    <n v="1417"/>
    <s v="RENG"/>
    <s v="RBC Global Energy Fund/ETF"/>
    <x v="0"/>
    <n v="1"/>
    <s v="CA7493421019"/>
    <s v="749342101"/>
    <n v="0.75"/>
    <n v="0.85"/>
    <d v="2023-03-08T00:00:00"/>
    <x v="0"/>
    <s v="GLOBAL SECTOR EQUITY"/>
    <s v="Energy"/>
    <m/>
    <x v="12"/>
    <s v="RBC Global Energy Fund/ETF (RENG)"/>
    <n v="1705284.0232849121"/>
    <n v="0"/>
    <n v="235096.0000000002"/>
    <n v="228486.99999999988"/>
    <n v="0"/>
    <n v="463583.00000000012"/>
    <n v="80"/>
    <n v="132653.39000000001"/>
    <x v="3"/>
    <n v="1029514.9803161621"/>
  </r>
  <r>
    <s v="RGPM CN Equity"/>
    <n v="1418"/>
    <s v="RGPM"/>
    <s v="RBC Global Precious Metals Fund/ETF"/>
    <x v="0"/>
    <n v="1"/>
    <s v="CA7493441074"/>
    <s v="749344107"/>
    <n v="0.75"/>
    <n v="0.85"/>
    <d v="2023-03-08T00:00:00"/>
    <x v="0"/>
    <s v="GLOBAL SECTOR EQUITY"/>
    <s v="Materials"/>
    <m/>
    <x v="12"/>
    <s v="RBC Global Precious Metals Fund/ETF (RGPM)"/>
    <n v="45885185.546875"/>
    <n v="678167.00000000058"/>
    <n v="2245323.0000000019"/>
    <n v="5268494.9999999963"/>
    <n v="718161.0000000007"/>
    <n v="8910146.0000000019"/>
    <n v="622"/>
    <n v="2901002.0999999996"/>
    <x v="3"/>
    <n v="1589844.0170288086"/>
  </r>
  <r>
    <s v="RTEC CN Equity"/>
    <n v="1419"/>
    <s v="RTEC"/>
    <s v="RBC Global Technology Fund/ETF"/>
    <x v="0"/>
    <n v="1"/>
    <s v="CA7493471006"/>
    <s v="749347100"/>
    <n v="0.75"/>
    <n v="0.85"/>
    <d v="2023-03-08T00:00:00"/>
    <x v="0"/>
    <s v="GLOBAL SECTOR EQUITY"/>
    <s v="Technology"/>
    <m/>
    <x v="12"/>
    <s v="RBC Global Technology Fund/ETF (RTEC)"/>
    <n v="16103268.127441406"/>
    <n v="920041.99999999825"/>
    <n v="-446693.99999999779"/>
    <n v="0"/>
    <n v="-4719.0000000001164"/>
    <n v="468629.00000000035"/>
    <n v="167"/>
    <n v="558343.15999999992"/>
    <x v="3"/>
    <n v="8271689.9871826172"/>
  </r>
  <r>
    <s v="HEB CN Equity"/>
    <n v="1420"/>
    <s v="HEB"/>
    <s v="Hamilton Canadian Bank Equal-Weight Index ETF"/>
    <x v="0"/>
    <n v="1"/>
    <s v="CA40704N1042"/>
    <s v="40704N104"/>
    <n v="0.19"/>
    <n v="0.21"/>
    <d v="2023-04-03T00:00:00"/>
    <x v="0"/>
    <s v="Canada Sector Equity"/>
    <s v="Financials"/>
    <m/>
    <x v="35"/>
    <s v="Hamilton Canadian Bank Equal-Weight Index ETF (HEB)"/>
    <n v="1057798710.9590626"/>
    <n v="-5513567.5000000792"/>
    <n v="-1357109.9999999232"/>
    <n v="2760157.50000004"/>
    <n v="2752037.4999998435"/>
    <n v="-655087.70479998202"/>
    <n v="468"/>
    <n v="3455895.5"/>
    <x v="2"/>
    <n v="783061703.1713562"/>
  </r>
  <r>
    <s v="HRIF CN Equity"/>
    <n v="1421"/>
    <s v="HRIF"/>
    <s v="Harvest Diversified Equity Income ETF Curr-H"/>
    <x v="0"/>
    <n v="1"/>
    <s v="CA41756E1097"/>
    <s v="41756E109"/>
    <n v="0"/>
    <n v="0.82"/>
    <d v="2023-04-12T00:00:00"/>
    <x v="0"/>
    <s v="COVERED CALL"/>
    <s v="Global"/>
    <m/>
    <x v="13"/>
    <s v="Harvest Diversified Equity Income ETF Curr-H (HRIF)"/>
    <n v="23586200.952529907"/>
    <n v="0"/>
    <n v="0"/>
    <n v="2307.5"/>
    <n v="0"/>
    <n v="-428162.49999999854"/>
    <n v="93"/>
    <n v="307259.86000000004"/>
    <x v="5"/>
    <n v="17366370.105743408"/>
  </r>
  <r>
    <s v="TRVI CN Equity"/>
    <n v="1422"/>
    <s v="TRVI"/>
    <s v="Harvest Travel &amp; Leisure Income ETF Curr-H"/>
    <x v="0"/>
    <n v="1"/>
    <s v="CA4179071028"/>
    <s v="417907102"/>
    <n v="0.75"/>
    <n v="0.85"/>
    <d v="2023-04-12T00:00:00"/>
    <x v="0"/>
    <s v="SECTOR COVERED CALL"/>
    <s v="Thematic"/>
    <m/>
    <x v="13"/>
    <s v="Harvest Travel &amp; Leisure Income ETF Curr-H (TRVI)"/>
    <n v="51664782.238006592"/>
    <n v="0"/>
    <n v="0"/>
    <n v="-516527.49999999814"/>
    <n v="-4746212.5000000019"/>
    <n v="-5262740"/>
    <n v="88"/>
    <n v="283832.99"/>
    <x v="5"/>
    <n v="69848962.40234375"/>
  </r>
  <r>
    <s v="CBIL CN Equity"/>
    <n v="1423"/>
    <s v="CBIL"/>
    <s v="Global X 0-3 Month T-Bill ETF"/>
    <x v="0"/>
    <n v="1"/>
    <s v="CA37964G1000"/>
    <s v="37964G100"/>
    <n v="0.1"/>
    <n v="0.11"/>
    <d v="2023-04-12T00:00:00"/>
    <x v="0"/>
    <s v="CANADA GOVERNMENT FIXED INCOME"/>
    <s v="Money Market"/>
    <m/>
    <x v="3"/>
    <s v="Global X 0-3 Month T-Bill ETF (CBIL)"/>
    <n v="1738755236.7172623"/>
    <n v="11256790.489000065"/>
    <n v="66276993.279499784"/>
    <n v="5007787.9465000704"/>
    <n v="33778161.076499857"/>
    <n v="180147464.19140038"/>
    <n v="7938"/>
    <n v="159475590"/>
    <x v="1"/>
    <n v="1141724247.9492111"/>
  </r>
  <r>
    <s v="UBIL/U CN Equity"/>
    <n v="1424"/>
    <s v="UBIL/U"/>
    <s v="Global X 0-3 Month US T-Bill ETF (US$)"/>
    <x v="0"/>
    <n v="1"/>
    <s v="CA37964N1050"/>
    <s v="37964N105"/>
    <n v="0.12"/>
    <n v="0.14000000000000001"/>
    <d v="2023-04-12T00:00:00"/>
    <x v="0"/>
    <s v="U.S. GOVERNMENT FIXED INCOME"/>
    <s v="Money Market"/>
    <m/>
    <x v="3"/>
    <s v="Global X 0-3 Month US T-Bill ETF (US$) (UBIL/U)"/>
    <n v="0"/>
    <n v="0"/>
    <n v="0"/>
    <n v="0"/>
    <n v="0"/>
    <n v="0"/>
    <n v="1603"/>
    <n v="53655135"/>
    <x v="1"/>
    <n v="0"/>
  </r>
  <r>
    <s v="MCKG CN Equity"/>
    <n v="1425"/>
    <s v="MCKG"/>
    <s v="Mackenzie Corporate Knights Global 100 Index ETF"/>
    <x v="0"/>
    <n v="1"/>
    <s v="CA55452V1085"/>
    <s v="55452V108"/>
    <n v="0.5"/>
    <n v="0.56999999999999995"/>
    <d v="2023-04-18T00:00:00"/>
    <x v="0"/>
    <s v="ESGEQUITY"/>
    <s v="Broad - Global"/>
    <m/>
    <x v="18"/>
    <s v="Mackenzie Corporate Knights Global 100 Index ETF (MCKG)"/>
    <n v="17296199.607849121"/>
    <n v="0"/>
    <n v="0"/>
    <n v="1210985.7639999983"/>
    <n v="0"/>
    <n v="1210985.7639999983"/>
    <n v="70"/>
    <n v="322854.92000000004"/>
    <x v="1"/>
    <n v="9104982.9483032227"/>
  </r>
  <r>
    <s v="TBNK CN Equity"/>
    <n v="1426"/>
    <s v="TBNK"/>
    <s v="TD Canadian Bank Dividend Index ETF"/>
    <x v="0"/>
    <n v="1"/>
    <s v="CA87818R1091"/>
    <s v="87818R109"/>
    <n v="0.25"/>
    <n v="0.28000000000000003"/>
    <d v="2023-04-20T00:00:00"/>
    <x v="0"/>
    <s v="Canada Sector Equity"/>
    <s v="Financials"/>
    <m/>
    <x v="17"/>
    <s v="TD Canadian Bank Dividend Index ETF (TBNK)"/>
    <n v="265605962.67700195"/>
    <n v="3367697.1932000034"/>
    <n v="1654825.3324000016"/>
    <n v="3328502.1396000031"/>
    <n v="1678536.7956000015"/>
    <n v="16760865.917600015"/>
    <n v="1850"/>
    <n v="19441035"/>
    <x v="2"/>
    <n v="29724561.69128418"/>
  </r>
  <r>
    <s v="TECX CN Equity"/>
    <n v="1427"/>
    <s v="TECX"/>
    <s v="TD Global Technology Leaders Curr-H Index ETF"/>
    <x v="0"/>
    <n v="1"/>
    <s v="CA87809A1075"/>
    <s v="87809A107"/>
    <n v="0.35"/>
    <n v="0.4"/>
    <d v="2023-04-20T00:00:00"/>
    <x v="0"/>
    <s v="GLOBAL SECTOR EQUITY"/>
    <s v="Technology"/>
    <m/>
    <x v="17"/>
    <s v="TD Global Technology Leaders Curr-H Index ETF (TECX)"/>
    <n v="10228349.304199219"/>
    <n v="0"/>
    <n v="0"/>
    <n v="0"/>
    <n v="-4464.7645000000484"/>
    <n v="-4464.7645000000484"/>
    <n v="214"/>
    <n v="411592.88"/>
    <x v="3"/>
    <n v="4453838.2530212402"/>
  </r>
  <r>
    <s v="TUEX CN Equity"/>
    <n v="1428"/>
    <s v="TUEX"/>
    <s v="TD Active US Enhanced Dividend Curr-H ETF"/>
    <x v="0"/>
    <n v="1"/>
    <s v="CA87252B1076"/>
    <s v="87252B107"/>
    <n v="0.65"/>
    <n v="0.73"/>
    <d v="2023-04-20T00:00:00"/>
    <x v="0"/>
    <s v="OTHER OPTION STRATEGIES"/>
    <s v="Put and Call Write"/>
    <m/>
    <x v="17"/>
    <s v="TD Active US Enhanced Dividend Curr-H ETF (TUEX)"/>
    <n v="10456193.256378174"/>
    <n v="0"/>
    <n v="-1512476.7715000014"/>
    <n v="0"/>
    <n v="0"/>
    <n v="-1512476.7715000014"/>
    <n v="48"/>
    <n v="274921.36000000004"/>
    <x v="1"/>
    <n v="10735630.798339844"/>
  </r>
  <r>
    <s v="MNU/U CN Equity"/>
    <n v="1429"/>
    <s v="MNU/U"/>
    <s v="Purpose USD Cash Management Fund (US$)"/>
    <x v="0"/>
    <n v="1"/>
    <s v="CA74642X1069"/>
    <s v="74642X106"/>
    <n v="0.2"/>
    <n v="0.23"/>
    <d v="2023-04-26T00:00:00"/>
    <x v="0"/>
    <s v="U.S. AGGREGATE FIXED INCOME"/>
    <s v="Money Market"/>
    <m/>
    <x v="5"/>
    <s v="Purpose USD Cash Management Fund (US$) (MNU/U)"/>
    <n v="269736392.98018044"/>
    <n v="6828808.3924236801"/>
    <n v="-3408999.2952593681"/>
    <n v="6891046.632120356"/>
    <n v="3478444.6977446433"/>
    <n v="37957395.295221709"/>
    <n v="510"/>
    <n v="18801924"/>
    <x v="1"/>
    <n v="151113998.64191553"/>
  </r>
  <r>
    <s v="RGQL CN Equity"/>
    <n v="1430"/>
    <s v="RGQL"/>
    <s v="RBC Target 2024 Government Bond ETF"/>
    <x v="0"/>
    <n v="1"/>
    <s v="CA7549201068"/>
    <s v="754920106"/>
    <n v="0.15"/>
    <n v="0.17"/>
    <d v="2023-05-09T00:00:00"/>
    <x v="0"/>
    <s v="CANADA GOVERNMENT FIXED INCOME"/>
    <s v="Target Maturity"/>
    <m/>
    <x v="12"/>
    <s v="RBC Target 2024 Government Bond ETF (RGQL)"/>
    <n v="0"/>
    <n v="0"/>
    <n v="0"/>
    <n v="0"/>
    <n v="0"/>
    <n v="0"/>
    <n v="0"/>
    <n v="0"/>
    <x v="1"/>
    <n v="0"/>
  </r>
  <r>
    <s v="RGQN CN Equity"/>
    <n v="1431"/>
    <s v="RGQN"/>
    <s v="RBC Target 2025 Government Bond ETF"/>
    <x v="0"/>
    <n v="1"/>
    <s v="CA7493671084"/>
    <s v="749367108"/>
    <n v="0.15"/>
    <n v="0.17"/>
    <d v="2023-05-09T00:00:00"/>
    <x v="0"/>
    <s v="CANADA GOVERNMENT FIXED INCOME"/>
    <s v="Target Maturity"/>
    <m/>
    <x v="12"/>
    <s v="RBC Target 2025 Government Bond ETF (RGQN)"/>
    <n v="0"/>
    <n v="0"/>
    <n v="0"/>
    <n v="0"/>
    <n v="0"/>
    <n v="0"/>
    <n v="0"/>
    <n v="0"/>
    <x v="1"/>
    <n v="70908677.387237549"/>
  </r>
  <r>
    <s v="RGQO CN Equity"/>
    <n v="1432"/>
    <s v="RGQO"/>
    <s v="RBC Target 2026 Government Bond ETF"/>
    <x v="0"/>
    <n v="1"/>
    <s v="CA7493771074"/>
    <s v="749377107"/>
    <n v="0.15"/>
    <n v="0.17"/>
    <d v="2023-05-09T00:00:00"/>
    <x v="0"/>
    <s v="CANADA GOVERNMENT FIXED INCOME"/>
    <s v="Target Maturity"/>
    <m/>
    <x v="12"/>
    <s v="RBC Target 2026 Government Bond ETF (RGQO)"/>
    <n v="80252065.086364746"/>
    <n v="-1042172.7999999963"/>
    <n v="0"/>
    <n v="-2083231.1000000022"/>
    <n v="0"/>
    <n v="-6252295.8000000054"/>
    <n v="83"/>
    <n v="1238708.72"/>
    <x v="1"/>
    <n v="80463222.885131836"/>
  </r>
  <r>
    <s v="RGQQ CN Equity"/>
    <n v="1433"/>
    <s v="RGQQ"/>
    <s v="RBC Target 2028 Government Bond ETF"/>
    <x v="0"/>
    <n v="1"/>
    <s v="CA74938H1047"/>
    <s v="74938H104"/>
    <n v="0.15"/>
    <n v="0.17"/>
    <d v="2023-05-09T00:00:00"/>
    <x v="0"/>
    <s v="CANADA GOVERNMENT FIXED INCOME"/>
    <s v="Target Maturity"/>
    <m/>
    <x v="12"/>
    <s v="RBC Target 2028 Government Bond ETF (RGQQ)"/>
    <n v="77656940.841674805"/>
    <n v="0"/>
    <n v="3064524.2999999984"/>
    <n v="0"/>
    <n v="-1022942.5000000056"/>
    <n v="2041581.7999999928"/>
    <n v="122"/>
    <n v="1234784.6299999999"/>
    <x v="1"/>
    <n v="51603463.554382324"/>
  </r>
  <r>
    <s v="RGQP CN Equity"/>
    <n v="1434"/>
    <s v="RGQP"/>
    <s v="RBC Target 2027 Government Bond ETF"/>
    <x v="0"/>
    <n v="1"/>
    <s v="CA74936K1093"/>
    <s v="74936K109"/>
    <n v="0.15"/>
    <n v="0.17"/>
    <d v="2023-05-09T00:00:00"/>
    <x v="0"/>
    <s v="CANADA GOVERNMENT FIXED INCOME"/>
    <s v="Target Maturity"/>
    <m/>
    <x v="12"/>
    <s v="RBC Target 2027 Government Bond ETF (RGQP)"/>
    <n v="99316424.560546875"/>
    <n v="2069173.3999999929"/>
    <n v="0"/>
    <n v="1035263.6999999962"/>
    <n v="-5175116.25"/>
    <n v="-2070679.1500000106"/>
    <n v="132"/>
    <n v="1157057.08"/>
    <x v="1"/>
    <n v="67390947.532653809"/>
  </r>
  <r>
    <s v="RGQR CN Equity"/>
    <n v="1435"/>
    <s v="RGQR"/>
    <s v="RBC Target 2029 Government Bond ETF"/>
    <x v="0"/>
    <n v="1"/>
    <s v="CA74939C1041"/>
    <s v="74939C104"/>
    <n v="0.15"/>
    <n v="0.17"/>
    <d v="2023-05-09T00:00:00"/>
    <x v="0"/>
    <s v="CANADA GOVERNMENT FIXED INCOME"/>
    <s v="Target Maturity"/>
    <m/>
    <x v="12"/>
    <s v="RBC Target 2029 Government Bond ETF (RGQR)"/>
    <n v="64137895.202636719"/>
    <n v="0"/>
    <n v="0"/>
    <n v="0"/>
    <n v="0"/>
    <n v="-1017958.7500000054"/>
    <n v="97"/>
    <n v="574721.84"/>
    <x v="1"/>
    <n v="56519333.648681641"/>
  </r>
  <r>
    <s v="RUDC/U CN Equity"/>
    <n v="1436"/>
    <s v="RUDC/U"/>
    <s v="RBC US Dividend Covered Call ETF (US$)"/>
    <x v="0"/>
    <n v="1"/>
    <s v="CA74938C2040"/>
    <s v="74938C204"/>
    <n v="0.25"/>
    <n v="0.72"/>
    <d v="2023-05-15T00:00:00"/>
    <x v="0"/>
    <s v="COVERED CALL"/>
    <s v="U.S."/>
    <m/>
    <x v="12"/>
    <s v="RBC US Dividend Covered Call ETF (US$) (RUDC/U)"/>
    <n v="3500774.8714924334"/>
    <n v="0"/>
    <n v="0"/>
    <n v="0"/>
    <n v="0"/>
    <n v="0"/>
    <n v="10"/>
    <n v="39438.160000000003"/>
    <x v="5"/>
    <n v="1700310.7453322513"/>
  </r>
  <r>
    <s v="RUDB CN Equity"/>
    <n v="1437"/>
    <s v="RUDB"/>
    <s v="RBC US Discount Bond ETF"/>
    <x v="0"/>
    <n v="1"/>
    <s v="CA75528Q1072"/>
    <s v="75528Q107"/>
    <n v="0.25"/>
    <n v="0.28000000000000003"/>
    <d v="2023-05-15T00:00:00"/>
    <x v="0"/>
    <s v="U.S. AGGREGATE FIXED INCOME"/>
    <s v="Short Term"/>
    <m/>
    <x v="12"/>
    <s v="RBC US Discount Bond ETF (RUDB)"/>
    <n v="364582090.80696106"/>
    <n v="-3258643.074999969"/>
    <n v="-8623586.4000000451"/>
    <n v="547319.30000004673"/>
    <n v="13775474.075000003"/>
    <n v="16166257.575000029"/>
    <n v="141"/>
    <n v="1527533.3"/>
    <x v="1"/>
    <n v="241276233.91151428"/>
  </r>
  <r>
    <s v="RUDB/U CN Equity"/>
    <n v="1438"/>
    <s v="RUDB/U"/>
    <s v="RBC US Discount Bond ETF (US$)"/>
    <x v="0"/>
    <n v="1"/>
    <s v="CA75528Q1155"/>
    <s v="75528Q115"/>
    <n v="0.25"/>
    <n v="0.28000000000000003"/>
    <d v="2023-05-15T00:00:00"/>
    <x v="0"/>
    <s v="U.S. AGGREGATE FIXED INCOME"/>
    <s v="Short Term"/>
    <m/>
    <x v="12"/>
    <s v="RBC US Discount Bond ETF (US$) (RUDB/U)"/>
    <n v="64449430.478895396"/>
    <n v="1631022.5158024943"/>
    <n v="0"/>
    <n v="546600.08005000779"/>
    <n v="0"/>
    <n v="2177622.5958525022"/>
    <n v="184"/>
    <n v="2092509.7200000002"/>
    <x v="1"/>
    <n v="59939762.180653922"/>
  </r>
  <r>
    <s v="RDBH CN Equity"/>
    <n v="1439"/>
    <s v="RDBH"/>
    <s v="RBC US Discount Bond Curr-H ETF"/>
    <x v="0"/>
    <n v="1"/>
    <s v="CA74938B1076"/>
    <s v="74938B107"/>
    <n v="0.25"/>
    <n v="0.28000000000000003"/>
    <d v="2023-05-15T00:00:00"/>
    <x v="0"/>
    <s v="U.S. AGGREGATE FIXED INCOME"/>
    <s v="Short Term"/>
    <m/>
    <x v="12"/>
    <s v="RBC US Discount Bond Curr-H ETF (RDBH)"/>
    <n v="284639053.34472656"/>
    <n v="1393.4500000000116"/>
    <n v="0"/>
    <n v="-515187.69999997038"/>
    <n v="18114392.200000003"/>
    <n v="31070401.425000004"/>
    <n v="392"/>
    <n v="3826813.2"/>
    <x v="1"/>
    <n v="119441539.7644043"/>
  </r>
  <r>
    <s v="GBND CN Equity"/>
    <n v="1440"/>
    <s v="GBND"/>
    <s v="Manulife Smart Global Bond ETF"/>
    <x v="0"/>
    <n v="1"/>
    <s v="CA56503C1077"/>
    <s v="56503C107"/>
    <n v="0.4"/>
    <n v="0.45"/>
    <d v="2023-05-17T00:00:00"/>
    <x v="0"/>
    <s v="GLOBAL FIXED INCOME"/>
    <s v="Universe"/>
    <m/>
    <x v="22"/>
    <s v="Manulife Smart Global Bond ETF (GBND)"/>
    <n v="11026013.016700745"/>
    <n v="0"/>
    <n v="0"/>
    <n v="0"/>
    <n v="0"/>
    <n v="0"/>
    <n v="13"/>
    <n v="95700.75"/>
    <x v="1"/>
    <n v="11247075.319290161"/>
  </r>
  <r>
    <s v="GDIV CN Equity"/>
    <n v="1441"/>
    <s v="GDIV"/>
    <s v="Manulife Smart Global Dividend ETF Portfolio"/>
    <x v="0"/>
    <n v="1"/>
    <s v="CA56502Y1007"/>
    <s v="56502Y100"/>
    <n v="0.35"/>
    <n v="0.4"/>
    <d v="2023-05-17T00:00:00"/>
    <x v="0"/>
    <s v="ASSET ALLOCATION PORTFOLIO"/>
    <s v="Yield Focus"/>
    <m/>
    <x v="22"/>
    <s v="Manulife Smart Global Dividend ETF Portfolio (GDIV)"/>
    <n v="20424410.247802734"/>
    <n v="1438650.0000000014"/>
    <n v="1395869.9999999981"/>
    <n v="691410.00000000058"/>
    <n v="2812459.9999999991"/>
    <n v="7021825"/>
    <n v="24"/>
    <n v="1274644.7200000002"/>
    <x v="4"/>
    <n v="5900499.8207092285"/>
  </r>
  <r>
    <s v="CGRO CN Equity"/>
    <n v="1442"/>
    <s v="CGRO"/>
    <s v="CI Growth Asset Allocation ETF"/>
    <x v="0"/>
    <n v="1"/>
    <s v="CA12569W1077"/>
    <s v="12569W107"/>
    <n v="0.22"/>
    <n v="0.25"/>
    <d v="2023-05-17T00:00:00"/>
    <x v="0"/>
    <s v="ASSET ALLOCATION PORTFOLIO"/>
    <s v="Growth"/>
    <m/>
    <x v="2"/>
    <s v="CI Growth Asset Allocation ETF (CGRO)"/>
    <n v="63911978.912353516"/>
    <n v="2908514.9999999898"/>
    <n v="1444520.0000000077"/>
    <n v="-4775"/>
    <n v="0"/>
    <n v="5809029.9999999925"/>
    <n v="67"/>
    <n v="2652895.0999999996"/>
    <x v="4"/>
    <n v="34104980.850219727"/>
  </r>
  <r>
    <s v="CCNV CN Equity"/>
    <n v="1443"/>
    <s v="CCNV"/>
    <s v="CI Conservative Asset Allocation ETF"/>
    <x v="0"/>
    <n v="1"/>
    <s v="CA12546K1012"/>
    <s v="12546K101"/>
    <n v="0.22"/>
    <n v="0.25"/>
    <d v="2023-05-17T00:00:00"/>
    <x v="0"/>
    <s v="ASSET ALLOCATION PORTFOLIO"/>
    <s v="Conservative"/>
    <m/>
    <x v="2"/>
    <s v="CI Conservative Asset Allocation ETF (CCNV)"/>
    <n v="8944480.1330566406"/>
    <n v="0"/>
    <n v="0"/>
    <n v="-1119714.9999999998"/>
    <n v="1120889.9999999998"/>
    <n v="1175"/>
    <n v="29"/>
    <n v="353933.76"/>
    <x v="4"/>
    <n v="6394199.7528076172"/>
  </r>
  <r>
    <s v="CBIN CN Equity"/>
    <n v="1444"/>
    <s v="CBIN"/>
    <s v="CI Balanced Income Asset Allocation ETF"/>
    <x v="0"/>
    <n v="1"/>
    <s v="CA12570C1086"/>
    <s v="12570C108"/>
    <n v="0.22"/>
    <n v="0.25"/>
    <d v="2023-05-17T00:00:00"/>
    <x v="0"/>
    <s v="ASSET ALLOCATION PORTFOLIO"/>
    <s v="Conservative"/>
    <m/>
    <x v="2"/>
    <s v="CI Balanced Income Asset Allocation ETF (CBIN)"/>
    <n v="25504919.528961182"/>
    <n v="-1210904.999999996"/>
    <n v="1219014.9999999956"/>
    <n v="0"/>
    <n v="0"/>
    <n v="1215085.0000000007"/>
    <n v="24"/>
    <n v="605459.81000000006"/>
    <x v="4"/>
    <n v="7755965.2328491211"/>
  </r>
  <r>
    <s v="CBGR CN Equity"/>
    <n v="1445"/>
    <s v="CBGR"/>
    <s v="CI Balanced Growth Asset Allocation ETF"/>
    <x v="0"/>
    <n v="1"/>
    <s v="CA12569Y1034"/>
    <s v="12569Y103"/>
    <n v="0.22"/>
    <n v="0.25"/>
    <d v="2023-05-17T00:00:00"/>
    <x v="0"/>
    <s v="ASSET ALLOCATION PORTFOLIO"/>
    <s v="Growth"/>
    <m/>
    <x v="2"/>
    <s v="CI Balanced Growth Asset Allocation ETF (CBGR)"/>
    <n v="31756789.112091064"/>
    <n v="0"/>
    <n v="1387194.9999999951"/>
    <n v="0"/>
    <n v="0"/>
    <n v="2762994.9999999963"/>
    <n v="63"/>
    <n v="1364791.24"/>
    <x v="4"/>
    <n v="7091400.146484375"/>
  </r>
  <r>
    <s v="CBAL CN Equity"/>
    <n v="1446"/>
    <s v="CBAL"/>
    <s v="CI Balanced Asset Allocation ETF"/>
    <x v="0"/>
    <n v="1"/>
    <s v="CA12570E1043"/>
    <s v="12570E104"/>
    <n v="0.22"/>
    <n v="0.25"/>
    <d v="2023-05-17T00:00:00"/>
    <x v="0"/>
    <s v="ASSET ALLOCATION PORTFOLIO"/>
    <s v="Balanced"/>
    <m/>
    <x v="2"/>
    <s v="CI Balanced Asset Allocation ETF (CBAL)"/>
    <n v="99679702.377319336"/>
    <n v="2622430.0000000023"/>
    <n v="2630285.0000000023"/>
    <n v="1315929.9999999953"/>
    <n v="2644415.0000000019"/>
    <n v="10520249.999999998"/>
    <n v="161"/>
    <n v="3744061.9"/>
    <x v="4"/>
    <n v="27656879.425048828"/>
  </r>
  <r>
    <s v="CEQT CN Equity"/>
    <n v="1447"/>
    <s v="CEQT"/>
    <s v="CI Equity Asset Allocation ETF"/>
    <x v="0"/>
    <n v="1"/>
    <s v="CA12569X1050"/>
    <s v="12569X105"/>
    <n v="0.22"/>
    <n v="0.25"/>
    <d v="2023-05-17T00:00:00"/>
    <x v="0"/>
    <s v="ASSET ALLOCATION PORTFOLIO"/>
    <s v="All Equity"/>
    <m/>
    <x v="2"/>
    <s v="CI Equity Asset Allocation ETF (CEQT)"/>
    <n v="31684400.55847168"/>
    <n v="1584220.0000000016"/>
    <n v="1600544.9999999979"/>
    <n v="1597125.0000000014"/>
    <n v="0"/>
    <n v="4781890.0000000009"/>
    <n v="84"/>
    <n v="1812513.2000000002"/>
    <x v="4"/>
    <n v="7644390.1062011719"/>
  </r>
  <r>
    <s v="FINN CN Equity"/>
    <n v="1448"/>
    <s v="FINN"/>
    <s v="Fidelity Global Innovators ETF"/>
    <x v="0"/>
    <n v="2"/>
    <s v="CA3162411084"/>
    <s v="316241108"/>
    <n v="0.85"/>
    <n v="0.96"/>
    <d v="2023-05-19T00:00:00"/>
    <x v="0"/>
    <s v="THEMATICEQUITY"/>
    <s v="Innovation"/>
    <m/>
    <x v="27"/>
    <s v="Fidelity Global Innovators ETF (FINN)"/>
    <n v="1668868322.2675323"/>
    <n v="18640507.00000003"/>
    <n v="27392218.000000078"/>
    <n v="10290553.500000043"/>
    <n v="24389991.499999877"/>
    <n v="103180368.50000007"/>
    <n v="8597"/>
    <n v="91316440"/>
    <x v="1"/>
    <n v="592120112.3714447"/>
  </r>
  <r>
    <s v="FINN/U CN Equity"/>
    <n v="1449"/>
    <s v="FINN/U"/>
    <s v="Fidelity Global Innovators ETF (US$)"/>
    <x v="0"/>
    <n v="2"/>
    <s v="CA3162411084"/>
    <s v="316241108"/>
    <n v="0.85"/>
    <n v="0.96"/>
    <d v="2023-05-19T00:00:00"/>
    <x v="0"/>
    <s v="THEMATICEQUITY"/>
    <s v="Innovation"/>
    <m/>
    <x v="27"/>
    <s v="Fidelity Global Innovators ETF (US$) (FINN/U)"/>
    <n v="0"/>
    <n v="0"/>
    <n v="0"/>
    <n v="0"/>
    <n v="0"/>
    <n v="0"/>
    <n v="856"/>
    <n v="3294079.4000000004"/>
    <x v="1"/>
    <n v="592757423.11429"/>
  </r>
  <r>
    <s v="FCGS CN Equity"/>
    <n v="1450"/>
    <s v="FCGS"/>
    <s v="Fidelity Global Small Cap Opportunities Fund/ETF"/>
    <x v="0"/>
    <n v="2"/>
    <s v="CA31624Q8222"/>
    <s v="31624Q822"/>
    <n v="0.85"/>
    <n v="0.96"/>
    <d v="2023-05-19T00:00:00"/>
    <x v="0"/>
    <s v="GLOBAL EQUITY"/>
    <s v="Pure Active"/>
    <m/>
    <x v="27"/>
    <s v="Fidelity Global Small Cap Opportunities Fund/ETF (FCGS)"/>
    <n v="1187547577.3429871"/>
    <n v="562482.99999994598"/>
    <n v="20908402.500000011"/>
    <n v="31714325.000000089"/>
    <n v="10687969.499999933"/>
    <n v="57547402.000000045"/>
    <n v="2481"/>
    <n v="24792839"/>
    <x v="1"/>
    <n v="760118798.14147949"/>
  </r>
  <r>
    <s v="FCGS/U CN Equity"/>
    <n v="1451"/>
    <s v="FCGS/U"/>
    <s v="Fidelity Global Small Cap Opportunities Fund (US$)"/>
    <x v="0"/>
    <n v="2"/>
    <s v="CA31624Q8222"/>
    <s v="31624Q822"/>
    <n v="0.85"/>
    <n v="0.96"/>
    <d v="2023-05-19T00:00:00"/>
    <x v="0"/>
    <s v="GLOBAL EQUITY"/>
    <s v="Pure Active"/>
    <m/>
    <x v="27"/>
    <s v="Fidelity Global Small Cap Opportunities Fund (US$) (FCGS/U)"/>
    <n v="0"/>
    <n v="0"/>
    <n v="0"/>
    <n v="0"/>
    <n v="0"/>
    <n v="0"/>
    <n v="208"/>
    <n v="680607.4"/>
    <x v="1"/>
    <n v="758366657.10127294"/>
  </r>
  <r>
    <s v="FCGC CN Equity"/>
    <n v="1452"/>
    <s v="FCGC"/>
    <s v="Fidelity Greater Canada Fund/ETF"/>
    <x v="0"/>
    <n v="1"/>
    <s v="CA31620X7302"/>
    <s v="31620X730"/>
    <n v="0.85"/>
    <n v="0.96"/>
    <d v="2023-05-19T00:00:00"/>
    <x v="0"/>
    <s v="REGIONALEQUITY"/>
    <s v="North America"/>
    <m/>
    <x v="27"/>
    <s v="Fidelity Greater Canada Fund/ETF (FCGC)"/>
    <n v="96495550.513267517"/>
    <n v="445147.49999999045"/>
    <n v="143344.00000000969"/>
    <n v="220387.49999999531"/>
    <n v="733847.49999999744"/>
    <n v="1548018.499999993"/>
    <n v="347"/>
    <n v="1463462.2"/>
    <x v="1"/>
    <n v="113386309.81445313"/>
  </r>
  <r>
    <s v="FCLC CN Equity"/>
    <n v="1453"/>
    <s v="FCLC"/>
    <s v="Fidelity Canadian Large Cap Fund/ETF"/>
    <x v="0"/>
    <n v="1"/>
    <s v="CA31606J7886"/>
    <s v="31606J788"/>
    <n v="0.85"/>
    <n v="0.96"/>
    <d v="2023-05-19T00:00:00"/>
    <x v="0"/>
    <s v="REGIONALEQUITY"/>
    <s v="North America"/>
    <m/>
    <x v="27"/>
    <s v="Fidelity Canadian Large Cap Fund/ETF (FCLC)"/>
    <n v="191144061.43665314"/>
    <n v="4331195.500000014"/>
    <n v="4322221.4999999907"/>
    <n v="4158146.000000007"/>
    <n v="4239698.9999999925"/>
    <n v="5155893.5000000205"/>
    <n v="961"/>
    <n v="6759441.2999999998"/>
    <x v="1"/>
    <n v="72242304.153442383"/>
  </r>
  <r>
    <s v="BUFR CN Equity"/>
    <n v="1454"/>
    <s v="BUFR"/>
    <s v="First Trust Cboe Vest Fund of Buffer ETFs Canada"/>
    <x v="0"/>
    <n v="1"/>
    <s v="CA33741P1099"/>
    <s v="33741P109"/>
    <n v="0.15"/>
    <n v="1.1299999999999999"/>
    <d v="2023-05-25T00:00:00"/>
    <x v="0"/>
    <s v="OTHER OPTION STRATEGIES"/>
    <s v="Equity Buffer"/>
    <m/>
    <x v="1"/>
    <s v="First Trust Cboe Vest Fund of Buffer ETFs Canada (BUFR)"/>
    <n v="12644377.899169922"/>
    <n v="0"/>
    <n v="0"/>
    <n v="0"/>
    <n v="0"/>
    <n v="0"/>
    <n v="16"/>
    <n v="5540.2500000000009"/>
    <x v="1"/>
    <n v="18878422.737121582"/>
  </r>
  <r>
    <s v="MCAD CN Equity"/>
    <n v="1455"/>
    <s v="MCAD"/>
    <s v="Evolve Premium Cash Management Fund"/>
    <x v="0"/>
    <n v="1"/>
    <s v="CA74061K1066"/>
    <s v="74061K106"/>
    <n v="0.2"/>
    <n v="0"/>
    <d v="2023-05-26T00:00:00"/>
    <x v="0"/>
    <s v="CANADA AGGREGATE FIXED INCOME"/>
    <s v="Money Market"/>
    <m/>
    <x v="24"/>
    <s v="Evolve Premium Cash Management Fund (MCAD)"/>
    <n v="77533324.432373047"/>
    <n v="-2501230.0000000023"/>
    <n v="-7332.5"/>
    <n v="7510770.0000000075"/>
    <n v="0"/>
    <n v="2501092.4999999977"/>
    <n v="188"/>
    <n v="2793360.4"/>
    <x v="1"/>
    <n v="52503989.410400391"/>
  </r>
  <r>
    <s v="MUSD/U CN Equity"/>
    <n v="1456"/>
    <s v="MUSD/U"/>
    <s v="Evolve US Premium Cash Management (US$)"/>
    <x v="0"/>
    <n v="1"/>
    <s v="CA90356D1024"/>
    <s v="90356D102"/>
    <n v="0.2"/>
    <n v="0"/>
    <d v="2023-05-26T00:00:00"/>
    <x v="0"/>
    <s v="U.S. AGGREGATE FIXED INCOME"/>
    <s v="Money Market"/>
    <m/>
    <x v="24"/>
    <s v="Evolve US Premium Cash Management (US$) (MUSD/U)"/>
    <n v="17073483.007081676"/>
    <n v="-3421655.2754999986"/>
    <n v="0"/>
    <n v="3464987.0707499995"/>
    <n v="-6965558.8674999988"/>
    <n v="-6922227.0722499974"/>
    <n v="55"/>
    <n v="727034.31"/>
    <x v="1"/>
    <n v="21585000.157356262"/>
  </r>
  <r>
    <s v="SPLT CN Equity"/>
    <n v="1457"/>
    <s v="SPLT"/>
    <s v="Brompton Split Corp Preferred Share ETF"/>
    <x v="0"/>
    <n v="1"/>
    <s v="CA1119191064"/>
    <s v="111919106"/>
    <n v="0.5"/>
    <n v="0.65"/>
    <d v="2023-06-14T00:00:00"/>
    <x v="0"/>
    <s v="PREFERREDSHARE"/>
    <s v="Canada"/>
    <m/>
    <x v="8"/>
    <s v="Brompton Split Corp Preferred Share ETF (SPLT)"/>
    <n v="615884607.35940933"/>
    <n v="1942793.999999997"/>
    <n v="-9733583.999999987"/>
    <n v="1301099.9999999721"/>
    <n v="1965251.9999999967"/>
    <n v="-4524174.0000000196"/>
    <n v="1705"/>
    <n v="16126118"/>
    <x v="1"/>
    <n v="439483458.88338089"/>
  </r>
  <r>
    <s v="UMAX CN Equity"/>
    <n v="1458"/>
    <s v="UMAX"/>
    <s v="Hamilton Utilities Yield Maximizer ETF"/>
    <x v="0"/>
    <n v="1"/>
    <s v="CA4081251023"/>
    <s v="408125102"/>
    <n v="0.65"/>
    <n v="0.73"/>
    <d v="2023-06-14T00:00:00"/>
    <x v="0"/>
    <s v="SECTOR COVERED CALL"/>
    <s v="Utilities"/>
    <m/>
    <x v="35"/>
    <s v="Hamilton Utilities Yield Maximizer ETF (UMAX)"/>
    <n v="1100420380.6128855"/>
    <n v="4243117.4999998501"/>
    <n v="11972862.500000076"/>
    <n v="12545365.000000037"/>
    <n v="6854414.9999998882"/>
    <n v="49671224.163399987"/>
    <n v="7077"/>
    <n v="59212091"/>
    <x v="5"/>
    <n v="524213826.91891479"/>
  </r>
  <r>
    <s v="ZWQT CN Equity"/>
    <n v="1459"/>
    <s v="ZWQT"/>
    <s v="BMO Global Enhanced Income Fund"/>
    <x v="0"/>
    <n v="1"/>
    <s v="CA0969281066"/>
    <s v="096928106"/>
    <n v="0.65"/>
    <n v="0.73"/>
    <d v="2023-06-19T00:00:00"/>
    <x v="0"/>
    <s v="COVERED CALL"/>
    <s v="Global"/>
    <m/>
    <x v="4"/>
    <s v="BMO Global Enhanced Income Fund (ZWQT)"/>
    <n v="19110168.361396793"/>
    <n v="472533.74999999837"/>
    <n v="0"/>
    <n v="0"/>
    <n v="469596.50000000041"/>
    <n v="942130.24999999884"/>
    <n v="203"/>
    <n v="984881.62000000011"/>
    <x v="5"/>
    <n v="13716780.329322815"/>
  </r>
  <r>
    <s v="ZUGE CN Equity"/>
    <n v="1460"/>
    <s v="ZUGE"/>
    <s v="BMO US Equity Growth MFR Fund"/>
    <x v="0"/>
    <n v="1"/>
    <s v="CA0969291040"/>
    <s v="096929104"/>
    <n v="0.45"/>
    <n v="0.85"/>
    <d v="2023-06-19T00:00:00"/>
    <x v="0"/>
    <s v="U.S.EQUITY - CURRENCY NON-HEDGED"/>
    <s v="Factor: Growth"/>
    <m/>
    <x v="4"/>
    <s v="BMO US Equity Growth MFR Fund (ZUGE)"/>
    <n v="0"/>
    <n v="0"/>
    <n v="0"/>
    <n v="0"/>
    <n v="0"/>
    <n v="0"/>
    <n v="0"/>
    <n v="0"/>
    <x v="1"/>
    <n v="1088821.9957733154"/>
  </r>
  <r>
    <s v="ZUVE CN Equity"/>
    <n v="1461"/>
    <s v="ZUVE"/>
    <s v="BMO US Equity Value MFR Fund"/>
    <x v="0"/>
    <n v="1"/>
    <s v="CA05609Y1097"/>
    <s v="05609Y109"/>
    <n v="0.45"/>
    <n v="0.85"/>
    <d v="2023-06-19T00:00:00"/>
    <x v="0"/>
    <s v="U.S.EQUITY - CURRENCY NON-HEDGED"/>
    <s v="Factor: Value"/>
    <m/>
    <x v="4"/>
    <s v="BMO US Equity Value MFR Fund (ZUVE)"/>
    <n v="0"/>
    <n v="0"/>
    <n v="0"/>
    <n v="0"/>
    <n v="0"/>
    <n v="0"/>
    <n v="0"/>
    <n v="0"/>
    <x v="1"/>
    <n v="1393196.1664581299"/>
  </r>
  <r>
    <s v="BGIF CN Equity"/>
    <n v="1462"/>
    <s v="BGIF"/>
    <s v="BMO Global Infrastructure Fund"/>
    <x v="0"/>
    <n v="1"/>
    <s v="CA0969271083"/>
    <s v="096927108"/>
    <n v="1.05"/>
    <n v="1.19"/>
    <d v="2023-06-26T00:00:00"/>
    <x v="0"/>
    <s v="THEMATICEQUITY"/>
    <s v="Infrastructure"/>
    <m/>
    <x v="4"/>
    <s v="BMO Global Infrastructure Fund (BGIF)"/>
    <n v="1561577.5099182129"/>
    <n v="0"/>
    <n v="0"/>
    <n v="511214.25"/>
    <n v="0"/>
    <n v="511214.25"/>
    <n v="55"/>
    <n v="212678.48"/>
    <x v="1"/>
    <n v="56970190.083389282"/>
  </r>
  <r>
    <s v="BGEQ CN Equity"/>
    <n v="1463"/>
    <s v="BGEQ"/>
    <s v="BMO Global Equity Fund"/>
    <x v="0"/>
    <n v="1"/>
    <s v="CA09660P1062"/>
    <s v="09660P106"/>
    <n v="0.75"/>
    <n v="0.85"/>
    <d v="2023-06-26T00:00:00"/>
    <x v="0"/>
    <s v="GLOBAL EQUITY"/>
    <s v="Pure Active"/>
    <m/>
    <x v="4"/>
    <s v="BMO Global Equity Fund (BGEQ)"/>
    <n v="2594710614.649353"/>
    <n v="2521632.7500002086"/>
    <n v="418.49999999976717"/>
    <n v="624594.74999978696"/>
    <n v="11946207.250000214"/>
    <n v="20073781.250000279"/>
    <n v="182"/>
    <n v="939524.08"/>
    <x v="1"/>
    <n v="2097569.7378540039"/>
  </r>
  <r>
    <s v="BGRT CN Equity"/>
    <n v="1464"/>
    <s v="BGRT"/>
    <s v="BMO Global REIT Fund"/>
    <x v="0"/>
    <n v="1"/>
    <s v="CA09661B1067"/>
    <s v="09661B106"/>
    <n v="0.9"/>
    <n v="1.02"/>
    <d v="2023-06-26T00:00:00"/>
    <x v="0"/>
    <s v="GLOBAL SECTOR EQUITY"/>
    <s v="Real Estate"/>
    <m/>
    <x v="4"/>
    <s v="BMO Global REIT Fund (BGRT)"/>
    <n v="815295.17093658447"/>
    <n v="0"/>
    <n v="0"/>
    <n v="0"/>
    <n v="0"/>
    <n v="0"/>
    <n v="18"/>
    <n v="33059.519999999997"/>
    <x v="3"/>
    <n v="54232305.778007507"/>
  </r>
  <r>
    <s v="BGIN CN Equity"/>
    <n v="1465"/>
    <s v="BGIN"/>
    <s v="BMO Global Innovators Fund/ETF"/>
    <x v="0"/>
    <n v="1"/>
    <s v="CA09663D1006"/>
    <s v="09663D100"/>
    <n v="0.95"/>
    <n v="1.07"/>
    <d v="2023-06-26T00:00:00"/>
    <x v="0"/>
    <s v="THEMATICEQUITY"/>
    <s v="Innovation"/>
    <m/>
    <x v="4"/>
    <s v="BMO Global Innovators Fund/ETF (BGIN)"/>
    <n v="10029618.142967224"/>
    <n v="701398.2500000007"/>
    <n v="-8038.5"/>
    <n v="0"/>
    <n v="0"/>
    <n v="1381670.2499999995"/>
    <n v="56"/>
    <n v="290857.09999999998"/>
    <x v="1"/>
    <n v="1667975.884552002"/>
  </r>
  <r>
    <s v="GCTB CN Equity"/>
    <n v="1466"/>
    <s v="GCTB"/>
    <s v="Guardian Ultra Short Canadian T Bill Fund/ETF"/>
    <x v="0"/>
    <n v="1"/>
    <s v="CA40145D1033"/>
    <s v="40145D103"/>
    <n v="0.12"/>
    <n v="0.14000000000000001"/>
    <d v="2023-06-30T00:00:00"/>
    <x v="0"/>
    <s v="CANADA GOVERNMENT FIXED INCOME"/>
    <s v="Money Market"/>
    <m/>
    <x v="36"/>
    <s v="Guardian Ultra Short Canadian T Bill Fund/ETF (GCTB)"/>
    <n v="250667016.56341553"/>
    <n v="500362.15999998932"/>
    <n v="0"/>
    <n v="-5008584.7999999821"/>
    <n v="0"/>
    <n v="15502917.939999981"/>
    <n v="275"/>
    <n v="4337843.5"/>
    <x v="1"/>
    <n v="138588179.20684814"/>
  </r>
  <r>
    <s v="GUTB/U CN Equity"/>
    <n v="1467"/>
    <s v="GUTB/U"/>
    <s v="Guardian Ultra-Short US T-Bill Fund/ETF (US$)"/>
    <x v="0"/>
    <n v="1"/>
    <s v="CA40145B1076"/>
    <s v="40145B107"/>
    <n v="0.12"/>
    <n v="0.14000000000000001"/>
    <d v="2023-06-30T00:00:00"/>
    <x v="0"/>
    <s v="U.S. GOVERNMENT FIXED INCOME"/>
    <s v="Money Market"/>
    <m/>
    <x v="36"/>
    <s v="Guardian Ultra-Short US T-Bill Fund/ETF (US$) (GUTB/U)"/>
    <n v="39605675.956009082"/>
    <n v="682856.46722000057"/>
    <n v="0"/>
    <n v="-687416.18367400044"/>
    <n v="1395020.9262999936"/>
    <n v="1390461.2098459937"/>
    <n v="70"/>
    <n v="1015909.14"/>
    <x v="1"/>
    <n v="50372597.07780654"/>
  </r>
  <r>
    <s v="CNCL CN Equity"/>
    <n v="1468"/>
    <s v="CNCL"/>
    <s v="Global X Enh (1.25x) Cdn Large Cap Covered Call"/>
    <x v="0"/>
    <n v="1"/>
    <s v="CA37963A1049"/>
    <s v="37963A104"/>
    <n v="0.65"/>
    <n v="0.73"/>
    <d v="2023-07-05T00:00:00"/>
    <x v="0"/>
    <s v="Lightly Leveraged"/>
    <s v="Canada"/>
    <m/>
    <x v="3"/>
    <s v="Global X Enh (1.25x) Cdn Large Cap Covered Call (CNCL)"/>
    <n v="16266964.502868652"/>
    <n v="-552553.0615000003"/>
    <n v="548946.20000000054"/>
    <n v="0"/>
    <n v="0"/>
    <n v="1064.3330132798292"/>
    <n v="173"/>
    <n v="275706.28999999998"/>
    <x v="6"/>
    <n v="16590144.469486237"/>
  </r>
  <r>
    <s v="HBNK CN Equity"/>
    <n v="1469"/>
    <s v="HBNK"/>
    <s v="Global X Equal Weight Banks Index ETF"/>
    <x v="0"/>
    <n v="1"/>
    <s v="CA3799461064"/>
    <s v="379946106"/>
    <n v="0.09"/>
    <n v="0"/>
    <d v="2023-07-05T00:00:00"/>
    <x v="0"/>
    <s v="Canada Sector Equity"/>
    <s v="Financials"/>
    <m/>
    <x v="3"/>
    <s v="Global X Equal Weight Banks Index ETF (HBNK)"/>
    <n v="986730183.77643585"/>
    <n v="-14931919.235000025"/>
    <n v="-12203947.25100005"/>
    <n v="2619968.0757499752"/>
    <n v="-1753616.6592499004"/>
    <n v="-66351698.232298367"/>
    <n v="2487"/>
    <n v="41981063"/>
    <x v="2"/>
    <n v="40615985.091781616"/>
  </r>
  <r>
    <s v="USCL CN Equity"/>
    <n v="1470"/>
    <s v="USCL"/>
    <s v="Global X Enhanced (1.25x) S&amp;P 500 Covered Call"/>
    <x v="0"/>
    <n v="1"/>
    <s v="CA3799401094"/>
    <s v="379940109"/>
    <n v="0.65"/>
    <n v="0.73"/>
    <d v="2023-07-05T00:00:00"/>
    <x v="0"/>
    <s v="Lightly Leveraged"/>
    <s v="U.S."/>
    <m/>
    <x v="3"/>
    <s v="Global X Enhanced (1.25x) S&amp;P 500 Covered Call (USCL)"/>
    <n v="247490355.92173004"/>
    <n v="-1714237.067249984"/>
    <n v="-586088.82250000839"/>
    <n v="-2225.0825000000186"/>
    <n v="-2973103.2355"/>
    <n v="-6907385.8849134501"/>
    <n v="2991"/>
    <n v="15906774"/>
    <x v="6"/>
    <n v="151997058.25501633"/>
  </r>
  <r>
    <s v="CANL CN Equity"/>
    <n v="1471"/>
    <s v="CANL"/>
    <s v="Global X Enhanced (1.25x) S&amp;P/TSX 60 Index"/>
    <x v="0"/>
    <n v="1"/>
    <s v="CA37962U1012"/>
    <s v="37962U101"/>
    <n v="0.35"/>
    <n v="0.4"/>
    <d v="2023-07-05T00:00:00"/>
    <x v="0"/>
    <s v="Lightly Leveraged"/>
    <s v="Canada"/>
    <m/>
    <x v="3"/>
    <s v="Global X Enhanced (1.25x) S&amp;P/TSX 60 Index (CANL)"/>
    <n v="4965754.2099113464"/>
    <n v="19583.331000000006"/>
    <n v="0"/>
    <n v="842298.74324999971"/>
    <n v="-858480.01224999991"/>
    <n v="855954.56505166972"/>
    <n v="210"/>
    <n v="1795009.25"/>
    <x v="6"/>
    <n v="3131420.9480400085"/>
  </r>
  <r>
    <s v="BNKL CN Equity"/>
    <n v="1472"/>
    <s v="BNKL"/>
    <s v="Global X Enhanced (1.25x) Eql Wgt Banks Index"/>
    <x v="0"/>
    <n v="1"/>
    <s v="CA37962T1049"/>
    <s v="37962T104"/>
    <n v="0.35"/>
    <n v="0.4"/>
    <d v="2023-07-05T00:00:00"/>
    <x v="0"/>
    <s v="Lightly Leveraged"/>
    <s v="Financials"/>
    <m/>
    <x v="3"/>
    <s v="Global X Enhanced (1.25x) Eql Wgt Banks Index (BNKL)"/>
    <n v="9816567.5766792316"/>
    <n v="8617.8834999999963"/>
    <n v="0"/>
    <n v="0"/>
    <n v="-985565.66700000095"/>
    <n v="-1039.2395818108926"/>
    <n v="291"/>
    <n v="4193890.5"/>
    <x v="6"/>
    <n v="12977685.670475004"/>
  </r>
  <r>
    <s v="BKCL CN Equity"/>
    <n v="1473"/>
    <s v="BKCL"/>
    <s v="Global X Enh (1.25x) Eql Wgt Cdn Banks Covered"/>
    <x v="0"/>
    <n v="1"/>
    <s v="CA37962V1094"/>
    <s v="37962V109"/>
    <n v="0.65"/>
    <n v="0.73"/>
    <d v="2023-07-05T00:00:00"/>
    <x v="0"/>
    <s v="Lightly Leveraged"/>
    <s v="Financials"/>
    <m/>
    <x v="3"/>
    <s v="Global X Enh (1.25x) Eql Wgt Cdn Banks Covered (BKCL)"/>
    <n v="166172121.22178078"/>
    <n v="11525.508750000037"/>
    <n v="3410088.1929999869"/>
    <n v="2307045.7240000125"/>
    <n v="580721.98574998777"/>
    <n v="6967092.3016049378"/>
    <n v="1113"/>
    <n v="9005144"/>
    <x v="6"/>
    <n v="121008519.1592083"/>
  </r>
  <r>
    <s v="ESPX/U CN Equity"/>
    <n v="1474"/>
    <s v="ESPX/U"/>
    <s v="Evolve S&amp;P 500 Enhanced Yield Fund (US$)"/>
    <x v="0"/>
    <n v="1"/>
    <s v="CA30052U3055"/>
    <s v="30052U305"/>
    <n v="0.45"/>
    <n v="0.51"/>
    <d v="2023-07-06T00:00:00"/>
    <x v="0"/>
    <s v="COVERED CALL"/>
    <s v="U.S."/>
    <m/>
    <x v="24"/>
    <s v="Evolve S&amp;P 500 Enhanced Yield Fund (US$) (ESPX/U)"/>
    <n v="11624252.529571015"/>
    <n v="0"/>
    <n v="0"/>
    <n v="0"/>
    <n v="919053.20250000083"/>
    <n v="21006.891999999993"/>
    <n v="29"/>
    <n v="60109.82"/>
    <x v="5"/>
    <n v="9885487.3972097542"/>
  </r>
  <r>
    <s v="QQQT CN Equity"/>
    <n v="1475"/>
    <s v="QQQT"/>
    <s v="Evolve Nasdaq Technology Index Fund Curr-H"/>
    <x v="0"/>
    <n v="1"/>
    <s v="CA30054M2022"/>
    <s v="30054M202"/>
    <n v="0.25"/>
    <n v="0.28000000000000003"/>
    <d v="2023-07-11T00:00:00"/>
    <x v="0"/>
    <s v="U.S.SECTOR EQUITY"/>
    <s v="Technology"/>
    <m/>
    <x v="24"/>
    <s v="Evolve Nasdaq Technology Index Fund Curr-H (QQQT)"/>
    <n v="103192606.35375977"/>
    <n v="1026307.5000000146"/>
    <n v="0"/>
    <n v="-1014577.5000000146"/>
    <n v="1015122.5000000143"/>
    <n v="-1010452.4999999969"/>
    <n v="747"/>
    <n v="2569397"/>
    <x v="3"/>
    <n v="50941109.561920166"/>
  </r>
  <r>
    <s v="QQQT/B CN Equity"/>
    <n v="1476"/>
    <s v="QQQT/B"/>
    <s v="Evolve Nasdaq Technology Index Fund"/>
    <x v="0"/>
    <n v="1"/>
    <s v="CA30054M3012"/>
    <s v="30054M301"/>
    <n v="0.25"/>
    <n v="0.28000000000000003"/>
    <d v="2023-07-11T00:00:00"/>
    <x v="0"/>
    <s v="U.S.SECTOR EQUITY"/>
    <s v="Technology"/>
    <m/>
    <x v="24"/>
    <s v="Evolve Nasdaq Technology Index Fund (QQQT/B)"/>
    <n v="7507079.6966552734"/>
    <n v="-16377.5"/>
    <n v="0"/>
    <n v="0"/>
    <n v="0"/>
    <n v="2191512.5000000009"/>
    <n v="150"/>
    <n v="593667.53"/>
    <x v="3"/>
    <n v="5103599.739074707"/>
  </r>
  <r>
    <s v="QQQT/U CN Equity"/>
    <n v="1477"/>
    <s v="QQQT/U"/>
    <s v="Evolve Nasdaq Technology Index Fund (US$)"/>
    <x v="0"/>
    <n v="1"/>
    <s v="CA30054M1032"/>
    <s v="30054M103"/>
    <n v="0.25"/>
    <n v="0.28000000000000003"/>
    <d v="2023-07-11T00:00:00"/>
    <x v="0"/>
    <s v="U.S.SECTOR EQUITY"/>
    <s v="Technology"/>
    <m/>
    <x v="24"/>
    <s v="Evolve Nasdaq Technology Index Fund (US$) (QQQT/U)"/>
    <n v="7100397.3964254213"/>
    <n v="0"/>
    <n v="0"/>
    <n v="0"/>
    <n v="0"/>
    <n v="0"/>
    <n v="17"/>
    <n v="129034.71"/>
    <x v="3"/>
    <n v="4506847.2593796058"/>
  </r>
  <r>
    <s v="IGET CN Equity"/>
    <n v="1478"/>
    <s v="IGET"/>
    <s v="Invesco Mgstar Global Energy Transition Index ETF"/>
    <x v="0"/>
    <n v="1"/>
    <s v="CA4612921045"/>
    <s v="461292104"/>
    <n v="0.35"/>
    <n v="0.4"/>
    <d v="2023-07-13T00:00:00"/>
    <x v="0"/>
    <s v="ESGEQUITY"/>
    <s v="Environment - Global"/>
    <m/>
    <x v="9"/>
    <s v="Invesco Mgstar Global Energy Transition Index ETF (IGET)"/>
    <n v="1039770.0309753418"/>
    <n v="0"/>
    <n v="0"/>
    <n v="0"/>
    <n v="0"/>
    <n v="0"/>
    <n v="113"/>
    <n v="441956.66"/>
    <x v="1"/>
    <n v="974802.01721191406"/>
  </r>
  <r>
    <s v="IGET/F CN Equity"/>
    <n v="1479"/>
    <s v="IGET/F"/>
    <s v="Invesco Mgstar Global Energy Transition Curr-H"/>
    <x v="0"/>
    <n v="1"/>
    <s v="CA4612922035"/>
    <s v="461292203"/>
    <n v="0.35"/>
    <n v="0.4"/>
    <d v="2023-07-13T00:00:00"/>
    <x v="0"/>
    <s v="ESGEQUITY"/>
    <s v="Environment - Global"/>
    <m/>
    <x v="9"/>
    <s v="Invesco Mgstar Global Energy Transition Curr-H (IGET/F)"/>
    <n v="985599.99465942383"/>
    <n v="0"/>
    <n v="0"/>
    <n v="0"/>
    <n v="0"/>
    <n v="0"/>
    <n v="5"/>
    <n v="824.51"/>
    <x v="1"/>
    <n v="921047.01995849609"/>
  </r>
  <r>
    <s v="IIMF CN Equity"/>
    <n v="1480"/>
    <s v="IIMF"/>
    <s v="Invesco Intl Developed Dynamic Multifactor ETF"/>
    <x v="0"/>
    <n v="1"/>
    <s v="CA46146Y1034"/>
    <s v="46146Y103"/>
    <n v="0.39"/>
    <n v="0.44"/>
    <d v="2023-07-13T00:00:00"/>
    <x v="0"/>
    <s v="INTERNATIONAL DEVELOPED EQUITY"/>
    <s v="Factor: Multi-Factor"/>
    <m/>
    <x v="9"/>
    <s v="Invesco Intl Developed Dynamic Multifactor ETF (IIMF)"/>
    <n v="85634374.618530273"/>
    <n v="0"/>
    <n v="0"/>
    <n v="0"/>
    <n v="0"/>
    <n v="-1321524.9999999951"/>
    <n v="53"/>
    <n v="2099952.9"/>
    <x v="1"/>
    <n v="45015604.496002197"/>
  </r>
  <r>
    <s v="IIMF/F CN Equity"/>
    <n v="1481"/>
    <s v="IIMF/F"/>
    <s v="Invesco Intl Developed Dynamic Multifactor Curr-H"/>
    <x v="0"/>
    <n v="1"/>
    <s v="CA46146Y2024"/>
    <s v="46146Y202"/>
    <n v="0.39"/>
    <n v="0.44"/>
    <d v="2023-07-13T00:00:00"/>
    <x v="0"/>
    <s v="INTERNATIONAL DEVELOPED EQUITY"/>
    <s v="Factor: Multi-Factor"/>
    <m/>
    <x v="9"/>
    <s v="Invesco Intl Developed Dynamic Multifactor Curr-H (IIMF/F)"/>
    <n v="13523699.760437012"/>
    <n v="0"/>
    <n v="0"/>
    <n v="0"/>
    <n v="0"/>
    <n v="0"/>
    <n v="3"/>
    <n v="67615"/>
    <x v="1"/>
    <n v="9642996.3111877441"/>
  </r>
  <r>
    <s v="IUMF CN Equity"/>
    <n v="1482"/>
    <s v="IUMF"/>
    <s v="Invesco Russell 1000 Dynamic Multifactor ETF"/>
    <x v="0"/>
    <n v="1"/>
    <s v="CA46147A1049"/>
    <s v="46147A104"/>
    <n v="0.34"/>
    <n v="0.38"/>
    <d v="2023-07-13T00:00:00"/>
    <x v="0"/>
    <s v="U.S.EQUITY - CURRENCY NON-HEDGED"/>
    <s v="Factor: Multi-Factor"/>
    <m/>
    <x v="9"/>
    <s v="Invesco Russell 1000 Dynamic Multifactor ETF (IUMF)"/>
    <n v="112008092.65136719"/>
    <n v="0"/>
    <n v="0"/>
    <n v="-3926594.999999986"/>
    <n v="0"/>
    <n v="-5233854.9999999814"/>
    <n v="84"/>
    <n v="909016.01"/>
    <x v="1"/>
    <n v="130359873.50463867"/>
  </r>
  <r>
    <s v="IUMF/F CN Equity"/>
    <n v="1483"/>
    <s v="IUMF/F"/>
    <s v="Invesco Russell 1000 Dynamic Multifactor Curr-H"/>
    <x v="0"/>
    <n v="1"/>
    <s v="CA46147A2039"/>
    <s v="46147A203"/>
    <n v="0.34"/>
    <n v="0.38"/>
    <d v="2023-07-13T00:00:00"/>
    <x v="0"/>
    <s v="U.S.EQUITY - CURRENCY-HEDGED"/>
    <s v="Factor: Multi-Factor"/>
    <m/>
    <x v="9"/>
    <s v="Invesco Russell 1000 Dynamic Multifactor Curr-H (IUMF/F)"/>
    <n v="13987222.023010254"/>
    <n v="0"/>
    <n v="-1218605.0000000012"/>
    <n v="0"/>
    <n v="0"/>
    <n v="-1218605.0000000012"/>
    <n v="11"/>
    <n v="408562.89"/>
    <x v="1"/>
    <n v="24072706.260681152"/>
  </r>
  <r>
    <s v="UMNY/U CN Equity"/>
    <n v="1484"/>
    <s v="UMNY/U"/>
    <s v="CI US Money Market ETF (US$)"/>
    <x v="0"/>
    <n v="1"/>
    <s v="CA12570M1068"/>
    <s v="12570M106"/>
    <n v="0.14000000000000001"/>
    <n v="0.16"/>
    <d v="2023-07-21T00:00:00"/>
    <x v="0"/>
    <s v="U.S. AGGREGATE FIXED INCOME"/>
    <s v="Money Market"/>
    <m/>
    <x v="2"/>
    <s v="CI US Money Market ETF (US$) (UMNY/U)"/>
    <n v="23219310.213593673"/>
    <n v="2736918.9507999988"/>
    <n v="0"/>
    <n v="0"/>
    <n v="1392623.5960000013"/>
    <n v="2736787.3591999989"/>
    <n v="197"/>
    <n v="2997248.5"/>
    <x v="1"/>
    <n v="10087303.561391199"/>
  </r>
  <r>
    <s v="CMNY CN Equity"/>
    <n v="1485"/>
    <s v="CMNY"/>
    <s v="CI Money Market ETF"/>
    <x v="0"/>
    <n v="1"/>
    <s v="CA12570J1030"/>
    <s v="12570J103"/>
    <n v="0.14000000000000001"/>
    <n v="0.16"/>
    <d v="2023-07-21T00:00:00"/>
    <x v="0"/>
    <s v="CANADA AGGREGATE FIXED INCOME"/>
    <s v="Money Market"/>
    <m/>
    <x v="2"/>
    <s v="CI Money Market ETF (CMNY)"/>
    <n v="77042197.494506836"/>
    <n v="0"/>
    <n v="0"/>
    <n v="0"/>
    <n v="1001412.0000000008"/>
    <n v="2001960.0000000019"/>
    <n v="228"/>
    <n v="3067916.9"/>
    <x v="1"/>
    <n v="23026818.008422852"/>
  </r>
  <r>
    <s v="FINE CN Equity"/>
    <n v="1486"/>
    <s v="FINE"/>
    <s v="Forstrong Global Ex-North America Equity ETF"/>
    <x v="0"/>
    <n v="1"/>
    <s v="CA34660J1084"/>
    <s v="34660J108"/>
    <n v="0.7"/>
    <n v="0.79"/>
    <d v="2023-08-09T00:00:00"/>
    <x v="0"/>
    <s v="GLOBAL EQUITY"/>
    <s v="Pure Active"/>
    <m/>
    <x v="43"/>
    <s v="Forstrong Global Ex-North America Equity ETF (FINE)"/>
    <n v="0"/>
    <n v="0"/>
    <n v="0"/>
    <n v="0"/>
    <n v="0"/>
    <n v="0"/>
    <n v="0"/>
    <n v="0"/>
    <x v="1"/>
    <n v="1581682.4913024902"/>
  </r>
  <r>
    <s v="FGRW CN Equity"/>
    <n v="1487"/>
    <s v="FGRW"/>
    <s v="Forstrong Global Growth ETF"/>
    <x v="0"/>
    <n v="1"/>
    <s v="CA34660K1057"/>
    <s v="34660K105"/>
    <n v="0.55000000000000004"/>
    <n v="0.62"/>
    <d v="2023-08-09T00:00:00"/>
    <x v="0"/>
    <s v="ASSET ALLOCATION PORTFOLIO"/>
    <s v="Growth"/>
    <m/>
    <x v="43"/>
    <s v="Forstrong Global Growth ETF (FGRW)"/>
    <n v="2573550.0335693359"/>
    <n v="0"/>
    <n v="646930.00000000023"/>
    <n v="0"/>
    <n v="0"/>
    <n v="1270405"/>
    <n v="17"/>
    <n v="14147.679999999998"/>
    <x v="4"/>
    <n v="2205909.9197387695"/>
  </r>
  <r>
    <s v="FINC CN Equity"/>
    <n v="1488"/>
    <s v="FINC"/>
    <s v="Forstrong Global Income ETF"/>
    <x v="0"/>
    <n v="1"/>
    <s v="CA34660L1031"/>
    <s v="34660L103"/>
    <n v="0.55000000000000004"/>
    <n v="0.62"/>
    <d v="2023-08-09T00:00:00"/>
    <x v="0"/>
    <s v="ASSET ALLOCATION PORTFOLIO"/>
    <s v="Yield Focus"/>
    <m/>
    <x v="43"/>
    <s v="Forstrong Global Income ETF (FINC)"/>
    <n v="17007525.444030762"/>
    <n v="0"/>
    <n v="0"/>
    <n v="568797.50000000047"/>
    <n v="0"/>
    <n v="568797.50000000047"/>
    <n v="28"/>
    <n v="43606.649999999994"/>
    <x v="4"/>
    <n v="7544915.0085449219"/>
  </r>
  <r>
    <s v="FEME CN Equity"/>
    <n v="1489"/>
    <s v="FEME"/>
    <s v="Forstrong Emerging Markets Equity ETF"/>
    <x v="0"/>
    <n v="1"/>
    <s v="CA3469361073"/>
    <s v="346936107"/>
    <n v="0.7"/>
    <n v="0.79"/>
    <d v="2023-08-09T00:00:00"/>
    <x v="0"/>
    <s v="EMERGINGMARKETS EQUITY"/>
    <s v="Pure Active"/>
    <m/>
    <x v="43"/>
    <s v="Forstrong Emerging Markets Equity ETF (FEME)"/>
    <n v="0"/>
    <n v="0"/>
    <n v="0"/>
    <n v="0"/>
    <n v="0"/>
    <n v="0"/>
    <n v="0"/>
    <n v="0"/>
    <x v="1"/>
    <n v="1505692.4343109131"/>
  </r>
  <r>
    <s v="AENU CN Equity"/>
    <n v="1490"/>
    <s v="AENU"/>
    <s v="AGF Enhanced U.S. Equity Income Fund"/>
    <x v="0"/>
    <n v="1"/>
    <s v="CA00792A1093"/>
    <s v="00792A109"/>
    <n v="0.75"/>
    <n v="0.85"/>
    <d v="2023-08-18T00:00:00"/>
    <x v="0"/>
    <s v="COVERED CALL"/>
    <s v="U.S."/>
    <m/>
    <x v="20"/>
    <s v="AGF Enhanced U.S. Equity Income Fund (AENU)"/>
    <n v="2795194.8165893555"/>
    <n v="0"/>
    <n v="0"/>
    <n v="0"/>
    <n v="0"/>
    <n v="0"/>
    <n v="23"/>
    <n v="66579.350000000006"/>
    <x v="5"/>
    <n v="2207578.125"/>
  </r>
  <r>
    <s v="XCHP CN Equity"/>
    <n v="1491"/>
    <s v="XCHP"/>
    <s v="iShares Semiconductor Index ETF"/>
    <x v="0"/>
    <n v="1"/>
    <s v="CA46438Q1072"/>
    <s v="46438Q107"/>
    <n v="0.35"/>
    <m/>
    <d v="2023-09-06T00:00:00"/>
    <x v="0"/>
    <s v="THEMATICEQUITY"/>
    <s v="Semiconductor"/>
    <m/>
    <x v="0"/>
    <s v="iShares Semiconductor Index ETF (XCHP)"/>
    <n v="83569518.585205078"/>
    <n v="-7003689.4899999974"/>
    <n v="3287317.3600000031"/>
    <n v="4100728.7399999946"/>
    <n v="11180721.100000001"/>
    <n v="14696465.880000001"/>
    <n v="1994"/>
    <n v="20617092"/>
    <x v="1"/>
    <n v="25311761.932373047"/>
  </r>
  <r>
    <s v="XUSF CN Equity"/>
    <n v="1492"/>
    <s v="XUSF"/>
    <s v="iShares S&amp;P US Financials Index"/>
    <x v="0"/>
    <n v="1"/>
    <s v="CA46438B1004"/>
    <s v="46438B100"/>
    <n v="0.25"/>
    <m/>
    <d v="2023-09-06T00:00:00"/>
    <x v="0"/>
    <s v="U.S.SECTOR EQUITY"/>
    <s v="Financials"/>
    <m/>
    <x v="0"/>
    <s v="iShares S&amp;P US Financials Index (XUSF)"/>
    <n v="51018300.247192383"/>
    <n v="1589464.1000000015"/>
    <n v="-1577197.0100000016"/>
    <n v="1580767.7600000014"/>
    <n v="809087.76000000071"/>
    <n v="3234690.8900000029"/>
    <n v="157"/>
    <n v="2281052.9500000002"/>
    <x v="3"/>
    <n v="9692433.7005615234"/>
  </r>
  <r>
    <s v="XAD CN Equity"/>
    <n v="1493"/>
    <s v="XAD"/>
    <s v="iShares U.S. Aerospace &amp; Defense"/>
    <x v="0"/>
    <n v="1"/>
    <s v="CA46390A1084"/>
    <s v="46390A108"/>
    <n v="0.39"/>
    <m/>
    <d v="2023-09-06T00:00:00"/>
    <x v="0"/>
    <s v="THEMATICEQUITY"/>
    <s v="Aerospace"/>
    <m/>
    <x v="0"/>
    <s v="iShares U.S. Aerospace &amp; Defense (XAD)"/>
    <n v="161634255.06591797"/>
    <n v="-7010281.1100000069"/>
    <n v="6147392.610000005"/>
    <n v="6458286.4700000053"/>
    <n v="23522077.949999996"/>
    <n v="36317959.800000012"/>
    <n v="1512"/>
    <n v="20657460"/>
    <x v="1"/>
    <n v="18262080.917358398"/>
  </r>
  <r>
    <s v="XETM CN Equity"/>
    <n v="1494"/>
    <s v="XETM"/>
    <s v="iShares S&amp;P/TSX Energy Transition Materials Index ETF"/>
    <x v="0"/>
    <n v="1"/>
    <s v="CA46438C1086"/>
    <s v="46438C108"/>
    <n v="0.55000000000000004"/>
    <m/>
    <d v="2023-09-06T00:00:00"/>
    <x v="0"/>
    <s v="ESGEQUITY"/>
    <s v="Clean Energy"/>
    <m/>
    <x v="0"/>
    <s v="iShares S&amp;P/TSX Energy Transition Materials Index ETF (XETM)"/>
    <n v="49578431.396484375"/>
    <n v="6882724.3199999975"/>
    <n v="10625207.68"/>
    <n v="6751336.5300000031"/>
    <n v="4113682.1999999993"/>
    <n v="32237240.559999995"/>
    <n v="1692"/>
    <n v="14122901.4"/>
    <x v="1"/>
    <n v="11102502.44140625"/>
  </r>
  <r>
    <s v="XQQU CN Equity"/>
    <n v="1495"/>
    <s v="XQQU"/>
    <s v="iShares NASDAQ Index ETF "/>
    <x v="0"/>
    <n v="1"/>
    <s v="CA46438E2033"/>
    <s v="46438E203"/>
    <n v="0.35"/>
    <m/>
    <d v="2023-09-06T00:00:00"/>
    <x v="0"/>
    <s v="U.S.EQUITY - CURRENCY NON-HEDGED"/>
    <s v="Cap-Weighted: Broad/Large"/>
    <m/>
    <x v="0"/>
    <s v="iShares NASDAQ Index ETF  (XQQU)"/>
    <n v="129205470.88623047"/>
    <n v="1603838.0000000014"/>
    <n v="-5012063.0099999849"/>
    <n v="0"/>
    <n v="0"/>
    <n v="-5054295.2699999856"/>
    <n v="1137"/>
    <n v="9570303"/>
    <x v="0"/>
    <n v="97122505.187988281"/>
  </r>
  <r>
    <s v="XQQU/U CN Equity"/>
    <n v="1496"/>
    <s v="XQQU/U"/>
    <s v="iShares NASDAQ Index ETF (US$)"/>
    <x v="0"/>
    <n v="1"/>
    <s v="CA46438E1043"/>
    <s v="46438E104"/>
    <n v="0.35"/>
    <m/>
    <d v="2023-09-06T00:00:00"/>
    <x v="0"/>
    <s v="U.S.EQUITY - CURRENCY NON-HEDGED"/>
    <s v="Cap-Weighted: Broad/Large"/>
    <m/>
    <x v="0"/>
    <s v="iShares NASDAQ Index ETF (US$) (XQQU/U)"/>
    <n v="43602368.717692889"/>
    <n v="798503.17099800077"/>
    <n v="-1670286.0533790013"/>
    <n v="835301.37695400068"/>
    <n v="0"/>
    <n v="804664.8354330007"/>
    <n v="76"/>
    <n v="482536.98"/>
    <x v="0"/>
    <n v="10077498.156122575"/>
  </r>
  <r>
    <s v="HBND CN Equity"/>
    <n v="1497"/>
    <s v="HBND"/>
    <s v="Hamilton US Bond Yield Maximizer ETF Curr-H"/>
    <x v="0"/>
    <n v="1"/>
    <s v="CA4079171035"/>
    <s v="407917103"/>
    <n v="0.45"/>
    <m/>
    <d v="2023-09-14T00:00:00"/>
    <x v="0"/>
    <s v="Premium Yield"/>
    <s v="Fixed Income"/>
    <m/>
    <x v="35"/>
    <s v="Hamilton US Bond Yield Maximizer ETF Curr-H (HBND)"/>
    <n v="184321757.07872486"/>
    <n v="-1262912.5000000177"/>
    <n v="-950804.99999999127"/>
    <n v="-2871127.4999999953"/>
    <n v="-637160.00000000908"/>
    <n v="-6639646.6030000169"/>
    <n v="1276"/>
    <n v="10882545.300000001"/>
    <x v="7"/>
    <n v="168816203.00478554"/>
  </r>
  <r>
    <s v="ZLSC CN Equity"/>
    <n v="1498"/>
    <s v="ZLSC"/>
    <s v="BMO Long Short Canadian Equity ETF"/>
    <x v="0"/>
    <n v="1"/>
    <s v="CA09662D1015"/>
    <s v="09662D101"/>
    <n v="0.65"/>
    <m/>
    <d v="2023-09-26T00:00:00"/>
    <x v="0"/>
    <s v="ALTERNATIVE INVESTMENT"/>
    <s v="Equity Focused"/>
    <m/>
    <x v="4"/>
    <s v="BMO Long Short Canadian Equity ETF (ZLSC)"/>
    <n v="97528319.107738495"/>
    <n v="2221177.4999999916"/>
    <n v="1116269.7500000158"/>
    <n v="2234191.4999999921"/>
    <n v="-1118134.749999996"/>
    <n v="6656917.4999999963"/>
    <n v="125"/>
    <n v="1348411.48"/>
    <x v="1"/>
    <n v="11560148.812721252"/>
  </r>
  <r>
    <s v="ZUCM CN Equity"/>
    <n v="1499"/>
    <s v="ZUCM"/>
    <s v="BMO USD Cash Management ETF"/>
    <x v="0"/>
    <n v="1"/>
    <s v="CA05609U2065"/>
    <s v="05609U206"/>
    <n v="0.12"/>
    <m/>
    <d v="2023-09-26T00:00:00"/>
    <x v="0"/>
    <s v="U.S. AGGREGATE FIXED INCOME"/>
    <s v="Money Market"/>
    <m/>
    <x v="4"/>
    <s v="BMO USD Cash Management ETF (ZUCM)"/>
    <n v="46597411.048749924"/>
    <n v="0"/>
    <n v="0"/>
    <n v="-1540950.5000000012"/>
    <n v="1541661.0000000014"/>
    <n v="-240637989.50000003"/>
    <n v="429"/>
    <n v="2436834.7999999998"/>
    <x v="1"/>
    <n v="15152931.261497498"/>
  </r>
  <r>
    <s v="ZUCM/U CN Equity"/>
    <n v="1500"/>
    <s v="ZUCM/U"/>
    <s v="BMO USD Cash Management ETF (US$)"/>
    <x v="0"/>
    <n v="1"/>
    <s v="CA05609U1075"/>
    <s v="05609U107"/>
    <n v="0.12"/>
    <m/>
    <d v="2023-09-26T00:00:00"/>
    <x v="0"/>
    <s v="U.S. AGGREGATE FIXED INCOME"/>
    <s v="Money Market"/>
    <m/>
    <x v="4"/>
    <s v="BMO USD Cash Management ETF (US$) (ZUCM/U)"/>
    <n v="124268551.79168363"/>
    <n v="-1027105.4264499965"/>
    <n v="-1023999.6871499962"/>
    <n v="5218478.5912500015"/>
    <n v="-4177949.047000004"/>
    <n v="27950.946725000278"/>
    <n v="647"/>
    <n v="4184983.6"/>
    <x v="1"/>
    <n v="106420940.75916398"/>
  </r>
  <r>
    <s v="ZEBA CN Equity"/>
    <n v="1501"/>
    <s v="ZEBA"/>
    <s v="BMO Canadian Bank Accelerator ETF"/>
    <x v="0"/>
    <n v="1"/>
    <s v="CA05605U1012"/>
    <s v="05605U101"/>
    <n v="0.65"/>
    <m/>
    <d v="2023-09-26T00:00:00"/>
    <x v="0"/>
    <s v="OTHER OPTION STRATEGIES"/>
    <s v="Accelerator"/>
    <m/>
    <x v="4"/>
    <s v="BMO Canadian Bank Accelerator ETF (ZEBA)"/>
    <n v="0"/>
    <n v="0"/>
    <n v="0"/>
    <n v="0"/>
    <n v="0"/>
    <n v="0"/>
    <n v="0"/>
    <n v="0"/>
    <x v="1"/>
    <n v="2640114.794719696"/>
  </r>
  <r>
    <s v="ZOCT CN Equity"/>
    <n v="1502"/>
    <s v="ZOCT"/>
    <s v="BMO US Equity Buffer Hedged to CAD ETF - October Curr-H"/>
    <x v="0"/>
    <n v="1"/>
    <s v="CA05610N1006"/>
    <s v="05610N100"/>
    <n v="0.65"/>
    <m/>
    <d v="2023-09-26T00:00:00"/>
    <x v="0"/>
    <s v="OTHER OPTION STRATEGIES"/>
    <s v="Equity Buffer"/>
    <m/>
    <x v="4"/>
    <s v="BMO US Equity Buffer Hedged to CAD ETF - October Curr-H (ZOCT)"/>
    <n v="42960670.664813995"/>
    <n v="0"/>
    <n v="0"/>
    <n v="0"/>
    <n v="0"/>
    <n v="0"/>
    <n v="18"/>
    <n v="38606.339999999997"/>
    <x v="1"/>
    <n v="34365140.328292847"/>
  </r>
  <r>
    <s v="ZLSU CN Equity"/>
    <n v="1503"/>
    <s v="ZLSU"/>
    <s v="BMO Long Short US Equity ETF"/>
    <x v="0"/>
    <n v="1"/>
    <s v="CA09663E1088"/>
    <s v="09663E108"/>
    <n v="0.65"/>
    <m/>
    <d v="2023-09-26T00:00:00"/>
    <x v="0"/>
    <s v="ALTERNATIVE INVESTMENT"/>
    <s v="Equity Focused"/>
    <m/>
    <x v="4"/>
    <s v="BMO Long Short US Equity ETF (ZLSU)"/>
    <n v="85431738.126602173"/>
    <n v="3210683.2500000075"/>
    <n v="-5281133.7500000093"/>
    <n v="-2111384.4999999925"/>
    <n v="-1072058.999999996"/>
    <n v="-5253893.9999999907"/>
    <n v="124"/>
    <n v="727495.80999999994"/>
    <x v="1"/>
    <n v="52500256.611667633"/>
  </r>
  <r>
    <s v="ZUEA CN Equity"/>
    <n v="1504"/>
    <s v="ZUEA"/>
    <s v="BMO US Equity Accelerator Hedged to CAD ETF Curr-H"/>
    <x v="0"/>
    <n v="1"/>
    <s v="CA05609N1033"/>
    <s v="05609N103"/>
    <n v="0.65"/>
    <m/>
    <d v="2023-09-26T00:00:00"/>
    <x v="0"/>
    <s v="OTHER OPTION STRATEGIES"/>
    <s v="Accelerator"/>
    <m/>
    <x v="4"/>
    <s v="BMO US Equity Accelerator Hedged to CAD ETF Curr-H (ZUEA)"/>
    <n v="0"/>
    <n v="0"/>
    <n v="0"/>
    <n v="0"/>
    <n v="0"/>
    <n v="0"/>
    <n v="0"/>
    <n v="0"/>
    <x v="1"/>
    <n v="2928678.8419265747"/>
  </r>
  <r>
    <s v="HPYT CN Equity"/>
    <n v="1505"/>
    <s v="HPYT"/>
    <s v="Harvest Premium Yield Treasury ETF Curr-H"/>
    <x v="0"/>
    <n v="1"/>
    <s v="CA4179221011"/>
    <s v="417922101"/>
    <n v="0.45"/>
    <m/>
    <d v="2023-09-28T00:00:00"/>
    <x v="0"/>
    <s v="Premium Yield"/>
    <s v="Fixed Income"/>
    <m/>
    <x v="13"/>
    <s v="Harvest Premium Yield Treasury ETF Curr-H (HPYT)"/>
    <n v="419216782.0930481"/>
    <n v="-5672232.4999999758"/>
    <n v="-3598917.5000000354"/>
    <n v="-4050017.4999999516"/>
    <n v="-4280375"/>
    <n v="-25462842.499999996"/>
    <n v="3029"/>
    <n v="22589004"/>
    <x v="7"/>
    <n v="484401998.16226959"/>
  </r>
  <r>
    <s v="BGDV CN Equity"/>
    <n v="1506"/>
    <s v="BGDV"/>
    <s v="BMO Global Dividend Opportunities  Fund"/>
    <x v="0"/>
    <n v="1"/>
    <s v="CA0969261001"/>
    <s v="096926100"/>
    <n v="0.75"/>
    <m/>
    <d v="2023-10-02T00:00:00"/>
    <x v="0"/>
    <s v="GLOBAL EQUITY"/>
    <s v="Pure Active"/>
    <m/>
    <x v="4"/>
    <s v="BMO Global Dividend Opportunities  Fund (BGDV)"/>
    <n v="1842353.7186813354"/>
    <n v="0"/>
    <n v="0"/>
    <n v="0"/>
    <n v="0"/>
    <n v="0"/>
    <n v="19"/>
    <n v="81723.73"/>
    <x v="1"/>
    <n v="522061.21871948242"/>
  </r>
  <r>
    <s v="AEMX CN Equity"/>
    <n v="1507"/>
    <s v="AEMX"/>
    <s v="AGF Emerging Markets ex China Fund"/>
    <x v="0"/>
    <n v="1"/>
    <s v="CA00858F1099"/>
    <s v="00858F109"/>
    <n v="0.9"/>
    <m/>
    <d v="2023-10-02T00:00:00"/>
    <x v="0"/>
    <s v="EMERGINGMARKETS EQUITY"/>
    <s v="Pure Active"/>
    <m/>
    <x v="20"/>
    <s v="AGF Emerging Markets ex China Fund (AEMX)"/>
    <n v="11309283.142089844"/>
    <n v="0"/>
    <n v="396031.54000000039"/>
    <n v="0"/>
    <n v="0"/>
    <n v="396031.54000000039"/>
    <n v="32"/>
    <n v="220642.37"/>
    <x v="1"/>
    <n v="5136581.8405151367"/>
  </r>
  <r>
    <s v="ZIU CN Equity"/>
    <n v="1508"/>
    <s v="ZIU"/>
    <s v="BMO S&amp;P/TSX 60 Index ETF"/>
    <x v="0"/>
    <n v="1"/>
    <s v="CA05593C1059"/>
    <s v="05593C105"/>
    <n v="0.13"/>
    <m/>
    <d v="2023-10-02T00:00:00"/>
    <x v="0"/>
    <s v="CANADA BROAD/LARGE CAP EQUITY"/>
    <s v="Cap-Weighted: Broad/Large"/>
    <m/>
    <x v="4"/>
    <s v="BMO S&amp;P/TSX 60 Index ETF (ZIU)"/>
    <n v="117907340.80178833"/>
    <n v="1817912.4999999935"/>
    <n v="0"/>
    <n v="1836944.25000001"/>
    <n v="0"/>
    <n v="4227570.2700000042"/>
    <n v="635"/>
    <n v="2864756.1"/>
    <x v="0"/>
    <n v="134849917.59820175"/>
  </r>
  <r>
    <s v="BOND CN Equity"/>
    <n v="1509"/>
    <s v="BOND"/>
    <s v="Evolve Enhanced Yield Bond Fund Curr-H"/>
    <x v="0"/>
    <n v="1"/>
    <s v="CA30053G2062"/>
    <s v="30053G206"/>
    <n v="0.45"/>
    <m/>
    <d v="2023-10-03T00:00:00"/>
    <x v="0"/>
    <s v="Premium Yield"/>
    <s v="Fixed Income"/>
    <m/>
    <x v="24"/>
    <s v="Evolve Enhanced Yield Bond Fund Curr-H (BOND)"/>
    <n v="136866106.51016238"/>
    <n v="10711622.5"/>
    <n v="-435192.50000000617"/>
    <n v="-5507.5"/>
    <n v="0"/>
    <n v="4252140"/>
    <n v="1114"/>
    <n v="17511005.800000001"/>
    <x v="7"/>
    <n v="171934378.43322754"/>
  </r>
  <r>
    <s v="QQQY CN Equity"/>
    <n v="1510"/>
    <s v="QQQY"/>
    <s v="Nasdaq-100 Technology Enhanced Yield Index Fund"/>
    <x v="0"/>
    <n v="1"/>
    <s v="CA30053Y3068"/>
    <s v="30053Y306"/>
    <n v="0.5"/>
    <m/>
    <d v="2023-10-03T00:00:00"/>
    <x v="0"/>
    <s v="SECTOR COVERED CALL"/>
    <s v="Technology"/>
    <m/>
    <x v="24"/>
    <s v="Nasdaq-100 Technology Enhanced Yield Index Fund (QQQY)"/>
    <n v="105359562.68310547"/>
    <n v="595962.49999999721"/>
    <n v="0"/>
    <n v="1369317.500000007"/>
    <n v="1396314.9999999951"/>
    <n v="3360387.4999999991"/>
    <n v="2121"/>
    <n v="6727059.0999999996"/>
    <x v="5"/>
    <n v="71864240.264892578"/>
  </r>
  <r>
    <s v="SPAY CN Equity"/>
    <n v="1511"/>
    <s v="SPAY"/>
    <s v="Global X Short-Term U.S. Treasury Premium Yield ETF"/>
    <x v="0"/>
    <n v="2"/>
    <s v="CA3799431034"/>
    <s v="379943103"/>
    <n v="0.35"/>
    <m/>
    <d v="2023-10-04T00:00:00"/>
    <x v="0"/>
    <s v="Premium Yield"/>
    <s v="Fixed Income"/>
    <m/>
    <x v="3"/>
    <s v="Global X Short-Term U.S. Treasury Premium Yield ETF (SPAY)"/>
    <n v="159397188.64657593"/>
    <n v="-2562956.6327500138"/>
    <n v="21127794.341500007"/>
    <n v="-1948397.3340000045"/>
    <n v="0"/>
    <n v="15341064.417385323"/>
    <n v="511"/>
    <n v="4627255.4000000004"/>
    <x v="7"/>
    <n v="120216280.53283691"/>
  </r>
  <r>
    <s v="SPAY/U CN Equity"/>
    <n v="1512"/>
    <s v="SPAY/U"/>
    <s v="Global X Short-Term U.S. Treasury Premium Yield ETF (US$)"/>
    <x v="0"/>
    <n v="2"/>
    <s v="CA3799431034"/>
    <s v="379943103"/>
    <n v="0.35"/>
    <m/>
    <d v="2023-10-04T00:00:00"/>
    <x v="0"/>
    <s v="Premium Yield"/>
    <s v="Fixed Income"/>
    <m/>
    <x v="3"/>
    <s v="Global X Short-Term U.S. Treasury Premium Yield ETF (US$) (SPAY/U)"/>
    <n v="0"/>
    <n v="0"/>
    <n v="0"/>
    <n v="0"/>
    <n v="0"/>
    <n v="0"/>
    <n v="38"/>
    <n v="1262122.8500000001"/>
    <x v="7"/>
    <n v="0"/>
  </r>
  <r>
    <s v="MPAY CN Equity"/>
    <n v="1513"/>
    <s v="MPAY"/>
    <s v="Global X Mid-Term U.S. Treasury Premium Yield ETF"/>
    <x v="0"/>
    <n v="2"/>
    <s v="CA37962Y1034"/>
    <s v="37962Y103"/>
    <n v="0.4"/>
    <m/>
    <d v="2023-10-04T00:00:00"/>
    <x v="0"/>
    <s v="Premium Yield"/>
    <s v="Fixed Income"/>
    <m/>
    <x v="3"/>
    <s v="Global X Mid-Term U.S. Treasury Premium Yield ETF (MPAY)"/>
    <n v="131056380.68374634"/>
    <n v="0"/>
    <n v="-9900807.0484999865"/>
    <n v="1889264.1797500046"/>
    <n v="41763151.799999982"/>
    <n v="33142528.752575915"/>
    <n v="300"/>
    <n v="3282873.3999999994"/>
    <x v="7"/>
    <n v="77757548.852716446"/>
  </r>
  <r>
    <s v="MPAY/U CN Equity"/>
    <n v="1514"/>
    <s v="MPAY/U"/>
    <s v="Global X Mid-Term U.S. Treasury Premium Yield ETF (US$)"/>
    <x v="0"/>
    <n v="2"/>
    <s v="CA37962Y1034"/>
    <s v="37962Y103"/>
    <n v="0.4"/>
    <m/>
    <d v="2023-10-04T00:00:00"/>
    <x v="0"/>
    <s v="Premium Yield"/>
    <s v="Fixed Income"/>
    <m/>
    <x v="3"/>
    <s v="Global X Mid-Term U.S. Treasury Premium Yield ETF (US$) (MPAY/U)"/>
    <n v="0"/>
    <n v="0"/>
    <n v="0"/>
    <n v="0"/>
    <n v="0"/>
    <n v="0"/>
    <n v="27"/>
    <n v="197618.2"/>
    <x v="7"/>
    <n v="0"/>
  </r>
  <r>
    <s v="LPAY CN Equity"/>
    <n v="1515"/>
    <s v="LPAY"/>
    <s v="Global X Long-Term U.S. Treasury Premium Yield ETF"/>
    <x v="0"/>
    <n v="2"/>
    <s v="CA37963H1091"/>
    <s v="37963H109"/>
    <n v="0.45"/>
    <m/>
    <d v="2023-10-04T00:00:00"/>
    <x v="0"/>
    <s v="Premium Yield"/>
    <s v="Fixed Income"/>
    <m/>
    <x v="3"/>
    <s v="Global X Long-Term U.S. Treasury Premium Yield ETF (LPAY)"/>
    <n v="21931454.356283188"/>
    <n v="-1778052.7155000013"/>
    <n v="-595613.01599999785"/>
    <n v="0"/>
    <n v="-1217841.558500001"/>
    <n v="-4789528.4849969614"/>
    <n v="112"/>
    <n v="670983.32999999996"/>
    <x v="7"/>
    <n v="40201919.880573273"/>
  </r>
  <r>
    <s v="LPAY/U CN Equity"/>
    <n v="1516"/>
    <s v="LPAY/U"/>
    <s v="Global X Long-Term U.S. Treasury Premium Yield ETF (US$)"/>
    <x v="0"/>
    <n v="2"/>
    <s v="CA37963H1091"/>
    <s v="37963H109"/>
    <n v="0.45"/>
    <m/>
    <d v="2023-10-04T00:00:00"/>
    <x v="0"/>
    <s v="Premium Yield"/>
    <s v="Fixed Income"/>
    <m/>
    <x v="3"/>
    <s v="Global X Long-Term U.S. Treasury Premium Yield ETF (US$) (LPAY/U)"/>
    <n v="0"/>
    <n v="0"/>
    <n v="0"/>
    <n v="0"/>
    <n v="0"/>
    <n v="0"/>
    <n v="37"/>
    <n v="540147.14"/>
    <x v="7"/>
    <n v="0"/>
  </r>
  <r>
    <s v="ENCL CN Equity"/>
    <n v="1517"/>
    <s v="ENCL"/>
    <s v="Global X Enhanced (1.25x) Canadian Oil and Gas Equity Covered Call ETF"/>
    <x v="0"/>
    <n v="1"/>
    <s v="CA37963B1022"/>
    <s v="37963B102"/>
    <n v="0.85"/>
    <m/>
    <d v="2023-10-10T00:00:00"/>
    <x v="0"/>
    <s v="Lightly Leveraged"/>
    <s v="Energy"/>
    <m/>
    <x v="3"/>
    <s v="Global X Enhanced (1.25x) Canadian Oil and Gas Equity Covered Call ETF (ENCL)"/>
    <n v="290977269.30612564"/>
    <n v="-7291110.5120000001"/>
    <n v="-4816722.8775000004"/>
    <n v="-947707.80799997982"/>
    <n v="-36451.704750000441"/>
    <n v="1560710.6816114893"/>
    <n v="4122"/>
    <n v="26823770"/>
    <x v="6"/>
    <n v="205195300.63648224"/>
  </r>
  <r>
    <s v="EQCL CN Equity"/>
    <n v="1518"/>
    <s v="EQCL"/>
    <s v="Global X Enhanced (1.25x) All-Equity Asset Allocation Covered Call ETF"/>
    <x v="0"/>
    <n v="1"/>
    <s v="CA37963E1060"/>
    <s v="37963E106"/>
    <n v="0.75"/>
    <m/>
    <d v="2023-10-10T00:00:00"/>
    <x v="0"/>
    <s v="Lightly Leveraged"/>
    <s v="Asset Allocation"/>
    <m/>
    <x v="3"/>
    <s v="Global X Enhanced (1.25x) All-Equity Asset Allocation Covered Call ETF (EQCL)"/>
    <n v="54184669.407341003"/>
    <n v="592326.91824999789"/>
    <n v="601704.62925000861"/>
    <n v="605876.44399999804"/>
    <n v="1221703.8244999957"/>
    <n v="4244637.2514204951"/>
    <n v="1193"/>
    <n v="2576546.2000000002"/>
    <x v="6"/>
    <n v="24914349.621673584"/>
  </r>
  <r>
    <s v="HEQL CN Equity"/>
    <n v="1519"/>
    <s v="HEQL"/>
    <s v="Global X Enhanced (1.25x) All-Equity Asset Allocation ETF"/>
    <x v="0"/>
    <n v="1"/>
    <s v="CA37963C1005"/>
    <s v="37963C100"/>
    <n v="0.45"/>
    <m/>
    <d v="2023-10-10T00:00:00"/>
    <x v="0"/>
    <s v="Lightly Leveraged"/>
    <s v="Asset Allocation"/>
    <m/>
    <x v="3"/>
    <s v="Global X Enhanced (1.25x) All-Equity Asset Allocation ETF (HEQL)"/>
    <n v="16162478.532775879"/>
    <n v="0"/>
    <n v="1706537.9957499995"/>
    <n v="-856641.57224999892"/>
    <n v="867609.81699999887"/>
    <n v="2572200.9324160009"/>
    <n v="509"/>
    <n v="4817221.3"/>
    <x v="6"/>
    <n v="7504425.1878890991"/>
  </r>
  <r>
    <s v="HGRW CN Equity"/>
    <n v="1520"/>
    <s v="HGRW"/>
    <s v="Global X Growth Asset Allocation ETF"/>
    <x v="0"/>
    <n v="1"/>
    <s v="CA3799201015"/>
    <s v="379920101"/>
    <n v="0.18"/>
    <m/>
    <d v="2023-10-10T00:00:00"/>
    <x v="0"/>
    <s v="ASSET ALLOCATION PORTFOLIO"/>
    <s v="Growth"/>
    <m/>
    <x v="3"/>
    <s v="Global X Growth Asset Allocation ETF (HGRW)"/>
    <n v="33508280.391340256"/>
    <n v="0"/>
    <n v="0"/>
    <n v="0"/>
    <n v="0"/>
    <n v="756300.84082633932"/>
    <n v="65"/>
    <n v="70449.03"/>
    <x v="4"/>
    <n v="13772982.802440643"/>
  </r>
  <r>
    <s v="GRCC CN Equity"/>
    <n v="1521"/>
    <s v="GRCC"/>
    <s v="Global X Growth Asset Allocation Covered Call ETF"/>
    <x v="0"/>
    <n v="1"/>
    <s v="CA3799421050"/>
    <s v="379942105"/>
    <n v="0.49"/>
    <m/>
    <d v="2023-10-10T00:00:00"/>
    <x v="0"/>
    <s v="ASSET ALLOCATION PORTFOLIO"/>
    <s v="Growth"/>
    <m/>
    <x v="3"/>
    <s v="Global X Growth Asset Allocation Covered Call ETF (GRCC)"/>
    <n v="11315917.103645327"/>
    <n v="564714.6562499979"/>
    <n v="0"/>
    <n v="572854.14975000184"/>
    <n v="-577064.71875000175"/>
    <n v="562432.36831255909"/>
    <n v="166"/>
    <n v="1041903.9400000001"/>
    <x v="4"/>
    <n v="9908568.2838821411"/>
  </r>
  <r>
    <s v="QQCL CN Equity"/>
    <n v="1522"/>
    <s v="QQCL"/>
    <s v="Global X Enhanced (1.25x) Nasdaq-100 Covered Call ETF"/>
    <x v="0"/>
    <n v="1"/>
    <s v="CA37962X1050"/>
    <s v="37962X105"/>
    <n v="0.85"/>
    <m/>
    <d v="2023-10-10T00:00:00"/>
    <x v="0"/>
    <s v="Lightly Leveraged"/>
    <s v="U.S."/>
    <m/>
    <x v="3"/>
    <s v="Global X Enhanced (1.25x) Nasdaq-100 Covered Call ETF (QQCL)"/>
    <n v="304419628.27185631"/>
    <n v="2986716.7755000005"/>
    <n v="4337744.5444999728"/>
    <n v="3754778.6935000089"/>
    <n v="2542698.4942499911"/>
    <n v="17577103.666219112"/>
    <n v="6429"/>
    <n v="30543111"/>
    <x v="6"/>
    <n v="114173786.93300247"/>
  </r>
  <r>
    <s v="RTT CN Equity"/>
    <n v="1523"/>
    <s v="RTT"/>
    <s v="Purpose Tactical Thematic Fund"/>
    <x v="0"/>
    <n v="1"/>
    <s v="CA74640U1049"/>
    <s v="74640U104"/>
    <n v="0.5"/>
    <m/>
    <d v="2023-10-19T00:00:00"/>
    <x v="0"/>
    <s v="THEMATICEQUITY"/>
    <s v="Other"/>
    <m/>
    <x v="5"/>
    <s v="Purpose Tactical Thematic Fund (RTT)"/>
    <n v="3927711.8682861328"/>
    <n v="-647853.29799999984"/>
    <n v="0"/>
    <n v="0"/>
    <n v="0"/>
    <n v="-647853.29799999984"/>
    <n v="6"/>
    <n v="1332.61"/>
    <x v="1"/>
    <n v="4308215.0936126709"/>
  </r>
  <r>
    <s v="DXGE CN Equity"/>
    <n v="1524"/>
    <s v="DXGE"/>
    <s v="Dynamic Active Global Equity Income"/>
    <x v="0"/>
    <n v="1"/>
    <s v="CA26786M1068"/>
    <s v="26786M106"/>
    <n v="0.75"/>
    <m/>
    <d v="2023-10-24T00:00:00"/>
    <x v="0"/>
    <s v="GLOBAL EQUITY"/>
    <s v="Pure Active"/>
    <m/>
    <x v="19"/>
    <s v="Dynamic Active Global Equity Income (DXGE)"/>
    <n v="97585201.263427734"/>
    <n v="-1370424.9999999953"/>
    <n v="1368364.9999999951"/>
    <n v="682767.49999999767"/>
    <n v="1185"/>
    <n v="2048760.0000000047"/>
    <n v="101"/>
    <n v="486413.78"/>
    <x v="1"/>
    <n v="50573500.15640258"/>
  </r>
  <r>
    <s v="DXUS CN Equity"/>
    <n v="1525"/>
    <s v="DXUS"/>
    <s v="Dynamic Active U.S. Equity ETF"/>
    <x v="0"/>
    <n v="1"/>
    <s v="CA26786K1003"/>
    <s v="26786K100"/>
    <n v="0.75"/>
    <m/>
    <d v="2023-10-24T00:00:00"/>
    <x v="0"/>
    <s v="U.S.EQUITY - CURRENCY NON-HEDGED"/>
    <s v="Pure Active"/>
    <m/>
    <x v="19"/>
    <s v="Dynamic Active U.S. Equity ETF (DXUS)"/>
    <n v="286342404.17480469"/>
    <n v="0"/>
    <n v="-2587370.0000000368"/>
    <n v="2572022.5000000363"/>
    <n v="-2917.4999999998836"/>
    <n v="1695574.9999999632"/>
    <n v="121"/>
    <n v="4467386.4000000004"/>
    <x v="1"/>
    <n v="82552502.059936523"/>
  </r>
  <r>
    <s v="DXBC CN Equity"/>
    <n v="1526"/>
    <s v="DXBC"/>
    <s v="Dynamic Active Canadian Bond ETF"/>
    <x v="0"/>
    <n v="1"/>
    <s v="CA26784K1021"/>
    <s v="26784K102"/>
    <n v="0.4"/>
    <m/>
    <d v="2023-10-24T00:00:00"/>
    <x v="0"/>
    <s v="CANADA AGGREGATE FIXED INCOME"/>
    <s v="Broad/Mixed"/>
    <m/>
    <x v="19"/>
    <s v="Dynamic Active Canadian Bond ETF (DXBC)"/>
    <n v="89815272.331237793"/>
    <n v="0"/>
    <n v="0"/>
    <n v="-5455700"/>
    <n v="546562.5000000078"/>
    <n v="-3821444.9999999963"/>
    <n v="81"/>
    <n v="625913.23"/>
    <x v="1"/>
    <n v="61159001.922607422"/>
  </r>
  <r>
    <s v="DXBU CN Equity"/>
    <n v="1527"/>
    <s v="DXBU"/>
    <s v="Dynamic Active U.S. Investment Grade Bond ETF"/>
    <x v="0"/>
    <n v="1"/>
    <s v="CA26786R1055"/>
    <s v="26786R105"/>
    <n v="0.45"/>
    <m/>
    <d v="2023-10-24T00:00:00"/>
    <x v="0"/>
    <s v="U.S. INVEST. GRADE CORPORATE FIXED INCOME"/>
    <s v="Broad/Mixed"/>
    <m/>
    <x v="19"/>
    <s v="Dynamic Active U.S. Investment Grade Bond ETF (DXBU)"/>
    <n v="57097950.69694519"/>
    <n v="-4888665.0000000009"/>
    <n v="0"/>
    <n v="543912.49999999802"/>
    <n v="0"/>
    <n v="-4344752.5000000028"/>
    <n v="59"/>
    <n v="6482381.2800000003"/>
    <x v="1"/>
    <n v="33104589.27154541"/>
  </r>
  <r>
    <s v="PACF CN Equity"/>
    <n v="1528"/>
    <s v="PACF"/>
    <s v="Purpose Active Conservative Fund"/>
    <x v="0"/>
    <n v="1"/>
    <s v="CA74639B1094"/>
    <s v="74639B109"/>
    <n v="0.2"/>
    <m/>
    <d v="2023-10-24T00:00:00"/>
    <x v="0"/>
    <s v="ASSET ALLOCATION PORTFOLIO"/>
    <s v="Conservative"/>
    <m/>
    <x v="5"/>
    <s v="Purpose Active Conservative Fund (PACF)"/>
    <n v="64627764.511108398"/>
    <n v="0"/>
    <n v="622229.2429999978"/>
    <n v="620549.14050000883"/>
    <n v="0"/>
    <n v="1856852.4255000046"/>
    <n v="34"/>
    <n v="362314.77"/>
    <x v="4"/>
    <n v="47484514.045715332"/>
  </r>
  <r>
    <s v="PABF CN Equity"/>
    <n v="1529"/>
    <s v="PABF"/>
    <s v="Purpose Active Balanced Fund"/>
    <x v="0"/>
    <n v="1"/>
    <s v="CA74639A1012"/>
    <s v="74639A101"/>
    <n v="0.2"/>
    <m/>
    <d v="2023-10-24T00:00:00"/>
    <x v="0"/>
    <s v="ASSET ALLOCATION PORTFOLIO"/>
    <s v="Balanced"/>
    <m/>
    <x v="5"/>
    <s v="Purpose Active Balanced Fund (PABF)"/>
    <n v="228433173.03657532"/>
    <n v="650806.75850000919"/>
    <n v="1951552.1202499815"/>
    <n v="1947026.8112500277"/>
    <n v="-12318292.786749991"/>
    <n v="-7133666.9427500088"/>
    <n v="152"/>
    <n v="4293062.5"/>
    <x v="4"/>
    <n v="147545472.33581543"/>
  </r>
  <r>
    <s v="PAGF CN Equity"/>
    <n v="1530"/>
    <s v="PAGF"/>
    <s v="Purpose Active Growth Fund"/>
    <x v="0"/>
    <n v="1"/>
    <s v="CA74639C1077"/>
    <s v="74639C107"/>
    <n v="0.2"/>
    <m/>
    <d v="2023-10-24T00:00:00"/>
    <x v="0"/>
    <s v="ASSET ALLOCATION PORTFOLIO"/>
    <s v="Growth"/>
    <m/>
    <x v="5"/>
    <s v="Purpose Active Growth Fund (PAGF)"/>
    <n v="184329783.9641571"/>
    <n v="17083356.080749992"/>
    <n v="2134770.8607500051"/>
    <n v="2131812.485250005"/>
    <n v="-18477738.559500009"/>
    <n v="4962626.7512499979"/>
    <n v="233"/>
    <n v="34391072"/>
    <x v="4"/>
    <n v="97000889.34898378"/>
  </r>
  <r>
    <s v="SMAX CN Equity"/>
    <n v="1531"/>
    <s v="SMAX"/>
    <s v="Hamilton U.S. Equity Yield Maximizer ETF"/>
    <x v="0"/>
    <n v="1"/>
    <s v="CA4079161051"/>
    <s v="407916105"/>
    <n v="0.65"/>
    <m/>
    <d v="2023-10-25T00:00:00"/>
    <x v="0"/>
    <s v="COVERED CALL"/>
    <s v="U.S."/>
    <m/>
    <x v="35"/>
    <s v="Hamilton U.S. Equity Yield Maximizer ETF (SMAX)"/>
    <n v="868427420.89426231"/>
    <n v="81849564.99999994"/>
    <n v="11141390.000000086"/>
    <n v="1565347.4999999118"/>
    <n v="3670647.5000000894"/>
    <n v="101377770.84079996"/>
    <n v="1211"/>
    <n v="90166717.099999994"/>
    <x v="5"/>
    <n v="605707105.95748711"/>
  </r>
  <r>
    <s v="QMAX CN Equity"/>
    <n v="1532"/>
    <s v="QMAX"/>
    <s v="Hamilton Technology Yield Maximizer ETF"/>
    <x v="0"/>
    <n v="1"/>
    <s v="CA4079151078"/>
    <s v="407915107"/>
    <n v="0.65"/>
    <m/>
    <d v="2023-10-25T00:00:00"/>
    <x v="0"/>
    <s v="SECTOR COVERED CALL"/>
    <s v="Technology"/>
    <m/>
    <x v="35"/>
    <s v="Hamilton Technology Yield Maximizer ETF (QMAX)"/>
    <n v="709909265.77414703"/>
    <n v="8314519.9999999711"/>
    <n v="23661222.500000034"/>
    <n v="6031647.4999999683"/>
    <n v="7339990.0000000643"/>
    <n v="60264162.151200011"/>
    <n v="4710"/>
    <n v="38111235"/>
    <x v="5"/>
    <n v="492093583.15394783"/>
  </r>
  <r>
    <s v="ISCB CN Equity"/>
    <n v="1533"/>
    <s v="ISCB"/>
    <s v="IA Clarington Strategic Corporate Bond Fund"/>
    <x v="0"/>
    <n v="1"/>
    <s v="CA44934C1023"/>
    <s v="44934C102"/>
    <n v="0.7"/>
    <m/>
    <d v="2023-10-25T00:00:00"/>
    <x v="0"/>
    <s v="HIGH YIELDFIXED INCOME"/>
    <s v="High Yield"/>
    <m/>
    <x v="29"/>
    <s v="IA Clarington Strategic Corporate Bond Fund (ISCB)"/>
    <n v="4618814.8975372314"/>
    <n v="272075.00000000023"/>
    <n v="0"/>
    <n v="0"/>
    <n v="0"/>
    <n v="272075.00000000023"/>
    <n v="36"/>
    <n v="200122.89"/>
    <x v="1"/>
    <n v="1344300.0316619873"/>
  </r>
  <r>
    <s v="IGEO CN Equity"/>
    <n v="1534"/>
    <s v="IGEO"/>
    <s v="IA Clarington Loomis Global Equity Opportunities Fund"/>
    <x v="0"/>
    <n v="1"/>
    <s v="CA44934G1037"/>
    <s v="44934G103"/>
    <n v="0.8"/>
    <m/>
    <d v="2023-10-25T00:00:00"/>
    <x v="0"/>
    <s v="GLOBAL EQUITY"/>
    <s v="Pure Active"/>
    <m/>
    <x v="29"/>
    <s v="IA Clarington Loomis Global Equity Opportunities Fund (IGEO)"/>
    <n v="6049687.385559082"/>
    <n v="0"/>
    <n v="0"/>
    <n v="581165.99999999965"/>
    <n v="0"/>
    <n v="664550.49999999977"/>
    <n v="13"/>
    <n v="15433.91"/>
    <x v="1"/>
    <n v="2545357.4895858765"/>
  </r>
  <r>
    <s v="IWEB CN Equity"/>
    <n v="1535"/>
    <s v="IWEB"/>
    <s v="IA Wealth Enhanced Bond Pool"/>
    <x v="0"/>
    <n v="1"/>
    <s v="CA44934M1005"/>
    <s v="44934M100"/>
    <n v="0.4"/>
    <m/>
    <d v="2023-10-25T00:00:00"/>
    <x v="0"/>
    <s v="CANADA AGGREGATE FIXED INCOME"/>
    <s v="Broad/Mixed"/>
    <m/>
    <x v="29"/>
    <s v="IA Wealth Enhanced Bond Pool (IWEB)"/>
    <n v="1505839.9391174316"/>
    <n v="0"/>
    <n v="0"/>
    <n v="0"/>
    <n v="0"/>
    <n v="0"/>
    <n v="8"/>
    <n v="161.76999999999998"/>
    <x v="1"/>
    <n v="753717.98515319824"/>
  </r>
  <r>
    <s v="GCFE CN Equity"/>
    <n v="1536"/>
    <s v="GCFE"/>
    <s v="Guardian Canadian Focused Equity Fund"/>
    <x v="0"/>
    <n v="1"/>
    <s v="CA40133A1030"/>
    <s v="40133A103"/>
    <n v="0.5"/>
    <m/>
    <d v="2023-11-14T00:00:00"/>
    <x v="0"/>
    <s v="CANADA BROAD/LARGE CAP EQUITY"/>
    <s v="Pure Active"/>
    <m/>
    <x v="36"/>
    <s v="Guardian Canadian Focused Equity Fund (GCFE)"/>
    <n v="19381878.890991211"/>
    <n v="364145.32000000036"/>
    <n v="0"/>
    <n v="0"/>
    <n v="729438.22000000055"/>
    <n v="1446503.0500000012"/>
    <n v="45"/>
    <n v="589369.34000000008"/>
    <x v="1"/>
    <n v="8858473.2055664063"/>
  </r>
  <r>
    <s v="GIES CN Equity"/>
    <n v="1537"/>
    <s v="GIES"/>
    <s v="Guardian International Equity Select Fund"/>
    <x v="0"/>
    <n v="1"/>
    <s v="CA40138E1007"/>
    <s v="40138E100"/>
    <n v="0.65"/>
    <m/>
    <d v="2023-11-14T00:00:00"/>
    <x v="0"/>
    <s v="INTERNATIONAL DEVELOPED EQUITY"/>
    <s v="Dividend/Income"/>
    <m/>
    <x v="36"/>
    <s v="Guardian International Equity Select Fund (GIES)"/>
    <n v="15306304.740905762"/>
    <n v="0"/>
    <n v="0"/>
    <n v="1327430.9499999981"/>
    <n v="0"/>
    <n v="1327430.9499999981"/>
    <n v="49"/>
    <n v="278498.49"/>
    <x v="1"/>
    <n v="1543351.2115478516"/>
  </r>
  <r>
    <s v="TGAF CN Equity"/>
    <n v="1538"/>
    <s v="TGAF"/>
    <s v="Tralucent Global Alt (Long/Short) Equity Fund"/>
    <x v="0"/>
    <n v="1"/>
    <s v="CA89300V1013"/>
    <s v="89300V101"/>
    <n v="1"/>
    <m/>
    <d v="2023-11-16T00:00:00"/>
    <x v="0"/>
    <s v="ALTERNATIVE INVESTMENT"/>
    <s v="Equity Focused"/>
    <m/>
    <x v="44"/>
    <s v="Tralucent Global Alt (Long/Short) Equity Fund (TGAF)"/>
    <n v="28399844.999313354"/>
    <n v="1225095.3000000012"/>
    <n v="878034.42999999796"/>
    <n v="0"/>
    <n v="0"/>
    <n v="2367264.5199999996"/>
    <n v="46"/>
    <n v="1230218.58"/>
    <x v="1"/>
    <n v="19747359.466552734"/>
  </r>
  <r>
    <s v="MEQT CN Equity"/>
    <n v="1539"/>
    <s v="MEQT"/>
    <s v="Mackenzie All-Equity Asset Allocation ETF"/>
    <x v="0"/>
    <n v="1"/>
    <s v="CA55452A1049"/>
    <s v="55452A104"/>
    <n v="0.17"/>
    <m/>
    <d v="2023-11-20T00:00:00"/>
    <x v="0"/>
    <s v="ASSET ALLOCATION PORTFOLIO"/>
    <s v="All Equity"/>
    <m/>
    <x v="18"/>
    <s v="Mackenzie All-Equity Asset Allocation ETF (MEQT)"/>
    <n v="18561941.528320313"/>
    <n v="0"/>
    <n v="0"/>
    <n v="1561218.4024999978"/>
    <n v="-1565465.8949999979"/>
    <n v="-4247.4925000001676"/>
    <n v="129"/>
    <n v="756129.67"/>
    <x v="4"/>
    <n v="6333725.9292602539"/>
  </r>
  <r>
    <s v="QASH CN Equity"/>
    <n v="1540"/>
    <s v="QASH"/>
    <s v="Mackenzie Canadian Ultra Short Bond Index ETF"/>
    <x v="0"/>
    <n v="1"/>
    <s v="CA5545641048"/>
    <s v="554564104"/>
    <n v="0.15"/>
    <m/>
    <d v="2023-11-20T00:00:00"/>
    <x v="0"/>
    <s v="CANADA AGGREGATE FIXED INCOME"/>
    <s v="Ultra Short Term"/>
    <m/>
    <x v="18"/>
    <s v="Mackenzie Canadian Ultra Short Bond Index ETF (QASH)"/>
    <n v="151326925.5065918"/>
    <n v="-5010813.0898000048"/>
    <n v="10037161.352800008"/>
    <n v="4012735.8598000039"/>
    <n v="-7018861.7158000069"/>
    <n v="-986504.86100000201"/>
    <n v="286"/>
    <n v="6736256.5999999996"/>
    <x v="1"/>
    <n v="112838897.70507813"/>
  </r>
  <r>
    <s v="QLB CN Equity"/>
    <n v="1541"/>
    <s v="QLB"/>
    <s v="Mackenzie Canadian Government Long Bond Index ETF"/>
    <x v="0"/>
    <n v="1"/>
    <s v="CA55455N1033"/>
    <s v="55455N103"/>
    <n v="0.18"/>
    <m/>
    <d v="2023-11-20T00:00:00"/>
    <x v="0"/>
    <s v="CANADA GOVERNMENT FIXED INCOME"/>
    <s v="Long Term"/>
    <m/>
    <x v="18"/>
    <s v="Mackenzie Canadian Government Long Bond Index ETF (QLB)"/>
    <n v="72689366.912841797"/>
    <n v="0"/>
    <n v="0"/>
    <n v="0"/>
    <n v="1968612.670000002"/>
    <n v="1968612.670000002"/>
    <n v="14"/>
    <n v="333361.37"/>
    <x v="1"/>
    <n v="68685902.709960938"/>
  </r>
  <r>
    <s v="QTLT CN Equity"/>
    <n v="1542"/>
    <s v="QTLT"/>
    <s v="Mackenzie US Government Long Bond Index ETF"/>
    <x v="0"/>
    <n v="1"/>
    <s v="CA55454Q1072"/>
    <s v="55454Q107"/>
    <n v="0.18"/>
    <m/>
    <d v="2023-11-20T00:00:00"/>
    <x v="0"/>
    <s v="U.S. GOVERNMENT FIXED INCOME"/>
    <s v="Long Term"/>
    <m/>
    <x v="18"/>
    <s v="Mackenzie US Government Long Bond Index ETF (QTLT)"/>
    <n v="134801322.93701172"/>
    <n v="0"/>
    <n v="0"/>
    <n v="1948959.5674000017"/>
    <n v="1985235.44899998"/>
    <n v="3934195.0163999815"/>
    <n v="9"/>
    <n v="939288.87"/>
    <x v="1"/>
    <n v="132238828.27758789"/>
  </r>
  <r>
    <s v="GBFA CN Equity"/>
    <n v="1543"/>
    <s v="GBFA"/>
    <s v="GuardBonds 2024 Investment Grade Bond Fund"/>
    <x v="0"/>
    <n v="1"/>
    <s v="CA40132C1005"/>
    <s v="40132C100"/>
    <n v="0.2"/>
    <m/>
    <d v="2024-01-09T00:00:00"/>
    <x v="0"/>
    <s v="CANADA INVEST. GRADE CORPORATE FIXED INCOME"/>
    <s v="Target Maturity"/>
    <m/>
    <x v="36"/>
    <s v="GuardBonds 2024 Investment Grade Bond Fund (GBFA)"/>
    <n v="0"/>
    <n v="0"/>
    <n v="0"/>
    <n v="0"/>
    <n v="0"/>
    <n v="0"/>
    <n v="0"/>
    <n v="0"/>
    <x v="1"/>
    <n v="0"/>
  </r>
  <r>
    <s v="GBFB CN Equity"/>
    <n v="1544"/>
    <s v="GBFB"/>
    <s v="GuardBonds 2025 Investment Grade Bond Fund"/>
    <x v="0"/>
    <n v="1"/>
    <s v="CA40131W1077"/>
    <s v="40131W107"/>
    <n v="0.2"/>
    <m/>
    <d v="2024-01-09T00:00:00"/>
    <x v="0"/>
    <s v="CANADA INVEST. GRADE CORPORATE FIXED INCOME"/>
    <s v="Target Maturity"/>
    <m/>
    <x v="36"/>
    <s v="GuardBonds 2025 Investment Grade Bond Fund (GBFB)"/>
    <n v="0"/>
    <n v="0"/>
    <n v="0"/>
    <n v="0"/>
    <n v="0"/>
    <n v="0"/>
    <n v="0"/>
    <n v="0"/>
    <x v="1"/>
    <n v="23746764.755249023"/>
  </r>
  <r>
    <s v="GBFC CN Equity"/>
    <n v="1545"/>
    <s v="GBFC"/>
    <s v="GuardBonds 2026 Investment Grade Bond Fund"/>
    <x v="0"/>
    <n v="1"/>
    <s v="CA40132H1091"/>
    <s v="40132H109"/>
    <n v="0.2"/>
    <m/>
    <d v="2024-01-09T00:00:00"/>
    <x v="0"/>
    <s v="CANADA INVEST. GRADE CORPORATE FIXED INCOME"/>
    <s v="Target Maturity"/>
    <m/>
    <x v="36"/>
    <s v="GuardBonds 2026 Investment Grade Bond Fund (GBFC)"/>
    <n v="26171782.665252686"/>
    <n v="-212735.12000000017"/>
    <n v="0"/>
    <n v="0"/>
    <n v="425414.60000000038"/>
    <n v="212679.48000000019"/>
    <n v="25"/>
    <n v="300135.76"/>
    <x v="1"/>
    <n v="15022809.448242188"/>
  </r>
  <r>
    <s v="GBFD CN Equity"/>
    <n v="1546"/>
    <s v="GBFD"/>
    <s v="GuardBonds 2027 Investment Grade Bond Fund"/>
    <x v="0"/>
    <n v="1"/>
    <s v="CA40132E1060"/>
    <s v="40132E106"/>
    <n v="0.2"/>
    <m/>
    <d v="2024-01-09T00:00:00"/>
    <x v="0"/>
    <s v="CANADA INVEST. GRADE CORPORATE FIXED INCOME"/>
    <s v="Target Maturity"/>
    <m/>
    <x v="36"/>
    <s v="GuardBonds 2027 Investment Grade Bond Fund (GBFD)"/>
    <n v="20232786.846160889"/>
    <n v="-212965.92000000019"/>
    <n v="0"/>
    <n v="0"/>
    <n v="212788.66000000018"/>
    <n v="-177.26000000000931"/>
    <n v="22"/>
    <n v="344289.20999999996"/>
    <x v="1"/>
    <n v="11434310.626983643"/>
  </r>
  <r>
    <s v="GBLF CN Equity"/>
    <n v="1547"/>
    <s v="GBLF"/>
    <s v="GuardBonds 1-3 Year Laddered Investment Grade Bond Fund"/>
    <x v="0"/>
    <n v="1"/>
    <s v="CA40132D1087"/>
    <s v="40132D108"/>
    <n v="0.2"/>
    <m/>
    <d v="2024-01-09T00:00:00"/>
    <x v="0"/>
    <s v="CANADA INVEST. GRADE CORPORATE FIXED INCOME"/>
    <s v="Short Term"/>
    <m/>
    <x v="36"/>
    <s v="GuardBonds 1-3 Year Laddered Investment Grade Bond Fund (GBLF)"/>
    <n v="10700671.348571777"/>
    <n v="209817.09000000017"/>
    <n v="209684.69000000018"/>
    <n v="0"/>
    <n v="0"/>
    <n v="419501.78000000038"/>
    <n v="34"/>
    <n v="265627.83"/>
    <x v="1"/>
    <n v="8881926.6891479492"/>
  </r>
  <r>
    <s v="ADIV CN Equity"/>
    <n v="1548"/>
    <s v="ADIV"/>
    <s v="Arrow EC Equity Advantage Alternative Fund"/>
    <x v="0"/>
    <n v="1"/>
    <s v="CA04274B1067"/>
    <s v="04274B106"/>
    <n v="0.95"/>
    <m/>
    <d v="2024-01-11T00:00:00"/>
    <x v="0"/>
    <s v="ALTERNATIVE INVESTMENT"/>
    <s v="Equity Focused"/>
    <m/>
    <x v="26"/>
    <s v="Arrow EC Equity Advantage Alternative Fund (ADIV)"/>
    <n v="3385356.0829162598"/>
    <n v="0"/>
    <n v="0"/>
    <n v="0"/>
    <n v="0"/>
    <n v="0"/>
    <n v="2"/>
    <n v="51.96"/>
    <x v="1"/>
    <n v="2096127.0332336426"/>
  </r>
  <r>
    <s v="CMOM CN Equity"/>
    <n v="1549"/>
    <s v="CMOM"/>
    <s v="CI U.S. Enhanced Momentum Index ETF"/>
    <x v="0"/>
    <n v="1"/>
    <s v="CA12570V1067"/>
    <s v="12570V106"/>
    <n v="0.3"/>
    <m/>
    <d v="2024-01-15T00:00:00"/>
    <x v="0"/>
    <s v="U.S.EQUITY - CURRENCY-HEDGED"/>
    <s v="Factor: Momentum"/>
    <m/>
    <x v="2"/>
    <s v="CI U.S. Enhanced Momentum Index ETF (CMOM)"/>
    <n v="15537062.797409058"/>
    <n v="0"/>
    <n v="0"/>
    <n v="0"/>
    <n v="0"/>
    <n v="0"/>
    <n v="16"/>
    <n v="17393.229999999996"/>
    <x v="1"/>
    <n v="17300419.605255127"/>
  </r>
  <r>
    <s v="CMOM/B CN Equity"/>
    <n v="1550"/>
    <s v="CMOM/B"/>
    <s v="CI U.S. Enhanced Momentum Index ETF"/>
    <x v="0"/>
    <n v="1"/>
    <s v="CA12570V1141"/>
    <s v="12570V114"/>
    <n v="0.3"/>
    <m/>
    <d v="2024-01-16T00:00:00"/>
    <x v="0"/>
    <s v="U.S.EQUITY - CURRENCY NON-HEDGED"/>
    <s v="Factor: Momentum"/>
    <m/>
    <x v="2"/>
    <s v="CI U.S. Enhanced Momentum Index ETF (CMOM/B)"/>
    <n v="9527456.4722137451"/>
    <n v="0"/>
    <n v="0"/>
    <n v="0"/>
    <n v="0"/>
    <n v="0"/>
    <n v="15"/>
    <n v="7433.96"/>
    <x v="1"/>
    <n v="9882823.2604408264"/>
  </r>
  <r>
    <s v="CVLU CN Equity"/>
    <n v="1551"/>
    <s v="CVLU"/>
    <s v="CI U.S. Enhanced Value Index ETF"/>
    <x v="0"/>
    <n v="1"/>
    <s v="CA12570W1041"/>
    <s v="12570W104"/>
    <n v="0.3"/>
    <m/>
    <d v="2024-01-16T00:00:00"/>
    <x v="0"/>
    <s v="U.S.EQUITY - CURRENCY-HEDGED"/>
    <s v="Factor: Value"/>
    <m/>
    <x v="2"/>
    <s v="CI U.S. Enhanced Value Index ETF (CVLU)"/>
    <n v="8525123.8692398071"/>
    <n v="-1385110.0000000014"/>
    <n v="0"/>
    <n v="0"/>
    <n v="1368270.0000000012"/>
    <n v="-16840.000000000233"/>
    <n v="11"/>
    <n v="664308.55000000005"/>
    <x v="1"/>
    <n v="7106459.5072174072"/>
  </r>
  <r>
    <s v="CVLU/B CN Equity"/>
    <n v="1552"/>
    <s v="CVLU/B"/>
    <s v="CI U.S. Enhanced Value Index ETF"/>
    <x v="0"/>
    <n v="1"/>
    <s v="CA12570W1124"/>
    <s v="12570W112"/>
    <n v="0.3"/>
    <m/>
    <d v="2024-01-16T00:00:00"/>
    <x v="0"/>
    <s v="U.S.EQUITY - CURRENCY NON-HEDGED"/>
    <s v="Factor: Value"/>
    <m/>
    <x v="2"/>
    <s v="CI U.S. Enhanced Value Index ETF (CVLU/B)"/>
    <n v="48592635.253833771"/>
    <n v="1452510.0000000014"/>
    <n v="-35799375.000000007"/>
    <n v="0"/>
    <n v="0"/>
    <n v="-34346865.000000007"/>
    <n v="9"/>
    <n v="1931106.21"/>
    <x v="1"/>
    <n v="89108866.97105217"/>
  </r>
  <r>
    <s v="HPYM CN Equity"/>
    <n v="1553"/>
    <s v="HPYM"/>
    <s v="Harvest Premium Yield 7-10 Year Treasury ETF"/>
    <x v="0"/>
    <n v="1"/>
    <s v="CA41754J2092"/>
    <s v="41754J209"/>
    <n v="0.45"/>
    <m/>
    <d v="2024-01-16T00:00:00"/>
    <x v="0"/>
    <s v="Premium Yield"/>
    <s v="Fixed Income"/>
    <m/>
    <x v="13"/>
    <s v="Harvest Premium Yield 7-10 Year Treasury ETF (HPYM)"/>
    <n v="255084415.05432129"/>
    <n v="-1583647.4999999851"/>
    <n v="18310867.499999978"/>
    <n v="3182697.5000000075"/>
    <n v="1599092.4999999851"/>
    <n v="23373702.499999993"/>
    <n v="633"/>
    <n v="8464715.4000000004"/>
    <x v="7"/>
    <n v="179854911.6611481"/>
  </r>
  <r>
    <s v="HPYM/U CN Equity"/>
    <n v="1554"/>
    <s v="HPYM/U"/>
    <s v="Harvest Premium Yield 7-10 Year Treasury ETF (US$)"/>
    <x v="0"/>
    <n v="1"/>
    <s v="CA41754J1003"/>
    <s v="41754J100"/>
    <n v="0.45"/>
    <m/>
    <d v="2024-01-16T00:00:00"/>
    <x v="0"/>
    <s v="Premium Yield"/>
    <s v="Fixed Income"/>
    <m/>
    <x v="13"/>
    <s v="Harvest Premium Yield 7-10 Year Treasury ETF (US$) (HPYM/U)"/>
    <n v="16646586.966250567"/>
    <n v="0"/>
    <n v="0"/>
    <n v="0"/>
    <n v="0"/>
    <n v="0"/>
    <n v="80"/>
    <n v="632509.78"/>
    <x v="7"/>
    <n v="9964966.1629510429"/>
  </r>
  <r>
    <s v="TBIL CN Equity"/>
    <n v="1555"/>
    <s v="TBIL"/>
    <s v="Harvest Canadian T-Bill ETF"/>
    <x v="0"/>
    <n v="1"/>
    <s v="CA41753K1084"/>
    <s v="41753K108"/>
    <n v="0.1"/>
    <m/>
    <d v="2024-01-16T00:00:00"/>
    <x v="0"/>
    <s v="CANADA GOVERNMENT FIXED INCOME"/>
    <s v="Money Market"/>
    <m/>
    <x v="13"/>
    <s v="Harvest Canadian T-Bill ETF (TBIL)"/>
    <n v="110026838.68408203"/>
    <n v="-53759257.500000007"/>
    <n v="60004320.000000007"/>
    <n v="-6257725"/>
    <n v="1251122.4999999956"/>
    <n v="8741094.9999999925"/>
    <n v="454"/>
    <n v="12009087"/>
    <x v="1"/>
    <n v="41365911.769866943"/>
  </r>
  <r>
    <s v="HPYT/U CN Equity"/>
    <n v="1556"/>
    <s v="HPYT/U"/>
    <s v="Harvest Premium Yield Treasury ETF (US$)"/>
    <x v="0"/>
    <n v="1"/>
    <s v="CA4179222001"/>
    <n v="417922200"/>
    <n v="0.45"/>
    <m/>
    <d v="2024-01-16T00:00:00"/>
    <x v="0"/>
    <s v="Premium Yield"/>
    <s v="Fixed Income"/>
    <m/>
    <x v="13"/>
    <s v="Harvest Premium Yield Treasury ETF (US$) (HPYT/U)"/>
    <n v="31558350.207795527"/>
    <n v="-300555.72302749893"/>
    <n v="2442242.9537999965"/>
    <n v="-620081.54628999787"/>
    <n v="312601.08262499893"/>
    <n v="915788.54983250191"/>
    <n v="111"/>
    <n v="631208.02"/>
    <x v="7"/>
    <n v="39613855.094734117"/>
  </r>
  <r>
    <s v="IUFR/U CN Equity"/>
    <n v="1557"/>
    <s v="IUFR/U"/>
    <s v="Invesco US Treasury Floating Rate Note Index ETF"/>
    <x v="0"/>
    <n v="1"/>
    <s v="CA46149D1069"/>
    <s v="46149D106"/>
    <n v="0.12"/>
    <m/>
    <d v="2024-01-18T00:00:00"/>
    <x v="0"/>
    <s v="U.S. GOVERNMENT FIXED INCOME"/>
    <s v="Ultra Short Term"/>
    <m/>
    <x v="9"/>
    <s v="Invesco US Treasury Floating Rate Note Index ETF (IUFR/U)"/>
    <n v="14758730.769039379"/>
    <n v="-4138042.7160000009"/>
    <n v="0"/>
    <n v="-2771709.1119999993"/>
    <n v="0"/>
    <n v="-8311990.9600000018"/>
    <n v="23"/>
    <n v="174505.29"/>
    <x v="1"/>
    <n v="8697757.758414628"/>
  </r>
  <r>
    <s v="INAI/F CN Equity"/>
    <n v="1558"/>
    <s v="INAI/F"/>
    <s v="Invesco Morningstar Global Next Gen AI Index ETF"/>
    <x v="0"/>
    <n v="1"/>
    <s v="CA4613042064"/>
    <n v="461304206"/>
    <n v="0.35"/>
    <m/>
    <d v="2024-01-18T00:00:00"/>
    <x v="0"/>
    <s v="THEMATICEQUITY"/>
    <s v="AI"/>
    <m/>
    <x v="9"/>
    <s v="Invesco Morningstar Global Next Gen AI Index ETF (INAI/F)"/>
    <n v="18270922.183990479"/>
    <n v="0"/>
    <n v="0"/>
    <n v="-1944790.0000000019"/>
    <n v="0"/>
    <n v="-1944790.0000000019"/>
    <n v="114"/>
    <n v="983577.69000000006"/>
    <x v="1"/>
    <n v="9925774.097442627"/>
  </r>
  <r>
    <s v="UCSH/U CN Equity"/>
    <n v="1559"/>
    <s v="UCSH/U"/>
    <s v="Global X USD High Interest Savings ETF"/>
    <x v="0"/>
    <n v="1"/>
    <s v="CA37964R1064"/>
    <s v="37964R106"/>
    <n v="0.14000000000000001"/>
    <m/>
    <d v="2024-01-18T00:00:00"/>
    <x v="0"/>
    <s v="U.S. CASH ALTERNATIVE"/>
    <s v="HISA"/>
    <m/>
    <x v="3"/>
    <s v="Global X USD High Interest Savings ETF (UCSH/U)"/>
    <n v="0"/>
    <n v="0"/>
    <n v="0"/>
    <n v="0"/>
    <n v="0"/>
    <n v="0"/>
    <n v="1486"/>
    <n v="20610793"/>
    <x v="1"/>
    <n v="0"/>
  </r>
  <r>
    <s v="INAI CN Equity"/>
    <n v="1560"/>
    <s v="INAI"/>
    <s v="Invesco Morningstar Global Next Gen AI Index ETF"/>
    <x v="0"/>
    <n v="1"/>
    <s v="CA4613041074"/>
    <n v="461304107"/>
    <n v="0.35"/>
    <m/>
    <d v="2024-01-18T00:00:00"/>
    <x v="0"/>
    <s v="THEMATICEQUITY"/>
    <s v="AI"/>
    <m/>
    <x v="9"/>
    <s v="Invesco Morningstar Global Next Gen AI Index ETF (INAI)"/>
    <n v="24914686.679840088"/>
    <n v="0"/>
    <n v="0"/>
    <n v="0"/>
    <n v="0"/>
    <n v="0"/>
    <n v="398"/>
    <n v="1089588.5999999999"/>
    <x v="1"/>
    <n v="7814570.5699920654"/>
  </r>
  <r>
    <s v="YNVD CN Equity"/>
    <n v="1561"/>
    <s v="YNVD"/>
    <s v="NVIDIA (NVDA) Yield Shares Purpose ETF"/>
    <x v="0"/>
    <n v="1"/>
    <s v="CA6549381094"/>
    <n v="654938109"/>
    <n v="0.4"/>
    <m/>
    <d v="2024-01-18T00:00:00"/>
    <x v="0"/>
    <s v="Lightly Leveraged"/>
    <s v="Single Stock"/>
    <m/>
    <x v="5"/>
    <s v="NVIDIA (NVDA) Yield Shares Purpose ETF (YNVD)"/>
    <n v="189489883.37516785"/>
    <n v="6159538.2697499767"/>
    <n v="-2846879.5039999997"/>
    <n v="1030040.2463750154"/>
    <n v="2235415.6028749919"/>
    <n v="6018673.4543749765"/>
    <n v="6413"/>
    <n v="82817865"/>
    <x v="6"/>
    <n v="93024031.639099121"/>
  </r>
  <r>
    <s v="MSFY CN Equity"/>
    <n v="1562"/>
    <s v="MSFY"/>
    <s v="Microsoft (MSFT) Yield Shares Purpose ETF"/>
    <x v="0"/>
    <n v="1"/>
    <s v="CA59516H1055"/>
    <s v="59516H105"/>
    <n v="0.4"/>
    <m/>
    <d v="2024-01-18T00:00:00"/>
    <x v="0"/>
    <s v="Lightly Leveraged"/>
    <s v="Single Stock"/>
    <m/>
    <x v="5"/>
    <s v="Microsoft (MSFT) Yield Shares Purpose ETF (MSFY)"/>
    <n v="17391506.338119507"/>
    <n v="2432615.7106249994"/>
    <n v="968805.69975000084"/>
    <n v="764749.47274999949"/>
    <n v="-505301.75062500039"/>
    <n v="4460019.0382499984"/>
    <n v="1840"/>
    <n v="3564108.1"/>
    <x v="6"/>
    <n v="12116835.641860962"/>
  </r>
  <r>
    <s v="ZJAN CN Equity"/>
    <n v="1563"/>
    <s v="ZJAN"/>
    <s v="BMO US Equity Buffer Hedged to CAD ETF - January"/>
    <x v="0"/>
    <n v="1"/>
    <s v="CA05611Q1028"/>
    <s v="05611Q102"/>
    <n v="0.65"/>
    <m/>
    <d v="2024-01-26T00:00:00"/>
    <x v="0"/>
    <s v="OTHER OPTION STRATEGIES"/>
    <s v="Equity Buffer"/>
    <m/>
    <x v="4"/>
    <s v="BMO US Equity Buffer Hedged to CAD ETF - January (ZJAN)"/>
    <n v="133804002.0623436"/>
    <n v="0"/>
    <n v="0"/>
    <n v="885988.74999999674"/>
    <n v="0"/>
    <n v="40766102.5"/>
    <n v="39"/>
    <n v="454701.65"/>
    <x v="1"/>
    <n v="17083663.197444916"/>
  </r>
  <r>
    <s v="FGLS CN Equity"/>
    <n v="1564"/>
    <s v="FGLS"/>
    <s v="Fidelity Global Value Long/Short ETF"/>
    <x v="0"/>
    <n v="1"/>
    <s v="CA31623A8288"/>
    <s v="31623A828"/>
    <n v="1.1499999999999999"/>
    <m/>
    <d v="2024-02-06T00:00:00"/>
    <x v="0"/>
    <s v="ALTERNATIVE INVESTMENT"/>
    <s v="Equity Focused"/>
    <m/>
    <x v="27"/>
    <s v="Fidelity Global Value Long/Short ETF (FGLS)"/>
    <n v="57998271.179199219"/>
    <n v="-12492447.499999996"/>
    <n v="10781748.499999996"/>
    <n v="-1998339.0000000026"/>
    <n v="82865.000000005602"/>
    <n v="-6160156.0000000028"/>
    <n v="502"/>
    <n v="13764429.200000001"/>
    <x v="1"/>
    <n v="33692129.302024841"/>
  </r>
  <r>
    <s v="FLSA CN Equity"/>
    <n v="1565"/>
    <s v="FLSA"/>
    <s v="Fidelity Long/Short Alternative ETF"/>
    <x v="0"/>
    <n v="1"/>
    <s v="CA31624U8234"/>
    <s v="31624U823"/>
    <n v="1.1499999999999999"/>
    <m/>
    <d v="2024-02-06T00:00:00"/>
    <x v="0"/>
    <s v="ALTERNATIVE INVESTMENT"/>
    <s v="Equity Focused"/>
    <m/>
    <x v="27"/>
    <s v="Fidelity Long/Short Alternative ETF (FLSA)"/>
    <n v="224641969.29931641"/>
    <n v="303248.50000002678"/>
    <n v="2007259.999999969"/>
    <n v="2649413.0000000237"/>
    <n v="65255.499999986961"/>
    <n v="8047065.5000000242"/>
    <n v="864"/>
    <n v="10600021.9"/>
    <x v="1"/>
    <n v="109130914.20650482"/>
  </r>
  <r>
    <s v="FCLS CN Equity"/>
    <n v="1566"/>
    <s v="FCLS"/>
    <s v="Fidelity Canadian Long/Short Alternative Fund"/>
    <x v="0"/>
    <n v="1"/>
    <s v="CA31610F8221"/>
    <s v="31610F822"/>
    <n v="0.95"/>
    <m/>
    <d v="2024-02-06T00:00:00"/>
    <x v="0"/>
    <s v="ALTERNATIVE INVESTMENT"/>
    <s v="Equity Focused"/>
    <m/>
    <x v="27"/>
    <s v="Fidelity Canadian Long/Short Alternative Fund (FCLS)"/>
    <n v="9063615.72265625"/>
    <n v="-70809.500000000058"/>
    <n v="419694.00000000041"/>
    <n v="-71357.000000000029"/>
    <n v="-434623.00000000035"/>
    <n v="-157095.5"/>
    <n v="53"/>
    <n v="254055.58000000002"/>
    <x v="1"/>
    <n v="5398145.9045410156"/>
  </r>
  <r>
    <s v="FMNA CN Equity"/>
    <n v="1567"/>
    <s v="FMNA"/>
    <s v="Fidelity Market Neutral Alternative ETF"/>
    <x v="0"/>
    <n v="1"/>
    <s v="CA31623B7016"/>
    <s v="31623B701"/>
    <n v="1.1499999999999999"/>
    <m/>
    <d v="2024-02-06T00:00:00"/>
    <x v="0"/>
    <s v="ALTERNATIVE INVESTMENT"/>
    <s v="Market Neutral"/>
    <m/>
    <x v="27"/>
    <s v="Fidelity Market Neutral Alternative ETF (FMNA)"/>
    <n v="4326707.1342468262"/>
    <n v="-468364.49999999977"/>
    <n v="0"/>
    <n v="0"/>
    <n v="0"/>
    <n v="-468364.49999999977"/>
    <n v="16"/>
    <n v="605784.06000000006"/>
    <x v="1"/>
    <n v="2158799.9439239502"/>
  </r>
  <r>
    <s v="FCAM CN Equity"/>
    <n v="1568"/>
    <s v="FCAM"/>
    <s v="Fidelity All-American Equity ETF "/>
    <x v="0"/>
    <n v="1"/>
    <s v="CA3158121077"/>
    <s v="315812107"/>
    <n v="0"/>
    <m/>
    <d v="2024-02-06T00:00:00"/>
    <x v="0"/>
    <s v="U.S.EQUITY - CURRENCY NON-HEDGED"/>
    <s v="Factor: Multi-Factor"/>
    <m/>
    <x v="27"/>
    <s v="Fidelity All-American Equity ETF  (FCAM)"/>
    <n v="236626536.7889404"/>
    <n v="-6939197.0000000326"/>
    <n v="5296951.0000000168"/>
    <n v="588374.00000001362"/>
    <n v="-6303242.0000000261"/>
    <n v="-4403341.0000000102"/>
    <n v="370"/>
    <n v="18040322.699999999"/>
    <x v="1"/>
    <n v="99866187.057495117"/>
  </r>
  <r>
    <s v="FCCA CN Equity"/>
    <n v="1569"/>
    <s v="FCCA"/>
    <s v="Fidelity All-Canadian Equity ETF"/>
    <x v="0"/>
    <n v="1"/>
    <s v="CA3158131050"/>
    <s v="315813105"/>
    <n v="0"/>
    <m/>
    <d v="2024-02-06T00:00:00"/>
    <x v="0"/>
    <s v="CANADA BROAD/LARGE CAP EQUITY"/>
    <s v="Factor: Multi-Factor"/>
    <m/>
    <x v="27"/>
    <s v="Fidelity All-Canadian Equity ETF (FCCA)"/>
    <n v="107759419.15512085"/>
    <n v="-6075032.9999999991"/>
    <n v="2600262.0000000028"/>
    <n v="1467470.9999999977"/>
    <n v="13132992.000000007"/>
    <n v="18665584.000000004"/>
    <n v="369"/>
    <n v="11548540.6"/>
    <x v="1"/>
    <n v="36222031.440734863"/>
  </r>
  <r>
    <s v="FCIN CN Equity"/>
    <n v="1570"/>
    <s v="FCIN"/>
    <s v="Fidelity All-International Equity ETF"/>
    <x v="0"/>
    <n v="1"/>
    <s v="CA31581R1029"/>
    <s v="31581R102"/>
    <n v="0"/>
    <m/>
    <d v="2024-02-06T00:00:00"/>
    <x v="0"/>
    <s v="INTERNATIONAL DEVELOPED EQUITY"/>
    <s v="All Equity"/>
    <m/>
    <x v="27"/>
    <s v="Fidelity All-International Equity ETF (FCIN)"/>
    <n v="645441860.31341553"/>
    <n v="31401520.999999989"/>
    <n v="18524256.000000004"/>
    <n v="12988177.000000007"/>
    <n v="34679824.000000067"/>
    <n v="119718472.00000006"/>
    <n v="2839"/>
    <n v="43480372"/>
    <x v="1"/>
    <n v="66981662.178039551"/>
  </r>
  <r>
    <s v="FMAX CN Equity"/>
    <n v="1571"/>
    <s v="FMAX"/>
    <s v="Hamilton U.S. Financials Yield Maximizer ETF"/>
    <x v="0"/>
    <n v="1"/>
    <s v="CA4078511041"/>
    <s v="407851104"/>
    <n v="0.65"/>
    <m/>
    <d v="2024-02-07T00:00:00"/>
    <x v="0"/>
    <s v="SECTOR COVERED CALL"/>
    <s v="Financials"/>
    <m/>
    <x v="35"/>
    <s v="Hamilton U.S. Financials Yield Maximizer ETF (FMAX)"/>
    <n v="148543683.43943596"/>
    <n v="-444605.00000000629"/>
    <n v="1357284.9999999872"/>
    <n v="926130.00000001315"/>
    <n v="950412.49999997963"/>
    <n v="-568315.08750001562"/>
    <n v="558"/>
    <n v="4684144.5999999996"/>
    <x v="5"/>
    <n v="100819676.02061462"/>
  </r>
  <r>
    <s v="LMAX CN Equity"/>
    <n v="1572"/>
    <s v="LMAX"/>
    <s v="Hamilton Healthcare Yield Maximizer ETF"/>
    <x v="0"/>
    <n v="1"/>
    <s v="CA4069191001"/>
    <s v="406919100"/>
    <n v="0.65"/>
    <m/>
    <d v="2024-02-07T00:00:00"/>
    <x v="0"/>
    <s v="SECTOR COVERED CALL"/>
    <s v="Health Care"/>
    <m/>
    <x v="35"/>
    <s v="Hamilton Healthcare Yield Maximizer ETF (LMAX)"/>
    <n v="171027404.74654198"/>
    <n v="1418879.9999999944"/>
    <n v="5282400"/>
    <n v="2911307.4999999898"/>
    <n v="2908360.0000000154"/>
    <n v="14332407.161599996"/>
    <n v="991"/>
    <n v="4794900"/>
    <x v="5"/>
    <n v="99247194.550487518"/>
  </r>
  <r>
    <s v="AMAX CN Equity"/>
    <n v="1573"/>
    <s v="AMAX"/>
    <s v="Hamilton Gold Producer Yield Maximizer ETF"/>
    <x v="0"/>
    <n v="1"/>
    <s v="CA4069181028"/>
    <s v="406918102"/>
    <n v="0.65"/>
    <m/>
    <d v="2024-02-07T00:00:00"/>
    <x v="0"/>
    <s v="SECTOR COVERED CALL"/>
    <s v="Materials"/>
    <m/>
    <x v="35"/>
    <s v="Hamilton Gold Producer Yield Maximizer ETF (AMAX)"/>
    <n v="546017023.51423645"/>
    <n v="1949197.5000000277"/>
    <n v="17798727.499999955"/>
    <n v="10553987.5"/>
    <n v="12087230.000000028"/>
    <n v="49833375.118399993"/>
    <n v="6493"/>
    <n v="40286615"/>
    <x v="5"/>
    <n v="124564493.45533943"/>
  </r>
  <r>
    <s v="EMAX CN Equity"/>
    <n v="1574"/>
    <s v="EMAX"/>
    <s v="Hamilton Energy Yield Maximizer ETF"/>
    <x v="0"/>
    <n v="1"/>
    <s v="CA4073611044"/>
    <s v="407361104"/>
    <n v="0.65"/>
    <m/>
    <d v="2024-02-07T00:00:00"/>
    <x v="0"/>
    <s v="SECTOR COVERED CALL"/>
    <s v="Energy"/>
    <m/>
    <x v="35"/>
    <s v="Hamilton Energy Yield Maximizer ETF (EMAX)"/>
    <n v="407033752.02017212"/>
    <n v="4752677.4999999907"/>
    <n v="11776865.000000009"/>
    <n v="9481512.4999999795"/>
    <n v="7136552.5"/>
    <n v="38451990.984799989"/>
    <n v="3187"/>
    <n v="21450486"/>
    <x v="5"/>
    <n v="163057810.23475933"/>
  </r>
  <r>
    <s v="BOND/U CN Equity"/>
    <n v="1575"/>
    <s v="BOND/U"/>
    <s v="Evolve Enhanced Yield Bond Fund(US$)"/>
    <x v="0"/>
    <n v="1"/>
    <s v="CA30053G3052"/>
    <s v="30053G305"/>
    <n v="0"/>
    <m/>
    <d v="2024-02-15T00:00:00"/>
    <x v="0"/>
    <s v="Premium Yield"/>
    <s v="Fixed Income"/>
    <m/>
    <x v="24"/>
    <s v="Evolve Enhanced Yield Bond Fund(US$) (BOND/U)"/>
    <n v="32148668.029414568"/>
    <n v="0"/>
    <n v="0"/>
    <n v="626979.07124999771"/>
    <n v="0"/>
    <n v="10981.636749999947"/>
    <n v="74"/>
    <n v="787953.69000000006"/>
    <x v="7"/>
    <n v="47665435.079444878"/>
  </r>
  <r>
    <s v="BOND/B CN Equity"/>
    <n v="1576"/>
    <s v="BOND/B"/>
    <s v="Evolve Enhanced Yield Bond Fund Unhedged"/>
    <x v="0"/>
    <n v="1"/>
    <s v="CA30053G1072"/>
    <s v="30053G107"/>
    <n v="0"/>
    <m/>
    <d v="2024-02-15T00:00:00"/>
    <x v="0"/>
    <s v="Premium Yield"/>
    <s v="Fixed Income"/>
    <m/>
    <x v="24"/>
    <s v="Evolve Enhanced Yield Bond Fund Unhedged (BOND/B)"/>
    <n v="81478956.174850464"/>
    <n v="-11843910.000000006"/>
    <n v="0"/>
    <n v="1388782.5000000033"/>
    <n v="466307.50000000664"/>
    <n v="1045920"/>
    <n v="222"/>
    <n v="13286800.4"/>
    <x v="7"/>
    <n v="30180750.846862793"/>
  </r>
  <r>
    <s v="MWLV CN Equity"/>
    <n v="1577"/>
    <s v="MWLV"/>
    <s v="Mackenzie World Low Volatility ETF"/>
    <x v="0"/>
    <n v="1"/>
    <s v="CA55453H1082"/>
    <s v="55453H108"/>
    <n v="0.5"/>
    <m/>
    <d v="2024-02-20T00:00:00"/>
    <x v="0"/>
    <s v="INTERNATIONAL DEVELOPED EQUITY"/>
    <s v="Risk"/>
    <m/>
    <x v="18"/>
    <s v="Mackenzie World Low Volatility ETF (MWLV)"/>
    <n v="384430795.66061592"/>
    <n v="1952862.1779999817"/>
    <n v="1288210.2690000182"/>
    <n v="2564019.965249991"/>
    <n v="2585162.158249991"/>
    <n v="10932198.046500018"/>
    <n v="475"/>
    <n v="6001188.1999999993"/>
    <x v="1"/>
    <n v="199535860.54993439"/>
  </r>
  <r>
    <s v="TCSH CN Equity"/>
    <n v="1578"/>
    <s v="TCSH"/>
    <s v="TD Cash Management ETF"/>
    <x v="0"/>
    <n v="1"/>
    <s v="CA87241R2054"/>
    <s v="87241R205"/>
    <n v="0.15"/>
    <m/>
    <d v="2024-02-22T00:00:00"/>
    <x v="0"/>
    <s v="CANADA AGGREGATE FIXED INCOME"/>
    <s v="Money Market"/>
    <m/>
    <x v="17"/>
    <s v="TD Cash Management ETF (TCSH)"/>
    <n v="654389989.01367188"/>
    <n v="31018868.20060005"/>
    <n v="20023656.262399931"/>
    <n v="24042060.385200024"/>
    <n v="38044513.906399988"/>
    <n v="160158841.05120003"/>
    <n v="6383"/>
    <n v="61560834"/>
    <x v="1"/>
    <n v="244176272.27783203"/>
  </r>
  <r>
    <s v="AGLR CN Equity"/>
    <n v="1579"/>
    <s v="AGLR"/>
    <s v="AGF Global Real Assets Fund "/>
    <x v="0"/>
    <n v="1"/>
    <s v="CA00111P1009"/>
    <s v="00111P100"/>
    <n v="0.6"/>
    <m/>
    <d v="2024-02-27T00:00:00"/>
    <x v="0"/>
    <s v="ALTERNATIVE INVESTMENT"/>
    <s v="Real Asset &amp; Infrastructure"/>
    <m/>
    <x v="20"/>
    <s v="AGF Global Real Assets Fund  (AGLR)"/>
    <n v="1645895.3857421875"/>
    <n v="0"/>
    <n v="0"/>
    <n v="0"/>
    <n v="0"/>
    <n v="0"/>
    <n v="0"/>
    <n v="0"/>
    <x v="1"/>
    <n v="1372689.3424987793"/>
  </r>
  <r>
    <s v="ATRB CN Equity"/>
    <n v="1580"/>
    <s v="ATRB"/>
    <s v="AGF Total Return Bond Fund"/>
    <x v="0"/>
    <n v="1"/>
    <s v="CA0011121013"/>
    <s v="001112101"/>
    <n v="0.6"/>
    <m/>
    <d v="2024-02-27T00:00:00"/>
    <x v="0"/>
    <s v="GLOBAL FIXED INCOME"/>
    <s v="Universe"/>
    <m/>
    <x v="20"/>
    <s v="AGF Total Return Bond Fund (ATRB)"/>
    <n v="1259938.0493164063"/>
    <n v="0"/>
    <n v="0"/>
    <n v="0"/>
    <n v="0"/>
    <n v="0"/>
    <n v="3"/>
    <n v="75.5"/>
    <x v="1"/>
    <n v="1256090.259552002"/>
  </r>
  <r>
    <s v="ASMD CN Equity"/>
    <n v="1581"/>
    <s v="ASMD"/>
    <s v="AGF U.S. Small-Mid Cap Fund"/>
    <x v="0"/>
    <n v="1"/>
    <s v="CA0011191065"/>
    <s v="001119106"/>
    <n v="0.9"/>
    <m/>
    <d v="2024-02-27T00:00:00"/>
    <x v="0"/>
    <s v="U.S.EQUITY - CURRENCY NON-HEDGED"/>
    <s v="Pure Active"/>
    <m/>
    <x v="20"/>
    <s v="AGF U.S. Small-Mid Cap Fund (ASMD)"/>
    <n v="5504009.5520019531"/>
    <n v="0"/>
    <n v="0"/>
    <n v="-1208163.69"/>
    <n v="0"/>
    <n v="-1208163.69"/>
    <n v="12"/>
    <n v="85454.06"/>
    <x v="1"/>
    <n v="12346577.529907227"/>
  </r>
  <r>
    <s v="ZGLD CN Equity"/>
    <n v="1582"/>
    <s v="ZGLD"/>
    <s v="BMO Gold Bullion ETF "/>
    <x v="0"/>
    <n v="1"/>
    <s v="CA05611P2035"/>
    <s v="05611P203"/>
    <n v="0.2"/>
    <m/>
    <d v="2024-03-08T00:00:00"/>
    <x v="0"/>
    <s v="COMMODITY"/>
    <s v="Gold"/>
    <m/>
    <x v="4"/>
    <s v="BMO Gold Bullion ETF  (ZGLD)"/>
    <n v="1594432507.5171432"/>
    <n v="-71955841.599999994"/>
    <n v="45244439.599999845"/>
    <n v="92282784.000000089"/>
    <n v="19265026.000000075"/>
    <n v="116781003.2"/>
    <n v="10971"/>
    <n v="94405740"/>
    <x v="1"/>
    <n v="660239555.2867775"/>
  </r>
  <r>
    <s v="ZGLD/U CN Equity"/>
    <n v="1583"/>
    <s v="ZGLD/U"/>
    <s v="BMO Gold Bullion ETF - USD Units"/>
    <x v="0"/>
    <n v="1"/>
    <s v="CA05611P1045"/>
    <s v="05611P104"/>
    <n v="0.2"/>
    <m/>
    <d v="2024-03-08T00:00:00"/>
    <x v="0"/>
    <s v="COMMODITY"/>
    <s v="Gold"/>
    <m/>
    <x v="4"/>
    <s v="BMO Gold Bullion ETF - USD Units (ZGLD/U)"/>
    <n v="47768845.177993968"/>
    <n v="-3028284.6851880024"/>
    <n v="0"/>
    <n v="3876588.4592800033"/>
    <n v="0"/>
    <n v="8055964.9956920017"/>
    <n v="249"/>
    <n v="1751955.5999999999"/>
    <x v="1"/>
    <n v="8760974.7250130754"/>
  </r>
  <r>
    <s v="ZGLH CN Equity"/>
    <n v="1584"/>
    <s v="ZGLH"/>
    <s v="BMO Gold Bullion ETF Hedged to CAD"/>
    <x v="0"/>
    <n v="1"/>
    <s v="CA05611N1096"/>
    <s v="05611N109"/>
    <n v="0.2"/>
    <m/>
    <d v="2024-03-08T00:00:00"/>
    <x v="0"/>
    <s v="COMMODITY"/>
    <s v="Gold"/>
    <m/>
    <x v="4"/>
    <s v="BMO Gold Bullion ETF Hedged to CAD (ZGLH)"/>
    <n v="213127073.7660141"/>
    <n v="-52979629.399999976"/>
    <n v="31528986.799999997"/>
    <n v="51540638.799999982"/>
    <n v="0"/>
    <n v="32578862.999999996"/>
    <n v="1842"/>
    <n v="34357509"/>
    <x v="1"/>
    <n v="4469919.8643074036"/>
  </r>
  <r>
    <s v="RCNS CN Equity"/>
    <n v="1585"/>
    <s v="RCNS"/>
    <s v="RBC Conservative Bond Pool"/>
    <x v="0"/>
    <n v="1"/>
    <s v="CA74936D1050"/>
    <s v="74936D105"/>
    <n v="0.4"/>
    <m/>
    <d v="2024-03-20T00:00:00"/>
    <x v="0"/>
    <s v="GLOBAL FIXED INCOME"/>
    <s v="Universe"/>
    <m/>
    <x v="12"/>
    <s v="RBC Conservative Bond Pool (RCNS)"/>
    <n v="37781016.92199707"/>
    <n v="831114.0000000007"/>
    <n v="415004.00000000035"/>
    <n v="0"/>
    <n v="2071450.0000000019"/>
    <n v="3317568.0000000028"/>
    <n v="49"/>
    <n v="894893.5199999999"/>
    <x v="1"/>
    <n v="22576509.284973145"/>
  </r>
  <r>
    <s v="RCOR CN Equity"/>
    <n v="1586"/>
    <s v="RCOR"/>
    <s v="RBC Core Bond Pool"/>
    <x v="0"/>
    <n v="1"/>
    <s v="CA74936B1094"/>
    <s v="74936B109"/>
    <n v="0.4"/>
    <m/>
    <d v="2024-03-20T00:00:00"/>
    <x v="0"/>
    <s v="GLOBAL FIXED INCOME"/>
    <s v="Universe"/>
    <m/>
    <x v="12"/>
    <s v="RBC Core Bond Pool (RCOR)"/>
    <n v="349061339.05410767"/>
    <n v="6230491.0000000149"/>
    <n v="24292470.999999963"/>
    <n v="-11817342.000000004"/>
    <n v="4567926.000000013"/>
    <n v="36107563.000000007"/>
    <n v="381"/>
    <n v="12909143"/>
    <x v="1"/>
    <n v="97719376.087188721"/>
  </r>
  <r>
    <s v="RPLS CN Equity"/>
    <n v="1587"/>
    <s v="RPLS"/>
    <s v="RBC Core Plus Bond Pool"/>
    <x v="0"/>
    <n v="1"/>
    <s v="CA74936F1009"/>
    <s v="74936F100"/>
    <n v="0.4"/>
    <m/>
    <d v="2024-03-20T00:00:00"/>
    <x v="0"/>
    <s v="GLOBAL FIXED INCOME"/>
    <s v="Universe"/>
    <m/>
    <x v="12"/>
    <s v="RBC Core Plus Bond Pool (RPLS)"/>
    <n v="337030334.93041986"/>
    <n v="56307843.999999978"/>
    <n v="16181282.999999989"/>
    <n v="21346455.000000026"/>
    <n v="4146929.9999999851"/>
    <n v="100053251.99999996"/>
    <n v="414"/>
    <n v="54032129.100000001"/>
    <x v="1"/>
    <n v="134908507.40432739"/>
  </r>
  <r>
    <s v="ARTI CN Equity"/>
    <n v="1588"/>
    <s v="ARTI"/>
    <s v="Evolve Artificial Intelligence Fund"/>
    <x v="0"/>
    <n v="1"/>
    <s v="CA3009241074"/>
    <s v="300924107"/>
    <n v="0.6"/>
    <m/>
    <d v="2024-03-25T00:00:00"/>
    <x v="0"/>
    <s v="THEMATICEQUITY"/>
    <s v="AI"/>
    <m/>
    <x v="24"/>
    <s v="Evolve Artificial Intelligence Fund (ARTI)"/>
    <n v="21024974.775314331"/>
    <n v="0"/>
    <n v="0"/>
    <n v="0"/>
    <n v="0"/>
    <n v="8239.9999999998836"/>
    <n v="512"/>
    <n v="876871.05"/>
    <x v="1"/>
    <n v="7698989.8204803467"/>
  </r>
  <r>
    <s v="FLVC CN Equity"/>
    <n v="1589"/>
    <s v="FLVC"/>
    <s v="Franklin Canadian Low Volatility High Dividend Index ETF"/>
    <x v="0"/>
    <n v="1"/>
    <s v="CA35252D1024"/>
    <s v="35252D102"/>
    <n v="0.15"/>
    <m/>
    <d v="2024-03-28T00:00:00"/>
    <x v="0"/>
    <s v="CANADA BROAD/LARGE CAP EQUITY"/>
    <s v="Dividend/Income"/>
    <m/>
    <x v="23"/>
    <s v="Franklin Canadian Low Volatility High Dividend Index ETF (FLVC)"/>
    <n v="28483619.30847168"/>
    <n v="0"/>
    <n v="7747050.0000000009"/>
    <n v="0"/>
    <n v="0"/>
    <n v="9040110.0000000019"/>
    <n v="168"/>
    <n v="2176395.48"/>
    <x v="1"/>
    <n v="54102287.292480469"/>
  </r>
  <r>
    <s v="FLVU CN Equity"/>
    <n v="1590"/>
    <s v="FLVU"/>
    <s v="Franklin U.S. Low Volatility High Dividend Index ETF"/>
    <x v="0"/>
    <n v="1"/>
    <s v="CA35513M1077"/>
    <s v="35513M107"/>
    <n v="0.12"/>
    <m/>
    <d v="2024-03-28T00:00:00"/>
    <x v="0"/>
    <s v="U.S.EQUITY - CURRENCY NON-HEDGED"/>
    <s v="Dividend/Income"/>
    <m/>
    <x v="23"/>
    <s v="Franklin U.S. Low Volatility High Dividend Index ETF (FLVU)"/>
    <n v="18003075.59967041"/>
    <n v="1221590.0000000012"/>
    <n v="1175205.0000000012"/>
    <n v="0"/>
    <n v="0"/>
    <n v="2396795.0000000023"/>
    <n v="51"/>
    <n v="155998.20000000001"/>
    <x v="1"/>
    <n v="5714196.6819763184"/>
  </r>
  <r>
    <s v="FLVI CN Equity"/>
    <n v="1591"/>
    <s v="FLVI"/>
    <s v="Franklin International Low Volatility High Dividend Index ETF"/>
    <x v="0"/>
    <n v="1"/>
    <s v="CA35360N1096"/>
    <s v="35360N109"/>
    <n v="0.25"/>
    <m/>
    <d v="2024-03-28T00:00:00"/>
    <x v="0"/>
    <s v="INTERNATIONAL DEVELOPED EQUITY"/>
    <s v="Dividend/Income"/>
    <m/>
    <x v="23"/>
    <s v="Franklin International Low Volatility High Dividend Index ETF (FLVI)"/>
    <n v="191878615.95153809"/>
    <n v="8687249.9999999963"/>
    <n v="2839080.0000000154"/>
    <n v="8384549.9999999953"/>
    <n v="8386229.9999999944"/>
    <n v="31015749.999999989"/>
    <n v="1088"/>
    <n v="10085875"/>
    <x v="1"/>
    <n v="12642747.116088867"/>
  </r>
  <r>
    <s v="EVO CN Equity"/>
    <n v="1592"/>
    <s v="EVO"/>
    <s v="Evovest Global Equity ETF"/>
    <x v="0"/>
    <n v="1"/>
    <s v="CA30053W1023"/>
    <s v="30053W102"/>
    <n v="0.73"/>
    <m/>
    <d v="2024-03-28T00:00:00"/>
    <x v="0"/>
    <s v="GLOBAL EQUITY"/>
    <s v="Pure Active"/>
    <m/>
    <x v="45"/>
    <s v="Evovest Global Equity ETF (EVO)"/>
    <n v="205483102.65541077"/>
    <n v="6355147.5000000149"/>
    <n v="7161525"/>
    <n v="0"/>
    <n v="18673344.999999985"/>
    <n v="32190017.5"/>
    <n v="578"/>
    <n v="3484729.6"/>
    <x v="1"/>
    <n v="40716114.521026611"/>
  </r>
  <r>
    <s v="ZAPR CN Equity"/>
    <n v="1593"/>
    <s v="ZAPR"/>
    <s v="BMO US Equity Buffer ETF - April Hedged to CAD"/>
    <x v="0"/>
    <n v="1"/>
    <s v="CA05611W1095"/>
    <s v="05611W109"/>
    <n v="0.65"/>
    <m/>
    <d v="2024-04-01T00:00:00"/>
    <x v="0"/>
    <s v="OTHER OPTION STRATEGIES"/>
    <s v="Equity Buffer"/>
    <m/>
    <x v="4"/>
    <s v="BMO US Equity Buffer ETF - April Hedged to CAD (ZAPR)"/>
    <n v="108790695.61817551"/>
    <n v="0"/>
    <n v="1699325.9999999939"/>
    <n v="0"/>
    <n v="0"/>
    <n v="1699325.9999999939"/>
    <n v="71"/>
    <n v="1422871"/>
    <x v="1"/>
    <n v="16170011.435417175"/>
  </r>
  <r>
    <s v="FGOV CN Equity"/>
    <n v="1594"/>
    <s v="FGOV"/>
    <s v="Franklin Canadian Government Bond Fund"/>
    <x v="0"/>
    <n v="1"/>
    <s v="CA3529141051"/>
    <s v="352914105"/>
    <n v="0.15"/>
    <m/>
    <d v="2024-04-08T00:00:00"/>
    <x v="0"/>
    <s v="CANADA GOVERNMENT FIXED INCOME"/>
    <s v="Broad/Mixed"/>
    <m/>
    <x v="23"/>
    <s v="Franklin Canadian Government Bond Fund (FGOV)"/>
    <n v="9336752.4147033691"/>
    <n v="0"/>
    <n v="0"/>
    <n v="0"/>
    <n v="0"/>
    <n v="0"/>
    <n v="47"/>
    <n v="77152.479999999996"/>
    <x v="1"/>
    <n v="6243898.7731933594"/>
  </r>
  <r>
    <s v="TBCE CN Equity"/>
    <n v="1595"/>
    <s v="TBCE"/>
    <s v="TD Target 2025 Investment Grade Bond ETF"/>
    <x v="0"/>
    <n v="1"/>
    <s v="CA87252E1016"/>
    <s v="87252E101"/>
    <n v="0.2"/>
    <m/>
    <d v="2024-04-09T00:00:00"/>
    <x v="0"/>
    <s v="CANADA INVEST. GRADE CORPORATE FIXED INCOME"/>
    <s v="Target Maturity"/>
    <m/>
    <x v="17"/>
    <s v="TD Target 2025 Investment Grade Bond ETF (TBCE)"/>
    <n v="0"/>
    <n v="0"/>
    <n v="0"/>
    <n v="0"/>
    <n v="0"/>
    <n v="0"/>
    <n v="0"/>
    <n v="0"/>
    <x v="1"/>
    <n v="111138885.49804688"/>
  </r>
  <r>
    <s v="TBCF CN Equity"/>
    <n v="1596"/>
    <s v="TBCF"/>
    <s v="TD Target 2026 Investment Grade Bond ETF"/>
    <x v="0"/>
    <n v="1"/>
    <s v="CA87810D1087"/>
    <s v="87810D108"/>
    <n v="0.2"/>
    <m/>
    <d v="2024-04-09T00:00:00"/>
    <x v="0"/>
    <s v="CANADA INVEST. GRADE CORPORATE FIXED INCOME"/>
    <s v="Target Maturity"/>
    <m/>
    <x v="17"/>
    <s v="TD Target 2026 Investment Grade Bond ETF (TBCF)"/>
    <n v="149070987.24365234"/>
    <n v="0"/>
    <n v="0"/>
    <n v="1050478.2732000009"/>
    <n v="0"/>
    <n v="1050478.2732000009"/>
    <n v="127"/>
    <n v="3980565.32"/>
    <x v="1"/>
    <n v="66932886.123657227"/>
  </r>
  <r>
    <s v="TBCG CN Equity"/>
    <n v="1597"/>
    <s v="TBCG"/>
    <s v="TD Target 2027 Investment Grade Bond ETF"/>
    <x v="0"/>
    <n v="1"/>
    <s v="CA87252C1059"/>
    <s v="87252C105"/>
    <n v="0.2"/>
    <m/>
    <d v="2024-04-09T00:00:00"/>
    <x v="0"/>
    <s v="CANADA INVEST. GRADE CORPORATE FIXED INCOME"/>
    <s v="Target Maturity"/>
    <m/>
    <x v="17"/>
    <s v="TD Target 2027 Investment Grade Bond ETF (TBCG)"/>
    <n v="220553774.87182614"/>
    <n v="0"/>
    <n v="12677526.72079999"/>
    <n v="11613225.768399987"/>
    <n v="1055136.5188000009"/>
    <n v="28507286.146399979"/>
    <n v="264"/>
    <n v="3269321.9"/>
    <x v="1"/>
    <n v="105637866.66870117"/>
  </r>
  <r>
    <s v="TBUE/U CN Equity"/>
    <n v="1598"/>
    <s v="TBUE/U"/>
    <s v="TD Target 2025 U.S. Investment Grade Bond ETF"/>
    <x v="0"/>
    <n v="1"/>
    <s v="CA87251X1006"/>
    <s v="87251X100"/>
    <n v="0.2"/>
    <m/>
    <d v="2024-04-09T00:00:00"/>
    <x v="0"/>
    <s v="U.S. INVEST. GRADE CORPORATE FIXED INCOME"/>
    <s v="Target Maturity"/>
    <m/>
    <x v="17"/>
    <s v="TD Target 2025 U.S. Investment Grade Bond ETF (TBUE/U)"/>
    <n v="0"/>
    <n v="0"/>
    <n v="0"/>
    <n v="0"/>
    <n v="0"/>
    <n v="0"/>
    <n v="0"/>
    <n v="0"/>
    <x v="1"/>
    <n v="55262854.808082737"/>
  </r>
  <r>
    <s v="TBUF/U CN Equity"/>
    <n v="1599"/>
    <s v="TBUF/U"/>
    <s v="TD Target 2026 U.S. Investment Grade Bond ETF"/>
    <x v="0"/>
    <n v="1"/>
    <s v="CA87251Y1088"/>
    <s v="87251Y108"/>
    <n v="0.2"/>
    <m/>
    <d v="2024-04-09T00:00:00"/>
    <x v="0"/>
    <s v="U.S. INVEST. GRADE CORPORATE FIXED INCOME"/>
    <s v="Target Maturity"/>
    <m/>
    <x v="17"/>
    <s v="TD Target 2026 U.S. Investment Grade Bond ETF (TBUF/U)"/>
    <n v="37277377.612452872"/>
    <n v="0"/>
    <n v="0"/>
    <n v="-711301.80585224065"/>
    <n v="0"/>
    <n v="-711301.80585224065"/>
    <n v="30"/>
    <n v="2829942.56"/>
    <x v="1"/>
    <n v="20427030.024555441"/>
  </r>
  <r>
    <s v="TBUG/U CN Equity"/>
    <n v="1600"/>
    <s v="TBUG/U"/>
    <s v="TD Target 2027 U.S. Investment Grade Bond ETF"/>
    <x v="0"/>
    <n v="1"/>
    <s v="CA87252A1093"/>
    <s v="87252A109"/>
    <n v="0.2"/>
    <m/>
    <d v="2024-04-09T00:00:00"/>
    <x v="0"/>
    <s v="U.S. INVEST. GRADE CORPORATE FIXED INCOME"/>
    <s v="Target Maturity"/>
    <m/>
    <x v="17"/>
    <s v="TD Target 2027 U.S. Investment Grade Bond ETF (TBUG/U)"/>
    <n v="62732905.92487774"/>
    <n v="0"/>
    <n v="0"/>
    <n v="0"/>
    <n v="-725307.17991092068"/>
    <n v="-725307.17991092068"/>
    <n v="40"/>
    <n v="385984.89900000003"/>
    <x v="1"/>
    <n v="17504423.330733553"/>
  </r>
  <r>
    <s v="HBIG CN Equity"/>
    <n v="1601"/>
    <s v="HBIG"/>
    <s v="Harvest Balanced Income &amp; Growth ETF"/>
    <x v="0"/>
    <n v="1"/>
    <s v="CA41751V1067"/>
    <s v="41751V106"/>
    <n v="0"/>
    <m/>
    <d v="2024-04-15T00:00:00"/>
    <x v="0"/>
    <s v="ASSET ALLOCATION PORTFOLIO"/>
    <s v="Balanced"/>
    <m/>
    <x v="13"/>
    <s v="Harvest Balanced Income &amp; Growth ETF (HBIG)"/>
    <n v="10207054.853439331"/>
    <n v="602484.99999999919"/>
    <n v="0"/>
    <n v="0"/>
    <n v="0"/>
    <n v="602484.99999999919"/>
    <n v="54"/>
    <n v="304131.13"/>
    <x v="4"/>
    <n v="1795905.0178527832"/>
  </r>
  <r>
    <s v="HBIE CN Equity"/>
    <n v="1602"/>
    <s v="HBIE"/>
    <s v="Harvest Balanced Income &amp; Growth Enhanced (1.25x) ETF"/>
    <x v="0"/>
    <n v="1"/>
    <s v="CA41752L1076"/>
    <s v="41752L107"/>
    <n v="0"/>
    <m/>
    <d v="2024-04-15T00:00:00"/>
    <x v="0"/>
    <s v="Lightly Leveraged"/>
    <s v="Asset Allocation"/>
    <m/>
    <x v="13"/>
    <s v="Harvest Balanced Income &amp; Growth Enhanced (1.25x) ETF (HBIE)"/>
    <n v="12384644.937515259"/>
    <n v="592487.50000000047"/>
    <n v="0"/>
    <n v="597845.00000000047"/>
    <n v="0"/>
    <n v="1190332.5000000009"/>
    <n v="146"/>
    <n v="1274803.96"/>
    <x v="6"/>
    <n v="7740492.582321167"/>
  </r>
  <r>
    <s v="HIND CN Equity"/>
    <n v="1603"/>
    <s v="HIND"/>
    <s v="Harvest Industrial Leaders Income ETF"/>
    <x v="0"/>
    <n v="1"/>
    <s v="CA4179251042"/>
    <s v="417925104"/>
    <n v="0.75"/>
    <m/>
    <d v="2024-04-15T00:00:00"/>
    <x v="0"/>
    <s v="SECTOR COVERED CALL"/>
    <s v="Thematic"/>
    <m/>
    <x v="13"/>
    <s v="Harvest Industrial Leaders Income ETF (HIND)"/>
    <n v="76772151.470184326"/>
    <n v="0"/>
    <n v="637274.99999999767"/>
    <n v="652269.99999999767"/>
    <n v="325122.5000000046"/>
    <n v="1931807.5000000047"/>
    <n v="248"/>
    <n v="610250.02"/>
    <x v="5"/>
    <n v="45744543.313980103"/>
  </r>
  <r>
    <s v="DCBC CN Equity"/>
    <n v="1604"/>
    <s v="DCBC"/>
    <s v="Desjardins Canadian Corporate Bond Index ETF"/>
    <x v="0"/>
    <n v="1"/>
    <s v="CA25059A1049"/>
    <s v="25059A104"/>
    <n v="0.15"/>
    <m/>
    <d v="2024-04-18T00:00:00"/>
    <x v="0"/>
    <s v="CANADA INVEST. GRADE CORPORATE FIXED INCOME"/>
    <s v="Broad/Mixed"/>
    <m/>
    <x v="21"/>
    <s v="Desjardins Canadian Corporate Bond Index ETF (DCBC)"/>
    <n v="785890789.03198242"/>
    <n v="0"/>
    <n v="0"/>
    <n v="0"/>
    <n v="27612391.49999994"/>
    <n v="29733060.99999997"/>
    <n v="111"/>
    <n v="12031580"/>
    <x v="1"/>
    <n v="102848839.95056152"/>
  </r>
  <r>
    <s v="DMEC CN Equity"/>
    <n v="1605"/>
    <s v="DMEC"/>
    <s v="Desjardins Canadian Equity Index ETF"/>
    <x v="0"/>
    <n v="1"/>
    <s v="CA25058R1082"/>
    <s v="25058R108"/>
    <n v="0.05"/>
    <m/>
    <d v="2024-04-18T00:00:00"/>
    <x v="0"/>
    <s v="CANADA BROAD/LARGE CAP EQUITY"/>
    <s v="Cap-Weighted: Broad/Large"/>
    <m/>
    <x v="21"/>
    <s v="Desjardins Canadian Equity Index ETF (DMEC)"/>
    <n v="1474264303.8749695"/>
    <n v="28723990.649999872"/>
    <n v="-73941869.24999997"/>
    <n v="30751641.5"/>
    <n v="23786916.949999958"/>
    <n v="30447363.49999997"/>
    <n v="904"/>
    <n v="38310264"/>
    <x v="0"/>
    <n v="399481510.44845581"/>
  </r>
  <r>
    <s v="DMEU CN Equity"/>
    <n v="1606"/>
    <s v="DMEU"/>
    <s v="Desjardins American Equity Index ETF"/>
    <x v="0"/>
    <n v="1"/>
    <s v="CA25060D1050"/>
    <s v="25060D105"/>
    <n v="0.05"/>
    <m/>
    <d v="2024-04-18T00:00:00"/>
    <x v="0"/>
    <s v="U.S.EQUITY - CURRENCY NON-HEDGED"/>
    <s v="Cap-Weighted: Broad/Large"/>
    <m/>
    <x v="21"/>
    <s v="Desjardins American Equity Index ETF (DMEU)"/>
    <n v="2740453407.8121185"/>
    <n v="45610839.72499992"/>
    <n v="122339473.87500024"/>
    <n v="42742829.949999921"/>
    <n v="41185280.774999842"/>
    <n v="280957136.30000019"/>
    <n v="872"/>
    <n v="63869984"/>
    <x v="0"/>
    <n v="1197853147.8881836"/>
  </r>
  <r>
    <s v="DMEI CN Equity"/>
    <n v="1607"/>
    <s v="DMEI"/>
    <s v="Desjardins International Equity Index ETF"/>
    <x v="0"/>
    <n v="1"/>
    <s v="CA25060R1047"/>
    <s v="25060R104"/>
    <n v="0.2"/>
    <m/>
    <d v="2024-04-18T00:00:00"/>
    <x v="0"/>
    <s v="INTERNATIONAL DEVELOPED EQUITY"/>
    <s v="Cap-Weighted: Broad/Large"/>
    <m/>
    <x v="21"/>
    <s v="Desjardins International Equity Index ETF (DMEI)"/>
    <n v="1627660549.7360229"/>
    <n v="24032754.700000152"/>
    <n v="43556072.399999961"/>
    <n v="28991226.050000038"/>
    <n v="9280400.6999998502"/>
    <n v="109772796.75000015"/>
    <n v="945"/>
    <n v="29533114"/>
    <x v="0"/>
    <n v="526653444.67163086"/>
  </r>
  <r>
    <s v="RUQN CN Equity"/>
    <n v="1608"/>
    <s v="RUQN"/>
    <s v="RBC Target 2025 U.S. Corporate Bond ETF"/>
    <x v="0"/>
    <n v="1"/>
    <s v="CA75529C1077"/>
    <s v="75529C107"/>
    <n v="0.2"/>
    <m/>
    <d v="2024-04-24T00:00:00"/>
    <x v="0"/>
    <s v="U.S. INVEST. GRADE CORPORATE FIXED INCOME"/>
    <s v="Target Maturity"/>
    <m/>
    <x v="12"/>
    <s v="RBC Target 2025 U.S. Corporate Bond ETF (RUQN)"/>
    <n v="0"/>
    <n v="0"/>
    <n v="0"/>
    <n v="0"/>
    <n v="0"/>
    <n v="0"/>
    <n v="0"/>
    <n v="0"/>
    <x v="1"/>
    <n v="12830351.257324219"/>
  </r>
  <r>
    <s v="RUQN/U CN Equity"/>
    <n v="1609"/>
    <s v="RUQN/U"/>
    <s v="RBC Target 2025 U.S. Corporate Bond ETF (USD Units)"/>
    <x v="0"/>
    <n v="1"/>
    <s v="CA75529C2067"/>
    <s v="75529C206"/>
    <n v="0.2"/>
    <m/>
    <d v="2024-04-24T00:00:00"/>
    <x v="0"/>
    <s v="U.S. INVEST. GRADE CORPORATE FIXED INCOME"/>
    <s v="Target Maturity"/>
    <m/>
    <x v="12"/>
    <s v="RBC Target 2025 U.S. Corporate Bond ETF (USD Units) (RUQN/U)"/>
    <n v="0"/>
    <n v="0"/>
    <n v="0"/>
    <n v="0"/>
    <n v="0"/>
    <n v="0"/>
    <n v="0"/>
    <n v="0"/>
    <x v="1"/>
    <n v="17116532.507745888"/>
  </r>
  <r>
    <s v="RUQO CN Equity"/>
    <n v="1610"/>
    <s v="RUQO"/>
    <s v="RBC Target 2026 U.S. Corporate Bond ETF"/>
    <x v="0"/>
    <n v="1"/>
    <s v="CA7493311046"/>
    <s v="749331104"/>
    <n v="0.2"/>
    <m/>
    <d v="2024-04-24T00:00:00"/>
    <x v="0"/>
    <s v="U.S. INVEST. GRADE CORPORATE FIXED INCOME"/>
    <s v="Target Maturity"/>
    <m/>
    <x v="12"/>
    <s v="RBC Target 2026 U.S. Corporate Bond ETF (RUQO)"/>
    <n v="17222534.322738647"/>
    <n v="0"/>
    <n v="0"/>
    <n v="0"/>
    <n v="0"/>
    <n v="0"/>
    <n v="29"/>
    <n v="158792.34999999998"/>
    <x v="1"/>
    <n v="10765425.682067871"/>
  </r>
  <r>
    <s v="RUQO/U CN Equity"/>
    <n v="1611"/>
    <s v="RUQO/U"/>
    <s v="RBC Target 2026 U.S. Corporate Bond ETF (USD Units)"/>
    <x v="0"/>
    <n v="1"/>
    <s v="CA7493312036"/>
    <s v="749331203"/>
    <n v="0.2"/>
    <m/>
    <d v="2024-04-24T00:00:00"/>
    <x v="0"/>
    <s v="U.S. INVEST. GRADE CORPORATE FIXED INCOME"/>
    <s v="Target Maturity"/>
    <m/>
    <x v="12"/>
    <s v="RBC Target 2026 U.S. Corporate Bond ETF (USD Units) (RUQO/U)"/>
    <n v="48524148.913847834"/>
    <n v="-523709.74628749804"/>
    <n v="0"/>
    <n v="-527464.00916999811"/>
    <n v="-530609.78664000751"/>
    <n v="-1581783.5420975043"/>
    <n v="540"/>
    <n v="4959869.1000000006"/>
    <x v="1"/>
    <n v="47393893.020714059"/>
  </r>
  <r>
    <s v="RUQP CN Equity"/>
    <n v="1612"/>
    <s v="RUQP"/>
    <s v="RBC Target 2027 U.S. Corporate Bond ETF"/>
    <x v="0"/>
    <n v="1"/>
    <s v="CA7493321029"/>
    <s v="749332102"/>
    <n v="0.2"/>
    <m/>
    <d v="2024-04-24T00:00:00"/>
    <x v="0"/>
    <s v="U.S. INVEST. GRADE CORPORATE FIXED INCOME"/>
    <s v="Target Maturity"/>
    <m/>
    <x v="12"/>
    <s v="RBC Target 2027 U.S. Corporate Bond ETF (RUQP)"/>
    <n v="13168745.040893555"/>
    <n v="0"/>
    <n v="0"/>
    <n v="534983.65000000049"/>
    <n v="0"/>
    <n v="534983.65000000049"/>
    <n v="9"/>
    <n v="58594.1"/>
    <x v="1"/>
    <n v="7556456.6612243652"/>
  </r>
  <r>
    <s v="RUQP/U CN Equity"/>
    <n v="1613"/>
    <s v="RUQP/U"/>
    <s v="RBC Target 2027 U.S. Corporate Bond ETF (USD Units)"/>
    <x v="0"/>
    <n v="1"/>
    <s v="CA7493322019"/>
    <s v="749332201"/>
    <n v="0.2"/>
    <m/>
    <d v="2024-04-24T00:00:00"/>
    <x v="0"/>
    <s v="U.S. INVEST. GRADE CORPORATE FIXED INCOME"/>
    <s v="Target Maturity"/>
    <m/>
    <x v="12"/>
    <s v="RBC Target 2027 U.S. Corporate Bond ETF (USD Units) (RUQP/U)"/>
    <n v="35283449.171412706"/>
    <n v="-527577.80204000277"/>
    <n v="0"/>
    <n v="2134779.9119800022"/>
    <n v="4824904.2116624974"/>
    <n v="5901135.5736374985"/>
    <n v="25"/>
    <n v="228888.78999999998"/>
    <x v="1"/>
    <n v="8640694.3245422095"/>
  </r>
  <r>
    <s v="RUQQ CN Equity"/>
    <n v="1614"/>
    <s v="RUQQ"/>
    <s v="RBC Target 2028 U.S. Corporate Bond ETF"/>
    <x v="0"/>
    <n v="1"/>
    <s v="CA7493331002"/>
    <s v="749333100"/>
    <n v="0.2"/>
    <m/>
    <d v="2024-04-24T00:00:00"/>
    <x v="0"/>
    <s v="U.S. INVEST. GRADE CORPORATE FIXED INCOME"/>
    <s v="Target Maturity"/>
    <m/>
    <x v="12"/>
    <s v="RBC Target 2028 U.S. Corporate Bond ETF (RUQQ)"/>
    <n v="30171587.991714478"/>
    <n v="-1175.7999999999302"/>
    <n v="529509.02499999816"/>
    <n v="0"/>
    <n v="0"/>
    <n v="528333.22499999823"/>
    <n v="48"/>
    <n v="242576.24"/>
    <x v="1"/>
    <n v="8615869.140625"/>
  </r>
  <r>
    <s v="RUQQ/U CN Equity"/>
    <n v="1615"/>
    <s v="RUQQ/U"/>
    <s v="RBC Target 2028 U.S. Corporate Bond ETF (USD Units)"/>
    <x v="0"/>
    <n v="1"/>
    <s v="CA7493332091"/>
    <s v="749333209"/>
    <n v="0.2"/>
    <m/>
    <d v="2024-04-24T00:00:00"/>
    <x v="0"/>
    <s v="U.S. INVEST. GRADE CORPORATE FIXED INCOME"/>
    <s v="Target Maturity"/>
    <m/>
    <x v="12"/>
    <s v="RBC Target 2028 U.S. Corporate Bond ETF (USD Units) (RUQQ/U)"/>
    <n v="17992605.909443397"/>
    <n v="-530521.36576250056"/>
    <n v="0"/>
    <n v="0"/>
    <n v="0"/>
    <n v="-530521.36576250056"/>
    <n v="24"/>
    <n v="214328.83000000002"/>
    <x v="1"/>
    <n v="6465451.2441856237"/>
  </r>
  <r>
    <s v="RUQR CN Equity"/>
    <n v="1616"/>
    <s v="RUQR"/>
    <s v="RBC Target 2029 U.S. Corporate Bond ETF"/>
    <x v="0"/>
    <n v="1"/>
    <s v="CA74936W1032"/>
    <s v="74936W103"/>
    <n v="0.2"/>
    <m/>
    <d v="2024-04-24T00:00:00"/>
    <x v="0"/>
    <s v="U.S. INVEST. GRADE CORPORATE FIXED INCOME"/>
    <s v="Target Maturity"/>
    <m/>
    <x v="12"/>
    <s v="RBC Target 2029 U.S. Corporate Bond ETF (RUQR)"/>
    <n v="20670954.751968384"/>
    <n v="-1063819.0250000008"/>
    <n v="0"/>
    <n v="0"/>
    <n v="0"/>
    <n v="-527009.8749999979"/>
    <n v="23"/>
    <n v="69779.53"/>
    <x v="1"/>
    <n v="10786356.925964355"/>
  </r>
  <r>
    <s v="RUQR/U CN Equity"/>
    <n v="1617"/>
    <s v="RUQR/U"/>
    <s v="RBC Target 2029 U.S. Corporate Bond ETF (USD Units)"/>
    <x v="0"/>
    <n v="1"/>
    <s v="CA74936W2022"/>
    <s v="74936W202"/>
    <n v="0.2"/>
    <m/>
    <d v="2024-04-24T00:00:00"/>
    <x v="0"/>
    <s v="U.S. INVEST. GRADE CORPORATE FIXED INCOME"/>
    <s v="Target Maturity"/>
    <m/>
    <x v="12"/>
    <s v="RBC Target 2029 U.S. Corporate Bond ETF (USD Units) (RUQR/U)"/>
    <n v="16426666.716840727"/>
    <n v="0"/>
    <n v="527155.73969500035"/>
    <n v="0"/>
    <n v="0"/>
    <n v="527155.73969500035"/>
    <n v="23"/>
    <n v="208230.26"/>
    <x v="1"/>
    <n v="5396140.595435298"/>
  </r>
  <r>
    <s v="RUQS CN Equity"/>
    <n v="1618"/>
    <s v="RUQS"/>
    <s v="RBC Target 2030 U.S. Corporate Bond ETF"/>
    <x v="0"/>
    <n v="1"/>
    <s v="CA7493221039"/>
    <s v="749322103"/>
    <n v="0.2"/>
    <m/>
    <d v="2024-04-24T00:00:00"/>
    <x v="0"/>
    <s v="U.S. INVEST. GRADE CORPORATE FIXED INCOME"/>
    <s v="Target Maturity"/>
    <m/>
    <x v="12"/>
    <s v="RBC Target 2030 U.S. Corporate Bond ETF (RUQS)"/>
    <n v="24430969.476699829"/>
    <n v="-544535.27499999804"/>
    <n v="1084637.7999999961"/>
    <n v="-545581.82499999809"/>
    <n v="-552829.19999999809"/>
    <n v="-8985.125"/>
    <n v="30"/>
    <n v="195512.31"/>
    <x v="1"/>
    <n v="13031116.104125977"/>
  </r>
  <r>
    <s v="RUQS/U CN Equity"/>
    <n v="1619"/>
    <s v="RUQS/U"/>
    <s v="RBC Target 2030 U.S. Corporate Bond ETF (USD Units)"/>
    <x v="0"/>
    <n v="1"/>
    <s v="CA7493222029"/>
    <s v="749322202"/>
    <n v="0.2"/>
    <m/>
    <d v="2024-04-24T00:00:00"/>
    <x v="0"/>
    <s v="U.S. INVEST. GRADE CORPORATE FIXED INCOME"/>
    <s v="Target Maturity"/>
    <m/>
    <x v="12"/>
    <s v="RBC Target 2030 U.S. Corporate Bond ETF (USD Units) (RUQS/U)"/>
    <n v="54277520.102240257"/>
    <n v="1631310.014894994"/>
    <n v="0"/>
    <n v="551304.0441825079"/>
    <n v="553450.56392499804"/>
    <n v="2736064.6230024998"/>
    <n v="200"/>
    <n v="992439.66"/>
    <x v="1"/>
    <n v="9778705.0045016762"/>
  </r>
  <r>
    <s v="RQS CN Equity"/>
    <n v="1620"/>
    <s v="RQS"/>
    <s v="RBC Target 2030 Canadian Corporate Bond Index ETF"/>
    <x v="0"/>
    <n v="1"/>
    <s v="CA75529R1047"/>
    <s v="75529R104"/>
    <n v="0.15"/>
    <m/>
    <d v="2024-04-24T00:00:00"/>
    <x v="0"/>
    <s v="CANADA INVEST. GRADE CORPORATE FIXED INCOME"/>
    <s v="Target Maturity"/>
    <m/>
    <x v="12"/>
    <s v="RBC Target 2030 Canadian Corporate Bond Index ETF (RQS)"/>
    <n v="331014004.13513184"/>
    <n v="4320640.800000024"/>
    <n v="-2153690.8999999911"/>
    <n v="6470332.0499999775"/>
    <n v="7553000.7999999933"/>
    <n v="23721578.150000032"/>
    <n v="735"/>
    <n v="8488120.4000000004"/>
    <x v="1"/>
    <n v="159091644.28710938"/>
  </r>
  <r>
    <s v="RGQS CN Equity"/>
    <n v="1621"/>
    <s v="RGQS"/>
    <s v="RBC Target 2030 Canadian Government Bond ETF"/>
    <x v="0"/>
    <n v="1"/>
    <s v="CA74936X1015"/>
    <s v="74936X101"/>
    <n v="0.2"/>
    <m/>
    <d v="2024-04-24T00:00:00"/>
    <x v="0"/>
    <s v="CANADA GOVERNMENT FIXED INCOME"/>
    <s v="Target Maturity"/>
    <m/>
    <x v="12"/>
    <s v="RBC Target 2030 Canadian Government Bond ETF (RGQS)"/>
    <n v="102773154.73556519"/>
    <n v="0"/>
    <n v="2163289.899999992"/>
    <n v="1082597.1500000153"/>
    <n v="0"/>
    <n v="3245887.0500000077"/>
    <n v="138"/>
    <n v="1363081.1"/>
    <x v="1"/>
    <n v="44452538.108825684"/>
  </r>
  <r>
    <s v="HDGE/U CN Equity"/>
    <n v="1622"/>
    <s v="HDGE/U"/>
    <s v="Accelerate Absolute Return Fund - USD Units"/>
    <x v="0"/>
    <n v="2"/>
    <s v="CA00435W1041"/>
    <s v="00435W104"/>
    <n v="0.35"/>
    <m/>
    <d v="2024-04-29T00:00:00"/>
    <x v="0"/>
    <s v="ALTERNATIVE INVESTMENT"/>
    <s v="Equity Focused"/>
    <m/>
    <x v="32"/>
    <s v="Accelerate Absolute Return Fund - USD Units (HDGE/U)"/>
    <n v="2754.9276852071443"/>
    <n v="0"/>
    <n v="0"/>
    <n v="0"/>
    <n v="2116.5000000001164"/>
    <n v="2116.5000000001164"/>
    <n v="0"/>
    <n v="0"/>
    <x v="1"/>
    <n v="2697.679010030356"/>
  </r>
  <r>
    <s v="GIGC CN Equity"/>
    <n v="1623"/>
    <s v="GIGC"/>
    <s v="Guardian Investment Grade Corporate Bond Fund"/>
    <x v="0"/>
    <n v="1"/>
    <s v="CA40139A1075"/>
    <s v="40139A107"/>
    <n v="0.4"/>
    <m/>
    <d v="2024-04-30T00:00:00"/>
    <x v="0"/>
    <s v="CANADA INVEST. GRADE CORPORATE FIXED INCOME"/>
    <s v="Mid Term"/>
    <m/>
    <x v="36"/>
    <s v="Guardian Investment Grade Corporate Bond Fund (GIGC)"/>
    <n v="18178717.346191406"/>
    <n v="0"/>
    <n v="0"/>
    <n v="0"/>
    <n v="1533372.189999999"/>
    <n v="1533372.189999999"/>
    <n v="17"/>
    <n v="50844.89"/>
    <x v="1"/>
    <n v="11427049.407958984"/>
  </r>
  <r>
    <s v="CIAI CN Equity"/>
    <n v="1624"/>
    <s v="CIAI"/>
    <s v="CI Global Artificial Intelligence ETF"/>
    <x v="0"/>
    <n v="1"/>
    <s v="CA12571A1012"/>
    <s v="12571A101"/>
    <n v="0.2"/>
    <m/>
    <d v="2024-05-07T00:00:00"/>
    <x v="0"/>
    <s v="THEMATICEQUITY"/>
    <s v="AI"/>
    <m/>
    <x v="2"/>
    <s v="CI Global Artificial Intelligence ETF (CIAI)"/>
    <n v="967110046.76818848"/>
    <n v="28117064.999999955"/>
    <n v="-5155829.9999999534"/>
    <n v="-4987010.0000000717"/>
    <n v="5063060.0000000717"/>
    <n v="3286114.999999959"/>
    <n v="2858"/>
    <n v="66371716"/>
    <x v="1"/>
    <n v="920352162.93334961"/>
  </r>
  <r>
    <s v="CUSA CN Equity"/>
    <n v="1625"/>
    <s v="CUSA"/>
    <s v="CI US 500 Index ETF"/>
    <x v="0"/>
    <n v="1"/>
    <s v="CA12566M2013"/>
    <s v="12566M201"/>
    <n v="0.08"/>
    <m/>
    <d v="2024-05-14T00:00:00"/>
    <x v="0"/>
    <s v="U.S.EQUITY - CURRENCY-HEDGED"/>
    <s v="Cap-Weighted: Broad/Large"/>
    <m/>
    <x v="2"/>
    <s v="CI US 500 Index ETF (CUSA)"/>
    <n v="2576239.9673461914"/>
    <n v="0"/>
    <n v="0"/>
    <n v="0"/>
    <n v="0"/>
    <n v="0"/>
    <n v="19"/>
    <n v="208433.38999999998"/>
    <x v="0"/>
    <n v="2244090.0802612305"/>
  </r>
  <r>
    <s v="INCM/U CN Equity"/>
    <n v="1626"/>
    <s v="INCM/U"/>
    <s v="Accelerate Diversified Credit Income Fund - USD Units"/>
    <x v="0"/>
    <n v="2"/>
    <s v="CA00436Y1097"/>
    <s v="00436Y109"/>
    <n v="0.75"/>
    <m/>
    <d v="2024-05-15T00:00:00"/>
    <x v="0"/>
    <s v="HIGH YIELDFIXED INCOME"/>
    <s v="HY / Loan"/>
    <m/>
    <x v="32"/>
    <s v="Accelerate Diversified Credit Income Fund - USD Units (INCM/U)"/>
    <n v="58918426.61455664"/>
    <n v="0"/>
    <n v="0"/>
    <n v="0"/>
    <n v="0"/>
    <n v="0"/>
    <n v="24"/>
    <n v="72233.36"/>
    <x v="1"/>
    <n v="51107070.934201941"/>
  </r>
  <r>
    <s v="INCM CN Equity"/>
    <n v="1627"/>
    <s v="INCM"/>
    <s v="Accelerate Diversified Credit Income Fund"/>
    <x v="0"/>
    <n v="2"/>
    <s v="CA00436Y1097"/>
    <s v="00436Y109"/>
    <n v="0.75"/>
    <m/>
    <d v="2024-05-15T00:00:00"/>
    <x v="0"/>
    <s v="HIGH YIELDFIXED INCOME"/>
    <s v="HY / Loan"/>
    <m/>
    <x v="32"/>
    <s v="Accelerate Diversified Credit Income Fund (INCM)"/>
    <n v="1369.0400123596191"/>
    <n v="0"/>
    <n v="0"/>
    <n v="0"/>
    <n v="0"/>
    <n v="0"/>
    <n v="238"/>
    <n v="1095774.5"/>
    <x v="1"/>
    <n v="1963.599967956543"/>
  </r>
  <r>
    <s v="CNDX CN Equity"/>
    <n v="1628"/>
    <s v="CNDX"/>
    <s v="Global X S&amp;P/TSX 60 Index ETF"/>
    <x v="0"/>
    <n v="1"/>
    <s v="CA37961W1086"/>
    <s v="37961W108"/>
    <n v="0.13"/>
    <m/>
    <d v="2024-05-15T00:00:00"/>
    <x v="0"/>
    <s v="CANADA BROAD/LARGE CAP EQUITY"/>
    <s v="Cap-Weighted: Broad/Large"/>
    <m/>
    <x v="3"/>
    <s v="Global X S&amp;P/TSX 60 Index ETF (CNDX)"/>
    <n v="523476770.08717346"/>
    <n v="-108858623.43000005"/>
    <n v="71611746.897"/>
    <n v="-7175015.0099999756"/>
    <n v="3591665.0930000516"/>
    <n v="-44401379.675507084"/>
    <n v="1289"/>
    <n v="138139296"/>
    <x v="0"/>
    <n v="29959919.249814034"/>
  </r>
  <r>
    <s v="USSX CN Equity"/>
    <n v="1629"/>
    <s v="USSX"/>
    <s v="Global X S&amp;P 500 Index ETF"/>
    <x v="0"/>
    <n v="2"/>
    <s v="CA37962A1057"/>
    <s v="37962A105"/>
    <n v="0.08"/>
    <m/>
    <d v="2024-05-15T00:00:00"/>
    <x v="0"/>
    <s v="U.S.EQUITY - CURRENCY NON-HEDGED"/>
    <s v="Cap-Weighted: Broad/Large"/>
    <m/>
    <x v="3"/>
    <s v="Global X S&amp;P 500 Index ETF (USSX)"/>
    <n v="723840628.05175781"/>
    <n v="-7252577.3748399746"/>
    <n v="0"/>
    <n v="7215058.8951055733"/>
    <n v="0"/>
    <n v="-196197.42282560095"/>
    <n v="822"/>
    <n v="5430800"/>
    <x v="0"/>
    <n v="13633219.070411682"/>
  </r>
  <r>
    <s v="USSX/U CN Equity"/>
    <n v="1630"/>
    <s v="USSX/U"/>
    <s v="Global X S&amp;P 500 Index ETF"/>
    <x v="0"/>
    <n v="2"/>
    <s v="CA37962A1057"/>
    <s v="37962A105"/>
    <n v="0.08"/>
    <m/>
    <d v="2024-05-15T00:00:00"/>
    <x v="0"/>
    <s v="U.S.EQUITY - CURRENCY NON-HEDGED"/>
    <s v="Cap-Weighted: Broad/Large"/>
    <m/>
    <x v="3"/>
    <s v="Global X S&amp;P 500 Index ETF (USSX/U)"/>
    <n v="0"/>
    <n v="0"/>
    <n v="0"/>
    <n v="0"/>
    <n v="0"/>
    <n v="0"/>
    <n v="2559"/>
    <n v="10420514.800000001"/>
    <x v="0"/>
    <n v="11822092.287063599"/>
  </r>
  <r>
    <s v="EAFX CN Equity"/>
    <n v="1631"/>
    <s v="EAFX"/>
    <s v="Global X MSCI EAFE Index ETF"/>
    <x v="0"/>
    <n v="2"/>
    <s v="CA37962B1031"/>
    <s v="37962B103"/>
    <n v="0.2"/>
    <m/>
    <d v="2024-05-15T00:00:00"/>
    <x v="0"/>
    <s v="INTERNATIONAL DEVELOPED EQUITY"/>
    <s v="Cap-Weighted: Broad/Large"/>
    <m/>
    <x v="3"/>
    <s v="Global X MSCI EAFE Index ETF (EAFX)"/>
    <n v="204257292.64906311"/>
    <n v="1725568.4153777689"/>
    <n v="5117952.6859360319"/>
    <n v="-8044.3676503997995"/>
    <n v="860443.65441688732"/>
    <n v="11862875.342331912"/>
    <n v="858"/>
    <n v="6466202.9000000004"/>
    <x v="0"/>
    <n v="3611785.171546936"/>
  </r>
  <r>
    <s v="EAFX/U CN Equity"/>
    <n v="1632"/>
    <s v="EAFX/U"/>
    <s v="Global X MSCI EAFE Index ETF"/>
    <x v="0"/>
    <n v="2"/>
    <s v="CA37962B1031"/>
    <s v="37962B103"/>
    <n v="0.2"/>
    <m/>
    <d v="2024-05-15T00:00:00"/>
    <x v="0"/>
    <s v="INTERNATIONAL DEVELOPED EQUITY"/>
    <s v="Cap-Weighted: Broad/Large"/>
    <m/>
    <x v="3"/>
    <s v="Global X MSCI EAFE Index ETF (EAFX/U)"/>
    <n v="0"/>
    <n v="0"/>
    <n v="0"/>
    <n v="0"/>
    <n v="0"/>
    <n v="0"/>
    <n v="154"/>
    <n v="496673.9"/>
    <x v="0"/>
    <n v="3045560.0641880035"/>
  </r>
  <r>
    <s v="EMMX CN Equity"/>
    <n v="1633"/>
    <s v="EMMX"/>
    <s v="Global X MSCI Emerging Markets Index ETF"/>
    <x v="0"/>
    <n v="2"/>
    <s v="CA37961X1069"/>
    <s v="37961X106"/>
    <n v="0.25"/>
    <m/>
    <d v="2024-05-15T00:00:00"/>
    <x v="0"/>
    <s v="EMERGINGMARKETS EQUITY"/>
    <s v="Cap-Weighted: Broad/Large"/>
    <m/>
    <x v="3"/>
    <s v="Global X MSCI Emerging Markets Index ETF (EMMX)"/>
    <n v="181268348.46160507"/>
    <n v="4645934.5762888249"/>
    <n v="10485180.662426513"/>
    <n v="1859823.4578992934"/>
    <n v="4640819.4578825003"/>
    <n v="26174552.288519125"/>
    <n v="337"/>
    <n v="2569350.6"/>
    <x v="0"/>
    <m/>
  </r>
  <r>
    <s v="EMMX/U CN Equity"/>
    <n v="1634"/>
    <s v="EMMX/U"/>
    <s v="Global X MSCI Emerging Markets Index ETF"/>
    <x v="0"/>
    <n v="2"/>
    <s v="CA37961X1069"/>
    <s v="37961X106"/>
    <n v="0.25"/>
    <m/>
    <d v="2024-05-15T00:00:00"/>
    <x v="0"/>
    <s v="EMERGINGMARKETS EQUITY"/>
    <s v="Cap-Weighted: Broad/Large"/>
    <m/>
    <x v="3"/>
    <s v="Global X MSCI Emerging Markets Index ETF (EMMX/U)"/>
    <n v="0"/>
    <n v="0"/>
    <n v="0"/>
    <n v="0"/>
    <n v="0"/>
    <n v="0"/>
    <n v="40"/>
    <n v="115259.3"/>
    <x v="0"/>
    <m/>
  </r>
  <r>
    <s v="QQQX CN Equity"/>
    <n v="1635"/>
    <s v="QQQX"/>
    <s v="Global X Nasdaq-100 Index ETF"/>
    <x v="0"/>
    <n v="2"/>
    <s v="CA37962C1014"/>
    <s v="37962C101"/>
    <n v="0.25"/>
    <m/>
    <d v="2024-05-15T00:00:00"/>
    <x v="0"/>
    <s v="U.S.EQUITY - CURRENCY NON-HEDGED"/>
    <s v="Cap-Weighted: Broad/Large"/>
    <m/>
    <x v="3"/>
    <s v="Global X Nasdaq-100 Index ETF (QQQX)"/>
    <n v="655143723.44215775"/>
    <n v="7483561.1679999726"/>
    <n v="7631371.0499999728"/>
    <n v="7655405.9099999731"/>
    <n v="0"/>
    <n v="22964686.835958712"/>
    <n v="686"/>
    <n v="3101998.6999999997"/>
    <x v="0"/>
    <n v="4107107.0985431671"/>
  </r>
  <r>
    <s v="QQQX/U CN Equity"/>
    <n v="1636"/>
    <s v="QQQX/U"/>
    <s v="Global X Nasdaq-100 Index ETF"/>
    <x v="0"/>
    <n v="2"/>
    <s v="CA37962C1014"/>
    <s v="37962C101"/>
    <n v="0.25"/>
    <m/>
    <d v="2024-05-15T00:00:00"/>
    <x v="0"/>
    <s v="U.S.EQUITY - CURRENCY NON-HEDGED"/>
    <s v="Cap-Weighted: Broad/Large"/>
    <m/>
    <x v="3"/>
    <s v="Global X Nasdaq-100 Index ETF (QQQX/U)"/>
    <n v="0"/>
    <n v="0"/>
    <n v="0"/>
    <n v="0"/>
    <n v="0"/>
    <n v="0"/>
    <n v="1091"/>
    <n v="6741977"/>
    <x v="0"/>
    <m/>
  </r>
  <r>
    <s v="TTTX CN Equity"/>
    <n v="1637"/>
    <s v="TTTX"/>
    <s v="Global X Innovative Bluechip Top 10 Index ETF"/>
    <x v="0"/>
    <n v="1"/>
    <s v="CA37964W1059"/>
    <s v="37964W105"/>
    <n v="0.49"/>
    <m/>
    <d v="2024-05-15T00:00:00"/>
    <x v="0"/>
    <s v="THEMATICEQUITY"/>
    <s v="Innovation"/>
    <m/>
    <x v="3"/>
    <s v="Global X Innovative Bluechip Top 10 Index ETF (TTTX)"/>
    <n v="5592175.29296875"/>
    <n v="0"/>
    <n v="0"/>
    <n v="0"/>
    <n v="0"/>
    <n v="0"/>
    <n v="51"/>
    <n v="125482.95"/>
    <x v="1"/>
    <m/>
  </r>
  <r>
    <s v="AIGO CN Equity"/>
    <n v="1638"/>
    <s v="AIGO"/>
    <s v="Global X Artificial Intelligence &amp; Technology Index ETF"/>
    <x v="0"/>
    <n v="1"/>
    <s v="CA37949S1048"/>
    <s v="37949S104"/>
    <n v="0.49"/>
    <m/>
    <d v="2024-05-15T00:00:00"/>
    <x v="0"/>
    <s v="THEMATICEQUITY"/>
    <s v="AI"/>
    <m/>
    <x v="3"/>
    <s v="Global X Artificial Intelligence &amp; Technology Index ETF (AIGO)"/>
    <n v="18131259.020002365"/>
    <n v="-11915.794749999885"/>
    <n v="-3909246.7509999997"/>
    <n v="1559453.4002500013"/>
    <n v="787334.73350000067"/>
    <n v="-783719.42981607944"/>
    <n v="637"/>
    <n v="1824813.4"/>
    <x v="1"/>
    <n v="4866547.3123512268"/>
  </r>
  <r>
    <s v="EACC CN Equity"/>
    <n v="1639"/>
    <s v="EACC"/>
    <s v="Global X MSCI EAFE Covered Call ETF"/>
    <x v="0"/>
    <n v="1"/>
    <s v="CA37954S1065"/>
    <s v="37954S106"/>
    <n v="0.49"/>
    <m/>
    <d v="2024-05-22T00:00:00"/>
    <x v="0"/>
    <s v="COVERED CALL"/>
    <s v="Regional"/>
    <m/>
    <x v="3"/>
    <s v="Global X MSCI EAFE Covered Call ETF (EACC)"/>
    <n v="67070261.912639618"/>
    <n v="1625725.9852499943"/>
    <n v="2714642.1254999996"/>
    <n v="2717362.9247500002"/>
    <n v="1093694.8985000059"/>
    <n v="10318534.414856924"/>
    <n v="227"/>
    <n v="2094868.3"/>
    <x v="5"/>
    <n v="13889109.563827515"/>
  </r>
  <r>
    <s v="EMCC CN Equity"/>
    <n v="1640"/>
    <s v="EMCC"/>
    <s v="Global X MSCI Emerging Markets Covered Call ETF/Toronto"/>
    <x v="0"/>
    <n v="1"/>
    <s v="CA37955S1056"/>
    <s v="37955S105"/>
    <n v="0.65"/>
    <m/>
    <d v="2024-05-22T00:00:00"/>
    <x v="0"/>
    <s v="COVERED CALL"/>
    <s v="Regional"/>
    <m/>
    <x v="3"/>
    <s v="Global X MSCI Emerging Markets Covered Call ETF/Toronto (EMCC)"/>
    <n v="37202880.755449295"/>
    <n v="4415912.8167499993"/>
    <n v="9559201.2072500009"/>
    <n v="1682676.1907499991"/>
    <n v="1119397.600000001"/>
    <n v="18979715.929018598"/>
    <n v="235"/>
    <n v="3668910.97"/>
    <x v="5"/>
    <n v="7921748.1579360962"/>
  </r>
  <r>
    <s v="PAYS CN Equity"/>
    <n v="1641"/>
    <s v="PAYS"/>
    <s v="Global X Short-Term Government Bond Premium Yield ETF"/>
    <x v="0"/>
    <n v="1"/>
    <s v="CA3799371057"/>
    <s v="379937105"/>
    <n v="0.4"/>
    <m/>
    <d v="2024-05-22T00:00:00"/>
    <x v="0"/>
    <s v="Premium Yield"/>
    <s v="Fixed Income"/>
    <m/>
    <x v="3"/>
    <s v="Global X Short-Term Government Bond Premium Yield ETF (PAYS)"/>
    <n v="88662857.97167778"/>
    <n v="1415427.9842500032"/>
    <n v="8992699.3887499943"/>
    <n v="-946088.40849999664"/>
    <n v="-2368094.5587500003"/>
    <n v="7094263.8373024752"/>
    <n v="296"/>
    <n v="4885765.2"/>
    <x v="7"/>
    <n v="53087942.886228561"/>
  </r>
  <r>
    <s v="USSL CN Equity"/>
    <n v="1642"/>
    <s v="USSL"/>
    <s v="Global X Enhanced (1.25x) S&amp;P 500 Index ETF"/>
    <x v="0"/>
    <n v="1"/>
    <s v="CA3799361074"/>
    <s v="379936107"/>
    <n v="0.35"/>
    <m/>
    <d v="2024-05-22T00:00:00"/>
    <x v="0"/>
    <s v="Lightly Leveraged"/>
    <s v="U.S."/>
    <m/>
    <x v="3"/>
    <s v="Global X Enhanced (1.25x) S&amp;P 500 Index ETF (USSL)"/>
    <n v="8280772.0184326172"/>
    <n v="0"/>
    <n v="0"/>
    <n v="-2092411.0327500002"/>
    <n v="0"/>
    <n v="-2074430.0782500003"/>
    <n v="46"/>
    <n v="240168.40999999997"/>
    <x v="6"/>
    <n v="7256859.5547466278"/>
  </r>
  <r>
    <s v="EAFL CN Equity"/>
    <n v="1643"/>
    <s v="EAFL"/>
    <s v="Global X Enhanced (1.25x) MSCI EAFE Index ETF"/>
    <x v="0"/>
    <n v="1"/>
    <s v="CA37962F1045"/>
    <s v="37962F104"/>
    <n v="0.45"/>
    <m/>
    <d v="2024-05-22T00:00:00"/>
    <x v="0"/>
    <s v="Lightly Leveraged"/>
    <s v="International"/>
    <m/>
    <x v="3"/>
    <s v="Global X Enhanced (1.25x) MSCI EAFE Index ETF (EAFL)"/>
    <n v="671457.12032318115"/>
    <n v="0"/>
    <n v="0"/>
    <n v="0"/>
    <n v="0"/>
    <n v="0"/>
    <n v="28"/>
    <n v="34098.32"/>
    <x v="6"/>
    <n v="1455622.1969623566"/>
  </r>
  <r>
    <s v="EMML CN Equity"/>
    <n v="1644"/>
    <s v="EMML"/>
    <s v="Global X Enhanced (1.25x) MSCI Emerging Markets Index ETF"/>
    <x v="0"/>
    <n v="1"/>
    <s v="CA37962E1079"/>
    <s v="37962E107"/>
    <n v="0.49"/>
    <m/>
    <d v="2024-05-22T00:00:00"/>
    <x v="0"/>
    <s v="Lightly Leveraged"/>
    <s v="Emerging Markets"/>
    <m/>
    <x v="3"/>
    <s v="Global X Enhanced (1.25x) MSCI Emerging Markets Index ETF (EMML)"/>
    <n v="1473473.3581542969"/>
    <n v="0"/>
    <n v="0"/>
    <n v="0"/>
    <n v="0"/>
    <n v="0"/>
    <n v="22"/>
    <n v="5526.8399999999992"/>
    <x v="6"/>
    <n v="1518701.155374527"/>
  </r>
  <r>
    <s v="QQQL CN Equity"/>
    <n v="1645"/>
    <s v="QQQL"/>
    <s v="Global X Enhanced (1.25x) Nasdaq-100 Index ETF"/>
    <x v="0"/>
    <n v="1"/>
    <s v="CA3799341027"/>
    <s v="379934102"/>
    <n v="0.49"/>
    <m/>
    <d v="2024-05-22T00:00:00"/>
    <x v="0"/>
    <s v="Lightly Leveraged"/>
    <s v="U.S."/>
    <m/>
    <x v="3"/>
    <s v="Global X Enhanced (1.25x) Nasdaq-100 Index ETF (QQQL)"/>
    <n v="6416788.1011962891"/>
    <n v="688241.49899999984"/>
    <n v="0"/>
    <n v="0"/>
    <n v="0"/>
    <n v="688241.49899999984"/>
    <n v="121"/>
    <n v="681517.2"/>
    <x v="6"/>
    <n v="1843230.8863563538"/>
  </r>
  <r>
    <s v="FGEB CN Equity"/>
    <n v="1646"/>
    <s v="FGEB"/>
    <s v="Fidelity Global Equity+ Balanced Fund"/>
    <x v="0"/>
    <n v="1"/>
    <s v="CA3162201022"/>
    <s v="316220102"/>
    <n v="0.85"/>
    <m/>
    <d v="2024-05-22T00:00:00"/>
    <x v="0"/>
    <s v="ASSET ALLOCATION PORTFOLIO"/>
    <s v="Balanced"/>
    <m/>
    <x v="27"/>
    <s v="Fidelity Global Equity+ Balanced Fund (FGEB)"/>
    <n v="20646364.440917969"/>
    <n v="299882.49999999895"/>
    <n v="0"/>
    <n v="480144.00000000041"/>
    <n v="-3025225"/>
    <n v="-1889682.5000000005"/>
    <n v="94"/>
    <n v="425942.56"/>
    <x v="4"/>
    <n v="9888805.365562439"/>
  </r>
  <r>
    <s v="FGEP CN Equity"/>
    <n v="1647"/>
    <s v="FGEP"/>
    <s v="Fidelity Global Equity+ Fund - ETF Series"/>
    <x v="0"/>
    <n v="1"/>
    <s v="CA3162151029"/>
    <s v="316215102"/>
    <n v="0.9"/>
    <m/>
    <d v="2024-05-22T00:00:00"/>
    <x v="0"/>
    <s v="ASSET ALLOCATION PORTFOLIO"/>
    <s v="All Equity"/>
    <m/>
    <x v="27"/>
    <s v="Fidelity Global Equity+ Fund - ETF Series (FGEP)"/>
    <n v="235965621.20437622"/>
    <n v="2622921.0000000042"/>
    <n v="1293779.9999999846"/>
    <n v="194307.00000000768"/>
    <n v="3297723.500000013"/>
    <n v="10568653.499999989"/>
    <n v="896"/>
    <n v="5996814.2999999998"/>
    <x v="4"/>
    <n v="95224809.112548828"/>
  </r>
  <r>
    <s v="FCEM CN Equity"/>
    <n v="1648"/>
    <s v="FCEM"/>
    <s v="Fidelity Emerging Markets Fund - ETF Series"/>
    <x v="0"/>
    <n v="1"/>
    <s v="CA31613T7950"/>
    <s v="31613T795"/>
    <n v="0.85"/>
    <m/>
    <d v="2024-05-22T00:00:00"/>
    <x v="0"/>
    <s v="EMERGINGMARKETS EQUITY"/>
    <s v="Pure Active"/>
    <m/>
    <x v="27"/>
    <s v="Fidelity Emerging Markets Fund - ETF Series (FCEM)"/>
    <n v="0"/>
    <n v="0"/>
    <n v="0"/>
    <n v="0"/>
    <n v="0"/>
    <n v="0"/>
    <n v="0"/>
    <n v="0"/>
    <x v="1"/>
    <n v="11824838.933944702"/>
  </r>
  <r>
    <s v="FTHI CN Equity"/>
    <n v="1649"/>
    <s v="FTHI"/>
    <s v="Fidelity Tactical High Income Fund - ETF Series"/>
    <x v="0"/>
    <n v="1"/>
    <s v="CA31642L6641"/>
    <s v="31642L664"/>
    <n v="0.75"/>
    <m/>
    <d v="2024-05-22T00:00:00"/>
    <x v="0"/>
    <s v="ASSET ALLOCATION PORTFOLIO"/>
    <s v="Tactical"/>
    <m/>
    <x v="27"/>
    <s v="Fidelity Tactical High Income Fund - ETF Series (FTHI)"/>
    <n v="46160135.99395752"/>
    <n v="640124.99999999662"/>
    <n v="879844.5000000021"/>
    <n v="763962.4999999993"/>
    <n v="477018.50000000041"/>
    <n v="2326531.9999999977"/>
    <n v="228"/>
    <n v="2277901.06"/>
    <x v="4"/>
    <n v="25020488.333702087"/>
  </r>
  <r>
    <s v="EQCC CN Equity"/>
    <n v="1650"/>
    <s v="EQCC"/>
    <s v="Global X All-Equity Asset Allocation Covered Call ETF"/>
    <x v="0"/>
    <n v="1"/>
    <s v="CA37962K1030"/>
    <s v="37962K103"/>
    <n v="0.49"/>
    <m/>
    <d v="2024-05-29T00:00:00"/>
    <x v="0"/>
    <s v="ASSET ALLOCATION PORTFOLIO"/>
    <s v="All Equity"/>
    <m/>
    <x v="3"/>
    <s v="Global X All-Equity Asset Allocation Covered Call ETF (EQCC)"/>
    <n v="9276020.6479187012"/>
    <n v="3386.4292500000447"/>
    <n v="0"/>
    <n v="0"/>
    <n v="0"/>
    <n v="14790.823243520805"/>
    <n v="257"/>
    <n v="944760.96000000008"/>
    <x v="4"/>
    <n v="5730923.4678726196"/>
  </r>
  <r>
    <s v="EACL CN Equity"/>
    <n v="1651"/>
    <s v="EACL"/>
    <s v="Global X Enhanced (1.25x) MSCI EAFE Covered Call ETF"/>
    <x v="0"/>
    <n v="1"/>
    <s v="CA37962D1096"/>
    <s v="37962D109"/>
    <n v="0.75"/>
    <m/>
    <d v="2024-05-29T00:00:00"/>
    <x v="0"/>
    <s v="Lightly Leveraged"/>
    <s v="International"/>
    <m/>
    <x v="3"/>
    <s v="Global X Enhanced (1.25x) MSCI EAFE Covered Call ETF (EACL)"/>
    <n v="8728379.3888244629"/>
    <n v="545371.00975000055"/>
    <n v="542853.46850000054"/>
    <n v="548318.37449999922"/>
    <n v="1106340.5327499998"/>
    <n v="3830926.3926412803"/>
    <n v="180"/>
    <n v="1351855.23"/>
    <x v="6"/>
    <n v="1419075.8608379364"/>
  </r>
  <r>
    <s v="EMCL CN Equity"/>
    <n v="1652"/>
    <s v="EMCL"/>
    <s v="Global X Enhanced (1.25x) MSCI Emerging Markets Covered Call ETF"/>
    <x v="0"/>
    <n v="1"/>
    <s v="CA3799351091"/>
    <s v="379935109"/>
    <n v="0.85"/>
    <m/>
    <d v="2024-05-29T00:00:00"/>
    <x v="0"/>
    <s v="Lightly Leveraged"/>
    <s v="International"/>
    <m/>
    <x v="3"/>
    <s v="Global X Enhanced (1.25x) MSCI Emerging Markets Covered Call ETF (EMCL)"/>
    <n v="5095509.7156772614"/>
    <n v="0"/>
    <n v="571369.86199999985"/>
    <n v="0"/>
    <n v="0"/>
    <n v="1135738.25456875"/>
    <n v="133"/>
    <n v="423047.09"/>
    <x v="6"/>
    <n v="1982401.6444969177"/>
  </r>
  <r>
    <s v="KNGC CN Equity"/>
    <n v="1653"/>
    <s v="KNGC"/>
    <s v="Brompton Canadian Cash Flow Kings ETF "/>
    <x v="0"/>
    <n v="1"/>
    <s v="CA11221U1030"/>
    <s v="11221U103"/>
    <n v="0.45"/>
    <m/>
    <d v="2024-05-30T00:00:00"/>
    <x v="0"/>
    <s v="CANADA BROAD/LARGE CAP EQUITY"/>
    <s v="Factor: Value"/>
    <m/>
    <x v="8"/>
    <s v="Brompton Canadian Cash Flow Kings ETF  (KNGC)"/>
    <n v="7878399.8489379883"/>
    <n v="0"/>
    <n v="0"/>
    <n v="0"/>
    <n v="0"/>
    <n v="0"/>
    <n v="90"/>
    <n v="572136.28"/>
    <x v="1"/>
    <n v="2105179.9774169922"/>
  </r>
  <r>
    <s v="KNGU CN Equity"/>
    <n v="1654"/>
    <s v="KNGU"/>
    <s v="Brompton U.S. Cash Flow Kings ETF "/>
    <x v="0"/>
    <n v="1"/>
    <s v="CA11220T1075"/>
    <s v="11220T107"/>
    <n v="0.45"/>
    <m/>
    <d v="2024-05-30T00:00:00"/>
    <x v="0"/>
    <s v="U.S.EQUITY - CURRENCY NON-HEDGED"/>
    <s v="Factor: Value"/>
    <m/>
    <x v="8"/>
    <s v="Brompton U.S. Cash Flow Kings ETF  (KNGU)"/>
    <n v="12273910.140991211"/>
    <n v="0"/>
    <n v="-1107629.9999999986"/>
    <n v="0"/>
    <n v="0"/>
    <n v="33820"/>
    <n v="40"/>
    <n v="284728.71999999997"/>
    <x v="1"/>
    <n v="8639199.8291015625"/>
  </r>
  <r>
    <s v="CYLD CN Equity"/>
    <n v="1655"/>
    <s v="CYLD"/>
    <s v="Manulife Smart Enhanced Yield ETF"/>
    <x v="0"/>
    <n v="1"/>
    <s v="CA56503E1034"/>
    <s v="56503E103"/>
    <n v="0.52"/>
    <m/>
    <d v="2024-06-04T00:00:00"/>
    <x v="0"/>
    <s v="OTHER OPTION STRATEGIES"/>
    <s v="Put and Call Write"/>
    <m/>
    <x v="22"/>
    <s v="Manulife Smart Enhanced Yield ETF (CYLD)"/>
    <n v="39484380.722045898"/>
    <n v="0"/>
    <n v="0"/>
    <n v="0"/>
    <n v="0"/>
    <n v="1511210.0000000012"/>
    <n v="40"/>
    <n v="211237.79"/>
    <x v="1"/>
    <n v="38000585.269927979"/>
  </r>
  <r>
    <s v="UYLD CN Equity"/>
    <n v="1656"/>
    <s v="UYLD"/>
    <s v="Manulife Smart US Enhanced Yield ETF"/>
    <x v="0"/>
    <n v="1"/>
    <s v="CA56503R3027"/>
    <s v="56503R302"/>
    <n v="0.6"/>
    <m/>
    <d v="2024-06-04T00:00:00"/>
    <x v="0"/>
    <s v="OTHER OPTION STRATEGIES"/>
    <s v="Put and Call Write"/>
    <m/>
    <x v="22"/>
    <s v="Manulife Smart US Enhanced Yield ETF (UYLD)"/>
    <n v="5293360.1379394531"/>
    <n v="0"/>
    <n v="0"/>
    <n v="0"/>
    <n v="0"/>
    <n v="0"/>
    <n v="15"/>
    <n v="44561.61"/>
    <x v="1"/>
    <n v="3857339.8590087891"/>
  </r>
  <r>
    <s v="UYLD/B CN Equity"/>
    <n v="1657"/>
    <s v="UYLD/B"/>
    <s v="Manulife Smart US Enhanced Yield ETF"/>
    <x v="0"/>
    <n v="1"/>
    <s v="CA56503R1047"/>
    <s v="56503R104"/>
    <n v="0.55000000000000004"/>
    <m/>
    <d v="2024-06-04T00:00:00"/>
    <x v="0"/>
    <s v="OTHER OPTION STRATEGIES"/>
    <s v="Put and Call Write"/>
    <m/>
    <x v="22"/>
    <s v="Manulife Smart US Enhanced Yield ETF (UYLD/B)"/>
    <n v="47682075.977325439"/>
    <n v="0"/>
    <n v="0"/>
    <n v="0"/>
    <n v="0"/>
    <n v="0"/>
    <n v="41"/>
    <n v="256243.53999999998"/>
    <x v="1"/>
    <n v="54210800.170898438"/>
  </r>
  <r>
    <s v="UYLD/U CN Equity"/>
    <n v="1658"/>
    <s v="UYLD/U"/>
    <s v="Manulife Smart US Enhanced Yield ETF"/>
    <x v="0"/>
    <n v="1"/>
    <s v="CA56503R2037"/>
    <s v="56503R203"/>
    <n v="0.55000000000000004"/>
    <m/>
    <d v="2024-06-04T00:00:00"/>
    <x v="0"/>
    <s v="OTHER OPTION STRATEGIES"/>
    <s v="Put and Call Write"/>
    <m/>
    <x v="22"/>
    <s v="Manulife Smart US Enhanced Yield ETF (UYLD/U)"/>
    <n v="3734462.0065813842"/>
    <n v="-1859575.1189999999"/>
    <n v="0"/>
    <n v="0"/>
    <n v="1901591.0375000003"/>
    <n v="42015.918500000378"/>
    <n v="6"/>
    <n v="133646.5"/>
    <x v="1"/>
    <n v="1860008.2705671981"/>
  </r>
  <r>
    <s v="CNV CN Equity"/>
    <n v="1659"/>
    <s v="CNV"/>
    <s v="Franklin Conservative Income ETF Portfolio"/>
    <x v="0"/>
    <n v="1"/>
    <s v="CA3525552053"/>
    <s v="352555205"/>
    <n v="0.13"/>
    <m/>
    <d v="2024-06-05T00:00:00"/>
    <x v="0"/>
    <s v="ASSET ALLOCATION PORTFOLIO"/>
    <s v="Conservative"/>
    <m/>
    <x v="23"/>
    <s v="Franklin Conservative Income ETF Portfolio (CNV)"/>
    <n v="28500609.588623047"/>
    <n v="0"/>
    <n v="1098485.0380000009"/>
    <n v="0"/>
    <n v="0"/>
    <n v="1098485.0380000009"/>
    <n v="20"/>
    <n v="32227.87"/>
    <x v="4"/>
    <n v="19744927.215576172"/>
  </r>
  <r>
    <s v="CBL CN Equity"/>
    <n v="1660"/>
    <s v="CBL"/>
    <s v="Franklin Core ETF Portfolio"/>
    <x v="0"/>
    <n v="1"/>
    <s v="CA3525642078"/>
    <s v="352564207"/>
    <n v="0.13"/>
    <m/>
    <d v="2024-06-05T00:00:00"/>
    <x v="0"/>
    <s v="ASSET ALLOCATION PORTFOLIO"/>
    <s v="Balanced"/>
    <m/>
    <x v="23"/>
    <s v="Franklin Core ETF Portfolio (CBL)"/>
    <n v="2375505.6381225586"/>
    <n v="0"/>
    <n v="0"/>
    <n v="0"/>
    <n v="0"/>
    <n v="0"/>
    <n v="7"/>
    <n v="449.26"/>
    <x v="4"/>
    <n v="2140945.8160400391"/>
  </r>
  <r>
    <s v="GRO CN Equity"/>
    <n v="1661"/>
    <s v="GRO"/>
    <s v="Franklin Growth ETF Portfolio"/>
    <x v="0"/>
    <n v="1"/>
    <s v="CA35353L2012"/>
    <s v="35353L201"/>
    <n v="0.13"/>
    <m/>
    <d v="2024-06-05T00:00:00"/>
    <x v="0"/>
    <s v="ASSET ALLOCATION PORTFOLIO"/>
    <s v="Growth"/>
    <m/>
    <x v="23"/>
    <s v="Franklin Growth ETF Portfolio (GRO)"/>
    <n v="1255330.9440612793"/>
    <n v="0"/>
    <n v="0"/>
    <n v="0"/>
    <n v="0"/>
    <n v="0"/>
    <n v="19"/>
    <n v="3151.75"/>
    <x v="4"/>
    <n v="1092775.4402160645"/>
  </r>
  <r>
    <s v="EQY CN Equity"/>
    <n v="1662"/>
    <s v="EQY"/>
    <s v="Franklin All-Equity ETF Portfolio"/>
    <x v="0"/>
    <n v="1"/>
    <s v="CA35241A1021"/>
    <s v="35241A102"/>
    <n v="0.13"/>
    <m/>
    <d v="2024-06-05T00:00:00"/>
    <x v="0"/>
    <s v="ASSET ALLOCATION PORTFOLIO"/>
    <s v="All Equity"/>
    <m/>
    <x v="23"/>
    <s v="Franklin All-Equity ETF Portfolio (EQY)"/>
    <n v="4016918.8499450684"/>
    <n v="0"/>
    <n v="0"/>
    <n v="0"/>
    <n v="0"/>
    <n v="1342426.5799999996"/>
    <n v="23"/>
    <n v="34745.458999999995"/>
    <x v="4"/>
    <n v="1123797.9888916016"/>
  </r>
  <r>
    <s v="MCLV CN Equity"/>
    <n v="1663"/>
    <s v="MCLV"/>
    <s v="Mackenzie Canadian Low Volatility ETF"/>
    <x v="0"/>
    <n v="1"/>
    <s v="CA5545551023"/>
    <s v="554555102"/>
    <n v="0.45"/>
    <m/>
    <d v="2024-06-06T00:00:00"/>
    <x v="0"/>
    <s v="CANADA BROAD/LARGE CAP EQUITY"/>
    <s v="Risk"/>
    <m/>
    <x v="18"/>
    <s v="Mackenzie Canadian Low Volatility ETF (MCLV)"/>
    <n v="130108148.38409424"/>
    <n v="1384968.5142499949"/>
    <n v="1383666.526249995"/>
    <n v="696099.70500000985"/>
    <n v="691071.00074998534"/>
    <n v="5514090.9517499804"/>
    <n v="384"/>
    <n v="3193576.9"/>
    <x v="1"/>
    <n v="84963791.275024414"/>
  </r>
  <r>
    <s v="MGDV CN Equity"/>
    <n v="1664"/>
    <s v="MGDV"/>
    <s v="Mackenzie Global Dividend ETF"/>
    <x v="0"/>
    <n v="1"/>
    <s v="CA5545421003"/>
    <s v="554542100"/>
    <n v="0.8"/>
    <m/>
    <d v="2024-06-06T00:00:00"/>
    <x v="0"/>
    <s v="GLOBAL EQUITY"/>
    <s v="Dividend/Income"/>
    <m/>
    <x v="18"/>
    <s v="Mackenzie Global Dividend ETF (MGDV)"/>
    <n v="370773032.56988525"/>
    <n v="3732321.6690000091"/>
    <n v="3726819.0425000093"/>
    <n v="13700399.17900002"/>
    <n v="7584410.3179999739"/>
    <n v="28743950.208500016"/>
    <n v="612"/>
    <n v="7841137.2000000002"/>
    <x v="1"/>
    <n v="203951278.68652344"/>
  </r>
  <r>
    <s v="MULV CN Equity"/>
    <n v="1665"/>
    <s v="MULV"/>
    <s v="Mackenzie US Low Volatility ETF"/>
    <x v="0"/>
    <n v="1"/>
    <s v="CA5549141011"/>
    <s v="554914101"/>
    <n v="0.45"/>
    <m/>
    <d v="2024-06-06T00:00:00"/>
    <x v="0"/>
    <s v="U.S.EQUITY - CURRENCY NON-HEDGED"/>
    <s v="Risk"/>
    <m/>
    <x v="18"/>
    <s v="Mackenzie US Low Volatility ETF (MULV)"/>
    <n v="54938795.471191406"/>
    <n v="-575192.00824999798"/>
    <n v="0"/>
    <n v="0"/>
    <n v="-582715.47149999789"/>
    <n v="-1157907.4797499957"/>
    <n v="178"/>
    <n v="953822.44000000006"/>
    <x v="1"/>
    <n v="54957072.21031189"/>
  </r>
  <r>
    <s v="DGR/U CN Equity"/>
    <n v="1666"/>
    <s v="DGR/U"/>
    <s v="CI US Quality Dividend Growth Index ETF - USD Series"/>
    <x v="0"/>
    <n v="1"/>
    <s v="CA12559L3011"/>
    <s v="12559L301"/>
    <n v="0.35"/>
    <m/>
    <d v="2024-06-07T00:00:00"/>
    <x v="0"/>
    <s v="U.S.EQUITY - CURRENCY NON-HEDGED"/>
    <s v="Dividend/Income"/>
    <m/>
    <x v="2"/>
    <s v="CI US Quality Dividend Growth Index ETF - USD Series (DGR/U)"/>
    <n v="9818803.7340411711"/>
    <n v="0"/>
    <n v="0"/>
    <n v="-6586298.0540000005"/>
    <n v="0"/>
    <n v="-6586298.0540000005"/>
    <n v="9"/>
    <n v="41381.75"/>
    <x v="1"/>
    <n v="4576020.1980400095"/>
  </r>
  <r>
    <s v="HPYT/B CN Equity"/>
    <n v="1667"/>
    <s v="HPYT/B"/>
    <s v="Harvest Premium Yield Treasury ETF"/>
    <x v="0"/>
    <n v="1"/>
    <s v="CA4179223090"/>
    <s v="417922309"/>
    <n v="0.45"/>
    <m/>
    <d v="2024-06-12T00:00:00"/>
    <x v="0"/>
    <s v="Premium Yield"/>
    <s v="Fixed Income"/>
    <m/>
    <x v="13"/>
    <s v="Harvest Premium Yield Treasury ETF (HPYT/B)"/>
    <n v="9318207.8838348389"/>
    <n v="-218819.99999999924"/>
    <n v="656862.49999999965"/>
    <n v="-224537.49999999921"/>
    <n v="-451820.00000000047"/>
    <n v="-672509.99999999953"/>
    <n v="125"/>
    <n v="487933.7"/>
    <x v="7"/>
    <n v="9943459.7492218018"/>
  </r>
  <r>
    <s v="ETHC/B CN Equity"/>
    <n v="1668"/>
    <s v="ETHC/B"/>
    <s v="Purpose Ether Staking Corp. ETF"/>
    <x v="0"/>
    <n v="1"/>
    <s v="CA74643U1012"/>
    <s v="74643U101"/>
    <n v="1"/>
    <m/>
    <d v="2024-06-17T00:00:00"/>
    <x v="0"/>
    <s v="CRYPTO-ASSET"/>
    <s v="Ethereum"/>
    <m/>
    <x v="5"/>
    <s v="Purpose Ether Staking Corp. ETF (ETHC/B)"/>
    <n v="67977981.245005131"/>
    <n v="0"/>
    <n v="0"/>
    <n v="-1096406.969999996"/>
    <n v="0"/>
    <n v="-1703175.2610000046"/>
    <n v="621"/>
    <n v="3478968"/>
    <x v="1"/>
    <n v="138794658.01316023"/>
  </r>
  <r>
    <s v="RMAX CN Equity"/>
    <n v="1669"/>
    <s v="RMAX"/>
    <s v="Hamilton REITs Yield Maximizer ETF"/>
    <x v="0"/>
    <n v="1"/>
    <s v="CA40785J1057"/>
    <s v="40785J105"/>
    <n v="0.65"/>
    <m/>
    <d v="2024-06-20T00:00:00"/>
    <x v="0"/>
    <s v="SECTOR COVERED CALL"/>
    <s v="Real Estate"/>
    <m/>
    <x v="35"/>
    <s v="Hamilton REITs Yield Maximizer ETF (RMAX)"/>
    <n v="128676450.59239197"/>
    <n v="1231712.4999999884"/>
    <n v="3267837.5000000028"/>
    <n v="1240455.0000000028"/>
    <n v="2510410.0000000056"/>
    <n v="8312001.9501999989"/>
    <n v="934"/>
    <n v="3672240.9000000004"/>
    <x v="5"/>
    <n v="72129529.68132019"/>
  </r>
  <r>
    <s v="PREF CN Equity"/>
    <n v="1670"/>
    <s v="PREF"/>
    <s v="Quadravest Preferred Split Share ETF"/>
    <x v="0"/>
    <n v="1"/>
    <s v="CA74739R1038"/>
    <s v="74739R103"/>
    <n v="0.5"/>
    <m/>
    <d v="2024-06-27T00:00:00"/>
    <x v="0"/>
    <s v="PREFERREDSHARE"/>
    <s v="Canada"/>
    <m/>
    <x v="46"/>
    <s v="Quadravest Preferred Split Share ETF (PREF)"/>
    <n v="43362176.818847656"/>
    <n v="104196.99999999779"/>
    <n v="104735.00000000707"/>
    <n v="0"/>
    <n v="315674.99999999331"/>
    <n v="524606.99999999814"/>
    <n v="237"/>
    <n v="767103.48"/>
    <x v="1"/>
    <n v="21003443.069458008"/>
  </r>
  <r>
    <s v="ZJUL CN Equity"/>
    <n v="1671"/>
    <s v="ZJUL"/>
    <s v="BMO US Equity Buffer Hedged to CAD ETF – July"/>
    <x v="0"/>
    <n v="1"/>
    <s v="CA05611X1078"/>
    <s v="05611X107"/>
    <n v="0.65"/>
    <m/>
    <d v="2024-07-02T00:00:00"/>
    <x v="0"/>
    <s v="OTHER OPTION STRATEGIES"/>
    <s v="Equity Buffer"/>
    <m/>
    <x v="4"/>
    <s v="BMO US Equity Buffer Hedged to CAD ETF – July (ZJUL)"/>
    <n v="57105498.93945694"/>
    <n v="0"/>
    <n v="0"/>
    <n v="0"/>
    <n v="0"/>
    <n v="0"/>
    <n v="2"/>
    <n v="8550"/>
    <x v="1"/>
    <n v="15569986.012041092"/>
  </r>
  <r>
    <s v="XUSC CN Equity"/>
    <n v="1672"/>
    <s v="XUSC"/>
    <s v="iShares S&amp;P 500 3% Capped Index ETF"/>
    <x v="0"/>
    <n v="1"/>
    <s v="CA46438J1030"/>
    <s v="46438J103"/>
    <n v="0.12"/>
    <m/>
    <d v="2024-07-09T00:00:00"/>
    <x v="0"/>
    <s v="U.S.EQUITY - CURRENCY NON-HEDGED"/>
    <s v="Cap-Weighted: Broad/Large"/>
    <m/>
    <x v="0"/>
    <s v="iShares S&amp;P 500 3% Capped Index ETF (XUSC)"/>
    <n v="217710898.49472046"/>
    <n v="2526381.8749999916"/>
    <n v="-1251657.5500000182"/>
    <n v="2542915.8499999912"/>
    <n v="-3834516.2749999636"/>
    <n v="5063802.5749999825"/>
    <n v="385"/>
    <n v="7210509.4000000013"/>
    <x v="0"/>
    <n v="69698215.866088867"/>
  </r>
  <r>
    <s v="XUSC/U CN Equity"/>
    <n v="1673"/>
    <s v="XUSC/U"/>
    <s v="iShares S&amp;P 500 3% Capped Index ETF - USD Series"/>
    <x v="0"/>
    <n v="1"/>
    <s v="CA46438J2020"/>
    <s v="46438J202"/>
    <n v="0.12"/>
    <m/>
    <d v="2024-07-09T00:00:00"/>
    <x v="0"/>
    <s v="U.S.EQUITY - CURRENCY NON-HEDGED"/>
    <s v="Cap-Weighted: Broad/Large"/>
    <m/>
    <x v="0"/>
    <s v="iShares S&amp;P 500 3% Capped Index ETF - USD Series (XUSC/U)"/>
    <n v="26419455.870021012"/>
    <n v="0"/>
    <n v="-21286524.184947498"/>
    <n v="1266362.4709999952"/>
    <n v="1283930.7784375013"/>
    <n v="-18736230.935510002"/>
    <n v="44"/>
    <n v="688769.61"/>
    <x v="0"/>
    <n v="14621733.813449305"/>
  </r>
  <r>
    <s v="XSPC CN Equity"/>
    <n v="1674"/>
    <s v="XSPC"/>
    <s v="iShares S&amp;P 500 3% Capped Index ETF (CAD-Hedged)"/>
    <x v="0"/>
    <n v="1"/>
    <s v="CA46438H1073"/>
    <s v="46438H107"/>
    <n v="0.12"/>
    <m/>
    <d v="2024-07-09T00:00:00"/>
    <x v="0"/>
    <s v="U.S.EQUITY - CURRENCY-HEDGED"/>
    <s v="Cap-Weighted: Broad/Large"/>
    <m/>
    <x v="0"/>
    <s v="iShares S&amp;P 500 3% Capped Index ETF (CAD-Hedged) (XSPC)"/>
    <n v="394166868.49594116"/>
    <n v="11025548.974999985"/>
    <n v="7391694.9250000175"/>
    <n v="2441684.7499999912"/>
    <n v="6153357.375"/>
    <n v="28241419.274999965"/>
    <n v="506"/>
    <n v="9514016"/>
    <x v="0"/>
    <n v="89988356.113433838"/>
  </r>
  <r>
    <s v="CGSB CN Equity"/>
    <n v="1675"/>
    <s v="CGSB"/>
    <s v="CI Global Short-Term Bond Fund"/>
    <x v="0"/>
    <n v="1"/>
    <s v="CA12558S1092"/>
    <s v="12558S109"/>
    <n v="0.3"/>
    <m/>
    <d v="2024-07-16T00:00:00"/>
    <x v="0"/>
    <s v="GLOBAL FIXED INCOME"/>
    <s v="Short Duration"/>
    <m/>
    <x v="2"/>
    <s v="CI Global Short-Term Bond Fund (CGSB)"/>
    <n v="627707305.98640442"/>
    <n v="2027509.9999999567"/>
    <n v="2026150.0000000289"/>
    <n v="0"/>
    <n v="-10158705"/>
    <n v="5054420"/>
    <n v="33"/>
    <n v="4170050.5"/>
    <x v="1"/>
    <n v="451002031.37969971"/>
  </r>
  <r>
    <s v="CUBD CN Equity"/>
    <n v="1676"/>
    <s v="CUBD"/>
    <s v="CI Global Unconstrained Bond Fund"/>
    <x v="0"/>
    <n v="1"/>
    <s v="CA12572B1085"/>
    <s v="12572B108"/>
    <n v="0.55000000000000004"/>
    <m/>
    <d v="2024-07-16T00:00:00"/>
    <x v="0"/>
    <s v="GLOBAL FIXED INCOME"/>
    <s v="Universe"/>
    <m/>
    <x v="2"/>
    <s v="CI Global Unconstrained Bond Fund (CUBD)"/>
    <n v="113661679.28695679"/>
    <n v="-1039269.9999999964"/>
    <n v="10390000"/>
    <n v="1038659.9999999964"/>
    <n v="3129375.0000000075"/>
    <n v="15597960"/>
    <n v="315"/>
    <n v="3662591.1"/>
    <x v="1"/>
    <n v="16467039.489746094"/>
  </r>
  <r>
    <s v="DXAU CN Equity"/>
    <n v="1677"/>
    <s v="DXAU"/>
    <s v="Dynamic Active Global Gold ETF"/>
    <x v="0"/>
    <n v="1"/>
    <s v="CA26786N1042"/>
    <s v="26786N104"/>
    <n v="0.65"/>
    <m/>
    <d v="2024-07-02T00:00:00"/>
    <x v="0"/>
    <s v="GLOBAL SECTOR EQUITY"/>
    <s v="Materials"/>
    <m/>
    <x v="19"/>
    <s v="Dynamic Active Global Gold ETF (DXAU)"/>
    <n v="92299841.30859375"/>
    <n v="0"/>
    <n v="-4815967.4999999972"/>
    <n v="0"/>
    <n v="-2953552.5000000028"/>
    <n v="-6345787.4999999925"/>
    <n v="148"/>
    <n v="7996909.2999999998"/>
    <x v="3"/>
    <n v="67133745.861053467"/>
  </r>
  <r>
    <s v="DXMO CN Equity"/>
    <n v="1678"/>
    <s v="DXMO"/>
    <s v="Dynamic Active Mining Opportunities ETF"/>
    <x v="0"/>
    <n v="1"/>
    <s v="CA26786B1004"/>
    <s v="26786B100"/>
    <n v="0.65"/>
    <m/>
    <d v="2024-07-02T00:00:00"/>
    <x v="0"/>
    <s v="GLOBAL SECTOR EQUITY"/>
    <s v="Materials"/>
    <m/>
    <x v="19"/>
    <s v="Dynamic Active Mining Opportunities ETF (DXMO)"/>
    <n v="71358175.277709961"/>
    <n v="7838215.0000000065"/>
    <n v="-6311187.5000000056"/>
    <n v="2051510.0000000019"/>
    <n v="-1925025.0000000019"/>
    <n v="1653512.5000000009"/>
    <n v="414"/>
    <n v="9426312.8999999985"/>
    <x v="3"/>
    <n v="25640038.49029541"/>
  </r>
  <r>
    <s v="DXRE CN Equity"/>
    <n v="1679"/>
    <s v="DXRE"/>
    <s v="Dynamic Active Real Estate ETF"/>
    <x v="0"/>
    <n v="1"/>
    <s v="CA26784J1057"/>
    <s v="26784J105"/>
    <n v="0.65"/>
    <m/>
    <d v="2024-07-02T00:00:00"/>
    <x v="0"/>
    <s v="GLOBAL SECTOR EQUITY"/>
    <s v="Real Estate"/>
    <m/>
    <x v="19"/>
    <s v="Dynamic Active Real Estate ETF (DXRE)"/>
    <n v="36665145.206451416"/>
    <n v="556804.99999999814"/>
    <n v="553959.99999999802"/>
    <n v="0"/>
    <n v="0"/>
    <n v="1110764.9999999963"/>
    <n v="2"/>
    <n v="11360"/>
    <x v="3"/>
    <n v="27160687.208175659"/>
  </r>
  <r>
    <s v="CTBA CN Equity"/>
    <n v="1680"/>
    <s v="CTBA"/>
    <s v="CIBC 2025 Investment Grade Bond Fund"/>
    <x v="0"/>
    <n v="1"/>
    <s v="CA12571E1034"/>
    <s v="12571E103"/>
    <n v="0.15"/>
    <m/>
    <d v="2024-07-16T00:00:00"/>
    <x v="0"/>
    <s v="CANADA INVEST. GRADE CORPORATE FIXED INCOME"/>
    <s v="Target Maturity"/>
    <m/>
    <x v="31"/>
    <s v="CIBC 2025 Investment Grade Bond Fund (CTBA)"/>
    <n v="0"/>
    <n v="0"/>
    <n v="0"/>
    <n v="0"/>
    <n v="0"/>
    <n v="0"/>
    <n v="0"/>
    <n v="0"/>
    <x v="1"/>
    <n v="23682213.05847168"/>
  </r>
  <r>
    <s v="CTBB CN Equity"/>
    <n v="1681"/>
    <s v="CTBB"/>
    <s v="CIBC 2026 Investment Grade Bond Fund"/>
    <x v="0"/>
    <n v="1"/>
    <s v="CA12571N1033"/>
    <s v="12571N103"/>
    <n v="0.15"/>
    <m/>
    <d v="2024-07-16T00:00:00"/>
    <x v="0"/>
    <s v="CANADA INVEST. GRADE CORPORATE FIXED INCOME"/>
    <s v="Target Maturity"/>
    <m/>
    <x v="31"/>
    <s v="CIBC 2026 Investment Grade Bond Fund (CTBB)"/>
    <n v="76800792.241096497"/>
    <n v="0"/>
    <n v="-5241600"/>
    <n v="114.99999999988358"/>
    <n v="0"/>
    <n v="-5241485"/>
    <n v="91"/>
    <n v="1844317.6"/>
    <x v="1"/>
    <n v="21288293.40934753"/>
  </r>
  <r>
    <s v="CTBC CN Equity"/>
    <n v="1682"/>
    <s v="CTBC"/>
    <s v="CIBC 2027 Investment Grade Bond Fund"/>
    <x v="0"/>
    <n v="1"/>
    <s v="CA12571M1059"/>
    <s v="12571M105"/>
    <n v="0.15"/>
    <m/>
    <d v="2024-07-16T00:00:00"/>
    <x v="0"/>
    <s v="CANADA INVEST. GRADE CORPORATE FIXED INCOME"/>
    <s v="Target Maturity"/>
    <m/>
    <x v="31"/>
    <s v="CIBC 2027 Investment Grade Bond Fund (CTBC)"/>
    <n v="49707179.379463196"/>
    <n v="0"/>
    <n v="-4216800.0000000037"/>
    <n v="1580755.000000004"/>
    <n v="1053044.9999999963"/>
    <n v="-1583000.0000000037"/>
    <n v="68"/>
    <n v="504528.65"/>
    <x v="1"/>
    <n v="7436304.2449951172"/>
  </r>
  <r>
    <s v="CTBD CN Equity"/>
    <n v="1683"/>
    <s v="CTBD"/>
    <s v="CIBC 2028 Investment Grade Bond Fund"/>
    <x v="0"/>
    <n v="1"/>
    <s v="CA12571R1047"/>
    <s v="12571R104"/>
    <n v="0.15"/>
    <m/>
    <d v="2024-07-16T00:00:00"/>
    <x v="0"/>
    <s v="CANADA INVEST. GRADE CORPORATE FIXED INCOME"/>
    <s v="Target Maturity"/>
    <m/>
    <x v="31"/>
    <s v="CIBC 2028 Investment Grade Bond Fund (CTBD)"/>
    <n v="62886484.794616699"/>
    <n v="0"/>
    <n v="-2117499.999999993"/>
    <n v="1057739.9999999963"/>
    <n v="1056339.9999999963"/>
    <n v="-3420"/>
    <n v="88"/>
    <n v="1130757.92"/>
    <x v="1"/>
    <n v="11364044.761657715"/>
  </r>
  <r>
    <s v="CTBE CN Equity"/>
    <n v="1684"/>
    <s v="CTBE"/>
    <s v="CIBC 2029 Investment Grade Bond Fund"/>
    <x v="0"/>
    <n v="1"/>
    <s v="CA12571U1075"/>
    <s v="12571U107"/>
    <n v="0.15"/>
    <m/>
    <d v="2024-07-16T00:00:00"/>
    <x v="0"/>
    <s v="CANADA INVEST. GRADE CORPORATE FIXED INCOME"/>
    <s v="Target Maturity"/>
    <m/>
    <x v="31"/>
    <s v="CIBC 2029 Investment Grade Bond Fund (CTBE)"/>
    <n v="50527927.265167236"/>
    <n v="528087.49999999814"/>
    <n v="1584735.0000000037"/>
    <n v="4220560.0000000037"/>
    <n v="6322609.9999999963"/>
    <n v="13182140"/>
    <n v="59"/>
    <n v="865528.8"/>
    <x v="1"/>
    <n v="9197259.6740722656"/>
  </r>
  <r>
    <s v="CTBF CN Equity"/>
    <n v="1685"/>
    <s v="CTBF"/>
    <s v="CIBC 2030 Investment Grade Bond Fund"/>
    <x v="0"/>
    <n v="1"/>
    <s v="CA12571L1076"/>
    <s v="12571L107"/>
    <n v="0.15"/>
    <m/>
    <d v="2024-07-16T00:00:00"/>
    <x v="0"/>
    <s v="CANADA INVEST. GRADE CORPORATE FIXED INCOME"/>
    <s v="Target Maturity"/>
    <m/>
    <x v="31"/>
    <s v="CIBC 2030 Investment Grade Bond Fund (CTBF)"/>
    <n v="58020634.574890137"/>
    <n v="0"/>
    <n v="1069089.999999996"/>
    <n v="5339445"/>
    <n v="0"/>
    <n v="7473169.9999999925"/>
    <n v="76"/>
    <n v="526217.4"/>
    <x v="1"/>
    <n v="11738609.743118286"/>
  </r>
  <r>
    <s v="CTUC/U CN Equity"/>
    <n v="1686"/>
    <s v="CTUC/U"/>
    <s v="CIBC 2025 U.S. Investment Grade Bond Fund"/>
    <x v="0"/>
    <n v="1"/>
    <s v="CA12571V1058"/>
    <s v="12571V105"/>
    <n v="0.15"/>
    <m/>
    <d v="2024-07-16T00:00:00"/>
    <x v="0"/>
    <s v="U.S. INVEST. GRADE CORPORATE FIXED INCOME"/>
    <s v="Target Maturity"/>
    <m/>
    <x v="31"/>
    <s v="CIBC 2025 U.S. Investment Grade Bond Fund (CTUC/U)"/>
    <n v="0"/>
    <n v="0"/>
    <n v="0"/>
    <n v="0"/>
    <n v="0"/>
    <n v="0"/>
    <n v="0"/>
    <n v="0"/>
    <x v="1"/>
    <n v="6170055.2999545289"/>
  </r>
  <r>
    <s v="CTUD/U CN Equity"/>
    <n v="1687"/>
    <s v="CTUD/U"/>
    <s v="CIBC 2026 U.S. Investment Grade Bond Fund"/>
    <x v="0"/>
    <n v="1"/>
    <s v="CA12571F1009"/>
    <s v="12571F100"/>
    <n v="0.15"/>
    <m/>
    <d v="2024-07-16T00:00:00"/>
    <x v="0"/>
    <s v="U.S. INVEST. GRADE CORPORATE FIXED INCOME"/>
    <s v="Target Maturity"/>
    <m/>
    <x v="31"/>
    <s v="CIBC 2026 U.S. Investment Grade Bond Fund (CTUD/U)"/>
    <n v="46529413.424348973"/>
    <n v="0"/>
    <n v="0"/>
    <n v="0"/>
    <n v="0"/>
    <n v="0"/>
    <n v="15"/>
    <n v="400873.75"/>
    <x v="1"/>
    <n v="1763166.403463356"/>
  </r>
  <r>
    <s v="CTUE/U CN Equity"/>
    <n v="1688"/>
    <s v="CTUE/U"/>
    <s v="CIBC 2027 U.S. Investment Grade Bond Fund"/>
    <x v="0"/>
    <n v="1"/>
    <s v="CA12571G1081"/>
    <s v="12571G108"/>
    <n v="0.15"/>
    <m/>
    <d v="2024-07-16T00:00:00"/>
    <x v="0"/>
    <s v="U.S. INVEST. GRADE CORPORATE FIXED INCOME"/>
    <s v="Target Maturity"/>
    <m/>
    <x v="31"/>
    <s v="CIBC 2027 U.S. Investment Grade Bond Fund (CTUE/U)"/>
    <n v="4630701.4710521614"/>
    <n v="0"/>
    <n v="0"/>
    <n v="0"/>
    <n v="0"/>
    <n v="0"/>
    <n v="6"/>
    <n v="133238.63999999998"/>
    <x v="1"/>
    <n v="1751933.5477753885"/>
  </r>
  <r>
    <s v="KNGX CN Equity"/>
    <n v="1689"/>
    <s v="KNGX"/>
    <s v="Brompton International Cash Flow Kings ETF "/>
    <x v="0"/>
    <n v="1"/>
    <s v="CA11223J1066"/>
    <s v="11223J106"/>
    <n v="0.55000000000000004"/>
    <m/>
    <d v="2024-07-18T00:00:00"/>
    <x v="0"/>
    <s v="INTERNATIONAL DEVELOPED EQUITY"/>
    <s v="Factor: Value"/>
    <m/>
    <x v="8"/>
    <s v="Brompton International Cash Flow Kings ETF  (KNGX)"/>
    <n v="9396729.7554016113"/>
    <n v="0"/>
    <n v="0"/>
    <n v="0"/>
    <n v="0"/>
    <n v="0"/>
    <n v="186"/>
    <n v="447303.16"/>
    <x v="1"/>
    <n v="5673212.2421264648"/>
  </r>
  <r>
    <s v="CCBD CN Equity"/>
    <n v="1690"/>
    <s v="CCBD"/>
    <s v="CI US Aggregate Bond Covered Call ETF"/>
    <x v="0"/>
    <n v="1"/>
    <s v="CA17166G1081"/>
    <s v="17166G108"/>
    <n v="0.35"/>
    <m/>
    <d v="2024-08-01T00:00:00"/>
    <x v="0"/>
    <s v="Premium Yield"/>
    <s v="Fixed Income"/>
    <m/>
    <x v="2"/>
    <s v="CI US Aggregate Bond Covered Call ETF (CCBD)"/>
    <n v="898064.99481201172"/>
    <n v="904235.00000000012"/>
    <n v="0"/>
    <n v="0"/>
    <n v="0"/>
    <n v="904235.00000000012"/>
    <n v="36"/>
    <n v="216095.91"/>
    <x v="7"/>
    <n v="927365.01693725586"/>
  </r>
  <r>
    <s v="RIGE CN Equity"/>
    <n v="1691"/>
    <s v="RIGE"/>
    <s v="Russell Investments Global Equity Pool"/>
    <x v="0"/>
    <n v="1"/>
    <s v="CA7829181063"/>
    <s v="782918106"/>
    <n v="0.95"/>
    <m/>
    <d v="2024-08-09T00:00:00"/>
    <x v="0"/>
    <s v="GLOBAL EQUITY"/>
    <s v="Pure Active"/>
    <m/>
    <x v="13"/>
    <s v="Russell Investments Global Equity Pool (RIGE)"/>
    <n v="1936627.4356842041"/>
    <n v="0"/>
    <n v="0"/>
    <n v="0"/>
    <n v="0"/>
    <n v="0"/>
    <n v="3"/>
    <n v="1724.84"/>
    <x v="1"/>
    <n v="555660.00938415527"/>
  </r>
  <r>
    <s v="EQLI CN Equity"/>
    <n v="1692"/>
    <s v="EQLI"/>
    <s v="Invesco S&amp;P 500 Equal Weight Income Advantage ETF"/>
    <x v="0"/>
    <n v="1"/>
    <s v="CA46149J1030"/>
    <s v="46149J103"/>
    <s v="0* (0.34)"/>
    <m/>
    <d v="2024-08-15T00:00:00"/>
    <x v="0"/>
    <s v="COVERED CALL"/>
    <s v="U.S."/>
    <m/>
    <x v="13"/>
    <s v="Invesco S&amp;P 500 Equal Weight Income Advantage ETF (EQLI)"/>
    <n v="130342523.00262451"/>
    <n v="0"/>
    <n v="1589492.5000000042"/>
    <n v="1612034.9999999849"/>
    <n v="541185.00000000768"/>
    <n v="606752.49999998882"/>
    <n v="383"/>
    <n v="2782949.3999999994"/>
    <x v="5"/>
    <n v="77322950.601577759"/>
  </r>
  <r>
    <s v="ICGB CN Equity"/>
    <n v="1693"/>
    <s v="ICGB"/>
    <s v="Invesco Global Bond ETF"/>
    <x v="0"/>
    <n v="1"/>
    <s v="CA46149G1090"/>
    <s v="46149G109"/>
    <n v="0.55000000000000004"/>
    <m/>
    <d v="2024-08-15T00:00:00"/>
    <x v="0"/>
    <s v="GLOBAL FIXED INCOME"/>
    <s v="Investment Grade"/>
    <m/>
    <x v="13"/>
    <s v="Invesco Global Bond ETF (ICGB)"/>
    <n v="164109336.80534363"/>
    <n v="0"/>
    <n v="0"/>
    <n v="292756.49999997643"/>
    <n v="293238.00000001112"/>
    <n v="585994.49999998754"/>
    <n v="75"/>
    <n v="79579687.359999999"/>
    <x v="1"/>
    <n v="148052294.0826416"/>
  </r>
  <r>
    <s v="ICCB CN Equity"/>
    <n v="1694"/>
    <s v="ICCB"/>
    <s v="Invesco Canadian Core Plus Bond ETF"/>
    <x v="0"/>
    <n v="1"/>
    <s v="CA46149E1043"/>
    <s v="46149E104"/>
    <n v="0.45"/>
    <m/>
    <d v="2024-08-15T00:00:00"/>
    <x v="0"/>
    <s v="CANADA AGGREGATE FIXED INCOME"/>
    <s v="Broad/Mixed"/>
    <m/>
    <x v="13"/>
    <s v="Invesco Canadian Core Plus Bond ETF (ICCB)"/>
    <n v="25349274.559020996"/>
    <n v="0"/>
    <n v="0"/>
    <n v="294711.00000000244"/>
    <n v="0"/>
    <n v="294711.00000000244"/>
    <n v="11"/>
    <n v="21808.89"/>
    <x v="1"/>
    <n v="19781704.502105713"/>
  </r>
  <r>
    <s v="QQCI CN Equity"/>
    <n v="1695"/>
    <s v="QQCI"/>
    <s v="Invesco NASDAQ 100 Income Advantage ETF"/>
    <x v="0"/>
    <n v="1"/>
    <s v="CA46149H1073"/>
    <s v="46149H107"/>
    <s v="0* (0.34)"/>
    <m/>
    <d v="2024-08-15T00:00:00"/>
    <x v="0"/>
    <s v="COVERED CALL"/>
    <s v="U.S."/>
    <m/>
    <x v="13"/>
    <s v="Invesco NASDAQ 100 Income Advantage ETF (QQCI)"/>
    <n v="59288840.103149414"/>
    <n v="0"/>
    <n v="0"/>
    <n v="-1162134.9999999958"/>
    <n v="0"/>
    <n v="-589992.49999999779"/>
    <n v="345"/>
    <n v="2178413.2400000002"/>
    <x v="5"/>
    <n v="42614851.570129395"/>
  </r>
  <r>
    <s v="AMHE CN Equity"/>
    <n v="1696"/>
    <s v="AMHE"/>
    <s v="Harvest Amazon Enhanced High Income Shares ETF"/>
    <x v="0"/>
    <n v="1"/>
    <s v="CA41751W1041"/>
    <s v="41751W104"/>
    <n v="0.4"/>
    <m/>
    <d v="2024-08-21T00:00:00"/>
    <x v="0"/>
    <s v="Lightly Leveraged"/>
    <s v="Single Stock"/>
    <m/>
    <x v="13"/>
    <s v="Harvest Amazon Enhanced High Income Shares ETF (AMHE)"/>
    <n v="111600191.83158876"/>
    <n v="361785.00000000373"/>
    <n v="2090105.0000000049"/>
    <n v="3757367.5000000051"/>
    <n v="2123184.9999999925"/>
    <n v="11084725.000000007"/>
    <n v="1971"/>
    <n v="6564193.9000000004"/>
    <x v="6"/>
    <n v="13084305.047988892"/>
  </r>
  <r>
    <s v="AMHE/U CN Equity"/>
    <n v="1697"/>
    <s v="AMHE/U"/>
    <s v="Harvest Amazon Enhanced High Income Shares ETF - USD Units"/>
    <x v="0"/>
    <n v="1"/>
    <s v="CA41751W2031"/>
    <s v="41751W203"/>
    <n v="0.4"/>
    <m/>
    <d v="2024-08-21T00:00:00"/>
    <x v="0"/>
    <s v="Lightly Leveraged"/>
    <s v="Single Stock"/>
    <m/>
    <x v="13"/>
    <s v="Harvest Amazon Enhanced High Income Shares ETF - USD Units (AMHE/U)"/>
    <n v="3243995.7514426368"/>
    <n v="0"/>
    <n v="0"/>
    <n v="0"/>
    <n v="0"/>
    <n v="0"/>
    <n v="174"/>
    <n v="1140606.42"/>
    <x v="6"/>
    <n v="3149316.4246331505"/>
  </r>
  <r>
    <s v="AMZH CN Equity"/>
    <n v="1698"/>
    <s v="AMZH"/>
    <s v="Harvest Amazon High Income Shares ETF"/>
    <x v="0"/>
    <n v="1"/>
    <s v="CA41752A1012"/>
    <s v="41752A101"/>
    <n v="0.4"/>
    <m/>
    <d v="2024-08-21T00:00:00"/>
    <x v="0"/>
    <s v="COVERED CALL"/>
    <s v="Single Stock"/>
    <m/>
    <x v="13"/>
    <s v="Harvest Amazon High Income Shares ETF (AMZH)"/>
    <n v="20281738.209724426"/>
    <n v="0"/>
    <n v="341507.49999999878"/>
    <n v="1330587.5000000012"/>
    <n v="0"/>
    <n v="1316484.9999999981"/>
    <n v="1029"/>
    <n v="2284617.6"/>
    <x v="5"/>
    <n v="10681207.752227783"/>
  </r>
  <r>
    <s v="AMZH/U CN Equity"/>
    <n v="1699"/>
    <s v="AMZH/U"/>
    <s v="Harvest Amazon High Income Shares ETF - USD Units"/>
    <x v="0"/>
    <n v="1"/>
    <s v="CA41752A2002"/>
    <s v="41752A200"/>
    <n v="0.4"/>
    <m/>
    <d v="2024-08-21T00:00:00"/>
    <x v="0"/>
    <s v="COVERED CALL"/>
    <s v="Single Stock"/>
    <m/>
    <x v="13"/>
    <s v="Harvest Amazon High Income Shares ETF - USD Units (AMZH/U)"/>
    <n v="4970440.2028794764"/>
    <n v="0"/>
    <n v="0"/>
    <n v="0"/>
    <n v="0"/>
    <n v="450361.14035500045"/>
    <n v="122"/>
    <n v="692355.8"/>
    <x v="5"/>
    <n v="2511478.8511530152"/>
  </r>
  <r>
    <s v="LLHE CN Equity"/>
    <n v="1700"/>
    <s v="LLHE"/>
    <s v="Harvest Eli Lilly Enhanced High Income Shares ETF"/>
    <x v="0"/>
    <n v="1"/>
    <s v="CA41753X1006"/>
    <s v="41753X100"/>
    <n v="0.4"/>
    <m/>
    <d v="2024-08-21T00:00:00"/>
    <x v="0"/>
    <s v="Lightly Leveraged"/>
    <s v="Single Stock"/>
    <m/>
    <x v="13"/>
    <s v="Harvest Eli Lilly Enhanced High Income Shares ETF (LLHE)"/>
    <n v="171014758.58688354"/>
    <n v="-3403630.0000000116"/>
    <n v="1665460.000000007"/>
    <n v="965189.99999997951"/>
    <n v="-1261335.0000000005"/>
    <n v="1220660.0000000009"/>
    <n v="2655"/>
    <n v="14919781"/>
    <x v="6"/>
    <n v="36823114.323616028"/>
  </r>
  <r>
    <s v="LLHE/U CN Equity"/>
    <n v="1701"/>
    <s v="LLHE/U"/>
    <s v="Harvest Eli Lilly Enhanced High Income Shares ETF - USD Units"/>
    <x v="0"/>
    <n v="1"/>
    <s v="CA41753X2095"/>
    <s v="41753X209"/>
    <n v="0.4"/>
    <m/>
    <d v="2024-08-21T00:00:00"/>
    <x v="0"/>
    <s v="Lightly Leveraged"/>
    <s v="Single Stock"/>
    <m/>
    <x v="13"/>
    <s v="Harvest Eli Lilly Enhanced High Income Shares ETF - USD Units (LLHE/U)"/>
    <n v="7039963.5886877375"/>
    <n v="0"/>
    <n v="0"/>
    <n v="340930.00589999877"/>
    <n v="342910.98808750027"/>
    <n v="683840.99398749904"/>
    <n v="112"/>
    <n v="270293.32"/>
    <x v="6"/>
    <n v="4717627.93294165"/>
  </r>
  <r>
    <s v="LLYH CN Equity"/>
    <n v="1702"/>
    <s v="LLYH"/>
    <s v="Harvest Eli Lilly High Income Shares ETF"/>
    <x v="0"/>
    <n v="1"/>
    <s v="CA41753W1023"/>
    <s v="41753W102"/>
    <n v="0.4"/>
    <m/>
    <d v="2024-08-21T00:00:00"/>
    <x v="0"/>
    <s v="COVERED CALL"/>
    <s v="Single Stock"/>
    <m/>
    <x v="13"/>
    <s v="Harvest Eli Lilly High Income Shares ETF (LLYH)"/>
    <n v="29723347.735404968"/>
    <n v="0"/>
    <n v="507114.99999999814"/>
    <n v="781085.00000000163"/>
    <n v="261534.99999999907"/>
    <n v="1819759.9999999981"/>
    <n v="359"/>
    <n v="807505.49"/>
    <x v="5"/>
    <n v="6594187.6173019409"/>
  </r>
  <r>
    <s v="LLYH/U CN Equity"/>
    <n v="1703"/>
    <s v="LLYH/U"/>
    <s v="Harvest Eli Lilly High Income Shares ETF - USD Units"/>
    <x v="0"/>
    <n v="1"/>
    <s v="CA41753W2013"/>
    <s v="41753W201"/>
    <n v="0.4"/>
    <m/>
    <d v="2024-08-21T00:00:00"/>
    <x v="0"/>
    <s v="COVERED CALL"/>
    <s v="Single Stock"/>
    <m/>
    <x v="13"/>
    <s v="Harvest Eli Lilly High Income Shares ETF - USD Units (LLYH/U)"/>
    <n v="1996592.2762920286"/>
    <n v="0"/>
    <n v="0"/>
    <n v="0"/>
    <n v="0"/>
    <n v="0"/>
    <n v="78"/>
    <n v="220587.35"/>
    <x v="5"/>
    <n v="1079218.863908892"/>
  </r>
  <r>
    <s v="MSHE CN Equity"/>
    <n v="1704"/>
    <s v="MSHE"/>
    <s v="Harvest Microsoft Enhanced High Income Shares ETF"/>
    <x v="0"/>
    <n v="1"/>
    <s v="CA41754L1058"/>
    <s v="41754L105"/>
    <n v="0.4"/>
    <m/>
    <d v="2024-08-21T00:00:00"/>
    <x v="0"/>
    <s v="Lightly Leveraged"/>
    <s v="Single Stock"/>
    <m/>
    <x v="13"/>
    <s v="Harvest Microsoft Enhanced High Income Shares ETF (MSHE)"/>
    <n v="92482669.544219971"/>
    <n v="4058077.5000000102"/>
    <n v="3680945.0000000009"/>
    <n v="3868562.5"/>
    <n v="2672235.0000000005"/>
    <n v="17883907.500000007"/>
    <n v="3283"/>
    <n v="5973011.4000000004"/>
    <x v="6"/>
    <n v="11099790.287017822"/>
  </r>
  <r>
    <s v="MSHE/U CN Equity"/>
    <n v="1705"/>
    <s v="MSHE/U"/>
    <s v="Harvest Microsoft Enhanced High Income Shares ETF - USD Units"/>
    <x v="0"/>
    <n v="1"/>
    <s v="CA41754L2049"/>
    <s v="41754L204"/>
    <n v="0.4"/>
    <m/>
    <d v="2024-08-21T00:00:00"/>
    <x v="0"/>
    <s v="Lightly Leveraged"/>
    <s v="Single Stock"/>
    <m/>
    <x v="13"/>
    <s v="Harvest Microsoft Enhanced High Income Shares ETF - USD Units (MSHE/U)"/>
    <n v="2740874.3344878759"/>
    <n v="294977.60999999993"/>
    <n v="0"/>
    <n v="361025.67847499996"/>
    <n v="0"/>
    <n v="656003.28847499983"/>
    <n v="140"/>
    <n v="162027.93999999997"/>
    <x v="6"/>
    <n v="2943824.7950653592"/>
  </r>
  <r>
    <s v="MSFH CN Equity"/>
    <n v="1706"/>
    <s v="MSFH"/>
    <s v="Harvest Microsoft High Income Shares ETF"/>
    <x v="0"/>
    <n v="1"/>
    <s v="CA4175531041"/>
    <s v="417553104"/>
    <n v="0.4"/>
    <m/>
    <d v="2024-08-21T00:00:00"/>
    <x v="0"/>
    <s v="COVERED CALL"/>
    <s v="Single Stock"/>
    <m/>
    <x v="13"/>
    <s v="Harvest Microsoft High Income Shares ETF (MSFH)"/>
    <n v="22797599.029541016"/>
    <n v="3597677.4999999995"/>
    <n v="2536637.5000000023"/>
    <n v="1333232.5000000002"/>
    <n v="551327.50000000047"/>
    <n v="8868142.5000000019"/>
    <n v="1365"/>
    <n v="4027233.8000000003"/>
    <x v="5"/>
    <n v="10247902.10723877"/>
  </r>
  <r>
    <s v="MSFH/U CN Equity"/>
    <n v="1707"/>
    <s v="MSFH/U"/>
    <s v="Harvest Microsoft High Income Shares ETF - USD Units"/>
    <x v="0"/>
    <n v="1"/>
    <s v="CA4175532031"/>
    <s v="417553203"/>
    <n v="0.4"/>
    <m/>
    <d v="2024-08-21T00:00:00"/>
    <x v="0"/>
    <s v="COVERED CALL"/>
    <s v="Single Stock"/>
    <m/>
    <x v="9"/>
    <s v="Harvest Microsoft High Income Shares ETF - USD Units (MSFH/U)"/>
    <n v="5481423.2189170672"/>
    <n v="0"/>
    <n v="0"/>
    <n v="0"/>
    <n v="0"/>
    <n v="1125900.0832500001"/>
    <n v="70"/>
    <n v="248032.04"/>
    <x v="5"/>
    <n v="2964580.6386851631"/>
  </r>
  <r>
    <s v="NVHE CN Equity"/>
    <n v="1708"/>
    <s v="NVHE"/>
    <s v="Harvest NVIDIA Enhanced High Income Shares ETF"/>
    <x v="0"/>
    <n v="1"/>
    <s v="CA41754U1057"/>
    <s v="41754U105"/>
    <n v="0.4"/>
    <m/>
    <d v="2024-08-21T00:00:00"/>
    <x v="0"/>
    <s v="Lightly Leveraged"/>
    <s v="Single Stock"/>
    <m/>
    <x v="13"/>
    <s v="Harvest NVIDIA Enhanced High Income Shares ETF (NVHE)"/>
    <n v="184842147.97019958"/>
    <n v="277385.00000000536"/>
    <n v="-3224859.9999999995"/>
    <n v="4340037.4999999953"/>
    <n v="2508862.5000000135"/>
    <n v="7036502.5000000121"/>
    <n v="4557"/>
    <n v="34378328"/>
    <x v="6"/>
    <n v="57526211.857795715"/>
  </r>
  <r>
    <s v="NVHE/U CN Equity"/>
    <n v="1709"/>
    <s v="NVHE/U"/>
    <s v="Harvest NVIDIA Enhanced High Income Shares ETF - USD Units"/>
    <x v="0"/>
    <n v="1"/>
    <s v="CA41754U2048"/>
    <s v="41754U204"/>
    <n v="0.4"/>
    <m/>
    <d v="2024-08-21T00:00:00"/>
    <x v="0"/>
    <s v="Lightly Leveraged"/>
    <s v="Single Stock"/>
    <m/>
    <x v="13"/>
    <s v="Harvest NVIDIA Enhanced High Income Shares ETF - USD Units (NVHE/U)"/>
    <n v="10003115.627245123"/>
    <n v="0"/>
    <n v="2134587.8904275"/>
    <n v="-427631.2393500004"/>
    <n v="-428003.00673500035"/>
    <n v="2132177.084785"/>
    <n v="308"/>
    <n v="1649276.27"/>
    <x v="6"/>
    <n v="6783536.2493053256"/>
  </r>
  <r>
    <s v="NVDH CN Equity"/>
    <n v="1710"/>
    <s v="NVDH"/>
    <s v="Harvest NVIDIA High Income Shares ETF"/>
    <x v="0"/>
    <n v="1"/>
    <s v="CA41755Y1060"/>
    <s v="41755Y106"/>
    <n v="0.4"/>
    <m/>
    <d v="2024-08-21T00:00:00"/>
    <x v="0"/>
    <s v="COVERED CALL"/>
    <s v="Single Stock"/>
    <m/>
    <x v="13"/>
    <s v="Harvest NVIDIA High Income Shares ETF (NVDH)"/>
    <n v="30610056.567192078"/>
    <n v="300522.50000000442"/>
    <n v="650024.99999999779"/>
    <n v="1297980.0000000009"/>
    <n v="-1562.5"/>
    <n v="2898552.5000000009"/>
    <n v="935"/>
    <n v="2175087.5"/>
    <x v="5"/>
    <n v="13791910.266876221"/>
  </r>
  <r>
    <s v="NVDH/U CN Equity"/>
    <n v="1711"/>
    <s v="NVDH/U"/>
    <s v="Harvest NVIDIA High Income Shares ETF - USD Units"/>
    <x v="0"/>
    <n v="1"/>
    <s v="CA41755Y2050"/>
    <s v="41755Y205"/>
    <n v="0.4"/>
    <m/>
    <d v="2024-08-21T00:00:00"/>
    <x v="0"/>
    <s v="COVERED CALL"/>
    <s v="Single Stock"/>
    <m/>
    <x v="13"/>
    <s v="Harvest NVIDIA High Income Shares ETF - USD Units (NVDH/U)"/>
    <n v="4620675.6957896687"/>
    <n v="0"/>
    <n v="0"/>
    <n v="-889308.80643500003"/>
    <n v="880461.86759499984"/>
    <n v="-8846.9388400001917"/>
    <n v="129"/>
    <n v="299248.86"/>
    <x v="5"/>
    <n v="2992196.4645182923"/>
  </r>
  <r>
    <s v="HBND/U CN Equity"/>
    <n v="1712"/>
    <s v="HBND/U"/>
    <s v="Hamilton U.S. Bond Yield Maximizer ETF - USD Units"/>
    <x v="0"/>
    <n v="1"/>
    <s v="CA4079172025"/>
    <n v="407917202"/>
    <n v="0.45"/>
    <m/>
    <d v="2024-08-23T00:00:00"/>
    <x v="0"/>
    <s v="Premium Yield"/>
    <s v="Fixed Income"/>
    <m/>
    <x v="35"/>
    <s v="Hamilton U.S. Bond Yield Maximizer ETF - USD Units (HBND/U)"/>
    <n v="15941161.227626074"/>
    <n v="0"/>
    <n v="-449529.17250000039"/>
    <n v="0"/>
    <n v="0"/>
    <n v="465739.25354489923"/>
    <n v="94"/>
    <n v="496100.19"/>
    <x v="7"/>
    <n v="16843295.000592723"/>
  </r>
  <r>
    <s v="UTES CN Equity"/>
    <n v="1713"/>
    <s v="UTES"/>
    <s v="Evolve Canadian Utilities Enhanced Yield Index Fund"/>
    <x v="0"/>
    <n v="1"/>
    <s v="CA30054A1093"/>
    <s v="30054A109"/>
    <n v="0.6"/>
    <m/>
    <d v="2024-09-03T00:00:00"/>
    <x v="0"/>
    <s v="Lightly Leveraged"/>
    <s v="Utilities"/>
    <m/>
    <x v="24"/>
    <s v="Evolve Canadian Utilities Enhanced Yield Index Fund (UTES)"/>
    <n v="286672513.00811768"/>
    <n v="-3280679.9999999804"/>
    <n v="8288689.999999987"/>
    <n v="4550050"/>
    <n v="4480145"/>
    <n v="26102605.000000019"/>
    <n v="7017"/>
    <n v="24169452"/>
    <x v="6"/>
    <n v="70169328.308105469"/>
  </r>
  <r>
    <s v="CGQD/B CN Equity"/>
    <n v="1714"/>
    <s v="CGQD/B"/>
    <s v="CI Global Quality Dividend Growth Index ETF"/>
    <x v="0"/>
    <n v="1"/>
    <s v="CA17165J2020"/>
    <s v="17165J202"/>
    <n v="0.45"/>
    <m/>
    <d v="2024-09-06T00:00:00"/>
    <x v="0"/>
    <s v="GLOBAL EQUITY"/>
    <s v="Dividend/Income"/>
    <m/>
    <x v="2"/>
    <s v="CI Global Quality Dividend Growth Index ETF (CGQD/B)"/>
    <n v="39174300.956726074"/>
    <n v="0"/>
    <n v="1190894.9999999958"/>
    <n v="-1187964.9999999958"/>
    <n v="1201079.9999999958"/>
    <n v="2390059.9999999972"/>
    <n v="7"/>
    <n v="482494.7"/>
    <x v="1"/>
    <n v="9568575.0961303711"/>
  </r>
  <r>
    <s v="FGBL CN Equity"/>
    <n v="1715"/>
    <s v="FGBL"/>
    <s v="Forstrong Global Balanced ETF"/>
    <x v="0"/>
    <n v="1"/>
    <s v="CA3469281040"/>
    <s v="346928104"/>
    <n v="0.5"/>
    <m/>
    <d v="2024-09-06T00:00:00"/>
    <x v="0"/>
    <s v="ASSET ALLOCATION PORTFOLIO"/>
    <s v="Balanced"/>
    <m/>
    <x v="43"/>
    <s v="Forstrong Global Balanced ETF (FGBL)"/>
    <n v="1731232.4523925781"/>
    <n v="0"/>
    <n v="0"/>
    <n v="0"/>
    <n v="0"/>
    <n v="0"/>
    <n v="2"/>
    <n v="11016"/>
    <x v="4"/>
    <n v="1016530.0369262695"/>
  </r>
  <r>
    <s v="SDVY CN Equity"/>
    <n v="1716"/>
    <s v="SDVY"/>
    <s v="First Trust SMID Cap Rising Dividend Achievers ETF"/>
    <x v="0"/>
    <n v="1"/>
    <s v="CA33690A1030"/>
    <s v="33690A103"/>
    <n v="0.15"/>
    <m/>
    <d v="2024-09-09T00:00:00"/>
    <x v="0"/>
    <s v="U.S.EQUITY - CURRENCY NON-HEDGED"/>
    <s v="Dividend/Income"/>
    <m/>
    <x v="1"/>
    <s v="First Trust SMID Cap Rising Dividend Achievers ETF (SDVY)"/>
    <n v="21620916.347503662"/>
    <n v="237912.93000000023"/>
    <n v="708800.73000000068"/>
    <n v="0"/>
    <n v="181.02999999999884"/>
    <n v="1178986.6700000011"/>
    <n v="61"/>
    <n v="594624.55000000005"/>
    <x v="1"/>
    <n v="37150080.223083496"/>
  </r>
  <r>
    <s v="SDVY/F CN Equity"/>
    <n v="1717"/>
    <s v="SDVY/F"/>
    <s v="First Trust SMID Cap Rising Dividend Achievers ETF - CAD Hedged"/>
    <x v="0"/>
    <n v="1"/>
    <s v="CA33690A2020"/>
    <s v="33690A202"/>
    <n v="0.15"/>
    <m/>
    <d v="2024-09-09T00:00:00"/>
    <x v="0"/>
    <s v="U.S.EQUITY - CURRENCY-HEDGED"/>
    <s v="Dividend/Income"/>
    <m/>
    <x v="1"/>
    <s v="First Trust SMID Cap Rising Dividend Achievers ETF - CAD Hedged (SDVY/F)"/>
    <n v="4590351.4862060547"/>
    <n v="232024.48999999958"/>
    <n v="0"/>
    <n v="0"/>
    <n v="0"/>
    <n v="232024.48999999958"/>
    <n v="15"/>
    <n v="59790.549999999996"/>
    <x v="1"/>
    <n v="2054170.2270507813"/>
  </r>
  <r>
    <s v="VVSG CN Equity"/>
    <n v="1718"/>
    <s v="VVSG"/>
    <s v="Vanguard Canadian Ultra-Short Government Bond ETF"/>
    <x v="0"/>
    <n v="1"/>
    <s v="CA92213B1058"/>
    <s v="92213B105"/>
    <n v="0.1"/>
    <m/>
    <d v="2024-09-12T00:00:00"/>
    <x v="0"/>
    <s v="CANADA GOVERNMENT FIXED INCOME"/>
    <s v="Ultra Short Term"/>
    <m/>
    <x v="11"/>
    <s v="Vanguard Canadian Ultra-Short Government Bond ETF (VVSG)"/>
    <n v="132115203.38058472"/>
    <n v="1258509.9999999956"/>
    <n v="0"/>
    <n v="-5043570.0000000047"/>
    <n v="-15124739.999999991"/>
    <n v="-16390265.000000007"/>
    <n v="434"/>
    <n v="5393823.5999999996"/>
    <x v="1"/>
    <n v="28898062.324523926"/>
  </r>
  <r>
    <s v="RUMG CN Equity"/>
    <n v="1719"/>
    <s v="RUMG"/>
    <s v="RBC U.S. Mid-Cap Growth Equity Fd ETF"/>
    <x v="0"/>
    <n v="1"/>
    <s v="CA75528A1021"/>
    <s v="75528A102"/>
    <n v="0.75"/>
    <m/>
    <d v="2024-09-18T00:00:00"/>
    <x v="0"/>
    <s v="U.S.EQUITY - CURRENCY NON-HEDGED"/>
    <s v="Cap-Weighted: Mid/Small"/>
    <m/>
    <x v="12"/>
    <s v="RBC U.S. Mid-Cap Growth Equity Fd ETF (RUMG)"/>
    <n v="51318852.081298828"/>
    <n v="0"/>
    <n v="4630432.0000000037"/>
    <n v="970024.00000000081"/>
    <n v="989688.00000000093"/>
    <n v="6590144.0000000056"/>
    <n v="93"/>
    <n v="713847.56"/>
    <x v="0"/>
    <n v="4454948.9402770996"/>
  </r>
  <r>
    <s v="RLST CN Equity"/>
    <n v="1720"/>
    <s v="RLST"/>
    <s v="RBC Life Science &amp; Technology Fd ETF"/>
    <x v="0"/>
    <n v="1"/>
    <s v="CA7492921084"/>
    <n v="749292108"/>
    <n v="0.75"/>
    <m/>
    <d v="2024-09-18T00:00:00"/>
    <x v="0"/>
    <s v="CANADA SECTOR EQUITY"/>
    <s v="Technology"/>
    <m/>
    <x v="12"/>
    <s v="RBC Life Science &amp; Technology Fd ETF (RLST)"/>
    <n v="20585525.62713623"/>
    <n v="247577.0000000002"/>
    <n v="259112.99999999738"/>
    <n v="0"/>
    <n v="0"/>
    <n v="2601337.9999999991"/>
    <n v="102"/>
    <n v="544951.59000000008"/>
    <x v="2"/>
    <n v="1989270.0576782227"/>
  </r>
  <r>
    <s v="HBIL CN Equity"/>
    <n v="1721"/>
    <s v="HBIL"/>
    <s v="Hamilton U.S. T-Bill YIELD MAXIMIZER™ ETF - CAD Hedged"/>
    <x v="0"/>
    <n v="1"/>
    <s v="CA4078732076"/>
    <n v="407873207"/>
    <n v="0.35"/>
    <m/>
    <d v="2024-09-16T00:00:00"/>
    <x v="0"/>
    <s v="Premium Yield"/>
    <s v="Fixed Income"/>
    <m/>
    <x v="35"/>
    <s v="Hamilton U.S. T-Bill YIELD MAXIMIZER™ ETF - CAD Hedged (HBIL)"/>
    <n v="219334095.38995171"/>
    <n v="-4050162.5000000056"/>
    <n v="-11849419.999999985"/>
    <n v="370444.99999997893"/>
    <n v="-1480407.4999999949"/>
    <n v="-18708863.234300017"/>
    <n v="663"/>
    <n v="7022300"/>
    <x v="7"/>
    <n v="67351429.71062088"/>
  </r>
  <r>
    <s v="HBIL/U CN Equity"/>
    <n v="1722"/>
    <s v="HBIL/U"/>
    <s v="Hamilton U.S. T-Bill YIELD MAXIMIZER™ ETF - Unhedged"/>
    <x v="0"/>
    <n v="1"/>
    <s v="CA4078731086"/>
    <n v="407873108"/>
    <n v="0.35"/>
    <m/>
    <d v="2024-09-16T00:00:00"/>
    <x v="0"/>
    <s v="Premium Yield"/>
    <s v="Fixed Income"/>
    <m/>
    <x v="35"/>
    <s v="Hamilton U.S. T-Bill YIELD MAXIMIZER™ ETF - Unhedged (HBIL/U)"/>
    <n v="37770311.88243743"/>
    <n v="-1029005.303500001"/>
    <n v="-511661.00624999811"/>
    <n v="0"/>
    <n v="525352.58124999807"/>
    <n v="-1012392.5720011833"/>
    <n v="156"/>
    <n v="2268086.9"/>
    <x v="7"/>
    <n v="27576399.648448229"/>
  </r>
  <r>
    <s v="AGG CN Equity"/>
    <n v="1723"/>
    <s v="AGG"/>
    <s v="Evolve Canadian Aggregate Bd Enh Yld ETF"/>
    <x v="0"/>
    <n v="1"/>
    <s v="CA30054P1062"/>
    <s v="30054P106"/>
    <n v="0.45"/>
    <m/>
    <d v="2024-09-25T00:00:00"/>
    <x v="0"/>
    <s v="Premium Yield"/>
    <s v="Fixed Income"/>
    <m/>
    <x v="24"/>
    <s v="Evolve Canadian Aggregate Bd Enh Yld ETF (AGG)"/>
    <n v="49567087.411880493"/>
    <n v="-4255492.5000000019"/>
    <n v="-2359847.5000000005"/>
    <n v="474514.99999999831"/>
    <n v="0"/>
    <n v="-6140825.0000000037"/>
    <n v="168"/>
    <n v="5889882.9100000001"/>
    <x v="7"/>
    <n v="21241891.574859619"/>
  </r>
  <r>
    <s v="FEPY CN Equity"/>
    <n v="1724"/>
    <s v="FEPY"/>
    <s v="Fidelity Equity Premium Yield ETF L"/>
    <x v="0"/>
    <n v="1"/>
    <s v="CA31613F1009"/>
    <s v="31613F100"/>
    <m/>
    <m/>
    <d v="2024-09-24T00:00:00"/>
    <x v="0"/>
    <s v="COVERED CALL"/>
    <s v="U.S."/>
    <m/>
    <x v="27"/>
    <s v="Fidelity Equity Premium Yield ETF L (FEPY)"/>
    <n v="62496899.127960205"/>
    <n v="1388819.9999999951"/>
    <n v="-692269.99999999767"/>
    <n v="691549.99999999756"/>
    <n v="2121927.5000000051"/>
    <n v="3510027.5"/>
    <n v="153"/>
    <n v="1545363.2999999998"/>
    <x v="5"/>
    <n v="24713729.667663574"/>
  </r>
  <r>
    <s v="FEPY/U CN Equity"/>
    <n v="1725"/>
    <s v="FEPY/U"/>
    <s v="Fidelity Equity Premium Yield ETF L"/>
    <x v="0"/>
    <n v="1"/>
    <s v="CA31613F1009"/>
    <s v="31613F100"/>
    <m/>
    <m/>
    <d v="2024-09-24T00:00:00"/>
    <x v="0"/>
    <s v="COVERED CALL"/>
    <s v="U.S."/>
    <m/>
    <x v="27"/>
    <s v="Fidelity Equity Premium Yield ETF L (FEPY/U)"/>
    <n v="0"/>
    <n v="0"/>
    <n v="0"/>
    <n v="0"/>
    <n v="0"/>
    <n v="0"/>
    <n v="11"/>
    <n v="86185.83"/>
    <x v="5"/>
    <n v="24740424.761124313"/>
  </r>
  <r>
    <s v="RAAA CN Equity"/>
    <n v="1726"/>
    <s v="RAAA"/>
    <s v="Corton Enhanced Income Fund"/>
    <x v="0"/>
    <n v="1"/>
    <s v="CA2207971045"/>
    <n v="220797104"/>
    <n v="0.7"/>
    <m/>
    <d v="2024-09-18T00:00:00"/>
    <x v="0"/>
    <s v="GLOBAL FIXED INCOME"/>
    <s v="Fixed Income"/>
    <m/>
    <x v="47"/>
    <s v="Corton Enhanced Income Fund (RAAA)"/>
    <n v="16954215.33203125"/>
    <n v="-752427.0000000007"/>
    <n v="-1507631.9999999986"/>
    <n v="-251196.0000000002"/>
    <n v="0"/>
    <n v="-2511254.9999999995"/>
    <n v="5"/>
    <n v="16433.75"/>
    <x v="1"/>
    <n v="23209047.012329102"/>
  </r>
  <r>
    <s v="XFLI CN Equity"/>
    <n v="1727"/>
    <s v="XFLI"/>
    <s v="iShares Flexible Monthly Income ETF"/>
    <x v="0"/>
    <n v="1"/>
    <s v="CA46439P1080"/>
    <s v="46439P108"/>
    <m/>
    <m/>
    <d v="2024-09-26T00:00:00"/>
    <x v="0"/>
    <s v="GLOBAL FIXED INCOME"/>
    <s v="Fixed Income"/>
    <m/>
    <x v="0"/>
    <s v="iShares Flexible Monthly Income ETF (XFLI)"/>
    <n v="408489405.5557251"/>
    <n v="43988445.784999989"/>
    <n v="31576386.859999999"/>
    <n v="6468646.3850000072"/>
    <n v="9374178.4950000178"/>
    <n v="99262473.550000012"/>
    <n v="374"/>
    <n v="6000369.7999999998"/>
    <x v="1"/>
    <n v="77837601.509094238"/>
  </r>
  <r>
    <s v="XFLI/U CN Equity"/>
    <n v="1728"/>
    <s v="XFLI/U"/>
    <s v="iShares Flexible Monthly Income ETF - USD Hedged"/>
    <x v="0"/>
    <n v="1"/>
    <s v="CA46439P2070"/>
    <s v="46439P207"/>
    <n v="6.0000000000000001E-3"/>
    <m/>
    <d v="2024-09-26T00:00:00"/>
    <x v="0"/>
    <s v="GLOBAL FIXED INCOME"/>
    <s v="Fixed Income"/>
    <m/>
    <x v="0"/>
    <s v="iShares Flexible Monthly Income ETF - USD Hedged (XFLI/U)"/>
    <n v="12807640.384950209"/>
    <n v="200411.81899150021"/>
    <n v="0"/>
    <n v="812695.92133500078"/>
    <n v="408494.70028500032"/>
    <n v="1019089.6215115008"/>
    <n v="20"/>
    <n v="338171.08"/>
    <x v="1"/>
    <n v="6246152.4216144765"/>
  </r>
  <r>
    <s v="XFLX CN Equity"/>
    <n v="1729"/>
    <s v="XFLX"/>
    <s v="iShares Flexible Monthly Income ETF - CAD Hedged"/>
    <x v="0"/>
    <n v="1"/>
    <s v="CA46438Y1007"/>
    <s v="46438Y100"/>
    <n v="6.0000000000000001E-3"/>
    <m/>
    <d v="2024-09-26T00:00:00"/>
    <x v="0"/>
    <s v="GLOBAL FIXED INCOME"/>
    <s v="Fixed Income"/>
    <m/>
    <x v="0"/>
    <s v="iShares Flexible Monthly Income ETF - CAD Hedged (XFLX)"/>
    <n v="295304893.93234253"/>
    <n v="38667822.875"/>
    <n v="30826221.509999994"/>
    <n v="7751655.2500000056"/>
    <n v="5042894.3599999957"/>
    <n v="89453118.279999971"/>
    <n v="976"/>
    <n v="35307836"/>
    <x v="1"/>
    <n v="48816260.814666748"/>
  </r>
  <r>
    <s v="MGQE CN Equity"/>
    <n v="1730"/>
    <s v="MGQE"/>
    <s v="Mackenzie Global Equity ETF"/>
    <x v="0"/>
    <n v="1"/>
    <s v="CA5545461017"/>
    <n v="554546101"/>
    <n v="0.8"/>
    <m/>
    <d v="2024-09-10T00:00:00"/>
    <x v="0"/>
    <s v="GLOBAL EQUITY"/>
    <s v="Pure Active"/>
    <m/>
    <x v="18"/>
    <s v="Mackenzie Global Equity ETF (MGQE)"/>
    <n v="295576306.62918091"/>
    <n v="8829914.1690000203"/>
    <n v="8036684.4395000096"/>
    <n v="6513351.909999989"/>
    <n v="4366966.5825000107"/>
    <n v="43434917.56075"/>
    <n v="1454"/>
    <n v="12932602"/>
    <x v="1"/>
    <n v="18176794.43359375"/>
  </r>
  <r>
    <s v="MIQE CN Equity"/>
    <n v="1731"/>
    <s v="MIQE"/>
    <s v="Mackenzie International EQ ETF"/>
    <x v="0"/>
    <n v="1"/>
    <s v="CA55456A1003"/>
    <s v="55456A100"/>
    <n v="0.8"/>
    <m/>
    <d v="2024-09-10T00:00:00"/>
    <x v="0"/>
    <s v="GLOBAL EQUITY"/>
    <s v="Pure Active"/>
    <m/>
    <x v="18"/>
    <s v="Mackenzie International EQ ETF (MIQE)"/>
    <n v="998111655.99822998"/>
    <n v="61597448.380999915"/>
    <n v="32371122.481250159"/>
    <n v="49215145.727749959"/>
    <n v="43879436.626499973"/>
    <n v="258032844.62800005"/>
    <n v="4425"/>
    <n v="99000968"/>
    <x v="1"/>
    <n v="12413814.926147461"/>
  </r>
  <r>
    <s v="MNXT CN Equity"/>
    <n v="1732"/>
    <s v="MNXT"/>
    <s v="Mackenzie Bluewater Next Gen Growth ETF"/>
    <x v="0"/>
    <n v="1"/>
    <s v="CA5545481072"/>
    <n v="554548107"/>
    <n v="0.8"/>
    <m/>
    <d v="2024-09-10T00:00:00"/>
    <x v="0"/>
    <s v="GLOBAL EQUITY"/>
    <s v="Pure Active"/>
    <m/>
    <x v="18"/>
    <s v="Mackenzie Bluewater Next Gen Growth ETF (MNXT)"/>
    <n v="12153940.677642822"/>
    <n v="0"/>
    <n v="0"/>
    <n v="0"/>
    <n v="0"/>
    <n v="0"/>
    <n v="31"/>
    <n v="195279.78"/>
    <x v="1"/>
    <n v="5450540.5426025391"/>
  </r>
  <r>
    <s v="MORE CN Equity"/>
    <n v="1733"/>
    <s v="MORE"/>
    <s v="Mackenzie Core Resources ETF"/>
    <x v="0"/>
    <n v="1"/>
    <s v="CA55454B1004"/>
    <s v="55454B100"/>
    <n v="0.75"/>
    <m/>
    <d v="2024-09-10T00:00:00"/>
    <x v="0"/>
    <s v="Canada Sector Equity"/>
    <s v="Materials"/>
    <m/>
    <x v="18"/>
    <s v="Mackenzie Core Resources ETF (MORE)"/>
    <n v="49588438.79699707"/>
    <n v="5117887.7504999973"/>
    <n v="843761.85175000457"/>
    <n v="6961332.9952499978"/>
    <n v="1673418.9040000013"/>
    <n v="16185263.795250002"/>
    <n v="507"/>
    <n v="3226772.4000000004"/>
    <x v="2"/>
    <n v="44078070.259094238"/>
  </r>
  <r>
    <s v="DXG/U CN Equity"/>
    <n v="1734"/>
    <s v="DXG/U"/>
    <s v="Dynamic Active Global Dividend ETF - USD Units"/>
    <x v="0"/>
    <n v="1"/>
    <s v="CA26800B2012"/>
    <s v="26800B201"/>
    <n v="0.75"/>
    <m/>
    <d v="2024-09-27T00:00:00"/>
    <x v="0"/>
    <s v="GLOBAL EQUITY"/>
    <s v="Pure Active"/>
    <m/>
    <x v="37"/>
    <s v="Dynamic Active Global Dividend ETF - USD Units (DXG/U)"/>
    <n v="8565395.8175768703"/>
    <n v="0"/>
    <n v="3391191.8400000003"/>
    <n v="0"/>
    <n v="0"/>
    <n v="895094.12999999942"/>
    <n v="105"/>
    <n v="715208.78"/>
    <x v="1"/>
    <n v="3636892.6268111467"/>
  </r>
  <r>
    <s v="DXUS/U CN Equity"/>
    <n v="1735"/>
    <s v="DXUS/U"/>
    <s v="Dynamic Active US Equity ETF - USD Units"/>
    <x v="0"/>
    <n v="1"/>
    <s v="CA26786K2092"/>
    <s v="26786K209"/>
    <n v="0.75"/>
    <m/>
    <d v="2024-09-27T00:00:00"/>
    <x v="0"/>
    <s v="U.S.EQUITY - CURRENCY NON-HEDGED"/>
    <s v="Pure Active"/>
    <m/>
    <x v="37"/>
    <s v="Dynamic Active US Equity ETF - USD Units (DXUS/U)"/>
    <n v="8741034.1949932445"/>
    <n v="0"/>
    <n v="-336236.3862000003"/>
    <n v="2167.4009999999544"/>
    <n v="0"/>
    <n v="-334068.98520000034"/>
    <n v="3"/>
    <n v="7492.48"/>
    <x v="1"/>
    <n v="2074917.2055254711"/>
  </r>
  <r>
    <s v="DXU/U CN Equity"/>
    <n v="1736"/>
    <s v="DXU/U"/>
    <s v="Dynamic Active US Dividend ETF - USD Units"/>
    <x v="0"/>
    <n v="1"/>
    <s v="CA26801J2039"/>
    <s v="26801J203"/>
    <n v="0.75"/>
    <m/>
    <d v="2024-09-27T00:00:00"/>
    <x v="0"/>
    <s v="U.S.EQUITY - CURRENCY NON-HEDGED"/>
    <s v="Pure Active"/>
    <m/>
    <x v="37"/>
    <s v="Dynamic Active US Dividend ETF - USD Units (DXU/U)"/>
    <n v="1656988.6382926938"/>
    <n v="0"/>
    <n v="0"/>
    <n v="0"/>
    <n v="0"/>
    <n v="0"/>
    <n v="0"/>
    <n v="0"/>
    <x v="1"/>
    <n v="1465456.0671827653"/>
  </r>
  <r>
    <s v="JEPI CN Equity"/>
    <n v="1737"/>
    <s v="JEPI"/>
    <s v="JPMorgan US Equity Premium Income Active ETF"/>
    <x v="0"/>
    <n v="1"/>
    <s v="CA4809151075"/>
    <n v="480915107"/>
    <n v="0.35"/>
    <m/>
    <d v="2024-10-01T00:00:00"/>
    <x v="0"/>
    <s v="COVERED CALL"/>
    <s v="Cap-Weighted: Broad/Large"/>
    <m/>
    <x v="48"/>
    <s v="JPMorgan US Equity Premium Income Active ETF (JEPI)"/>
    <n v="242533538.81835938"/>
    <n v="15211484.249999993"/>
    <n v="-1888853.9999999821"/>
    <n v="5715022.4999999907"/>
    <n v="3862800.0000000093"/>
    <n v="24833523.749999993"/>
    <n v="1293"/>
    <n v="20348953"/>
    <x v="5"/>
    <n v="76608440.637588501"/>
  </r>
  <r>
    <s v="JEPQ CN Equity"/>
    <n v="1738"/>
    <s v="JEPQ"/>
    <s v="JPMorgan Nasdaq Equity Premium Income Active ETF"/>
    <x v="0"/>
    <n v="1"/>
    <s v="CA48129Q1072"/>
    <s v="48129Q107"/>
    <n v="0.35"/>
    <m/>
    <d v="2024-10-01T00:00:00"/>
    <x v="0"/>
    <s v="COVERED CALL"/>
    <s v="Cap-Weighted: Broad/Large"/>
    <m/>
    <x v="48"/>
    <s v="JPMorgan Nasdaq Equity Premium Income Active ETF (JEPQ)"/>
    <n v="146141271.68655396"/>
    <n v="6037062.7499999898"/>
    <n v="2096194.5000000051"/>
    <n v="6211094.2499999898"/>
    <n v="4214113.5000000102"/>
    <n v="20613107.25"/>
    <n v="3288"/>
    <n v="19818337"/>
    <x v="5"/>
    <n v="45951065.540313721"/>
  </r>
  <r>
    <s v="GIQI CN Equity"/>
    <n v="1739"/>
    <s v="GIQI"/>
    <s v="Guardian i3 International Quality Growth Fund"/>
    <x v="0"/>
    <n v="1"/>
    <s v="CA4009251030"/>
    <n v="400925103"/>
    <n v="0.65"/>
    <m/>
    <d v="2024-10-01T00:00:00"/>
    <x v="0"/>
    <s v="INTERNATIONAL DEVELOPED EQUITY"/>
    <s v="Pure Active"/>
    <m/>
    <x v="36"/>
    <s v="Guardian i3 International Quality Growth Fund (GIQI)"/>
    <n v="2331311.2831115723"/>
    <n v="0"/>
    <n v="0"/>
    <n v="0"/>
    <n v="0"/>
    <n v="209774.84999999989"/>
    <n v="11"/>
    <n v="16456.150000000001"/>
    <x v="1"/>
    <n v="2505824.8329162598"/>
  </r>
  <r>
    <s v="GSIF CN Equity"/>
    <n v="1740"/>
    <s v="GSIF"/>
    <s v="Guardian Strategic Income Fund"/>
    <x v="0"/>
    <n v="1"/>
    <s v="CA40144V1040"/>
    <s v="40144V104"/>
    <n v="0.85"/>
    <m/>
    <d v="2024-10-01T00:00:00"/>
    <x v="0"/>
    <s v="OTHER FOREIGN FIXED INCOME"/>
    <s v="North America"/>
    <m/>
    <x v="36"/>
    <s v="Guardian Strategic Income Fund (GSIF)"/>
    <n v="10914613.246917725"/>
    <n v="0"/>
    <n v="0"/>
    <n v="199255.1200000002"/>
    <n v="0"/>
    <n v="396702.60000000038"/>
    <n v="8"/>
    <n v="87357.88"/>
    <x v="1"/>
    <n v="1002103.2333374023"/>
  </r>
  <r>
    <s v="OPPS CN Equity"/>
    <n v="1741"/>
    <s v="OPPS"/>
    <s v="Manulife Alternative Opportunities Fund"/>
    <x v="0"/>
    <n v="1"/>
    <s v="CA56501A1030"/>
    <s v="56501A103"/>
    <m/>
    <m/>
    <d v="2024-10-01T00:00:00"/>
    <x v="0"/>
    <s v="OTHER FOREIGN FIXED INCOME"/>
    <s v="North America"/>
    <m/>
    <x v="22"/>
    <s v="Manulife Alternative Opportunities Fund (OPPS)"/>
    <n v="28536062.717437744"/>
    <n v="505711.57499999821"/>
    <n v="1264992.375"/>
    <n v="2525369.85"/>
    <n v="1515100.7250000034"/>
    <n v="6063209.3000000017"/>
    <n v="58"/>
    <n v="765762.58"/>
    <x v="1"/>
    <n v="1749747.6577758789"/>
  </r>
  <r>
    <s v="STRT CN Equity"/>
    <n v="1742"/>
    <s v="STRT"/>
    <s v="Manulife Strategic Income Fund"/>
    <x v="0"/>
    <n v="1"/>
    <s v="CA56501D1078"/>
    <s v="56501D107"/>
    <m/>
    <m/>
    <d v="2024-10-01T00:00:00"/>
    <x v="0"/>
    <s v="OTHER FOREIGN FIXED INCOME"/>
    <s v="Global"/>
    <m/>
    <x v="22"/>
    <s v="Manulife Strategic Income Fund (STRT)"/>
    <n v="114449199.70035553"/>
    <n v="744835.90000001062"/>
    <n v="998165.42499999632"/>
    <n v="1493455.2000000034"/>
    <n v="498881.07499998936"/>
    <n v="3983731.3500000034"/>
    <n v="204"/>
    <n v="1159122.4000000001"/>
    <x v="1"/>
    <n v="52655046.987533569"/>
  </r>
  <r>
    <s v="PLUS CN Equity"/>
    <n v="1743"/>
    <s v="PLUS"/>
    <s v="Manulife Strategic Income Plus Fund"/>
    <x v="0"/>
    <n v="1"/>
    <s v="CA56501B1013"/>
    <s v="56501B101"/>
    <m/>
    <m/>
    <d v="2024-10-01T00:00:00"/>
    <x v="0"/>
    <s v="OTHER FOREIGN FIXED INCOME"/>
    <s v="Global"/>
    <m/>
    <x v="22"/>
    <s v="Manulife Strategic Income Plus Fund (PLUS)"/>
    <n v="2222077.1312713623"/>
    <n v="0"/>
    <n v="0"/>
    <n v="0"/>
    <n v="0"/>
    <n v="0"/>
    <n v="1"/>
    <n v="19.78"/>
    <x v="1"/>
    <n v="1233500.2422332764"/>
  </r>
  <r>
    <s v="ZIQ CN Equity"/>
    <n v="1744"/>
    <s v="ZIQ"/>
    <s v="BMO MSCI EAFE High Quality ETF"/>
    <x v="0"/>
    <n v="1"/>
    <s v="CA05613P1027"/>
    <s v="05613P102"/>
    <m/>
    <m/>
    <d v="2024-10-29T00:00:00"/>
    <x v="0"/>
    <s v="INTERNATIONAL DEVELOPED EQUITY"/>
    <s v="Factor: Quality"/>
    <m/>
    <x v="4"/>
    <s v="BMO MSCI EAFE High Quality ETF (ZIQ)"/>
    <n v="78998704.00031662"/>
    <n v="3386335.0000000023"/>
    <n v="3448840.0000000028"/>
    <n v="0"/>
    <n v="15511378.499999991"/>
    <n v="22346553.499999996"/>
    <n v="263"/>
    <n v="3301128.36"/>
    <x v="1"/>
    <n v="7231297.4333038321"/>
  </r>
  <r>
    <s v="CAPI CN Equity"/>
    <n v="1745"/>
    <s v="CAPI"/>
    <s v="Capital Group International Equity Select ETF"/>
    <x v="0"/>
    <n v="1"/>
    <s v="CA14021W1059"/>
    <s v="14021W105"/>
    <m/>
    <m/>
    <d v="2024-10-24T00:00:00"/>
    <x v="0"/>
    <s v="INTERNATIONAL DEVELOPED EQUITY"/>
    <s v="Cap-Weighted: Broad/Large"/>
    <m/>
    <x v="49"/>
    <s v="Capital Group International Equity Select ETF (CAPI)"/>
    <n v="131371858.90197754"/>
    <n v="6360500.400000006"/>
    <n v="3842335.8400000036"/>
    <n v="7667059.9199999925"/>
    <n v="0"/>
    <n v="19146036.840000004"/>
    <n v="477"/>
    <n v="5153158.7"/>
    <x v="0"/>
    <n v="22520411.605834961"/>
  </r>
  <r>
    <s v="CAPM CN Equity"/>
    <n v="1746"/>
    <s v="CAPM"/>
    <s v="Capital Group Multi-Sector Income Select ETF"/>
    <x v="0"/>
    <n v="1"/>
    <s v="CA14021Y1016"/>
    <s v="14021Y101"/>
    <m/>
    <m/>
    <d v="2024-10-24T00:00:00"/>
    <x v="0"/>
    <s v="GLOBAL FIXED INCOME"/>
    <s v="Fixed Income"/>
    <m/>
    <x v="49"/>
    <s v="Capital Group Multi-Sector Income Select ETF (CAPM)"/>
    <n v="235392931.0079459"/>
    <n v="3990255.8399999589"/>
    <n v="0"/>
    <n v="4005335.2000000039"/>
    <n v="7013842.3600000283"/>
    <n v="16009219.43999997"/>
    <n v="692"/>
    <n v="11081689"/>
    <x v="1"/>
    <n v="154278551.42946291"/>
  </r>
  <r>
    <s v="CAPG CN Equity"/>
    <n v="1747"/>
    <s v="CAPG"/>
    <s v="Capital Group Global Equity Select ETF"/>
    <x v="0"/>
    <n v="1"/>
    <s v="CA14021W1059"/>
    <s v="14021W105"/>
    <m/>
    <m/>
    <d v="2024-10-24T00:00:00"/>
    <x v="0"/>
    <s v="GLOBAL EQUITY"/>
    <s v="Pure Active"/>
    <m/>
    <x v="49"/>
    <s v="Capital Group Global Equity Select ETF (CAPG)"/>
    <n v="201532541.19873047"/>
    <n v="0"/>
    <n v="4723766.5600000042"/>
    <n v="5984528.6400000053"/>
    <n v="1208134.1599999743"/>
    <n v="15469861.439999988"/>
    <n v="898"/>
    <n v="10193862.9"/>
    <x v="1"/>
    <n v="32841523.4375"/>
  </r>
  <r>
    <s v="SCDG CN Equity"/>
    <n v="1748"/>
    <s v="SCDG"/>
    <s v="Starlight Dividend Growth Class ETF"/>
    <x v="0"/>
    <n v="1"/>
    <s v="CA8616012016"/>
    <n v="861601201"/>
    <m/>
    <m/>
    <d v="2024-10-24T00:00:00"/>
    <x v="0"/>
    <s v="CANADA BROAD/LARGE CAP EQUITY"/>
    <s v="Pure Active"/>
    <m/>
    <x v="28"/>
    <s v="Starlight Dividend Growth Class ETF (SCDG)"/>
    <n v="4010134.220123291"/>
    <n v="0"/>
    <n v="0"/>
    <n v="0"/>
    <n v="0"/>
    <n v="0"/>
    <n v="18"/>
    <n v="64380.650000000009"/>
    <x v="1"/>
    <n v="1028246.7842102051"/>
  </r>
  <r>
    <s v="DXBB CN Equity"/>
    <n v="1749"/>
    <s v="DXBB"/>
    <s v="Dynamic Active Bond ETF"/>
    <x v="0"/>
    <n v="1"/>
    <s v="CA26784M1086"/>
    <s v="26784M108"/>
    <n v="0.35"/>
    <m/>
    <d v="2024-10-31T00:00:00"/>
    <x v="0"/>
    <s v="GLOBAL FIXED INCOME"/>
    <s v="Fixed Income"/>
    <m/>
    <x v="19"/>
    <s v="Dynamic Active Bond ETF (DXBB)"/>
    <n v="175604358.6730957"/>
    <n v="17363167.500000004"/>
    <n v="70.000000000058208"/>
    <n v="47254662.499999993"/>
    <n v="0"/>
    <n v="65114735.000000007"/>
    <n v="122"/>
    <n v="18904312.5"/>
    <x v="1"/>
    <n v="19531102.895736694"/>
  </r>
  <r>
    <s v="DXCB CN Equity"/>
    <n v="1750"/>
    <s v="DXCB"/>
    <s v="Dynamic Active Corporate Bond ETF"/>
    <x v="0"/>
    <n v="1"/>
    <s v="CA26784L1004"/>
    <s v="26784L100"/>
    <n v="0.35"/>
    <m/>
    <d v="2024-10-31T00:00:00"/>
    <x v="0"/>
    <s v="CANADA INVEST. GRADE CORPORATE FIXED INCOME"/>
    <s v="Fixed Income"/>
    <m/>
    <x v="19"/>
    <s v="Dynamic Active Corporate Bond ETF (DXCB)"/>
    <n v="54841780.710220337"/>
    <n v="0"/>
    <n v="512574.99999999825"/>
    <n v="512872.4999999982"/>
    <n v="514007.4999999982"/>
    <n v="2562575"/>
    <n v="15"/>
    <n v="444989"/>
    <x v="1"/>
    <n v="10594710.445404053"/>
  </r>
  <r>
    <s v="CAPW CN Equity"/>
    <n v="1751"/>
    <s v="CAPW"/>
    <s v="Capital Group World Bond Select ETF"/>
    <x v="0"/>
    <n v="1"/>
    <s v="CA14021X1033"/>
    <s v="14021X103"/>
    <m/>
    <m/>
    <d v="2024-10-24T00:00:00"/>
    <x v="0"/>
    <s v="GLOBAL FIXED INCOME"/>
    <s v="Fixed Income"/>
    <m/>
    <x v="49"/>
    <s v="Capital Group World Bond Select ETF (CAPW)"/>
    <n v="67795042.722005695"/>
    <n v="0"/>
    <n v="0"/>
    <n v="0"/>
    <n v="0"/>
    <n v="0"/>
    <n v="11"/>
    <n v="18092.55"/>
    <x v="1"/>
    <n v="69832718.732214227"/>
  </r>
  <r>
    <s v="RSSX CN Equity"/>
    <n v="1752"/>
    <s v="RSSX"/>
    <s v="Global X Russell 2000 Index ETF"/>
    <x v="0"/>
    <n v="1"/>
    <s v="CA37965A1021"/>
    <s v="37965A102"/>
    <m/>
    <m/>
    <d v="2024-11-07T00:00:00"/>
    <x v="0"/>
    <s v="U.S. EQUITY - CURRENCY NON-HEDGED"/>
    <s v="Cap-Weighted: Mid/Small"/>
    <m/>
    <x v="3"/>
    <s v="Global X Russell 2000 Index ETF (RSSX)"/>
    <n v="45429134.750366211"/>
    <n v="751843.9980742539"/>
    <n v="739719.36761324736"/>
    <n v="773018.35110939736"/>
    <n v="0"/>
    <n v="-5800561.2030142229"/>
    <n v="66"/>
    <n v="210445.45"/>
    <x v="0"/>
    <n v="5736191.7572593689"/>
  </r>
  <r>
    <s v="RSCC CN Equity"/>
    <n v="1753"/>
    <s v="RSCC"/>
    <s v="GLOBAL X RUSSELL 2000 Covered Call ETF"/>
    <x v="0"/>
    <n v="1"/>
    <s v="CA37893D1033"/>
    <s v="37893D103"/>
    <m/>
    <m/>
    <d v="2024-11-07T00:00:00"/>
    <x v="0"/>
    <s v="COVERED CALL"/>
    <s v="U.S."/>
    <m/>
    <x v="3"/>
    <s v="GLOBAL X RUSSELL 2000 Covered Call ETF (RSCC)"/>
    <n v="11804413.943023682"/>
    <n v="1377011.4735000012"/>
    <n v="454926.9165000004"/>
    <n v="471998.88249999826"/>
    <n v="466845.24825000047"/>
    <n v="1888465.9891068807"/>
    <n v="50"/>
    <n v="102567.63"/>
    <x v="5"/>
    <n v="5314916.2738056183"/>
  </r>
  <r>
    <s v="YAMD CN Equity"/>
    <n v="1754"/>
    <s v="YAMD"/>
    <s v="AMD Yield Shares Purpose ETF"/>
    <x v="0"/>
    <n v="1"/>
    <s v="CA02342C3049"/>
    <s v="02342C304"/>
    <m/>
    <m/>
    <s v="2024-11-05"/>
    <x v="0"/>
    <s v="Lightly Leveraged"/>
    <s v="Single Stock"/>
    <m/>
    <x v="5"/>
    <s v="AMD Yield Shares Purpose ETF (YAMD)"/>
    <n v="18745577.454566956"/>
    <n v="-782355.40325000032"/>
    <n v="358600.17537499871"/>
    <n v="-402802.10737499886"/>
    <n v="0"/>
    <n v="-826557.33525000047"/>
    <n v="1449"/>
    <n v="2662300.0999999996"/>
    <x v="6"/>
    <n v="7025281.9061279297"/>
  </r>
  <r>
    <s v="SDVD CN Equity"/>
    <n v="1755"/>
    <s v="SDVD"/>
    <s v="First Trust Vest SMID Rising Dividend Achievers Target Income ETF"/>
    <x v="0"/>
    <n v="1"/>
    <s v="CA33743Y1088"/>
    <s v="33743Y108"/>
    <m/>
    <m/>
    <s v="2024-11-05"/>
    <x v="0"/>
    <s v="COVERED CALL"/>
    <s v="U.S."/>
    <m/>
    <x v="50"/>
    <s v="First Trust Vest SMID Rising Dividend Achievers Target Income ETF (SDVD)"/>
    <n v="2025734.7106933594"/>
    <n v="0"/>
    <n v="1003177"/>
    <n v="21841.45000000007"/>
    <n v="-2062108.6499999997"/>
    <n v="-1037090.1999999997"/>
    <n v="1"/>
    <n v="20.99"/>
    <x v="5"/>
    <n v="1016692.7337646484"/>
  </r>
  <r>
    <s v="SAFE CN Equity"/>
    <n v="1756"/>
    <s v="SAFE"/>
    <s v="Global X Equal Weight Canadian Insurance Index ETF"/>
    <x v="0"/>
    <n v="1"/>
    <s v="CA37965G1090"/>
    <s v="37965G109"/>
    <m/>
    <m/>
    <s v="2024-11-07"/>
    <x v="0"/>
    <s v="Canada Sector Equity"/>
    <s v="Financials"/>
    <m/>
    <x v="3"/>
    <s v="Global X Equal Weight Canadian Insurance Index ETF (SAFE)"/>
    <n v="7420963.1746749878"/>
    <n v="2857031.0792499995"/>
    <n v="-5598419.8687500004"/>
    <n v="1693134.699"/>
    <n v="3511385.9489999991"/>
    <n v="4826226.9505717577"/>
    <n v="451"/>
    <n v="5215495.8000000007"/>
    <x v="2"/>
    <m/>
  </r>
  <r>
    <s v="NRGY CN Equity"/>
    <n v="1757"/>
    <s v="NRGY"/>
    <s v="Global X Equal Weight Canadian Oil and Gas Index ETF"/>
    <x v="0"/>
    <n v="1"/>
    <s v="CA37965H1073"/>
    <s v="37965H107"/>
    <m/>
    <m/>
    <s v="2024-11-07"/>
    <x v="0"/>
    <s v="Canada Sector Equity"/>
    <s v="Energy"/>
    <m/>
    <x v="3"/>
    <s v="Global X Equal Weight Canadian Oil and Gas Index ETF (NRGY)"/>
    <n v="321714133.18758011"/>
    <n v="-12899798.646249972"/>
    <n v="-2297681.2010000329"/>
    <n v="2771549.8234999995"/>
    <n v="12537258.158750022"/>
    <n v="11056023.818944218"/>
    <n v="348"/>
    <n v="11110630"/>
    <x v="2"/>
    <m/>
  </r>
  <r>
    <s v="RING CN Equity"/>
    <n v="1758"/>
    <s v="RING"/>
    <s v="Global X Equal Weight Canadian Telecommunications ETF"/>
    <x v="0"/>
    <n v="1"/>
    <s v="CA37965C1086"/>
    <s v="37965C108"/>
    <m/>
    <m/>
    <s v="2024-11-07"/>
    <x v="0"/>
    <s v="Canada Sector Equity"/>
    <s v="Communication Services"/>
    <m/>
    <x v="3"/>
    <s v="Global X Equal Weight Canadian Telecommunications ETF (RING)"/>
    <n v="498900158.34659195"/>
    <n v="-22388327.092499975"/>
    <n v="20455373.719999962"/>
    <n v="-32301943.470249962"/>
    <n v="-15201621.204249987"/>
    <n v="-79979616.498989105"/>
    <n v="8741"/>
    <n v="215842430"/>
    <x v="2"/>
    <m/>
  </r>
  <r>
    <s v="MART CN Equity"/>
    <n v="1759"/>
    <s v="MART"/>
    <s v="Global X Equal Weight Canadian Groceries and Staples ETF"/>
    <x v="0"/>
    <n v="1"/>
    <s v="CA37965F1018"/>
    <s v="37965F101"/>
    <m/>
    <m/>
    <s v="2024-11-07"/>
    <x v="0"/>
    <s v="Canada Sector Equity"/>
    <s v="Consumer Staples"/>
    <m/>
    <x v="3"/>
    <s v="Global X Equal Weight Canadian Groceries and Staples ETF (MART)"/>
    <n v="11331103.944778442"/>
    <n v="0"/>
    <n v="0"/>
    <n v="0"/>
    <n v="0"/>
    <n v="-21043241.644250005"/>
    <n v="207"/>
    <n v="245989.57"/>
    <x v="2"/>
    <m/>
  </r>
  <r>
    <s v="GLDX CN Equity"/>
    <n v="1760"/>
    <s v="GLDX"/>
    <s v="Global X Gold Producers Index ETF"/>
    <x v="0"/>
    <n v="1"/>
    <s v="CA37965M1068"/>
    <s v="37965M106"/>
    <m/>
    <m/>
    <s v="2024-11-07"/>
    <x v="0"/>
    <s v="GLOBAL SECTOR EQUITY"/>
    <s v="Materials"/>
    <m/>
    <x v="3"/>
    <s v="Global X Gold Producers Index ETF (GLDX)"/>
    <n v="268987345.62514496"/>
    <n v="-6945027.7289999994"/>
    <n v="1455258.5977500235"/>
    <n v="-694.27150000119582"/>
    <n v="-4239309.3915000102"/>
    <n v="-9648605.0079888627"/>
    <n v="1401"/>
    <n v="18944286"/>
    <x v="3"/>
    <m/>
  </r>
  <r>
    <s v="PAYL CN Equity"/>
    <n v="1761"/>
    <s v="PAYL"/>
    <s v="Global X Long-Term Government Bond Premium Yield ETF"/>
    <x v="0"/>
    <n v="1"/>
    <s v="CA37965U1084"/>
    <s v="37965U108"/>
    <m/>
    <m/>
    <s v="2024-11-07"/>
    <x v="0"/>
    <s v="Premium Yield"/>
    <s v="Fixed Income"/>
    <m/>
    <x v="3"/>
    <s v="Global X Long-Term Government Bond Premium Yield ETF (PAYL)"/>
    <n v="1778710.161857605"/>
    <n v="0"/>
    <n v="0"/>
    <n v="0"/>
    <n v="0"/>
    <n v="53.958144810053966"/>
    <n v="36"/>
    <n v="373378.8"/>
    <x v="7"/>
    <n v="1958815.1354408264"/>
  </r>
  <r>
    <s v="PAYM CN Equity"/>
    <n v="1762"/>
    <s v="PAYM"/>
    <s v="Global X Mid-Term Government Bond Premium Yield ETF"/>
    <x v="0"/>
    <n v="1"/>
    <s v="CA3799261084"/>
    <n v="379926108"/>
    <m/>
    <m/>
    <s v="2024-11-07"/>
    <x v="0"/>
    <s v="Premium Yield"/>
    <s v="Fixed Income"/>
    <m/>
    <x v="3"/>
    <s v="Global X Mid-Term Government Bond Premium Yield ETF (PAYM)"/>
    <n v="12943300.21030426"/>
    <n v="0"/>
    <n v="0"/>
    <n v="-1265.3665000000037"/>
    <n v="0"/>
    <n v="-1265.3665000000037"/>
    <n v="23"/>
    <n v="99905.99"/>
    <x v="7"/>
    <n v="4922455.4502410879"/>
  </r>
  <r>
    <s v="RSSX/U CN Equity"/>
    <n v="1763"/>
    <s v="RSSX/U"/>
    <s v="Global X Russell 2000 Index ET"/>
    <x v="0"/>
    <n v="1"/>
    <s v="CA37965A1021"/>
    <s v="37965A102"/>
    <m/>
    <m/>
    <s v="2024-11-07"/>
    <x v="0"/>
    <s v="U.S. EQUITY - CURRENCY NON-HEDGED"/>
    <s v="Cap-Weighted: Mid/Small"/>
    <m/>
    <x v="3"/>
    <s v="Global X Russell 2000 Index ET (RSSX/U)"/>
    <n v="0"/>
    <n v="0"/>
    <n v="0"/>
    <n v="0"/>
    <n v="0"/>
    <n v="0"/>
    <n v="33"/>
    <n v="277864"/>
    <x v="0"/>
    <m/>
  </r>
  <r>
    <s v="YMET CN Equity"/>
    <n v="1764"/>
    <s v="YMET"/>
    <s v="Meta Yield Shares Purpose ETF"/>
    <x v="0"/>
    <n v="1"/>
    <s v="CA59100G3070"/>
    <s v="59100G307"/>
    <m/>
    <m/>
    <s v="2024-11-05"/>
    <x v="0"/>
    <s v="Lightly Leveraged"/>
    <s v="Single Stock"/>
    <m/>
    <x v="5"/>
    <s v="Meta Yield Shares Purpose ETF (YMET)"/>
    <n v="20812754.344940182"/>
    <n v="-2320180.913875001"/>
    <n v="-255943.03862499935"/>
    <n v="-1369612.7273750035"/>
    <n v="-495653.54874999839"/>
    <n v="-4947264.8376250006"/>
    <n v="849"/>
    <n v="1410504.4999999998"/>
    <x v="6"/>
    <n v="7913578.5579681396"/>
  </r>
  <r>
    <s v="PFIG CN Equity"/>
    <n v="1765"/>
    <s v="PFIG"/>
    <s v="Picton Mahoney Fortified Investment Grade Alternative Fund"/>
    <x v="0"/>
    <n v="1"/>
    <s v="CA71989T1021"/>
    <s v="71989T102"/>
    <m/>
    <m/>
    <d v="2024-11-12T00:00:00"/>
    <x v="0"/>
    <s v="GLOBAL FIXED INCOME"/>
    <s v="North America"/>
    <m/>
    <x v="6"/>
    <s v="Picton Mahoney Fortified Investment Grade Alternative Fund (PFIG)"/>
    <n v="1757458.1909179688"/>
    <n v="-97586.460000000094"/>
    <n v="0"/>
    <n v="0"/>
    <n v="0"/>
    <n v="-97586.460000000094"/>
    <n v="3"/>
    <n v="127.1"/>
    <x v="1"/>
    <n v="1002876.091003418"/>
  </r>
  <r>
    <s v="CLDN CN Equity"/>
    <n v="1766"/>
    <s v="CLDN"/>
    <s v="SavvyShort Geared Crude Oil ETF"/>
    <x v="0"/>
    <n v="1"/>
    <s v="CA54315B8217"/>
    <s v="54315B821"/>
    <m/>
    <m/>
    <d v="2024-12-02T00:00:00"/>
    <x v="0"/>
    <s v="LEVERAGED INVERSE EQUITY"/>
    <s v="North America"/>
    <m/>
    <x v="51"/>
    <s v="SavvyShort Geared Crude Oil ETF (CLDN)"/>
    <n v="0"/>
    <n v="0"/>
    <n v="0"/>
    <n v="0"/>
    <n v="0"/>
    <n v="0"/>
    <n v="0"/>
    <n v="0"/>
    <x v="1"/>
    <n v="6168044.8532104492"/>
  </r>
  <r>
    <s v="CLUP CN Equity"/>
    <n v="1767"/>
    <s v="CLUP"/>
    <s v="SavvyLong Geared Crude Oil ETF"/>
    <x v="0"/>
    <n v="1"/>
    <s v="CA54315B8472"/>
    <s v="54315B847"/>
    <m/>
    <m/>
    <d v="2024-12-02T00:00:00"/>
    <x v="0"/>
    <s v="LEVERAGED LONG EQUITY"/>
    <s v="North America"/>
    <m/>
    <x v="51"/>
    <s v="SavvyLong Geared Crude Oil ETF (CLUP)"/>
    <n v="0"/>
    <n v="0"/>
    <n v="0"/>
    <n v="0"/>
    <n v="0"/>
    <n v="0"/>
    <n v="0"/>
    <n v="0"/>
    <x v="1"/>
    <n v="7824407.4821472168"/>
  </r>
  <r>
    <s v="NGDN CN Equity"/>
    <n v="1768"/>
    <s v="NGDN"/>
    <s v="SavvyShort Geared Natural Gas ETF"/>
    <x v="0"/>
    <n v="1"/>
    <s v="CA54315B8134"/>
    <s v="54315B813"/>
    <m/>
    <m/>
    <d v="2024-12-02T00:00:00"/>
    <x v="0"/>
    <s v="LEVERAGED INVERSE EQUITY"/>
    <s v="North America"/>
    <m/>
    <x v="51"/>
    <s v="SavvyShort Geared Natural Gas ETF (NGDN)"/>
    <n v="0"/>
    <n v="0"/>
    <n v="0"/>
    <n v="0"/>
    <n v="0"/>
    <n v="0"/>
    <n v="0"/>
    <n v="0"/>
    <x v="1"/>
    <n v="4494977.4742126465"/>
  </r>
  <r>
    <s v="NGUP CN Equity"/>
    <n v="1769"/>
    <s v="NGUP"/>
    <s v="SavvyLong Geared Natural Gas ETF"/>
    <x v="0"/>
    <n v="1"/>
    <s v="CA54315B8399"/>
    <s v="54315B839"/>
    <m/>
    <m/>
    <d v="2024-12-02T00:00:00"/>
    <x v="0"/>
    <s v="LEVERAGED LONG EQUITY"/>
    <s v="North America"/>
    <m/>
    <x v="51"/>
    <s v="SavvyLong Geared Natural Gas ETF (NGUP)"/>
    <n v="0"/>
    <n v="0"/>
    <n v="0"/>
    <n v="0"/>
    <n v="0"/>
    <n v="0"/>
    <n v="0"/>
    <n v="0"/>
    <x v="1"/>
    <n v="8674282.4077606201"/>
  </r>
  <r>
    <s v="CONY CN Equity"/>
    <n v="1770"/>
    <s v="CONY"/>
    <s v="Harvest Coinbase High Income Shares ETF"/>
    <x v="0"/>
    <n v="1"/>
    <s v="CA41756U1030"/>
    <s v="41656U103"/>
    <m/>
    <m/>
    <d v="2025-01-16T00:00:00"/>
    <x v="0"/>
    <s v="COVERED CALL"/>
    <s v="Single Stock"/>
    <m/>
    <x v="13"/>
    <s v="Harvest Coinbase High Income Shares ETF (CONY)"/>
    <n v="10704099.583625793"/>
    <n v="-57750.000000000582"/>
    <n v="368725.00000000023"/>
    <n v="190639.99999999933"/>
    <n v="403970.00000000035"/>
    <n v="1091762.5000000005"/>
    <n v="1435"/>
    <n v="1743086.6"/>
    <x v="5"/>
    <m/>
  </r>
  <r>
    <s v="HHIS CN Equity"/>
    <n v="1771"/>
    <s v="HHIS"/>
    <s v="Harvest Diversified High Income Shares ETF"/>
    <x v="0"/>
    <n v="1"/>
    <s v="CA41756W1095"/>
    <s v="41756W109"/>
    <m/>
    <m/>
    <d v="2025-01-16T00:00:00"/>
    <x v="0"/>
    <s v="Lightly Leveraged"/>
    <s v="U.S."/>
    <m/>
    <x v="13"/>
    <s v="Harvest Diversified High Income Shares ETF (HHIS)"/>
    <n v="1208082365.6082153"/>
    <n v="-735504.99999999721"/>
    <n v="32190140.000000037"/>
    <n v="43750069.999999933"/>
    <n v="24970860"/>
    <n v="140289787.49999994"/>
    <n v="39900"/>
    <n v="120995980"/>
    <x v="6"/>
    <m/>
  </r>
  <r>
    <s v="METE CN Equity"/>
    <n v="1772"/>
    <s v="METE"/>
    <s v="Harvest Meta Enhanced High Income Shares ETF"/>
    <x v="0"/>
    <n v="1"/>
    <s v="CA4175521067"/>
    <n v="417552106"/>
    <m/>
    <m/>
    <d v="2025-01-16T00:00:00"/>
    <x v="0"/>
    <s v="Lightly Leveraged"/>
    <s v="Single Stock"/>
    <m/>
    <x v="13"/>
    <s v="Harvest Meta Enhanced High Income Shares ETF (METE)"/>
    <n v="109235272.16911316"/>
    <n v="-783912.50000001118"/>
    <n v="-25007.499999999302"/>
    <n v="2449377.5000000005"/>
    <n v="3196312.5000000107"/>
    <n v="7917349.9999999888"/>
    <n v="1625"/>
    <n v="4530264.0999999996"/>
    <x v="6"/>
    <m/>
  </r>
  <r>
    <s v="MSTY CN Equity"/>
    <n v="1773"/>
    <s v="MSTY"/>
    <s v="Harvest MicroStrategy High Income Shares ETF"/>
    <x v="0"/>
    <n v="1"/>
    <s v="CA41757A1066"/>
    <s v="41757A106"/>
    <m/>
    <m/>
    <d v="2025-01-16T00:00:00"/>
    <x v="0"/>
    <s v="COVERED CALL"/>
    <s v="Single Stock"/>
    <m/>
    <x v="13"/>
    <s v="Harvest MicroStrategy High Income Shares ETF (MSTY)"/>
    <n v="53239969.444274902"/>
    <n v="137175.00000000023"/>
    <n v="-843494.99999999884"/>
    <n v="1896390.0000000033"/>
    <n v="790074.99999999523"/>
    <n v="2182555.0000000023"/>
    <n v="5637"/>
    <n v="7166036.2999999998"/>
    <x v="5"/>
    <m/>
  </r>
  <r>
    <s v="PLTE CN Equity"/>
    <n v="1774"/>
    <s v="PLTE"/>
    <s v="Harvest Palantir Enhanced High Income Shares ETF"/>
    <x v="0"/>
    <n v="1"/>
    <s v="CA41756T1066"/>
    <s v="41756T106"/>
    <m/>
    <m/>
    <d v="2025-01-16T00:00:00"/>
    <x v="0"/>
    <s v="Lightly Leveraged"/>
    <s v="Single Stock"/>
    <m/>
    <x v="13"/>
    <s v="Harvest Palantir Enhanced High Income Shares ETF (PLTE)"/>
    <n v="155651794.00444031"/>
    <n v="5599510.000000013"/>
    <n v="3726462.4999999981"/>
    <n v="6007660"/>
    <n v="3196475.0000000005"/>
    <n v="24798780.000000011"/>
    <n v="7373"/>
    <n v="30122460"/>
    <x v="6"/>
    <m/>
  </r>
  <r>
    <s v="TSLY CN Equity"/>
    <n v="1775"/>
    <s v="TSLY"/>
    <s v="Harvest Tesla Enhanced High Income Shares ETF"/>
    <x v="0"/>
    <n v="1"/>
    <s v="CA41756Q1028"/>
    <s v="41756Q102"/>
    <m/>
    <m/>
    <d v="2025-01-16T00:00:00"/>
    <x v="0"/>
    <s v="Lightly Leveraged"/>
    <s v="Single Stock"/>
    <m/>
    <x v="13"/>
    <s v="Harvest Tesla Enhanced High Income Shares ETF (TSLY)"/>
    <n v="248769979.95376587"/>
    <n v="303459.99999998882"/>
    <n v="4171759.9999999991"/>
    <n v="6503867.4999999991"/>
    <n v="3734927.5000000065"/>
    <n v="26415964.999999978"/>
    <n v="7658"/>
    <n v="21212083"/>
    <x v="6"/>
    <m/>
  </r>
  <r>
    <s v="HFN CN Equity"/>
    <n v="1776"/>
    <s v="HFN"/>
    <s v="Hamilton Canadian Financials Index ETF"/>
    <x v="0"/>
    <n v="1"/>
    <s v="CA4073641082"/>
    <n v="407364108"/>
    <m/>
    <m/>
    <d v="2025-01-20T00:00:00"/>
    <x v="0"/>
    <s v="Canada Sector Equity"/>
    <s v="Financials"/>
    <m/>
    <x v="35"/>
    <s v="Hamilton Canadian Financials Index (HFN)"/>
    <n v="188992810.2796669"/>
    <n v="7138477.4999999925"/>
    <n v="7053907.4999999925"/>
    <n v="5104990"/>
    <n v="9875889.9999999925"/>
    <n v="37497613.044799998"/>
    <n v="176"/>
    <n v="5558268.7800000003"/>
    <x v="2"/>
    <m/>
  </r>
  <r>
    <s v="ZXCL CN Equity"/>
    <n v="1777"/>
    <s v="ZXCL"/>
    <s v="BMO SPDR Communication Services Select Sector Index ETF - Unhedged"/>
    <x v="0"/>
    <n v="1"/>
    <s v="CA09663F2044"/>
    <s v="09663F204"/>
    <m/>
    <m/>
    <d v="2025-02-03T00:00:00"/>
    <x v="0"/>
    <s v="U.S. Sector Equity"/>
    <s v="Communication Services"/>
    <m/>
    <x v="4"/>
    <s v="BMO SPDR Communication Services Select Sector Index ETF - Unhedged (ZXCL)"/>
    <n v="0"/>
    <n v="0"/>
    <n v="0"/>
    <n v="0"/>
    <n v="0"/>
    <n v="0"/>
    <n v="0"/>
    <n v="0"/>
    <x v="1"/>
    <m/>
  </r>
  <r>
    <s v="ZXCL/F CN Equity"/>
    <n v="1778"/>
    <s v="ZXCL/F"/>
    <s v="BMO SPDR Communication Services Select Sector Index ETF - CAD Hedged"/>
    <x v="49"/>
    <n v="1"/>
    <s v="CA09663F1053"/>
    <s v="09663F105"/>
    <m/>
    <m/>
    <d v="2025-02-03T00:00:00"/>
    <x v="0"/>
    <s v="U.S. Sector Equity"/>
    <s v="Communication Services"/>
    <m/>
    <x v="4"/>
    <s v="BMO SPDR Communication Services Select Sector Index ETF - CAD Hedged (ZXCL/F)"/>
    <n v="0"/>
    <n v="0"/>
    <n v="0"/>
    <n v="0"/>
    <n v="0"/>
    <n v="0"/>
    <n v="0"/>
    <n v="0"/>
    <x v="1"/>
    <m/>
  </r>
  <r>
    <s v="ZXLY CN Equity"/>
    <n v="1779"/>
    <s v="ZXLY"/>
    <s v="BMO SPDR Consumer Discretionary Select Sector Index ETF - Unhedged"/>
    <x v="0"/>
    <n v="1"/>
    <s v="CA09663C2013"/>
    <s v="09663C201"/>
    <m/>
    <m/>
    <d v="2025-02-03T00:00:00"/>
    <x v="0"/>
    <s v="U.S. Sector Equity"/>
    <s v="Consumer Discretionary"/>
    <m/>
    <x v="4"/>
    <s v="BMO SPDR Consumer Discretionary Select Sector Index ETF - Unhedged (ZXLY)"/>
    <n v="5936465.7631130219"/>
    <n v="0"/>
    <n v="-3683473.2499999995"/>
    <n v="0"/>
    <n v="0"/>
    <n v="828706.75000000058"/>
    <n v="34"/>
    <n v="385928.90999999992"/>
    <x v="1"/>
    <m/>
  </r>
  <r>
    <s v="ZXLY/F CN Equity"/>
    <n v="1780"/>
    <s v="ZXLY/F"/>
    <s v="BMO SPDR Consumer Discretionary Select Sector Index ETF - CAD Hedged"/>
    <x v="0"/>
    <n v="1"/>
    <s v="CA09663C1023"/>
    <s v="09663C102"/>
    <m/>
    <m/>
    <d v="2025-02-03T00:00:00"/>
    <x v="0"/>
    <s v="U.S. Sector Equity"/>
    <s v="Consumer Discretionary"/>
    <m/>
    <x v="4"/>
    <s v="BMO SPDR Consumer Discretionary Select Sector Index ETF - CAD Hedged (ZXLY/F)"/>
    <n v="4664183.7165737152"/>
    <n v="0"/>
    <n v="0"/>
    <n v="0"/>
    <n v="0"/>
    <n v="0"/>
    <n v="26"/>
    <n v="135003.66"/>
    <x v="1"/>
    <m/>
  </r>
  <r>
    <s v="ZXLP CN Equity"/>
    <n v="1781"/>
    <s v="ZXLP"/>
    <s v="BMO SPDR Consumer Staples Select Sector Index ETF - Unhedged"/>
    <x v="0"/>
    <n v="1"/>
    <s v="CA09662Y2042"/>
    <s v="09662Y204"/>
    <m/>
    <m/>
    <d v="2025-02-03T00:00:00"/>
    <x v="0"/>
    <s v="U.S. Sector Equity"/>
    <s v="Consumer Staples"/>
    <m/>
    <x v="4"/>
    <s v="BMO SPDR Consumer Staples Select Sector Index ETF - Unhedged (ZXLP)"/>
    <n v="3075769.6642494202"/>
    <n v="20385152.75"/>
    <n v="0"/>
    <n v="0"/>
    <n v="0"/>
    <n v="16182404.75"/>
    <n v="104"/>
    <n v="21231136.390000001"/>
    <x v="1"/>
    <m/>
  </r>
  <r>
    <s v="ZXLP/F CN Equity"/>
    <n v="1782"/>
    <s v="ZXLP/F"/>
    <s v="BMO SPDR Consumer Staples Select Sector Index ETF - CAD Hedged"/>
    <x v="0"/>
    <n v="1"/>
    <s v="CA09662Y1051"/>
    <s v="09662Y105"/>
    <m/>
    <m/>
    <d v="2025-02-03T00:00:00"/>
    <x v="0"/>
    <s v="U.S. Sector Equity"/>
    <s v="Consumer Staples"/>
    <m/>
    <x v="4"/>
    <s v="BMO SPDR Consumer Staples Select Sector Index ETF - CAD Hedged (ZXLP/F)"/>
    <n v="2391530.6430587769"/>
    <n v="816268.75000000035"/>
    <n v="0"/>
    <n v="0"/>
    <n v="0"/>
    <n v="816268.75000000035"/>
    <n v="14"/>
    <n v="51357.899999999994"/>
    <x v="1"/>
    <m/>
  </r>
  <r>
    <s v="ZXLE CN Equity"/>
    <n v="1783"/>
    <s v="ZXLE"/>
    <s v="BMO SPDR Energy Index Select Sector Index ETF - Unhedged"/>
    <x v="0"/>
    <n v="1"/>
    <s v="CA09661Y2050"/>
    <s v="09661Y205"/>
    <m/>
    <m/>
    <d v="2025-02-03T00:00:00"/>
    <x v="0"/>
    <s v="U.S. Sector Equity"/>
    <s v="Energy"/>
    <m/>
    <x v="4"/>
    <s v="BMO SPDR Energy Index Select Sector Index ETF - Unhedged (ZXLE)"/>
    <n v="4903525.0452957153"/>
    <n v="1686870.5000000005"/>
    <n v="0"/>
    <n v="1530780.9999999998"/>
    <n v="0"/>
    <n v="3929163.0000000005"/>
    <n v="186"/>
    <n v="2711240.7"/>
    <x v="1"/>
    <m/>
  </r>
  <r>
    <s v="ZXLE/F CN Equity"/>
    <n v="1784"/>
    <s v="ZXLE/F"/>
    <s v="BMO SPDR Energy Index Select Sector Index ETF - CAD Hedged"/>
    <x v="0"/>
    <n v="1"/>
    <s v="CA09661Y1060"/>
    <s v="09661Y106"/>
    <m/>
    <m/>
    <d v="2025-02-03T00:00:00"/>
    <x v="0"/>
    <s v="U.S. Sector Equity"/>
    <s v="Energy"/>
    <m/>
    <x v="4"/>
    <s v="BMO SPDR Energy Index Select Sector Index ETF - CAD Hedged (ZXLE/F)"/>
    <n v="5211832.6502876282"/>
    <n v="895104.99999999977"/>
    <n v="0"/>
    <n v="0"/>
    <n v="0"/>
    <n v="895104.99999999977"/>
    <n v="44"/>
    <n v="372655.45999999996"/>
    <x v="1"/>
    <m/>
  </r>
  <r>
    <s v="ZXLF CN Equity"/>
    <n v="1785"/>
    <s v="ZXLF"/>
    <s v="BMO SPDR Financials Select Sector Index ETF - Unhedged"/>
    <x v="0"/>
    <n v="1"/>
    <s v="CA0969212004"/>
    <s v="096921200"/>
    <m/>
    <m/>
    <d v="2025-02-03T00:00:00"/>
    <x v="0"/>
    <s v="U.S. Sector Equity"/>
    <s v="Financials"/>
    <m/>
    <x v="4"/>
    <s v="BMO SPDR Financials Select Sector Index ETF - Unhedged (ZXLF)"/>
    <n v="9545259.8062648773"/>
    <n v="0"/>
    <n v="1463791.9999999995"/>
    <n v="3014366.0000000005"/>
    <n v="757392.99999999977"/>
    <n v="5235551"/>
    <n v="28"/>
    <n v="47488.81"/>
    <x v="1"/>
    <m/>
  </r>
  <r>
    <s v="ZXLF/F CN Equity"/>
    <n v="1786"/>
    <s v="ZXLF/F"/>
    <s v="BMO SPDR Financials Select Sector Index ETF - CAD Hedged"/>
    <x v="0"/>
    <n v="1"/>
    <s v="CA0969211014"/>
    <s v="096921101"/>
    <m/>
    <m/>
    <d v="2025-02-03T00:00:00"/>
    <x v="0"/>
    <s v="U.S. Sector Equity"/>
    <s v="Financials"/>
    <m/>
    <x v="4"/>
    <s v="BMO SPDR Financials Select Sector Index ETF - CAD Hedged (ZXLF/F)"/>
    <n v="3080473.805223465"/>
    <n v="0"/>
    <n v="0"/>
    <n v="0"/>
    <n v="0"/>
    <n v="788699.00000000023"/>
    <n v="16"/>
    <n v="91961.85"/>
    <x v="1"/>
    <m/>
  </r>
  <r>
    <s v="ZXLV CN Equity"/>
    <n v="1787"/>
    <s v="ZXLV"/>
    <s v="BMO SPDR Health Care Select Sector Index ETF - Unhedged"/>
    <x v="0"/>
    <n v="1"/>
    <s v="CA0969232069"/>
    <s v="096923206"/>
    <m/>
    <m/>
    <d v="2025-02-03T00:00:00"/>
    <x v="0"/>
    <s v="U.S. Sector Equity"/>
    <s v="Health Care"/>
    <m/>
    <x v="4"/>
    <s v="BMO SPDR Health Care Select Sector Index ETF - Unhedged (ZXLV)"/>
    <n v="17015999.346256256"/>
    <n v="10857.75"/>
    <n v="0"/>
    <n v="0"/>
    <n v="768035.5000000007"/>
    <n v="-627480.2500000007"/>
    <n v="144"/>
    <n v="689465.18"/>
    <x v="1"/>
    <m/>
  </r>
  <r>
    <s v="ZXLV/F CN Equity"/>
    <n v="1788"/>
    <s v="ZXLV/F"/>
    <s v="BMO SPDR Health Care Select Sector Index ETF - CAD Hedged"/>
    <x v="0"/>
    <n v="1"/>
    <s v="CA0969231079"/>
    <s v="096923107"/>
    <m/>
    <m/>
    <d v="2025-02-03T00:00:00"/>
    <x v="0"/>
    <s v="U.S. Sector Equity"/>
    <s v="Health Care"/>
    <m/>
    <x v="4"/>
    <s v="BMO SPDR Health Care Select Sector Index ETF - CAD Hedged (ZXLV/F)"/>
    <n v="2295205.2963905334"/>
    <n v="0"/>
    <n v="0"/>
    <n v="0"/>
    <n v="0"/>
    <n v="769609.25"/>
    <n v="6"/>
    <n v="7213.02"/>
    <x v="1"/>
    <m/>
  </r>
  <r>
    <s v="ZXLI CN Equity"/>
    <n v="1789"/>
    <s v="ZXLI"/>
    <s v="BMO SPDR Industrials Select Sector Index ETF - Unhedged"/>
    <x v="0"/>
    <n v="1"/>
    <s v="CA09663B1040"/>
    <s v="09663B104"/>
    <m/>
    <m/>
    <d v="2025-02-03T00:00:00"/>
    <x v="0"/>
    <s v="U.S. Sector Equity"/>
    <s v="Industrials"/>
    <m/>
    <x v="4"/>
    <s v="BMO SPDR Industrials Select Sector Index ETF - Unhedged (ZXLI)"/>
    <n v="6860140.1965255737"/>
    <n v="20598102"/>
    <n v="0"/>
    <n v="0"/>
    <n v="0"/>
    <n v="20598102"/>
    <n v="103"/>
    <n v="20918891.620000001"/>
    <x v="1"/>
    <m/>
  </r>
  <r>
    <s v="ZXLI/F CN Equity"/>
    <n v="1790"/>
    <s v="ZXLI/F"/>
    <s v="BMO SPDR Industrials Select Sector Index ETF - CAD Hedged"/>
    <x v="0"/>
    <n v="1"/>
    <s v="CA09663B2030"/>
    <s v="09663B203"/>
    <m/>
    <m/>
    <d v="2025-02-03T00:00:00"/>
    <x v="0"/>
    <s v="U.S. Sector Equity"/>
    <s v="Industrials"/>
    <m/>
    <x v="4"/>
    <s v="BMO SPDR Industrials Select Sector Index ETF - CAD Hedged (ZXLI/F)"/>
    <n v="6364923.0361251831"/>
    <n v="911688.75000000081"/>
    <n v="0"/>
    <n v="896718.99999999977"/>
    <n v="0"/>
    <n v="1808407.7500000005"/>
    <n v="25"/>
    <n v="251133.51"/>
    <x v="1"/>
    <m/>
  </r>
  <r>
    <s v="ZXLB CN Equity"/>
    <n v="1791"/>
    <s v="ZXLB"/>
    <s v="BMO SPDR Materials Select Sector Index ETF - Unhedged"/>
    <x v="0"/>
    <n v="1"/>
    <s v="CA09663M1005"/>
    <s v="09663M100"/>
    <m/>
    <m/>
    <d v="2025-02-03T00:00:00"/>
    <x v="0"/>
    <s v="U.S. Sector Equity"/>
    <s v="Materials"/>
    <m/>
    <x v="4"/>
    <s v="BMO SPDR Materials Select Sector Index ETF - Unhedged (ZXLB)"/>
    <n v="1601772.490436554"/>
    <n v="12818396"/>
    <n v="0"/>
    <n v="0"/>
    <n v="0"/>
    <n v="12818396"/>
    <n v="57"/>
    <n v="13220541.189999999"/>
    <x v="1"/>
    <m/>
  </r>
  <r>
    <s v="ZXLB/F CN Equity"/>
    <n v="1792"/>
    <s v="ZXLB/F"/>
    <s v="BMO SPDR Materials Select Sector Index ETF - CAD Hedged"/>
    <x v="0"/>
    <n v="1"/>
    <s v="CA09663M2094"/>
    <s v="09663M209"/>
    <m/>
    <m/>
    <d v="2025-02-03T00:00:00"/>
    <x v="0"/>
    <s v="U.S. Sector Equity"/>
    <s v="Materials"/>
    <m/>
    <x v="4"/>
    <s v="BMO SPDR Materials Select Sector Index ETF - CAD Hedged (ZXLB/F)"/>
    <n v="1677544.5746955872"/>
    <n v="0"/>
    <n v="0"/>
    <n v="0"/>
    <n v="0"/>
    <n v="0"/>
    <n v="14"/>
    <n v="51010.25"/>
    <x v="1"/>
    <m/>
  </r>
  <r>
    <s v="ZXLR CN Equity"/>
    <n v="1793"/>
    <s v="ZXLR"/>
    <s v="BMO SPDR Real Estate Select Sector Index ETF - Unhedged"/>
    <x v="0"/>
    <n v="1"/>
    <s v="CA0969222086"/>
    <s v="096922208"/>
    <m/>
    <m/>
    <d v="2025-02-03T00:00:00"/>
    <x v="0"/>
    <s v="U.S. Sector Equity"/>
    <s v="Real Estate"/>
    <m/>
    <x v="4"/>
    <s v="BMO SPDR Real Estate Select Sector Index ETF - Unhedged (ZXLR)"/>
    <n v="1374519.4675312042"/>
    <n v="0"/>
    <n v="0"/>
    <n v="0"/>
    <n v="0"/>
    <n v="0"/>
    <n v="7"/>
    <n v="1514.4299999999998"/>
    <x v="1"/>
    <m/>
  </r>
  <r>
    <s v="ZXLR/F CN Equity"/>
    <n v="1794"/>
    <s v="ZXLR/F"/>
    <s v="BMO SPDR Real Estate Select Sector Index ETF - CAD Hedged"/>
    <x v="0"/>
    <n v="1"/>
    <s v="CA0969221096"/>
    <s v="096922109"/>
    <m/>
    <m/>
    <d v="2025-02-03T00:00:00"/>
    <x v="0"/>
    <s v="U.S. Sector Equity"/>
    <s v="Real Estate"/>
    <m/>
    <x v="4"/>
    <s v="BMO SPDR Real Estate Select Sector Index ETF - CAD Hedged (ZXLR/F)"/>
    <n v="712959.24423408508"/>
    <n v="0"/>
    <n v="0"/>
    <n v="0"/>
    <n v="0"/>
    <n v="0"/>
    <n v="8"/>
    <n v="18011.080000000002"/>
    <x v="1"/>
    <m/>
  </r>
  <r>
    <s v="ZXLK CN Equity"/>
    <n v="1795"/>
    <s v="ZXLK"/>
    <s v="BMO SPDR Technology Select Sector Index ETF - Unhedged"/>
    <x v="0"/>
    <n v="1"/>
    <s v="CA09662X2068"/>
    <s v="09662X206"/>
    <m/>
    <m/>
    <d v="2025-02-03T00:00:00"/>
    <x v="0"/>
    <s v="U.S. Sector Equity"/>
    <s v="Technology"/>
    <m/>
    <x v="4"/>
    <s v="BMO SPDR Technology Select Sector Index ETF - Unhedged (ZXLK)"/>
    <n v="7891245.9141807556"/>
    <n v="-13655.75"/>
    <n v="-2709286.7500000005"/>
    <n v="900075.75000000081"/>
    <n v="0"/>
    <n v="1845519.2500000005"/>
    <n v="147"/>
    <n v="1556917.8599999999"/>
    <x v="1"/>
    <m/>
  </r>
  <r>
    <s v="ZXLK/F CN Equity"/>
    <n v="1796"/>
    <s v="ZXLK/F"/>
    <s v="BMO SPDR Technology Select Sector Index ETF - CAD Hedged"/>
    <x v="0"/>
    <n v="1"/>
    <s v="CA09662X1078"/>
    <s v="09662X107"/>
    <m/>
    <m/>
    <d v="2025-02-03T00:00:00"/>
    <x v="0"/>
    <s v="U.S. Sector Equity"/>
    <s v="Technology"/>
    <m/>
    <x v="4"/>
    <s v="BMO SPDR Technology Select Sector Index ETF - CAD Hedged (ZXLK/F)"/>
    <n v="3673595.9244346619"/>
    <n v="0"/>
    <n v="0"/>
    <n v="0"/>
    <n v="0"/>
    <n v="0"/>
    <n v="33"/>
    <n v="354034.17000000004"/>
    <x v="1"/>
    <m/>
  </r>
  <r>
    <s v="ZXLU CN Equity"/>
    <n v="1797"/>
    <s v="ZXLU"/>
    <s v="BMO SPDR Utilities Select Sector Index ETF - Unhedged"/>
    <x v="0"/>
    <n v="1"/>
    <s v="CA09661W2094"/>
    <s v="09661W209"/>
    <m/>
    <m/>
    <d v="2025-02-03T00:00:00"/>
    <x v="0"/>
    <s v="U.S. Sector Equity"/>
    <s v="Utilities"/>
    <m/>
    <x v="4"/>
    <s v="BMO SPDR Utilities Select Sector Index ETF - Unhedged (ZXLU)"/>
    <n v="21185703.478618622"/>
    <n v="0"/>
    <n v="782149.24999999721"/>
    <n v="791862.5000000007"/>
    <n v="0"/>
    <n v="1574011.7499999979"/>
    <n v="114"/>
    <n v="296740.25"/>
    <x v="1"/>
    <m/>
  </r>
  <r>
    <s v="ZXLU/F CN Equity"/>
    <n v="1798"/>
    <s v="ZXLU/F"/>
    <s v="BMO SPDR Utilities Select Sector Index ETF - CAD Hedged"/>
    <x v="0"/>
    <n v="1"/>
    <s v="CA09661W1005"/>
    <s v="09661W100"/>
    <m/>
    <m/>
    <d v="2025-02-03T00:00:00"/>
    <x v="0"/>
    <s v="U.S. Sector Equity"/>
    <s v="Utilities"/>
    <m/>
    <x v="4"/>
    <s v="BMO SPDR Utilities Select Sector Index ETF - CAD Hedged (ZXLU/F)"/>
    <n v="52713710.924564362"/>
    <n v="0"/>
    <n v="0"/>
    <n v="0"/>
    <n v="2435687.2499999986"/>
    <n v="3250284.2500000028"/>
    <n v="79"/>
    <n v="381837.9"/>
    <x v="1"/>
    <m/>
  </r>
  <r>
    <s v="MTRX CN Equity"/>
    <n v="1799"/>
    <s v="MTRX"/>
    <s v="Global X Artificial Intelligence Infrastructure Index ETF"/>
    <x v="0"/>
    <n v="1"/>
    <s v="CA37966A1012"/>
    <s v="37966A101"/>
    <m/>
    <m/>
    <d v="2025-02-20T00:00:00"/>
    <x v="0"/>
    <s v="THEMATICEQUITY"/>
    <s v="AI"/>
    <m/>
    <x v="3"/>
    <s v="Global X Artificial Intelligence Infrastructure Index ETF (MTRX)"/>
    <n v="25312458.801269531"/>
    <n v="761005.63849999721"/>
    <n v="11026091.116250001"/>
    <n v="1497781.0244999998"/>
    <n v="744476.44575000065"/>
    <n v="14029354.224999998"/>
    <n v="760"/>
    <n v="2147729.7999999998"/>
    <x v="1"/>
    <m/>
  </r>
  <r>
    <s v="YCON CN Equity"/>
    <n v="1800"/>
    <s v="YCON"/>
    <s v="Coinbase Yield Shares Purpose ETF"/>
    <x v="0"/>
    <n v="1"/>
    <s v="CA74639Y8779"/>
    <s v="74639Y877"/>
    <m/>
    <m/>
    <d v="2025-02-20T00:00:00"/>
    <x v="0"/>
    <s v="Lightly Leveraged"/>
    <s v="Single Stock"/>
    <m/>
    <x v="5"/>
    <s v="Coinbase Yield Shares Purpose ETF (YCON)"/>
    <n v="11266602.230072021"/>
    <n v="746105.43337499886"/>
    <n v="797382.89925000188"/>
    <n v="1539168.3049999995"/>
    <n v="911575.89387499937"/>
    <n v="5415269.8836249998"/>
    <n v="1903"/>
    <n v="3410745.5"/>
    <x v="6"/>
    <m/>
  </r>
  <r>
    <s v="YNET CN Equity"/>
    <n v="1801"/>
    <s v="YNET"/>
    <s v="Netflix Yield Shares Purpose ETF"/>
    <x v="0"/>
    <n v="1"/>
    <s v="CA74639Y8100"/>
    <s v="74639Y810"/>
    <m/>
    <m/>
    <d v="2025-02-20T00:00:00"/>
    <x v="0"/>
    <s v="Lightly Leveraged"/>
    <s v="Single Stock"/>
    <m/>
    <x v="5"/>
    <s v="Netflix Yield Shares Purpose ETF (YNET)"/>
    <n v="8027099.9670028687"/>
    <n v="486279.43987499969"/>
    <n v="528449.26562500128"/>
    <n v="691645.69849999913"/>
    <n v="728763.43812500068"/>
    <n v="2999972.9896250004"/>
    <n v="768"/>
    <n v="865718.41999999993"/>
    <x v="6"/>
    <m/>
  </r>
  <r>
    <s v="YMAG CN Equity"/>
    <n v="1802"/>
    <s v="YMAG"/>
    <s v="Tech Innovators Yield Shares Purpose ETF"/>
    <x v="0"/>
    <n v="1"/>
    <s v="CA74641J1084"/>
    <s v="74641J108"/>
    <m/>
    <m/>
    <d v="2025-02-20T00:00:00"/>
    <x v="0"/>
    <s v="Lightly Leveraged"/>
    <s v="Technology"/>
    <m/>
    <x v="5"/>
    <s v="Tech Innovators Yield Shares Purpose ETF (YMAG)"/>
    <n v="10800814.485549927"/>
    <n v="430982.48800000036"/>
    <n v="-245322.81762500133"/>
    <n v="249497.61450000133"/>
    <n v="0"/>
    <n v="435157.28487500036"/>
    <n v="362"/>
    <n v="1005277.56"/>
    <x v="6"/>
    <m/>
  </r>
  <r>
    <s v="YUNH CN Equity"/>
    <n v="1803"/>
    <s v="YUNH"/>
    <s v="UnitedHealth Group Yield Shares Purpose ETF"/>
    <x v="0"/>
    <n v="1"/>
    <s v="CA74639Y7607"/>
    <s v="74639Y760"/>
    <m/>
    <m/>
    <d v="2025-02-20T00:00:00"/>
    <x v="0"/>
    <s v="Lightly Leveraged"/>
    <s v="Single Stock"/>
    <m/>
    <x v="5"/>
    <s v="UnitedHealth Group Yield Shares Purpose ETF (YUNH)"/>
    <n v="33055143.45169067"/>
    <n v="1864778.4843749981"/>
    <n v="3138430.8990000035"/>
    <n v="130537.98987499723"/>
    <n v="1001922.4515000008"/>
    <n v="6394317.3218749985"/>
    <n v="1352"/>
    <n v="2438578.2000000002"/>
    <x v="6"/>
    <m/>
  </r>
  <r>
    <s v="YCST CN Equity"/>
    <n v="1804"/>
    <s v="YCST"/>
    <s v="Costco Yield Shares Purpose ETF"/>
    <x v="0"/>
    <n v="1"/>
    <s v="CA74639Y8514"/>
    <s v="74639Y851"/>
    <m/>
    <m/>
    <d v="2025-02-20T00:00:00"/>
    <x v="0"/>
    <s v="Lightly Leveraged"/>
    <s v="Single Stock"/>
    <m/>
    <x v="5"/>
    <s v="Costco Yield Shares Purpose ETF (YCST)"/>
    <n v="8363936.4242553711"/>
    <n v="0"/>
    <n v="0"/>
    <n v="0"/>
    <n v="0"/>
    <n v="386318.76162500033"/>
    <n v="177"/>
    <n v="221899.17"/>
    <x v="6"/>
    <m/>
  </r>
  <r>
    <s v="YPLT CN Equity"/>
    <n v="1805"/>
    <s v="YPLT"/>
    <s v="Palantir Yield Shares Purpose ETF"/>
    <x v="0"/>
    <n v="1"/>
    <s v="CA74639Y7862"/>
    <s v="74639Y786"/>
    <m/>
    <m/>
    <d v="2025-02-20T00:00:00"/>
    <x v="0"/>
    <s v="Lightly Leveraged"/>
    <s v="Single Stock"/>
    <m/>
    <x v="5"/>
    <s v="Palantir Yield Shares Purpose ETF (YPLT)"/>
    <n v="15668035.03036499"/>
    <n v="454634.616374998"/>
    <n v="562977.37925000046"/>
    <n v="0"/>
    <n v="310968.25950000173"/>
    <n v="-2827483.9230000004"/>
    <n v="1193"/>
    <n v="2966231.4"/>
    <x v="6"/>
    <m/>
  </r>
  <r>
    <s v="YAVG CN Equity"/>
    <n v="1806"/>
    <s v="YAVG"/>
    <s v="Broadcom Yield Shares Purpose ETF"/>
    <x v="0"/>
    <n v="1"/>
    <s v="CA74639Y8027"/>
    <s v="74639Y802"/>
    <m/>
    <m/>
    <d v="2025-02-20T00:00:00"/>
    <x v="0"/>
    <s v="Lightly Leveraged"/>
    <s v="Single Stock"/>
    <m/>
    <x v="5"/>
    <s v="Broadcom Yield Shares Purpose ETF (YAVG)"/>
    <n v="10616203.093528748"/>
    <n v="617087.3786249992"/>
    <n v="0"/>
    <n v="267893.52800000017"/>
    <n v="-714034.00649999897"/>
    <n v="-1921334.5176250001"/>
    <n v="371"/>
    <n v="1229701.7"/>
    <x v="6"/>
    <m/>
  </r>
  <r>
    <s v="DMEE CN Equity"/>
    <n v="1807"/>
    <s v="DMEE"/>
    <s v="Desjardins Emerging Markets Equity Index ETF"/>
    <x v="0"/>
    <n v="1"/>
    <s v="CA25058E1079"/>
    <s v="25058E107"/>
    <m/>
    <m/>
    <d v="2025-02-27T00:00:00"/>
    <x v="0"/>
    <s v="Global Equity"/>
    <s v="Emerging Markets"/>
    <m/>
    <x v="21"/>
    <s v="Desjardins Emerging Markets Equity Index ETF (DMEE)"/>
    <n v="633356505.39398193"/>
    <n v="11525386.199999982"/>
    <n v="21768673.400000036"/>
    <n v="12718821.5"/>
    <n v="5052023.6499999817"/>
    <n v="58548462.100000024"/>
    <n v="784"/>
    <n v="16493067"/>
    <x v="1"/>
    <m/>
  </r>
  <r>
    <s v="GIDY CN Equity"/>
    <n v="1808"/>
    <s v="GIDY"/>
    <s v="Guardian i3 Global Dividend Premium Yield Fund ETF"/>
    <x v="0"/>
    <n v="1"/>
    <s v="CA40138F1071"/>
    <s v="40138F107"/>
    <m/>
    <m/>
    <d v="2025-03-04T00:00:00"/>
    <x v="0"/>
    <s v="Covered Call"/>
    <s v="Global"/>
    <m/>
    <x v="36"/>
    <s v="Guardian i3 Global Dividend Premium Yield Fund ETF (GIDY)"/>
    <n v="35987624.416351318"/>
    <n v="3040781.6999999983"/>
    <n v="1003737.950000001"/>
    <n v="1407312.6200000013"/>
    <n v="1020435.2999999964"/>
    <n v="7483617.2199999979"/>
    <n v="109"/>
    <n v="3692535.5"/>
    <x v="5"/>
    <m/>
  </r>
  <r>
    <s v="AMDY CN Equity"/>
    <n v="1809"/>
    <s v="AMDY"/>
    <s v="Harvest AMD Enhanced High Income Shares EF"/>
    <x v="0"/>
    <n v="1"/>
    <s v="CA4175171095"/>
    <n v="417517109"/>
    <m/>
    <m/>
    <d v="2025-03-05T00:00:00"/>
    <x v="0"/>
    <s v="Lightly Leveraged"/>
    <s v="Single Stock"/>
    <m/>
    <x v="13"/>
    <s v="Harvest AMD Enhanced High Income Shares EF (AMDY)"/>
    <n v="100273811.72180176"/>
    <n v="2590200.0000000014"/>
    <n v="-489340.00000000733"/>
    <n v="-1892310.0000000047"/>
    <n v="1539390.0000000033"/>
    <n v="5189234.9999999879"/>
    <n v="2341"/>
    <n v="5172555.2"/>
    <x v="6"/>
    <m/>
  </r>
  <r>
    <s v="AVGY CN Equity"/>
    <n v="1810"/>
    <s v="AVGY"/>
    <s v="Harvest Broadcom Enhanced High Income Shares ETF"/>
    <x v="0"/>
    <n v="1"/>
    <s v="CA41757J1075"/>
    <s v="41757J107"/>
    <m/>
    <m/>
    <d v="2025-03-05T00:00:00"/>
    <x v="0"/>
    <s v="Lightly Leveraged"/>
    <s v="Single Stock"/>
    <m/>
    <x v="13"/>
    <s v="Harvest Broadcom Enhanced High Income Shares ETF (AVGY)"/>
    <n v="99062616.777420044"/>
    <n v="1707342.4999999935"/>
    <n v="2728250.0000000065"/>
    <n v="4122087.4999999939"/>
    <n v="2453685"/>
    <n v="15290204.999999981"/>
    <n v="1519"/>
    <n v="5226515.8"/>
    <x v="6"/>
    <m/>
  </r>
  <r>
    <s v="CNYE CN Equity"/>
    <n v="1811"/>
    <s v="CNYE "/>
    <s v="Harvest Coinbase Enhanced Income ETF"/>
    <x v="0"/>
    <n v="1"/>
    <s v="CA4179081001"/>
    <n v="417908100"/>
    <m/>
    <m/>
    <d v="2025-03-05T00:00:00"/>
    <x v="0"/>
    <s v="Lightly Leveraged"/>
    <s v="Single Stock"/>
    <m/>
    <x v="13"/>
    <s v="Harvest Coinbase Enhanced Income ETF (CNYE )"/>
    <n v="62658127.975463867"/>
    <n v="303685.00000000349"/>
    <n v="4533697.5"/>
    <n v="3459912.5000000056"/>
    <n v="2253692.4999999991"/>
    <n v="14923765.000000009"/>
    <n v="5814"/>
    <n v="13526735"/>
    <x v="6"/>
    <m/>
  </r>
  <r>
    <s v="COSY CN Equity"/>
    <n v="1812"/>
    <s v="COSY"/>
    <s v="Harvest Costco Enhanced High Income Shares ETF"/>
    <x v="0"/>
    <n v="1"/>
    <s v="CA4179141086"/>
    <n v="417914108"/>
    <m/>
    <m/>
    <d v="2025-03-05T00:00:00"/>
    <x v="0"/>
    <s v="Lightly Leveraged"/>
    <s v="Single Stock"/>
    <m/>
    <x v="13"/>
    <s v="Harvest Costco Enhanced High Income Shares ETF (COSY)"/>
    <n v="84770480.132102966"/>
    <n v="227200.00000000367"/>
    <n v="2064944.9999999963"/>
    <n v="947992.50000001339"/>
    <n v="2801444.9999999898"/>
    <n v="8149667.5000000047"/>
    <n v="911"/>
    <n v="1230746.8999999999"/>
    <x v="6"/>
    <m/>
  </r>
  <r>
    <s v="GOGY CN Equity"/>
    <n v="1813"/>
    <s v="GOGY"/>
    <s v="Harvest Alphabet Enhanced High Income Shares ETF"/>
    <x v="0"/>
    <n v="1"/>
    <s v="CA41751X1024"/>
    <s v="41751X102"/>
    <m/>
    <m/>
    <d v="2025-03-05T00:00:00"/>
    <x v="0"/>
    <s v="Lightly Leveraged"/>
    <s v="Single Stock"/>
    <m/>
    <x v="13"/>
    <s v="Harvest Alphabet Enhanced High Income Shares ETF (GOGY)"/>
    <n v="108557799.38697815"/>
    <n v="1078377.4999999958"/>
    <n v="-1600219.9999999849"/>
    <n v="-9021647.5000000149"/>
    <n v="1618010.0000000033"/>
    <n v="-7525552.4999999944"/>
    <n v="1440"/>
    <n v="8572789.5999999996"/>
    <x v="6"/>
    <m/>
  </r>
  <r>
    <s v="MSTE CN Equity"/>
    <n v="1814"/>
    <s v="MSTE"/>
    <s v="Harvest MicroStrategy Enhanced Income ETF"/>
    <x v="0"/>
    <n v="1"/>
    <s v="CA4175561071"/>
    <n v="417556107"/>
    <m/>
    <m/>
    <d v="2025-03-05T00:00:00"/>
    <x v="0"/>
    <s v="Lightly Leveraged"/>
    <s v="Single Stock"/>
    <m/>
    <x v="13"/>
    <s v="Harvest MicroStrategy Enhanced Income ETF (MSTE)"/>
    <n v="285843963.76609802"/>
    <n v="2971727.4999999981"/>
    <n v="25829185.000000048"/>
    <n v="11473289.999999957"/>
    <n v="13269355.000000011"/>
    <n v="70451777.5"/>
    <n v="33270"/>
    <n v="65021619"/>
    <x v="6"/>
    <m/>
  </r>
  <r>
    <s v="NFLY CN Equity"/>
    <n v="1815"/>
    <s v="NFLY"/>
    <s v="Harvest Netflix Enhanced High Income Shares ETF"/>
    <x v="0"/>
    <n v="1"/>
    <s v="CA41757E1088"/>
    <s v="41757E108"/>
    <m/>
    <m/>
    <d v="2025-03-05T00:00:00"/>
    <x v="0"/>
    <s v="Lightly Leveraged"/>
    <s v="Single Stock"/>
    <m/>
    <x v="13"/>
    <s v="Harvest Netflix Enhanced High Income Shares ETF (NFLY)"/>
    <n v="62812959.265708916"/>
    <n v="2315070.0000000056"/>
    <n v="2669330.0000000019"/>
    <n v="4829615.0000000019"/>
    <n v="2867312.4999999935"/>
    <n v="15395877.500000009"/>
    <n v="1634"/>
    <n v="3412496"/>
    <x v="6"/>
    <m/>
  </r>
  <r>
    <s v="JGRO CN Equity"/>
    <n v="1816"/>
    <s v="JGRO"/>
    <s v="JPMorgan US Growth Active ETF "/>
    <x v="0"/>
    <n v="1"/>
    <s v="CA4812CC1046"/>
    <s v="4812CC104"/>
    <m/>
    <m/>
    <d v="2025-03-25T00:00:00"/>
    <x v="0"/>
    <s v="U.S. EQUITY - CURRENCY NON-HEDGED"/>
    <s v="Growth"/>
    <m/>
    <x v="48"/>
    <s v="JPMorgan US Growth Active ETF  (JGRO)"/>
    <n v="27596380.376815796"/>
    <n v="0"/>
    <n v="2180997.7499999986"/>
    <n v="0"/>
    <n v="2245466.2500000019"/>
    <n v="4426464"/>
    <n v="96"/>
    <n v="962065.19"/>
    <x v="1"/>
    <m/>
  </r>
  <r>
    <s v="JAVA CN Equity"/>
    <n v="1817"/>
    <s v="JAVA"/>
    <s v="JPMorgan US Value Active ETF"/>
    <x v="0"/>
    <n v="1"/>
    <s v="CA46658V1094"/>
    <s v="46658V109"/>
    <m/>
    <m/>
    <d v="2025-03-25T00:00:00"/>
    <x v="0"/>
    <s v="U.S. EQUITY - CURRENCY NON-HEDGED"/>
    <s v="Factor: Value"/>
    <m/>
    <x v="48"/>
    <s v="JPMorgan US Value Active ETF (JAVA)"/>
    <n v="18990935.897827148"/>
    <n v="0"/>
    <n v="0"/>
    <n v="0"/>
    <n v="4229917.5"/>
    <n v="4229917.5"/>
    <n v="87"/>
    <n v="551142.61"/>
    <x v="1"/>
    <m/>
  </r>
  <r>
    <s v="RUST CN Equity"/>
    <n v="1818"/>
    <s v="RUST"/>
    <s v="RBC Canadian Ultra Short Term Bond ETF"/>
    <x v="0"/>
    <n v="1"/>
    <s v="CA74938L1058"/>
    <s v="74938L105"/>
    <m/>
    <m/>
    <d v="2025-04-02T00:00:00"/>
    <x v="0"/>
    <s v="CANADA INVEST. GRADE CORPORATE FIXED INCOME"/>
    <s v="Short Term"/>
    <m/>
    <x v="12"/>
    <s v="RBC Canadian Ultra Short Term Bond ETF (RUST)"/>
    <n v="38685071.754455566"/>
    <n v="3744076.9499999974"/>
    <n v="16214539"/>
    <n v="9996303.6000000015"/>
    <n v="3747341.1500000008"/>
    <n v="33702260.699999996"/>
    <n v="96"/>
    <n v="1942565.23"/>
    <x v="1"/>
    <m/>
  </r>
  <r>
    <s v="RQT CN Equity"/>
    <n v="1819"/>
    <s v="RQT"/>
    <s v="RBC Target 2031 Canadian Corporate Bond ETF"/>
    <x v="0"/>
    <n v="1"/>
    <s v="CA74939J1093"/>
    <s v="74939J109"/>
    <m/>
    <m/>
    <d v="2025-04-02T00:00:00"/>
    <x v="0"/>
    <s v="CANADA INVEST. GRADE CORPORATE FIXED INCOME"/>
    <s v="Target Maturity"/>
    <m/>
    <x v="12"/>
    <s v="RBC Target 2031 Canadian Corporate Bond ETF (RQT)"/>
    <n v="279249878.31115723"/>
    <n v="0"/>
    <n v="9103391.7500000205"/>
    <n v="14135447.049999988"/>
    <n v="23279435.800000008"/>
    <n v="61655186.350000016"/>
    <n v="465"/>
    <n v="4303352.7"/>
    <x v="1"/>
    <m/>
  </r>
  <r>
    <s v="RGQT CN Equity"/>
    <n v="1820"/>
    <s v="RGQT"/>
    <s v="RBC Target 2031 Canadian Government Bond ETF"/>
    <x v="0"/>
    <n v="1"/>
    <s v="CA75528T1012"/>
    <s v="75528T101"/>
    <m/>
    <m/>
    <d v="2025-04-02T00:00:00"/>
    <x v="0"/>
    <s v="CANADA GOVERNMENT FIXED INCOME"/>
    <s v="Target Maturity"/>
    <m/>
    <x v="12"/>
    <s v="RBC Target 2031 Canadian Government Bond ETF (RGQT)"/>
    <n v="56060188.293457031"/>
    <n v="1003095.7000000053"/>
    <n v="1001416.2499999964"/>
    <n v="5007282.8499999996"/>
    <n v="1002422.3999999964"/>
    <n v="10016687.299999999"/>
    <n v="158"/>
    <n v="7049830.2800000003"/>
    <x v="1"/>
    <m/>
  </r>
  <r>
    <s v="RUQT CN Equity"/>
    <n v="1821"/>
    <s v="RUQT"/>
    <s v="RBC Target 2031 US Corporate Bond ETF"/>
    <x v="0"/>
    <n v="1"/>
    <s v="CA74938M1032"/>
    <s v="74938M103"/>
    <m/>
    <m/>
    <d v="2025-04-02T00:00:00"/>
    <x v="0"/>
    <s v="U.S. INVEST. GRADE CORPORATE FIXED INCOME"/>
    <s v="Target Maturity"/>
    <m/>
    <x v="12"/>
    <s v="RBC Target 2031 US Corporate Bond ETF (RUQT)"/>
    <n v="1966484.260559082"/>
    <n v="0"/>
    <n v="0"/>
    <n v="0"/>
    <n v="0"/>
    <n v="0"/>
    <n v="9"/>
    <n v="145902.27000000002"/>
    <x v="1"/>
    <m/>
  </r>
  <r>
    <s v="EQLT CN Equity"/>
    <n v="1822"/>
    <s v="EQLT"/>
    <s v="Invesco S&amp;P/TSX 60 Equal Weight Index ETF"/>
    <x v="0"/>
    <n v="1"/>
    <s v="CA67120W1032"/>
    <s v="67120W103"/>
    <m/>
    <m/>
    <d v="2025-04-03T00:00:00"/>
    <x v="0"/>
    <s v="CANADA BROAD/LARGE CAP EQUITY"/>
    <s v="Equal Weight"/>
    <m/>
    <x v="9"/>
    <s v="Invesco S&amp;P/TSX 60 Equal Weight Index ETF (EQLT)"/>
    <n v="21590624.332427979"/>
    <n v="0"/>
    <n v="7517520.0000000009"/>
    <n v="0"/>
    <n v="0"/>
    <n v="7517520.0000000009"/>
    <n v="106"/>
    <n v="270958.39899999998"/>
    <x v="1"/>
    <m/>
  </r>
  <r>
    <s v="RGLE CN Equity"/>
    <n v="1823"/>
    <s v="RGLE"/>
    <s v="RBC Global Large-Cap Equity Fund"/>
    <x v="0"/>
    <n v="1"/>
    <s v="CA75525T1049"/>
    <s v="75525T104"/>
    <m/>
    <m/>
    <d v="2025-04-09T00:00:00"/>
    <x v="0"/>
    <s v="GLOBAL EQUITY"/>
    <s v="Growth"/>
    <m/>
    <x v="12"/>
    <s v="RBC Global Large-Cap Equity Fund (RGLE)"/>
    <n v="1300384.9983215332"/>
    <n v="0"/>
    <n v="0"/>
    <n v="0"/>
    <n v="0"/>
    <n v="0"/>
    <n v="12"/>
    <n v="888.4"/>
    <x v="1"/>
    <m/>
  </r>
  <r>
    <s v="HVOL CN Equity"/>
    <n v="1824"/>
    <s v="HVOL"/>
    <s v="Harvest Low Volatility Canadian Equity ETF"/>
    <x v="0"/>
    <n v="1"/>
    <s v="CA4175401013"/>
    <s v="417540101"/>
    <m/>
    <m/>
    <d v="2025-04-15T00:00:00"/>
    <x v="0"/>
    <s v="CANADA BROAD/LARGE CAP EQUITY"/>
    <s v="Risk"/>
    <m/>
    <x v="13"/>
    <s v="Harvest Low Volatility Canadian Equity ETF (HVOL)"/>
    <n v="4614220.118522644"/>
    <n v="1086740"/>
    <n v="-1393812.5000000005"/>
    <n v="720212.49999999977"/>
    <n v="358752.50000000029"/>
    <n v="-2396142.5"/>
    <n v="118"/>
    <n v="1846093.8"/>
    <x v="1"/>
    <m/>
  </r>
  <r>
    <s v="HVOI CN Equity"/>
    <n v="1825"/>
    <s v="HVOI"/>
    <s v="Harvet Low Volatility Canadian Equity Income ETF"/>
    <x v="0"/>
    <n v="1"/>
    <s v="CA4175391032"/>
    <s v="417539103"/>
    <m/>
    <m/>
    <d v="2025-04-15T00:00:00"/>
    <x v="0"/>
    <s v="CANADA BROAD/LARGE CAP EQUITY"/>
    <s v="Dividend/Income"/>
    <m/>
    <x v="13"/>
    <s v="Harvet Low Volatility Canadian Equity Income ETF (HVOI)"/>
    <n v="53572399.139404297"/>
    <n v="0"/>
    <n v="1019790.0000000026"/>
    <n v="1022519.9999999963"/>
    <n v="340549.99999999878"/>
    <n v="2718482.5000000028"/>
    <n v="225"/>
    <n v="880724.57000000007"/>
    <x v="1"/>
    <m/>
  </r>
  <r>
    <s v="SOLA CN Equity"/>
    <n v="1826"/>
    <s v="SOLA"/>
    <s v="Evolve Solana ETF"/>
    <x v="0"/>
    <n v="1"/>
    <s v="CA2999342082"/>
    <s v="299934208"/>
    <m/>
    <m/>
    <d v="2025-04-15T00:00:00"/>
    <x v="0"/>
    <s v="CRYPTO-ASSET"/>
    <s v="Solana"/>
    <m/>
    <x v="24"/>
    <s v="Evolve Solana ETF (SOLA)"/>
    <n v="9557572.910785675"/>
    <n v="-184902.00000000017"/>
    <n v="-253407.0000000002"/>
    <n v="-189240.00000000015"/>
    <n v="1065502.9999999986"/>
    <n v="32553.999999999971"/>
    <n v="1067"/>
    <n v="1441007.9999999998"/>
    <x v="1"/>
    <m/>
  </r>
  <r>
    <s v="SOLL CN Equity"/>
    <n v="1827"/>
    <s v="SOLL"/>
    <s v="Purpose Solana ETF"/>
    <x v="0"/>
    <n v="1"/>
    <s v="CA7459241005"/>
    <s v="745924100"/>
    <m/>
    <m/>
    <d v="2025-04-16T00:00:00"/>
    <x v="0"/>
    <s v="CRYPTO-ASSET"/>
    <s v="Solana"/>
    <m/>
    <x v="5"/>
    <s v="Purpose Solana ETF (SOLL)"/>
    <n v="32786903.858184814"/>
    <n v="-267934.94537499669"/>
    <n v="-2022206.465500003"/>
    <n v="-6011161.259499996"/>
    <n v="-2708639.3487500004"/>
    <n v="-16592865.530999996"/>
    <n v="1936"/>
    <n v="4335993.3"/>
    <x v="1"/>
    <m/>
  </r>
  <r>
    <s v="SOLL/U CN Equity"/>
    <n v="1828"/>
    <s v="SOLL/U"/>
    <s v="Purpose Solana ETF - (US$)"/>
    <x v="0"/>
    <n v="1"/>
    <s v="CA7459241260"/>
    <s v="745924126"/>
    <m/>
    <m/>
    <d v="2025-04-16T00:00:00"/>
    <x v="0"/>
    <s v="CRYPTO-ASSET"/>
    <s v="Solana"/>
    <m/>
    <x v="5"/>
    <s v="Purpose Solana ETF - (US$) (SOLL/U)"/>
    <n v="2150919.4510254702"/>
    <n v="0"/>
    <n v="0"/>
    <n v="0"/>
    <n v="0"/>
    <n v="-366543.21136670082"/>
    <n v="45"/>
    <n v="47936.74"/>
    <x v="1"/>
    <m/>
  </r>
  <r>
    <s v="SOLX/B CN Equity"/>
    <n v="1829"/>
    <s v="SOLX/B"/>
    <s v="CI Galaxy Solana ETF - Unhedged"/>
    <x v="0"/>
    <n v="1"/>
    <s v="CA12574G2045"/>
    <s v="12574G204"/>
    <m/>
    <m/>
    <d v="2025-04-16T00:00:00"/>
    <x v="0"/>
    <s v="CRYPTO-ASSET"/>
    <s v="Solana"/>
    <m/>
    <x v="2"/>
    <s v="CI Galaxy Solana ETF - Unhedged (SOLX/B)"/>
    <n v="23187689.638137817"/>
    <n v="-956087.4999999993"/>
    <n v="-214627.49999999924"/>
    <n v="-236417.49999999916"/>
    <n v="536199.99999999814"/>
    <n v="-1385544.9999999977"/>
    <n v="2431"/>
    <n v="5100213.8"/>
    <x v="1"/>
    <m/>
  </r>
  <r>
    <s v="SOLX/U CN Equity"/>
    <n v="1830"/>
    <s v="SOLX/U"/>
    <s v="CI Galaxy Solana ETF"/>
    <x v="0"/>
    <n v="1"/>
    <s v="CA12574G1054"/>
    <s v="12574G105"/>
    <m/>
    <m/>
    <d v="2025-04-16T00:00:00"/>
    <x v="0"/>
    <s v="CRYPTO-ASSET"/>
    <s v="Solana"/>
    <m/>
    <x v="2"/>
    <s v="CI Galaxy Solana ETF (SOLX/U)"/>
    <n v="11156808.294626972"/>
    <n v="-275640.2682500013"/>
    <n v="253007.72250000166"/>
    <n v="-682158.09200000053"/>
    <n v="-4122.461249999993"/>
    <n v="1058607.11775"/>
    <n v="563"/>
    <n v="812426.91999999993"/>
    <x v="1"/>
    <m/>
  </r>
  <r>
    <s v="SOLQ CN Equity"/>
    <n v="1831"/>
    <s v="SOLQ"/>
    <s v="3iQ Solana Staking ETF"/>
    <x v="0"/>
    <n v="2"/>
    <s v="CA88428J1075"/>
    <s v="88428J107"/>
    <m/>
    <m/>
    <d v="2025-04-16T00:00:00"/>
    <x v="0"/>
    <s v="CRYPTO-ASSET"/>
    <s v="Solana"/>
    <m/>
    <x v="40"/>
    <s v="3iQ Solana Staking ETF (SOLQ)"/>
    <n v="174266482.32936859"/>
    <n v="-552412.50000001164"/>
    <n v="-1199949.9999999942"/>
    <n v="-1800689.9999999995"/>
    <n v="2735245.0000000121"/>
    <n v="1924007.499999986"/>
    <n v="4777"/>
    <n v="12331338"/>
    <x v="1"/>
    <m/>
  </r>
  <r>
    <s v="SOLQ/U CN Equity"/>
    <n v="1832"/>
    <s v="SOLQ/U"/>
    <s v="3iQ Solana Staking ETF (US$)"/>
    <x v="0"/>
    <n v="2"/>
    <s v="CA88428J1075"/>
    <s v="88428J107"/>
    <m/>
    <m/>
    <d v="2025-04-16T00:00:00"/>
    <x v="0"/>
    <s v="CRYPTO-ASSET"/>
    <s v="Solana"/>
    <m/>
    <x v="40"/>
    <s v="3iQ Solana Staking ETF (US$) (SOLQ/U)"/>
    <n v="0"/>
    <n v="0"/>
    <n v="0"/>
    <n v="0"/>
    <n v="0"/>
    <n v="0"/>
    <n v="615"/>
    <n v="1352773.2000000002"/>
    <x v="1"/>
    <m/>
  </r>
  <r>
    <s v="BAAA CN Equity"/>
    <n v="1833"/>
    <s v="BAAA"/>
    <s v="Brompton Wellington Square AAA CLO ETF"/>
    <x v="0"/>
    <n v="1"/>
    <s v="CA11222G1037"/>
    <s v="11222G103"/>
    <m/>
    <m/>
    <d v="2025-04-22T00:00:00"/>
    <x v="0"/>
    <s v="CANADA INVEST. GRADE CORPORATE FIXED INCOME"/>
    <s v="CLO"/>
    <m/>
    <x v="8"/>
    <s v="Brompton Wellington Square AAA CLO ETF (BAAA)"/>
    <n v="110484931.24485016"/>
    <n v="-1483800.0000000033"/>
    <n v="-1489495.0000000037"/>
    <n v="-3965480.0000000037"/>
    <n v="0"/>
    <n v="-5947452.5000000149"/>
    <n v="193"/>
    <n v="1678140.2"/>
    <x v="1"/>
    <m/>
  </r>
  <r>
    <s v="BAAA/U CN Equity"/>
    <n v="1834"/>
    <s v="BAAA/U"/>
    <s v="Brompton Wellington Square AAA CLO ETF (US$)"/>
    <x v="0"/>
    <n v="1"/>
    <s v="CA11222G2027"/>
    <s v="11222G202"/>
    <m/>
    <m/>
    <d v="2025-04-22T00:00:00"/>
    <x v="0"/>
    <s v="CANADA INVEST. GRADE CORPORATE FIXED INCOME"/>
    <s v="CLO"/>
    <m/>
    <x v="8"/>
    <s v="Brompton Wellington Square AAA CLO ETF (BAAA)"/>
    <n v="20455656.210352652"/>
    <n v="-2056834.972499999"/>
    <n v="-2048674.0324999988"/>
    <n v="0"/>
    <n v="0"/>
    <n v="-2045493.4594999985"/>
    <n v="16"/>
    <n v="212512.55"/>
    <x v="1"/>
    <m/>
  </r>
  <r>
    <s v="MIX CN Equity"/>
    <n v="1835"/>
    <s v="MIX"/>
    <s v="Hamilton Enhanced Mixed Asset ETF"/>
    <x v="0"/>
    <n v="1"/>
    <s v="CA4069111074"/>
    <n v="406911107"/>
    <m/>
    <m/>
    <d v="2025-04-25T00:00:00"/>
    <x v="0"/>
    <s v="Lightly Leveraged"/>
    <s v="Asset Allocation"/>
    <m/>
    <x v="35"/>
    <s v="Hamilton Enhanced Mixed Asset ETF (MIX)"/>
    <n v="20298335.551595688"/>
    <n v="1525767.4999999991"/>
    <n v="1053520.0000000009"/>
    <n v="0"/>
    <n v="0"/>
    <n v="3093023.0420000004"/>
    <n v="580"/>
    <n v="2296177"/>
    <x v="6"/>
    <m/>
  </r>
  <r>
    <s v="BCCC CN Equity"/>
    <n v="1836"/>
    <s v="BCCC"/>
    <s v="Global X Bitcoin Covered Call ETF"/>
    <x v="0"/>
    <n v="2"/>
    <s v="CA37965V1067"/>
    <s v="37965V106"/>
    <m/>
    <m/>
    <d v="2025-04-30T00:00:00"/>
    <x v="0"/>
    <s v="CRYPTO-ASSET"/>
    <s v="Bitcoin"/>
    <m/>
    <x v="3"/>
    <s v="Global X Bitcoin Covered Call ETF (BCCC)"/>
    <n v="11017352.644390106"/>
    <n v="-553908.74575000012"/>
    <n v="1262847.2840000009"/>
    <n v="349.11514820034915"/>
    <n v="941305.75799999887"/>
    <n v="1199827.8330818"/>
    <n v="575"/>
    <n v="7168692.2999999998"/>
    <x v="1"/>
    <m/>
  </r>
  <r>
    <s v="BCCC/U CN Equity"/>
    <n v="1837"/>
    <s v="BCCC/U"/>
    <s v="Global X Bitcoin Covered Call ETF - USD Units"/>
    <x v="0"/>
    <n v="2"/>
    <s v="CA37965V1067"/>
    <s v="37965V106"/>
    <m/>
    <m/>
    <d v="2025-04-30T00:00:00"/>
    <x v="0"/>
    <s v="CRYPTO-ASSET"/>
    <s v="Bitcoin"/>
    <m/>
    <x v="3"/>
    <s v="Global X Bitcoin Covered Call ETF - USD Units (BCCC/U)"/>
    <n v="0"/>
    <n v="0"/>
    <n v="0"/>
    <n v="0"/>
    <n v="0"/>
    <n v="0"/>
    <n v="19"/>
    <n v="131019.26"/>
    <x v="1"/>
    <m/>
  </r>
  <r>
    <s v="SHLD CN Equity"/>
    <n v="1838"/>
    <s v="SHLD"/>
    <s v="Global X Defence Tech Index ETF"/>
    <x v="0"/>
    <n v="1"/>
    <s v="CA3799561053"/>
    <n v="379956105"/>
    <m/>
    <m/>
    <d v="2025-04-30T00:00:00"/>
    <x v="0"/>
    <s v="THEMATICEQUITY"/>
    <s v="Defense"/>
    <m/>
    <x v="3"/>
    <s v="Global X Defence Tech Index ETF (SHLD)"/>
    <n v="231019416.04614258"/>
    <n v="4387306.0800000094"/>
    <n v="14966594.223999999"/>
    <n v="12169638.530000011"/>
    <n v="16886395.963499993"/>
    <n v="62752159.930500023"/>
    <n v="3961"/>
    <n v="23803805"/>
    <x v="1"/>
    <n v="0"/>
  </r>
  <r>
    <s v="RNCL CN Equity"/>
    <n v="1839"/>
    <s v="RNCL"/>
    <s v="Global X Enhanced (1.25x) Equal Weight Canadian Telecommunications Covered Call ETF"/>
    <x v="0"/>
    <n v="1"/>
    <s v="CA37965X1024"/>
    <s v="37965X102"/>
    <m/>
    <m/>
    <d v="2025-04-30T00:00:00"/>
    <x v="0"/>
    <s v="Lightly Leveraged"/>
    <s v="Energy"/>
    <m/>
    <x v="3"/>
    <s v="Global X Enhanced (1.25x) Canadian Oil And Gas Equity Covered Call ETF (RNCL)"/>
    <n v="3198916.5542640686"/>
    <n v="0"/>
    <n v="0"/>
    <n v="0"/>
    <n v="0"/>
    <n v="524174.46204306005"/>
    <n v="82"/>
    <n v="518502.01"/>
    <x v="6"/>
    <m/>
  </r>
  <r>
    <s v="GLCL CN Equity"/>
    <n v="1840"/>
    <s v="GLCL"/>
    <s v="Global X Enhanced (1.25x) Gold Producer Equity Covered Call ETF"/>
    <x v="0"/>
    <n v="1"/>
    <s v="CA37965R1055"/>
    <s v="37965R105"/>
    <m/>
    <m/>
    <d v="2025-04-30T00:00:00"/>
    <x v="0"/>
    <s v="Lightly Leveraged"/>
    <s v="Materials"/>
    <m/>
    <x v="3"/>
    <s v="Global X Enhanced (1.25x) Gold Producer Equity Covered Call ETF (GLCL)"/>
    <n v="21683795.918872833"/>
    <n v="103911.57649999997"/>
    <n v="1160394.6382499959"/>
    <n v="0"/>
    <n v="0"/>
    <n v="357194.99747423828"/>
    <n v="642"/>
    <n v="2065212.4"/>
    <x v="6"/>
    <m/>
  </r>
  <r>
    <s v="RSCL CN Equity"/>
    <n v="1841"/>
    <s v="RSCL"/>
    <s v="Global X Enhanced (1.25x) Russell 2000 Covered Call ETF"/>
    <x v="0"/>
    <n v="1"/>
    <s v="CA3799541006"/>
    <n v="379954100"/>
    <m/>
    <m/>
    <d v="2025-04-30T00:00:00"/>
    <x v="0"/>
    <s v="Lightly Leveraged"/>
    <s v="U.S."/>
    <m/>
    <x v="3"/>
    <s v="Global X Enhanced (1.25x) Russell 2000 Covered Call ETF (RSCL)"/>
    <n v="3568074.0471477509"/>
    <n v="0"/>
    <n v="0"/>
    <n v="623614.25300000061"/>
    <n v="0"/>
    <n v="52546.091356790275"/>
    <n v="118"/>
    <n v="320733.57999999996"/>
    <x v="6"/>
    <m/>
  </r>
  <r>
    <s v="BCCL CN Equity"/>
    <n v="1842"/>
    <s v="BCCL"/>
    <s v="Global X Enhanced (1.25x) Bitcoin Covered Call ETF"/>
    <x v="0"/>
    <n v="2"/>
    <s v="CA37965T1012"/>
    <s v="37965T101"/>
    <m/>
    <m/>
    <d v="2025-04-30T00:00:00"/>
    <x v="0"/>
    <s v="Covered Call"/>
    <s v="Bitcoin"/>
    <m/>
    <x v="3"/>
    <s v="Global X Enhanced (1.25x) Bitcoin Covered Call ETF (BCCL)"/>
    <n v="5435054.1049194336"/>
    <n v="0"/>
    <n v="0"/>
    <n v="426536.25978975929"/>
    <n v="0"/>
    <n v="427128.86604083987"/>
    <n v="695"/>
    <n v="1021847.42"/>
    <x v="5"/>
    <m/>
  </r>
  <r>
    <s v="BCCL/U CN Equity"/>
    <n v="1843"/>
    <s v="BCCL/U"/>
    <s v="Global X Enhanced (1.25x) Bitcoin Covered Call ETF - USD Units"/>
    <x v="0"/>
    <n v="2"/>
    <s v="CA37965T1012"/>
    <s v="37965T101"/>
    <m/>
    <m/>
    <d v="2025-04-30T00:00:00"/>
    <x v="0"/>
    <s v="Lightly Leveraged"/>
    <s v="Bitcoin"/>
    <m/>
    <x v="3"/>
    <s v="Global X Enhanced (1.25x) Bitcoin Covered Call ETF - USD Units (BCCL/U)"/>
    <n v="0"/>
    <n v="0"/>
    <n v="0"/>
    <n v="0"/>
    <n v="0"/>
    <n v="0"/>
    <n v="27"/>
    <n v="19151.669999999998"/>
    <x v="6"/>
    <m/>
  </r>
  <r>
    <s v="RNCC CN Equity"/>
    <n v="1844"/>
    <s v="RNCC"/>
    <s v="Global X Equal Weight Canadian Telecommunications Covered Call ETF"/>
    <x v="0"/>
    <n v="1"/>
    <s v="CA37965W1041"/>
    <s v="37965W104"/>
    <m/>
    <m/>
    <d v="2025-04-30T00:00:00"/>
    <x v="0"/>
    <s v="Covered Call"/>
    <s v="Communication Services"/>
    <m/>
    <x v="3"/>
    <s v="Global X Equal Weight Canadian Telecommunications Covered Call ETF (RNCC)"/>
    <n v="12124398.83581543"/>
    <n v="527081.77725000051"/>
    <n v="0"/>
    <n v="-520331.03250000044"/>
    <n v="521309.86650000053"/>
    <n v="1570196.2983049916"/>
    <n v="52"/>
    <n v="360332.57"/>
    <x v="5"/>
    <m/>
  </r>
  <r>
    <s v="UMRT CN Equity"/>
    <n v="1845"/>
    <s v="UMRT"/>
    <s v="Global X Equal Weight U.S. Groceries &amp; Staples Index ETF"/>
    <x v="0"/>
    <n v="1"/>
    <s v="CA3799531023"/>
    <n v="379953102"/>
    <m/>
    <m/>
    <d v="2025-04-30T00:00:00"/>
    <x v="0"/>
    <s v="U.S.SECTOR EQUITY"/>
    <s v="Consumer Staples"/>
    <m/>
    <x v="3"/>
    <s v="Global X Equal Weight U.S. Groceries &amp; Staples Index ETF (UMRT)"/>
    <n v="3266854.7630310059"/>
    <n v="-563944.49599999981"/>
    <n v="524764.98324999982"/>
    <n v="6113.7647499998566"/>
    <n v="0"/>
    <n v="468288.06799999974"/>
    <n v="30"/>
    <n v="119277.9001"/>
    <x v="3"/>
    <n v="0"/>
  </r>
  <r>
    <s v="MEDX CN Equity"/>
    <n v="1846"/>
    <s v="MEDX"/>
    <s v="Global X Equal Weight Global Healthcare Index ETF"/>
    <x v="0"/>
    <n v="1"/>
    <s v="CA3799411077"/>
    <n v="379941107"/>
    <m/>
    <m/>
    <d v="2025-04-30T00:00:00"/>
    <x v="0"/>
    <s v="GLOBAL SECTOR EQUITY"/>
    <s v="Health Care"/>
    <m/>
    <x v="3"/>
    <s v="Global X Equal Weight Global Healthcare Index ETF (MEDX)"/>
    <n v="2234877.9678344727"/>
    <n v="0"/>
    <n v="0"/>
    <n v="0"/>
    <n v="0"/>
    <n v="0"/>
    <n v="226"/>
    <n v="734598.23"/>
    <x v="3"/>
    <n v="0"/>
  </r>
  <r>
    <s v="UBNK CN Equity"/>
    <n v="1847"/>
    <s v="UBNK"/>
    <s v="Global X Equal Weight U.S. Banks Index ETF"/>
    <x v="0"/>
    <n v="1"/>
    <s v="CA37965P1099"/>
    <s v="37965P109"/>
    <m/>
    <m/>
    <d v="2025-04-30T00:00:00"/>
    <x v="0"/>
    <s v="U.S.SECTOR EQUITY"/>
    <s v="Financials"/>
    <m/>
    <x v="3"/>
    <s v="Global X Equal Weight U.S. Banks Index ETF (UBNK)"/>
    <n v="7371353.7872467041"/>
    <n v="0"/>
    <n v="0"/>
    <n v="0"/>
    <n v="-5111737.5119999992"/>
    <n v="-4341564.3959911596"/>
    <n v="82"/>
    <n v="470055.45"/>
    <x v="3"/>
    <n v="0"/>
  </r>
  <r>
    <s v="REIT CN Equity"/>
    <n v="1848"/>
    <s v="REIT"/>
    <s v="Global X Equal Weight Canadian REITs Index ETF"/>
    <x v="0"/>
    <n v="1"/>
    <s v="CA3799521040"/>
    <n v="379952104"/>
    <m/>
    <m/>
    <d v="2025-04-30T00:00:00"/>
    <x v="0"/>
    <s v="CANADA SECTOR EQUITY"/>
    <s v="Real Estate"/>
    <m/>
    <x v="3"/>
    <s v="Global X Equal Weight Canadian REITs Index ETF (REIT)"/>
    <n v="2257902.3361206055"/>
    <n v="575528.01999999979"/>
    <n v="-567037.66749999986"/>
    <n v="567342.80999999982"/>
    <n v="0"/>
    <n v="575833.16249999974"/>
    <n v="206"/>
    <n v="325810.58"/>
    <x v="2"/>
    <n v="3293245.4195022583"/>
  </r>
  <r>
    <s v="HBIX CN Equity"/>
    <n v="1849"/>
    <s v="HBIX"/>
    <s v="Harvest Bitcoin Enhanced Income ETF"/>
    <x v="0"/>
    <n v="1"/>
    <s v="CA4179171018"/>
    <n v="417917101"/>
    <m/>
    <m/>
    <d v="2025-04-30T00:00:00"/>
    <x v="0"/>
    <s v="Lightly Leveraged"/>
    <s v="Bitcoin"/>
    <m/>
    <x v="13"/>
    <s v="Harvest Bitcoin Enhanced Income ETF (HBIX)"/>
    <n v="41079061.996936798"/>
    <n v="374152.49999999825"/>
    <n v="3268865.0000000051"/>
    <n v="1007449.9999999966"/>
    <n v="798830.00000000186"/>
    <n v="7722832.4999999972"/>
    <n v="3825"/>
    <n v="6374438"/>
    <x v="6"/>
    <m/>
  </r>
  <r>
    <s v="HBTE CN Equity"/>
    <n v="1850"/>
    <s v="HBTE"/>
    <s v="Harvest Bitcoin Leaders Enhanced Income ETF"/>
    <x v="0"/>
    <n v="1"/>
    <s v="CA4179181090"/>
    <n v="417918109"/>
    <m/>
    <m/>
    <d v="2025-04-30T00:00:00"/>
    <x v="0"/>
    <s v="Lightly Leveraged"/>
    <s v="Blockchain Technology"/>
    <m/>
    <x v="13"/>
    <s v="Harvest Bitcoin Leaders Enhanced Income ETF (HBTE)"/>
    <n v="46774660.491943359"/>
    <n v="1143450.0000000028"/>
    <n v="1377674.9999999951"/>
    <n v="-26995.000000000291"/>
    <n v="952485.00000000536"/>
    <n v="4721467.4999999981"/>
    <n v="3908"/>
    <n v="6714683"/>
    <x v="6"/>
    <m/>
  </r>
  <r>
    <s v="MTBB CN Equity"/>
    <n v="1851"/>
    <s v="MTBB"/>
    <s v="Mackenzie Target 2029 North American IG Corporate Bond ETF"/>
    <x v="0"/>
    <n v="1"/>
    <s v="CA5545401047"/>
    <n v="554540104"/>
    <m/>
    <m/>
    <d v="2025-05-01T00:00:00"/>
    <x v="0"/>
    <s v="GLOBAL FIXED INCOME"/>
    <s v="Target Maturity"/>
    <m/>
    <x v="18"/>
    <s v="Mackenzie Target 2029 North American IG Corporate Bond ETF (MTBB)"/>
    <n v="5056461.3342285156"/>
    <n v="0"/>
    <n v="0"/>
    <n v="0"/>
    <n v="0"/>
    <n v="0"/>
    <n v="0"/>
    <n v="0"/>
    <x v="1"/>
    <m/>
  </r>
  <r>
    <s v="MTBA CN Equity"/>
    <n v="1852"/>
    <s v="MTBA"/>
    <s v="Mackenzie Target 2027 North American IG Corporate Bond ETF"/>
    <x v="0"/>
    <n v="1"/>
    <s v="CA5545541057"/>
    <n v="554554105"/>
    <m/>
    <m/>
    <d v="2025-05-01T00:00:00"/>
    <x v="0"/>
    <s v="GLOBAL FIXED INCOME"/>
    <s v="Target Maturity"/>
    <m/>
    <x v="18"/>
    <s v="Mackenzie Target 2027 North American IG Corporate Bond ETF (MTBA)"/>
    <n v="5033210.277557373"/>
    <n v="0"/>
    <n v="0"/>
    <n v="0"/>
    <n v="0"/>
    <n v="0"/>
    <n v="0"/>
    <n v="0"/>
    <x v="1"/>
    <m/>
  </r>
  <r>
    <s v="MAAA CN Equity"/>
    <n v="1853"/>
    <s v="MAAA"/>
    <s v="Mackenzie AAA CLO ETF"/>
    <x v="0"/>
    <n v="1"/>
    <s v="CA5545381082"/>
    <n v="554538108"/>
    <m/>
    <m/>
    <d v="2025-05-01T00:00:00"/>
    <x v="0"/>
    <s v="U.S. INVEST. GRADE CORPORATE FIXED INCOME"/>
    <s v="CLO"/>
    <m/>
    <x v="18"/>
    <s v="Mackenzie AAA CLO ETF (MAAA)"/>
    <n v="161906171.79870605"/>
    <n v="2491372.5314999912"/>
    <n v="2500171.7202500133"/>
    <n v="-2498487.5272500133"/>
    <n v="357.17050000000745"/>
    <n v="3739926.8517499864"/>
    <n v="136"/>
    <n v="3097739.7"/>
    <x v="1"/>
    <m/>
  </r>
  <r>
    <s v="ZAAA CN Equity"/>
    <n v="1854"/>
    <s v="ZAAA"/>
    <s v="BMO AAA CLO ETF"/>
    <x v="0"/>
    <n v="1"/>
    <s v="CA05614V1085"/>
    <s v="05614V108"/>
    <m/>
    <m/>
    <d v="2025-05-02T00:00:00"/>
    <x v="0"/>
    <s v="U.S. INVEST. GRADE CORPORATE FIXED INCOME"/>
    <s v="CLO"/>
    <m/>
    <x v="4"/>
    <s v="BMO AAA CLO ETF (ZAAA)"/>
    <n v="46061286.602468491"/>
    <n v="-1492547.5000000014"/>
    <n v="-8900722.5000000019"/>
    <n v="6031912.9999999981"/>
    <n v="0"/>
    <n v="-2852119.5000000033"/>
    <n v="113"/>
    <n v="1348015.7"/>
    <x v="1"/>
    <m/>
  </r>
  <r>
    <s v="ZAAA/F CN Equity"/>
    <n v="1855"/>
    <s v="ZAAA/F"/>
    <s v="BMO AAA CLO ETF - CAD Hedged"/>
    <x v="0"/>
    <n v="1"/>
    <s v="CA05614V2075"/>
    <s v="05614V207"/>
    <m/>
    <m/>
    <d v="2025-05-02T00:00:00"/>
    <x v="0"/>
    <s v="U.S. INVEST. GRADE CORPORATE FIXED INCOME"/>
    <s v="CLO"/>
    <m/>
    <x v="4"/>
    <s v="BMO AAA CLO ETF - CAD Hedged (ZAAA/F)"/>
    <n v="231342222.34719467"/>
    <n v="-44606430"/>
    <n v="10412439.500000015"/>
    <n v="1490578.4999999946"/>
    <n v="2978964.9999999893"/>
    <n v="-25260346.499999993"/>
    <n v="306"/>
    <n v="52325985.600000001"/>
    <x v="1"/>
    <m/>
  </r>
  <r>
    <s v="ZAAA/U CN Equity"/>
    <n v="1856"/>
    <s v="ZAAA/U"/>
    <s v="BMO AAA CLO ETF - USD Units"/>
    <x v="0"/>
    <n v="1"/>
    <s v="CA05614V3065"/>
    <s v="05614V306"/>
    <m/>
    <m/>
    <d v="2025-05-02T00:00:00"/>
    <x v="0"/>
    <s v="U.S. INVEST. GRADE CORPORATE FIXED INCOME"/>
    <s v="CLO"/>
    <m/>
    <x v="4"/>
    <s v="BMO AAA CLO ETF - USD Units (ZAAA/U)"/>
    <n v="10291353.216548428"/>
    <n v="0"/>
    <n v="0"/>
    <n v="-2095253.7788000018"/>
    <n v="0"/>
    <n v="-21215.78759999969"/>
    <n v="31"/>
    <n v="584022.80000000005"/>
    <x v="1"/>
    <m/>
  </r>
  <r>
    <s v="INCM/B CN Equity"/>
    <n v="1857"/>
    <s v="INCM/B"/>
    <s v="Accelerate Diversified Credit Income Fund - CAD Hedged"/>
    <x v="0"/>
    <n v="1"/>
    <s v="CA00436Y2087"/>
    <s v="00436Y208"/>
    <m/>
    <m/>
    <d v="2025-05-06T00:00:00"/>
    <x v="0"/>
    <s v="HIGH YIELDFIXED INCOME"/>
    <s v="HY / Loan"/>
    <m/>
    <x v="32"/>
    <s v="Accelerate Diversified Credit Income Fund - CAD Hedged (INCM/B)"/>
    <n v="11360571.622848511"/>
    <n v="3028828.5"/>
    <n v="0"/>
    <n v="0"/>
    <n v="365815.35000000033"/>
    <n v="3049888.3250000002"/>
    <n v="42"/>
    <n v="3067225.82"/>
    <x v="1"/>
    <m/>
  </r>
  <r>
    <s v="CUSD/U CN Equity"/>
    <n v="1858"/>
    <s v="CUSD/U"/>
    <s v="CIBC USD Premium Cash Management ETF"/>
    <x v="0"/>
    <n v="1"/>
    <s v="CA12575J1084"/>
    <s v="12575J108"/>
    <m/>
    <m/>
    <d v="2025-05-14T00:00:00"/>
    <x v="0"/>
    <s v="U.S. CASH ALTERNATIVE"/>
    <s v="HISA"/>
    <m/>
    <x v="31"/>
    <s v="CIBC USD Premium Cash Management ETF (CUSD/U)"/>
    <n v="54683463.615575604"/>
    <n v="0"/>
    <n v="0"/>
    <n v="6939068.0240000049"/>
    <n v="0"/>
    <n v="6939068.0240000049"/>
    <n v="50"/>
    <n v="780513.17999999993"/>
    <x v="1"/>
    <m/>
  </r>
  <r>
    <s v="CCAD CN Equity"/>
    <n v="1859"/>
    <s v="CCAD"/>
    <s v="CIBC Premium Cash Management ETF"/>
    <x v="0"/>
    <n v="1"/>
    <s v="CA12555S1020"/>
    <s v="12555S102"/>
    <m/>
    <m/>
    <d v="2025-05-14T00:00:00"/>
    <x v="0"/>
    <s v="CANADIAN CASH ALTERNATIVE"/>
    <s v="HISA"/>
    <m/>
    <x v="31"/>
    <s v="CIBC Premium Cash Management ETF (CCAD)"/>
    <n v="255218790.43579102"/>
    <n v="5003949.9999999823"/>
    <n v="2501484.9999999907"/>
    <n v="0"/>
    <n v="5007310.0000000261"/>
    <n v="12512745"/>
    <n v="410"/>
    <n v="9699576.3000000007"/>
    <x v="1"/>
    <m/>
  </r>
  <r>
    <s v="CALB CN Equity"/>
    <n v="1860"/>
    <s v="CALB"/>
    <s v="CIBC Canadian Government Long-Term Bond ETF"/>
    <x v="0"/>
    <n v="1"/>
    <s v="CA17164M1077"/>
    <s v="17164M107"/>
    <m/>
    <m/>
    <d v="2025-05-14T00:00:00"/>
    <x v="0"/>
    <s v="CANADA GOVERNMENT FIXED INCOME"/>
    <s v="Long Term"/>
    <m/>
    <x v="31"/>
    <s v="CIBC Canadian Government Long-Term Bond ETF (CALB)"/>
    <n v="1900740.0512695313"/>
    <n v="0"/>
    <n v="0"/>
    <n v="0"/>
    <n v="0"/>
    <n v="0"/>
    <n v="7"/>
    <n v="6476.42"/>
    <x v="1"/>
    <m/>
  </r>
  <r>
    <s v="BTCO/B CN Equity"/>
    <n v="1861"/>
    <s v="BTCO/B"/>
    <s v="Purpose Core Bitcoin ETF - Unhedged"/>
    <x v="0"/>
    <n v="1"/>
    <s v="CA74641X2068"/>
    <s v="74641X206"/>
    <m/>
    <m/>
    <d v="2025-05-15T00:00:00"/>
    <x v="0"/>
    <s v="CRYPTO-ASSET"/>
    <s v="Bitcoin"/>
    <m/>
    <x v="5"/>
    <s v="Purpose Core Bitcoin ETF - Unhedged (BTCO/B)"/>
    <n v="28486051.261425018"/>
    <n v="1164589.3639999984"/>
    <n v="401784.43187500199"/>
    <n v="0"/>
    <n v="-685199.73862500163"/>
    <n v="881174.05724999891"/>
    <n v="472"/>
    <n v="2006344.23"/>
    <x v="1"/>
    <m/>
  </r>
  <r>
    <s v="BTCO/U CN Equity"/>
    <n v="1862"/>
    <s v="BTCO/U"/>
    <s v="Purpose Core Bitcoin ETF - USD Units"/>
    <x v="0"/>
    <n v="1"/>
    <s v="CA74641X3058"/>
    <s v="74641X305"/>
    <m/>
    <m/>
    <d v="2025-05-15T00:00:00"/>
    <x v="0"/>
    <s v="CRYPTO-ASSET"/>
    <s v="Bitcoin"/>
    <m/>
    <x v="5"/>
    <s v="Purpose Core Bitcoin ETF - USD Units (BTCO/U)"/>
    <n v="2004907.2145176979"/>
    <n v="0"/>
    <n v="-273879.77034002851"/>
    <n v="-15805.417432799935"/>
    <n v="0"/>
    <n v="22206.320283602225"/>
    <n v="7"/>
    <n v="85690"/>
    <x v="1"/>
    <m/>
  </r>
  <r>
    <s v="ETHO/B CN Equity"/>
    <n v="1863"/>
    <s v="ETHO/B"/>
    <s v="Purpose Core Ether ETF - Unhedged"/>
    <x v="0"/>
    <n v="1"/>
    <s v="CA74642Y2033"/>
    <s v="74642Y203"/>
    <m/>
    <m/>
    <d v="2025-05-15T00:00:00"/>
    <x v="0"/>
    <s v="CRYPTO-ASSET"/>
    <s v="Ethereum"/>
    <m/>
    <x v="5"/>
    <s v="Purpose Core Ether ETF - Unhedged (ETHO/B)"/>
    <n v="28916703.343391418"/>
    <n v="1344422.5610000021"/>
    <n v="8814.132249999966"/>
    <n v="550133.75274999801"/>
    <n v="736.80637499998556"/>
    <n v="2502041.3127500033"/>
    <n v="1011"/>
    <n v="2920534.9999999995"/>
    <x v="1"/>
    <m/>
  </r>
  <r>
    <s v="ETHO/U CN Equity"/>
    <n v="1864"/>
    <s v="ETHO/U"/>
    <s v="Purpose Core Ether ETF - USD Units"/>
    <x v="0"/>
    <n v="1"/>
    <s v="CA74642Y3023"/>
    <s v="74642Y302"/>
    <m/>
    <m/>
    <d v="2025-05-15T00:00:00"/>
    <x v="0"/>
    <s v="CRYPTO-ASSET"/>
    <s v="Ethereum"/>
    <m/>
    <x v="5"/>
    <s v="Purpose Core Ether ETF - USD Units (ETHO/U)"/>
    <n v="1198505.5556794463"/>
    <n v="0"/>
    <n v="0"/>
    <n v="0"/>
    <n v="0"/>
    <n v="0"/>
    <n v="6"/>
    <n v="26706"/>
    <x v="1"/>
    <m/>
  </r>
  <r>
    <s v="MFUN CN Equity"/>
    <n v="1865"/>
    <s v="MFUN"/>
    <s v="Manulife Fundamental Equity Fund"/>
    <x v="0"/>
    <n v="1"/>
    <s v="CA56503H1064"/>
    <s v="56503H106"/>
    <m/>
    <m/>
    <d v="2025-05-21T00:00:00"/>
    <x v="0"/>
    <s v="CANADA BROAD/LARGE CAP EQUITY"/>
    <s v="Pure Active"/>
    <m/>
    <x v="22"/>
    <s v="Manulife Fundamental Equity Fund (MFUN)"/>
    <n v="10108069.181442261"/>
    <n v="-3160.6250000000582"/>
    <n v="0"/>
    <n v="0"/>
    <n v="0"/>
    <n v="-267215.37499999913"/>
    <n v="77"/>
    <n v="190612.49"/>
    <x v="1"/>
    <m/>
  </r>
  <r>
    <s v="MCOR CN Equity"/>
    <n v="1866"/>
    <s v="MCOR"/>
    <s v="Manulife Core Plus Bond Fund"/>
    <x v="0"/>
    <n v="1"/>
    <s v="CA56503L1076"/>
    <s v="56503L107"/>
    <m/>
    <m/>
    <d v="2025-05-21T00:00:00"/>
    <x v="0"/>
    <s v="CANADA AGGREGATE FIXED INCOME"/>
    <s v="Broad/Mixed"/>
    <m/>
    <x v="22"/>
    <s v="Manulife Core Plus Bond Fund (MCOR)"/>
    <n v="1261256.3371658325"/>
    <n v="0"/>
    <n v="0"/>
    <n v="0"/>
    <n v="0"/>
    <n v="0"/>
    <n v="3"/>
    <n v="9755.2199999999993"/>
    <x v="1"/>
    <m/>
  </r>
  <r>
    <s v="MDIF CN Equity"/>
    <n v="1867"/>
    <s v="MDIF"/>
    <s v="Manulife Dividend Income Fund "/>
    <x v="0"/>
    <n v="1"/>
    <s v="CA56503W1032"/>
    <s v="56503W103"/>
    <m/>
    <m/>
    <d v="2025-05-21T00:00:00"/>
    <x v="0"/>
    <s v="Global Equity"/>
    <s v="Dividend/Income"/>
    <m/>
    <x v="22"/>
    <s v="Manulife Dividend Income Fund  (MDIF)"/>
    <n v="2544733.829498291"/>
    <n v="0"/>
    <n v="0"/>
    <n v="285748.3299999999"/>
    <n v="0"/>
    <n v="-559327.10000000009"/>
    <n v="9"/>
    <n v="10621.71"/>
    <x v="1"/>
    <m/>
  </r>
  <r>
    <s v="MCAN CN Equity"/>
    <n v="1868"/>
    <s v="MCAN"/>
    <s v="Manulife Canadian Equity Class"/>
    <x v="0"/>
    <n v="1"/>
    <s v="CA56504Q1054"/>
    <s v="56504Q105"/>
    <m/>
    <m/>
    <d v="2025-05-21T00:00:00"/>
    <x v="0"/>
    <s v="CANADA BROAD/LARGE CAP EQUITY"/>
    <s v="Pure Active"/>
    <m/>
    <x v="22"/>
    <s v="Manulife Canadian Equity Class (MCAN)"/>
    <n v="1685600.8529663086"/>
    <n v="-567381.69999999984"/>
    <n v="0"/>
    <n v="0"/>
    <n v="0"/>
    <n v="-567381.69999999984"/>
    <n v="30"/>
    <n v="533410.64"/>
    <x v="1"/>
    <m/>
  </r>
  <r>
    <s v="CCLO CN Equity"/>
    <n v="1869"/>
    <s v="CCLO"/>
    <s v="CIBC Income Advantage Fund"/>
    <x v="0"/>
    <n v="1"/>
    <s v="CA17164J1049"/>
    <s v="1716J104"/>
    <m/>
    <m/>
    <d v="2025-05-21T00:00:00"/>
    <x v="0"/>
    <s v="U.S. INVEST. GRADE CORPORATE FIXED INCOME"/>
    <s v="CLO"/>
    <m/>
    <x v="31"/>
    <s v="CIBC Income Advantage Fund (CCLO)"/>
    <n v="72547807.645797729"/>
    <n v="0"/>
    <n v="-10879274.999999996"/>
    <n v="-495400.00000000704"/>
    <n v="494435.00000000698"/>
    <n v="-12362430"/>
    <n v="171"/>
    <n v="4615039.0999999996"/>
    <x v="1"/>
    <m/>
  </r>
  <r>
    <s v="QQQU CN Equity"/>
    <n v="1870"/>
    <s v="QQQU"/>
    <s v="MegaLong (3X) NASDAQ-100® Daily Leveraged Alternative ETF"/>
    <x v="0"/>
    <n v="1"/>
    <s v="CA54315B2012"/>
    <s v="54315B201"/>
    <m/>
    <m/>
    <d v="2025-05-23T00:00:00"/>
    <x v="0"/>
    <s v="LEVERAGED LONG EQUITY"/>
    <s v="U.S."/>
    <m/>
    <x v="51"/>
    <s v="MegaLong (3X) NASDAQ-100® Daily Leveraged Alternative ETF (QQQU)"/>
    <n v="10096449.995040894"/>
    <n v="1634384.9999999995"/>
    <n v="-821812.49999999895"/>
    <n v="0"/>
    <n v="0"/>
    <n v="-876632.49999999907"/>
    <n v="6184"/>
    <n v="41460482"/>
    <x v="1"/>
    <m/>
  </r>
  <r>
    <s v="QQQD CN Equity"/>
    <n v="1871"/>
    <s v="QQQD"/>
    <s v="MegaLong (-3X) NASDAQ-100® Daily Leveraged Alternative ETF"/>
    <x v="0"/>
    <n v="1"/>
    <s v="CA54315B8050"/>
    <s v="54315B805"/>
    <m/>
    <m/>
    <d v="2025-05-23T00:00:00"/>
    <x v="0"/>
    <s v="LEVERAGED INVERSE EQUITY"/>
    <s v="U.S."/>
    <m/>
    <x v="51"/>
    <s v="MegaLong (-3X) NASDAQ-100® Daily Leveraged Alternative ETF (QQQD)"/>
    <n v="6817429.7332763672"/>
    <n v="0"/>
    <n v="-275300.00000000029"/>
    <n v="0"/>
    <n v="0"/>
    <n v="-275300.00000000029"/>
    <n v="2026"/>
    <n v="8471015.9000000004"/>
    <x v="1"/>
    <m/>
  </r>
  <r>
    <s v="SPYU CN Equity"/>
    <n v="1872"/>
    <s v="SPYU"/>
    <s v="MegaLong (3X) S&amp;P 500® Daily Leveraged Alternative ETF"/>
    <x v="0"/>
    <n v="1"/>
    <s v="CA54315B3002"/>
    <s v="54315B300"/>
    <m/>
    <m/>
    <d v="2025-05-23T00:00:00"/>
    <x v="0"/>
    <s v="LEVERAGED LONG EQUITY"/>
    <s v="U.S."/>
    <m/>
    <x v="51"/>
    <s v="MegaLong (3X) S&amp;P 500® Daily Leveraged Alternative ETF (SPYU)"/>
    <n v="15413550.37689209"/>
    <n v="0"/>
    <n v="-790187.5000000007"/>
    <n v="0"/>
    <n v="0"/>
    <n v="-790187.5000000007"/>
    <n v="624"/>
    <n v="2550024.41"/>
    <x v="1"/>
    <m/>
  </r>
  <r>
    <s v="SPYD CN Equity"/>
    <n v="1873"/>
    <s v="SPYD"/>
    <s v="MegaLong (-3X) S&amp;P 500® Daily Leveraged Alternative ETF"/>
    <x v="0"/>
    <n v="1"/>
    <s v="CA54315B8886"/>
    <s v="54315B888"/>
    <m/>
    <m/>
    <d v="2025-05-23T00:00:00"/>
    <x v="0"/>
    <s v="LEVERAGED INVERSE EQUITY"/>
    <s v="U.S."/>
    <m/>
    <x v="51"/>
    <s v="MegaLong (-3X) S&amp;P 500® Daily Leveraged Alternative ETF (SPYD)"/>
    <n v="6037154.8891067505"/>
    <n v="0"/>
    <n v="0"/>
    <n v="0"/>
    <n v="0"/>
    <n v="-316830.00000000029"/>
    <n v="528"/>
    <n v="1669457.3"/>
    <x v="1"/>
    <m/>
  </r>
  <r>
    <s v="SOXU CN Equity"/>
    <n v="1874"/>
    <s v="SOXU"/>
    <s v="MegaLong (3X) US Semiconductors Daily Leveraged Alternative ETF"/>
    <x v="0"/>
    <n v="1"/>
    <s v="CA54315B4091"/>
    <s v="54315B409"/>
    <m/>
    <m/>
    <d v="2025-05-23T00:00:00"/>
    <x v="0"/>
    <s v="LEVERAGED LONG EQUITY"/>
    <s v="U.S."/>
    <m/>
    <x v="51"/>
    <s v="MegaLong (3X) US Semiconductors Daily Leveraged Alternative ETF (SOXU)"/>
    <n v="20312270.164489746"/>
    <n v="0"/>
    <n v="0"/>
    <n v="0"/>
    <n v="0"/>
    <n v="0"/>
    <n v="827"/>
    <n v="2172792.7000000002"/>
    <x v="1"/>
    <m/>
  </r>
  <r>
    <s v="SOXD CN Equity"/>
    <n v="1875"/>
    <s v="SOXD"/>
    <s v="MegaLong (-3X) US Semiconductors Daily Leveraged Alternative ETF"/>
    <x v="0"/>
    <n v="1"/>
    <s v="CA54315B8704"/>
    <s v="54315B870"/>
    <m/>
    <m/>
    <d v="2025-05-23T00:00:00"/>
    <x v="0"/>
    <s v="LEVERAGED INVERSE EQUITY"/>
    <s v="U.S."/>
    <m/>
    <x v="51"/>
    <s v="MegaLong (-3X) US Semiconductors Daily Leveraged Alternative ETF (SOXD)"/>
    <n v="4302970.5941677094"/>
    <n v="0"/>
    <n v="0"/>
    <n v="0"/>
    <n v="0"/>
    <n v="0"/>
    <n v="1054"/>
    <n v="4180960.5"/>
    <x v="1"/>
    <m/>
  </r>
  <r>
    <s v="ZBCB CN Equity"/>
    <n v="1876"/>
    <s v="ZBCB"/>
    <s v="BMO Canadian Core Plus US Balanced ETF"/>
    <x v="0"/>
    <n v="1"/>
    <s v="CA05594D1024"/>
    <s v="05594D102"/>
    <m/>
    <m/>
    <d v="2025-05-27T00:00:00"/>
    <x v="0"/>
    <s v="ASSET ALLOCATION PORTFOLIO"/>
    <s v="Balanced"/>
    <m/>
    <x v="4"/>
    <s v="BMO Canadian Core Plus US Balanced ETF (ZBCB)"/>
    <n v="6716151.4394760132"/>
    <n v="0"/>
    <n v="0"/>
    <n v="0"/>
    <n v="0"/>
    <n v="0"/>
    <n v="13"/>
    <n v="77096.11"/>
    <x v="4"/>
    <m/>
  </r>
  <r>
    <s v="ZBEU CN Equity"/>
    <n v="1877"/>
    <s v="ZBEU"/>
    <s v="BMO US Equity Focused ETF"/>
    <x v="0"/>
    <n v="1"/>
    <s v="CA05614W1068"/>
    <s v="05614W106"/>
    <m/>
    <m/>
    <d v="2025-05-27T00:00:00"/>
    <x v="0"/>
    <s v="U.S.EQUITY - CURRENCY NON-HEDGED"/>
    <s v="Cap-Weighted: Broad/Large"/>
    <m/>
    <x v="4"/>
    <s v="BMO US Equity Focused ETF (ZBEU)"/>
    <n v="12724409.028385162"/>
    <n v="0"/>
    <n v="0"/>
    <n v="0"/>
    <n v="0"/>
    <n v="0"/>
    <n v="16"/>
    <n v="60876.6"/>
    <x v="0"/>
    <m/>
  </r>
  <r>
    <s v="ZBEU/F CN Equity"/>
    <n v="1878"/>
    <s v="ZBEU/F"/>
    <s v="BMO US Equity Focused ETF - CAD Hedged"/>
    <x v="0"/>
    <n v="1"/>
    <s v="CA05614W2058"/>
    <s v="05614W205"/>
    <m/>
    <m/>
    <d v="2025-05-27T00:00:00"/>
    <x v="0"/>
    <s v="U.S.EQUITY - CURRENCY-HEDGED"/>
    <s v="Cap-Weighted: Broad/Large"/>
    <m/>
    <x v="4"/>
    <s v="BMO US Equity Focused ETF - CAD Hedged (ZBEU/F)"/>
    <n v="3646613.5379142761"/>
    <n v="0"/>
    <n v="0"/>
    <n v="0"/>
    <n v="0"/>
    <n v="0"/>
    <n v="0"/>
    <n v="0"/>
    <x v="0"/>
    <m/>
  </r>
  <r>
    <s v="ZBDU CN Equity"/>
    <n v="1879"/>
    <s v="ZBDU"/>
    <s v="BMO US Dividend Growth ETF"/>
    <x v="0"/>
    <n v="1"/>
    <s v="CA05614Y1025"/>
    <s v="05614Y102"/>
    <m/>
    <m/>
    <d v="2025-05-27T00:00:00"/>
    <x v="0"/>
    <s v="U.S.EQUITY - CURRENCY NON-HEDGED"/>
    <s v="Dividend/Income"/>
    <m/>
    <x v="4"/>
    <s v="BMO US Dividend Growth ETF (ZBDU)"/>
    <n v="5203258.6795539856"/>
    <n v="0"/>
    <n v="0"/>
    <n v="0"/>
    <n v="0"/>
    <n v="0"/>
    <n v="33"/>
    <n v="123917.86"/>
    <x v="1"/>
    <m/>
  </r>
  <r>
    <s v="ZBDU/F CN Equity"/>
    <n v="1880"/>
    <s v="ZBDU/F"/>
    <s v="BMO US Dividend Growth ETF - CAD Hedged"/>
    <x v="0"/>
    <n v="1"/>
    <s v="CA05614Y2015"/>
    <s v="05614Y201"/>
    <m/>
    <m/>
    <d v="2025-05-27T00:00:00"/>
    <x v="0"/>
    <s v="U.S.EQUITY - CURRENCY-HEDGED"/>
    <s v="Dividend/Income"/>
    <m/>
    <x v="4"/>
    <s v="BMO US Dividend Growth ETF - CAD Hedged (ZBDU/F)"/>
    <n v="1740273.7574157715"/>
    <n v="0"/>
    <n v="0"/>
    <n v="0"/>
    <n v="0"/>
    <n v="0"/>
    <n v="10"/>
    <n v="349.69"/>
    <x v="1"/>
    <m/>
  </r>
  <r>
    <s v="ZBVU CN Equity"/>
    <n v="1881"/>
    <s v="ZBVU"/>
    <s v="BMO US Large Cap Disciplined Value ETF"/>
    <x v="0"/>
    <n v="1"/>
    <s v="CA0969371073"/>
    <n v="96937107"/>
    <m/>
    <m/>
    <d v="2025-05-27T00:00:00"/>
    <x v="0"/>
    <s v="U.S.EQUITY - CURRENCY NON-HEDGED"/>
    <s v="Cap-Weighted: Broad/Large"/>
    <m/>
    <x v="4"/>
    <s v="BMO US Large Cap Disciplined Value ETF (ZBVU)"/>
    <n v="7379854.8617362976"/>
    <n v="0"/>
    <n v="0"/>
    <n v="0"/>
    <n v="0"/>
    <n v="0"/>
    <n v="12"/>
    <n v="78657.209999999992"/>
    <x v="0"/>
    <m/>
  </r>
  <r>
    <s v="ZBEC CN Equity"/>
    <n v="1882"/>
    <s v="ZBEC"/>
    <s v="BMO Canadian Equity Plus ETF"/>
    <x v="0"/>
    <n v="1"/>
    <s v="CA05615C1095"/>
    <s v="05615C109"/>
    <m/>
    <m/>
    <d v="2025-05-27T00:00:00"/>
    <x v="0"/>
    <s v="REGIONALEQUITY"/>
    <s v="North America"/>
    <m/>
    <x v="4"/>
    <s v="BMO Canadian Equity Plus ETF (ZBEC)"/>
    <n v="73526526.841007233"/>
    <n v="0"/>
    <n v="3594712.4999999953"/>
    <n v="1828468.5000000016"/>
    <n v="1851322.0000000016"/>
    <n v="9122523"/>
    <n v="136"/>
    <n v="1567892.2"/>
    <x v="1"/>
    <m/>
  </r>
  <r>
    <s v="RCLO CN Equity"/>
    <n v="1883"/>
    <s v="RCLO"/>
    <s v="RBC AAA CLO ETF - CAD Hedged"/>
    <x v="0"/>
    <n v="1"/>
    <s v="CA74937F1099"/>
    <s v="74937F109"/>
    <m/>
    <m/>
    <d v="2025-05-28T00:00:00"/>
    <x v="0"/>
    <s v="U.S. INVEST. GRADE CORPORATE FIXED INCOME"/>
    <s v="CLO"/>
    <m/>
    <x v="12"/>
    <s v="RBC AAA CLO ETF - CAD Hedged (RCLO)"/>
    <n v="66372168.922424316"/>
    <n v="4954787.75"/>
    <n v="990461.40000000538"/>
    <n v="2979396.8999999985"/>
    <n v="0"/>
    <n v="8924646.0500000045"/>
    <n v="126"/>
    <n v="6420021.8700000001"/>
    <x v="1"/>
    <m/>
  </r>
  <r>
    <s v="TLTD CN Equity"/>
    <n v="1884"/>
    <s v="TLTD"/>
    <s v="MegaShort (-3X) 20+ Year US Treasury Daily Leveraged Alternative ETF"/>
    <x v="0"/>
    <n v="1"/>
    <s v="CA54315B8621"/>
    <s v="54315B862"/>
    <m/>
    <m/>
    <d v="2025-05-28T00:00:00"/>
    <x v="0"/>
    <s v="LEVERAGED INVERSE FIXED INCOME"/>
    <s v="U.S."/>
    <m/>
    <x v="51"/>
    <s v="MegaShort (-3X) 20+ Year US Treasury Daily Leveraged Alternative ETF (TLTD)"/>
    <n v="931315.04058837891"/>
    <n v="0"/>
    <n v="0"/>
    <n v="-1869619.9999999998"/>
    <n v="-1815050.0000000002"/>
    <n v="-3684670"/>
    <n v="0"/>
    <n v="0"/>
    <x v="1"/>
    <m/>
  </r>
  <r>
    <s v="TLTU CN Equity"/>
    <n v="1885"/>
    <s v="TLTU"/>
    <s v="MegaLong (3X) 20+ Year US Treasury Daily Leveraged Alternative ETF"/>
    <x v="0"/>
    <n v="1"/>
    <s v="CA54315B5080"/>
    <s v="54315B508"/>
    <m/>
    <m/>
    <d v="2025-05-28T00:00:00"/>
    <x v="0"/>
    <s v="LEVERAGED LONG FIXED INCOME"/>
    <s v="U.S."/>
    <m/>
    <x v="51"/>
    <s v="MegaLong (3X) 20+ Year US Treasury Daily Leveraged Alternative ETF (TLTU)"/>
    <n v="1584149.9805450439"/>
    <n v="0"/>
    <n v="0"/>
    <n v="-4363400"/>
    <n v="-2264779.9999999995"/>
    <n v="-6628180"/>
    <n v="8"/>
    <n v="12718.84"/>
    <x v="1"/>
    <m/>
  </r>
  <r>
    <s v="CGMU CN Equity"/>
    <n v="1886"/>
    <s v="CGMU"/>
    <s v="MegaLong (3X) Canadian Gold Miners Daily Leveraged Alternative ETF"/>
    <x v="0"/>
    <n v="1"/>
    <s v="CA54315B7060"/>
    <s v="54315B706"/>
    <m/>
    <m/>
    <d v="2025-05-28T00:00:00"/>
    <x v="0"/>
    <s v="LEVERAGED LONG EQUITY"/>
    <s v="Canada"/>
    <m/>
    <x v="51"/>
    <s v="MegaLong (3X) Canadian Gold Miners Daily Leveraged Alternative ETF (CGMU)"/>
    <n v="26395319.747924805"/>
    <n v="0"/>
    <n v="-1116427.5000000016"/>
    <n v="0"/>
    <n v="0"/>
    <n v="-1116427.5000000016"/>
    <n v="4292"/>
    <n v="9273060.4000000004"/>
    <x v="1"/>
    <m/>
  </r>
  <r>
    <s v="CGMD CN Equity"/>
    <n v="1887"/>
    <s v="CGMD"/>
    <s v="MegaShort (-3X) Canadian Gold Miners Daily Leveraged Alternative ETF"/>
    <x v="0"/>
    <n v="1"/>
    <s v="CA54315B8548"/>
    <s v="54315B854"/>
    <m/>
    <m/>
    <d v="2025-05-28T00:00:00"/>
    <x v="0"/>
    <s v="LEVERAGED INVERSE EQUITY"/>
    <s v="Canada"/>
    <m/>
    <x v="51"/>
    <s v="MegaShort (-3X) Canadian Gold Miners Daily Leveraged Alternative ETF (CGMD)"/>
    <n v="6786360.0969314575"/>
    <n v="0"/>
    <n v="0"/>
    <n v="0"/>
    <n v="0"/>
    <n v="0"/>
    <n v="717"/>
    <n v="1943163.9000000001"/>
    <x v="1"/>
    <m/>
  </r>
  <r>
    <s v="BNKU CN Equity"/>
    <n v="1888"/>
    <s v="BNKU"/>
    <s v="MegaLong (3X) Canadian Banks Daily Leveraged Alternative ETF"/>
    <x v="0"/>
    <n v="1"/>
    <s v="CA54315B6070"/>
    <s v="54315B607"/>
    <m/>
    <m/>
    <d v="2025-05-28T00:00:00"/>
    <x v="0"/>
    <s v="LEVERAGED LONG EQUITY"/>
    <s v="Canada"/>
    <m/>
    <x v="51"/>
    <s v="MegaLong (3X) Canadian Banks Daily Leveraged Alternative ETF (BNKU)"/>
    <n v="16421334.457397461"/>
    <n v="0"/>
    <n v="0"/>
    <n v="-1161677.5000000009"/>
    <n v="0"/>
    <n v="-1161677.5000000009"/>
    <n v="153"/>
    <n v="598475.18999999994"/>
    <x v="1"/>
    <m/>
  </r>
  <r>
    <s v="FFIX CN Equity"/>
    <n v="1889"/>
    <s v="FFIX"/>
    <s v="Fidelity All-in-One Fixed Income ETF"/>
    <x v="0"/>
    <n v="1"/>
    <s v="CA31581F1080"/>
    <s v="31581F108"/>
    <m/>
    <m/>
    <d v="2025-05-30T00:00:00"/>
    <x v="0"/>
    <s v="CANADA AGGREGATE FIXED INCOME"/>
    <s v="Broad/Mixed"/>
    <m/>
    <x v="27"/>
    <s v="Fidelity All-in-One Fixed Income ETF (FFIX)"/>
    <n v="65758546.566963196"/>
    <n v="3502807.5000000056"/>
    <n v="1507909.9999999946"/>
    <n v="2503285.0000000005"/>
    <n v="2255760.0000000056"/>
    <n v="10269772.500000004"/>
    <n v="196"/>
    <n v="3287626.9000000004"/>
    <x v="1"/>
    <m/>
  </r>
  <r>
    <s v="FCIP CN Equity"/>
    <n v="1890"/>
    <s v="FCIP"/>
    <s v="Fidelity All-in-One Conservative Income ETF"/>
    <x v="0"/>
    <n v="1"/>
    <s v="CA3158141034"/>
    <n v="315814103"/>
    <m/>
    <m/>
    <d v="2025-05-30T00:00:00"/>
    <x v="0"/>
    <s v="ASSET ALLOCATION PORTFOLIO"/>
    <s v="Conservative"/>
    <m/>
    <x v="27"/>
    <s v="Fidelity All-in-One Conservative Income ETF (FCIP)"/>
    <n v="137595945.83511353"/>
    <n v="7785835"/>
    <n v="4946052.4999999963"/>
    <n v="3896822.5"/>
    <n v="2604217.5"/>
    <n v="24403177.499999996"/>
    <n v="187"/>
    <n v="7368694.7999999998"/>
    <x v="4"/>
    <m/>
  </r>
  <r>
    <s v="XTOT CN Equity"/>
    <n v="1891"/>
    <s v="XTOT"/>
    <s v="iShares Core S&amp;P Total U.S. Stock Market Index ETF"/>
    <x v="0"/>
    <n v="1"/>
    <s v="CA45031H1001"/>
    <s v="45031H100"/>
    <m/>
    <m/>
    <d v="2025-06-02T00:00:00"/>
    <x v="0"/>
    <s v="U.S.EQUITY - CURRENCY-HEDGED"/>
    <s v="Cap-Weighted: Broad/Large"/>
    <m/>
    <x v="0"/>
    <s v="iShares Core S&amp;P Total U.S. Stock Market Index ETF (XTOT)"/>
    <n v="2819349345.6077576"/>
    <n v="119160527.69500022"/>
    <n v="111664201.62999985"/>
    <n v="122336010.57000007"/>
    <n v="119681626.22500004"/>
    <n v="643935957.0400002"/>
    <n v="1094"/>
    <n v="75435959.900000006"/>
    <x v="0"/>
    <m/>
  </r>
  <r>
    <s v="XTOT/U CN Equity"/>
    <n v="1892"/>
    <s v="XTOT/U"/>
    <s v="iShares Core S&amp;P Total U.S. Stock Market Index ETF - USD Units"/>
    <x v="0"/>
    <n v="1"/>
    <s v="CA45031H2090"/>
    <s v="45031H209"/>
    <m/>
    <m/>
    <d v="2025-06-02T00:00:00"/>
    <x v="0"/>
    <s v="U.S.EQUITY - CURRENCY NON-HEDGED"/>
    <s v="Cap-Weighted: Broad/Large"/>
    <m/>
    <x v="0"/>
    <s v="iShares Core S&amp;P Total U.S. Stock Market Index ETF - USD Units (XTOT/U)"/>
    <n v="2090088.4516833185"/>
    <n v="0"/>
    <n v="0"/>
    <n v="0"/>
    <n v="238424.04494999989"/>
    <n v="238424.04494999989"/>
    <n v="6"/>
    <n v="30288.240000000002"/>
    <x v="0"/>
    <m/>
  </r>
  <r>
    <s v="XSMB CN Equity"/>
    <n v="1893"/>
    <s v="XSMB"/>
    <s v="iShares Core Canadian Short-Mid Term Universe Bond Index ETF"/>
    <x v="0"/>
    <n v="1"/>
    <s v="CA4639211065"/>
    <n v="463921106"/>
    <m/>
    <m/>
    <d v="2025-06-02T00:00:00"/>
    <x v="0"/>
    <s v="CANADA GOVERNMENT FIXED INCOME"/>
    <s v="Short Term"/>
    <m/>
    <x v="0"/>
    <s v="iShares Core Canadian Short-Mid Term Universe Bond Index ETF (XSMB)"/>
    <n v="10008394.241333008"/>
    <n v="0"/>
    <n v="0"/>
    <n v="0"/>
    <n v="0"/>
    <n v="0"/>
    <n v="10"/>
    <n v="9984.16"/>
    <x v="1"/>
    <m/>
  </r>
  <r>
    <s v="GBFE CN Equity"/>
    <n v="1894"/>
    <s v="GBFE"/>
    <s v="GuardBond 2028 Investment Grade Bond Fund"/>
    <x v="0"/>
    <n v="1"/>
    <s v="CA40130P1036"/>
    <s v="40130P103"/>
    <m/>
    <m/>
    <d v="2025-06-03T00:00:00"/>
    <x v="0"/>
    <s v="CANADA INVEST. GRADE CORPORATE FIXED INCOME"/>
    <s v="Target Maturity"/>
    <m/>
    <x v="36"/>
    <s v="GuardBond 2028 Investment Grade Bond Fund (GBFE)"/>
    <n v="15932716.407775879"/>
    <n v="-201707.24000000019"/>
    <n v="403094.64000000036"/>
    <n v="0"/>
    <n v="201416.23000000016"/>
    <n v="603813.98000000045"/>
    <n v="16"/>
    <n v="106265.44"/>
    <x v="1"/>
    <m/>
  </r>
  <r>
    <s v="GBFF CN Equity"/>
    <n v="1895"/>
    <s v="GBFF"/>
    <s v="GuardBond 2029 Investment Grade Bond Fund"/>
    <x v="0"/>
    <n v="1"/>
    <s v="CA40130R1091"/>
    <s v="40130R109"/>
    <m/>
    <m/>
    <d v="2025-06-03T00:00:00"/>
    <x v="0"/>
    <s v="CANADA INVEST. GRADE CORPORATE FIXED INCOME"/>
    <s v="Target Maturity"/>
    <m/>
    <x v="36"/>
    <s v="GuardBond 2029 Investment Grade Bond Fund (GBFF)"/>
    <n v="1613313.5986328125"/>
    <n v="0"/>
    <n v="0"/>
    <n v="0"/>
    <n v="0"/>
    <n v="402437.46000000008"/>
    <n v="6"/>
    <n v="29982.149999999998"/>
    <x v="1"/>
    <m/>
  </r>
  <r>
    <s v="AAPU CN Equity"/>
    <n v="1896"/>
    <s v="AAPU"/>
    <s v="SavvyLong (2X) AAPL ETF"/>
    <x v="0"/>
    <n v="1"/>
    <s v="CA54315B7714"/>
    <s v="54315B771"/>
    <m/>
    <m/>
    <d v="2025-06-03T00:00:00"/>
    <x v="0"/>
    <s v="LEVERAGED LONG EQUITY"/>
    <s v="Single Stock"/>
    <m/>
    <x v="51"/>
    <s v="SavvyLong (2X) AAPL ETF (AAPU)"/>
    <n v="3255220.0317382813"/>
    <n v="0"/>
    <n v="0"/>
    <n v="0"/>
    <n v="-1558734.9999999998"/>
    <n v="-2340159.9999999995"/>
    <n v="607"/>
    <n v="3776398.4"/>
    <x v="1"/>
    <m/>
  </r>
  <r>
    <s v="AMZU CN Equity"/>
    <n v="1897"/>
    <s v="AMZU"/>
    <s v="SavvyLong (2X) AMZN ETF"/>
    <x v="0"/>
    <n v="1"/>
    <s v="CA54315B7631"/>
    <s v="54315B763"/>
    <m/>
    <m/>
    <d v="2025-06-03T00:00:00"/>
    <x v="0"/>
    <s v="LEVERAGED LONG EQUITY"/>
    <s v="Single Stock"/>
    <m/>
    <x v="51"/>
    <s v="SavvyLong (2X) AMZN ETF (AMZU)"/>
    <n v="7253039.9322509766"/>
    <n v="0"/>
    <n v="-615025.00000000047"/>
    <n v="1201979.9999999995"/>
    <n v="0"/>
    <n v="1257687.4999999998"/>
    <n v="1631"/>
    <n v="7077577.9000000004"/>
    <x v="1"/>
    <m/>
  </r>
  <r>
    <s v="ALPU CN Equity"/>
    <n v="1898"/>
    <s v="ALPU"/>
    <s v="SavvyLong (2X) GOOGL ETF"/>
    <x v="0"/>
    <n v="1"/>
    <s v="CA54315B7557"/>
    <s v="54315B755"/>
    <m/>
    <m/>
    <d v="2025-06-03T00:00:00"/>
    <x v="0"/>
    <s v="LEVERAGED LONG EQUITY"/>
    <s v="Single Stock"/>
    <m/>
    <x v="51"/>
    <s v="SavvyLong (2X) GOOGL ETF (ALPU)"/>
    <n v="7620559.6923828125"/>
    <n v="0"/>
    <n v="0"/>
    <n v="0"/>
    <n v="0"/>
    <n v="0"/>
    <n v="1340"/>
    <n v="3622419"/>
    <x v="1"/>
    <m/>
  </r>
  <r>
    <s v="MSFU CN Equity"/>
    <n v="1899"/>
    <s v="MSFU"/>
    <s v="SavvyLong (2X) MSFT ETF"/>
    <x v="0"/>
    <n v="1"/>
    <s v="CA54315B7482"/>
    <s v="54315B748"/>
    <m/>
    <m/>
    <d v="2025-06-03T00:00:00"/>
    <x v="0"/>
    <s v="LEVERAGED LONG EQUITY"/>
    <s v="Single Stock"/>
    <m/>
    <x v="51"/>
    <s v="SavvyLong (2X) MSFT ETF (MSFU)"/>
    <n v="3286417.5796508789"/>
    <n v="1843465"/>
    <n v="801039.99999999988"/>
    <n v="480487.49999999988"/>
    <n v="-2463577.5"/>
    <n v="661414.99999999988"/>
    <n v="2126"/>
    <n v="5883135.9000000004"/>
    <x v="1"/>
    <m/>
  </r>
  <r>
    <s v="NVDU CN Equity"/>
    <n v="1900"/>
    <s v="NVDU"/>
    <s v="SavvyLong (2X) NVDA ETF"/>
    <x v="0"/>
    <n v="1"/>
    <s v="CA54315B7227"/>
    <s v="54315B722"/>
    <m/>
    <m/>
    <d v="2025-06-03T00:00:00"/>
    <x v="0"/>
    <s v="LEVERAGED LONG EQUITY"/>
    <s v="Single Stock"/>
    <m/>
    <x v="51"/>
    <s v="SavvyLong (2X) NVDA ETF (NVDU)"/>
    <n v="10186014.842987061"/>
    <n v="1358310.0000000012"/>
    <n v="4012.4999999998836"/>
    <n v="0"/>
    <n v="1562264.9999999995"/>
    <n v="2115830"/>
    <n v="2862"/>
    <n v="16297080"/>
    <x v="1"/>
    <m/>
  </r>
  <r>
    <s v="TSLU CN Equity"/>
    <n v="1901"/>
    <s v="TSLU"/>
    <s v="SavvyLong (2X) TSLA ETF"/>
    <x v="0"/>
    <n v="1"/>
    <s v="CA54315B7144"/>
    <s v="54315B714"/>
    <m/>
    <m/>
    <d v="2025-06-03T00:00:00"/>
    <x v="0"/>
    <s v="LEVERAGED LONG EQUITY"/>
    <s v="Single Stock"/>
    <m/>
    <x v="51"/>
    <s v="SavvyLong (2X) TSLA ETF (TSLU)"/>
    <n v="7823692.7509307861"/>
    <n v="557312.4999999993"/>
    <n v="626277.50000000058"/>
    <n v="689724.99999999907"/>
    <n v="-1347099.9999999998"/>
    <n v="-779765.0000000007"/>
    <n v="2121"/>
    <n v="10065144"/>
    <x v="1"/>
    <m/>
  </r>
  <r>
    <s v="ZHC CN Equity"/>
    <n v="1902"/>
    <s v="ZHC"/>
    <s v="BMO Human Capital Factor US Equity ETF"/>
    <x v="0"/>
    <n v="1"/>
    <s v="CA0969351018"/>
    <n v="96935101"/>
    <m/>
    <m/>
    <d v="2025-06-10T00:00:00"/>
    <x v="0"/>
    <s v="U.S.EQUITY - CURRENCY NON-HEDGED"/>
    <s v="U.S."/>
    <m/>
    <x v="4"/>
    <s v="BMO Human Capital Factor US Equity ETF (ZHC)"/>
    <n v="1693794.9378433228"/>
    <n v="0"/>
    <n v="0"/>
    <n v="0"/>
    <n v="0"/>
    <n v="0"/>
    <n v="7"/>
    <n v="7873.6799999999994"/>
    <x v="1"/>
    <m/>
  </r>
  <r>
    <s v="SMVP/U CN Equity"/>
    <n v="1903"/>
    <s v="SMVP/U"/>
    <s v="Hamilton Champions US Dividend Index ETF - USD Units"/>
    <x v="0"/>
    <n v="1"/>
    <s v="CA4070532060"/>
    <n v="407053206"/>
    <m/>
    <m/>
    <d v="2025-06-13T00:00:00"/>
    <x v="0"/>
    <s v="U.S.EQUITY - CURRENCY-HEDGED"/>
    <s v="Dividend/Income"/>
    <m/>
    <x v="35"/>
    <s v="Hamilton Champions US Dividend Index ETF - USD Units (SMVP/U)"/>
    <n v="214607678.01106128"/>
    <n v="16755.639000000316"/>
    <n v="5310911.5007499922"/>
    <n v="-2381814.1309999917"/>
    <n v="5971348.1390000014"/>
    <n v="10050809.083436977"/>
    <n v="355"/>
    <n v="1849270.2999999998"/>
    <x v="1"/>
    <m/>
  </r>
  <r>
    <s v="JCOR CN Equity"/>
    <n v="1904"/>
    <s v="JCOR"/>
    <s v="JPMorgan US Core Active ETF"/>
    <x v="0"/>
    <n v="1"/>
    <s v="CA48090A1075"/>
    <s v="48090A107"/>
    <m/>
    <m/>
    <d v="2025-06-16T00:00:00"/>
    <x v="0"/>
    <s v="U.S.EQUITY - CURRENCY NON-HEDGED"/>
    <s v="U.S."/>
    <m/>
    <x v="48"/>
    <s v="JPMorgan US Core Active ETF (JCOR)"/>
    <n v="54861122.989654541"/>
    <n v="2106265.4999999986"/>
    <n v="0"/>
    <n v="0"/>
    <n v="2176900.4999999986"/>
    <n v="8573948.9999999944"/>
    <n v="171"/>
    <n v="2188196.4000000004"/>
    <x v="1"/>
    <m/>
  </r>
  <r>
    <s v="APLE CN Equity"/>
    <n v="1905"/>
    <s v="APLE"/>
    <s v="Harvest Apple Enhanced High Income Shares ETF"/>
    <x v="0"/>
    <n v="1"/>
    <s v="CA41751Y1007"/>
    <s v="41751Y100"/>
    <m/>
    <m/>
    <d v="2025-06-16T00:00:00"/>
    <x v="0"/>
    <s v="Single Stock Covered Call"/>
    <s v="1.25x"/>
    <m/>
    <x v="13"/>
    <s v="Harvest Apple Enhanced High Income Shares ETF (APLE)"/>
    <n v="99322390.079498291"/>
    <n v="-5061399.9999999963"/>
    <n v="1931682.5"/>
    <n v="3001530.0000000028"/>
    <n v="1995590"/>
    <n v="4714392.5000000028"/>
    <n v="458"/>
    <n v="7118996.2000000002"/>
    <x v="1"/>
    <m/>
  </r>
  <r>
    <s v="NTGA CN Equity"/>
    <n v="1906"/>
    <s v="NTGA"/>
    <s v="NBI Target 2026 Investment Grade Bond Fund"/>
    <x v="0"/>
    <n v="1"/>
    <s v="CA62880H1073"/>
    <s v="62880H107"/>
    <m/>
    <m/>
    <d v="2025-06-17T00:00:00"/>
    <x v="0"/>
    <s v="U.S. INVEST. GRADE CORPORATE FIXED INCOME"/>
    <s v="Target Maturity"/>
    <m/>
    <x v="30"/>
    <s v="NBI Target 2026 Investment Grade Bond Fund (NTGA)"/>
    <n v="4046640.0146484375"/>
    <n v="101166.00000000009"/>
    <n v="0"/>
    <n v="0"/>
    <n v="0"/>
    <n v="101166.00000000009"/>
    <n v="31"/>
    <n v="210116.69999999998"/>
    <x v="1"/>
    <m/>
  </r>
  <r>
    <s v="NTGC CN Equity"/>
    <n v="1907"/>
    <s v="NTGC"/>
    <s v="NBI Target 2028 Investment Grade Bond Fund"/>
    <x v="0"/>
    <n v="1"/>
    <s v="CA6389571002"/>
    <n v="638957100"/>
    <m/>
    <m/>
    <d v="2025-06-17T00:00:00"/>
    <x v="0"/>
    <s v="U.S. INVEST. GRADE CORPORATE FIXED INCOME"/>
    <s v="Target Maturity"/>
    <m/>
    <x v="30"/>
    <s v="NBI Target 2028 Investment Grade Bond Fund (NTGC)"/>
    <n v="3152979.1069030762"/>
    <n v="0"/>
    <n v="203270.0000000002"/>
    <n v="0"/>
    <n v="0"/>
    <n v="203270.0000000002"/>
    <n v="8"/>
    <n v="6572.56"/>
    <x v="1"/>
    <m/>
  </r>
  <r>
    <s v="NTGB CN Equity"/>
    <n v="1908"/>
    <s v="NTGB "/>
    <s v="NBI Target 2027 Investment Grade Bond Fund"/>
    <x v="0"/>
    <n v="1"/>
    <s v="CA62880G1090"/>
    <s v="62880G109"/>
    <m/>
    <m/>
    <d v="2025-06-17T00:00:00"/>
    <x v="0"/>
    <s v="U.S. INVEST. GRADE CORPORATE FIXED INCOME"/>
    <s v="Target Maturity"/>
    <m/>
    <x v="30"/>
    <s v="NBI Target 2027 Investment Grade Bond Fund (NTGB )"/>
    <n v="3246624.1455078125"/>
    <n v="0"/>
    <n v="101397.00000000009"/>
    <n v="0"/>
    <n v="0"/>
    <n v="202686.00000000017"/>
    <n v="12"/>
    <n v="7080.9800000000005"/>
    <x v="1"/>
    <m/>
  </r>
  <r>
    <s v="SQQQ CN Equity"/>
    <n v="1909"/>
    <s v="SQQQ"/>
    <s v="BetaPro -3x Nasdaq-100 Daily Leveraged Bear Alternative ETF"/>
    <x v="0"/>
    <n v="1"/>
    <s v="CA0869041099"/>
    <n v="86904109"/>
    <m/>
    <m/>
    <d v="2025-06-17T00:00:00"/>
    <x v="0"/>
    <s v="LEVERAGED INVERSE EQUITY"/>
    <s v="U.S."/>
    <m/>
    <x v="3"/>
    <s v="BetaPro -3x Nasdaq-100 Daily Leveraged Bear Alternative ETF (SQQQ)"/>
    <n v="20178088.665008545"/>
    <n v="0"/>
    <n v="4870165.0210000016"/>
    <n v="-3154847.4975000001"/>
    <n v="1948401.154499999"/>
    <n v="4279085.159500001"/>
    <n v="7609"/>
    <n v="47797405"/>
    <x v="1"/>
    <m/>
  </r>
  <r>
    <s v="SSPX CN Equity"/>
    <n v="1910"/>
    <s v="SSPX"/>
    <s v="BetaPro -3x S&amp;P 500 Daily Leveraged Bear Alternative ETF"/>
    <x v="0"/>
    <n v="1"/>
    <s v="CA0869111041"/>
    <n v="86911104"/>
    <m/>
    <m/>
    <d v="2025-06-17T00:00:00"/>
    <x v="0"/>
    <s v="LEVERAGED INVERSE EQUITY"/>
    <s v="U.S."/>
    <m/>
    <x v="3"/>
    <s v="BetaPro -3x S&amp;P 500 Daily Leveraged Bear Alternative ETF (SSPX)"/>
    <n v="3419466.9723510742"/>
    <n v="0"/>
    <n v="0"/>
    <n v="0"/>
    <n v="0"/>
    <n v="0"/>
    <n v="1052"/>
    <n v="3844228.8"/>
    <x v="1"/>
    <m/>
  </r>
  <r>
    <s v="TSPX CN Equity"/>
    <n v="1911"/>
    <s v="TSPX"/>
    <s v="BetaPro 3x S&amp;P 500 Daily Leveraged Bull Alternative ETF"/>
    <x v="0"/>
    <n v="1"/>
    <s v="CA0869101067"/>
    <n v="86910106"/>
    <m/>
    <m/>
    <d v="2025-06-17T00:00:00"/>
    <x v="0"/>
    <s v="LEVERAGED LONG EQUITY"/>
    <s v="U.S."/>
    <m/>
    <x v="3"/>
    <s v="BetaPro 3x S&amp;P 500 Daily Leveraged Bull Alternative ETF (TSPX)"/>
    <n v="6847962.8562927246"/>
    <n v="0"/>
    <n v="1393755.0639999995"/>
    <n v="0"/>
    <n v="0"/>
    <n v="115999.03849999979"/>
    <n v="1166"/>
    <n v="6688419"/>
    <x v="1"/>
    <m/>
  </r>
  <r>
    <s v="TQQQ CN Equity"/>
    <n v="1912"/>
    <s v="TQQQ"/>
    <s v="BetaPro 3x Nasdaq-100 Daily Leveraged Bull Alternative ETF"/>
    <x v="0"/>
    <n v="1"/>
    <s v="CA0869121024"/>
    <n v="86912102"/>
    <m/>
    <m/>
    <d v="2025-06-17T00:00:00"/>
    <x v="0"/>
    <s v="LEVERAGED LONG EQUITY"/>
    <s v="U.S."/>
    <m/>
    <x v="3"/>
    <s v="BetaPro 3x Nasdaq-100 Daily Leveraged Bull Alternative ETF (TQQQ)"/>
    <n v="77406429.004669189"/>
    <n v="2618547.5340000023"/>
    <n v="0"/>
    <n v="2768329.6010000021"/>
    <n v="7017981.7850000001"/>
    <n v="13747323.665999999"/>
    <n v="18475"/>
    <n v="181041150"/>
    <x v="1"/>
    <m/>
  </r>
  <r>
    <s v="XRPQ CN Equity"/>
    <n v="1913"/>
    <s v="XRPQ"/>
    <s v="3iQ XRP ETF "/>
    <x v="0"/>
    <n v="1"/>
    <s v="CA88562K1003"/>
    <s v="88562K100"/>
    <m/>
    <m/>
    <d v="2025-06-18T00:00:00"/>
    <x v="0"/>
    <s v="CRYPTO-ASSET"/>
    <s v="XRP"/>
    <m/>
    <x v="40"/>
    <s v="3iQ XRP ETF  (XRPQ)"/>
    <n v="106473957.82470703"/>
    <n v="-972772.50000000081"/>
    <n v="-13760819.999999985"/>
    <n v="1330.0000000005239"/>
    <n v="661307.49999998626"/>
    <n v="-24739054.999999993"/>
    <n v="4376"/>
    <n v="8777443.8000000007"/>
    <x v="1"/>
    <m/>
  </r>
  <r>
    <s v="XRPQ/U CN Equity"/>
    <n v="1914"/>
    <s v="XRPQ/U"/>
    <s v="3iQ XRP ETF - USD Units"/>
    <x v="0"/>
    <n v="1"/>
    <s v="CA88562K1003"/>
    <s v="88562K100"/>
    <m/>
    <m/>
    <d v="2025-06-18T00:00:00"/>
    <x v="0"/>
    <s v="CRYPTO-ASSET"/>
    <s v="XRP"/>
    <m/>
    <x v="40"/>
    <s v="3iQ XRP ETF - USD Units (XRPQ/U)"/>
    <n v="0"/>
    <n v="0"/>
    <n v="0"/>
    <n v="0"/>
    <n v="0"/>
    <n v="0"/>
    <n v="670"/>
    <n v="1318204.9099999999"/>
    <x v="1"/>
    <m/>
  </r>
  <r>
    <s v="XRPP CN Equity"/>
    <n v="1915"/>
    <s v="XRPP"/>
    <s v="Purpose XRP ETF - CAD Hedged"/>
    <x v="0"/>
    <n v="1"/>
    <s v="CA74641U1030"/>
    <s v="74641U103"/>
    <m/>
    <m/>
    <d v="2025-06-18T00:00:00"/>
    <x v="0"/>
    <s v="CRYPTO-ASSET"/>
    <s v="XRP"/>
    <m/>
    <x v="5"/>
    <s v="Purpose XRP ETF - CAD Hedged (XRPP)"/>
    <n v="61978497.701883316"/>
    <n v="1336789.7888749973"/>
    <n v="522297.07687499915"/>
    <n v="-238331.01562500314"/>
    <n v="354047.1885000132"/>
    <n v="-12560386.989"/>
    <n v="4635"/>
    <n v="8325596.5999999996"/>
    <x v="1"/>
    <m/>
  </r>
  <r>
    <s v="XRPP/B CN Equity"/>
    <n v="1916"/>
    <s v="XRPP/B"/>
    <s v="Purpose XRP ETF"/>
    <x v="0"/>
    <n v="1"/>
    <s v="CA74641U2020"/>
    <s v="74641U202"/>
    <m/>
    <m/>
    <d v="2025-06-18T00:00:00"/>
    <x v="0"/>
    <s v="CRYPTO-ASSET"/>
    <s v="XRP"/>
    <m/>
    <x v="5"/>
    <s v="Purpose XRP ETF (XRPP/B)"/>
    <n v="19578274.631500244"/>
    <n v="104848.32525000119"/>
    <n v="-3833621.8659999985"/>
    <n v="-115483.07687500163"/>
    <n v="360279.88987500081"/>
    <n v="432246.84000000264"/>
    <n v="1241"/>
    <n v="1750930.2"/>
    <x v="1"/>
    <m/>
  </r>
  <r>
    <s v="XRPP/U CN Equity"/>
    <n v="1917"/>
    <s v="XRPP/U"/>
    <s v="Purpose XRP ETF - USD Units"/>
    <x v="0"/>
    <n v="1"/>
    <s v="CA74641U3010"/>
    <s v="74641U301"/>
    <m/>
    <m/>
    <d v="2025-06-18T00:00:00"/>
    <x v="0"/>
    <s v="CRYPTO-ASSET"/>
    <s v="XRP"/>
    <m/>
    <x v="5"/>
    <s v="Purpose XRP ETF - USD Units (XRPP/U)"/>
    <n v="7247363.4479462011"/>
    <n v="357144.68404730246"/>
    <n v="-1073132.434953402"/>
    <n v="0"/>
    <n v="0"/>
    <n v="732093.8056268876"/>
    <n v="241"/>
    <n v="321934.21000000002"/>
    <x v="1"/>
    <m/>
  </r>
  <r>
    <s v="XRP CN Equity"/>
    <n v="1918"/>
    <s v="XRP"/>
    <s v="Evolve XRP ETF"/>
    <x v="0"/>
    <n v="1"/>
    <s v="CA29993511141"/>
    <n v="299935114"/>
    <m/>
    <m/>
    <d v="2025-06-18T00:00:00"/>
    <x v="0"/>
    <s v="CRYPTO-ASSET"/>
    <s v="XRP"/>
    <m/>
    <x v="24"/>
    <s v="Evolve XRP ETF (XRP)"/>
    <n v="37181419.807434082"/>
    <n v="539115.0000000007"/>
    <n v="-466223.99999999697"/>
    <n v="859273.99999999697"/>
    <n v="562984.99999999639"/>
    <n v="2680097.9999999991"/>
    <n v="3805"/>
    <n v="5183081.4000000004"/>
    <x v="1"/>
    <m/>
  </r>
  <r>
    <s v="XRP/U CN Equity"/>
    <n v="1919"/>
    <s v="XRP/U"/>
    <s v="Evolve XRP ETF - USD Units"/>
    <x v="0"/>
    <n v="1"/>
    <s v="CA299935107"/>
    <n v="299935105"/>
    <m/>
    <m/>
    <d v="2025-06-18T00:00:00"/>
    <x v="0"/>
    <s v="CRYPTO-ASSET"/>
    <s v="XRP"/>
    <m/>
    <x v="24"/>
    <s v="Evolve XRP ETF - USD Units (XRP/U)"/>
    <n v="851444.2645677313"/>
    <n v="-93736.599199999939"/>
    <n v="0"/>
    <n v="0"/>
    <n v="0"/>
    <n v="23112.482800000027"/>
    <n v="184"/>
    <n v="281955.71000000002"/>
    <x v="1"/>
    <m/>
  </r>
  <r>
    <s v="DMQC CN Equity"/>
    <n v="1920"/>
    <s v="DMQC "/>
    <s v="Desjardins Quebec Equity ETF"/>
    <x v="0"/>
    <n v="1"/>
    <s v="CA25060V1058"/>
    <s v="25060V105"/>
    <m/>
    <m/>
    <d v="2025-06-19T00:00:00"/>
    <x v="0"/>
    <s v="THEMATICEQUITY"/>
    <s v="Other"/>
    <m/>
    <x v="21"/>
    <s v="Desjardins Quebec Equity ETF (DMQC )"/>
    <n v="35899888.181686401"/>
    <n v="0"/>
    <n v="594286.5750000031"/>
    <n v="0"/>
    <n v="617112.52499999781"/>
    <n v="2423301.1750000021"/>
    <n v="595"/>
    <n v="1161244.3999999999"/>
    <x v="1"/>
    <m/>
  </r>
  <r>
    <s v="FCRC CN Equity"/>
    <n v="1921"/>
    <s v="FCRC"/>
    <s v="Franklin Canadian Core Equity Fund"/>
    <x v="0"/>
    <n v="1"/>
    <s v="CA35251T2074"/>
    <s v="35251T207"/>
    <m/>
    <m/>
    <d v="2025-06-25T00:00:00"/>
    <x v="0"/>
    <s v="CANADA BROAD/LARGE CAP EQUITY"/>
    <s v="Cap-Weighted: Broad/Large"/>
    <m/>
    <x v="23"/>
    <s v="Franklin Canadian Core Equity Fund (FCRC)"/>
    <n v="1196470.0698852539"/>
    <n v="0"/>
    <n v="0"/>
    <n v="0"/>
    <n v="0"/>
    <n v="0"/>
    <n v="1"/>
    <n v="9580"/>
    <x v="0"/>
    <m/>
  </r>
  <r>
    <s v="FCRU CN Equity"/>
    <n v="1922"/>
    <s v="FCRU"/>
    <s v="Franklin U.S. Core Equity Fund"/>
    <x v="0"/>
    <n v="1"/>
    <s v="CA35513L2084"/>
    <s v="35513L208"/>
    <m/>
    <m/>
    <d v="2025-06-25T00:00:00"/>
    <x v="0"/>
    <s v="U.S.EQUITY - CURRENCY NON-HEDGED"/>
    <s v="Cap-Weighted: Broad/Large"/>
    <m/>
    <x v="23"/>
    <s v="Franklin U.S. Core Equity Fund (FCRU)"/>
    <n v="1143611.6218566895"/>
    <n v="0"/>
    <n v="0"/>
    <n v="0"/>
    <n v="0"/>
    <n v="0"/>
    <n v="1"/>
    <n v="988.14"/>
    <x v="0"/>
    <m/>
  </r>
  <r>
    <s v="FCRI CN Equity"/>
    <n v="1923"/>
    <s v="FCRI"/>
    <s v="Franklin International Core Equity Fund"/>
    <x v="0"/>
    <n v="1"/>
    <s v="CA35360M2004"/>
    <s v="35360M200"/>
    <m/>
    <m/>
    <d v="2025-06-25T00:00:00"/>
    <x v="0"/>
    <s v="INTERNATIONAL DEVELOPED EQUITY"/>
    <s v="Cap-Weighted: Broad/Large"/>
    <m/>
    <x v="23"/>
    <s v="Franklin International Core Equity Fund (FCRI)"/>
    <n v="1163091.3734436035"/>
    <n v="0"/>
    <n v="0"/>
    <n v="0"/>
    <n v="0"/>
    <n v="0"/>
    <n v="0"/>
    <n v="0"/>
    <x v="0"/>
    <m/>
  </r>
  <r>
    <s v="COIU CN Equity"/>
    <n v="1924"/>
    <s v="COIU"/>
    <s v="LFG Daily (2X) COIN Long ETF"/>
    <x v="0"/>
    <n v="1"/>
    <s v="CA54315B6567"/>
    <s v="54315B656"/>
    <m/>
    <m/>
    <d v="2025-07-02T00:00:00"/>
    <x v="0"/>
    <s v="LEVERAGED LONG EQUITY"/>
    <s v="Single Stock"/>
    <m/>
    <x v="51"/>
    <s v="LFG Daily (2X) COIN Long ETF (COIU)"/>
    <n v="1759747.5528717041"/>
    <n v="0"/>
    <n v="0"/>
    <n v="-290129.99999999994"/>
    <n v="0"/>
    <n v="-290129.99999999994"/>
    <n v="762"/>
    <n v="758841.00000000012"/>
    <x v="1"/>
    <m/>
  </r>
  <r>
    <s v="MSTU CN Equity"/>
    <n v="1925"/>
    <s v="MSTU"/>
    <s v="LFG Daily (2X) COIN Long ETF"/>
    <x v="0"/>
    <n v="1"/>
    <s v="CA54315B6641"/>
    <s v="54315B664"/>
    <m/>
    <m/>
    <d v="2025-07-02T00:00:00"/>
    <x v="0"/>
    <s v="LEVERAGED LONG EQUITY"/>
    <s v="Single Stock"/>
    <m/>
    <x v="51"/>
    <s v="LFG Daily (2X) COIN Long ETF (MSTU)"/>
    <n v="4435882.0140361786"/>
    <n v="631797.5"/>
    <n v="0"/>
    <n v="1372322.4999999991"/>
    <n v="81040.000000000713"/>
    <n v="2982227.5"/>
    <n v="3389"/>
    <n v="7836272.2000000002"/>
    <x v="1"/>
    <m/>
  </r>
  <r>
    <s v="QDAY CN Equity"/>
    <n v="1926"/>
    <s v="QDAY"/>
    <s v="Hamilton Enhanced Technology DayMAX ETF"/>
    <x v="0"/>
    <n v="1"/>
    <s v="CA40736A1049"/>
    <s v="40736A104"/>
    <m/>
    <m/>
    <d v="2025-07-15T00:00:00"/>
    <x v="0"/>
    <s v="Lightly Leveraged"/>
    <s v="Technology"/>
    <m/>
    <x v="35"/>
    <s v="Hamilton Enhanced Technology DayMAX ETF (QDAY)"/>
    <n v="209661940.4335022"/>
    <n v="10806174.999999983"/>
    <n v="14686335.000000006"/>
    <n v="4448129.9999999953"/>
    <n v="5179302.5000000037"/>
    <n v="45897894.999999985"/>
    <n v="6509"/>
    <n v="25202801"/>
    <x v="6"/>
    <m/>
  </r>
  <r>
    <s v="SDAY CN Equity"/>
    <n v="1927"/>
    <s v="SDAY"/>
    <s v="Hamilton Enhanced U.S. Equity DayMAX ETF"/>
    <x v="0"/>
    <n v="1"/>
    <s v="CA40736T1030"/>
    <s v="40736T103"/>
    <m/>
    <m/>
    <d v="2025-07-16T00:00:00"/>
    <x v="0"/>
    <s v="Lightly Leveraged"/>
    <s v="U.S."/>
    <m/>
    <x v="35"/>
    <s v="Hamilton Enhanced U.S. Equity DayMAX ETF (SDAY)"/>
    <n v="212128248.91662598"/>
    <n v="-619860.00000000885"/>
    <n v="5973090"/>
    <n v="-13735.000000000466"/>
    <n v="3074930"/>
    <n v="11955402.499999998"/>
    <n v="2678"/>
    <n v="11715414"/>
    <x v="6"/>
    <m/>
  </r>
  <r>
    <s v="CDAY CN Equity"/>
    <n v="1928"/>
    <s v="CDAY"/>
    <s v="Hamilton Enhanced Canada Equity DayMAX ETF"/>
    <x v="0"/>
    <n v="1"/>
    <s v="CA40736C1005"/>
    <s v="40736C100"/>
    <m/>
    <m/>
    <d v="2025-07-17T00:00:00"/>
    <x v="0"/>
    <s v="Lightly Leveraged"/>
    <s v="Canada"/>
    <m/>
    <x v="35"/>
    <s v="Hamilton Enhanced Canada Equity DayMAX ETF (CDAY)"/>
    <n v="248271512.04109192"/>
    <n v="7149220.0000000093"/>
    <n v="9766750"/>
    <n v="9201209.9999999907"/>
    <n v="9148829.9999999907"/>
    <n v="43581842.499999985"/>
    <n v="3387"/>
    <n v="15785082"/>
    <x v="6"/>
    <m/>
  </r>
  <r>
    <s v="GLDE CN Equity"/>
    <n v="1929"/>
    <s v="GLDE"/>
    <s v="Ninepoint Gold and Precious Minerals Fund"/>
    <x v="0"/>
    <n v="1"/>
    <s v="CA65443Y3014"/>
    <s v="65443Y301"/>
    <m/>
    <m/>
    <d v="2025-07-16T00:00:00"/>
    <x v="0"/>
    <s v="COMMODITY"/>
    <s v="Precious Metal"/>
    <m/>
    <x v="38"/>
    <s v="Ninepoint Gold and Precious Minerals Fund (GLDE)"/>
    <n v="14368925.628662109"/>
    <n v="695795.9999999986"/>
    <n v="-2054086.9999999995"/>
    <n v="-808340.0000000007"/>
    <n v="357385.00000000023"/>
    <n v="-473359.00000000047"/>
    <n v="444"/>
    <n v="2637710.7999999998"/>
    <x v="1"/>
    <m/>
  </r>
  <r>
    <s v="GBUL CN Equity"/>
    <n v="1930"/>
    <s v="GBUL"/>
    <s v="Ninepoint Gold Bullion Fund"/>
    <x v="0"/>
    <n v="1"/>
    <s v="CA65444K1021"/>
    <s v="65444K102"/>
    <m/>
    <m/>
    <d v="2025-07-16T00:00:00"/>
    <x v="0"/>
    <s v="COMMODITY"/>
    <s v="Gold"/>
    <m/>
    <x v="38"/>
    <s v="Ninepoint Gold Bullion Fund (GBUL)"/>
    <n v="1464665.0314331055"/>
    <n v="-1107151.9999999998"/>
    <n v="-2216600"/>
    <n v="0"/>
    <n v="0"/>
    <n v="-3323752"/>
    <n v="59"/>
    <n v="180315.50000000003"/>
    <x v="1"/>
    <m/>
  </r>
  <r>
    <s v="SBUL CN Equity"/>
    <n v="1931"/>
    <s v="SBUL"/>
    <s v="Ninepoint Silver Bullion Fund"/>
    <x v="0"/>
    <n v="1"/>
    <s v="CA65444H1091"/>
    <s v="65444H109"/>
    <m/>
    <m/>
    <d v="2025-07-16T00:00:00"/>
    <x v="0"/>
    <s v="COMMODITY"/>
    <s v="Siver"/>
    <m/>
    <x v="38"/>
    <s v="Ninepoint Silver Bullion Fund (SBUL)"/>
    <n v="1321289.9780273438"/>
    <n v="0"/>
    <n v="0"/>
    <n v="0"/>
    <n v="-916560.00000000023"/>
    <n v="-916560.00000000023"/>
    <n v="141"/>
    <n v="381757.33"/>
    <x v="1"/>
    <m/>
  </r>
  <r>
    <s v="INFR CN Equity"/>
    <n v="1932"/>
    <s v="INFR"/>
    <s v="Ninepoint Global Infrastructure Fund"/>
    <x v="0"/>
    <n v="1"/>
    <s v="CA65443G1028"/>
    <s v="65443G102"/>
    <m/>
    <m/>
    <d v="2025-07-16T00:00:00"/>
    <x v="0"/>
    <s v="THEMATICEQUITY"/>
    <s v="Infrastructure"/>
    <m/>
    <x v="38"/>
    <s v="Ninepoint Global Infrastructure Fund (INFR)"/>
    <n v="3237312.01171875"/>
    <n v="199074.00000000017"/>
    <n v="0"/>
    <n v="0"/>
    <n v="0"/>
    <n v="-192104.00000000017"/>
    <n v="19"/>
    <n v="15851.84"/>
    <x v="1"/>
    <m/>
  </r>
  <r>
    <s v="FTLS CN Equity"/>
    <n v="1933"/>
    <s v="FTLS"/>
    <s v="First Trust Long/Short Equity ETF"/>
    <x v="0"/>
    <n v="1"/>
    <s v="CA33744B1076"/>
    <s v="33744B107"/>
    <m/>
    <m/>
    <d v="2025-07-18T00:00:00"/>
    <x v="0"/>
    <s v="ALTERNATIVE INVESTMENT"/>
    <s v="Equity Focused"/>
    <m/>
    <x v="50"/>
    <s v="First Trust Long/Short Equity ETF (FTLS)"/>
    <n v="7530571.5560913086"/>
    <n v="0"/>
    <n v="4286066.8999999994"/>
    <n v="0"/>
    <n v="0"/>
    <n v="4286066.8999999994"/>
    <n v="29"/>
    <n v="386759.63"/>
    <x v="1"/>
    <m/>
  </r>
  <r>
    <s v="GTRI CN Equity"/>
    <n v="1934"/>
    <s v="GTRI"/>
    <s v="IA Clarington Agile Global Total Return Income Fund"/>
    <x v="0"/>
    <n v="1"/>
    <s v="CA44935E1079"/>
    <s v="44935E107"/>
    <m/>
    <m/>
    <d v="2025-07-21T00:00:00"/>
    <x v="0"/>
    <s v="GLOBAL FIXED INCOME"/>
    <s v="Universe"/>
    <m/>
    <x v="29"/>
    <s v="IA Clarington Agile Global Total Return Income Fund (GTRI)"/>
    <n v="84953430.82427977"/>
    <n v="1332393.5000000079"/>
    <n v="3798083.4999999916"/>
    <n v="922317.00000000768"/>
    <n v="1637707.9999999923"/>
    <n v="7743110.5000000075"/>
    <n v="325"/>
    <n v="1741613.1"/>
    <x v="1"/>
    <m/>
  </r>
  <r>
    <s v="NCAP CN Equity"/>
    <n v="1935"/>
    <s v="NCAP"/>
    <s v="Ninepoint Capital Appreciation Fund"/>
    <x v="0"/>
    <n v="1"/>
    <s v="CA65443K1030"/>
    <s v="65443K103"/>
    <m/>
    <m/>
    <d v="2025-07-24T00:00:00"/>
    <x v="0"/>
    <s v="ASSET ALLOCATION PORTFOLIO"/>
    <s v="Balanced"/>
    <m/>
    <x v="38"/>
    <s v="Ninepoint Capital Appreciation Fund (NCAP)"/>
    <n v="0"/>
    <n v="0"/>
    <n v="0"/>
    <n v="0"/>
    <n v="0"/>
    <n v="0"/>
    <n v="0"/>
    <n v="0"/>
    <x v="4"/>
    <m/>
  </r>
  <r>
    <s v="JGRO CN Equity"/>
    <n v="1936"/>
    <s v="JGLO"/>
    <s v="JPMorgan Global Select Equity Active ETF"/>
    <x v="0"/>
    <n v="1"/>
    <s v="CA48130J1003"/>
    <s v="48130J100"/>
    <m/>
    <m/>
    <d v="2025-07-28T00:00:00"/>
    <x v="0"/>
    <s v="GLOBAL EQUITY"/>
    <s v="Pure Active"/>
    <m/>
    <x v="48"/>
    <s v="JPMorgan Global Select Equity Active ETF (JGLO)"/>
    <n v="27596380.376815796"/>
    <n v="0"/>
    <n v="2180997.7499999986"/>
    <n v="0"/>
    <n v="2245466.2500000019"/>
    <n v="4426464"/>
    <n v="96"/>
    <n v="962065.19"/>
    <x v="1"/>
    <m/>
  </r>
  <r>
    <s v="CUIG CN Equity"/>
    <n v="1937"/>
    <s v="CUIG"/>
    <s v="CI U.S. Monthly Income Private Pool"/>
    <x v="0"/>
    <n v="1"/>
    <s v="CA17166H1064"/>
    <s v="17166H106"/>
    <m/>
    <m/>
    <d v="2025-08-12T00:00:00"/>
    <x v="0"/>
    <s v="ASSET ALLOCATION PORTFOLIO"/>
    <s v="Yield Focus"/>
    <m/>
    <x v="2"/>
    <s v="CI U.S. Monthly Income Private Pool (CUIG)"/>
    <n v="997449.97024536133"/>
    <n v="0"/>
    <n v="0"/>
    <n v="0"/>
    <n v="0"/>
    <n v="0"/>
    <n v="3"/>
    <n v="100.25"/>
    <x v="4"/>
    <m/>
  </r>
  <r>
    <s v="CUIG/U CN Equity"/>
    <n v="1938"/>
    <s v="CUIG/U"/>
    <s v="CI U.S. Monthly Income Private Pool - USD Hedged"/>
    <x v="0"/>
    <n v="1"/>
    <s v="CA17166H2054"/>
    <s v="17166H205"/>
    <m/>
    <m/>
    <d v="2025-08-12T00:00:00"/>
    <x v="0"/>
    <s v="ASSET ALLOCATION PORTFOLIO"/>
    <s v="Yield Focus"/>
    <m/>
    <x v="2"/>
    <s v="CI U.S. Monthly Income Private Pool - USD Hedged (CUIG/U)"/>
    <n v="2744349.793568722"/>
    <n v="0"/>
    <n v="0"/>
    <n v="0"/>
    <n v="0"/>
    <n v="0"/>
    <n v="0"/>
    <n v="0"/>
    <x v="4"/>
    <m/>
  </r>
  <r>
    <s v="CGDI CN Equity"/>
    <n v="1939"/>
    <s v="CGDI"/>
    <s v="CI Global Dividend Private Pool"/>
    <x v="0"/>
    <n v="1"/>
    <s v="CA12575E109"/>
    <s v="12575E109"/>
    <m/>
    <m/>
    <d v="2025-08-12T00:00:00"/>
    <x v="0"/>
    <s v="GLOBAL EQUITY"/>
    <s v="Dividend/Income"/>
    <m/>
    <x v="2"/>
    <s v="CI Global Dividend Private Pool (CGDI)"/>
    <n v="984770.01190185547"/>
    <n v="0"/>
    <n v="0"/>
    <n v="0"/>
    <n v="0"/>
    <n v="0"/>
    <n v="1"/>
    <n v="19.82"/>
    <x v="1"/>
    <m/>
  </r>
  <r>
    <s v="CSMD CN Equity"/>
    <n v="1940"/>
    <s v="CSMD"/>
    <s v="CI U.S. Small/Mid Cap Equity Private Pool"/>
    <x v="0"/>
    <n v="1"/>
    <s v="CA17166J1021"/>
    <s v="17166J102"/>
    <m/>
    <m/>
    <d v="2025-08-12T00:00:00"/>
    <x v="0"/>
    <s v="U.S.EQUITY - CURRENCY NON-HEDGED"/>
    <s v="Cap-Weighted: Mid/Small"/>
    <m/>
    <x v="2"/>
    <s v="CI U.S. Small/Mid Cap Equity Private Pool (CSMD)"/>
    <n v="1012755.012512207"/>
    <n v="0"/>
    <n v="0"/>
    <n v="0"/>
    <n v="0"/>
    <n v="0"/>
    <n v="0"/>
    <n v="0"/>
    <x v="0"/>
    <m/>
  </r>
  <r>
    <s v="TCND CN Equity"/>
    <n v="1941"/>
    <s v="TCND"/>
    <s v="BetaPro 3x S&amp;P/TSX 60 Daily Leveraged Bull Alternative ETF"/>
    <x v="0"/>
    <n v="1"/>
    <s v="CA08663G1054"/>
    <s v="08663G105"/>
    <m/>
    <m/>
    <d v="2025-08-12T00:00:00"/>
    <x v="0"/>
    <s v="LEVERAGED LONG EQUITY"/>
    <s v="Canada"/>
    <m/>
    <x v="3"/>
    <s v="BetaPro 3x S&amp;P/TSX 60 Daily Leveraged Bull Alternative ETF - (TCND)"/>
    <n v="7123583.3168029785"/>
    <n v="0"/>
    <n v="0"/>
    <n v="0"/>
    <n v="0"/>
    <n v="0"/>
    <n v="256"/>
    <n v="1034937.86"/>
    <x v="1"/>
    <m/>
  </r>
  <r>
    <s v="SCND CN Equity"/>
    <n v="1942"/>
    <s v="SCND"/>
    <s v="BetaPro -3x S&amp;P/TSX 60 Daily Leveraged Bear Alternative ETF"/>
    <x v="0"/>
    <n v="1"/>
    <s v="CA0866031077"/>
    <n v="86603107"/>
    <m/>
    <m/>
    <d v="2025-08-12T00:00:00"/>
    <x v="0"/>
    <s v="LEVERAGED INVERSE EQUITY"/>
    <s v="Canada"/>
    <m/>
    <x v="3"/>
    <s v="BetaPro -3x S&amp;P/TSX 60 Daily Leveraged Bear Alternative ETF - (SCND)"/>
    <n v="3331500.5302429199"/>
    <n v="0"/>
    <n v="0"/>
    <n v="0"/>
    <n v="0"/>
    <n v="0"/>
    <n v="93"/>
    <n v="456610.08"/>
    <x v="1"/>
    <m/>
  </r>
  <r>
    <s v="SOXL CN Equity"/>
    <n v="1943"/>
    <s v="SOXL"/>
    <s v="BetaPro 3x Semiconductor Daily Leveraged Bull Alternative ETF"/>
    <x v="0"/>
    <n v="1"/>
    <s v="CA08663F1071"/>
    <s v="08663F107"/>
    <m/>
    <m/>
    <d v="2025-08-12T00:00:00"/>
    <x v="0"/>
    <s v="LEVERAGED LONG EQUITY"/>
    <s v="U.S."/>
    <m/>
    <x v="3"/>
    <s v="BetaPro 3x Semiconductor Daily Leveraged Bull Alternative ETF - (SOXL)"/>
    <n v="30279845.237731934"/>
    <n v="0"/>
    <n v="0"/>
    <n v="0"/>
    <n v="0"/>
    <n v="0"/>
    <n v="7469"/>
    <n v="71940768"/>
    <x v="1"/>
    <m/>
  </r>
  <r>
    <s v="SOXS CN Equity"/>
    <n v="1944"/>
    <s v="SOXS"/>
    <s v="BetaPro -3x Semiconductor Daily Leveraged Bear Alternative ETF"/>
    <x v="0"/>
    <n v="1"/>
    <s v="CA08662Y1079"/>
    <s v="08662Y107"/>
    <m/>
    <m/>
    <d v="2025-08-12T00:00:00"/>
    <x v="0"/>
    <s v="LEVERAGED INVERSE EQUITY"/>
    <s v="U.S."/>
    <m/>
    <x v="3"/>
    <s v="BetaPro -3x Semiconductor Daily Leveraged Bear Alternative ETF - (SOXS)"/>
    <n v="5700465.4169082642"/>
    <n v="0"/>
    <n v="511828.05250000046"/>
    <n v="564282.58549999981"/>
    <n v="0"/>
    <n v="2773909.1545000002"/>
    <n v="6721"/>
    <n v="21178203"/>
    <x v="1"/>
    <m/>
  </r>
  <r>
    <s v="TTLT CN Equity"/>
    <n v="1945"/>
    <s v="TTLT"/>
    <s v="BetaPro 3x US Treasury 20+ Year Daily Leveraged Bull Alternative ETF"/>
    <x v="0"/>
    <n v="1"/>
    <s v="CA0869161038"/>
    <n v="86916103"/>
    <m/>
    <m/>
    <d v="2025-08-12T00:00:00"/>
    <x v="0"/>
    <s v="LEVERAGED LONG FIXED INCOME"/>
    <s v="U.S."/>
    <m/>
    <x v="3"/>
    <s v="BetaPro 3x US Treasury 20+ Year Daily Leveraged Bull Alternative ETF - (TTLT)"/>
    <n v="4824381.8283081055"/>
    <n v="0"/>
    <n v="0"/>
    <n v="0"/>
    <n v="0"/>
    <n v="0"/>
    <n v="40"/>
    <n v="144471.19"/>
    <x v="1"/>
    <m/>
  </r>
  <r>
    <s v="STLT CN Equity"/>
    <n v="1946"/>
    <s v="STLT"/>
    <s v="BetaPro -3x US Treasury 20+ Year Daily Leveraged Bear Alternative ETF"/>
    <x v="0"/>
    <n v="1"/>
    <s v="CA0869191076"/>
    <n v="86919107"/>
    <m/>
    <m/>
    <d v="2025-08-12T00:00:00"/>
    <x v="0"/>
    <s v="LEVERAGED INVERSE FIXED INCOME"/>
    <s v="U.S."/>
    <m/>
    <x v="3"/>
    <s v="BetaPro -3x US Treasury 20+ Year Daily Leveraged Bear Alternative ETF - (STLT)"/>
    <n v="5034275.5317687988"/>
    <n v="0"/>
    <n v="0"/>
    <n v="0"/>
    <n v="0"/>
    <n v="0"/>
    <n v="20"/>
    <n v="103690.37"/>
    <x v="1"/>
    <m/>
  </r>
  <r>
    <s v="NVDD CN Equity"/>
    <n v="1947"/>
    <s v="NVDD"/>
    <s v="SavvyShort (-2X) NVDA ETF"/>
    <x v="0"/>
    <n v="1"/>
    <s v="CA54315B6807"/>
    <s v="54315B680"/>
    <m/>
    <m/>
    <d v="2025-08-12T00:00:00"/>
    <x v="0"/>
    <s v="LEVERAGED INVERSE EQUITY"/>
    <s v="Single Stock"/>
    <m/>
    <x v="51"/>
    <s v="SavvyShort (-2X) NVDA ETF - (NVDD)"/>
    <n v="2315512.4187469482"/>
    <n v="0"/>
    <n v="0"/>
    <n v="-1344800.0000000002"/>
    <n v="-890129.99999999988"/>
    <n v="-2234930"/>
    <n v="786"/>
    <n v="2772003.4"/>
    <x v="1"/>
    <m/>
  </r>
  <r>
    <s v="TSLD CN Equity"/>
    <n v="1948"/>
    <s v="TSLD"/>
    <s v="SavvyShort (-2X) TSLA ETF"/>
    <x v="0"/>
    <n v="1"/>
    <s v="CA54315B6724"/>
    <s v="54315B672"/>
    <m/>
    <m/>
    <d v="2025-08-12T00:00:00"/>
    <x v="0"/>
    <s v="LEVERAGED INVERSE EQUITY"/>
    <s v="Single Stock"/>
    <m/>
    <x v="51"/>
    <s v="SavvyShort (-2X) TSLA ETF - (TSLD)"/>
    <n v="2827687.5734329224"/>
    <n v="0"/>
    <n v="0"/>
    <n v="0"/>
    <n v="0"/>
    <n v="517960.00000000017"/>
    <n v="1575"/>
    <n v="5692164.6000000006"/>
    <x v="1"/>
    <m/>
  </r>
  <r>
    <s v="FDIV CN Equity"/>
    <n v="1949"/>
    <s v="FDIV"/>
    <s v="Franklin U.S Quality Moat Dividend Index ETF"/>
    <x v="0"/>
    <n v="1"/>
    <s v="CA3551421009"/>
    <n v="355142100"/>
    <m/>
    <m/>
    <d v="2025-08-14T00:00:00"/>
    <x v="0"/>
    <s v="U.S.EQUITY - CURRENCY NON-HEDGED"/>
    <s v="Dividend/Income"/>
    <m/>
    <x v="23"/>
    <s v="Franklin U.S Quality Moat Dividend Index ETF - (FDIV)"/>
    <n v="4316360.0921630859"/>
    <n v="2158180"/>
    <n v="0"/>
    <n v="0"/>
    <n v="0"/>
    <n v="2158180"/>
    <n v="11"/>
    <n v="15890.49"/>
    <x v="1"/>
    <m/>
  </r>
  <r>
    <s v="FID CN Equity"/>
    <n v="1950"/>
    <s v="FID"/>
    <s v="Franklin FTSE India Index ETF"/>
    <x v="0"/>
    <n v="1"/>
    <s v="CA3539091049"/>
    <n v="353909104"/>
    <m/>
    <m/>
    <d v="2025-08-14T00:00:00"/>
    <x v="0"/>
    <s v="EMERGINGMARKETS EQUITY"/>
    <s v="India"/>
    <m/>
    <x v="23"/>
    <s v="Franklin FTSE India Index ETF - (FID)"/>
    <n v="6012599.9450683594"/>
    <n v="0"/>
    <n v="0"/>
    <n v="971309.99999999988"/>
    <n v="0"/>
    <n v="4050855"/>
    <n v="118"/>
    <n v="426073.99000000005"/>
    <x v="1"/>
    <m/>
  </r>
  <r>
    <s v="QQQQ CN Equity"/>
    <n v="1951"/>
    <s v="QQQQ"/>
    <s v="Mackenzie NASDAQ 100 Index ETF"/>
    <x v="0"/>
    <n v="1"/>
    <s v="CA5545351044"/>
    <n v="554535104"/>
    <m/>
    <m/>
    <d v="2025-08-19T00:00:00"/>
    <x v="0"/>
    <s v="U.S.EQUITY - CURRENCY NON-HEDGED"/>
    <s v="Cap-Weighted: Broad/Large"/>
    <m/>
    <x v="18"/>
    <s v="Mackenzie NASDAQ 100 Index ETF - (QQQQ)"/>
    <n v="15984901.428222656"/>
    <n v="0"/>
    <n v="0"/>
    <n v="0"/>
    <n v="0"/>
    <n v="0"/>
    <n v="102"/>
    <n v="481948.91"/>
    <x v="0"/>
    <m/>
  </r>
  <r>
    <s v="MALX CN Equity"/>
    <n v="1952"/>
    <s v="MALX"/>
    <s v="Mackenzie GQE US Alpha Extension ETF"/>
    <x v="0"/>
    <n v="1"/>
    <s v="CA5545361027"/>
    <n v="554536102"/>
    <m/>
    <m/>
    <d v="2025-08-19T00:00:00"/>
    <x v="0"/>
    <s v="U.S.EQUITY - CURRENCY NON-HEDGED"/>
    <s v="Pure Active"/>
    <m/>
    <x v="18"/>
    <s v="Mackenzie GQE US Alpha Extension ETF - (MALX)"/>
    <n v="9253437.7574920654"/>
    <n v="0"/>
    <n v="0"/>
    <n v="1090116.5317499996"/>
    <n v="0"/>
    <n v="1638494.5260000001"/>
    <n v="34"/>
    <n v="491967.91"/>
    <x v="1"/>
    <m/>
  </r>
  <r>
    <s v="HHIH CN Equity"/>
    <n v="1953"/>
    <s v="HHIH"/>
    <s v="Harvest High Income Equity Shares ETF"/>
    <x v="0"/>
    <n v="1"/>
    <s v="CA41757M1005"/>
    <s v="41757M100"/>
    <m/>
    <m/>
    <d v="2025-08-19T00:00:00"/>
    <x v="0"/>
    <s v="COVERED CALL"/>
    <s v="U.S."/>
    <m/>
    <x v="13"/>
    <s v="Harvest High Income Equity Shares ETF - (HHIH)"/>
    <n v="79546112.680435181"/>
    <n v="263295.00000000378"/>
    <n v="16914079.999999996"/>
    <n v="18555489.999999993"/>
    <n v="16749557.500000004"/>
    <n v="52478819.999999993"/>
    <n v="1126"/>
    <n v="3371638.5"/>
    <x v="5"/>
    <m/>
  </r>
  <r>
    <s v="RBCY CN Equity"/>
    <n v="1954"/>
    <s v="RBCY"/>
    <s v="Purpose RBC (RY) Yield Shares ETF"/>
    <x v="0"/>
    <n v="1"/>
    <s v="CA74642B1040"/>
    <s v="74642B104"/>
    <m/>
    <m/>
    <d v="2025-08-21T00:00:00"/>
    <x v="0"/>
    <s v="Lightly Leveraged"/>
    <s v="Single Stock"/>
    <m/>
    <x v="5"/>
    <s v="Purpose RBC (RY) Yield Shares ETF - (RBCY)"/>
    <n v="2409508.8958740234"/>
    <n v="0"/>
    <n v="-293405.62999999989"/>
    <n v="0"/>
    <n v="0"/>
    <n v="20078.514000000083"/>
    <n v="52"/>
    <n v="58365.280000000006"/>
    <x v="6"/>
    <m/>
  </r>
  <r>
    <s v="ENBY CN Equity"/>
    <n v="1955"/>
    <s v="ENBY"/>
    <s v="Purpose Enbridge (ENB) Yield Shares ETF"/>
    <x v="0"/>
    <n v="1"/>
    <s v="CA74642U1021"/>
    <s v="74642U102"/>
    <m/>
    <m/>
    <d v="2025-08-21T00:00:00"/>
    <x v="0"/>
    <s v="Lightly Leveraged"/>
    <s v="Single Stock"/>
    <m/>
    <x v="5"/>
    <s v="Purpose Enbridge (ENB) Yield Shares ETF - (ENBY)"/>
    <n v="3555925.0116348267"/>
    <n v="0"/>
    <n v="0"/>
    <n v="0"/>
    <n v="0"/>
    <n v="225560.74400000021"/>
    <n v="101"/>
    <n v="187982.68"/>
    <x v="6"/>
    <m/>
  </r>
  <r>
    <s v="TDY CN Equity"/>
    <n v="1956"/>
    <s v="TDY"/>
    <s v="Purpose TD (TD) Yield Shares ETF"/>
    <x v="0"/>
    <n v="1"/>
    <s v="CA74642F1053"/>
    <s v="74642F105"/>
    <m/>
    <m/>
    <d v="2025-08-21T00:00:00"/>
    <x v="0"/>
    <s v="Lightly Leveraged"/>
    <s v="Single Stock"/>
    <m/>
    <x v="5"/>
    <s v="Purpose TD (TD) Yield Shares ETF - (TDY)"/>
    <n v="2809949.5410919189"/>
    <n v="-309223.63549999992"/>
    <n v="303554.20599999995"/>
    <n v="0"/>
    <n v="0"/>
    <n v="-5669.4294999999693"/>
    <n v="117"/>
    <n v="89298.299099999989"/>
    <x v="6"/>
    <m/>
  </r>
  <r>
    <s v="SHPY CN Equity"/>
    <n v="1957"/>
    <s v="SHPY"/>
    <s v="Purpose Shopify (SHOP) Yield Shares ETF"/>
    <x v="0"/>
    <n v="1"/>
    <s v="CA74643Q1000"/>
    <s v="74643Q100"/>
    <m/>
    <m/>
    <d v="2025-08-21T00:00:00"/>
    <x v="0"/>
    <s v="Lightly Leveraged"/>
    <s v="Single Stock"/>
    <m/>
    <x v="5"/>
    <s v="Purpose Shopify (SHOP) Yield Shares ETF - (SHPY)"/>
    <n v="4882037.5919342041"/>
    <n v="909335.87199999997"/>
    <n v="452094.67300000048"/>
    <n v="2897.0122500000289"/>
    <n v="280314.52849999903"/>
    <n v="1644642.0857499992"/>
    <n v="1084"/>
    <n v="1497752.68"/>
    <x v="6"/>
    <m/>
  </r>
  <r>
    <s v="CNQY CN Equity"/>
    <n v="1958"/>
    <s v="CNQY"/>
    <s v="Purpose Canadian Natural Resources (CNQ) Yield Shares ETF"/>
    <x v="0"/>
    <n v="1"/>
    <s v="CA74643V1094"/>
    <s v="74643V109"/>
    <m/>
    <m/>
    <d v="2025-08-21T00:00:00"/>
    <x v="0"/>
    <s v="Lightly Leveraged"/>
    <s v="Single Stock"/>
    <m/>
    <x v="5"/>
    <s v="Purpose Canadian Natural Resources (CNQ) Yield Shares ETF - (CNQY)"/>
    <n v="4425798.6545562744"/>
    <n v="0"/>
    <n v="0"/>
    <n v="-283501.80050000024"/>
    <n v="816242.31600000011"/>
    <n v="764684.14325000008"/>
    <n v="141"/>
    <n v="367507.76199999999"/>
    <x v="6"/>
    <m/>
  </r>
  <r>
    <s v="BNSY CN Equity"/>
    <n v="1959"/>
    <s v="BNSY"/>
    <s v="Purpose Scotiabank (BNS) Yield Shares ETF"/>
    <x v="0"/>
    <n v="1"/>
    <s v="CA74643F1045"/>
    <s v="74643F104"/>
    <m/>
    <m/>
    <d v="2025-08-21T00:00:00"/>
    <x v="0"/>
    <s v="Lightly Leveraged"/>
    <s v="Single Stock"/>
    <m/>
    <x v="5"/>
    <s v="Purpose Scotiabank (BNS) Yield Shares ETF - (BNSY)"/>
    <n v="2247232.5086593628"/>
    <n v="0"/>
    <n v="323976.32724999991"/>
    <n v="0"/>
    <n v="0"/>
    <n v="323867.22549999994"/>
    <n v="86"/>
    <n v="69433.088999999993"/>
    <x v="6"/>
    <m/>
  </r>
  <r>
    <s v="DOLY CN Equity"/>
    <n v="1960"/>
    <s v="DOLY"/>
    <s v="Purpose Dollarama (DOL) Yield Shares ET"/>
    <x v="0"/>
    <n v="1"/>
    <s v="CA74639M1059"/>
    <s v="74639M105"/>
    <m/>
    <m/>
    <d v="2025-08-21T00:00:00"/>
    <x v="0"/>
    <s v="Lightly Leveraged"/>
    <s v="Single Stock"/>
    <m/>
    <x v="5"/>
    <s v="Purpose Dollarama (DOL) Yield Shares ET- (DOLY)"/>
    <n v="1591059.947013855"/>
    <n v="0"/>
    <n v="-447614.02850000007"/>
    <n v="0"/>
    <n v="244426.61224999995"/>
    <n v="42947.843750000058"/>
    <n v="116"/>
    <n v="52983.978999999999"/>
    <x v="6"/>
    <m/>
  </r>
  <r>
    <s v="TY CN Equity"/>
    <n v="1961"/>
    <s v="TY"/>
    <s v="Purpose TELUS (T) Yield Shares ETF"/>
    <x v="0"/>
    <n v="1"/>
    <s v="CA74643P1027"/>
    <s v="74643P102"/>
    <m/>
    <m/>
    <d v="2025-08-21T00:00:00"/>
    <x v="0"/>
    <s v="Lightly Leveraged"/>
    <s v="Single Stock"/>
    <m/>
    <x v="5"/>
    <s v="Purpose TELUS (T) Yield Shares ETF - (TY)"/>
    <n v="5776422.7986335754"/>
    <n v="0"/>
    <n v="375404.12400000036"/>
    <n v="556160.5904999997"/>
    <n v="188396.66625000018"/>
    <n v="1485711.3477500004"/>
    <n v="141"/>
    <n v="188460.30000000002"/>
    <x v="6"/>
    <m/>
  </r>
  <r>
    <s v="ATDY CN Equity"/>
    <n v="1962"/>
    <s v="ATDY"/>
    <s v="Purpose Couche-Tard (ATD) Yield Shares ETF"/>
    <x v="0"/>
    <n v="1"/>
    <s v="CA74643W1077"/>
    <s v="74643W107"/>
    <m/>
    <m/>
    <d v="2025-08-21T00:00:00"/>
    <x v="0"/>
    <s v="Lightly Leveraged"/>
    <s v="Single Stock"/>
    <m/>
    <x v="5"/>
    <s v="Purpose Couche-Tard (ATD) Yield Shares ETF - (ATDY)"/>
    <n v="1548966.2647247314"/>
    <n v="0"/>
    <n v="-476892.62000000017"/>
    <n v="264443.70125000022"/>
    <n v="254284.39849999995"/>
    <n v="41835.479749999999"/>
    <n v="72"/>
    <n v="241042.24001000001"/>
    <x v="6"/>
    <m/>
  </r>
  <r>
    <s v="BNY CN Equity"/>
    <n v="1963"/>
    <s v="BNY"/>
    <s v="Purpose Brookfield (BN) Yield Shares ETF"/>
    <x v="0"/>
    <n v="1"/>
    <s v="CA74643T1049"/>
    <s v="74643T104"/>
    <m/>
    <m/>
    <d v="2025-08-21T00:00:00"/>
    <x v="0"/>
    <s v="Lightly Leveraged"/>
    <s v="Single Stock"/>
    <m/>
    <x v="5"/>
    <s v="Purpose Brookfield (BN) Yield Shares ETF - (BNY)"/>
    <n v="8920689.868927002"/>
    <n v="247263.95075000022"/>
    <n v="0"/>
    <n v="267702.38575000019"/>
    <n v="-554327.38850000035"/>
    <n v="233507.43025000035"/>
    <n v="153"/>
    <n v="189874.66000000003"/>
    <x v="6"/>
    <m/>
  </r>
  <r>
    <s v="AEME CN Equity"/>
    <n v="1964"/>
    <s v="AEME"/>
    <s v="Harvest Agnico Eagle Enhanced High Income Shares ETF"/>
    <x v="0"/>
    <n v="1"/>
    <s v="CA4179161035"/>
    <n v="417916103"/>
    <m/>
    <m/>
    <d v="2025-08-21T00:00:00"/>
    <x v="0"/>
    <s v="Lightly Leveraged"/>
    <s v="Single Stock"/>
    <m/>
    <x v="13"/>
    <s v="Harvest Agnico Eagle Enhanced High Income Shares ETF - (AEME)"/>
    <n v="10636874.437332153"/>
    <n v="1264430.0000000009"/>
    <n v="1818562.4999999998"/>
    <n v="477490.00000000041"/>
    <n v="444772.49999999942"/>
    <n v="4005255.0000000009"/>
    <n v="719"/>
    <n v="2721400.7"/>
    <x v="6"/>
    <m/>
  </r>
  <r>
    <s v="BCEE CN Equity"/>
    <n v="1965"/>
    <s v="BCEE"/>
    <s v="Harvest BCE Enhanced High Income Shares ETF"/>
    <x v="0"/>
    <n v="1"/>
    <s v="CA4179162025"/>
    <n v="417916202"/>
    <m/>
    <m/>
    <d v="2025-08-21T00:00:00"/>
    <x v="0"/>
    <s v="Lightly Leveraged"/>
    <s v="Single Stock"/>
    <m/>
    <x v="13"/>
    <s v="Harvest BCE Enhanced High Income Shares ETF - (BCEE)"/>
    <n v="8956675.124168396"/>
    <n v="-567985.00000000047"/>
    <n v="282727.50000000029"/>
    <n v="559387.50000000047"/>
    <n v="543462.4999999993"/>
    <n v="1357057.5"/>
    <n v="225"/>
    <n v="1183668.4099999999"/>
    <x v="6"/>
    <m/>
  </r>
  <r>
    <s v="CCOE CN Equity"/>
    <n v="1966"/>
    <s v="CCOE"/>
    <s v="Harvest Cameco Enhanced High Income Shares ETF"/>
    <x v="0"/>
    <n v="1"/>
    <s v="CA4179163015"/>
    <n v="417916301"/>
    <m/>
    <m/>
    <d v="2025-08-21T00:00:00"/>
    <x v="0"/>
    <s v="Lightly Leveraged"/>
    <s v="Single Stock"/>
    <m/>
    <x v="13"/>
    <s v="Harvest Cameco Enhanced High Income Shares ETF - (CCOE)"/>
    <n v="13588050.651550293"/>
    <n v="1229850.0000000012"/>
    <n v="931334.99999999872"/>
    <n v="975290.00000000093"/>
    <n v="13960"/>
    <n v="3911705"/>
    <n v="1438"/>
    <n v="6298460.7000000002"/>
    <x v="6"/>
    <m/>
  </r>
  <r>
    <s v="CNQE CN Equity"/>
    <n v="1967"/>
    <s v="CNQE"/>
    <s v="Harvest CNQ Enhanced High Income Shares ETF"/>
    <x v="0"/>
    <n v="1"/>
    <s v="CA4179165093"/>
    <n v="417916509"/>
    <m/>
    <m/>
    <d v="2025-08-21T00:00:00"/>
    <x v="0"/>
    <s v="Lightly Leveraged"/>
    <s v="Single Stock"/>
    <m/>
    <x v="13"/>
    <s v="Harvest CNQ Enhanced High Income Shares ETF - (CNQE)"/>
    <n v="5549099.9221801758"/>
    <n v="0"/>
    <n v="0"/>
    <n v="366660.00000000023"/>
    <n v="349224.99999999953"/>
    <n v="1698969.9999999998"/>
    <n v="241"/>
    <n v="1431366.5"/>
    <x v="6"/>
    <m/>
  </r>
  <r>
    <s v="ENBE CN Equity"/>
    <n v="1968"/>
    <s v="ENBE"/>
    <s v="Harvest Enbridge Enhanced High Income Shares ETF"/>
    <x v="0"/>
    <n v="1"/>
    <s v="CA4179166083"/>
    <n v="417916608"/>
    <m/>
    <m/>
    <d v="2025-08-21T00:00:00"/>
    <x v="0"/>
    <s v="Lightly Leveraged"/>
    <s v="Single Stock"/>
    <m/>
    <x v="13"/>
    <s v="Harvest Enbridge Enhanced High Income Shares ETF - (ENBE)"/>
    <n v="5616779.7803878784"/>
    <n v="-301539.99999999959"/>
    <n v="0"/>
    <n v="293097.49999999965"/>
    <n v="577352.49999999988"/>
    <n v="251772.50000000017"/>
    <n v="217"/>
    <n v="920513.02"/>
    <x v="6"/>
    <m/>
  </r>
  <r>
    <s v="RYHE CN Equity"/>
    <n v="1969"/>
    <s v="RYHE"/>
    <s v="Harvest Royal Bank Enhanced High Income Shares ETF"/>
    <x v="0"/>
    <n v="1"/>
    <s v="CA4179167073"/>
    <n v="417916707"/>
    <m/>
    <m/>
    <d v="2025-08-21T00:00:00"/>
    <x v="0"/>
    <s v="Lightly Leveraged"/>
    <s v="Single Stock"/>
    <m/>
    <x v="13"/>
    <s v="Harvest Royal Bank Enhanced High Income Shares ETF - (RYHE)"/>
    <n v="3970697.4983215332"/>
    <n v="360972.50000000029"/>
    <n v="-357815.00000000035"/>
    <n v="0"/>
    <n v="0"/>
    <n v="372802.50000000029"/>
    <n v="118"/>
    <n v="338514.98"/>
    <x v="6"/>
    <m/>
  </r>
  <r>
    <s v="SHPE CN Equity"/>
    <n v="1970"/>
    <s v="SHPE"/>
    <s v="Harvest Shopify Enhanced High Income Shares ETF"/>
    <x v="0"/>
    <n v="1"/>
    <s v="CA4179168063"/>
    <n v="417916806"/>
    <m/>
    <m/>
    <d v="2025-08-21T00:00:00"/>
    <x v="0"/>
    <s v="Lightly Leveraged"/>
    <s v="Single Stock"/>
    <m/>
    <x v="13"/>
    <s v="Harvest Shopify Enhanced High Income Shares ETF - (SHPE)"/>
    <n v="9753039.7415161133"/>
    <n v="629357.49999999977"/>
    <n v="792649.99999999953"/>
    <n v="1391080"/>
    <n v="326240.00000000029"/>
    <n v="3139327.5"/>
    <n v="1600"/>
    <n v="2064397.8"/>
    <x v="6"/>
    <m/>
  </r>
  <r>
    <s v="SUHE CN Equity"/>
    <n v="1971"/>
    <s v="SUHE"/>
    <s v="Harvest Suncor Enhanced High Income Shares ETF"/>
    <x v="0"/>
    <n v="1"/>
    <s v="CA4179168899"/>
    <n v="417916889"/>
    <m/>
    <m/>
    <d v="2025-08-21T00:00:00"/>
    <x v="0"/>
    <s v="Lightly Leveraged"/>
    <s v="Single Stock"/>
    <m/>
    <x v="13"/>
    <s v="Harvest Suncor Enhanced High Income Shares ETF - (SUHE)"/>
    <n v="2801067.4476623535"/>
    <n v="1219732.5"/>
    <n v="0"/>
    <n v="378957.49999999994"/>
    <n v="5780.0000000000582"/>
    <n v="1275080.0000000002"/>
    <n v="284"/>
    <n v="1778509.49"/>
    <x v="6"/>
    <m/>
  </r>
  <r>
    <s v="TDHE CN Equity"/>
    <n v="1972"/>
    <s v="TDHE"/>
    <s v="Harvest TD Bank Enhanced High Income Shares ETF"/>
    <x v="0"/>
    <n v="1"/>
    <s v="CA4179168717"/>
    <n v="417916871"/>
    <m/>
    <m/>
    <d v="2025-08-21T00:00:00"/>
    <x v="0"/>
    <s v="Lightly Leveraged"/>
    <s v="Single Stock"/>
    <m/>
    <x v="13"/>
    <s v="Harvest TD Bank Enhanced High Income Shares ETF - (TDHE)"/>
    <n v="3763149.9767303467"/>
    <n v="0"/>
    <n v="380149.99999999988"/>
    <n v="0"/>
    <n v="0"/>
    <n v="380149.99999999988"/>
    <n v="63"/>
    <n v="186846.28000000003"/>
    <x v="6"/>
    <m/>
  </r>
  <r>
    <s v="TEHE CN Equity"/>
    <n v="1973"/>
    <s v="TEHE"/>
    <s v="Harvest TELUS Enhanced High Income Shares ETF"/>
    <x v="0"/>
    <n v="1"/>
    <s v="CA4179168634"/>
    <n v="417916863"/>
    <m/>
    <m/>
    <d v="2025-08-21T00:00:00"/>
    <x v="0"/>
    <s v="Lightly Leveraged"/>
    <s v="Single Stock"/>
    <m/>
    <x v="13"/>
    <s v="Harvest TELUS Enhanced High Income Shares ETF - (TEHE)"/>
    <n v="5613119.8883056641"/>
    <n v="233880.0000000002"/>
    <n v="0"/>
    <n v="3349.9999999999709"/>
    <n v="235687.49999999916"/>
    <n v="-422165.00000000035"/>
    <n v="137"/>
    <n v="448502.9"/>
    <x v="6"/>
    <m/>
  </r>
  <r>
    <s v="HHIC CN Equity"/>
    <n v="1974"/>
    <s v="HHIC"/>
    <s v="Harvest Canadian High Income Shares ETF"/>
    <x v="0"/>
    <n v="1"/>
    <s v="CA4179191073"/>
    <n v="417919107"/>
    <m/>
    <m/>
    <d v="2025-08-21T00:00:00"/>
    <x v="0"/>
    <s v="Lightly Leveraged"/>
    <s v="Canada"/>
    <m/>
    <x v="13"/>
    <s v="Harvest Canadian High Income Shares ETF - (HHIC)"/>
    <n v="151242115.40222168"/>
    <n v="4179894.9999999856"/>
    <n v="7565862.5000000037"/>
    <n v="6455617.5000000158"/>
    <n v="6054017.4999999851"/>
    <n v="27696982.499999993"/>
    <n v="4084"/>
    <n v="14258658"/>
    <x v="6"/>
    <m/>
  </r>
  <r>
    <s v="ABHI CN Equity"/>
    <n v="1975"/>
    <s v="ABHI"/>
    <s v="Ninepoint Barrick HighShares ETF"/>
    <x v="0"/>
    <n v="1"/>
    <s v="CA6539441080"/>
    <n v="653944108"/>
    <m/>
    <m/>
    <d v="2025-08-21T00:00:00"/>
    <x v="0"/>
    <s v="Lightly Leveraged"/>
    <s v="Single Stock"/>
    <m/>
    <x v="38"/>
    <s v="Ninepoint Barrick HighShares ETF - (ABHI)"/>
    <n v="12757156.639099121"/>
    <n v="1034614.9999999993"/>
    <n v="573013.00000000047"/>
    <n v="378694.00000000029"/>
    <n v="560188.00000000047"/>
    <n v="3571520.9999999991"/>
    <n v="327"/>
    <n v="1671898.71"/>
    <x v="6"/>
    <m/>
  </r>
  <r>
    <s v="BCHI CN Equity"/>
    <n v="1976"/>
    <s v="BCHI"/>
    <s v="Ninepoint BCE HighShares ETF"/>
    <x v="0"/>
    <n v="1"/>
    <s v="CA6539442070"/>
    <n v="653944207"/>
    <m/>
    <m/>
    <d v="2025-08-21T00:00:00"/>
    <x v="0"/>
    <s v="Lightly Leveraged"/>
    <s v="Single Stock"/>
    <m/>
    <x v="38"/>
    <s v="Ninepoint BCE HighShares ETF - (BCHI)"/>
    <n v="11302668.45703125"/>
    <n v="480221.00000000047"/>
    <n v="380159.9999999982"/>
    <n v="468875.00000000047"/>
    <n v="96138.000000000058"/>
    <n v="1878041.9999999998"/>
    <n v="155"/>
    <n v="516696.67"/>
    <x v="6"/>
    <m/>
  </r>
  <r>
    <s v="CCHI CN Equity"/>
    <n v="1977"/>
    <s v="CCHI"/>
    <s v="Ninepoint Cameco HighShares ETF"/>
    <x v="0"/>
    <n v="1"/>
    <s v="CA6539443060"/>
    <n v="653944306"/>
    <m/>
    <m/>
    <d v="2025-08-21T00:00:00"/>
    <x v="0"/>
    <s v="Lightly Leveraged"/>
    <s v="Single Stock"/>
    <m/>
    <x v="38"/>
    <s v="Ninepoint Cameco HighShares ETF - (CCHI)"/>
    <n v="28516191.005706787"/>
    <n v="1398570.9999999981"/>
    <n v="1101506.0000000009"/>
    <n v="479325.00000000041"/>
    <n v="418038.00000000035"/>
    <n v="3901671"/>
    <n v="643"/>
    <n v="1703054.7999999998"/>
    <x v="6"/>
    <m/>
  </r>
  <r>
    <s v="CQHI CN Equity"/>
    <n v="1978"/>
    <s v="CQHI"/>
    <s v="Ninepoint Canadian Natural Resources HighShares ETF"/>
    <x v="0"/>
    <n v="1"/>
    <s v="CA6539444050"/>
    <n v="653944405"/>
    <m/>
    <m/>
    <d v="2025-08-21T00:00:00"/>
    <x v="0"/>
    <s v="Lightly Leveraged"/>
    <s v="Single Stock"/>
    <m/>
    <x v="38"/>
    <s v="Ninepoint Canadian Natural Resources HighShares ETF - (CQHI)"/>
    <n v="12280032.46307373"/>
    <n v="685069.00000000058"/>
    <n v="455838.00000000035"/>
    <n v="445298.00000000047"/>
    <n v="533686.9999999993"/>
    <n v="3324067.0000000009"/>
    <n v="67"/>
    <n v="155895.96999999997"/>
    <x v="6"/>
    <m/>
  </r>
  <r>
    <s v="CRHI CN Equity"/>
    <n v="1979"/>
    <s v="CRHI"/>
    <s v="Ninepoint CNR HighShares ETF"/>
    <x v="0"/>
    <n v="1"/>
    <s v="CA6539445040"/>
    <n v="653944405"/>
    <m/>
    <m/>
    <d v="2025-08-21T00:00:00"/>
    <x v="0"/>
    <s v="Lightly Leveraged"/>
    <s v="Single Stock"/>
    <m/>
    <x v="38"/>
    <s v="Ninepoint CNR HighShares ETF - (CRHI)"/>
    <n v="18285561.103820801"/>
    <n v="891664.9999999986"/>
    <n v="900237.0000000007"/>
    <n v="919545.00000000093"/>
    <n v="309002.00000000023"/>
    <n v="6336841.9999999963"/>
    <n v="247"/>
    <n v="940179.40000000014"/>
    <x v="6"/>
    <m/>
  </r>
  <r>
    <s v="ENHI CN Equity"/>
    <n v="1980"/>
    <s v="ENHI"/>
    <s v="Ninepoint Enbridge HighShares ETF"/>
    <x v="0"/>
    <n v="1"/>
    <s v="CA6539446030"/>
    <n v="653944603"/>
    <m/>
    <m/>
    <d v="2025-08-21T00:00:00"/>
    <x v="0"/>
    <s v="Lightly Leveraged"/>
    <s v="Single Stock"/>
    <m/>
    <x v="38"/>
    <s v="Ninepoint Enbridge HighShares ETF - (ENHI)"/>
    <n v="9417408.0657958984"/>
    <n v="481661.00000000047"/>
    <n v="380183.9999999993"/>
    <n v="570477.00000000047"/>
    <n v="375078.00000000029"/>
    <n v="2536726"/>
    <n v="106"/>
    <n v="205901.19999999998"/>
    <x v="6"/>
    <m/>
  </r>
  <r>
    <s v="RYHI CN Equity"/>
    <n v="1981"/>
    <s v="RYHI"/>
    <s v="Ninepoint Royal Bank HighShares ETF"/>
    <x v="0"/>
    <n v="1"/>
    <s v="CA6539447020"/>
    <n v="653944702"/>
    <m/>
    <m/>
    <d v="2025-08-21T00:00:00"/>
    <x v="0"/>
    <s v="Lightly Leveraged"/>
    <s v="Single Stock"/>
    <m/>
    <x v="38"/>
    <s v="Ninepoint Royal Bank HighShares ETF - (RYHI)"/>
    <n v="7563660.1448059082"/>
    <n v="462270.00000000041"/>
    <n v="343939.00000000029"/>
    <n v="466363.99999999919"/>
    <n v="237257.0000000002"/>
    <n v="1747056"/>
    <n v="25"/>
    <n v="23428.42"/>
    <x v="6"/>
    <m/>
  </r>
  <r>
    <s v="SHHI CN Equity"/>
    <n v="1982"/>
    <s v="SHHI"/>
    <s v="Ninepoint Shopify HighShares ETF"/>
    <x v="0"/>
    <n v="1"/>
    <s v="CA6539448010"/>
    <n v="653944801"/>
    <m/>
    <m/>
    <d v="2025-08-21T00:00:00"/>
    <x v="0"/>
    <s v="Lightly Leveraged"/>
    <s v="Single Stock"/>
    <m/>
    <x v="38"/>
    <s v="Ninepoint Shopify HighShares ETF - (SHHI)"/>
    <n v="17538481.421470642"/>
    <n v="1442177.9999999981"/>
    <n v="1787424.9999999995"/>
    <n v="2164323.0000000019"/>
    <n v="1520690.9999999988"/>
    <n v="7484578"/>
    <n v="2108"/>
    <n v="3787676.1"/>
    <x v="6"/>
    <m/>
  </r>
  <r>
    <s v="SUHI CN Equity"/>
    <n v="1983"/>
    <s v="SUHI"/>
    <s v="Ninepoint Suncor HighShares ETF"/>
    <x v="0"/>
    <n v="1"/>
    <s v="CA6539448846"/>
    <n v="653944884"/>
    <m/>
    <m/>
    <d v="2025-08-21T00:00:00"/>
    <x v="0"/>
    <s v="Lightly Leveraged"/>
    <s v="Single Stock"/>
    <m/>
    <x v="38"/>
    <s v="Ninepoint Suncor HighShares ETF - (SUHI)"/>
    <n v="9111324.1004943848"/>
    <n v="1228429.0000000012"/>
    <n v="367771.99999999895"/>
    <n v="597746.00000000058"/>
    <n v="349415.00000000035"/>
    <n v="2766263.0000000009"/>
    <n v="117"/>
    <n v="564327.50999999989"/>
    <x v="6"/>
    <m/>
  </r>
  <r>
    <s v="TDHI CN Equity"/>
    <n v="1984"/>
    <s v="TDHI"/>
    <s v="Ninepoint TD HighShares ETF"/>
    <x v="0"/>
    <n v="1"/>
    <s v="CA6539448762"/>
    <n v="653944876"/>
    <m/>
    <m/>
    <d v="2025-08-21T00:00:00"/>
    <x v="0"/>
    <s v="Lightly Leveraged"/>
    <s v="Single Stock"/>
    <m/>
    <x v="38"/>
    <s v="Ninepoint TD HighShares ETF - (TDHI)"/>
    <n v="8573110.1036071777"/>
    <n v="489592.99999999907"/>
    <n v="488204.00000000047"/>
    <n v="494434.00000000047"/>
    <n v="124545.0000000001"/>
    <n v="1968466.9999999986"/>
    <n v="32"/>
    <n v="20359.47"/>
    <x v="6"/>
    <m/>
  </r>
  <r>
    <s v="ECHI CN Equity"/>
    <n v="1985"/>
    <s v="ECHI"/>
    <s v="Ninepoint Enhanced Canadian HighShares ETF"/>
    <x v="0"/>
    <n v="1"/>
    <s v="CA65444M1086"/>
    <s v="65444M108"/>
    <m/>
    <m/>
    <d v="2025-08-21T00:00:00"/>
    <x v="0"/>
    <s v="Lightly Leveraged"/>
    <s v="Canada"/>
    <m/>
    <x v="38"/>
    <s v="Ninepoint Enhanced Canadian HighShares ETF - (ECHI)"/>
    <n v="90079989.624023438"/>
    <n v="6029079.9999999963"/>
    <n v="4929055.0000000019"/>
    <n v="5177051.9999999963"/>
    <n v="3753948.0000000056"/>
    <n v="22239629.000000004"/>
    <n v="3981"/>
    <n v="12047552"/>
    <x v="6"/>
    <m/>
  </r>
  <r>
    <s v="CCCB CN Equity"/>
    <n v="1986"/>
    <s v="CCCB"/>
    <s v="CIBC Canadian Banks Covered Call ETF"/>
    <x v="0"/>
    <n v="1"/>
    <s v="CA13609D1096"/>
    <s v="13609D109 "/>
    <m/>
    <m/>
    <d v="2025-08-25T00:00:00"/>
    <x v="0"/>
    <s v="SECTOR COVERED CALL"/>
    <s v="Financials"/>
    <m/>
    <x v="31"/>
    <s v="CIBC Canadian Banks Covered Call ETF - (CCCB)"/>
    <n v="5014442.9397583008"/>
    <n v="0"/>
    <n v="0"/>
    <n v="1192714.9999999998"/>
    <n v="0"/>
    <n v="1192714.9999999998"/>
    <n v="175"/>
    <n v="1404646.84"/>
    <x v="5"/>
    <m/>
  </r>
  <r>
    <s v="CCDC CN Equity"/>
    <n v="1987"/>
    <s v="CCDC"/>
    <s v="CIBC Canadian High Dividend Covered Call ETF"/>
    <x v="0"/>
    <n v="1"/>
    <s v="CA12575Q1028"/>
    <s v="12575Q102 "/>
    <m/>
    <m/>
    <d v="2025-08-25T00:00:00"/>
    <x v="0"/>
    <s v="COVERED CALL"/>
    <s v="Canada"/>
    <m/>
    <x v="31"/>
    <s v="CIBC Canadian High Dividend Covered Call ETF - (CCDC)"/>
    <n v="11056400.299072266"/>
    <n v="0"/>
    <n v="0"/>
    <n v="1107674.9999999998"/>
    <n v="1094664.9999999998"/>
    <n v="1129844.9999999998"/>
    <n v="47"/>
    <n v="273960.56"/>
    <x v="5"/>
    <m/>
  </r>
  <r>
    <s v="CUDC CN Equity"/>
    <n v="1988"/>
    <s v="CUDC"/>
    <s v="CIBC US High Dividend Covered Call ETF"/>
    <x v="0"/>
    <n v="1"/>
    <s v="CA12575N1096"/>
    <s v="12575N109 "/>
    <m/>
    <m/>
    <d v="2025-08-25T00:00:00"/>
    <x v="0"/>
    <s v="COVERED CALL"/>
    <s v="U.S."/>
    <m/>
    <x v="31"/>
    <s v="CIBC US High Dividend Covered Call ETF - (CUDC)"/>
    <n v="9409465.2652740479"/>
    <n v="-990470.00000000081"/>
    <n v="0"/>
    <n v="0"/>
    <n v="0"/>
    <n v="-990470.00000000081"/>
    <n v="62"/>
    <n v="1826319.46"/>
    <x v="5"/>
    <m/>
  </r>
  <r>
    <s v="CUDC/F CN Equity"/>
    <n v="1989"/>
    <s v="CUDC/F"/>
    <s v="CIBC US High Dividend Covered Call ETF CAD-Hedged"/>
    <x v="0"/>
    <n v="1"/>
    <s v="CA17165F1018"/>
    <s v="17165F101 "/>
    <m/>
    <m/>
    <d v="2025-08-25T00:00:00"/>
    <x v="0"/>
    <s v="COVERED CALL"/>
    <s v="U.S."/>
    <m/>
    <x v="31"/>
    <s v="CIBC US High Dividend Covered Call ETF CAD-Hedged - (CUDC/F)"/>
    <n v="3496412.467956543"/>
    <n v="0"/>
    <n v="0"/>
    <n v="0"/>
    <n v="0"/>
    <n v="0"/>
    <n v="35"/>
    <n v="1149420.2300000002"/>
    <x v="5"/>
    <m/>
  </r>
  <r>
    <s v="CEQY CN Equity"/>
    <n v="1990"/>
    <s v="CEQY"/>
    <s v="CIBC All-Equity ETF Portfolio "/>
    <x v="0"/>
    <n v="1"/>
    <s v="CA12572U1066"/>
    <s v="12572U106 "/>
    <m/>
    <m/>
    <d v="2025-08-25T00:00:00"/>
    <x v="0"/>
    <s v="ASSET ALLOCATION PORTFOLIO"/>
    <s v="All Equity"/>
    <m/>
    <x v="31"/>
    <s v="CIBC All-Equity ETF Portfolio - (CEQY)"/>
    <n v="1312799.9496459961"/>
    <n v="0"/>
    <n v="0"/>
    <n v="0"/>
    <n v="0"/>
    <n v="0"/>
    <n v="52"/>
    <n v="160614.62"/>
    <x v="4"/>
    <m/>
  </r>
  <r>
    <s v="CCCX CN Equity"/>
    <n v="1991"/>
    <s v="CCCX"/>
    <s v="CI Galaxy Core Multi-Crypto ETF – CAD Hedged"/>
    <x v="0"/>
    <n v="1"/>
    <s v="CA1719313068"/>
    <n v="171931306"/>
    <m/>
    <m/>
    <d v="2025-08-26T00:00:00"/>
    <x v="0"/>
    <s v="CRYPTO-ASSET"/>
    <s v="Multi-crypto"/>
    <m/>
    <x v="2"/>
    <s v="CI Galaxy Core Multi-Crypto ETF – CAD Hedged - (CCCX)"/>
    <n v="591139.98413085938"/>
    <n v="0"/>
    <n v="-177819.99999999994"/>
    <n v="0"/>
    <n v="0"/>
    <n v="-177819.99999999994"/>
    <n v="33"/>
    <n v="40800.5"/>
    <x v="1"/>
    <m/>
  </r>
  <r>
    <s v="CCCX/B CN Equity"/>
    <n v="1992"/>
    <s v="CCCX/B"/>
    <s v="CI Galaxy Core Multi-Crypto ETF"/>
    <x v="0"/>
    <n v="1"/>
    <s v="CA1719312078"/>
    <n v="171931207"/>
    <m/>
    <m/>
    <d v="2025-08-26T00:00:00"/>
    <x v="0"/>
    <s v="CRYPTO-ASSET"/>
    <s v="Multi-crypto"/>
    <m/>
    <x v="2"/>
    <s v="CI Galaxy Core Multi-Crypto ETF - (CCCX/B)"/>
    <n v="138534.64628342009"/>
    <n v="7092.2489139558729"/>
    <n v="156323.52338718134"/>
    <n v="0"/>
    <n v="0"/>
    <n v="163415.77230113721"/>
    <n v="68"/>
    <n v="568562.56000000006"/>
    <x v="1"/>
    <m/>
  </r>
  <r>
    <s v="CCCX/U CN Equity"/>
    <n v="1993"/>
    <s v="CCCX/U"/>
    <s v="CI Galaxy Core Multi-Crypto ETF – USD"/>
    <x v="0"/>
    <n v="1"/>
    <s v="CA1719311088"/>
    <n v="171931108"/>
    <m/>
    <m/>
    <d v="2025-08-26T00:00:00"/>
    <x v="0"/>
    <s v="CRYPTO-ASSET"/>
    <s v="Multi-crypto"/>
    <m/>
    <x v="2"/>
    <s v="CI Galaxy Core Multi-Crypto ETF – USD - (CCCX/U)"/>
    <n v="815241.10501771362"/>
    <n v="0"/>
    <n v="0"/>
    <n v="0"/>
    <n v="0"/>
    <n v="0"/>
    <n v="1"/>
    <n v="16.32"/>
    <x v="1"/>
    <m/>
  </r>
  <r>
    <s v="SOLX CN Equity"/>
    <n v="1994"/>
    <s v="SOLX"/>
    <s v="CI Galaxy Solana ETF – CAD Hedged"/>
    <x v="0"/>
    <n v="1"/>
    <s v="CA12574G3035"/>
    <s v="12574G303"/>
    <m/>
    <m/>
    <d v="2025-08-26T00:00:00"/>
    <x v="0"/>
    <s v="CRYPTO-ASSET"/>
    <s v="Solana"/>
    <m/>
    <x v="2"/>
    <s v="CI Galaxy Solana ETF – CAD Hedged - (SOLX)"/>
    <n v="1125449.9673843384"/>
    <n v="0"/>
    <n v="0"/>
    <n v="0"/>
    <n v="0"/>
    <n v="0"/>
    <n v="90"/>
    <n v="95940.07"/>
    <x v="1"/>
    <m/>
  </r>
  <r>
    <s v="BTCX CN Equity"/>
    <n v="1995"/>
    <s v="BTCX"/>
    <s v="CI Galaxy Bitcoin ETF – CAD Hedged"/>
    <x v="0"/>
    <n v="1"/>
    <s v="CA12563N4003"/>
    <s v="12563N400"/>
    <m/>
    <m/>
    <d v="2025-08-26T00:00:00"/>
    <x v="0"/>
    <s v="CRYPTO-ASSET"/>
    <s v="Bitcoin"/>
    <m/>
    <x v="2"/>
    <s v="CI Galaxy Bitcoin ETF – CAD Hedged - (BTCX)"/>
    <n v="10176390.373706818"/>
    <n v="456827.50000000099"/>
    <n v="6068847.4999999991"/>
    <n v="0"/>
    <n v="201650.0000000002"/>
    <n v="6926832.5"/>
    <n v="448"/>
    <n v="1760716.23"/>
    <x v="1"/>
    <m/>
  </r>
  <r>
    <s v="ETHX CN Equity"/>
    <n v="1996"/>
    <s v="ETHX"/>
    <s v="CI Galaxy Ethereum ETF – CAD Hedged"/>
    <x v="0"/>
    <n v="1"/>
    <s v="CA12565N3094"/>
    <s v="12565N309"/>
    <m/>
    <m/>
    <d v="2025-08-26T00:00:00"/>
    <x v="0"/>
    <s v="CRYPTO-ASSET"/>
    <s v="Ethereum"/>
    <m/>
    <x v="2"/>
    <s v="CI Galaxy Ethereum ETF – CAD Hedged - (ETHX)"/>
    <n v="5493242.3233985901"/>
    <n v="0"/>
    <n v="0"/>
    <n v="-1348762.4999999993"/>
    <n v="0"/>
    <n v="-26562.499999999767"/>
    <n v="485"/>
    <n v="1054652.1000000001"/>
    <x v="1"/>
    <m/>
  </r>
  <r>
    <s v="CMCX CN Equity"/>
    <n v="1997"/>
    <s v="CMCX"/>
    <s v="CI Galaxy Multi-Crypto ETF – CAD Hedged"/>
    <x v="0"/>
    <n v="1"/>
    <s v="CA17165B3083"/>
    <s v="17165B308"/>
    <m/>
    <m/>
    <d v="2025-08-26T00:00:00"/>
    <x v="0"/>
    <s v="CRYPTO-ASSET"/>
    <s v="Multi-crypto"/>
    <m/>
    <x v="2"/>
    <s v="CI Galaxy Multi-Crypto ETF – CAD Hedged - (CMCX)"/>
    <n v="730289.98374938965"/>
    <n v="0"/>
    <n v="0"/>
    <n v="0"/>
    <n v="0"/>
    <n v="0"/>
    <n v="7"/>
    <n v="13561.16"/>
    <x v="1"/>
    <m/>
  </r>
  <r>
    <s v="DXDU/U CN Equity"/>
    <n v="1998"/>
    <s v="DXDU/U"/>
    <s v="Dynamic Active U.S. Discount Bond ETF - USD Units"/>
    <x v="0"/>
    <n v="1"/>
    <s v="CA26786Q1072"/>
    <s v="26786Q107"/>
    <m/>
    <m/>
    <d v="2025-08-26T00:00:00"/>
    <x v="0"/>
    <s v="U.S. INVEST. GRADE CORPORATE FIXED INCOME"/>
    <s v="Broad/Mixed"/>
    <m/>
    <x v="19"/>
    <s v="Dynamic Active U.S. Discount Bond ETF - USD Units - (DXDU/U)"/>
    <n v="69174899.987162024"/>
    <n v="0"/>
    <n v="680715.7389999975"/>
    <n v="694063.78424999758"/>
    <n v="0"/>
    <n v="4842149.4982499955"/>
    <n v="161"/>
    <n v="1728231.4500000002"/>
    <x v="1"/>
    <m/>
  </r>
  <r>
    <s v="DGLM CN Equity"/>
    <n v="1999"/>
    <s v="DGLM"/>
    <s v="Desjardins Global Macro ETF"/>
    <x v="0"/>
    <n v="1"/>
    <s v="CA25059C1005"/>
    <s v="25059C100"/>
    <m/>
    <m/>
    <d v="2025-08-28T00:00:00"/>
    <x v="0"/>
    <s v="GLOBAL EQUITY"/>
    <s v="Active"/>
    <m/>
    <x v="21"/>
    <s v="Desjardins Global Macro ETF - (DGLM)"/>
    <n v="83006859.588623047"/>
    <n v="0"/>
    <n v="0"/>
    <n v="0"/>
    <n v="0"/>
    <n v="0"/>
    <n v="14"/>
    <n v="9004.43"/>
    <x v="1"/>
    <m/>
  </r>
  <r>
    <s v="DMID CN Equity"/>
    <n v="2000"/>
    <s v="DMID"/>
    <s v="Desjardins American Mid Cap Equity Index ETF"/>
    <x v="0"/>
    <n v="1"/>
    <s v="CA25060T1003"/>
    <s v="25060T100"/>
    <m/>
    <m/>
    <d v="2025-08-28T00:00:00"/>
    <x v="0"/>
    <s v="U.S.EQUITY - CURRENCY NON-HEDGED"/>
    <s v="Cap-Weighted: Mid/Small"/>
    <m/>
    <x v="21"/>
    <s v="Desjardins American Mid Cap Equity Index ETF - (DMID)"/>
    <n v="278905916.35704041"/>
    <n v="3768630.3249999769"/>
    <n v="-169528393.47499996"/>
    <n v="7104777.0749999862"/>
    <n v="5444144.75"/>
    <n v="-142002891.70000002"/>
    <n v="129"/>
    <n v="4726212.6000000006"/>
    <x v="0"/>
    <m/>
  </r>
  <r>
    <s v="QQCC/U CN Equity"/>
    <n v="2001"/>
    <s v="QQCC/U"/>
    <s v="Global X Nasdaq-100 Covered Call ETF"/>
    <x v="0"/>
    <n v="1"/>
    <s v="CA37962P1027"/>
    <s v="37962P102"/>
    <m/>
    <m/>
    <d v="2025-08-28T00:00:00"/>
    <x v="0"/>
    <s v="COVERED CALL"/>
    <s v="U.S."/>
    <m/>
    <x v="3"/>
    <s v="Global X Nasdaq-100 Covered Call ETF - (QQCC/U)"/>
    <n v="0"/>
    <n v="0"/>
    <n v="0"/>
    <n v="0"/>
    <n v="0"/>
    <n v="0"/>
    <n v="155"/>
    <n v="790436.7"/>
    <x v="5"/>
    <m/>
  </r>
  <r>
    <s v="RSCC/U CN Equity"/>
    <n v="2002"/>
    <s v="RSCC/U"/>
    <s v="Global X Russell 2000 Covered Call ETF - USD Units"/>
    <x v="0"/>
    <n v="1"/>
    <s v="CA37893D1033"/>
    <s v="37893D103"/>
    <m/>
    <m/>
    <d v="2025-08-28T00:00:00"/>
    <x v="0"/>
    <s v="COVERED CALL"/>
    <s v="U.S."/>
    <m/>
    <x v="3"/>
    <s v="Global X Russell 2000 Covered Call ETF - USD Units - (RSCC/U)"/>
    <n v="0"/>
    <n v="0"/>
    <n v="0"/>
    <n v="0"/>
    <n v="0"/>
    <n v="0"/>
    <n v="7"/>
    <n v="35970"/>
    <x v="5"/>
    <m/>
  </r>
  <r>
    <s v="SMAX/U CN Equity"/>
    <n v="2003"/>
    <s v="SMAX/U"/>
    <s v="Hamilton U.S. Equity Yield Maximizer ETF - USD Units"/>
    <x v="0"/>
    <n v="1"/>
    <s v="CA4079162042"/>
    <n v="407916204"/>
    <m/>
    <m/>
    <d v="2025-08-29T00:00:00"/>
    <x v="0"/>
    <s v="COVERED CALL"/>
    <s v="U.S."/>
    <m/>
    <x v="35"/>
    <s v="Hamilton U.S. Equity Yield Maximizer ETF - USD Units - (SMAX/U)"/>
    <n v="8460672.6999649778"/>
    <n v="579656.65625000047"/>
    <n v="2930710.6844999995"/>
    <n v="0"/>
    <n v="0"/>
    <n v="3511438.1443853001"/>
    <n v="69"/>
    <n v="832443.65"/>
    <x v="5"/>
    <m/>
  </r>
  <r>
    <s v="QMAX/U CN Equity"/>
    <n v="2004"/>
    <s v="QMAX/U"/>
    <s v="Hamilton Technology Yield Maximizer ETF - USD Units"/>
    <x v="0"/>
    <n v="1"/>
    <s v="CA4079152068"/>
    <n v="407915206"/>
    <m/>
    <m/>
    <d v="2025-08-29T00:00:00"/>
    <x v="0"/>
    <s v="SECTOR COVERED CALL"/>
    <s v="Technology"/>
    <m/>
    <x v="35"/>
    <s v="Hamilton Technology Yield Maximizer ETF - USD Units - (QMAX/U)"/>
    <n v="6014748.8517702594"/>
    <n v="992809.26349999977"/>
    <n v="0"/>
    <n v="548339.7700000006"/>
    <n v="-562479.4875000004"/>
    <n v="2125421.8123724204"/>
    <n v="115"/>
    <n v="1245532.4209999999"/>
    <x v="5"/>
    <m/>
  </r>
  <r>
    <s v="MDEF CN Equity"/>
    <n v="2005"/>
    <s v="MDEF"/>
    <s v="Mackenzie Defensive Tilt ETF"/>
    <x v="0"/>
    <n v="1"/>
    <s v="CA55454C1086"/>
    <s v="55454C108"/>
    <m/>
    <m/>
    <d v="2025-09-02T00:00:00"/>
    <x v="0"/>
    <s v="THEMATICEQUITY"/>
    <s v="Defense"/>
    <m/>
    <x v="18"/>
    <s v="Mackenzie Defensive Tilt ETF - (MDEF)"/>
    <n v="2049974.0600585938"/>
    <n v="0"/>
    <n v="0"/>
    <n v="0"/>
    <n v="0"/>
    <n v="0"/>
    <n v="1"/>
    <n v="20.54"/>
    <x v="1"/>
    <m/>
  </r>
  <r>
    <s v="MCYC CN Equity"/>
    <n v="2006"/>
    <s v="MCYC"/>
    <s v="Mackenzie Cyclical Tilt ETF"/>
    <x v="0"/>
    <n v="1"/>
    <s v="CA5545491055"/>
    <n v="554549105"/>
    <m/>
    <m/>
    <d v="2025-09-02T00:00:00"/>
    <x v="0"/>
    <s v="U.S.EQUITY - CURRENCY NON-HEDGED"/>
    <s v="Cyclical"/>
    <m/>
    <x v="18"/>
    <s v="Mackenzie Cyclical Tilt ETF - (MCYC)"/>
    <n v="2212154.9606323242"/>
    <n v="0"/>
    <n v="0"/>
    <n v="0"/>
    <n v="0"/>
    <n v="0"/>
    <n v="5"/>
    <n v="58934.5"/>
    <x v="1"/>
    <m/>
  </r>
  <r>
    <s v="MHDC CN Equity"/>
    <n v="2007"/>
    <s v="MHDC"/>
    <s v="Mackenzie Canadian High Dividend Yield ETF"/>
    <x v="0"/>
    <n v="1"/>
    <s v="CA5545631064"/>
    <n v="554563106"/>
    <m/>
    <m/>
    <d v="2025-09-02T00:00:00"/>
    <x v="0"/>
    <s v="CANADA BROAD/LARGE CAP EQUITY"/>
    <s v="Dividend/Income"/>
    <m/>
    <x v="18"/>
    <s v="Mackenzie Canadian High Dividend Yield ETF - (MHDC)"/>
    <n v="4637064.7430419922"/>
    <n v="0"/>
    <n v="0"/>
    <n v="0"/>
    <n v="0"/>
    <n v="0"/>
    <n v="57"/>
    <n v="374892.4399"/>
    <x v="1"/>
    <m/>
  </r>
  <r>
    <s v="MHDU CN Equity"/>
    <n v="2008"/>
    <s v="MHDU"/>
    <s v="Mackenzie US High Dividend Yield ETF"/>
    <x v="0"/>
    <n v="1"/>
    <s v="CA55454F1018"/>
    <s v="55454F101"/>
    <m/>
    <m/>
    <d v="2025-09-02T00:00:00"/>
    <x v="0"/>
    <s v="U.S.EQUITY - CURRENCY NON-HEDGED"/>
    <s v="Dividend/Income"/>
    <m/>
    <x v="18"/>
    <s v="Mackenzie US High Dividend Yield ETF - (MHDH)"/>
    <n v="4369518.6614990234"/>
    <n v="0"/>
    <n v="0"/>
    <n v="0"/>
    <n v="0"/>
    <n v="0"/>
    <n v="13"/>
    <n v="100040.92"/>
    <x v="1"/>
    <m/>
  </r>
  <r>
    <s v="BND/U CN Equity"/>
    <n v="2009"/>
    <s v="BND/U"/>
    <s v="Purpose Global Bond Fund - USD Units"/>
    <x v="0"/>
    <n v="1"/>
    <s v="CA74641B3039"/>
    <s v="74641B303"/>
    <m/>
    <m/>
    <d v="2025-09-04T00:00:00"/>
    <x v="0"/>
    <s v="GLOBAL FIXED INCOME"/>
    <s v="Universe"/>
    <m/>
    <x v="5"/>
    <s v="Purpose Global Bond Fund - USD Units (BND/U)"/>
    <n v="8278291.2669163356"/>
    <n v="0"/>
    <n v="0"/>
    <n v="699071.94471493363"/>
    <n v="1404963.5847828505"/>
    <n v="2104035.5294977841"/>
    <n v="14"/>
    <n v="123690.65000000001"/>
    <x v="1"/>
    <m/>
  </r>
  <r>
    <s v="PFIN CN Equity"/>
    <n v="2010"/>
    <s v="PFIN"/>
    <s v="Picton Income Fund"/>
    <x v="0"/>
    <n v="1"/>
    <s v="CA7199151001"/>
    <n v="719915100"/>
    <m/>
    <m/>
    <d v="2025-09-04T00:00:00"/>
    <x v="0"/>
    <s v="GLOBAL FIXED INCOME"/>
    <s v="Universe"/>
    <m/>
    <x v="6"/>
    <s v="Picton Income Fund - (PFIN)"/>
    <n v="33008780.59387207"/>
    <n v="40747364.319999993"/>
    <n v="397520.97000000032"/>
    <n v="397211.75999999593"/>
    <n v="396829.41000000038"/>
    <n v="42433628.589999996"/>
    <n v="33"/>
    <n v="41447996.469999999"/>
    <x v="1"/>
    <m/>
  </r>
  <r>
    <s v="BIGY CN Equity"/>
    <n v="2011"/>
    <s v="BIGY"/>
    <s v="Evolve US Equity UltraYield ETF"/>
    <x v="0"/>
    <n v="1"/>
    <s v="CA30054D1033"/>
    <s v="30054D103"/>
    <m/>
    <m/>
    <d v="2025-09-08T00:00:00"/>
    <x v="0"/>
    <s v="Lightly Leveraged"/>
    <s v="U.S."/>
    <m/>
    <x v="24"/>
    <s v="Evolve US Equity UltraYield ETF - (BIGY)"/>
    <n v="201956076.7364502"/>
    <n v="3664014.0000000307"/>
    <n v="5725423.9999999963"/>
    <n v="7576851.9999999963"/>
    <n v="15680111.999999993"/>
    <n v="45127946.000000007"/>
    <n v="8054"/>
    <n v="25254624"/>
    <x v="6"/>
    <m/>
  </r>
  <r>
    <s v="ZBBZ CN Equity"/>
    <n v="2012"/>
    <s v="ZBBZ"/>
    <s v="BMO BBB CLO ETF"/>
    <x v="0"/>
    <n v="1"/>
    <s v="CA05594F3051"/>
    <s v="05594F305"/>
    <m/>
    <m/>
    <d v="2025-09-08T00:00:00"/>
    <x v="0"/>
    <s v="U.S. INVEST. GRADE CORPORATE FIXED INCOME"/>
    <s v="CLO"/>
    <m/>
    <x v="4"/>
    <s v="BMO BBB CLO ETF - (ZBBZ)"/>
    <n v="4429028.6645393372"/>
    <n v="-1478261.4999999998"/>
    <n v="-2946159.9999999995"/>
    <n v="0"/>
    <n v="0"/>
    <n v="-4424421.4999999991"/>
    <n v="96"/>
    <n v="2207959.98"/>
    <x v="1"/>
    <m/>
  </r>
  <r>
    <s v="ZBBZ/F CN Equity"/>
    <n v="2013"/>
    <s v="ZBBZ/F"/>
    <s v="BMO BBB CLO ETF - CAD Hedged"/>
    <x v="0"/>
    <n v="1"/>
    <s v="CA05594F2061"/>
    <s v="05594F206"/>
    <m/>
    <m/>
    <d v="2025-09-08T00:00:00"/>
    <x v="0"/>
    <s v="U.S. INVEST. GRADE CORPORATE FIXED INCOME"/>
    <s v="CLO"/>
    <m/>
    <x v="4"/>
    <s v="BMO BBB CLO ETF - CAD Hedged - (ZBBZ/F)"/>
    <n v="49882419.087553024"/>
    <n v="0"/>
    <n v="1494445.0000000014"/>
    <n v="0"/>
    <n v="0"/>
    <n v="1494445.0000000014"/>
    <n v="145"/>
    <n v="3749208.7"/>
    <x v="1"/>
    <m/>
  </r>
  <r>
    <s v="ZBBZ/U CN Equity"/>
    <n v="2014"/>
    <s v="ZBBZ/U"/>
    <s v="BMO BBB CLO ETF - USD Units"/>
    <x v="0"/>
    <n v="1"/>
    <s v="CA05594F1071"/>
    <s v="05594F107"/>
    <m/>
    <m/>
    <d v="2025-09-08T00:00:00"/>
    <x v="0"/>
    <s v="U.S. INVEST. GRADE CORPORATE FIXED INCOME"/>
    <s v="CLO"/>
    <m/>
    <x v="4"/>
    <s v="BMO BBB CLO ETF - USD Units - (ZBBZ/U)"/>
    <n v="4095821.8434615317"/>
    <n v="-2047264.4165000005"/>
    <n v="0"/>
    <n v="0"/>
    <n v="0"/>
    <n v="-2047264.4165000005"/>
    <n v="85"/>
    <n v="2338880.0300000003"/>
    <x v="1"/>
    <m/>
  </r>
  <r>
    <s v="TDNA CN Equity"/>
    <n v="2015"/>
    <s v="TDNA"/>
    <s v="TD North American Dividend Fund"/>
    <x v="0"/>
    <m/>
    <s v="CA8779141016"/>
    <n v="877914101"/>
    <m/>
    <m/>
    <d v="2025-09-09T00:00:00"/>
    <x v="0"/>
    <s v="GLOBAL EQUITY"/>
    <s v="Dividend/Income"/>
    <m/>
    <x v="17"/>
    <s v="TD North American Dividend Fund - (TDNA)"/>
    <n v="24679423.236846924"/>
    <n v="1869991.2622500018"/>
    <n v="939594.65525000088"/>
    <n v="1894306.6937499973"/>
    <n v="940255.08025000093"/>
    <n v="6564444.2702500019"/>
    <n v="302"/>
    <n v="1211737.5999999999"/>
    <x v="1"/>
    <m/>
  </r>
  <r>
    <s v="CANY CN Equity"/>
    <n v="2016"/>
    <s v="CANY"/>
    <s v="Evolve Canadian Equity UltraYield ETF"/>
    <x v="0"/>
    <m/>
    <s v="CA30055K1066"/>
    <s v="30055K106"/>
    <n v="0.4"/>
    <m/>
    <d v="2025-09-16T00:00:00"/>
    <x v="0"/>
    <s v="Lightly Leveraged"/>
    <s v="Canada"/>
    <m/>
    <x v="24"/>
    <s v="Evolve Canadian Equity UltraYield ETF - (CANY)"/>
    <n v="64636709.480285645"/>
    <n v="2943282.0000000023"/>
    <n v="504882.00000000041"/>
    <n v="2506106.0000000019"/>
    <n v="2558170.0000000023"/>
    <n v="12572316"/>
    <n v="2335"/>
    <n v="8560197"/>
    <x v="6"/>
    <m/>
  </r>
  <r>
    <s v="TRSL CN Equity"/>
    <n v="2017"/>
    <s v="TRSL"/>
    <s v="BetaPro 3x Russell 2000 Daily Leveraged Bull Alternative ETF"/>
    <x v="0"/>
    <m/>
    <s v="CA0869061048"/>
    <n v="86906104"/>
    <n v="1.1499999999999999"/>
    <m/>
    <d v="2025-09-16T00:00:00"/>
    <x v="0"/>
    <s v="LEVERAGED LONG EQUITY"/>
    <s v="U.S."/>
    <m/>
    <x v="3"/>
    <s v="BetaPro 3x Russell 2000 Daily Leveraged Bull Alternative ETF - (TRSL)"/>
    <n v="6118004.322052002"/>
    <n v="0"/>
    <n v="0"/>
    <n v="0"/>
    <n v="0"/>
    <n v="0"/>
    <n v="295"/>
    <n v="1269477.51"/>
    <x v="1"/>
    <m/>
  </r>
  <r>
    <s v="SRSL CN Equity"/>
    <n v="2018"/>
    <s v="SRSL"/>
    <s v="BetaPro -3x Russell 2000 Daily Leveraged Bear Alternative ETF"/>
    <x v="0"/>
    <m/>
    <m/>
    <n v="86905106"/>
    <n v="1.1499999999999999"/>
    <m/>
    <d v="2025-09-16T00:00:00"/>
    <x v="0"/>
    <s v="LEVERAGED INVERSE EQUITY"/>
    <s v="U.S."/>
    <m/>
    <x v="3"/>
    <s v="BetaPro -3x Russell 2000 Daily Leveraged Bear Alternative ETF - (SRSL)"/>
    <n v="3611994.2665100098"/>
    <n v="0"/>
    <n v="0"/>
    <n v="0"/>
    <n v="0"/>
    <n v="0"/>
    <n v="155"/>
    <n v="519447.15"/>
    <x v="1"/>
    <m/>
  </r>
  <r>
    <s v="QQI CN Equity"/>
    <n v="2019"/>
    <s v="QQI"/>
    <s v="BetaPro Nasdaq-100 Daily Inverse ETF"/>
    <x v="0"/>
    <m/>
    <s v="CA37966E1034"/>
    <s v="37966E103"/>
    <n v="1.1499999999999999"/>
    <m/>
    <d v="2025-09-16T00:00:00"/>
    <x v="0"/>
    <s v="LEVERAGED INVERSE EQUITY"/>
    <s v="U.S."/>
    <m/>
    <x v="3"/>
    <s v="BetaPro Nasdaq-100 Daily Inverse ETF - (QQI)"/>
    <n v="4807693.9582824707"/>
    <n v="0"/>
    <n v="0"/>
    <n v="0"/>
    <n v="0"/>
    <n v="0"/>
    <n v="217"/>
    <n v="862348.23"/>
    <x v="1"/>
    <m/>
  </r>
  <r>
    <s v="NBQC CN Equity"/>
    <n v="2020"/>
    <s v="NBQC"/>
    <s v="NBI Quebec Growth Fund"/>
    <x v="0"/>
    <m/>
    <s v="CA6389561029"/>
    <n v="638956102"/>
    <n v="0.75"/>
    <m/>
    <d v="2025-09-16T00:00:00"/>
    <x v="0"/>
    <s v="CANADA SMALL/MID CAP EQUITY"/>
    <s v="Quebec"/>
    <m/>
    <x v="30"/>
    <s v="NBI Quebec Growth Fund - (NBQC)"/>
    <n v="1025730.037689209"/>
    <n v="0"/>
    <n v="0"/>
    <n v="0"/>
    <n v="0"/>
    <n v="0"/>
    <n v="18"/>
    <n v="9149.380000000001"/>
    <x v="1"/>
    <m/>
  </r>
  <r>
    <s v="NUSA/F CN Equity"/>
    <n v="2021"/>
    <s v="NUSA/F"/>
    <s v="NBI Active U.S. Equity ETF - CAD Hedged"/>
    <x v="0"/>
    <m/>
    <s v="CA62879G2018"/>
    <s v="62879G201"/>
    <n v="0.55000000000000004"/>
    <m/>
    <d v="2025-09-16T00:00:00"/>
    <x v="0"/>
    <s v="U.S.EQUITY - CURRENCY-HEDGED"/>
    <s v="Pure Active"/>
    <m/>
    <x v="30"/>
    <s v="NBI Active U.S. Equity ETF - CAD Hedged - (NUSA/F)"/>
    <n v="1013339.9963378906"/>
    <n v="0"/>
    <n v="0"/>
    <n v="0"/>
    <n v="0"/>
    <n v="0"/>
    <n v="0"/>
    <n v="0"/>
    <x v="1"/>
    <m/>
  </r>
  <r>
    <s v="NCPB CN Equity"/>
    <n v="2022"/>
    <s v="NCPB"/>
    <s v="NBI Canadian Core Plus Bond Fund"/>
    <x v="0"/>
    <m/>
    <s v="CA6389541070"/>
    <n v="638954107"/>
    <n v="0.45"/>
    <m/>
    <d v="2025-09-16T00:00:00"/>
    <x v="0"/>
    <s v="CANADA GOVERNMENT FIXED INCOME"/>
    <s v="Broad/Mixed"/>
    <m/>
    <x v="30"/>
    <s v="NBI Canadian Core Plus Bond Fund - (NCPB)"/>
    <n v="61915122.699737549"/>
    <n v="298918.0000000025"/>
    <n v="199483.0000000046"/>
    <n v="697744.99999999395"/>
    <n v="498439.0000000071"/>
    <n v="2092177.0000000086"/>
    <n v="159"/>
    <n v="533473.73"/>
    <x v="1"/>
    <m/>
  </r>
  <r>
    <s v="NTGD CN Equity"/>
    <n v="2023"/>
    <s v="NTGD"/>
    <s v="NBI Target 2029 Investment Grade Bond Fund"/>
    <x v="0"/>
    <m/>
    <s v="CA62880C1086"/>
    <s v="62880C108"/>
    <n v="0.15"/>
    <m/>
    <d v="2025-09-16T00:00:00"/>
    <x v="0"/>
    <s v="CANADA INVEST. GRADE CORPORATE FIXED INCOME"/>
    <s v="Target Maturity"/>
    <m/>
    <x v="30"/>
    <s v="NBI Target 2029 Investment Grade Bond Fund - (NTGD)"/>
    <n v="1002130.0315856934"/>
    <n v="0"/>
    <n v="0"/>
    <n v="0"/>
    <n v="0"/>
    <n v="0"/>
    <n v="0"/>
    <n v="0"/>
    <x v="1"/>
    <m/>
  </r>
  <r>
    <s v="NTGE CN Equity"/>
    <n v="2024"/>
    <s v="NTGE"/>
    <s v="NBI Target 2030 Investment Grade Bond Fund"/>
    <x v="0"/>
    <m/>
    <s v="CA62880K1003"/>
    <s v="62880K100"/>
    <n v="0.15"/>
    <m/>
    <d v="2025-09-16T00:00:00"/>
    <x v="0"/>
    <s v="CANADA INVEST. GRADE CORPORATE FIXED INCOME"/>
    <s v="Target Maturity"/>
    <m/>
    <x v="30"/>
    <s v="NBI Target 2030 Investment Grade Bond Fund - (NTGE)"/>
    <n v="5606832.1990966797"/>
    <n v="0"/>
    <n v="100139.00000000009"/>
    <n v="1402464.0000000007"/>
    <n v="200113.99999999959"/>
    <n v="1702717.0000000002"/>
    <n v="27"/>
    <n v="66828.179999999993"/>
    <x v="1"/>
    <m/>
  </r>
  <r>
    <s v="NTGF CN Equity"/>
    <n v="2025"/>
    <s v="NTGF"/>
    <s v="NBI Target 2031 Investment Grade Bond Fund"/>
    <x v="0"/>
    <m/>
    <s v="CA62880J1030"/>
    <s v="62880J103"/>
    <n v="0.15"/>
    <m/>
    <d v="2025-09-16T00:00:00"/>
    <x v="0"/>
    <s v="CANADA INVEST. GRADE CORPORATE FIXED INCOME"/>
    <s v="Target Maturity"/>
    <m/>
    <x v="30"/>
    <s v="NBI Target 2031 Investment Grade Bond Fund - (NTGF)"/>
    <n v="3309141.1399841309"/>
    <n v="200826.00000000017"/>
    <n v="100251.00000000009"/>
    <n v="0"/>
    <n v="0"/>
    <n v="400872.00000000035"/>
    <n v="90"/>
    <n v="285741.31"/>
    <x v="1"/>
    <m/>
  </r>
  <r>
    <s v="NBGE CN Equity"/>
    <n v="2026"/>
    <s v="NBGE"/>
    <s v="National Bank Global Equity Fund"/>
    <x v="0"/>
    <m/>
    <s v="CA6389531097"/>
    <n v="638953109"/>
    <n v="0.75"/>
    <m/>
    <d v="2025-09-16T00:00:00"/>
    <x v="0"/>
    <s v="GLOBAL EQUITY"/>
    <s v="Pure Active"/>
    <m/>
    <x v="30"/>
    <s v="National Bank Global Equity Fund  - (NBGE)"/>
    <n v="1025539.9703979492"/>
    <n v="0"/>
    <n v="0"/>
    <n v="0"/>
    <n v="0"/>
    <n v="0"/>
    <n v="29"/>
    <n v="274201.07999999996"/>
    <x v="1"/>
    <m/>
  </r>
  <r>
    <s v="NBGE/F CN Equity"/>
    <n v="2027"/>
    <s v="NBGE/F"/>
    <s v="National Bank Global Equity Fund - CAD Hedged"/>
    <x v="0"/>
    <m/>
    <s v="CA6389531170"/>
    <n v="638953117"/>
    <n v="0.75"/>
    <m/>
    <d v="2025-09-16T00:00:00"/>
    <x v="0"/>
    <s v="GLOBAL EQUITY"/>
    <s v="Pure Active"/>
    <m/>
    <x v="30"/>
    <s v="National Bank Global Equity Fund - CAD Hedged - (NBGE/F)"/>
    <n v="1037390.0413513184"/>
    <n v="0"/>
    <n v="0"/>
    <n v="0"/>
    <n v="0"/>
    <n v="0"/>
    <n v="3"/>
    <n v="10756.6"/>
    <x v="1"/>
    <m/>
  </r>
  <r>
    <s v="NBIE CN Equity"/>
    <n v="2028"/>
    <s v="NBIE"/>
    <s v="NBI International Equity Fund"/>
    <x v="0"/>
    <m/>
    <s v="CA62879U1012"/>
    <s v="62879U101"/>
    <n v="0.75"/>
    <m/>
    <d v="2025-09-16T00:00:00"/>
    <x v="0"/>
    <s v="GLOBAL EQUITY"/>
    <s v="Pure Active"/>
    <m/>
    <x v="30"/>
    <s v="NBI International Equity Fund - (NBIE)"/>
    <n v="1011800.0030517578"/>
    <n v="0"/>
    <n v="0"/>
    <n v="0"/>
    <n v="0"/>
    <n v="0"/>
    <n v="4"/>
    <n v="5450.15"/>
    <x v="1"/>
    <m/>
  </r>
  <r>
    <s v="NBIE/F CN Equity"/>
    <n v="2029"/>
    <s v="NBIE/F"/>
    <s v="NBI International Equity Fund - CAD Hedged"/>
    <x v="0"/>
    <m/>
    <s v="CA62879U2002"/>
    <s v="62879U200"/>
    <n v="0.75"/>
    <m/>
    <d v="2025-09-16T00:00:00"/>
    <x v="0"/>
    <s v="GLOBAL EQUITY"/>
    <s v="Pure Active"/>
    <m/>
    <x v="30"/>
    <s v="NBI International Equity Fund - CAD Hedged - (NBIE/F)"/>
    <n v="1025599.9565124512"/>
    <n v="0"/>
    <n v="0"/>
    <n v="0"/>
    <n v="0"/>
    <n v="0"/>
    <n v="7"/>
    <n v="4167.82"/>
    <x v="1"/>
    <m/>
  </r>
  <r>
    <s v="NBSC CN Equity"/>
    <n v="2030"/>
    <s v="NBSC"/>
    <s v="National Bank Global Small Cap Fund"/>
    <x v="0"/>
    <m/>
    <s v="CA6389552036"/>
    <n v="638955203"/>
    <n v="0.9"/>
    <m/>
    <d v="2025-09-16T00:00:00"/>
    <x v="0"/>
    <s v="GLOBAL EQUITY"/>
    <s v="Pure Active"/>
    <m/>
    <x v="30"/>
    <s v="National Bank Global Small Cap Fund - NBSC"/>
    <n v="932900.04730224609"/>
    <n v="0"/>
    <n v="0"/>
    <n v="0"/>
    <n v="0"/>
    <n v="0"/>
    <n v="3"/>
    <n v="2354.37"/>
    <x v="1"/>
    <m/>
  </r>
  <r>
    <s v="NBSC/F CN Equity"/>
    <n v="2031"/>
    <s v="NBSC/F"/>
    <s v="National Bank Global Small Cap Fund - CAD Hedged"/>
    <x v="0"/>
    <m/>
    <s v="CA6389551046"/>
    <n v="638955104"/>
    <n v="0.9"/>
    <m/>
    <d v="2025-09-16T00:00:00"/>
    <x v="0"/>
    <s v="GLOBAL EQUITY"/>
    <s v="Pure Active"/>
    <m/>
    <x v="30"/>
    <s v="National Bank Global Small Cap Fund - CAD Hedged - (NBSC/F)"/>
    <n v="934290.0276184082"/>
    <n v="0"/>
    <n v="0"/>
    <n v="0"/>
    <n v="0"/>
    <n v="0"/>
    <n v="3"/>
    <n v="5648.13"/>
    <x v="1"/>
    <m/>
  </r>
  <r>
    <s v="NBUE CN Equity"/>
    <n v="2032"/>
    <s v="NBUE"/>
    <s v="National Bank US Equity Fund"/>
    <x v="0"/>
    <m/>
    <s v="CA62879T1049"/>
    <s v="62879T104"/>
    <n v="0.65"/>
    <m/>
    <d v="2025-09-16T00:00:00"/>
    <x v="0"/>
    <s v="U.S.EQUITY - CURRENCY NON-HEDGED"/>
    <s v="Pure Active"/>
    <m/>
    <x v="30"/>
    <s v="National Bank US Equity Fund - (NBUE)"/>
    <n v="1059420.9671020508"/>
    <n v="289148"/>
    <n v="0"/>
    <n v="0"/>
    <n v="0"/>
    <n v="289148"/>
    <n v="33"/>
    <n v="102030.82"/>
    <x v="1"/>
    <m/>
  </r>
  <r>
    <s v="NBUE/F CN Equity"/>
    <n v="2033"/>
    <s v="NBUE/F"/>
    <s v="National Bank US Equity Fund - CAD Hedged"/>
    <x v="0"/>
    <m/>
    <s v="CA62879T2039"/>
    <s v="62879T203"/>
    <n v="0.65"/>
    <m/>
    <d v="2025-09-16T00:00:00"/>
    <x v="0"/>
    <s v="U.S.EQUITY - CURRENCY HEDGED"/>
    <s v="Pure Active"/>
    <m/>
    <x v="30"/>
    <s v="National Bank US Equity Fund - CAD Hedged - (NBUE/F)"/>
    <n v="968169.97528076172"/>
    <n v="0"/>
    <n v="0"/>
    <n v="0"/>
    <n v="0"/>
    <n v="0"/>
    <n v="12"/>
    <n v="97370"/>
    <x v="1"/>
    <m/>
  </r>
  <r>
    <s v="NINV CN Equity"/>
    <n v="2034"/>
    <s v="NINV"/>
    <s v="NBI Innovators Fund"/>
    <x v="0"/>
    <m/>
    <s v="CA62878X1069"/>
    <s v="62878X106"/>
    <n v="0.75"/>
    <m/>
    <d v="2025-09-16T00:00:00"/>
    <x v="0"/>
    <s v="GLOBAL EQUITY"/>
    <s v="Pure Active"/>
    <m/>
    <x v="30"/>
    <s v="NBI Innovators Fund - (NINV)"/>
    <n v="992899.99008178711"/>
    <n v="0"/>
    <n v="0"/>
    <n v="0"/>
    <n v="0"/>
    <n v="0"/>
    <n v="8"/>
    <n v="5959.05"/>
    <x v="1"/>
    <m/>
  </r>
  <r>
    <s v="NINV/F CN Equity"/>
    <n v="2035"/>
    <s v="NINV/F"/>
    <s v="NBI Innovators Fund - CAD Hedged"/>
    <x v="0"/>
    <m/>
    <s v="CA62878X2059"/>
    <s v="62878X205"/>
    <n v="0.75"/>
    <m/>
    <d v="2025-09-16T00:00:00"/>
    <x v="0"/>
    <s v="GLOBAL EQUITY"/>
    <s v="Pure Active"/>
    <m/>
    <x v="30"/>
    <s v="NBI Innovators Fund - CAD Hedged - (NINV/F)"/>
    <n v="999499.9885559082"/>
    <n v="0"/>
    <n v="0"/>
    <n v="0"/>
    <n v="0"/>
    <n v="0"/>
    <n v="4"/>
    <n v="7380.7"/>
    <x v="1"/>
    <m/>
  </r>
  <r>
    <s v="NSDI CN Equity"/>
    <n v="2036"/>
    <s v="NSDI"/>
    <s v="NBI SmartData International Equity Fund"/>
    <x v="0"/>
    <m/>
    <s v="CA6389581084"/>
    <n v="638958108"/>
    <n v="0.4"/>
    <m/>
    <d v="2025-09-16T00:00:00"/>
    <x v="0"/>
    <s v="INTERNATIONAL DEVELOPED EQUITY"/>
    <s v="Pure Active"/>
    <m/>
    <x v="30"/>
    <s v="NBI SmartData International Equity Fund - (NSDI)"/>
    <n v="52159981.298446655"/>
    <n v="2713847.9999999925"/>
    <n v="2010302.000000007"/>
    <n v="7624793.9999999981"/>
    <n v="664631.99999999569"/>
    <n v="14500727.999999994"/>
    <n v="486"/>
    <n v="2359186.3000000003"/>
    <x v="1"/>
    <m/>
  </r>
  <r>
    <s v="NSDI/F CN Equity"/>
    <n v="2037"/>
    <s v="NSDI/F"/>
    <s v="NBI SmartData International Equity Fund - CAD Hedged"/>
    <x v="0"/>
    <m/>
    <s v="CA6389582074"/>
    <n v="638958207"/>
    <n v="0.4"/>
    <m/>
    <d v="2025-09-16T00:00:00"/>
    <x v="0"/>
    <s v="INTERNATIONAL DEVELOPED EQUITY"/>
    <s v="Pure Active"/>
    <m/>
    <x v="30"/>
    <s v="NBI SmartData International Equity Fund - CAD Hedged - (NSDI/F)"/>
    <n v="1137629.9858093262"/>
    <n v="0"/>
    <n v="0"/>
    <n v="0"/>
    <n v="0"/>
    <n v="0"/>
    <n v="10"/>
    <n v="31378.1"/>
    <x v="1"/>
    <m/>
  </r>
  <r>
    <s v="NSDU CN Equity"/>
    <n v="2038"/>
    <s v="NSDU"/>
    <s v="NBI SmartData US Equity Fund"/>
    <x v="0"/>
    <m/>
    <s v="CA6389591067"/>
    <n v="638959106"/>
    <n v="0.3"/>
    <m/>
    <d v="2025-09-16T00:00:00"/>
    <x v="0"/>
    <s v="U.S.EQUITY - CURRENCY NON-HEDGED"/>
    <s v="Pure Active"/>
    <m/>
    <x v="30"/>
    <s v="NBI SmartData US Equity Fund - (NSDU)"/>
    <n v="1032219.9821472168"/>
    <n v="203701.99999999991"/>
    <n v="0"/>
    <n v="0"/>
    <n v="0"/>
    <n v="203701.99999999991"/>
    <n v="30"/>
    <n v="129901.85"/>
    <x v="1"/>
    <m/>
  </r>
  <r>
    <s v="NSDU/F CN Equity"/>
    <n v="2039"/>
    <s v="NSDU/F"/>
    <s v="NBI SmartData US Equity Fund - CAD Hedged"/>
    <x v="0"/>
    <m/>
    <s v="CA6389592057"/>
    <n v="638959205"/>
    <n v="0.3"/>
    <m/>
    <d v="2025-09-16T00:00:00"/>
    <x v="0"/>
    <s v="U.S.EQUITY - CURRENCY HEDGED"/>
    <s v="Pure Active"/>
    <m/>
    <x v="30"/>
    <s v="NBI SmartData US Equity Fund - CAD Hedged - (NSDU/F)"/>
    <n v="1038869.9531555176"/>
    <n v="0"/>
    <n v="0"/>
    <n v="0"/>
    <n v="0"/>
    <n v="0"/>
    <n v="0"/>
    <n v="0"/>
    <x v="1"/>
    <m/>
  </r>
  <r>
    <s v="GBSL CN Equity"/>
    <n v="2040"/>
    <s v="GBSL"/>
    <s v="Ninepoint Global Select Fund"/>
    <x v="0"/>
    <m/>
    <s v="CA65443F1045"/>
    <s v="65443F104"/>
    <n v="0.85"/>
    <m/>
    <d v="2025-09-17T00:00:00"/>
    <x v="0"/>
    <s v="GLOBAL EQUITY"/>
    <s v="Pure Active"/>
    <m/>
    <x v="38"/>
    <s v="Ninepoint Global Select Fund - (GBSL)"/>
    <n v="6151361.9422912598"/>
    <n v="403501.00000000035"/>
    <n v="104163.00000000009"/>
    <n v="309506.99999999913"/>
    <n v="0"/>
    <n v="1025044.9999999999"/>
    <n v="27"/>
    <n v="199889.19999999998"/>
    <x v="1"/>
    <m/>
  </r>
  <r>
    <s v="SLCA CN Equity"/>
    <n v="2041"/>
    <s v="SLCA"/>
    <s v="Sun Life Core Advantage Credit Private Pool"/>
    <x v="0"/>
    <m/>
    <s v="CA86679B1040"/>
    <s v="86679B104"/>
    <n v="0.43"/>
    <m/>
    <d v="2025-09-22T00:00:00"/>
    <x v="0"/>
    <s v="CANADA INVEST. GRADE CORPORATE FIXED INCOME"/>
    <s v="Broad/Mixed"/>
    <m/>
    <x v="52"/>
    <s v="Sun Life Core Advantage Credit Private Pool - (SLCA)"/>
    <n v="48286857.509613037"/>
    <n v="1479963.6250000035"/>
    <n v="986555.57499999646"/>
    <n v="2471014.9250000003"/>
    <n v="989821.27499999641"/>
    <n v="7900113.799999997"/>
    <n v="239"/>
    <n v="1973346.05"/>
    <x v="1"/>
    <m/>
  </r>
  <r>
    <s v="SLGC CN Equity"/>
    <n v="2042"/>
    <s v="SLGC"/>
    <s v="Sun Life MFS Global Core Plus Bond Fund"/>
    <x v="0"/>
    <m/>
    <s v="CA86681Y1007"/>
    <s v="86681Y100"/>
    <n v="0.43"/>
    <m/>
    <d v="2025-09-22T00:00:00"/>
    <x v="0"/>
    <s v="GLOBAL FIXED INCOME"/>
    <s v="Broad/Mixed"/>
    <m/>
    <x v="52"/>
    <s v="Sun Life MFS Global Core Plus Bond Fund - (SLGC)"/>
    <n v="4934087.2764587402"/>
    <n v="0"/>
    <n v="0"/>
    <n v="0"/>
    <n v="0"/>
    <n v="0"/>
    <n v="26"/>
    <n v="115388.45000000001"/>
    <x v="1"/>
    <m/>
  </r>
  <r>
    <s v="SLSC CN Equity"/>
    <n v="2043"/>
    <s v="SLSC"/>
    <s v="Sun Life Crescent Specialty Credit Private Pool"/>
    <x v="0"/>
    <m/>
    <s v="CA86679C1023"/>
    <s v="86679C102"/>
    <n v="0.7"/>
    <m/>
    <d v="2025-09-22T00:00:00"/>
    <x v="0"/>
    <s v="GLOBAL FIXED INCOME"/>
    <s v="High Yield"/>
    <m/>
    <x v="52"/>
    <s v="Sun Life Crescent Specialty Credit Private Pool - (SLSC)"/>
    <n v="1980970.1919555664"/>
    <n v="0"/>
    <n v="0"/>
    <n v="0"/>
    <n v="0"/>
    <n v="0"/>
    <n v="5"/>
    <n v="1689008.8"/>
    <x v="1"/>
    <m/>
  </r>
  <r>
    <s v="JPST CN Equity"/>
    <n v="2044"/>
    <s v="JPST"/>
    <s v="JPMorgan US Ultra-Short Income Active ETF"/>
    <x v="0"/>
    <m/>
    <s v="CA4812CE1002"/>
    <s v="4812CE100"/>
    <n v="0.18"/>
    <m/>
    <d v="2025-09-24T00:00:00"/>
    <x v="0"/>
    <s v="U.S. INVEST. GRADE CORPORATE FIXED INCOME"/>
    <s v="Short Term"/>
    <m/>
    <x v="48"/>
    <s v="JPMorgan US Ultra-Short Income Active ETF - (JPST)"/>
    <n v="24899099.349975586"/>
    <n v="0"/>
    <n v="0"/>
    <n v="0"/>
    <n v="0"/>
    <n v="-3977720.799999998"/>
    <n v="65"/>
    <n v="629942.62000000011"/>
    <x v="1"/>
    <m/>
  </r>
  <r>
    <s v="JBND CN Equity"/>
    <n v="2045"/>
    <s v="JBND"/>
    <s v="JPMorgan US Bond Active ETF"/>
    <x v="0"/>
    <m/>
    <s v="CA4812CD1029"/>
    <s v="4812CD102"/>
    <n v="0.25"/>
    <m/>
    <d v="2025-09-24T00:00:00"/>
    <x v="0"/>
    <s v="U.S. INVEST. GRADE CORPORATE FIXED INCOME"/>
    <s v="Mid Term"/>
    <m/>
    <x v="48"/>
    <s v="JPMorgan US Bond Active ETF - (JBND)"/>
    <n v="197779371.33789063"/>
    <n v="9462513.0000000186"/>
    <n v="33425128.799999997"/>
    <n v="10438795.999999998"/>
    <n v="2496634.5999999912"/>
    <n v="102170930.2"/>
    <n v="210"/>
    <n v="12815677.5"/>
    <x v="1"/>
    <m/>
  </r>
  <r>
    <s v="CTMA CN Equity"/>
    <n v="2046"/>
    <s v="CTMA"/>
    <s v="CI Target 2028 Investment Grade Bond Fund"/>
    <x v="0"/>
    <m/>
    <s v="CA1719341028"/>
    <n v="171934102"/>
    <n v="0.15"/>
    <m/>
    <d v="2025-09-26T00:00:00"/>
    <x v="0"/>
    <s v="CANADA INVEST. GRADE CORPORATE FIXED INCOME"/>
    <s v="Target Maturity"/>
    <m/>
    <x v="2"/>
    <s v="CI Target 2028 Investment Grade Bond Fund - (CTMA)"/>
    <n v="1000835.0372314453"/>
    <n v="0"/>
    <n v="0"/>
    <n v="0"/>
    <n v="0"/>
    <n v="0"/>
    <n v="7"/>
    <n v="28961.63"/>
    <x v="1"/>
    <m/>
  </r>
  <r>
    <s v="CTMB CN Equity"/>
    <n v="2047"/>
    <s v="CTMB"/>
    <s v="CI Target 2029 Investment Grade Bond Fund"/>
    <x v="0"/>
    <m/>
    <s v="CA1719441018"/>
    <n v="171944101"/>
    <n v="0.15"/>
    <m/>
    <d v="2025-09-26T00:00:00"/>
    <x v="0"/>
    <s v="CANADA INVEST. GRADE CORPORATE FIXED INCOME"/>
    <s v="Target Maturity"/>
    <m/>
    <x v="2"/>
    <s v="CI Target 2029 Investment Grade Bond Fund - (CTMB)"/>
    <n v="1001815.0329589844"/>
    <n v="0"/>
    <n v="0"/>
    <n v="0"/>
    <n v="0"/>
    <n v="0"/>
    <n v="0"/>
    <n v="0"/>
    <x v="1"/>
    <m/>
  </r>
  <r>
    <s v="CTMC CN Equity"/>
    <n v="2048"/>
    <s v="CTMC"/>
    <s v="CI Target 2030 Investment Grade Bond Fund"/>
    <x v="0"/>
    <m/>
    <s v="CA1719381032"/>
    <n v="171938103"/>
    <n v="0.15"/>
    <m/>
    <d v="2025-09-26T00:00:00"/>
    <x v="0"/>
    <s v="CANADA INVEST. GRADE CORPORATE FIXED INCOME"/>
    <s v="Target Maturity"/>
    <m/>
    <x v="2"/>
    <s v="CI Target 2030 Investment Grade Bond Fund- (CTMC)"/>
    <n v="1002134.9906921387"/>
    <n v="0"/>
    <n v="0"/>
    <n v="0"/>
    <n v="0"/>
    <n v="0"/>
    <n v="0"/>
    <n v="0"/>
    <x v="1"/>
    <m/>
  </r>
  <r>
    <s v="CRCY CN Equity"/>
    <n v="2049"/>
    <s v="CRCY"/>
    <s v="Harvest Circle Enhanced High Income Shares ETF"/>
    <x v="0"/>
    <m/>
    <s v="CA41757K1049"/>
    <s v="41757K104"/>
    <n v="0.4"/>
    <m/>
    <d v="2025-10-01T00:00:00"/>
    <x v="0"/>
    <s v="Lightly Leveraged"/>
    <s v="Single Stock"/>
    <m/>
    <x v="13"/>
    <s v="Harvest Circle Enhanced High Income Shares ETF - (CRCY)"/>
    <n v="37149637.967348099"/>
    <n v="-140435.00000000256"/>
    <n v="6143577.4999999972"/>
    <n v="3570705.0000000019"/>
    <n v="886500.0000000021"/>
    <n v="16612080"/>
    <n v="4429"/>
    <n v="4061804.4"/>
    <x v="6"/>
    <m/>
  </r>
  <r>
    <s v="RDDY CN Equity"/>
    <n v="2050"/>
    <s v="RDDY"/>
    <s v="Harvest Reddit Enhanced High Income Shares ETF"/>
    <x v="0"/>
    <m/>
    <s v="CA41757H1010"/>
    <s v="41757H101"/>
    <n v="0.4"/>
    <m/>
    <d v="2025-10-01T00:00:00"/>
    <x v="0"/>
    <s v="Lightly Leveraged"/>
    <s v="Single Stock"/>
    <m/>
    <x v="13"/>
    <s v="Harvest Reddit Enhanced High Income Shares ETF - (RDDY)"/>
    <n v="39139003.908634186"/>
    <n v="475372.50000000116"/>
    <n v="3157812.4999999958"/>
    <n v="2374252.5"/>
    <n v="1510245.0000000035"/>
    <n v="6333854.9999999953"/>
    <n v="3377"/>
    <n v="3927552.4"/>
    <x v="6"/>
    <m/>
  </r>
  <r>
    <s v="HODY CN Equity"/>
    <n v="2051"/>
    <s v="HODY"/>
    <s v="Harvest Robinhood Enhanced High Income Shares ETF"/>
    <x v="0"/>
    <m/>
    <s v="CA41757D1006"/>
    <s v="41757D100"/>
    <n v="0.4"/>
    <m/>
    <d v="2025-10-01T00:00:00"/>
    <x v="0"/>
    <s v="Lightly Leveraged"/>
    <s v="Single Stock"/>
    <m/>
    <x v="13"/>
    <s v="Harvest Robinhood Enhanced High Income Shares ETF - (HODY)"/>
    <n v="30483375.644683838"/>
    <n v="332567.49999999802"/>
    <n v="703420.00000000128"/>
    <n v="1928085.0000000019"/>
    <n v="2683957.5"/>
    <n v="6979867.5000000009"/>
    <n v="2469"/>
    <n v="5581823.5"/>
    <x v="6"/>
    <m/>
  </r>
  <r>
    <s v="SOFY CN Equity"/>
    <n v="2052"/>
    <s v="SOFY"/>
    <s v="Harvest SoFi Enhanced High Income Shares ETF"/>
    <x v="0"/>
    <m/>
    <s v="CA41757F1053"/>
    <s v="41757F105"/>
    <n v="0.4"/>
    <m/>
    <d v="2025-10-01T00:00:00"/>
    <x v="0"/>
    <s v="Lightly Leveraged"/>
    <s v="Single Stock"/>
    <m/>
    <x v="13"/>
    <s v="Harvest SoFi Enhanced High Income Shares ETF - (SOFY)"/>
    <n v="42822450.637817383"/>
    <n v="569092.50000000116"/>
    <n v="2308135.0000000005"/>
    <n v="2755189.9999999944"/>
    <n v="1565185.0000000037"/>
    <n v="8785752.5000000037"/>
    <n v="2980"/>
    <n v="3464740.6"/>
    <x v="6"/>
    <m/>
  </r>
  <r>
    <s v="BBBB CN Equity"/>
    <n v="2053"/>
    <s v="BBBB"/>
    <s v="Brompton Wellington Square Investment Grade CLO ETF"/>
    <x v="0"/>
    <m/>
    <s v="CA11222J1075"/>
    <s v="11222J107"/>
    <n v="0.6"/>
    <m/>
    <d v="2025-10-03T00:00:00"/>
    <x v="0"/>
    <s v="U.S. INVEST. GRADE CORPORATE FIXED INCOME"/>
    <s v="CLO"/>
    <m/>
    <x v="8"/>
    <s v="Brompton Wellington Square Investment Grade CLO ETF - (BBBB)"/>
    <n v="33735213.865877151"/>
    <n v="-1380245.999999997"/>
    <n v="0"/>
    <n v="0"/>
    <n v="1402680.6292999997"/>
    <n v="2390442.6293000001"/>
    <n v="84"/>
    <n v="440489.37"/>
    <x v="1"/>
    <m/>
  </r>
  <r>
    <s v="BBBB/U CN Equity"/>
    <n v="2054"/>
    <s v="BBBB/U"/>
    <s v="Brompton Wellington Square Investment Grade CLO ETF - USD Units"/>
    <x v="0"/>
    <m/>
    <s v="CA11222J1158"/>
    <s v="11222J115"/>
    <n v="0.6"/>
    <m/>
    <d v="2025-10-03T00:00:00"/>
    <x v="0"/>
    <s v="U.S. INVEST. GRADE CORPORATE FIXED INCOME"/>
    <s v="CLO"/>
    <m/>
    <x v="8"/>
    <s v="Brompton Wellington Square Investment Grade CLO ETF - USD Units - (BBBB/U)"/>
    <n v="4287408.9475397635"/>
    <n v="0"/>
    <n v="0"/>
    <n v="0"/>
    <n v="1991172.8460085001"/>
    <n v="1991172.8460085001"/>
    <n v="2"/>
    <n v="99.34"/>
    <x v="1"/>
    <m/>
  </r>
  <r>
    <s v="CHQQ CN Equity"/>
    <n v="2055"/>
    <s v="CHQQ"/>
    <s v="Global X China Hang Seng TECH Index ETF"/>
    <x v="0"/>
    <m/>
    <s v="CA3799641095"/>
    <n v="379964109"/>
    <n v="0.55000000000000004"/>
    <m/>
    <d v="2025-10-06T00:00:00"/>
    <x v="0"/>
    <s v="SINGLE COUNTRY EQUITY"/>
    <s v="China"/>
    <m/>
    <x v="3"/>
    <s v="Global X China Hang Seng TECH Index ETF - (CHQQ)"/>
    <n v="11442625.370632172"/>
    <n v="0"/>
    <n v="431352.85950000043"/>
    <n v="871169.03324999881"/>
    <n v="450778.41125000047"/>
    <n v="2185149.2462499999"/>
    <n v="691"/>
    <n v="2719252.6999999997"/>
    <x v="1"/>
    <n v="2666596.5423583984"/>
  </r>
  <r>
    <s v="TLTX CN Equity"/>
    <n v="2056"/>
    <s v="TLTX"/>
    <s v="Global X 20+ Year U.S. Treasury Bond Index ETF - CAD Hedged"/>
    <x v="0"/>
    <m/>
    <s v="CA37966J1021"/>
    <s v="37966J102"/>
    <n v="0.18"/>
    <m/>
    <d v="2025-10-06T00:00:00"/>
    <x v="0"/>
    <s v="U.S. GOVERNMENT FIXED INCOME"/>
    <s v="Long Term"/>
    <m/>
    <x v="3"/>
    <s v="Global X 20+ Year U.S. Treasury Bond Index ETF - CAD Hedged - (TLTX)"/>
    <n v="2382005.6469726563"/>
    <n v="0"/>
    <n v="0"/>
    <n v="1211184.67625"/>
    <n v="0"/>
    <n v="1211184.67625"/>
    <n v="16"/>
    <n v="63524.65"/>
    <x v="1"/>
    <n v="0"/>
  </r>
  <r>
    <s v="TLTX/F CN Equity"/>
    <n v="2057"/>
    <s v="TLTX/F"/>
    <s v="Global X 20+ Year U.S. Treasury Bond Index ETF"/>
    <x v="0"/>
    <m/>
    <s v="CA37966J2011"/>
    <s v="37966J201"/>
    <n v="0.18"/>
    <m/>
    <d v="2025-10-06T00:00:00"/>
    <x v="0"/>
    <s v="U.S. GOVERNMENT FIXED INCOME"/>
    <s v="Long Term"/>
    <m/>
    <x v="3"/>
    <s v="Global X 20+ Year U.S. Treasury Bond Index ETF - (TLTX/F)"/>
    <n v="3632747.0672683716"/>
    <n v="0"/>
    <n v="0"/>
    <n v="1219981.4870000002"/>
    <n v="0"/>
    <n v="1219981.4870000002"/>
    <n v="10"/>
    <n v="142003.36000000002"/>
    <x v="1"/>
    <n v="0"/>
  </r>
  <r>
    <s v="TLTX/U CN Equity"/>
    <n v="2058"/>
    <s v="TLTX/U"/>
    <s v="Global X 20+ Year U.S. Treasury Bond Index ETF - USD Units"/>
    <x v="0"/>
    <m/>
    <s v="CA37966J3001"/>
    <s v="37966J300"/>
    <n v="0.18"/>
    <m/>
    <d v="2025-10-06T00:00:00"/>
    <x v="0"/>
    <s v="U.S. GOVERNMENT FIXED INCOME"/>
    <s v="Long Term"/>
    <m/>
    <x v="3"/>
    <s v="Global X 20+ Year U.S. Treasury Bond Index ETF - USD Units - (TLTX/U)"/>
    <n v="0"/>
    <n v="0"/>
    <n v="0"/>
    <n v="0"/>
    <n v="0"/>
    <n v="0"/>
    <n v="37"/>
    <n v="194987.19"/>
    <x v="1"/>
    <n v="0"/>
  </r>
  <r>
    <s v="TSTX CN Equity"/>
    <n v="2059"/>
    <s v="TSTX"/>
    <s v="Global X 1-3 Year U.S. Treasury Bond Index ETF - CAD Hedged"/>
    <x v="0"/>
    <m/>
    <s v="CA37893H1120"/>
    <s v="37893H112"/>
    <n v="0.18"/>
    <m/>
    <d v="2025-10-06T00:00:00"/>
    <x v="0"/>
    <s v="U.S. GOVERNMENT FIXED INCOME"/>
    <s v="Short Term"/>
    <m/>
    <x v="3"/>
    <s v="Global X 1-3 Year U.S. Treasury Bond Index ETF - CAD Hedged - (TSTX)"/>
    <n v="2443201.0999832153"/>
    <n v="-2443152.287"/>
    <n v="0"/>
    <n v="0"/>
    <n v="0"/>
    <n v="-2443152.287"/>
    <n v="26"/>
    <n v="42906.829999999994"/>
    <x v="1"/>
    <n v="0"/>
  </r>
  <r>
    <s v="TSTX/F CN Equity"/>
    <n v="2060"/>
    <s v="TSTX/F"/>
    <s v="Global X 1-3 Year U.S. Treasury Bond Index ETF"/>
    <x v="0"/>
    <m/>
    <s v="CA37893H2037"/>
    <s v="37893H104"/>
    <n v="0.18"/>
    <m/>
    <d v="2025-10-06T00:00:00"/>
    <x v="0"/>
    <s v="U.S. GOVERNMENT FIXED INCOME"/>
    <s v="Short Term"/>
    <m/>
    <x v="3"/>
    <s v="Global X 1-3 Year U.S. Treasury Bond Index ETF - (TSTX/F)"/>
    <n v="6212475.4081764221"/>
    <n v="0"/>
    <n v="1245690.5144999996"/>
    <n v="0"/>
    <n v="0"/>
    <n v="1245690.5144999996"/>
    <n v="13"/>
    <n v="48646.64"/>
    <x v="1"/>
    <n v="0"/>
  </r>
  <r>
    <s v="TSTX/U CN Equity"/>
    <n v="2061"/>
    <s v="TSTX/U"/>
    <s v="Global X 1-3 Year U.S. Treasury Bond Index ETF - USD Units"/>
    <x v="0"/>
    <m/>
    <s v="CA37893H1047"/>
    <s v="37893H104"/>
    <n v="0.18"/>
    <m/>
    <d v="2025-10-06T00:00:00"/>
    <x v="0"/>
    <s v="U.S. GOVERNMENT FIXED INCOME"/>
    <s v="Short Term"/>
    <m/>
    <x v="3"/>
    <s v="Global X 1-3 Year U.S. Treasury Bond Index ETF - USD Units - (TSTX/U)"/>
    <n v="0"/>
    <n v="0"/>
    <n v="0"/>
    <n v="0"/>
    <n v="0"/>
    <n v="0"/>
    <n v="24"/>
    <n v="265392.09999999998"/>
    <x v="1"/>
    <m/>
  </r>
  <r>
    <s v="AGCC CN Equity"/>
    <n v="2062"/>
    <s v="AGCC"/>
    <s v="Global X Silver Covered Call ETF"/>
    <x v="0"/>
    <m/>
    <s v="CA3799611056"/>
    <n v="379961105"/>
    <n v="0.6"/>
    <m/>
    <d v="2025-10-06T00:00:00"/>
    <x v="0"/>
    <s v="COVERED CALL"/>
    <s v="Silver"/>
    <m/>
    <x v="3"/>
    <s v="Global X Silver Covered Call ETF - (AGCC)"/>
    <n v="15466727.441280365"/>
    <n v="-661385.09825000062"/>
    <n v="4094961.2252500011"/>
    <n v="-879803.10600000073"/>
    <n v="2503494.4970000004"/>
    <n v="5818440.431524002"/>
    <n v="1822"/>
    <n v="11935406"/>
    <x v="5"/>
    <m/>
  </r>
  <r>
    <s v="QQQY/U CN Equity"/>
    <n v="2063"/>
    <s v="QQQY/U"/>
    <s v="Evolve NASDAQ Technology Enhanced Yield Index Fund - USD Units"/>
    <x v="0"/>
    <m/>
    <s v="CA30053Y1088"/>
    <s v="30053Y108"/>
    <n v="0.5"/>
    <m/>
    <d v="2025-10-06T00:00:00"/>
    <x v="0"/>
    <s v="SECTOR COVERED CALL"/>
    <s v="Technology"/>
    <m/>
    <x v="24"/>
    <s v="Evolve NASDAQ Technology Enhanced Yield Index Fund - USD Units"/>
    <n v="1339437.7644138786"/>
    <n v="0"/>
    <n v="0"/>
    <n v="0"/>
    <n v="0"/>
    <n v="0"/>
    <n v="34"/>
    <n v="16534.52"/>
    <x v="5"/>
    <m/>
  </r>
  <r>
    <s v="HHIS/U CN Equity"/>
    <n v="2064"/>
    <s v="HHIS/U"/>
    <s v="Harvest Diversified High Income Shares ETF - USD Units"/>
    <x v="0"/>
    <m/>
    <s v="CA41756W2085"/>
    <s v="41756W208"/>
    <m/>
    <m/>
    <d v="2025-10-07T00:00:00"/>
    <x v="0"/>
    <s v="Lightly Leveraged"/>
    <s v="U.S."/>
    <m/>
    <x v="13"/>
    <s v="Harvest Diversified High Income Shares ETF - USD Units - (HHIS/U)"/>
    <n v="29836153.333581962"/>
    <n v="1093765.5752149993"/>
    <n v="2016515.2459449999"/>
    <n v="-2918520.8772900007"/>
    <n v="2130721.5392150003"/>
    <n v="4423878.9060874991"/>
    <n v="1344"/>
    <n v="2148888.3000000003"/>
    <x v="6"/>
    <m/>
  </r>
  <r>
    <s v="NMNG CN Equity"/>
    <n v="2065"/>
    <s v="NMNG"/>
    <s v="Ninepoint Mining Evolution Fund"/>
    <x v="0"/>
    <m/>
    <s v="CA65444R1073"/>
    <s v="65444R107"/>
    <n v="1"/>
    <m/>
    <d v="2025-10-08T00:00:00"/>
    <x v="0"/>
    <s v="GLOBAL SECTOR EQUITY"/>
    <s v="Materials"/>
    <m/>
    <x v="38"/>
    <s v="Ninepoint Mining Evolution Fund - (NMNG)"/>
    <n v="1548431.9686889648"/>
    <n v="7448687.5"/>
    <n v="0"/>
    <n v="0"/>
    <n v="-237842.0000000002"/>
    <n v="7210845.5"/>
    <n v="77"/>
    <n v="7977718.0699999994"/>
    <x v="3"/>
    <m/>
  </r>
  <r>
    <s v="FMPI CN Equity"/>
    <n v="2066"/>
    <s v="FMPI"/>
    <s v="Fidelity Global Income Portfolio"/>
    <x v="0"/>
    <m/>
    <s v="CA31620V7759"/>
    <s v="31620V775"/>
    <n v="0.7"/>
    <m/>
    <d v="2025-10-10T00:00:00"/>
    <x v="0"/>
    <s v="ASSET ALLOCATION PORTFOLIO"/>
    <s v="Yield Focus"/>
    <m/>
    <x v="27"/>
    <s v="Fidelity Global Income Portfolio - (FMPI)"/>
    <n v="1035596.0083007813"/>
    <n v="0"/>
    <n v="0"/>
    <n v="0"/>
    <n v="0"/>
    <n v="0"/>
    <n v="35"/>
    <n v="18195.830000000002"/>
    <x v="4"/>
    <m/>
  </r>
  <r>
    <s v="FMPB CN Equity"/>
    <n v="2067"/>
    <s v="FMPB"/>
    <s v="Fidelity Global Balanced Portfolio"/>
    <x v="0"/>
    <m/>
    <s v="CA31618L5999"/>
    <s v="31618L599"/>
    <n v="0.8"/>
    <m/>
    <d v="2025-10-10T00:00:00"/>
    <x v="0"/>
    <s v="ASSET ALLOCATION PORTFOLIO"/>
    <s v="Balanced"/>
    <m/>
    <x v="27"/>
    <s v="Fidelity Global Balanced Portfolio - (FMPB)"/>
    <n v="3220080.2230834961"/>
    <n v="210765.59999999983"/>
    <n v="0"/>
    <n v="848140.6"/>
    <n v="106009.60000000011"/>
    <n v="1164915.7999999998"/>
    <n v="53"/>
    <n v="75100.26999999999"/>
    <x v="4"/>
    <m/>
  </r>
  <r>
    <s v="FMPG CN Equity"/>
    <n v="2068"/>
    <s v="FMPG"/>
    <s v="Fidelity Global Growth Portfolio"/>
    <x v="0"/>
    <m/>
    <s v="CA31618N7852"/>
    <s v="31618N785"/>
    <n v="0.85"/>
    <m/>
    <d v="2025-10-10T00:00:00"/>
    <x v="0"/>
    <s v="ASSET ALLOCATION PORTFOLIO"/>
    <s v="Growth"/>
    <m/>
    <x v="27"/>
    <s v="Fidelity Global Growth Portfolio - (FMPG)"/>
    <n v="1073799.9725341797"/>
    <n v="0"/>
    <n v="0"/>
    <n v="0"/>
    <n v="0"/>
    <n v="0"/>
    <n v="113"/>
    <n v="340171.6590000001"/>
    <x v="4"/>
    <m/>
  </r>
  <r>
    <s v="FGSM CN Equity"/>
    <n v="2069"/>
    <s v="FGSM"/>
    <s v="Fidelity Global Small-Mid Cap Equity Fund"/>
    <x v="0"/>
    <m/>
    <s v="CA31624T1075"/>
    <s v="31624T107"/>
    <n v="0.85"/>
    <m/>
    <d v="2025-10-10T00:00:00"/>
    <x v="0"/>
    <s v="GLOBAL EQUITY"/>
    <s v="Pure Active"/>
    <m/>
    <x v="27"/>
    <s v="Fidelity Global Small-Mid Cap Equity Fund - (FGSM)"/>
    <n v="1016609.9548339844"/>
    <n v="0"/>
    <n v="0"/>
    <n v="0"/>
    <n v="0"/>
    <n v="0"/>
    <n v="34"/>
    <n v="24491.25"/>
    <x v="1"/>
    <m/>
  </r>
  <r>
    <s v="FMAE CN Equity"/>
    <n v="2070"/>
    <s v="FMAE"/>
    <s v="Fidelity Multi-Alt Equity Fund "/>
    <x v="0"/>
    <m/>
    <s v="CA31624K1066"/>
    <s v="31624K106"/>
    <n v="1.1000000000000001"/>
    <m/>
    <d v="2025-10-10T00:00:00"/>
    <x v="0"/>
    <s v="ALTERNATIVE INVESTMENT"/>
    <s v="Multi-Strategy"/>
    <m/>
    <x v="27"/>
    <s v="Fidelity Multi-Alt Equity Fund  - (FMAE)"/>
    <n v="26346249.580383301"/>
    <n v="1165859.9999999986"/>
    <n v="1478702.0000000014"/>
    <n v="2383502.5000000009"/>
    <n v="12900434.999999998"/>
    <n v="17980462.499999993"/>
    <n v="302"/>
    <n v="1575025.5999999999"/>
    <x v="1"/>
    <m/>
  </r>
  <r>
    <s v="MGEQ CN Equity"/>
    <n v="2071"/>
    <s v="MGEQ"/>
    <s v="Manulife Global Equity Class"/>
    <x v="0"/>
    <m/>
    <s v="CA56504Q2045"/>
    <s v="56504Q204"/>
    <n v="0.72"/>
    <m/>
    <d v="2025-10-10T00:00:00"/>
    <x v="0"/>
    <s v="GLOBAL EQUITY"/>
    <s v="Pure Active"/>
    <m/>
    <x v="22"/>
    <s v="Manulife Global Equity Class - (MGEQ)"/>
    <n v="1261356.3537597656"/>
    <n v="0"/>
    <n v="0"/>
    <n v="0"/>
    <n v="0"/>
    <n v="0"/>
    <n v="5"/>
    <n v="3440.6299999999997"/>
    <x v="1"/>
    <m/>
  </r>
  <r>
    <s v="ABXU CN Equity"/>
    <n v="2072"/>
    <s v="ABXU"/>
    <s v="SavvyLong 2X Barrick ETF"/>
    <x v="0"/>
    <m/>
    <s v="CA54315B6237"/>
    <s v="54315B623"/>
    <n v="1.25"/>
    <m/>
    <d v="2025-10-19T00:00:00"/>
    <x v="0"/>
    <s v="LEVERAGED LONG EQUITY"/>
    <s v="Single Stock"/>
    <m/>
    <x v="51"/>
    <s v="SavvyLong 2X Barrick ETF - (ABXU)"/>
    <n v="5999399.7573852539"/>
    <n v="0"/>
    <n v="0"/>
    <n v="0"/>
    <n v="0"/>
    <n v="0"/>
    <n v="316"/>
    <n v="1251465.44"/>
    <x v="1"/>
    <m/>
  </r>
  <r>
    <s v="CCOU CN Equity"/>
    <n v="2073"/>
    <s v="CCOU"/>
    <s v="SavvyLong 2X Cameco ETF"/>
    <x v="0"/>
    <m/>
    <s v="CA54315B6153"/>
    <s v="54315B615"/>
    <n v="1.25"/>
    <m/>
    <d v="2025-10-19T00:00:00"/>
    <x v="0"/>
    <s v="LEVERAGED LONG EQUITY"/>
    <s v="Single Stock"/>
    <m/>
    <x v="51"/>
    <s v="SavvyLong 2X Cameco ETF - (CCOU)"/>
    <n v="4834249.9732971191"/>
    <n v="0"/>
    <n v="0"/>
    <n v="0"/>
    <n v="0"/>
    <n v="0"/>
    <n v="647"/>
    <n v="2688451.9"/>
    <x v="1"/>
    <m/>
  </r>
  <r>
    <s v="CNQU CN Equity"/>
    <n v="2074"/>
    <s v="CNQU"/>
    <s v="SavvyLong 2X Cdn Natural Resources ETF"/>
    <x v="0"/>
    <m/>
    <s v="CA54315B5999"/>
    <s v="54315B599"/>
    <n v="1.25"/>
    <m/>
    <d v="2025-10-19T00:00:00"/>
    <x v="0"/>
    <s v="LEVERAGED LONG EQUITY"/>
    <s v="Single Stock"/>
    <m/>
    <x v="51"/>
    <s v="SavvyLong 2X Cdn Natural Resources ETF - (CNQU)"/>
    <n v="4343264.8658752441"/>
    <n v="0"/>
    <n v="-689912.49999999977"/>
    <n v="0"/>
    <n v="0"/>
    <n v="-689912.49999999977"/>
    <n v="120"/>
    <n v="711974.67999999993"/>
    <x v="1"/>
    <m/>
  </r>
  <r>
    <s v="COMU CN Equity"/>
    <n v="2075"/>
    <s v="COMU"/>
    <s v="SavvyLong 2X CIBC CM Equity-Linked ETF "/>
    <x v="0"/>
    <m/>
    <s v="CA54315B5817"/>
    <s v="54315B581"/>
    <n v="1.25"/>
    <m/>
    <d v="2025-10-19T00:00:00"/>
    <x v="0"/>
    <s v="LEVERAGED LONG EQUITY"/>
    <s v="Single Stock"/>
    <m/>
    <x v="51"/>
    <s v="SavvyLong 2X CIBC CM Equity-Linked ETF  - (COMU)"/>
    <n v="3225112.4382019043"/>
    <n v="0"/>
    <n v="0"/>
    <n v="0"/>
    <n v="0"/>
    <n v="-2461650"/>
    <n v="15"/>
    <n v="103967.31"/>
    <x v="1"/>
    <m/>
  </r>
  <r>
    <s v="CSUU CN Equity"/>
    <n v="2076"/>
    <s v="CSUU"/>
    <s v="SavvyLong 2X Constellation Software ETF"/>
    <x v="0"/>
    <m/>
    <s v="CA54315B5734"/>
    <s v="54315B573"/>
    <n v="1.25"/>
    <m/>
    <d v="2025-10-19T00:00:00"/>
    <x v="0"/>
    <s v="LEVERAGED LONG EQUITY"/>
    <s v="Single Stock"/>
    <m/>
    <x v="51"/>
    <s v="SavvyLong 2X Constellation Software ETF - (CSUU)"/>
    <n v="1065510.0345611572"/>
    <n v="199189.99999999994"/>
    <n v="0"/>
    <n v="0"/>
    <n v="0"/>
    <n v="199189.99999999994"/>
    <n v="797"/>
    <n v="1072750.3"/>
    <x v="1"/>
    <m/>
  </r>
  <r>
    <s v="BNCU CN Equity"/>
    <n v="2077"/>
    <s v="BNCU"/>
    <s v="SavvyLong 2X NBC NA Equity-Linked ETF"/>
    <x v="0"/>
    <m/>
    <s v="CA54315B5650"/>
    <s v="54315B565"/>
    <n v="1.25"/>
    <m/>
    <d v="2025-10-19T00:00:00"/>
    <x v="0"/>
    <s v="LEVERAGED LONG EQUITY"/>
    <s v="Single Stock"/>
    <m/>
    <x v="51"/>
    <s v="SavvyLong 2X NBC NA Equity-Linked ETF - (BNCU)"/>
    <n v="0"/>
    <n v="0"/>
    <n v="0"/>
    <n v="0"/>
    <n v="0"/>
    <n v="0"/>
    <n v="0"/>
    <n v="0"/>
    <x v="1"/>
    <m/>
  </r>
  <r>
    <s v="RBCU CN Equity"/>
    <n v="2078"/>
    <s v="RBCU"/>
    <s v="SavvyLong 2X RBC RY Equity-Linked ETF"/>
    <x v="0"/>
    <m/>
    <s v="CA54315B5577"/>
    <s v="54315B557"/>
    <n v="1.25"/>
    <m/>
    <d v="2025-10-19T00:00:00"/>
    <x v="0"/>
    <s v="LEVERAGED LONG EQUITY"/>
    <s v="Single Stock"/>
    <m/>
    <x v="51"/>
    <s v="SavvyLong 2X RBC RY Equity-Linked ETF - (RBCU)"/>
    <n v="4498235.1303100586"/>
    <n v="0"/>
    <n v="-624610.00000000058"/>
    <n v="0"/>
    <n v="0"/>
    <n v="-624610.00000000058"/>
    <n v="53"/>
    <n v="351288.13"/>
    <x v="1"/>
    <m/>
  </r>
  <r>
    <s v="SHPU CN Equity"/>
    <n v="2079"/>
    <s v="SHPU"/>
    <s v="SavvyLong 2X Shopify ETF "/>
    <x v="0"/>
    <m/>
    <s v="CA54315B5403"/>
    <s v="54315B540"/>
    <n v="1.25"/>
    <m/>
    <d v="2025-10-19T00:00:00"/>
    <x v="0"/>
    <s v="LEVERAGED LONG EQUITY"/>
    <s v="Single Stock"/>
    <m/>
    <x v="51"/>
    <s v="SavvyLong 2X Shopify ETF - (SHPU)"/>
    <n v="1372140.0260925293"/>
    <n v="198994.99999999997"/>
    <n v="0"/>
    <n v="314694.99999999994"/>
    <n v="-429469.99999999983"/>
    <n v="84220.000000000087"/>
    <n v="1282"/>
    <n v="2488933.7000000002"/>
    <x v="1"/>
    <m/>
  </r>
  <r>
    <s v="TDU CN Equity"/>
    <n v="2080"/>
    <s v="TDU"/>
    <s v="SavvyLong 2X TDB TD Equity-Linked ETF"/>
    <x v="0"/>
    <m/>
    <s v="CA54315B5320"/>
    <s v="54315B532"/>
    <n v="1.25"/>
    <m/>
    <d v="2025-10-19T00:00:00"/>
    <x v="0"/>
    <s v="LEVERAGED LONG EQUITY"/>
    <s v="Single Stock"/>
    <m/>
    <x v="51"/>
    <s v="SavvyLong 2X TDB TD Equity-Linked ETF - (TDU)"/>
    <n v="1316930.0079345703"/>
    <n v="0"/>
    <n v="0"/>
    <n v="0"/>
    <n v="-1336105"/>
    <n v="-3348999.9999999995"/>
    <n v="77"/>
    <n v="365661.84"/>
    <x v="1"/>
    <m/>
  </r>
  <r>
    <s v="ZCOM CN Equity"/>
    <n v="2081"/>
    <s v="ZCOM"/>
    <s v="BMO Broad Commodity ETF"/>
    <x v="0"/>
    <m/>
    <s v="CA05619A1093"/>
    <s v="05619A109"/>
    <n v="0.28999999999999998"/>
    <m/>
    <d v="2025-10-22T00:00:00"/>
    <x v="0"/>
    <s v="COMMODITY"/>
    <s v="Broad/Mixed"/>
    <m/>
    <x v="51"/>
    <s v="BMO Broad Commodity ETF - (ZCOM)"/>
    <n v="816640132.31225586"/>
    <n v="136713156.00000009"/>
    <n v="149977915.99999994"/>
    <n v="-3280828.9999999302"/>
    <n v="182247518"/>
    <n v="468710736.00000012"/>
    <n v="454"/>
    <n v="147742246.79999998"/>
    <x v="1"/>
    <m/>
  </r>
  <r>
    <s v="BIVC CN Equity"/>
    <n v="2082"/>
    <s v="BIVC"/>
    <s v="Capstone Biblically Informed Canadian Equity ETF"/>
    <x v="0"/>
    <m/>
    <s v="CA14071A1021"/>
    <s v="14071A102"/>
    <n v="0.8"/>
    <m/>
    <d v="2025-10-29T00:00:00"/>
    <x v="0"/>
    <s v="CANADA BROAD/LARGE CAP EQUITY"/>
    <s v="Pure Active"/>
    <m/>
    <x v="53"/>
    <s v="Capstone Biblically Informed Canadian Equity ETF - (BIVC)"/>
    <n v="0"/>
    <n v="0"/>
    <n v="0"/>
    <n v="0"/>
    <n v="0"/>
    <n v="0"/>
    <n v="15"/>
    <n v="9952.58"/>
    <x v="1"/>
    <m/>
  </r>
  <r>
    <s v="BIVU CN Equity"/>
    <n v="2083"/>
    <s v="BIVU"/>
    <s v="Capstone Biblically Informed U.S. Equity ETF"/>
    <x v="0"/>
    <m/>
    <s v="CA14071G1090"/>
    <s v="14071G109"/>
    <n v="0.8"/>
    <m/>
    <d v="2025-10-29T00:00:00"/>
    <x v="0"/>
    <s v="U.S.EQUITY - CURRENCY NON-HEDGED"/>
    <s v="Pure Active"/>
    <m/>
    <x v="53"/>
    <s v="Capstone Biblically Informed U.S. Equity ETF - (BIVU)"/>
    <n v="0"/>
    <n v="0"/>
    <n v="0"/>
    <n v="0"/>
    <n v="0"/>
    <n v="0"/>
    <n v="7"/>
    <n v="2548.5000000000005"/>
    <x v="1"/>
    <m/>
  </r>
  <r>
    <s v="TERP CN Equity"/>
    <n v="2084"/>
    <s v="TERP"/>
    <s v="TRU.X Exogenous Risk Pool"/>
    <x v="0"/>
    <m/>
    <s v="CA8977811006"/>
    <m/>
    <n v="0.65"/>
    <m/>
    <d v="2025-11-03T00:00:00"/>
    <x v="0"/>
    <s v="ALTERNATIVE INVESTMENT"/>
    <s v="Equity Focused"/>
    <m/>
    <x v="54"/>
    <s v="TRU.X Exogenous Risk Pool - (TERP)"/>
    <n v="3754224.0142822266"/>
    <n v="1249512"/>
    <n v="0"/>
    <n v="1028562.0000000003"/>
    <n v="-1135859.9999999998"/>
    <n v="1242189"/>
    <n v="8"/>
    <n v="1001219.7300000001"/>
    <x v="1"/>
    <m/>
  </r>
  <r>
    <s v="EQLI/F CN Equity"/>
    <n v="2085"/>
    <s v="EQLI/F"/>
    <s v="S&amp;P 500 Equal Weight Income Advantage ETF - CAD Hedged"/>
    <x v="0"/>
    <m/>
    <s v="CA46149J2020"/>
    <s v="46149J202"/>
    <n v="0.34"/>
    <m/>
    <d v="2025-11-05T00:00:00"/>
    <x v="0"/>
    <s v="COVERED CALL"/>
    <s v="U.S."/>
    <m/>
    <x v="9"/>
    <s v="S&amp;P 500 Equal Weight Income Advantage ETF - CAD Hedged - (EQLI/F)"/>
    <n v="4094839.8590087891"/>
    <n v="0"/>
    <n v="2069270"/>
    <n v="1029560"/>
    <n v="0"/>
    <n v="3098830"/>
    <n v="6"/>
    <n v="169655"/>
    <x v="5"/>
    <m/>
  </r>
  <r>
    <s v="EQLI/U CN Equity"/>
    <n v="2086"/>
    <s v="EQLI/U"/>
    <s v="S&amp;P 500 Equal Weight Income Advantage ETF - USD Units"/>
    <x v="0"/>
    <m/>
    <s v="CA46149J3010"/>
    <s v="46149J301"/>
    <n v="0.34"/>
    <m/>
    <d v="2025-11-05T00:00:00"/>
    <x v="0"/>
    <s v="COVERED CALL"/>
    <s v="U.S."/>
    <m/>
    <x v="9"/>
    <s v="S&amp;P 500 Equal Weight Income Advantage ETF - USD Units - (EQLI/U)"/>
    <n v="1405041.6754935896"/>
    <n v="0"/>
    <n v="0"/>
    <n v="0"/>
    <n v="0"/>
    <n v="0"/>
    <n v="3"/>
    <n v="57290.5"/>
    <x v="5"/>
    <m/>
  </r>
  <r>
    <s v="QQCI/F CN Equity"/>
    <n v="2087"/>
    <s v="QQCI/F"/>
    <s v="NASDAQ 100 Income Advantage ETF - CAD Hedged"/>
    <x v="0"/>
    <m/>
    <s v="CA46149H3053"/>
    <s v="46149H305"/>
    <n v="0.34"/>
    <m/>
    <d v="2025-11-05T00:00:00"/>
    <x v="0"/>
    <s v="COVERED CALL"/>
    <s v="U.S."/>
    <m/>
    <x v="9"/>
    <s v="NASDAQ 100 Income Advantage ETF - CAD Hedged - (QQCI/F)"/>
    <n v="979839.99252319336"/>
    <n v="0"/>
    <n v="0"/>
    <n v="0"/>
    <n v="0"/>
    <n v="0"/>
    <n v="0"/>
    <n v="0"/>
    <x v="5"/>
    <m/>
  </r>
  <r>
    <s v="QQCI/U CN Equity"/>
    <n v="2088"/>
    <s v="QQCI/U"/>
    <s v="NASDAQ 100 Income Advantage ETF - USD Units"/>
    <x v="0"/>
    <m/>
    <s v="CA46149H2063"/>
    <s v="46149H206"/>
    <n v="0.34"/>
    <m/>
    <d v="2025-11-05T00:00:00"/>
    <x v="0"/>
    <s v="COVERED CALL"/>
    <s v="U.S."/>
    <m/>
    <x v="9"/>
    <s v="NASDAQ 100 Income Advantage ETF - USD Units - (QQCI/U)"/>
    <n v="1340126.9987147429"/>
    <n v="0"/>
    <n v="0"/>
    <n v="0"/>
    <n v="0"/>
    <n v="0"/>
    <n v="2"/>
    <n v="273877.8"/>
    <x v="5"/>
    <m/>
  </r>
  <r>
    <s v="CCON CN Equity"/>
    <n v="2089"/>
    <s v="CCON"/>
    <s v="CIBC Conservative ETF Portfolio – ETF Class"/>
    <x v="0"/>
    <m/>
    <s v="CA12594S1056"/>
    <s v="12594S105"/>
    <n v="0.15"/>
    <m/>
    <d v="2025-11-05T00:00:00"/>
    <x v="0"/>
    <s v="ASSET ALLOCATION PORTFOLIO"/>
    <s v="Conservative"/>
    <m/>
    <x v="31"/>
    <s v="CIBC Conservative ETF Portfolio – ETF Class - (CCON)"/>
    <n v="1210637.9699707031"/>
    <n v="0"/>
    <n v="0"/>
    <n v="0"/>
    <n v="0"/>
    <n v="0"/>
    <n v="8"/>
    <n v="123285.63"/>
    <x v="4"/>
    <m/>
  </r>
  <r>
    <s v="CBLN CN Equity"/>
    <n v="2090"/>
    <s v="CBLN"/>
    <s v="CIBC Balanced ETF Portfolio – ETF Class"/>
    <x v="0"/>
    <m/>
    <s v="CA17164B1013"/>
    <s v="17164B101"/>
    <n v="0.15"/>
    <m/>
    <d v="2025-11-05T00:00:00"/>
    <x v="0"/>
    <s v="ASSET ALLOCATION PORTFOLIO"/>
    <s v="Balanced"/>
    <m/>
    <x v="31"/>
    <s v="CIBC Balanced ETF Portfolio – ETF Class - (CBLN)"/>
    <n v="1219721.9467163086"/>
    <n v="0"/>
    <n v="0"/>
    <n v="0"/>
    <n v="0"/>
    <n v="0"/>
    <n v="21"/>
    <n v="30224.45"/>
    <x v="4"/>
    <m/>
  </r>
  <r>
    <s v="CGRW CN Equity"/>
    <n v="2091"/>
    <s v="CGRW"/>
    <s v="CIBC Balanced Growth ETF Portfolio – ETF Class"/>
    <x v="0"/>
    <m/>
    <s v="CA12575U1030"/>
    <s v="12575U103"/>
    <n v="0.15"/>
    <m/>
    <d v="2025-11-05T00:00:00"/>
    <x v="0"/>
    <s v="ASSET ALLOCATION PORTFOLIO"/>
    <s v="Growth"/>
    <m/>
    <x v="31"/>
    <s v="CIBC Balanced Growth ETF Portfolio – ETF Class - (CGRW)"/>
    <n v="1228638.0386352539"/>
    <n v="0"/>
    <n v="0"/>
    <n v="0"/>
    <n v="0"/>
    <n v="0"/>
    <n v="24"/>
    <n v="94474.639999999985"/>
    <x v="4"/>
    <m/>
  </r>
  <r>
    <s v="SHPD CN Equity"/>
    <n v="2092"/>
    <s v="SHPD"/>
    <s v="Savvyshort (-2x) Shopify ETF"/>
    <x v="0"/>
    <m/>
    <s v="CA54315B5247"/>
    <s v="54315B524"/>
    <n v="1.25"/>
    <m/>
    <d v="2025-11-07T00:00:00"/>
    <x v="0"/>
    <s v="LEVERAGED LONG EQUITY"/>
    <s v="Single Stock"/>
    <m/>
    <x v="51"/>
    <s v="Savvyshort (-2x) Shopify ETF - (SHPD)"/>
    <n v="4818375.2059936523"/>
    <n v="0"/>
    <n v="0"/>
    <n v="0"/>
    <n v="0"/>
    <n v="0"/>
    <n v="190"/>
    <n v="851886.24"/>
    <x v="1"/>
    <m/>
  </r>
  <r>
    <s v="RKLC CN Equity"/>
    <n v="2093"/>
    <s v="RKLC"/>
    <s v="Rocklinc Investment Partners launched the Rocklinc Principled Equity ETF"/>
    <x v="0"/>
    <m/>
    <s v="CA7737731066"/>
    <n v="773773106"/>
    <n v="0.8"/>
    <m/>
    <d v="2025-11-12T00:00:00"/>
    <x v="0"/>
    <s v="GLOBAL EQUITY"/>
    <s v="Pure Active"/>
    <m/>
    <x v="55"/>
    <s v="Rocklinc Investment Partners launched the Rocklinc Principled Equity ETF - (RKLC)"/>
    <n v="37454282.665014267"/>
    <n v="507255.99999999482"/>
    <n v="531318.00000000035"/>
    <n v="532494.00000000047"/>
    <n v="527904.00000000047"/>
    <n v="3111563.9999999972"/>
    <n v="74"/>
    <n v="721520.02"/>
    <x v="1"/>
    <m/>
  </r>
  <r>
    <s v="JPYS CN Equity"/>
    <n v="2094"/>
    <s v="JPYS"/>
    <s v="Yield Shares (JPYS) Purpose ETF"/>
    <x v="0"/>
    <m/>
    <s v="CA74639Y8365"/>
    <s v="74639Y836"/>
    <n v="0.4"/>
    <m/>
    <d v="2025-11-17T00:00:00"/>
    <x v="0"/>
    <s v="Lightly Leveraged"/>
    <s v="Single Stock"/>
    <m/>
    <x v="5"/>
    <s v="Yield Shares (JPYS) Purpose ETF - (JPYS)"/>
    <n v="1550385.7612609863"/>
    <n v="0"/>
    <n v="0"/>
    <n v="0"/>
    <n v="0"/>
    <n v="0"/>
    <n v="31"/>
    <n v="16577.350000000002"/>
    <x v="6"/>
    <m/>
  </r>
  <r>
    <s v="BYLD CN Equity"/>
    <n v="2095"/>
    <s v="BYLD"/>
    <s v="Manulife Smart Enhanced Yield Bond Fund - CAD Hedged"/>
    <x v="0"/>
    <m/>
    <s v="CA56503F1009"/>
    <s v="56503F100"/>
    <n v="0.45"/>
    <m/>
    <d v="2025-11-25T00:00:00"/>
    <x v="0"/>
    <s v="Premium Yield"/>
    <s v="Fixed Income"/>
    <m/>
    <x v="22"/>
    <s v="Manulife Smart Enhanced Yield Bond Fund - CAD Hedged - (BYLD)"/>
    <n v="1240779.972076416"/>
    <n v="1244950"/>
    <n v="1245475"/>
    <n v="0"/>
    <n v="0"/>
    <n v="2490425"/>
    <n v="49"/>
    <n v="1762205"/>
    <x v="7"/>
    <m/>
  </r>
  <r>
    <s v="BYLD/B CN Equity"/>
    <n v="2096"/>
    <s v="BYLD/B"/>
    <s v="Manulife Smart Enhanced Yield Bond Fund"/>
    <x v="0"/>
    <m/>
    <s v="CA56503F2098"/>
    <s v="56503F209"/>
    <n v="0.4"/>
    <m/>
    <d v="2025-11-25T00:00:00"/>
    <x v="0"/>
    <s v="Premium Yield"/>
    <s v="Fixed Income"/>
    <m/>
    <x v="22"/>
    <s v="Manulife Smart Enhanced Yield Bond Fund - (BYLD/B)"/>
    <n v="1221644.9737548828"/>
    <n v="-2443289.9999999995"/>
    <n v="2448390"/>
    <n v="0"/>
    <n v="0"/>
    <n v="5100.0000000004657"/>
    <n v="36"/>
    <n v="1223231.1000000001"/>
    <x v="7"/>
    <m/>
  </r>
  <r>
    <s v="GEDG CN Equity"/>
    <n v="2097"/>
    <s v="GEDG"/>
    <s v="Manulife Global Edge ETF"/>
    <x v="0"/>
    <m/>
    <s v="CA56503K1093"/>
    <s v="56503K109"/>
    <n v="0.5"/>
    <m/>
    <d v="2025-11-25T00:00:00"/>
    <x v="0"/>
    <s v="GLOBAL EQUITY"/>
    <s v="Pure Active"/>
    <m/>
    <x v="22"/>
    <s v="Manulife Global Edge ETF - (GEDG)"/>
    <n v="10073800.086975098"/>
    <n v="0"/>
    <n v="0"/>
    <n v="0"/>
    <n v="0"/>
    <n v="0"/>
    <n v="27"/>
    <n v="97275.18"/>
    <x v="1"/>
    <m/>
  </r>
  <r>
    <s v="CPCC CN Equity"/>
    <n v="2098"/>
    <s v="CPCC"/>
    <s v="Global X Copper Producer Equity Covered Call ETF"/>
    <x v="0"/>
    <m/>
    <s v="CA37966C1077"/>
    <s v="37966C107"/>
    <n v="0.65"/>
    <m/>
    <d v="2025-12-01T00:00:00"/>
    <x v="0"/>
    <s v="SECTOR COVERED CALL"/>
    <s v="Materials"/>
    <m/>
    <x v="3"/>
    <s v="Global X Copper Producer Equity Covered Call ETF - (CPCC)"/>
    <n v="60073928.088926315"/>
    <n v="4960523.7582500046"/>
    <n v="-612105.48624999821"/>
    <n v="4756817.1287499936"/>
    <n v="6563668.143000003"/>
    <n v="29978612.839239266"/>
    <n v="1650"/>
    <n v="7418474.5999999996"/>
    <x v="5"/>
    <m/>
  </r>
  <r>
    <s v="SIXY CN Equity"/>
    <n v="2099"/>
    <s v="SIXY"/>
    <s v="Evolve Big Six Canadian Banks UltraYield Index ETF"/>
    <x v="0"/>
    <m/>
    <s v="CA2999371024"/>
    <n v="299937102"/>
    <n v="0.6"/>
    <m/>
    <d v="2025-12-01T00:00:00"/>
    <x v="0"/>
    <s v="Lightly Leveraged"/>
    <s v="Canada"/>
    <m/>
    <x v="24"/>
    <s v="Evolve Big Six Canadian Banks UltraYield Index ETF - (SIXY)"/>
    <n v="39303619.232177734"/>
    <n v="5847798"/>
    <n v="2614021.9999999963"/>
    <n v="2123820.0000000019"/>
    <n v="3753641.9999999977"/>
    <n v="19175931.999999996"/>
    <n v="1390"/>
    <n v="9334562.9000000004"/>
    <x v="6"/>
    <m/>
  </r>
  <r>
    <s v="BLKY CN Equity"/>
    <n v="2100"/>
    <s v="BLKY"/>
    <s v="Harvest Block Enhanced (1.25x) High Income Shares ETFs"/>
    <x v="0"/>
    <n v="1"/>
    <s v="CA4179301045"/>
    <n v="417930104"/>
    <n v="0.4"/>
    <m/>
    <d v="2026-01-07T00:00:00"/>
    <x v="0"/>
    <s v="Lightly Leveraged"/>
    <s v="Single Stock"/>
    <m/>
    <x v="13"/>
    <s v="Harvest Block Enhanced (1.25x) High Income Shares ETFs - (BLKY)"/>
    <n v="1202362.5373840332"/>
    <n v="488669.99999999994"/>
    <n v="275807.49999999994"/>
    <n v="0"/>
    <n v="0"/>
    <n v="764477.49999999988"/>
    <n v="310"/>
    <n v="2270818.92"/>
    <x v="6"/>
    <m/>
  </r>
  <r>
    <s v="CRWY CN Equity"/>
    <n v="2101"/>
    <s v="CRWY"/>
    <s v="Harvest CrowdStrike Enhanced (1.25x) High Income Shares ETF"/>
    <x v="0"/>
    <n v="1"/>
    <s v="CA4179321001"/>
    <n v="417932100"/>
    <n v="0.4"/>
    <m/>
    <d v="2026-01-07T00:00:00"/>
    <x v="0"/>
    <s v="Lightly Leveraged"/>
    <s v="Single Stock"/>
    <m/>
    <x v="13"/>
    <s v="Harvest CrowdStrike Enhanced (1.25x) High Income Shares ETF - (CRWY)"/>
    <n v="34857084.560394287"/>
    <n v="273702.49999999901"/>
    <n v="11812670.000000002"/>
    <n v="25240102.500000004"/>
    <n v="289279.99999999994"/>
    <n v="37615755"/>
    <n v="499"/>
    <n v="1703374.1400000001"/>
    <x v="6"/>
    <m/>
  </r>
  <r>
    <s v="JNJY CN Equity"/>
    <n v="2102"/>
    <s v="JNJY"/>
    <s v="Harvest JnJ Enhanced (1.25x) High Income Shares ETF"/>
    <x v="0"/>
    <n v="1"/>
    <s v="CA4179351032"/>
    <n v="417935103"/>
    <n v="0.4"/>
    <m/>
    <d v="2026-01-07T00:00:00"/>
    <x v="0"/>
    <s v="Lightly Leveraged"/>
    <s v="Single Stock"/>
    <m/>
    <x v="13"/>
    <s v="Harvest JnJ Enhanced (1.25x) High Income Shares ETF - (JNJY)"/>
    <n v="1934489.9654388428"/>
    <n v="-321404.99999999994"/>
    <n v="935939.99999999988"/>
    <n v="0"/>
    <n v="0"/>
    <n v="614535"/>
    <n v="46"/>
    <n v="55435.381000000001"/>
    <x v="6"/>
    <m/>
  </r>
  <r>
    <s v="JPHE CN Equity"/>
    <n v="2103"/>
    <s v="JPHE"/>
    <s v="Harvest JPHE Enhanced (1.25x) High Income Shares ETF"/>
    <x v="0"/>
    <n v="1"/>
    <s v="CA4179211038"/>
    <n v="417921103"/>
    <n v="0.4"/>
    <m/>
    <d v="2026-01-07T00:00:00"/>
    <x v="0"/>
    <s v="Lightly Leveraged"/>
    <s v="Single Stock"/>
    <m/>
    <x v="13"/>
    <s v="Harvest JPHE Enhanced (1.25x) High Income Shares ETF - (JPHE)"/>
    <n v="1786770.0576782227"/>
    <n v="0"/>
    <n v="286282.49999999994"/>
    <n v="288419.99999999988"/>
    <n v="0"/>
    <n v="574702.49999999977"/>
    <n v="149"/>
    <n v="1272920.2310000001"/>
    <x v="6"/>
    <m/>
  </r>
  <r>
    <s v="NOVY CN Equity"/>
    <n v="2104"/>
    <s v="NOVY"/>
    <s v="Harvest Novo Enhanced (1.25x) High Income Shares ETF"/>
    <x v="0"/>
    <n v="1"/>
    <s v="CA4179421090"/>
    <n v="417942109"/>
    <n v="0.4"/>
    <m/>
    <d v="2026-01-07T00:00:00"/>
    <x v="0"/>
    <s v="Lightly Leveraged"/>
    <s v="Single Stock"/>
    <m/>
    <x v="13"/>
    <s v="Harvest Novo Enhanced (1.25x) High Income Shares ETF - (NOVY)"/>
    <n v="1921439.9337768555"/>
    <n v="702435.00000000012"/>
    <n v="0"/>
    <n v="621894.99999999988"/>
    <n v="0"/>
    <n v="1324330"/>
    <n v="853"/>
    <n v="2355797.7999999998"/>
    <x v="6"/>
    <m/>
  </r>
  <r>
    <s v="ORCY CN Equity"/>
    <n v="2105"/>
    <s v="ORCY"/>
    <s v="Harvest Oracle Enhanced (1.25x) High Income Shares ETF"/>
    <x v="0"/>
    <n v="1"/>
    <s v="CA4179311028"/>
    <n v="417931102"/>
    <n v="0.4"/>
    <m/>
    <d v="2026-01-07T00:00:00"/>
    <x v="0"/>
    <s v="Lightly Leveraged"/>
    <s v="Single Stock"/>
    <m/>
    <x v="13"/>
    <s v="Harvest Oracle Enhanced (1.25x) High Income Shares ETF - (ORCY)"/>
    <n v="2555039.9780273438"/>
    <n v="1195457.5"/>
    <n v="696057.50000000012"/>
    <n v="753914.99999999977"/>
    <n v="0"/>
    <n v="2645430.0000000005"/>
    <n v="1007"/>
    <n v="1664483.9"/>
    <x v="6"/>
    <m/>
  </r>
  <r>
    <s v="MOAT CN Equity"/>
    <n v="2106"/>
    <s v="MOAT"/>
    <s v="Moat Active Premium Yield ETF"/>
    <x v="0"/>
    <n v="1"/>
    <s v="CA6069531078"/>
    <n v="606953107"/>
    <n v="0.75"/>
    <m/>
    <d v="2026-01-12T00:00:00"/>
    <x v="0"/>
    <s v="OTHER OPTION STRATEGIES"/>
    <s v="Put Write"/>
    <m/>
    <x v="51"/>
    <s v="Moat Active Premium Yield ETF - (MOAT)"/>
    <n v="1977768.7901115417"/>
    <n v="197700.00000000017"/>
    <n v="0"/>
    <n v="0"/>
    <n v="0"/>
    <n v="197700.00000000017"/>
    <n v="39"/>
    <n v="245971.20000000001"/>
    <x v="1"/>
    <m/>
  </r>
  <r>
    <s v="INTY CN Equity"/>
    <n v="2107"/>
    <s v="INTY"/>
    <s v="Evolve International Equity (1.25x) UltraYield ETF"/>
    <x v="0"/>
    <n v="1"/>
    <s v="CA30053U3047"/>
    <s v="30053U304"/>
    <n v="0.6"/>
    <m/>
    <d v="2026-01-13T00:00:00"/>
    <x v="0"/>
    <s v="Lightly Leveraged"/>
    <s v="International"/>
    <m/>
    <x v="24"/>
    <s v="Evolve International Equity (1.25x) UltraYield ETF - (INTY)"/>
    <n v="11824000.358581543"/>
    <n v="464608.00000000041"/>
    <n v="3428056.0000000005"/>
    <n v="5446113.9999999991"/>
    <n v="2013728.0000000005"/>
    <n v="11352506"/>
    <n v="1468"/>
    <n v="3940749.4"/>
    <x v="6"/>
    <m/>
  </r>
  <r>
    <s v="TOKN CN Equity"/>
    <n v="2108"/>
    <s v="TOKN"/>
    <s v="Global X Tokenization Ecosystem Index ETF"/>
    <x v="0"/>
    <n v="1"/>
    <s v="CA37966T1003"/>
    <s v="37966T100"/>
    <n v="0.49"/>
    <m/>
    <d v="2026-01-13T00:00:00"/>
    <x v="0"/>
    <s v="THEMATICEQUITY"/>
    <s v="Blockchain Technology"/>
    <m/>
    <x v="3"/>
    <s v="Global X Tokenization Ecosystem Index ETF - (TOKN)"/>
    <n v="1807000.3009624481"/>
    <n v="0"/>
    <n v="0"/>
    <n v="0"/>
    <n v="0"/>
    <n v="0"/>
    <n v="54"/>
    <n v="18396.77"/>
    <x v="1"/>
    <m/>
  </r>
  <r>
    <s v="HPYE CN Equity"/>
    <n v="2109"/>
    <s v="HPYE"/>
    <s v="Harvest Premium Yield (1.25x) Enhanced ETF"/>
    <x v="0"/>
    <n v="1"/>
    <s v="CA4179361015"/>
    <n v="417936101"/>
    <n v="0.65"/>
    <m/>
    <d v="2026-01-13T00:00:00"/>
    <x v="0"/>
    <s v="Lightly Leveraged"/>
    <s v="U.S."/>
    <m/>
    <x v="13"/>
    <s v="Harvest Premium Yield (1.25x) Enhanced ETF - (HPYE)"/>
    <n v="8473002.6006698608"/>
    <n v="1752110.0000000002"/>
    <n v="3536910"/>
    <n v="0"/>
    <n v="0"/>
    <n v="5289020"/>
    <n v="2015"/>
    <n v="9545974.8000000007"/>
    <x v="6"/>
    <m/>
  </r>
  <r>
    <s v="HPYB CN Equity"/>
    <n v="2110"/>
    <s v="HPYB"/>
    <s v="Harvest Premium Yield (1.25x) Canadian Bank ETF"/>
    <x v="0"/>
    <n v="1"/>
    <s v="CA4179341066"/>
    <n v="417934106"/>
    <n v="0.65"/>
    <m/>
    <d v="2026-01-13T00:00:00"/>
    <x v="0"/>
    <s v="Lightly Leveraged"/>
    <s v="Canada"/>
    <m/>
    <x v="13"/>
    <s v="Harvest Premium Yield (1.25x) Canadian Bank ETF - (HPYB)"/>
    <n v="5369175.1956939697"/>
    <n v="1492935.0000000005"/>
    <n v="2668219.9999999995"/>
    <n v="0"/>
    <n v="0"/>
    <n v="4161155.0000000005"/>
    <n v="997"/>
    <n v="2712869.7"/>
    <x v="6"/>
    <m/>
  </r>
  <r>
    <s v="RCTR CN Equity"/>
    <n v="2111"/>
    <s v="RCTR"/>
    <s v="First Trust Bloomberg Nuclear Power ETF"/>
    <x v="0"/>
    <n v="1"/>
    <s v="CA3369301021"/>
    <n v="336930102"/>
    <n v="0.15"/>
    <m/>
    <d v="2026-01-16T00:00:00"/>
    <x v="0"/>
    <s v="THEMATICEQUITY"/>
    <s v="Nuclear"/>
    <m/>
    <x v="50"/>
    <s v="First Trust Bloomberg Nuclear Power ETF - (RCTR)"/>
    <n v="980085.18218994141"/>
    <n v="0"/>
    <n v="0"/>
    <n v="0"/>
    <n v="0"/>
    <n v="0"/>
    <n v="35"/>
    <n v="40109.97"/>
    <x v="1"/>
    <m/>
  </r>
  <r>
    <s v="UMVP CN Equity"/>
    <n v="2112"/>
    <s v="UMVP"/>
    <s v="HAMILTON CHAMPIONS TM Utilities Index ETF"/>
    <x v="0"/>
    <n v="1"/>
    <s v="CA4070681057"/>
    <n v="407068105"/>
    <n v="0.19"/>
    <m/>
    <d v="2026-01-20T00:00:00"/>
    <x v="0"/>
    <s v="Canada Sector Equity"/>
    <s v="Utilities"/>
    <m/>
    <x v="35"/>
    <s v="HAMILTON CHAMPIONS TM Utilities Index ETF - (UMVP)"/>
    <n v="245662377.25298309"/>
    <n v="5388090.0000000168"/>
    <n v="142958165"/>
    <n v="91471347.5"/>
    <n v="0"/>
    <n v="239817602.5"/>
    <n v="233"/>
    <n v="584698.63"/>
    <x v="2"/>
    <m/>
  </r>
  <r>
    <s v="QMVP CN Equity"/>
    <n v="2113"/>
    <s v="QMVP"/>
    <s v="HAMILTON CHAMPIONS TM U.S. Technology Index ETF"/>
    <x v="0"/>
    <n v="1"/>
    <s v="CA4069211064"/>
    <n v="406921106"/>
    <n v="0.19"/>
    <m/>
    <d v="2026-01-20T00:00:00"/>
    <x v="0"/>
    <s v="U.S.SECTOR EQUITY"/>
    <s v="Technology"/>
    <m/>
    <x v="35"/>
    <s v="HAMILTON CHAMPIONS TM U.S. Technology Index ETF - (QMVP)"/>
    <n v="214334445.98336601"/>
    <n v="11797237.5"/>
    <n v="135359500"/>
    <n v="79945460"/>
    <n v="0"/>
    <n v="227102197.50000003"/>
    <n v="1523"/>
    <n v="6489843.3999999994"/>
    <x v="3"/>
    <m/>
  </r>
  <r>
    <s v="JIDE CN Equity"/>
    <n v="2114"/>
    <s v="JIDE"/>
    <s v="JPMorgan International Developed Equity Active ETF"/>
    <x v="0"/>
    <n v="1"/>
    <s v="CA48090B1058"/>
    <s v="48090B105"/>
    <n v="0.55000000000000004"/>
    <m/>
    <d v="2026-01-21T00:00:00"/>
    <x v="0"/>
    <s v="GLOBAL EQUITY"/>
    <s v="Pure Active"/>
    <m/>
    <x v="48"/>
    <s v="JPMorgan International Developed Equity Active ETF - (JIDE)"/>
    <n v="16410459.899902344"/>
    <n v="0"/>
    <n v="2029356.5000000019"/>
    <n v="0"/>
    <n v="0"/>
    <n v="2029356.5000000019"/>
    <n v="95"/>
    <n v="1203699.98"/>
    <x v="1"/>
    <m/>
  </r>
  <r>
    <s v="LYUV/U CN Equity"/>
    <n v="2115"/>
    <s v="LYUV/U"/>
    <s v="Lysander-Canso U.S. Corporate Value Bond Fund"/>
    <x v="0"/>
    <n v="1"/>
    <s v="CA55236G1046"/>
    <s v="55236G104"/>
    <n v="0.75"/>
    <m/>
    <d v="2026-01-23T00:00:00"/>
    <x v="0"/>
    <s v="U.S. INVEST. GRADE CORPORATE FIXED INCOME"/>
    <s v="Broad/Mixed"/>
    <m/>
    <x v="15"/>
    <s v="Lysander-Canso U.S. Corporate Value Bond Fund - (LYUV/U)"/>
    <n v="4444930.288551976"/>
    <n v="342341.72772012453"/>
    <n v="0"/>
    <n v="0"/>
    <n v="0"/>
    <n v="342341.72772012453"/>
    <n v="24"/>
    <n v="351086.92"/>
    <x v="1"/>
    <m/>
  </r>
  <r>
    <s v="AMGR CN Equity"/>
    <n v="2116"/>
    <s v="AMGR"/>
    <s v="AGF American Growth Fund ETF Series"/>
    <x v="0"/>
    <n v="1"/>
    <s v="CA00845K1049"/>
    <s v="00845K104"/>
    <n v="0.9"/>
    <m/>
    <d v="2026-01-23T00:00:00"/>
    <x v="0"/>
    <s v="U.S.EQUITY - CURRENCY NON-HEDGED"/>
    <s v="Pure Active"/>
    <m/>
    <x v="20"/>
    <s v="AGF American Growth Fund ETF Series - (AMGR)"/>
    <n v="1261494.9226379395"/>
    <n v="0"/>
    <n v="0"/>
    <n v="0"/>
    <n v="0"/>
    <n v="0"/>
    <n v="10"/>
    <n v="20425.688999999998"/>
    <x v="1"/>
    <m/>
  </r>
  <r>
    <s v="AGSL CN Equity"/>
    <n v="2117"/>
    <s v="AGSL"/>
    <s v="AGF Global Select Fund ETF Series"/>
    <x v="0"/>
    <n v="1"/>
    <s v="CA00792X1096"/>
    <s v="00792X109"/>
    <n v="0.8"/>
    <m/>
    <d v="2026-01-23T00:00:00"/>
    <x v="0"/>
    <s v="GLOBAL EQUITY"/>
    <s v="Pure Active"/>
    <m/>
    <x v="20"/>
    <s v="AGF Global Select Fund ETF Series - (AGSL)"/>
    <n v="1255976.390838623"/>
    <n v="0"/>
    <n v="505868.40000000008"/>
    <n v="-503406.3000000001"/>
    <n v="0"/>
    <n v="2462.0999999999767"/>
    <n v="53"/>
    <n v="378292.72"/>
    <x v="1"/>
    <m/>
  </r>
  <r>
    <s v="PBAL CN Equity"/>
    <n v="2118"/>
    <s v="PBAL"/>
    <s v="PIMCO Managed Balanced Portfolio - ETF Series"/>
    <x v="0"/>
    <n v="1"/>
    <s v="CA72204H1055"/>
    <s v="72204H105"/>
    <n v="0.28999999999999998"/>
    <m/>
    <d v="2026-01-25T00:00:00"/>
    <x v="0"/>
    <s v="ASSET ALLOCATION PORTFOLIO"/>
    <s v="Conservative"/>
    <m/>
    <x v="56"/>
    <s v="PIMCO Managed Balanced Portfolio - ETF Series - (PBAL)"/>
    <n v="993875.02670288086"/>
    <n v="0"/>
    <n v="0"/>
    <n v="0"/>
    <n v="0"/>
    <n v="0"/>
    <n v="17"/>
    <n v="324728.03999999998"/>
    <x v="4"/>
    <m/>
  </r>
  <r>
    <s v="CBAP CN Equity"/>
    <n v="2119"/>
    <s v="CBAP"/>
    <s v="CI Balanced+ Asset Allocation ETF Fund"/>
    <x v="0"/>
    <n v="1"/>
    <s v="CA17160P1045"/>
    <s v="17160P104"/>
    <n v="0.35"/>
    <m/>
    <d v="2026-01-26T00:00:00"/>
    <x v="0"/>
    <s v="ASSET ALLOCATION PORTFOLIO"/>
    <s v="Balanced"/>
    <m/>
    <x v="2"/>
    <s v="CI Balanced+ Asset Allocation ETF Fund - (CBAP)"/>
    <n v="992205.04760742188"/>
    <n v="0"/>
    <n v="-19038475"/>
    <n v="0"/>
    <n v="0"/>
    <n v="-19038475"/>
    <n v="7"/>
    <n v="28805.4"/>
    <x v="4"/>
    <m/>
  </r>
  <r>
    <s v="CEQP CN Equity"/>
    <n v="2120"/>
    <s v="CEQP"/>
    <s v="CI Equity+ Asset Allocation ETF Fund"/>
    <x v="0"/>
    <n v="1"/>
    <s v="CA12576D1006"/>
    <s v="12576D100"/>
    <n v="0.35"/>
    <m/>
    <d v="2026-01-26T00:00:00"/>
    <x v="0"/>
    <s v="ASSET ALLOCATION PORTFOLIO"/>
    <s v="All Equity"/>
    <m/>
    <x v="2"/>
    <s v="CI Equity+ Asset Allocation ETF Fund - (CEQP)"/>
    <n v="986629.96292114258"/>
    <n v="0"/>
    <n v="-19064124.999999996"/>
    <n v="0"/>
    <n v="0"/>
    <n v="-19064124.999999996"/>
    <n v="28"/>
    <n v="77070.559999999998"/>
    <x v="4"/>
    <m/>
  </r>
  <r>
    <s v="FLSE CN Equity"/>
    <n v="2121"/>
    <s v="FLSE"/>
    <s v="Fidelity Global Opportunities Long/Short Fund"/>
    <x v="0"/>
    <n v="1"/>
    <s v="CA3162091050"/>
    <n v="316209105"/>
    <n v="1.1499999999999999"/>
    <m/>
    <d v="2026-01-27T00:00:00"/>
    <x v="0"/>
    <s v="ALTERNATIVE INVESTMENT"/>
    <s v="Equity Focused"/>
    <m/>
    <x v="27"/>
    <s v="Fidelity Global Opportunities Long/Short Fund"/>
    <n v="997140.0260925293"/>
    <n v="0"/>
    <n v="0"/>
    <n v="0"/>
    <n v="0"/>
    <n v="0"/>
    <n v="120"/>
    <n v="283084.04000000004"/>
    <x v="1"/>
    <m/>
  </r>
  <r>
    <s v="FCAE CN Equity"/>
    <n v="2122"/>
    <s v="FCAE"/>
    <s v="Fidelity American Equity Fund"/>
    <x v="0"/>
    <n v="1"/>
    <s v="CA3158247229"/>
    <n v="315824722"/>
    <n v="0.85"/>
    <m/>
    <d v="2026-01-27T00:00:00"/>
    <x v="0"/>
    <s v="U.S.EQUITY - CURRENCY NON-HEDGED"/>
    <s v="Pure Active"/>
    <m/>
    <x v="27"/>
    <s v="Fidelity American Equity Fund"/>
    <n v="992129.9934387207"/>
    <n v="0"/>
    <n v="0"/>
    <n v="0"/>
    <n v="0"/>
    <n v="0"/>
    <n v="8"/>
    <n v="913.47"/>
    <x v="1"/>
    <m/>
  </r>
  <r>
    <s v="FLSE CN Equity"/>
    <n v="2123"/>
    <s v="FLSE"/>
    <s v="Fidelity Global Opportunities Long/Short Fund"/>
    <x v="0"/>
    <n v="1"/>
    <s v="CA3162091050"/>
    <n v="316209105"/>
    <n v="1.1499999999999999"/>
    <m/>
    <d v="2026-01-27T00:00:00"/>
    <x v="0"/>
    <s v="ALTERNATIVE INVESTMENT"/>
    <s v="Equity Focused"/>
    <m/>
    <x v="27"/>
    <s v="Fidelity Global Opportunities Long/Short Fund"/>
    <n v="997140.0260925293"/>
    <n v="0"/>
    <n v="0"/>
    <n v="0"/>
    <n v="0"/>
    <n v="0"/>
    <n v="120"/>
    <n v="283084.04000000004"/>
    <x v="1"/>
    <m/>
  </r>
  <r>
    <s v="FCAE CN Equity"/>
    <n v="2124"/>
    <s v="FCAE"/>
    <s v="Fidelity American Equity Fund"/>
    <x v="0"/>
    <n v="1"/>
    <s v="CA3158247229"/>
    <n v="315824722"/>
    <n v="0.85"/>
    <m/>
    <d v="2026-01-27T00:00:00"/>
    <x v="0"/>
    <s v="U.S.EQUITY - CURRENCY NON-HEDGED"/>
    <s v="Pure Active"/>
    <m/>
    <x v="27"/>
    <s v="Fidelity American Equity Fund"/>
    <n v="992129.9934387207"/>
    <n v="0"/>
    <n v="0"/>
    <n v="0"/>
    <n v="0"/>
    <n v="0"/>
    <n v="8"/>
    <n v="913.47"/>
    <x v="1"/>
    <m/>
  </r>
  <r>
    <s v="SBLG CN Equity"/>
    <n v="2125"/>
    <s v="SBLG"/>
    <s v="SLGI MFS Blended Research Low Vol Global Fund - ETF Series"/>
    <x v="0"/>
    <n v="1"/>
    <s v="CA8313321017"/>
    <n v="831332101"/>
    <n v="0.5"/>
    <m/>
    <d v="2026-02-02T00:00:00"/>
    <x v="0"/>
    <s v="GLOBAL EQUITY"/>
    <s v="Pure Active"/>
    <m/>
    <x v="52"/>
    <s v="SLGI MFS Blended Research Low Vol Global Fund - ETF Series"/>
    <n v="0"/>
    <n v="0"/>
    <n v="0"/>
    <n v="0"/>
    <n v="0"/>
    <n v="0"/>
    <n v="5"/>
    <n v="1419.35"/>
    <x v="1"/>
    <m/>
  </r>
  <r>
    <s v="SBLI CN Equity"/>
    <n v="2126"/>
    <s v="SBLI"/>
    <s v="SLGI MFS Blended Research Low Vol International Fund – ETF Series"/>
    <x v="0"/>
    <n v="1"/>
    <s v="CA8313301050"/>
    <n v="831330105"/>
    <n v="0.5"/>
    <m/>
    <d v="2026-02-02T00:00:00"/>
    <x v="0"/>
    <s v="INTERNATIONAL DEVELOPED EQUITY"/>
    <s v="Pure Active"/>
    <m/>
    <x v="52"/>
    <s v="SLGI MFS Blended Research Low Vol International Fund – ETF Series"/>
    <n v="0"/>
    <n v="0"/>
    <n v="0"/>
    <n v="0"/>
    <n v="0"/>
    <n v="0"/>
    <n v="3"/>
    <n v="811.05"/>
    <x v="1"/>
    <m/>
  </r>
  <r>
    <s v="ZDIV CN Equity"/>
    <n v="2127"/>
    <s v="ZDIV"/>
    <s v="BMO MSCI Canada IMI High Dividend Yield Index ETF"/>
    <x v="0"/>
    <n v="1"/>
    <s v="CA09663U1021"/>
    <s v="09663U102"/>
    <n v="0.1"/>
    <m/>
    <d v="2026-02-04T00:00:00"/>
    <x v="0"/>
    <s v="CANADA BROAD/LARGE CAP EQUITY"/>
    <s v="Dividend/Income"/>
    <m/>
    <x v="4"/>
    <s v="BMO MSCI Canada IMI High Dividend Yield Index ETF"/>
    <n v="0"/>
    <n v="0"/>
    <n v="0"/>
    <n v="0"/>
    <n v="0"/>
    <n v="0"/>
    <n v="12"/>
    <n v="143118.6"/>
    <x v="1"/>
    <m/>
  </r>
  <r>
    <s v="ZESM CN Equity"/>
    <n v="2128"/>
    <s v="ZESM"/>
    <s v="BMO MSCI EAFE Small-Mid Cap Index ETF"/>
    <x v="0"/>
    <n v="1"/>
    <s v="CA09663W1086"/>
    <s v="09663W108"/>
    <n v="0.4"/>
    <m/>
    <d v="2026-02-04T00:00:00"/>
    <x v="0"/>
    <s v="INTERNATIONAL DEVELOPED EQUITY"/>
    <s v="Cap-Weighted: Mid/Small"/>
    <m/>
    <x v="4"/>
    <s v="BMO MSCI EAFE Small-Mid Cap Index ETF"/>
    <n v="0"/>
    <n v="0"/>
    <n v="0"/>
    <n v="0"/>
    <n v="0"/>
    <n v="0"/>
    <n v="24"/>
    <n v="286257.59999999998"/>
    <x v="0"/>
    <m/>
  </r>
  <r>
    <s v="ZEQL CN Equity"/>
    <n v="2129"/>
    <s v="ZEQL"/>
    <s v="BMO MSCI USA Equal Weight Index ETF"/>
    <x v="0"/>
    <n v="1"/>
    <s v="CA09664F1045"/>
    <s v="09664F104"/>
    <n v="0.06"/>
    <m/>
    <d v="2026-02-04T00:00:00"/>
    <x v="0"/>
    <s v="U.S.EQUITY - CURRENCY NON-HEDGED"/>
    <s v="Equal Weight"/>
    <m/>
    <x v="4"/>
    <s v="BMO MSCI USA Equal Weight Index ETF"/>
    <n v="0"/>
    <n v="0"/>
    <n v="0"/>
    <n v="0"/>
    <n v="0"/>
    <n v="0"/>
    <n v="11"/>
    <n v="24052.01"/>
    <x v="1"/>
    <m/>
  </r>
  <r>
    <s v="ZEQL/F CN Equity"/>
    <n v="2130"/>
    <s v="ZEQL/F"/>
    <s v="BMO MSCI USA Equal Weight Index ETF - CAD Hedged"/>
    <x v="0"/>
    <n v="1"/>
    <s v="CA09664F2035"/>
    <s v="09664F203"/>
    <n v="0.06"/>
    <m/>
    <d v="2026-02-04T00:00:00"/>
    <x v="0"/>
    <s v="U.S.EQUITY - CURRENCY-HEDGED"/>
    <s v="Equal Weight"/>
    <m/>
    <x v="4"/>
    <s v="BMO MSCI USA Equal Weight Index ETF - CAD Hedged"/>
    <n v="0"/>
    <n v="0"/>
    <n v="0"/>
    <n v="0"/>
    <n v="0"/>
    <n v="0"/>
    <n v="4"/>
    <n v="54574"/>
    <x v="1"/>
    <m/>
  </r>
  <r>
    <s v="ZEQL/U CN Equity"/>
    <n v="2131"/>
    <s v="ZEQL/U"/>
    <s v="BMO MSCI USA Equal Weight Index ETF - USD Units"/>
    <x v="0"/>
    <n v="1"/>
    <s v="CA09664F3025"/>
    <s v="09664F302"/>
    <n v="0.06"/>
    <m/>
    <n v="46057"/>
    <x v="0"/>
    <s v="U.S.EQUITY - CURRENCY NON-HEDGED"/>
    <s v="Equal Weight"/>
    <m/>
    <x v="4"/>
    <s v="BMO MSCI USA Equal Weight Index ETF - USD Units"/>
    <n v="0"/>
    <n v="0"/>
    <n v="0"/>
    <n v="0"/>
    <n v="0"/>
    <n v="0"/>
    <n v="0"/>
    <n v="0"/>
    <x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1">
  <r>
    <s v="XIU CN Equity"/>
    <n v="1"/>
    <s v="XIU"/>
    <s v="iShares S&amp;P/TSX 60 Index ETF"/>
    <x v="0"/>
    <n v="1"/>
    <s v="CA46428D1087"/>
    <s v="46428D108"/>
    <n v="0.15"/>
    <n v="0.18"/>
    <d v="1999-09-28T00:00:00"/>
    <x v="0"/>
    <x v="0"/>
    <s v="Cap-Weighted: Broad/Large"/>
    <m/>
    <x v="0"/>
    <s v="iShares S&amp;P/TSX 60 Index ETF (XIU)"/>
    <n v="21429048209.381104"/>
    <n v="-32970785.499999434"/>
    <n v="861875886.80000055"/>
    <n v="246034163.49999836"/>
    <n v="-106597238.69999945"/>
    <n v="757363431.6000011"/>
    <n v="76774"/>
    <n v="2490805200"/>
    <x v="0"/>
    <n v="20463979000.091553"/>
  </r>
  <r>
    <s v="XBB CN Equity"/>
    <n v="2"/>
    <s v="XBB"/>
    <s v="iShares Core Canadian Universe Bond Index ETF"/>
    <x v="0"/>
    <n v="1"/>
    <s v="CA46430T1093"/>
    <s v="46430T109"/>
    <n v="0.09"/>
    <n v="0.1"/>
    <d v="2000-11-20T00:00:00"/>
    <x v="0"/>
    <x v="1"/>
    <s v="Broad/Mixed"/>
    <m/>
    <x v="0"/>
    <s v="iShares Core Canadian Universe Bond Index ETF (XBB)"/>
    <n v="9412097010.8032227"/>
    <n v="-39449139.199999347"/>
    <n v="42311312.399999999"/>
    <n v="70595217.699999988"/>
    <n v="158334793.09999904"/>
    <n v="330402025.4999997"/>
    <n v="12536"/>
    <n v="214719620"/>
    <x v="1"/>
    <n v="9109056287.3840332"/>
  </r>
  <r>
    <s v="XSB CN Equity"/>
    <n v="3"/>
    <s v="XSB"/>
    <s v="iShares Core Canadian Short Term Bond Index ETF"/>
    <x v="0"/>
    <n v="1"/>
    <s v="CA46431A1093"/>
    <s v="46431A109"/>
    <n v="0.09"/>
    <n v="0.1"/>
    <d v="2000-11-20T00:00:00"/>
    <x v="0"/>
    <x v="1"/>
    <s v="Short Term"/>
    <m/>
    <x v="0"/>
    <s v="iShares Core Canadian Short Term Bond Index ETF (XSB)"/>
    <n v="3656032946.0144043"/>
    <n v="24316033.900000151"/>
    <n v="29695955.499999847"/>
    <n v="16219711.399999844"/>
    <n v="6047.6000000005588"/>
    <n v="118809624.30000015"/>
    <n v="5759"/>
    <n v="110412260"/>
    <x v="1"/>
    <n v="3573037820.81604"/>
  </r>
  <r>
    <s v="XIC CN Equity"/>
    <n v="4"/>
    <s v="XIC"/>
    <s v="iShares Core S&amp;P/TSX Capped Composite"/>
    <x v="0"/>
    <n v="1"/>
    <s v="CA46430J1012"/>
    <s v="46430J101"/>
    <n v="0.05"/>
    <n v="0.06"/>
    <d v="2001-02-16T00:00:00"/>
    <x v="0"/>
    <x v="0"/>
    <s v="Cap-Weighted: Broad/Large"/>
    <m/>
    <x v="0"/>
    <s v="iShares Core S&amp;P/TSX Capped Composite (XIC)"/>
    <n v="23527870770.263672"/>
    <n v="413822209.00000006"/>
    <n v="188844740.80000117"/>
    <n v="178892773.99999881"/>
    <n v="336626036.00000179"/>
    <n v="1751922406.8000011"/>
    <n v="34721"/>
    <n v="856231600"/>
    <x v="0"/>
    <n v="21814034808.349609"/>
  </r>
  <r>
    <s v="XMD CN Equity"/>
    <n v="5"/>
    <s v="XMD"/>
    <s v="iShares S&amp;P/TSX Completion Index ETF"/>
    <x v="0"/>
    <n v="1"/>
    <s v="CA46430H1055"/>
    <s v="46430H105"/>
    <n v="0.55000000000000004"/>
    <n v="0.6"/>
    <d v="2001-03-02T00:00:00"/>
    <x v="0"/>
    <x v="2"/>
    <s v="Cap-Weighted: Mid/Small"/>
    <m/>
    <x v="0"/>
    <s v="iShares S&amp;P/TSX Completion Index ETF (XMD)"/>
    <n v="655335399.62768555"/>
    <n v="16750369.899999943"/>
    <n v="6530297.7000000831"/>
    <n v="11670081.699999958"/>
    <n v="5652766.6999999806"/>
    <n v="35095965.499999978"/>
    <n v="2070"/>
    <n v="45247317"/>
    <x v="0"/>
    <n v="589220397.94921875"/>
  </r>
  <r>
    <s v="XEG CN Equity"/>
    <n v="6"/>
    <s v="XEG"/>
    <s v="iShares S&amp;P/TSX Capped Energy Index ETF"/>
    <x v="0"/>
    <n v="1"/>
    <s v="CA46428C1005"/>
    <s v="46428C100"/>
    <n v="0.55000000000000004"/>
    <n v="0.6"/>
    <d v="2001-03-19T00:00:00"/>
    <x v="0"/>
    <x v="3"/>
    <s v="Energy"/>
    <m/>
    <x v="0"/>
    <s v="iShares S&amp;P/TSX Capped Energy Index ETF (XEG)"/>
    <n v="1555582744.5983887"/>
    <n v="62643164.199999824"/>
    <n v="-58402130.399999768"/>
    <n v="22462871.899999879"/>
    <n v="-357335033.19999993"/>
    <n v="-144180812.40000015"/>
    <n v="42350"/>
    <n v="710517300"/>
    <x v="2"/>
    <n v="1599923171.9970703"/>
  </r>
  <r>
    <s v="XIT CN Equity"/>
    <n v="7"/>
    <s v="XIT"/>
    <s v="iShares S&amp;P/TSX Capped Information Technology"/>
    <x v="0"/>
    <n v="1"/>
    <s v="CA46428N1069"/>
    <s v="46428N106"/>
    <n v="0.55000000000000004"/>
    <n v="0.61"/>
    <d v="2001-03-19T00:00:00"/>
    <x v="0"/>
    <x v="3"/>
    <s v="Technology"/>
    <m/>
    <x v="0"/>
    <s v="iShares S&amp;P/TSX Capped Information Technology (XIT)"/>
    <n v="636440474.70092773"/>
    <n v="6319711.2999999775"/>
    <n v="0"/>
    <n v="75742798"/>
    <n v="-15129246.000000086"/>
    <n v="74806166.200000003"/>
    <n v="5914"/>
    <n v="40643993"/>
    <x v="2"/>
    <n v="741716799.92675781"/>
  </r>
  <r>
    <s v="XFN CN Equity"/>
    <n v="8"/>
    <s v="XFN"/>
    <s v="iShares S&amp;P/TSX Capped Financials Index ETF"/>
    <x v="0"/>
    <n v="1"/>
    <s v="CA46431B1076"/>
    <s v="46431B107"/>
    <n v="0.55000000000000004"/>
    <n v="0.61"/>
    <d v="2001-03-23T00:00:00"/>
    <x v="0"/>
    <x v="3"/>
    <s v="Financials"/>
    <m/>
    <x v="0"/>
    <s v="iShares S&amp;P/TSX Capped Financials Index ETF (XFN)"/>
    <n v="1994761914.0625"/>
    <n v="-23376115.499999776"/>
    <n v="23178733.299999781"/>
    <n v="0"/>
    <n v="31772828.700000171"/>
    <n v="15669600.300000235"/>
    <n v="8486"/>
    <n v="143190190"/>
    <x v="2"/>
    <n v="2000956546.0205078"/>
  </r>
  <r>
    <s v="XGD CN Equity"/>
    <n v="9"/>
    <s v="XGD"/>
    <s v="iShares S&amp;P/TSX Global Gold Index ETF"/>
    <x v="0"/>
    <n v="1"/>
    <s v="CA46428M1086"/>
    <s v="46428M108"/>
    <n v="0.55000000000000004"/>
    <n v="0.61"/>
    <d v="2001-03-23T00:00:00"/>
    <x v="0"/>
    <x v="4"/>
    <s v="Materials"/>
    <m/>
    <x v="0"/>
    <s v="iShares S&amp;P/TSX Global Gold Index ETF (XGD)"/>
    <n v="4642448633.1939697"/>
    <n v="-101398874.00000067"/>
    <n v="87575130.300000697"/>
    <n v="96933809.599999666"/>
    <n v="245943254.10000014"/>
    <n v="324283540.29999936"/>
    <n v="42566"/>
    <n v="687488900"/>
    <x v="3"/>
    <n v="3789420151.5197754"/>
  </r>
  <r>
    <s v="XSP CN Equity"/>
    <n v="10"/>
    <s v="XSP"/>
    <s v="iShares Core S&amp;P 500 Index ETF Curr-H"/>
    <x v="0"/>
    <n v="1"/>
    <s v="CA46428J1057"/>
    <s v="46428J105"/>
    <n v="0.08"/>
    <n v="0.09"/>
    <d v="2001-05-24T00:00:00"/>
    <x v="0"/>
    <x v="5"/>
    <s v="Cap-Weighted: Broad/Large"/>
    <m/>
    <x v="0"/>
    <s v="iShares Core S&amp;P 500 Index ETF Curr-H (XSP)"/>
    <n v="13929671718.597412"/>
    <n v="50599656.424999572"/>
    <n v="10592562.700000405"/>
    <n v="35037314.775000006"/>
    <n v="5268820.5249991976"/>
    <n v="154173749.19999921"/>
    <n v="20066"/>
    <n v="361336670"/>
    <x v="0"/>
    <n v="13917674276.351929"/>
  </r>
  <r>
    <s v="XIN CN Equity"/>
    <n v="11"/>
    <s v="XIN"/>
    <s v="iShares MSCI EAFE Index ETF Curr-H"/>
    <x v="0"/>
    <n v="1"/>
    <s v="CA46428L1004"/>
    <s v="46428L100"/>
    <n v="0.5"/>
    <n v="0.49"/>
    <d v="2001-09-06T00:00:00"/>
    <x v="0"/>
    <x v="6"/>
    <s v="Cap-Weighted: Broad/Large"/>
    <m/>
    <x v="0"/>
    <s v="iShares MSCI EAFE Index ETF Curr-H (XIN)"/>
    <n v="1699535001.1825562"/>
    <n v="13280435.074999873"/>
    <n v="8655485.8750001229"/>
    <n v="5437128.1499999994"/>
    <n v="1089689.649999938"/>
    <n v="33854930.799999937"/>
    <n v="2322"/>
    <n v="37746108"/>
    <x v="0"/>
    <n v="1635051746.7498779"/>
  </r>
  <r>
    <s v="FST CN Equity"/>
    <n v="12"/>
    <s v="FST"/>
    <s v="First Trust Canadian Capital Strength ETF"/>
    <x v="0"/>
    <n v="1"/>
    <s v="CA3373311024"/>
    <n v="337331102"/>
    <n v="0.6"/>
    <n v="0.67"/>
    <d v="2001-11-30T00:00:00"/>
    <x v="0"/>
    <x v="0"/>
    <s v="Pure Active"/>
    <m/>
    <x v="1"/>
    <s v="First Trust Canadian Capital Strength ETF (FST)"/>
    <n v="206088638.96282959"/>
    <n v="0"/>
    <n v="0"/>
    <n v="3715056.6000000197"/>
    <n v="9807.6000000005588"/>
    <n v="3724864.2000000211"/>
    <n v="297"/>
    <n v="5335722.9000000004"/>
    <x v="1"/>
    <n v="200076797.8417511"/>
  </r>
  <r>
    <s v="FST/A CN Equity"/>
    <n v="13"/>
    <s v="FST/A"/>
    <s v="First Trust Canadian Capital Strength ETF"/>
    <x v="1"/>
    <n v="1"/>
    <s v="CA3373312014"/>
    <s v="337331201"/>
    <n v="0.6"/>
    <n v="0.66"/>
    <d v="2001-11-30T00:00:00"/>
    <x v="0"/>
    <x v="0"/>
    <s v="Pure Active"/>
    <m/>
    <x v="1"/>
    <s v="First Trust Canadian Capital Strength ETF (FST/A)"/>
    <n v="0"/>
    <n v="0"/>
    <n v="0"/>
    <n v="0"/>
    <n v="0"/>
    <n v="0"/>
    <n v="0"/>
    <n v="0"/>
    <x v="1"/>
    <n v="0"/>
  </r>
  <r>
    <s v="XRE CN Equity"/>
    <n v="14"/>
    <s v="XRE"/>
    <s v="iShares S&amp;P/TSX Capped REIT Index ETF"/>
    <x v="0"/>
    <n v="1"/>
    <s v="CA46431D1033"/>
    <s v="46431D103"/>
    <n v="0.55000000000000004"/>
    <n v="0.61"/>
    <d v="2002-10-17T00:00:00"/>
    <x v="0"/>
    <x v="3"/>
    <s v="Real Estate"/>
    <m/>
    <x v="0"/>
    <s v="iShares S&amp;P/TSX Capped REIT Index ETF (XRE)"/>
    <n v="1106931711.3876343"/>
    <n v="-9854670.0999999084"/>
    <n v="-6419210.6000000909"/>
    <n v="1674890.6999999047"/>
    <n v="6467064.5000000922"/>
    <n v="-16168323.999999996"/>
    <n v="17660"/>
    <n v="96676920"/>
    <x v="2"/>
    <n v="1068986286.1633301"/>
  </r>
  <r>
    <s v="RIT CN Equity"/>
    <n v="15"/>
    <s v="RIT"/>
    <s v="CI Canadian REIT ETF"/>
    <x v="0"/>
    <n v="1"/>
    <s v="CA12554R1055"/>
    <s v="12554R105"/>
    <n v="0.75"/>
    <n v="0.87"/>
    <d v="2004-11-15T00:00:00"/>
    <x v="0"/>
    <x v="3"/>
    <s v="Real Estate"/>
    <m/>
    <x v="2"/>
    <s v="CI Canadian REIT ETF (RIT)"/>
    <n v="426855129.52436829"/>
    <n v="-880050.00000001246"/>
    <n v="3471314.9999999874"/>
    <n v="-8789100"/>
    <n v="-51780"/>
    <n v="-4523415"/>
    <n v="1477"/>
    <n v="7156548.5999999996"/>
    <x v="2"/>
    <n v="414563750.76351929"/>
  </r>
  <r>
    <s v="FAI CN Equity"/>
    <n v="16"/>
    <s v="FAI"/>
    <s v="CI Active Utility &amp; Infrastructure ETF"/>
    <x v="2"/>
    <n v="1"/>
    <s v="CA12554G1090"/>
    <s v="12554G109"/>
    <n v="0.65"/>
    <n v="0.94"/>
    <d v="2005-02-17T00:00:00"/>
    <x v="0"/>
    <x v="7"/>
    <s v="Infrastructure"/>
    <m/>
    <x v="2"/>
    <s v="CI Active Utility &amp; Infrastructure ETF (FAI)"/>
    <n v="0"/>
    <n v="0"/>
    <n v="0"/>
    <n v="0"/>
    <n v="0"/>
    <n v="0"/>
    <n v="0"/>
    <n v="0"/>
    <x v="1"/>
    <n v="0"/>
  </r>
  <r>
    <s v="XDV CN Equity"/>
    <n v="17"/>
    <s v="XDV"/>
    <s v="iShares Canadian Select Dividend Index ETF"/>
    <x v="0"/>
    <n v="1"/>
    <s v="CA46430W1023"/>
    <s v="46430W102"/>
    <n v="0.5"/>
    <n v="0.55000000000000004"/>
    <d v="2005-12-19T00:00:00"/>
    <x v="0"/>
    <x v="0"/>
    <s v="Dividend/Income"/>
    <m/>
    <x v="0"/>
    <s v="iShares Canadian Select Dividend Index ETF (XDV)"/>
    <n v="2200182583.2366943"/>
    <n v="0"/>
    <n v="-8008508.5000001136"/>
    <n v="0"/>
    <n v="-8093184.2000001138"/>
    <n v="-16077684.500000227"/>
    <n v="3564"/>
    <n v="32481797"/>
    <x v="1"/>
    <n v="2176770332.7178955"/>
  </r>
  <r>
    <s v="XMA CN Equity"/>
    <n v="18"/>
    <s v="XMA"/>
    <s v="iShares S&amp;P/TSX Capped Materials Index ETF"/>
    <x v="0"/>
    <n v="1"/>
    <s v="CA46431E1016"/>
    <n v="4.6431000000000002E+105"/>
    <n v="0.55000000000000004"/>
    <n v="0.6"/>
    <d v="2005-12-19T00:00:00"/>
    <x v="0"/>
    <x v="3"/>
    <s v="Materials"/>
    <m/>
    <x v="0"/>
    <s v="iShares S&amp;P/TSX Capped Materials Index ETF (XMA)"/>
    <n v="612569548.4161377"/>
    <n v="51288982.699999988"/>
    <n v="30941768.799999982"/>
    <n v="19578077.000000015"/>
    <n v="23543927.699999996"/>
    <n v="147758412.39999998"/>
    <n v="5713"/>
    <n v="115313789"/>
    <x v="2"/>
    <n v="421793744.65942383"/>
  </r>
  <r>
    <s v="XRB CN Equity"/>
    <n v="19"/>
    <s v="XRB"/>
    <s v="iShares Canadian Real Return Bond Index ETF"/>
    <x v="0"/>
    <n v="1"/>
    <s v="CA46431C1059"/>
    <s v="46431C105"/>
    <n v="0.35"/>
    <n v="0.39"/>
    <d v="2005-12-19T00:00:00"/>
    <x v="0"/>
    <x v="8"/>
    <s v="Real Return"/>
    <m/>
    <x v="0"/>
    <s v="iShares Canadian Real Return Bond Index ETF (XRB)"/>
    <n v="253483483.88671875"/>
    <n v="0"/>
    <n v="0"/>
    <n v="0"/>
    <n v="0"/>
    <n v="4512322.9999999842"/>
    <n v="472"/>
    <n v="3365264"/>
    <x v="1"/>
    <n v="248998010.63537598"/>
  </r>
  <r>
    <s v="XTR CN Equity"/>
    <n v="20"/>
    <s v="XTR"/>
    <s v="iShares Diversified Monthly Income ETF"/>
    <x v="0"/>
    <n v="1"/>
    <s v="CA46431F1080"/>
    <s v="46431F108"/>
    <n v="0.55000000000000004"/>
    <n v="0.61"/>
    <d v="2005-12-19T00:00:00"/>
    <x v="0"/>
    <x v="9"/>
    <s v="Yield Focus"/>
    <m/>
    <x v="0"/>
    <s v="iShares Diversified Monthly Income ETF (XTR)"/>
    <n v="364353983.49761963"/>
    <n v="0"/>
    <n v="-3553703.1000000089"/>
    <n v="-1187205.5000000168"/>
    <n v="-1188898.0999999745"/>
    <n v="-7106696.8000000166"/>
    <n v="596"/>
    <n v="3911714"/>
    <x v="4"/>
    <n v="369393431.09130859"/>
  </r>
  <r>
    <s v="CRQ CN Equity"/>
    <n v="21"/>
    <s v="CRQ"/>
    <s v="iShares Canadian Fundamental Index ETF"/>
    <x v="0"/>
    <n v="1"/>
    <s v="CA46430Q3035"/>
    <s v="46430Q303"/>
    <n v="0.65"/>
    <n v="0.72"/>
    <d v="2006-02-21T00:00:00"/>
    <x v="0"/>
    <x v="0"/>
    <s v="Factor: Value"/>
    <m/>
    <x v="0"/>
    <s v="iShares Canadian Fundamental Index ETF (CRQ)"/>
    <n v="120105519.10400391"/>
    <n v="1659084.3499999938"/>
    <n v="0"/>
    <n v="0"/>
    <n v="0"/>
    <n v="1659084.3499999938"/>
    <n v="111"/>
    <n v="2396069.0099999998"/>
    <x v="1"/>
    <n v="116013716.12548828"/>
  </r>
  <r>
    <s v="CDZ CN Equity"/>
    <n v="22"/>
    <s v="CDZ"/>
    <s v="iShares S&amp;P/TSX Canadian Dividend Aristocrats"/>
    <x v="0"/>
    <n v="1"/>
    <s v="CA46433F1062"/>
    <s v="46433F106"/>
    <n v="0.6"/>
    <n v="0.66"/>
    <d v="2006-09-07T00:00:00"/>
    <x v="0"/>
    <x v="0"/>
    <s v="Dividend/Income"/>
    <m/>
    <x v="0"/>
    <s v="iShares S&amp;P/TSX Canadian Dividend Aristocrats (CDZ)"/>
    <n v="1099295954.7042847"/>
    <n v="2121644.9000000302"/>
    <n v="0"/>
    <n v="-8431351.7499999702"/>
    <n v="-10455397.449999999"/>
    <n v="-20876071.450000003"/>
    <n v="2734"/>
    <n v="15976024"/>
    <x v="1"/>
    <n v="1107026491.9281006"/>
  </r>
  <r>
    <s v="CLU CN Equity"/>
    <n v="23"/>
    <s v="CLU"/>
    <s v="iShares US Fundamental Index ETF Curr-H"/>
    <x v="0"/>
    <n v="1"/>
    <s v="CA46433B2049"/>
    <s v="46433B204"/>
    <n v="0.65"/>
    <n v="0.72"/>
    <d v="2006-09-07T00:00:00"/>
    <x v="0"/>
    <x v="5"/>
    <s v="Factor: Value"/>
    <m/>
    <x v="0"/>
    <s v="iShares US Fundamental Index ETF Curr-H (CLU)"/>
    <n v="111293121.33789063"/>
    <n v="0"/>
    <n v="0"/>
    <n v="-3136097.8500000029"/>
    <n v="0"/>
    <n v="-6222828.7500000047"/>
    <n v="173"/>
    <n v="4470518.8"/>
    <x v="1"/>
    <n v="113427849.76959229"/>
  </r>
  <r>
    <s v="XCV CN Equity"/>
    <n v="24"/>
    <s v="XCV"/>
    <s v="iShares Canadian Value Index ETF"/>
    <x v="0"/>
    <n v="1"/>
    <s v="CA46430U1066"/>
    <s v="46430U106"/>
    <n v="0.5"/>
    <n v="0.55000000000000004"/>
    <d v="2006-11-06T00:00:00"/>
    <x v="0"/>
    <x v="0"/>
    <s v="Factor: Value"/>
    <m/>
    <x v="0"/>
    <s v="iShares Canadian Value Index ETF (XCV)"/>
    <n v="117028176.87988281"/>
    <n v="5332823.3999999808"/>
    <n v="0"/>
    <n v="0"/>
    <n v="0"/>
    <n v="15642435.59999999"/>
    <n v="429"/>
    <n v="3083184"/>
    <x v="1"/>
    <n v="103561706.54296875"/>
  </r>
  <r>
    <s v="XCG CN Equity"/>
    <n v="25"/>
    <s v="XCG"/>
    <s v="iShares Canadian Growth Index ETF"/>
    <x v="0"/>
    <n v="1"/>
    <s v="CA46430X1006"/>
    <s v="46430X100"/>
    <n v="0.5"/>
    <n v="0.55000000000000004"/>
    <d v="2006-11-06T00:00:00"/>
    <x v="0"/>
    <x v="0"/>
    <s v="Factor: Growth"/>
    <m/>
    <x v="0"/>
    <s v="iShares Canadian Growth Index ETF (XCG)"/>
    <n v="155222097.01538086"/>
    <n v="3342296.2999999886"/>
    <n v="0"/>
    <n v="3454608.550000018"/>
    <n v="0"/>
    <n v="6849269.0000000056"/>
    <n v="782"/>
    <n v="4707090"/>
    <x v="1"/>
    <n v="152939506.53076172"/>
  </r>
  <r>
    <s v="XLB CN Equity"/>
    <n v="26"/>
    <s v="XLB"/>
    <s v="iShares Core Canadian Long Term Bond Index ETF"/>
    <x v="0"/>
    <n v="1"/>
    <s v="CA46430M1041"/>
    <s v="46430M104"/>
    <n v="0.18"/>
    <n v="0.2"/>
    <d v="2006-11-06T00:00:00"/>
    <x v="0"/>
    <x v="1"/>
    <s v="Long Term"/>
    <m/>
    <x v="0"/>
    <s v="iShares Core Canadian Long Term Bond Index ETF (XLB)"/>
    <n v="839072141.64733887"/>
    <n v="24260502.499999948"/>
    <n v="-13058322.39999992"/>
    <n v="-1859629.6000000264"/>
    <n v="-5620366.7999999467"/>
    <n v="3180.7000000029802"/>
    <n v="2201"/>
    <n v="42429304"/>
    <x v="1"/>
    <n v="850767327.11791992"/>
  </r>
  <r>
    <s v="XGB CN Equity"/>
    <n v="27"/>
    <s v="XGB"/>
    <s v="iShares Canadian Government Bond Index ETF"/>
    <x v="0"/>
    <n v="1"/>
    <s v="CA46430L1067"/>
    <s v="46430L106"/>
    <n v="0.12"/>
    <n v="0.13"/>
    <d v="2006-11-06T00:00:00"/>
    <x v="0"/>
    <x v="8"/>
    <s v="Broad/Mixed"/>
    <m/>
    <x v="0"/>
    <s v="iShares Canadian Government Bond Index ETF (XGB)"/>
    <n v="1982278547.2869873"/>
    <n v="3842635.0000000577"/>
    <n v="59761226.199999891"/>
    <n v="23183528.800000057"/>
    <n v="15443448.999999944"/>
    <n v="115682437.59999999"/>
    <n v="1989"/>
    <n v="43718834"/>
    <x v="1"/>
    <n v="1864949265.4800415"/>
  </r>
  <r>
    <s v="XCB CN Equity"/>
    <n v="28"/>
    <s v="XCB"/>
    <s v="iShares Canadian Corporate Bond Index ETF"/>
    <x v="0"/>
    <n v="1"/>
    <s v="CA46430K1084"/>
    <s v="46430K108"/>
    <n v="0.15"/>
    <n v="0.17"/>
    <d v="2006-11-06T00:00:00"/>
    <x v="0"/>
    <x v="10"/>
    <s v="Broad/Mixed"/>
    <m/>
    <x v="0"/>
    <s v="iShares Canadian Corporate Bond Index ETF (XCB)"/>
    <n v="2910227723.1216431"/>
    <n v="24368919.50000035"/>
    <n v="26356668.799999654"/>
    <n v="40628587.299999997"/>
    <n v="20267343"/>
    <n v="117688046.60000022"/>
    <n v="6287"/>
    <n v="79350650"/>
    <x v="1"/>
    <n v="2810548698.425293"/>
  </r>
  <r>
    <s v="HXD CN Equity"/>
    <n v="29"/>
    <s v="HXD"/>
    <s v="BetaPro S&amp;P/TSX 60 -2x Daily"/>
    <x v="0"/>
    <n v="1"/>
    <s v="CA08660R2037"/>
    <s v="08660R203"/>
    <n v="1.1499999999999999"/>
    <n v="1.64"/>
    <d v="2007-01-09T00:00:00"/>
    <x v="1"/>
    <x v="11"/>
    <s v="Canada"/>
    <m/>
    <x v="3"/>
    <s v="BetaPro S&amp;P/TSX 60 -2x Daily (HXD)"/>
    <n v="0"/>
    <n v="0"/>
    <n v="2794742.2250000024"/>
    <n v="19076.677499999991"/>
    <n v="-63.110999999917112"/>
    <n v="2821828.9460000023"/>
    <n v="0"/>
    <n v="0"/>
    <x v="1"/>
    <n v="0"/>
  </r>
  <r>
    <s v="HXU CN Equity"/>
    <n v="30"/>
    <s v="HXU"/>
    <s v="BetaPro S&amp;P/TSX 60 2x Daily Bull ETF"/>
    <x v="0"/>
    <n v="1"/>
    <s v="CA08662W2004"/>
    <s v="08662W200"/>
    <n v="1.1499999999999999"/>
    <n v="1.62"/>
    <d v="2007-01-09T00:00:00"/>
    <x v="1"/>
    <x v="12"/>
    <s v="Canada"/>
    <m/>
    <x v="3"/>
    <s v="BetaPro S&amp;P/TSX 60 2x Daily Bull ETF (HXU)"/>
    <n v="0"/>
    <n v="0"/>
    <n v="0"/>
    <n v="2203149.4589999923"/>
    <n v="0"/>
    <n v="2240609.2589999931"/>
    <n v="0"/>
    <n v="0"/>
    <x v="1"/>
    <n v="0"/>
  </r>
  <r>
    <s v="CIE CN Equity"/>
    <n v="31"/>
    <s v="CIE"/>
    <s v="iShares International Fundamental Index ETF"/>
    <x v="0"/>
    <n v="1"/>
    <s v="CA46432Y2050"/>
    <s v="46432Y205"/>
    <n v="0.65"/>
    <n v="0.73"/>
    <d v="2007-02-13T00:00:00"/>
    <x v="0"/>
    <x v="6"/>
    <s v="Factor: Value"/>
    <m/>
    <x v="0"/>
    <s v="iShares International Fundamental Index ETF (CIE)"/>
    <n v="214020984.26818848"/>
    <n v="3451295.8999999878"/>
    <n v="0"/>
    <n v="0"/>
    <n v="0"/>
    <n v="3451295.8999999878"/>
    <n v="365"/>
    <n v="3016348.8000000003"/>
    <x v="1"/>
    <n v="196700180.05371094"/>
  </r>
  <r>
    <s v="CJP CN Equity"/>
    <n v="32"/>
    <s v="CJP"/>
    <s v="iShares Japan Fundamental Index ETF Curr-H"/>
    <x v="0"/>
    <n v="1"/>
    <s v="CA46433V2003"/>
    <s v="46433V200"/>
    <n v="0.65"/>
    <n v="0.72"/>
    <d v="2007-02-13T00:00:00"/>
    <x v="0"/>
    <x v="13"/>
    <s v="Japan"/>
    <m/>
    <x v="0"/>
    <s v="iShares Japan Fundamental Index ETF Curr-H (CJP)"/>
    <n v="147511439.99099731"/>
    <n v="0"/>
    <n v="2836986.29999999"/>
    <n v="1931068.7250000103"/>
    <n v="18453181.150000006"/>
    <n v="23221236.175000004"/>
    <n v="775"/>
    <n v="4924088"/>
    <x v="1"/>
    <n v="117016876.31607056"/>
  </r>
  <r>
    <s v="CPD CN Equity"/>
    <n v="33"/>
    <s v="CPD"/>
    <s v="iShares S&amp;P/TSX Canadian Preferred Share"/>
    <x v="0"/>
    <n v="1"/>
    <s v="CA46431G2053"/>
    <s v="46431G205"/>
    <n v="0.45"/>
    <n v="0.5"/>
    <d v="2007-04-09T00:00:00"/>
    <x v="0"/>
    <x v="14"/>
    <s v="Canada"/>
    <m/>
    <x v="0"/>
    <s v="iShares S&amp;P/TSX Canadian Preferred Share (CPD)"/>
    <n v="1059601088.142395"/>
    <n v="0"/>
    <n v="-2797784.399999843"/>
    <n v="13838320.299999999"/>
    <n v="9827.2000000006519"/>
    <n v="4117.8999999994412"/>
    <n v="2556"/>
    <n v="12512744"/>
    <x v="1"/>
    <n v="1066138031.1012268"/>
  </r>
  <r>
    <s v="FIE CN Equity"/>
    <n v="34"/>
    <s v="FIE"/>
    <s v="iShares Canadian Financial Monthly Income ETF"/>
    <x v="0"/>
    <n v="1"/>
    <s v="CA46433H1029"/>
    <s v="46433H102"/>
    <n v="0.65"/>
    <n v="0.91"/>
    <d v="2007-04-17T00:00:00"/>
    <x v="0"/>
    <x v="9"/>
    <s v="Yield Focus"/>
    <m/>
    <x v="0"/>
    <s v="iShares Canadian Financial Monthly Income ETF (FIE)"/>
    <n v="1274885149.9557495"/>
    <n v="495358.15000011266"/>
    <n v="-1465723.9000000549"/>
    <n v="5480810.6499998271"/>
    <n v="-505149.64999982878"/>
    <n v="4012392.0500000571"/>
    <n v="5113"/>
    <n v="15871024"/>
    <x v="4"/>
    <n v="1293547815.8950806"/>
  </r>
  <r>
    <s v="XCS CN Equity"/>
    <n v="35"/>
    <s v="XCS"/>
    <s v="iShares S&amp;P/TSX SmallCap Index ETF"/>
    <x v="0"/>
    <n v="1"/>
    <s v="CA46428G2009"/>
    <s v="46428G200"/>
    <n v="0.55000000000000004"/>
    <n v="0.6"/>
    <d v="2007-05-14T00:00:00"/>
    <x v="0"/>
    <x v="2"/>
    <s v="Cap-Weighted: Mid/Small"/>
    <m/>
    <x v="0"/>
    <s v="iShares S&amp;P/TSX SmallCap Index ETF (XCS)"/>
    <n v="234898516.84570313"/>
    <n v="-26639034.299999997"/>
    <n v="-38087480.600000009"/>
    <n v="31146331.000000015"/>
    <n v="16656345.499999998"/>
    <n v="-10412776.199999992"/>
    <n v="2038"/>
    <n v="46901790"/>
    <x v="0"/>
    <n v="222030986.02294922"/>
  </r>
  <r>
    <s v="XSU CN Equity"/>
    <n v="36"/>
    <s v="XSU"/>
    <s v="iShares U.S. Small Cap Index ETF Curr-H"/>
    <x v="0"/>
    <n v="1"/>
    <s v="CA46430R2028"/>
    <s v="46430R202"/>
    <n v="0.35"/>
    <n v="0.36"/>
    <d v="2007-05-14T00:00:00"/>
    <x v="0"/>
    <x v="5"/>
    <s v="Cap-Weighted: Mid/Small"/>
    <m/>
    <x v="0"/>
    <s v="iShares U.S. Small Cap Index ETF Curr-H (XSU)"/>
    <n v="709703790.28320313"/>
    <n v="1253289.4750000178"/>
    <n v="-6219142.3000000007"/>
    <n v="7634967.1000000183"/>
    <n v="-1220564.2000000176"/>
    <n v="-5978431.2749999948"/>
    <n v="4716"/>
    <n v="49952405"/>
    <x v="0"/>
    <n v="685740563.96484375"/>
  </r>
  <r>
    <s v="XEN CN Equity"/>
    <n v="37"/>
    <s v="XEN"/>
    <s v="iShares Jantzi Social Index ETF"/>
    <x v="0"/>
    <n v="1"/>
    <s v="CA46430F1099"/>
    <s v="46430F109"/>
    <n v="0.5"/>
    <n v="0.55000000000000004"/>
    <d v="2007-05-14T00:00:00"/>
    <x v="0"/>
    <x v="15"/>
    <s v="Broad - Canada"/>
    <m/>
    <x v="0"/>
    <s v="iShares Jantzi Social Index ETF (XEN)"/>
    <n v="161890224.83825684"/>
    <n v="0"/>
    <n v="-5031518.400000005"/>
    <n v="0"/>
    <n v="0"/>
    <n v="-5031518.400000005"/>
    <n v="317"/>
    <n v="2159720.6999999997"/>
    <x v="1"/>
    <n v="165099958.03833008"/>
  </r>
  <r>
    <s v="CWW CN Equity"/>
    <n v="38"/>
    <s v="CWW"/>
    <s v="iShares Global Water Index ETF"/>
    <x v="0"/>
    <n v="1"/>
    <s v="CA46430V1040"/>
    <s v="46430V104"/>
    <n v="0.6"/>
    <n v="0.66"/>
    <d v="2007-06-01T00:00:00"/>
    <x v="0"/>
    <x v="7"/>
    <s v="Water"/>
    <m/>
    <x v="0"/>
    <s v="iShares Global Water Index ETF (CWW)"/>
    <n v="306468437.19482422"/>
    <n v="-1682747.7499999641"/>
    <n v="0"/>
    <n v="0"/>
    <n v="0"/>
    <n v="-3318714.4999999874"/>
    <n v="556"/>
    <n v="2532913.3000000003"/>
    <x v="1"/>
    <n v="297572271.3470459"/>
  </r>
  <r>
    <s v="HFD CN Equity"/>
    <n v="39"/>
    <s v="HFD"/>
    <s v="BetaPro S&amp;P/TSX Capped Financial -2X Daily"/>
    <x v="0"/>
    <n v="1"/>
    <s v="CA08660X3094"/>
    <s v="08660X309"/>
    <n v="1.1499999999999999"/>
    <n v="1.64"/>
    <d v="2007-06-12T00:00:00"/>
    <x v="1"/>
    <x v="11"/>
    <s v="Canada"/>
    <m/>
    <x v="3"/>
    <s v="BetaPro S&amp;P/TSX Capped Financial -2X Daily (HFD)"/>
    <n v="0"/>
    <n v="0"/>
    <n v="0"/>
    <n v="0"/>
    <n v="0"/>
    <n v="0"/>
    <n v="0"/>
    <n v="0"/>
    <x v="1"/>
    <n v="0"/>
  </r>
  <r>
    <s v="HFU CN Equity"/>
    <n v="40"/>
    <s v="HFU"/>
    <s v="BetaPro S&amp;P/TSX Capped Financials 2X Daily"/>
    <x v="0"/>
    <n v="1"/>
    <s v="CA08660V1058"/>
    <s v="08660V105"/>
    <n v="1.1499999999999999"/>
    <n v="1.65"/>
    <d v="2007-06-12T00:00:00"/>
    <x v="1"/>
    <x v="12"/>
    <s v="Canada"/>
    <m/>
    <x v="3"/>
    <s v="BetaPro S&amp;P/TSX Capped Financials 2X Daily (HFU)"/>
    <n v="0"/>
    <n v="0"/>
    <n v="0"/>
    <n v="0"/>
    <n v="2717602.9115000023"/>
    <n v="2694705.1930000023"/>
    <n v="0"/>
    <n v="0"/>
    <x v="1"/>
    <n v="0"/>
  </r>
  <r>
    <s v="HED CN Equity"/>
    <n v="41"/>
    <s v="HED"/>
    <s v="BetaPro S&amp;P/TSX Capped Energy -2X Daily"/>
    <x v="0"/>
    <n v="1"/>
    <s v="CA08661A3082"/>
    <s v="08661A308"/>
    <n v="1.1499999999999999"/>
    <n v="1.64"/>
    <d v="2007-06-19T00:00:00"/>
    <x v="1"/>
    <x v="11"/>
    <s v="Canada"/>
    <m/>
    <x v="3"/>
    <s v="BetaPro S&amp;P/TSX Capped Energy -2X Daily (HED)"/>
    <n v="0"/>
    <n v="0"/>
    <n v="0"/>
    <n v="668270.00200000033"/>
    <n v="707208.85099999991"/>
    <n v="517491.21550000052"/>
    <n v="0"/>
    <n v="0"/>
    <x v="1"/>
    <n v="0"/>
  </r>
  <r>
    <s v="HEU CN Equity"/>
    <n v="42"/>
    <s v="HEU"/>
    <s v="BetaPro S&amp;P/TSX Capped Energy 2x Daily Bull ETF"/>
    <x v="0"/>
    <n v="1"/>
    <s v="CA08660Y2087"/>
    <s v="08660Y208"/>
    <n v="1.1499999999999999"/>
    <n v="1.56"/>
    <d v="2007-06-19T00:00:00"/>
    <x v="1"/>
    <x v="12"/>
    <s v="Canada"/>
    <m/>
    <x v="3"/>
    <s v="BetaPro S&amp;P/TSX Capped Energy 2x Daily Bull ETF (HEU)"/>
    <n v="0"/>
    <n v="-1960551.3994999973"/>
    <n v="0"/>
    <n v="0"/>
    <n v="0"/>
    <n v="-1960551.3994999973"/>
    <n v="0"/>
    <n v="0"/>
    <x v="1"/>
    <n v="0"/>
  </r>
  <r>
    <s v="XBAL CN Equity"/>
    <n v="43"/>
    <s v="XBAL"/>
    <s v="iShares Core Balanced ETF Portfolio"/>
    <x v="0"/>
    <n v="1"/>
    <s v="CA46428Y1025"/>
    <s v="46428Y102"/>
    <n v="0.18"/>
    <n v="0.2"/>
    <d v="2007-06-20T00:00:00"/>
    <x v="0"/>
    <x v="9"/>
    <s v="Balanced"/>
    <m/>
    <x v="0"/>
    <s v="iShares Core Balanced ETF Portfolio (XBAL)"/>
    <n v="2768935803.2226563"/>
    <n v="19504634.125000097"/>
    <n v="22090718.774999708"/>
    <n v="19587351.8250001"/>
    <n v="39326583.325000197"/>
    <n v="133533054.84999992"/>
    <n v="6530"/>
    <n v="60332940"/>
    <x v="4"/>
    <n v="2625220004.8446655"/>
  </r>
  <r>
    <s v="XGRO CN Equity"/>
    <n v="44"/>
    <s v="XGRO"/>
    <s v="iShares Core Growth ETF Portfolio"/>
    <x v="0"/>
    <n v="1"/>
    <s v="CA46429U1093"/>
    <s v="46429U109"/>
    <n v="0.18"/>
    <n v="0.2"/>
    <d v="2007-06-20T00:00:00"/>
    <x v="0"/>
    <x v="9"/>
    <s v="Growth"/>
    <m/>
    <x v="0"/>
    <s v="iShares Core Growth ETF Portfolio (XGRO)"/>
    <n v="4219853789.4248962"/>
    <n v="30260989.350000307"/>
    <n v="16949175.999999795"/>
    <n v="24160634.349999897"/>
    <n v="27885499.225000206"/>
    <n v="138285553.55000001"/>
    <n v="10855"/>
    <n v="71949610"/>
    <x v="4"/>
    <n v="4047951020.6222534"/>
  </r>
  <r>
    <s v="HGD CN Equity"/>
    <n v="45"/>
    <s v="HGD"/>
    <s v="BetaPro Canadian Gold Miners -2x Daily Bear ETF"/>
    <x v="0"/>
    <n v="1"/>
    <s v="CA08661P3051"/>
    <s v="08661P305"/>
    <n v="1.1499999999999999"/>
    <n v="1.64"/>
    <d v="2007-06-26T00:00:00"/>
    <x v="1"/>
    <x v="11"/>
    <s v="Canada"/>
    <m/>
    <x v="3"/>
    <s v="BetaPro Canadian Gold Miners -2x Daily Bear ETF (HGD)"/>
    <n v="0"/>
    <n v="-6101340.3100000005"/>
    <n v="5725686.1780000003"/>
    <n v="1061039.958000001"/>
    <n v="1861551.6014999989"/>
    <n v="2965481.1239999998"/>
    <n v="0"/>
    <n v="0"/>
    <x v="1"/>
    <n v="0"/>
  </r>
  <r>
    <s v="HGU CN Equity"/>
    <n v="46"/>
    <s v="HGU"/>
    <s v="BetaPro Canadian Gold Miners 2x Daily Bull ETF"/>
    <x v="0"/>
    <n v="1"/>
    <s v="CA08661V1040"/>
    <s v="08661V104"/>
    <n v="1.1499999999999999"/>
    <n v="1.34"/>
    <d v="2007-06-26T00:00:00"/>
    <x v="1"/>
    <x v="12"/>
    <s v="Canada"/>
    <m/>
    <x v="3"/>
    <s v="BetaPro Canadian Gold Miners 2x Daily Bull ETF (HGU)"/>
    <n v="0"/>
    <n v="355555.76760001347"/>
    <n v="12336792.133000012"/>
    <n v="0"/>
    <n v="0"/>
    <n v="94128.191420039686"/>
    <n v="0"/>
    <n v="0"/>
    <x v="1"/>
    <n v="0"/>
  </r>
  <r>
    <s v="COW CN Equity"/>
    <n v="47"/>
    <s v="COW"/>
    <s v="iShares Global Agriculture Index ETF"/>
    <x v="0"/>
    <n v="1"/>
    <s v="CA46433W1095"/>
    <s v="46433W109"/>
    <n v="0.65"/>
    <n v="0.71"/>
    <d v="2007-12-18T00:00:00"/>
    <x v="0"/>
    <x v="7"/>
    <s v="Agriculture"/>
    <m/>
    <x v="0"/>
    <s v="iShares Global Agriculture Index ETF (COW)"/>
    <n v="253922314.07165527"/>
    <n v="96100.200000000186"/>
    <n v="-29937.600000000093"/>
    <n v="0"/>
    <n v="-3424484.7999999877"/>
    <n v="-189954.89999999898"/>
    <n v="660"/>
    <n v="5068178"/>
    <x v="1"/>
    <n v="227787698.36425781"/>
  </r>
  <r>
    <s v="CYH CN Equity"/>
    <n v="48"/>
    <s v="CYH"/>
    <s v="iShares Global Monthly Dividend Index ETF Curr-H"/>
    <x v="0"/>
    <n v="1"/>
    <s v="CA46433E1097"/>
    <n v="4.6433000000000001E+113"/>
    <n v="0.6"/>
    <n v="0.66"/>
    <d v="2008-01-15T00:00:00"/>
    <x v="0"/>
    <x v="16"/>
    <s v="Dividend/Income"/>
    <m/>
    <x v="0"/>
    <s v="iShares Global Monthly Dividend Index ETF Curr-H (CYH)"/>
    <n v="186046344.94781494"/>
    <n v="0"/>
    <n v="1289229.2499999953"/>
    <n v="0"/>
    <n v="0"/>
    <n v="1289229.2499999953"/>
    <n v="482"/>
    <n v="1900365.7999999998"/>
    <x v="1"/>
    <n v="171653835.29663086"/>
  </r>
  <r>
    <s v="HND CN Equity"/>
    <n v="49"/>
    <s v="HND"/>
    <s v="BetaPro Natural Gas Inverse Leveraged Daily Bear"/>
    <x v="0"/>
    <n v="1"/>
    <s v="CA0866313061"/>
    <s v="086631306"/>
    <n v="1.1499999999999999"/>
    <n v="1.38"/>
    <d v="2008-01-16T00:00:00"/>
    <x v="1"/>
    <x v="17"/>
    <s v="Natural Gas"/>
    <m/>
    <x v="3"/>
    <s v="BetaPro Natural Gas Inverse Leveraged Daily Bear (HND)"/>
    <n v="307818715.03711796"/>
    <n v="6320032.9559999947"/>
    <n v="110322471.63450001"/>
    <n v="86096741.929999977"/>
    <n v="-27298458.244499996"/>
    <n v="163965149.99299997"/>
    <n v="64374"/>
    <n v="461954730"/>
    <x v="1"/>
    <n v="73942946.837896347"/>
  </r>
  <r>
    <s v="HOD CN Equity"/>
    <n v="50"/>
    <s v="HOD"/>
    <s v="BetaPro Crude Oil Inverse Leveraged Daily Bear"/>
    <x v="0"/>
    <n v="1"/>
    <s v="CA08664K3038"/>
    <s v="08664K303"/>
    <n v="1.1499999999999999"/>
    <n v="1.42"/>
    <d v="2008-01-16T00:00:00"/>
    <x v="1"/>
    <x v="17"/>
    <s v="Crude Oil"/>
    <m/>
    <x v="3"/>
    <s v="BetaPro Crude Oil Inverse Leveraged Daily Bear (HOD)"/>
    <n v="60060698.52411747"/>
    <n v="139550.80699999398"/>
    <n v="7668168.1735000089"/>
    <n v="-1844275.3570000036"/>
    <n v="24913105.700499997"/>
    <n v="29982697.990999985"/>
    <n v="9492"/>
    <n v="82426201"/>
    <x v="1"/>
    <n v="33532708.713412285"/>
  </r>
  <r>
    <s v="HOU CN Equity"/>
    <n v="51"/>
    <s v="HOU"/>
    <s v="BetaPro Crude Oil Leveraged Daily Bull ETF"/>
    <x v="0"/>
    <n v="1"/>
    <s v="CA08665B1040"/>
    <s v="08665B104"/>
    <n v="1.1499999999999999"/>
    <n v="1.34"/>
    <d v="2008-01-16T00:00:00"/>
    <x v="1"/>
    <x v="18"/>
    <s v="Crude Oil"/>
    <m/>
    <x v="3"/>
    <s v="BetaPro Crude Oil Leveraged Daily Bull ETF (HOU)"/>
    <n v="67924120.675961494"/>
    <n v="-8131521.634999997"/>
    <n v="-9783218.345499998"/>
    <n v="-104284.9785000002"/>
    <n v="-44131778.186499998"/>
    <n v="-54895382.14199999"/>
    <n v="14330"/>
    <n v="101761780"/>
    <x v="1"/>
    <n v="107023480.17177773"/>
  </r>
  <r>
    <s v="HNU CN Equity"/>
    <n v="52"/>
    <s v="HNU"/>
    <s v="BetaPro Natural Gas Leveraged Daily Bull ETF"/>
    <x v="0"/>
    <n v="1"/>
    <s v="CA0866372042"/>
    <s v="086637204"/>
    <n v="1.1499999999999999"/>
    <n v="1.38"/>
    <d v="2008-01-16T00:00:00"/>
    <x v="1"/>
    <x v="18"/>
    <s v="Natural Gas"/>
    <m/>
    <x v="3"/>
    <s v="BetaPro Natural Gas Leveraged Daily Bull ETF (HNU)"/>
    <n v="91275082.288145065"/>
    <n v="14180087.453500004"/>
    <n v="-149511622.11300001"/>
    <n v="-253123824.39399999"/>
    <n v="59412258.573250003"/>
    <n v="-275021888.79449993"/>
    <n v="55962"/>
    <n v="399545600"/>
    <x v="1"/>
    <n v="282051990.73136902"/>
  </r>
  <r>
    <s v="HBD CN Equity"/>
    <n v="53"/>
    <s v="HBD"/>
    <s v="BetaPro Gold Bullion -2x Daily"/>
    <x v="0"/>
    <n v="1"/>
    <s v="CA08663T2065"/>
    <s v="08663T206"/>
    <n v="1.1499999999999999"/>
    <n v="1.64"/>
    <d v="2008-01-23T00:00:00"/>
    <x v="1"/>
    <x v="17"/>
    <s v="Gold"/>
    <m/>
    <x v="3"/>
    <s v="BetaPro Gold Bullion -2x Daily (HBD)"/>
    <n v="0"/>
    <n v="-2754587.1895000003"/>
    <n v="2265442.3795000007"/>
    <n v="1470339.7744999998"/>
    <n v="1781.4474999999511"/>
    <n v="519595.6404999994"/>
    <n v="0"/>
    <n v="0"/>
    <x v="1"/>
    <n v="0"/>
  </r>
  <r>
    <s v="HBU CN Equity"/>
    <n v="54"/>
    <s v="HBU"/>
    <s v="BetaPro Gold Bullion 2x Daily Bull ETF"/>
    <x v="0"/>
    <n v="1"/>
    <s v="CA08660T1003"/>
    <s v="08660T100"/>
    <n v="1.1499999999999999"/>
    <n v="1.64"/>
    <d v="2008-01-23T00:00:00"/>
    <x v="1"/>
    <x v="18"/>
    <s v="Gold"/>
    <m/>
    <x v="3"/>
    <s v="BetaPro Gold Bullion 2x Daily Bull ETF (HBU)"/>
    <n v="0"/>
    <n v="4463777.6700000037"/>
    <n v="0"/>
    <n v="-2311493.0850000014"/>
    <n v="0"/>
    <n v="2152284.5850000023"/>
    <n v="0"/>
    <n v="0"/>
    <x v="1"/>
    <n v="0"/>
  </r>
  <r>
    <s v="CLF CN Equity"/>
    <n v="55"/>
    <s v="CLF"/>
    <s v="iShares 1-5 Year Laddered Govt Index ETF"/>
    <x v="0"/>
    <n v="1"/>
    <s v="CA46432E1007"/>
    <n v="4.6431999999999998E+104"/>
    <n v="0.15"/>
    <n v="0.17"/>
    <d v="2008-01-31T00:00:00"/>
    <x v="0"/>
    <x v="8"/>
    <s v="Short Term"/>
    <m/>
    <x v="0"/>
    <s v="iShares 1-5 Year Laddered Govt Index ETF (CLF)"/>
    <n v="637281581.49719238"/>
    <n v="15847912.999999974"/>
    <n v="-1759860.2000000249"/>
    <n v="7048066.4999999739"/>
    <n v="1762569.4000000248"/>
    <n v="24657869.599999975"/>
    <n v="1487"/>
    <n v="22353752.899999999"/>
    <x v="1"/>
    <n v="616823797.22595215"/>
  </r>
  <r>
    <s v="CEW CN Equity"/>
    <n v="56"/>
    <s v="CEW"/>
    <s v="iShares Equal Weight Banc &amp; Lifeco ETF"/>
    <x v="0"/>
    <n v="1"/>
    <s v="CA46433J1084"/>
    <s v="46433J108"/>
    <n v="0.5"/>
    <n v="0.61"/>
    <d v="2008-02-06T00:00:00"/>
    <x v="0"/>
    <x v="3"/>
    <s v="Financials"/>
    <m/>
    <x v="0"/>
    <s v="iShares Equal Weight Banc &amp; Lifeco ETF (CEW)"/>
    <n v="331965133.66699219"/>
    <n v="-1383188.0500000198"/>
    <n v="0"/>
    <n v="2756964.900000039"/>
    <n v="-2782565.3000000394"/>
    <n v="2767555.5499999891"/>
    <n v="1015"/>
    <n v="5031449.8000000007"/>
    <x v="2"/>
    <n v="329908461.38000488"/>
  </r>
  <r>
    <s v="CMR CN Equity"/>
    <n v="57"/>
    <s v="CMR"/>
    <s v="iShares Premium Money Market ETF"/>
    <x v="0"/>
    <n v="1"/>
    <s v="CA46433M1014"/>
    <s v="46433M101"/>
    <n v="0.12"/>
    <n v="0.14000000000000001"/>
    <d v="2008-02-18T00:00:00"/>
    <x v="0"/>
    <x v="1"/>
    <s v="Money Market"/>
    <m/>
    <x v="0"/>
    <s v="iShares Premium Money Market ETF (CMR)"/>
    <n v="2663830518.7225342"/>
    <n v="-50042812.099999994"/>
    <n v="-12544872.649999999"/>
    <n v="-1584.6999999992549"/>
    <n v="25022864.149999999"/>
    <n v="100005082.94999999"/>
    <n v="6899"/>
    <n v="196567690"/>
    <x v="1"/>
    <n v="2459044016.6473389"/>
  </r>
  <r>
    <s v="HSD CN Equity"/>
    <n v="58"/>
    <s v="HSD"/>
    <s v="BetaPro S&amp;P 500 -2x Daily Bear ETF"/>
    <x v="0"/>
    <n v="1"/>
    <s v="CA08664D3094"/>
    <s v="08664D309"/>
    <n v="1.1499999999999999"/>
    <n v="1.5"/>
    <d v="2008-06-18T00:00:00"/>
    <x v="1"/>
    <x v="11"/>
    <s v="U.S."/>
    <m/>
    <x v="3"/>
    <s v="BetaPro S&amp;P 500 -2x Daily Bear ETF (HSD)"/>
    <n v="0"/>
    <n v="-538059.01949999796"/>
    <n v="4865052.9424999915"/>
    <n v="-3831325.8694999958"/>
    <n v="545273.63599999808"/>
    <n v="3776771.0094999969"/>
    <n v="0"/>
    <n v="0"/>
    <x v="1"/>
    <n v="0"/>
  </r>
  <r>
    <s v="HQD CN Equity"/>
    <n v="59"/>
    <s v="HQD"/>
    <s v="BetaPro NASDAQ-100 -2x Daily Bear ETF"/>
    <x v="0"/>
    <n v="2"/>
    <s v="CA08662N4084"/>
    <s v="08662N408"/>
    <n v="1.1499999999999999"/>
    <n v="1.49"/>
    <d v="2008-06-18T00:00:00"/>
    <x v="1"/>
    <x v="11"/>
    <s v="U.S."/>
    <m/>
    <x v="3"/>
    <s v="BetaPro NASDAQ-100 -2x Daily Bear ETF (HQD)"/>
    <n v="0"/>
    <n v="-4984839.4824999999"/>
    <n v="7326157.5965000028"/>
    <n v="-1628029.0264999999"/>
    <n v="-980231.6650000026"/>
    <n v="-2973800.8150000018"/>
    <n v="0"/>
    <n v="0"/>
    <x v="1"/>
    <n v="0"/>
  </r>
  <r>
    <s v="HQU CN Equity"/>
    <n v="60"/>
    <s v="HQU"/>
    <s v="BetaPro NASDAQ-100 2x Daily Bull ETF"/>
    <x v="0"/>
    <n v="1"/>
    <s v="CA08662F1080"/>
    <s v="08662F108"/>
    <n v="1.1499999999999999"/>
    <n v="1.47"/>
    <d v="2008-06-18T00:00:00"/>
    <x v="1"/>
    <x v="12"/>
    <s v="U.S."/>
    <m/>
    <x v="3"/>
    <s v="BetaPro NASDAQ-100 2x Daily Bull ETF (HQU)"/>
    <n v="0"/>
    <n v="22255175.238499999"/>
    <n v="-10988393.35899999"/>
    <n v="-4655077.055500011"/>
    <n v="-57828.285499999532"/>
    <n v="-1092680.9860000033"/>
    <n v="0"/>
    <n v="0"/>
    <x v="1"/>
    <n v="0"/>
  </r>
  <r>
    <s v="HSU CN Equity"/>
    <n v="61"/>
    <s v="HSU"/>
    <s v="BetaPro S&amp;P 500 2x Daily Bull ETF"/>
    <x v="0"/>
    <n v="1"/>
    <s v="CA08663L1040"/>
    <s v="08663L104"/>
    <n v="1.1499999999999999"/>
    <n v="1.55"/>
    <d v="2008-06-18T00:00:00"/>
    <x v="1"/>
    <x v="12"/>
    <s v="U.S."/>
    <m/>
    <x v="3"/>
    <s v="BetaPro S&amp;P 500 2x Daily Bull ETF (HSU)"/>
    <n v="0"/>
    <n v="1598060.5929999943"/>
    <n v="-1623911.6534999947"/>
    <n v="3186333.8239999888"/>
    <n v="-3233120.7924999883"/>
    <n v="1531791.5849999948"/>
    <n v="0"/>
    <n v="0"/>
    <x v="1"/>
    <n v="0"/>
  </r>
  <r>
    <s v="CGR CN Equity"/>
    <n v="62"/>
    <s v="CGR"/>
    <s v="iShares Global Real Estate Index ETF"/>
    <x v="0"/>
    <n v="1"/>
    <s v="CA46433A2065"/>
    <s v="46433A206"/>
    <n v="0.65"/>
    <n v="0.72"/>
    <d v="2008-08-26T00:00:00"/>
    <x v="0"/>
    <x v="4"/>
    <s v="Real Estate"/>
    <m/>
    <x v="0"/>
    <s v="iShares Global Real Estate Index ETF (CGR)"/>
    <n v="251276340.86608887"/>
    <n v="3090568.8999999887"/>
    <n v="1529601.3499999947"/>
    <n v="0"/>
    <n v="1571229.3499999943"/>
    <n v="6191399.5999999773"/>
    <n v="699"/>
    <n v="4696594.5999999996"/>
    <x v="3"/>
    <n v="240704541.39709473"/>
  </r>
  <r>
    <s v="CIF CN Equity"/>
    <n v="63"/>
    <s v="CIF"/>
    <s v="iShares Global Infrastructure Index ETF"/>
    <x v="0"/>
    <n v="1"/>
    <s v="CA46433R1001"/>
    <s v="46433R100"/>
    <n v="0.65"/>
    <n v="0.73"/>
    <d v="2008-08-27T00:00:00"/>
    <x v="0"/>
    <x v="7"/>
    <s v="Infrastructure"/>
    <m/>
    <x v="0"/>
    <s v="iShares Global Infrastructure Index ETF (CIF)"/>
    <n v="1077214640.9034729"/>
    <n v="-6356016.3000000846"/>
    <n v="24870674.775000133"/>
    <n v="12190859.824999956"/>
    <n v="15028149.875"/>
    <n v="44314225.77500008"/>
    <n v="3208"/>
    <n v="70641998"/>
    <x v="1"/>
    <n v="962011614.32266235"/>
  </r>
  <r>
    <s v="CBO CN Equity"/>
    <n v="64"/>
    <s v="CBO"/>
    <s v="iShares 1-5 Year Laddered Corp Index ETF"/>
    <x v="0"/>
    <n v="1"/>
    <s v="CA46433Q1028"/>
    <s v="46433Q102"/>
    <n v="0.25"/>
    <n v="0.28000000000000003"/>
    <d v="2009-02-25T00:00:00"/>
    <x v="0"/>
    <x v="10"/>
    <s v="Short Term"/>
    <m/>
    <x v="0"/>
    <s v="iShares 1-5 Year Laddered Corp Index ETF (CBO)"/>
    <n v="797879529.95300293"/>
    <n v="0"/>
    <n v="1866054.1000000262"/>
    <n v="3714481.5999999205"/>
    <n v="3713718.2000000528"/>
    <n v="11149102.400000026"/>
    <n v="1123"/>
    <n v="9539164"/>
    <x v="1"/>
    <n v="787650390.625"/>
  </r>
  <r>
    <s v="HIX CN Equity"/>
    <n v="65"/>
    <s v="HIX"/>
    <s v="BetaPro S&amp;P/TSX 60 Daily Inverse ETF"/>
    <x v="0"/>
    <n v="1"/>
    <s v="CA08663E3086"/>
    <s v="08663E308"/>
    <n v="1.1499999999999999"/>
    <n v="1.41"/>
    <d v="2009-03-06T00:00:00"/>
    <x v="1"/>
    <x v="19"/>
    <s v="Canada"/>
    <m/>
    <x v="3"/>
    <s v="BetaPro S&amp;P/TSX 60 Daily Inverse ETF (HIX)"/>
    <n v="0"/>
    <n v="0"/>
    <n v="0"/>
    <n v="956434.2620000008"/>
    <n v="0"/>
    <n v="956434.2620000008"/>
    <n v="0"/>
    <n v="0"/>
    <x v="1"/>
    <n v="0"/>
  </r>
  <r>
    <s v="CWO CN Equity"/>
    <n v="66"/>
    <s v="CWO"/>
    <s v="iShares Emerging Markets Fundamental Index ETF"/>
    <x v="0"/>
    <n v="1"/>
    <s v="CA46433C1032"/>
    <s v="46433C103"/>
    <n v="0.65"/>
    <n v="0.71"/>
    <d v="2009-04-07T00:00:00"/>
    <x v="0"/>
    <x v="20"/>
    <s v="Factor: Value"/>
    <m/>
    <x v="0"/>
    <s v="iShares Emerging Markets Fundamental Index ETF (CWO)"/>
    <n v="91240165.710449219"/>
    <n v="0"/>
    <n v="2647023.1500000027"/>
    <n v="0"/>
    <n v="2546305.700000002"/>
    <n v="5193328.8500000052"/>
    <n v="281"/>
    <n v="1691655.8000000003"/>
    <x v="1"/>
    <n v="80568332.290649414"/>
  </r>
  <r>
    <s v="CLU/C CN Equity"/>
    <n v="67"/>
    <s v="CLU/C"/>
    <s v="iShares US Fundamental Index ETF"/>
    <x v="0"/>
    <n v="1"/>
    <s v="CA46433B1058"/>
    <s v="46433B105"/>
    <n v="0.65"/>
    <n v="0.72"/>
    <d v="2009-05-14T00:00:00"/>
    <x v="0"/>
    <x v="21"/>
    <s v="Factor: Value"/>
    <m/>
    <x v="0"/>
    <s v="iShares US Fundamental Index ETF (CLU/C)"/>
    <n v="97549768.06640625"/>
    <n v="0"/>
    <n v="0"/>
    <n v="0"/>
    <n v="0"/>
    <n v="81171.099999999627"/>
    <n v="105"/>
    <n v="3006256.19"/>
    <x v="1"/>
    <n v="93972427.368164063"/>
  </r>
  <r>
    <s v="CGL CN Equity"/>
    <n v="68"/>
    <s v="CGL"/>
    <s v="iShares Gold Bullion ETF Curr-H"/>
    <x v="0"/>
    <n v="1"/>
    <s v="CA46432D2014"/>
    <s v="46432D201"/>
    <n v="0.5"/>
    <n v="0.55000000000000004"/>
    <d v="2009-05-28T00:00:00"/>
    <x v="0"/>
    <x v="22"/>
    <s v="Gold"/>
    <m/>
    <x v="0"/>
    <s v="iShares Gold Bullion ETF Curr-H (CGL)"/>
    <n v="2677127922.0581055"/>
    <n v="66053947.5"/>
    <n v="39296305.75"/>
    <n v="27791001.25"/>
    <n v="8898444.25"/>
    <n v="158875166.5"/>
    <n v="27557"/>
    <n v="248561170"/>
    <x v="1"/>
    <n v="2263419717.7886963"/>
  </r>
  <r>
    <s v="ZCN CN Equity"/>
    <n v="69"/>
    <s v="ZCN"/>
    <s v="BMO S&amp;P/TSX Capped Composite Index ETF"/>
    <x v="0"/>
    <n v="1"/>
    <s v="CA05574G1090"/>
    <s v="05574G109"/>
    <n v="0.05"/>
    <n v="0.06"/>
    <d v="2009-06-04T00:00:00"/>
    <x v="0"/>
    <x v="0"/>
    <s v="Cap-Weighted: Broad/Large"/>
    <m/>
    <x v="4"/>
    <s v="BMO S&amp;P/TSX Capped Composite Index ETF (ZCN)"/>
    <n v="14224348982.110886"/>
    <n v="125511225.00000148"/>
    <n v="48178763.999998532"/>
    <n v="110332039"/>
    <n v="66220299"/>
    <n v="544748139.99999988"/>
    <n v="11777"/>
    <n v="224367750"/>
    <x v="0"/>
    <n v="13594247656.503456"/>
  </r>
  <r>
    <s v="ZUE CN Equity"/>
    <n v="70"/>
    <s v="ZUE"/>
    <s v="BMO S&amp;P 500 Curr-H Index ETF"/>
    <x v="0"/>
    <n v="1"/>
    <s v="CA05574C1086"/>
    <s v="05574C108"/>
    <n v="0.08"/>
    <n v="0.09"/>
    <d v="2009-06-04T00:00:00"/>
    <x v="0"/>
    <x v="5"/>
    <s v="Cap-Weighted: Broad/Large"/>
    <m/>
    <x v="4"/>
    <s v="BMO S&amp;P 500 Curr-H Index ETF (ZUE)"/>
    <n v="4216842729.3901443"/>
    <n v="9190146.0000001416"/>
    <n v="-146425601.50000039"/>
    <n v="9335266.0000001341"/>
    <n v="9407156.0000001304"/>
    <n v="-76077048.499999732"/>
    <n v="4383"/>
    <n v="94149503"/>
    <x v="0"/>
    <n v="4312125616.1973953"/>
  </r>
  <r>
    <s v="ZDJ CN Equity"/>
    <n v="71"/>
    <s v="ZDJ"/>
    <s v="BMO DJIA Curr-H Index ETF"/>
    <x v="0"/>
    <n v="1"/>
    <s v="CA05560D1024"/>
    <s v="05560D102"/>
    <n v="0.23"/>
    <n v="0.26"/>
    <d v="2009-06-04T00:00:00"/>
    <x v="0"/>
    <x v="5"/>
    <s v="Other"/>
    <m/>
    <x v="4"/>
    <s v="BMO DJIA Curr-H Index ETF (ZDJ)"/>
    <n v="419778054.74139404"/>
    <n v="38608"/>
    <n v="-7417376.9999999739"/>
    <n v="3715392.499999987"/>
    <n v="3755959.999999987"/>
    <n v="7479600.0000000391"/>
    <n v="939"/>
    <n v="10258411.800000001"/>
    <x v="1"/>
    <n v="407374665.48387909"/>
  </r>
  <r>
    <s v="ZFM CN Equity"/>
    <n v="72"/>
    <s v="ZFM"/>
    <s v="BMO Mid Federal Bond Index ETF"/>
    <x v="0"/>
    <n v="1"/>
    <s v="CA05590L1085"/>
    <s v="05590L108"/>
    <n v="0.2"/>
    <n v="0.22"/>
    <d v="2009-06-04T00:00:00"/>
    <x v="0"/>
    <x v="8"/>
    <s v="Mid Term"/>
    <m/>
    <x v="4"/>
    <s v="BMO Mid Federal Bond Index ETF (ZFM)"/>
    <n v="754581552.99206829"/>
    <n v="0"/>
    <n v="-39945569.000000045"/>
    <n v="-5936063.9999999786"/>
    <n v="742867.00000006333"/>
    <n v="-62922671"/>
    <n v="760"/>
    <n v="7084894"/>
    <x v="1"/>
    <n v="818770248.00113392"/>
  </r>
  <r>
    <s v="SBT/B CN Equity"/>
    <n v="73"/>
    <s v="SBT/B"/>
    <s v="Purpose Silver Bullion Fund"/>
    <x v="0"/>
    <n v="2"/>
    <s v="CA74641C2022"/>
    <s v="74641C202"/>
    <n v="0.4"/>
    <n v="0.52"/>
    <d v="2009-06-08T00:00:00"/>
    <x v="0"/>
    <x v="22"/>
    <s v="Silver"/>
    <m/>
    <x v="5"/>
    <s v="Purpose Silver Bullion Fund (SBT/B)"/>
    <n v="106833334.99595261"/>
    <n v="0"/>
    <n v="0"/>
    <n v="0"/>
    <n v="-9203647.8868424799"/>
    <n v="-9203647.8868424799"/>
    <n v="873"/>
    <n v="5185839.0999999996"/>
    <x v="1"/>
    <n v="100373264.91287613"/>
  </r>
  <r>
    <s v="SBT/U CN Equity"/>
    <n v="74"/>
    <s v="SBT/U"/>
    <s v="Purpose Silver Bullion Fund (US$)"/>
    <x v="0"/>
    <n v="2"/>
    <s v="CA74641C2022"/>
    <s v="74641C202"/>
    <n v="0.4"/>
    <n v="0.52"/>
    <d v="2009-06-08T00:00:00"/>
    <x v="0"/>
    <x v="22"/>
    <s v="Silver"/>
    <m/>
    <x v="5"/>
    <s v="Purpose Silver Bullion Fund (US$) (SBT/U)"/>
    <n v="106923422.91702774"/>
    <n v="0"/>
    <n v="0"/>
    <n v="0"/>
    <n v="-9203647.8868424799"/>
    <n v="-9203647.8868424799"/>
    <n v="55"/>
    <n v="522019.7"/>
    <x v="1"/>
    <n v="100321966.35882574"/>
  </r>
  <r>
    <s v="XWD CN Equity"/>
    <n v="75"/>
    <s v="XWD"/>
    <s v="iShares MSCI World Index ETF"/>
    <x v="0"/>
    <n v="1"/>
    <s v="CA46430Y1088"/>
    <s v="46430Y108"/>
    <n v="0.44"/>
    <n v="0.47"/>
    <d v="2009-06-18T00:00:00"/>
    <x v="0"/>
    <x v="16"/>
    <s v="Cap-Weighted: Broad/Large"/>
    <m/>
    <x v="0"/>
    <s v="iShares MSCI World Index ETF (XWD)"/>
    <n v="1504393215.9423828"/>
    <n v="-16691946.300000038"/>
    <n v="-5581885.6000000788"/>
    <n v="0"/>
    <n v="-5636543.1999998791"/>
    <n v="-11266272.850000154"/>
    <n v="3825"/>
    <n v="69567228"/>
    <x v="0"/>
    <n v="1496071159.7442627"/>
  </r>
  <r>
    <s v="XEM CN Equity"/>
    <n v="76"/>
    <s v="XEM"/>
    <s v="iShares MSCI Emerging Markets Index ETF"/>
    <x v="0"/>
    <n v="1"/>
    <s v="CA46430E1025"/>
    <n v="4.6429999999999999E+106"/>
    <n v="0.82"/>
    <n v="0.81"/>
    <d v="2009-06-18T00:00:00"/>
    <x v="0"/>
    <x v="20"/>
    <s v="Cap-Weighted: Broad/Large"/>
    <m/>
    <x v="0"/>
    <s v="iShares MSCI Emerging Markets Index ETF (XEM)"/>
    <n v="293674765.96832275"/>
    <n v="13397092.00000003"/>
    <n v="22594034.199999999"/>
    <n v="2231824.3999999925"/>
    <n v="8821327.9000000078"/>
    <n v="47062039.200000033"/>
    <n v="1286"/>
    <n v="16345089"/>
    <x v="0"/>
    <n v="235564053.53546143"/>
  </r>
  <r>
    <s v="HUC CN Equity"/>
    <n v="77"/>
    <s v="HUC"/>
    <s v="Global X Crude Oil ETF Curr-H"/>
    <x v="0"/>
    <n v="1"/>
    <s v="CA37963Y1025"/>
    <s v="37963Y102"/>
    <n v="0.75"/>
    <n v="0.88"/>
    <d v="2009-06-25T00:00:00"/>
    <x v="2"/>
    <x v="22"/>
    <s v="Crude Oil"/>
    <m/>
    <x v="3"/>
    <s v="Global X Crude Oil ETF Curr-H (HUC)"/>
    <n v="38472506.694393158"/>
    <n v="975757.97100000083"/>
    <n v="979052.03650000098"/>
    <n v="0"/>
    <n v="2877494.1779999984"/>
    <n v="5786833.0730000017"/>
    <n v="907"/>
    <n v="3925329.9000000004"/>
    <x v="1"/>
    <n v="29936328.591384888"/>
  </r>
  <r>
    <s v="HUG CN Equity"/>
    <n v="78"/>
    <s v="HUG"/>
    <s v="Global X Gold ETF Curr-H"/>
    <x v="0"/>
    <n v="1"/>
    <s v="CA37964E1051"/>
    <s v="37964E105"/>
    <n v="0.2"/>
    <n v="0.28999999999999998"/>
    <d v="2009-06-25T00:00:00"/>
    <x v="2"/>
    <x v="22"/>
    <s v="Gold"/>
    <m/>
    <x v="3"/>
    <s v="Global X Gold ETF Curr-H (HUG)"/>
    <n v="66166429.847717285"/>
    <n v="1819758.7265000015"/>
    <n v="0"/>
    <n v="0"/>
    <n v="0"/>
    <n v="1819758.7265000015"/>
    <n v="1662"/>
    <n v="9365639.3000000007"/>
    <x v="1"/>
    <n v="57086630.859375"/>
  </r>
  <r>
    <s v="HUN CN Equity"/>
    <n v="79"/>
    <s v="HUN"/>
    <s v="Global X Natural Gas ETF Curr-H"/>
    <x v="0"/>
    <n v="1"/>
    <s v="CA37964L1094"/>
    <s v="37964L109"/>
    <n v="0.75"/>
    <n v="0.88"/>
    <d v="2009-06-25T00:00:00"/>
    <x v="2"/>
    <x v="22"/>
    <s v="Natural Gas"/>
    <m/>
    <x v="3"/>
    <s v="Global X Natural Gas ETF Curr-H (HUN)"/>
    <n v="8878020.1490402222"/>
    <n v="0"/>
    <n v="0"/>
    <n v="0"/>
    <n v="368822.98000000027"/>
    <n v="368822.98000000027"/>
    <n v="587"/>
    <n v="910062.11999999988"/>
    <x v="1"/>
    <n v="8370174.7745990753"/>
  </r>
  <r>
    <s v="HUZ CN Equity"/>
    <n v="80"/>
    <s v="HUZ"/>
    <s v="Global X Silver ETF Curr-H"/>
    <x v="0"/>
    <n v="1"/>
    <s v="CA37964K1012"/>
    <s v="37964K101"/>
    <n v="0.65"/>
    <n v="0.78"/>
    <d v="2009-06-25T00:00:00"/>
    <x v="2"/>
    <x v="22"/>
    <s v="Silver"/>
    <m/>
    <x v="3"/>
    <s v="Global X Silver ETF Curr-H (HUZ)"/>
    <n v="68340413.951873779"/>
    <n v="3330048.7765000029"/>
    <n v="-3100419.759500003"/>
    <n v="349705.43600000022"/>
    <n v="0"/>
    <n v="579334.45300000068"/>
    <n v="10358"/>
    <n v="105566137"/>
    <x v="1"/>
    <n v="56563177.108764648"/>
  </r>
  <r>
    <s v="HZU CN Equity"/>
    <n v="81"/>
    <s v="HZU"/>
    <s v="BetaPro Silver 2x Daily Bull ETF"/>
    <x v="0"/>
    <n v="1"/>
    <s v="CA08662T2074"/>
    <s v="08662T207"/>
    <n v="1.1499999999999999"/>
    <n v="1.35"/>
    <d v="2009-06-30T00:00:00"/>
    <x v="1"/>
    <x v="18"/>
    <s v="Silver"/>
    <m/>
    <x v="3"/>
    <s v="BetaPro Silver 2x Daily Bull ETF (HZU)"/>
    <n v="0"/>
    <n v="54122683.470500007"/>
    <n v="-41064257.65800003"/>
    <n v="9076864.890000049"/>
    <n v="-16676082.322000014"/>
    <n v="22120395.852000002"/>
    <n v="0"/>
    <n v="0"/>
    <x v="1"/>
    <n v="0"/>
  </r>
  <r>
    <s v="HZD CN Equity"/>
    <n v="82"/>
    <s v="HZD"/>
    <s v="BetaPro Silver -2x Daily Bear ETF"/>
    <x v="0"/>
    <n v="1"/>
    <s v="CA08662X4066"/>
    <s v="08662X406"/>
    <n v="1.1499999999999999"/>
    <n v="1.65"/>
    <d v="2009-07-06T00:00:00"/>
    <x v="1"/>
    <x v="17"/>
    <s v="Silver"/>
    <m/>
    <x v="3"/>
    <s v="BetaPro Silver -2x Daily Bear ETF (HZD)"/>
    <n v="0"/>
    <n v="-30810349.216000006"/>
    <n v="24388572.488499999"/>
    <n v="433867.96300000238"/>
    <n v="14585594.161999997"/>
    <n v="16616267.228250004"/>
    <n v="0"/>
    <n v="0"/>
    <x v="1"/>
    <n v="0"/>
  </r>
  <r>
    <s v="SVR CN Equity"/>
    <n v="83"/>
    <s v="SVR"/>
    <s v="iShares Silver Bullion ETF Curr-H"/>
    <x v="0"/>
    <n v="1"/>
    <s v="CA46434E1088"/>
    <n v="4.6433999999999996E+112"/>
    <n v="0.6"/>
    <n v="0.66"/>
    <d v="2009-07-15T00:00:00"/>
    <x v="0"/>
    <x v="22"/>
    <s v="Silver"/>
    <m/>
    <x v="0"/>
    <s v="iShares Silver Bullion ETF Curr-H (SVR)"/>
    <n v="630874727.24914551"/>
    <n v="19767573.25"/>
    <n v="13404107"/>
    <n v="43391311.75"/>
    <n v="5282527.625"/>
    <n v="99372964"/>
    <n v="44081"/>
    <n v="224183310"/>
    <x v="1"/>
    <n v="455380082.13043213"/>
  </r>
  <r>
    <s v="HAF CN Equity"/>
    <n v="84"/>
    <s v="HAF"/>
    <s v="Global X Active Global Fixed Income ETF"/>
    <x v="0"/>
    <n v="1"/>
    <s v="CA37892Y1088"/>
    <s v="37892Y108"/>
    <n v="0.45"/>
    <n v="0.67"/>
    <d v="2009-07-21T00:00:00"/>
    <x v="0"/>
    <x v="23"/>
    <s v="Universe"/>
    <m/>
    <x v="3"/>
    <s v="Global X Active Global Fixed Income ETF (HAF)"/>
    <n v="64066259.758112431"/>
    <n v="0"/>
    <n v="-520499.58575000742"/>
    <n v="520486.04025000747"/>
    <n v="0"/>
    <n v="-1203816.1368509992"/>
    <n v="398"/>
    <n v="767229.12999999989"/>
    <x v="1"/>
    <n v="66045110.784021854"/>
  </r>
  <r>
    <s v="ZFS CN Equity"/>
    <n v="85"/>
    <s v="ZFS"/>
    <s v="BMO Short Federal Bond Index ETF"/>
    <x v="0"/>
    <n v="1"/>
    <s v="CA0969111024"/>
    <n v="96911102"/>
    <n v="0.2"/>
    <n v="0.22"/>
    <d v="2009-10-20T00:00:00"/>
    <x v="0"/>
    <x v="8"/>
    <s v="Short Term"/>
    <m/>
    <x v="4"/>
    <s v="BMO Short Federal Bond Index ETF (ZFS)"/>
    <n v="373921926.59976482"/>
    <n v="4178657.9999999604"/>
    <n v="4881689.5000000196"/>
    <n v="-698155.00000001001"/>
    <n v="697299.0000000099"/>
    <n v="10451922"/>
    <n v="582"/>
    <n v="6959055.5"/>
    <x v="1"/>
    <n v="366234694.13593769"/>
  </r>
  <r>
    <s v="ZPS CN Equity"/>
    <n v="86"/>
    <s v="ZPS"/>
    <s v="BMO Short Provincial Bond Index ETF"/>
    <x v="0"/>
    <n v="1"/>
    <s v="CA0559751064"/>
    <n v="55975106"/>
    <n v="0.25"/>
    <n v="0.28000000000000003"/>
    <d v="2009-10-20T00:00:00"/>
    <x v="0"/>
    <x v="8"/>
    <s v="Short Term"/>
    <m/>
    <x v="4"/>
    <s v="BMO Short Provincial Bond Index ETF (ZPS)"/>
    <n v="387430405.34934807"/>
    <n v="621459.50000000885"/>
    <n v="4978867.9999999823"/>
    <n v="1243440.0000000177"/>
    <n v="-1243086.0000000177"/>
    <n v="6221309.5"/>
    <n v="347"/>
    <n v="4196920.5999999996"/>
    <x v="1"/>
    <n v="379345259.99230957"/>
  </r>
  <r>
    <s v="ZCS CN Equity"/>
    <n v="87"/>
    <s v="ZCS"/>
    <s v="BMO Short Corporate Bond Index ETF"/>
    <x v="0"/>
    <n v="1"/>
    <s v="CA0559761048"/>
    <n v="55976104"/>
    <n v="0.1"/>
    <n v="0.11"/>
    <d v="2009-10-20T00:00:00"/>
    <x v="0"/>
    <x v="10"/>
    <s v="Short Term"/>
    <m/>
    <x v="4"/>
    <s v="BMO Short Corporate Bond Index ETF (ZCS)"/>
    <n v="4086765507.9047241"/>
    <n v="-53097706.35999988"/>
    <n v="-144259866"/>
    <n v="-104229607.50000049"/>
    <n v="-42957602.499999359"/>
    <n v="-298790658.98000032"/>
    <n v="3247"/>
    <n v="113339193"/>
    <x v="1"/>
    <n v="4343574303.6324005"/>
  </r>
  <r>
    <s v="FIG CN Equity"/>
    <n v="88"/>
    <s v="FIG"/>
    <s v="CI Investment Grade Bond ETF Curr-H"/>
    <x v="0"/>
    <n v="1"/>
    <s v="CA12556J1012"/>
    <s v="12556J101"/>
    <n v="0.65"/>
    <n v="0.77"/>
    <d v="2009-10-23T00:00:00"/>
    <x v="0"/>
    <x v="24"/>
    <s v="North America"/>
    <m/>
    <x v="2"/>
    <s v="CI Investment Grade Bond ETF Curr-H (FIG)"/>
    <n v="146151297.42993164"/>
    <n v="-476510.00000000681"/>
    <n v="190596.00000001286"/>
    <n v="-764552.0000000007"/>
    <n v="191191.99999999593"/>
    <n v="-859273.99999999872"/>
    <n v="180"/>
    <n v="1249466.0999999999"/>
    <x v="1"/>
    <n v="148076183.12162781"/>
  </r>
  <r>
    <s v="ZEO CN Equity"/>
    <n v="89"/>
    <s v="ZEO"/>
    <s v="BMO Equal Weight Oil &amp; Gas Index ETF"/>
    <x v="0"/>
    <n v="1"/>
    <s v="CA05585A2083"/>
    <s v="05585A208"/>
    <n v="0.55000000000000004"/>
    <n v="0.61"/>
    <d v="2009-10-26T00:00:00"/>
    <x v="0"/>
    <x v="3"/>
    <s v="Energy"/>
    <m/>
    <x v="4"/>
    <s v="BMO Equal Weight Oil &amp; Gas Index ETF (ZEO)"/>
    <n v="249918709.76867676"/>
    <n v="-2244478.4999999916"/>
    <n v="-8446963.0000000075"/>
    <n v="0"/>
    <n v="4042369.7499999856"/>
    <n v="-3906805.5000000033"/>
    <n v="2856"/>
    <n v="51395883"/>
    <x v="2"/>
    <n v="229894708.92791748"/>
  </r>
  <r>
    <s v="ZEB CN Equity"/>
    <n v="90"/>
    <s v="ZEB"/>
    <s v="BMO Equal Weight Banks Index ETF"/>
    <x v="0"/>
    <n v="1"/>
    <s v="CA0556851016"/>
    <n v="55685101"/>
    <n v="0.25"/>
    <n v="0.28000000000000003"/>
    <d v="2009-10-26T00:00:00"/>
    <x v="0"/>
    <x v="3"/>
    <s v="Financials"/>
    <m/>
    <x v="4"/>
    <s v="BMO Equal Weight Banks Index ETF (ZEB)"/>
    <n v="5627503087.3451233"/>
    <n v="-528971782.50000054"/>
    <n v="66937438.500000328"/>
    <n v="58404767.5"/>
    <n v="3015725.4999998286"/>
    <n v="-337832183.00000072"/>
    <n v="61662"/>
    <n v="1613750500"/>
    <x v="2"/>
    <n v="5310312212.613678"/>
  </r>
  <r>
    <s v="ZMT CN Equity"/>
    <n v="91"/>
    <s v="ZMT"/>
    <s v="BMO Equal Weight Global Base Metals Curr-H"/>
    <x v="0"/>
    <n v="1"/>
    <s v="CA05584E2015"/>
    <n v="5.5839999999999999E+204"/>
    <n v="0.55000000000000004"/>
    <n v="0.61"/>
    <d v="2009-10-26T00:00:00"/>
    <x v="0"/>
    <x v="4"/>
    <s v="Materials"/>
    <m/>
    <x v="4"/>
    <s v="BMO Equal Weight Global Base Metals Curr-H (ZMT)"/>
    <n v="82147440.674438477"/>
    <n v="-189404"/>
    <n v="3082642.2500000028"/>
    <n v="19123711.000000004"/>
    <n v="3036829.7499999958"/>
    <n v="14083953.000000011"/>
    <n v="874"/>
    <n v="12848677.9"/>
    <x v="3"/>
    <n v="54550235.470275871"/>
  </r>
  <r>
    <s v="ZDM CN Equity"/>
    <n v="92"/>
    <s v="ZDM"/>
    <s v="BMO MSCI EAFE Curr-H Index ETF"/>
    <x v="0"/>
    <n v="1"/>
    <s v="CA05577N1015"/>
    <s v="05577N101"/>
    <n v="0.2"/>
    <n v="0.22"/>
    <d v="2009-10-26T00:00:00"/>
    <x v="0"/>
    <x v="6"/>
    <s v="Cap-Weighted: Broad/Large"/>
    <m/>
    <x v="4"/>
    <s v="BMO MSCI EAFE Curr-H Index ETF (ZDM)"/>
    <n v="1602974680.3888702"/>
    <n v="9092582.9999999963"/>
    <n v="16165481.500000101"/>
    <n v="7185392.9999998473"/>
    <n v="36304120.5"/>
    <n v="-7708072.5000000205"/>
    <n v="1935"/>
    <n v="19658658"/>
    <x v="0"/>
    <n v="1553191629.799118"/>
  </r>
  <r>
    <s v="ZEM CN Equity"/>
    <n v="93"/>
    <s v="ZEM"/>
    <s v="BMO MSCI Emerging Markets Index ETF"/>
    <x v="0"/>
    <n v="1"/>
    <s v="CA05576Y1088"/>
    <s v="05576Y108"/>
    <n v="0.25"/>
    <n v="0.28000000000000003"/>
    <d v="2009-10-26T00:00:00"/>
    <x v="0"/>
    <x v="20"/>
    <s v="Cap-Weighted: Broad/Large"/>
    <m/>
    <x v="4"/>
    <s v="BMO MSCI Emerging Markets Index ETF (ZEM)"/>
    <n v="2560791040.9164429"/>
    <n v="127615402.50000018"/>
    <n v="109552173.4999999"/>
    <n v="82108111.000000238"/>
    <n v="65949581.999999925"/>
    <n v="479316570.50000024"/>
    <n v="5490"/>
    <n v="164528550"/>
    <x v="0"/>
    <n v="2008057951.2023926"/>
  </r>
  <r>
    <s v="ZHY CN Equity"/>
    <n v="94"/>
    <s v="ZHY"/>
    <s v="BMO High Yield US Corp Curr-H Index ETF"/>
    <x v="0"/>
    <n v="1"/>
    <s v="CA05590B1004"/>
    <s v="05590B100"/>
    <n v="0.55000000000000004"/>
    <n v="0.61"/>
    <d v="2009-10-26T00:00:00"/>
    <x v="0"/>
    <x v="25"/>
    <s v="High Yield"/>
    <m/>
    <x v="4"/>
    <s v="BMO High Yield US Corp Curr-H Index ETF (ZHY)"/>
    <n v="1492529792.8717234"/>
    <n v="-54536357.000000067"/>
    <n v="5594001.9999999991"/>
    <n v="6725696.9999999367"/>
    <n v="7276864.5000000652"/>
    <n v="-2557064.5000000079"/>
    <n v="1757"/>
    <n v="67194570"/>
    <x v="1"/>
    <n v="1455680061.3703206"/>
  </r>
  <r>
    <s v="XQB CN Equity"/>
    <n v="95"/>
    <s v="XQB"/>
    <s v="iShares High Quality Canadian Bond Index ETF"/>
    <x v="0"/>
    <n v="1"/>
    <s v="CA46432H1038"/>
    <s v="46432H103"/>
    <n v="0.12"/>
    <n v="0.13"/>
    <d v="2009-11-19T00:00:00"/>
    <x v="0"/>
    <x v="1"/>
    <s v="Broad/Mixed"/>
    <m/>
    <x v="0"/>
    <s v="iShares High Quality Canadian Bond Index ETF (XQB)"/>
    <n v="533875506.40106201"/>
    <n v="-15229377.600000015"/>
    <n v="0"/>
    <n v="0"/>
    <n v="7625716.000000041"/>
    <n v="-3799023.5999999885"/>
    <n v="675"/>
    <n v="23690283.5"/>
    <x v="1"/>
    <n v="523810882.56835938"/>
  </r>
  <r>
    <s v="HAC CN Equity"/>
    <n v="96"/>
    <s v="HAC"/>
    <s v="Global X Seasonal Rotation ETF"/>
    <x v="0"/>
    <n v="1"/>
    <s v="CA3799491004"/>
    <s v="379949100"/>
    <n v="0.75"/>
    <n v="1.24"/>
    <d v="2009-11-20T00:00:00"/>
    <x v="0"/>
    <x v="26"/>
    <s v="Multi-Strategy"/>
    <m/>
    <x v="3"/>
    <s v="Global X Seasonal Rotation ETF (HAC)"/>
    <n v="155761617.61198044"/>
    <n v="0"/>
    <n v="-875170.30925001239"/>
    <n v="-859823.2184999818"/>
    <n v="-852171.4992500121"/>
    <n v="-2587165.0270000063"/>
    <n v="284"/>
    <n v="1388864.25"/>
    <x v="1"/>
    <n v="152448457.51699448"/>
  </r>
  <r>
    <s v="CHB CN Equity"/>
    <n v="97"/>
    <s v="CHB"/>
    <s v="iShares US High Yield F/I Index ETF Curr-H"/>
    <x v="3"/>
    <n v="1"/>
    <s v="CA46432G1054"/>
    <s v="46432G105"/>
    <n v="0.5"/>
    <n v="0.55000000000000004"/>
    <d v="2010-01-11T00:00:00"/>
    <x v="0"/>
    <x v="25"/>
    <s v="High Yield"/>
    <m/>
    <x v="0"/>
    <s v="iShares US High Yield F/I Index ETF Curr-H (CHB)"/>
    <n v="0"/>
    <n v="0"/>
    <n v="0"/>
    <n v="0"/>
    <n v="0"/>
    <n v="0"/>
    <n v="0"/>
    <n v="0"/>
    <x v="1"/>
    <n v="0"/>
  </r>
  <r>
    <s v="ZJG CN Equity"/>
    <n v="98"/>
    <s v="ZJG"/>
    <s v="BMO Junior Gold Index ETF"/>
    <x v="0"/>
    <n v="1"/>
    <s v="CA05571L3092"/>
    <s v="05571L309"/>
    <n v="0.55000000000000004"/>
    <n v="0.61"/>
    <d v="2010-01-21T00:00:00"/>
    <x v="0"/>
    <x v="3"/>
    <s v="Materials"/>
    <m/>
    <x v="4"/>
    <s v="BMO Junior Gold Index ETF (ZJG)"/>
    <n v="259441620.65795898"/>
    <n v="-6601343.4999999767"/>
    <n v="0"/>
    <n v="6848501.4999999767"/>
    <n v="0"/>
    <n v="477871.52000000048"/>
    <n v="2564"/>
    <n v="132302065"/>
    <x v="2"/>
    <n v="228444580.24246216"/>
  </r>
  <r>
    <s v="ZUT CN Equity"/>
    <n v="99"/>
    <s v="ZUT"/>
    <s v="BMO Equal Weight Utilities Index ETF"/>
    <x v="0"/>
    <n v="1"/>
    <s v="CA05590D1069"/>
    <s v="05590D106"/>
    <n v="0.55000000000000004"/>
    <n v="0.61"/>
    <d v="2010-01-21T00:00:00"/>
    <x v="0"/>
    <x v="3"/>
    <s v="Utilities"/>
    <m/>
    <x v="4"/>
    <s v="BMO Equal Weight Utilities Index ETF (ZUT)"/>
    <n v="827226695.73955536"/>
    <n v="-5223837.5000000745"/>
    <n v="-6538866"/>
    <n v="-6323354.4999999078"/>
    <n v="3794774.4999999641"/>
    <n v="-28221821.499999944"/>
    <n v="2629"/>
    <n v="76682153"/>
    <x v="2"/>
    <n v="823319800.13122547"/>
  </r>
  <r>
    <s v="ZQQ CN Equity"/>
    <n v="100"/>
    <s v="ZQQ"/>
    <s v="BMO Nasdaq 100 Equity Curr-H Index ETF"/>
    <x v="0"/>
    <n v="1"/>
    <s v="CA05571N1078"/>
    <s v="05571N107"/>
    <n v="0.35"/>
    <n v="0.39"/>
    <d v="2010-01-21T00:00:00"/>
    <x v="0"/>
    <x v="5"/>
    <s v="Cap-Weighted: Broad/Large"/>
    <m/>
    <x v="4"/>
    <s v="BMO Nasdaq 100 Equity Curr-H Index ETF (ZQQ)"/>
    <n v="2757454719.5996094"/>
    <n v="-230561.99999999441"/>
    <n v="54778.499999998137"/>
    <n v="-17377231.499999948"/>
    <n v="-17443428.00000025"/>
    <n v="-26239588.500000063"/>
    <n v="10543"/>
    <n v="203045360"/>
    <x v="0"/>
    <n v="2825012534.7705078"/>
  </r>
  <r>
    <s v="XCH CN Equity"/>
    <n v="101"/>
    <s v="XCH"/>
    <s v="iShares China Index ETF"/>
    <x v="0"/>
    <n v="1"/>
    <s v="CA46429X1033"/>
    <s v="46429X103"/>
    <n v="0.85"/>
    <n v="0.86"/>
    <d v="2010-01-21T00:00:00"/>
    <x v="0"/>
    <x v="13"/>
    <s v="China"/>
    <m/>
    <x v="0"/>
    <s v="iShares China Index ETF (XCH)"/>
    <n v="204452924.44229126"/>
    <n v="4977894.0500000268"/>
    <n v="2614636.0999999903"/>
    <n v="1285405.0499999954"/>
    <n v="1325556.5999999952"/>
    <n v="11506124.800000027"/>
    <n v="2182"/>
    <n v="10313728.300000001"/>
    <x v="1"/>
    <n v="199289316.36810303"/>
  </r>
  <r>
    <s v="ZCH CN Equity"/>
    <n v="102"/>
    <s v="ZCH"/>
    <s v="BMO MSCI China ESG Leaders Index ETF"/>
    <x v="0"/>
    <n v="1"/>
    <s v="CA05575H1064"/>
    <s v="05575H106"/>
    <n v="0.6"/>
    <n v="0.67"/>
    <d v="2010-01-21T00:00:00"/>
    <x v="0"/>
    <x v="15"/>
    <s v="Broad - EM"/>
    <m/>
    <x v="4"/>
    <s v="BMO MSCI China ESG Leaders Index ETF (ZCH)"/>
    <n v="140071551.61634445"/>
    <n v="0"/>
    <n v="0"/>
    <n v="1072292.9999999963"/>
    <n v="0"/>
    <n v="3377583.9999999884"/>
    <n v="1755"/>
    <n v="9899150"/>
    <x v="1"/>
    <n v="137840799.45936012"/>
  </r>
  <r>
    <s v="ZID CN Equity"/>
    <n v="103"/>
    <s v="ZID"/>
    <s v="BMO MSCI India ESG Leaders Index"/>
    <x v="0"/>
    <n v="1"/>
    <s v="CA05575G1081"/>
    <s v="05575G108"/>
    <n v="0.6"/>
    <n v="0.67"/>
    <d v="2010-01-21T00:00:00"/>
    <x v="0"/>
    <x v="15"/>
    <s v="Broad - EM"/>
    <m/>
    <x v="4"/>
    <s v="BMO MSCI India ESG Leaders Index (ZID)"/>
    <n v="209055579.82370377"/>
    <n v="0"/>
    <n v="-2305525.0000000326"/>
    <n v="0"/>
    <n v="-2434556.4999999912"/>
    <n v="-4726877.0000000242"/>
    <n v="1633"/>
    <n v="9206878.5"/>
    <x v="1"/>
    <n v="221172868.98983002"/>
  </r>
  <r>
    <s v="XID CN Equity"/>
    <n v="104"/>
    <s v="XID"/>
    <s v="iShares India Index ETF"/>
    <x v="0"/>
    <n v="1"/>
    <s v="CA46429R1064"/>
    <s v="46429R106"/>
    <n v="0.98"/>
    <n v="0.99"/>
    <d v="2010-01-21T00:00:00"/>
    <x v="0"/>
    <x v="13"/>
    <s v="India"/>
    <m/>
    <x v="0"/>
    <s v="iShares India Index ETF (XID)"/>
    <n v="132644798.27880859"/>
    <n v="1189937.9750000169"/>
    <n v="4572549.7249999829"/>
    <n v="1164185.9750000166"/>
    <n v="-1214782.450000017"/>
    <n v="12985507.175000016"/>
    <n v="1662"/>
    <n v="5648986.7000000002"/>
    <x v="1"/>
    <n v="140086198.99749756"/>
  </r>
  <r>
    <s v="ZGI CN Equity"/>
    <n v="105"/>
    <s v="ZGI"/>
    <s v="BMO Global Infrastructure Index ETF"/>
    <x v="0"/>
    <n v="1"/>
    <s v="CA05590G1090"/>
    <s v="05590G109"/>
    <n v="0.55000000000000004"/>
    <n v="0.61"/>
    <d v="2010-01-21T00:00:00"/>
    <x v="0"/>
    <x v="7"/>
    <s v="Infrastructure"/>
    <m/>
    <x v="4"/>
    <s v="BMO Global Infrastructure Index ETF (ZGI)"/>
    <n v="456308658.4644928"/>
    <n v="0"/>
    <n v="-1168"/>
    <n v="1316595.2500000186"/>
    <n v="0"/>
    <n v="270538.50000004051"/>
    <n v="770"/>
    <n v="4292008.3"/>
    <x v="1"/>
    <n v="440217486.4887886"/>
  </r>
  <r>
    <s v="ZAG CN Equity"/>
    <n v="106"/>
    <s v="ZAG"/>
    <s v="BMO Aggregate Bond Index ETF"/>
    <x v="0"/>
    <n v="1"/>
    <s v="CA05590C1086"/>
    <s v="05590C108"/>
    <n v="0.08"/>
    <n v="0.09"/>
    <d v="2010-01-21T00:00:00"/>
    <x v="0"/>
    <x v="1"/>
    <s v="Broad/Mixed"/>
    <m/>
    <x v="4"/>
    <s v="BMO Aggregate Bond Index ETF (ZAG)"/>
    <n v="12192470657.305883"/>
    <n v="-46289788.000000313"/>
    <n v="-131383478"/>
    <n v="24953451.500000942"/>
    <n v="-61145286.999999695"/>
    <n v="-133221679.00000031"/>
    <n v="11657"/>
    <n v="291371190"/>
    <x v="1"/>
    <n v="12248830515.561743"/>
  </r>
  <r>
    <s v="ZLC CN Equity"/>
    <n v="107"/>
    <s v="ZLC"/>
    <s v="BMO Long Corporate Bond Index ETF"/>
    <x v="0"/>
    <n v="1"/>
    <s v="CA05571J1066"/>
    <s v="05571J106"/>
    <n v="0.3"/>
    <n v="0.33"/>
    <d v="2010-01-21T00:00:00"/>
    <x v="0"/>
    <x v="10"/>
    <s v="Long Term"/>
    <m/>
    <x v="4"/>
    <s v="BMO Long Corporate Bond Index ETF (ZLC)"/>
    <n v="462469656.55395699"/>
    <n v="0"/>
    <n v="0"/>
    <n v="2286967.5000000326"/>
    <n v="0"/>
    <n v="-2260587.4999999786"/>
    <n v="1113"/>
    <n v="7477126.1999999993"/>
    <x v="1"/>
    <n v="463162878.19144535"/>
  </r>
  <r>
    <s v="ZCM CN Equity"/>
    <n v="108"/>
    <s v="ZCM"/>
    <s v="BMO Mid Corporate Bond Index ETF"/>
    <x v="0"/>
    <n v="1"/>
    <s v="CA05571K1030"/>
    <s v="05571K103"/>
    <n v="0.3"/>
    <n v="0.33"/>
    <d v="2010-01-21T00:00:00"/>
    <x v="0"/>
    <x v="10"/>
    <s v="Mid Term"/>
    <m/>
    <x v="4"/>
    <s v="BMO Mid Corporate Bond Index ETF (ZCM)"/>
    <n v="1263637712.7462673"/>
    <n v="-790232.99999995506"/>
    <n v="-78151486.500000045"/>
    <n v="-788575.49999995506"/>
    <n v="1583102.9999999101"/>
    <n v="-69474735.999999866"/>
    <n v="1060"/>
    <n v="14175221"/>
    <x v="1"/>
    <n v="1313843397.170248"/>
  </r>
  <r>
    <s v="XIG CN Equity"/>
    <n v="109"/>
    <s v="XIG"/>
    <s v="iShares US IG Corporate Bond Index ETF Curr-H"/>
    <x v="0"/>
    <n v="1"/>
    <s v="CA46429Q1081"/>
    <s v="46429Q108"/>
    <n v="0.3"/>
    <n v="0.32"/>
    <d v="2010-01-21T00:00:00"/>
    <x v="0"/>
    <x v="27"/>
    <s v="Broad/Mixed"/>
    <m/>
    <x v="0"/>
    <s v="iShares US IG Corporate Bond Index ETF Curr-H (XIG)"/>
    <n v="285824014.0914917"/>
    <n v="987703.60000001406"/>
    <n v="2983702.5499999719"/>
    <n v="2979890.0000000075"/>
    <n v="995521.70000001404"/>
    <n v="9935435.0500000007"/>
    <n v="739"/>
    <n v="4337388.5999999996"/>
    <x v="1"/>
    <n v="280022243.49975586"/>
  </r>
  <r>
    <s v="XHY CN Equity"/>
    <n v="110"/>
    <s v="XHY"/>
    <s v="iShares US High Yield Bond Index ETF Curr-H"/>
    <x v="0"/>
    <n v="1"/>
    <s v="CA46430D1042"/>
    <s v="46430D104"/>
    <n v="0.5"/>
    <n v="0.56999999999999995"/>
    <d v="2010-01-21T00:00:00"/>
    <x v="0"/>
    <x v="25"/>
    <s v="High Yield"/>
    <m/>
    <x v="0"/>
    <s v="iShares US High Yield Bond Index ETF Curr-H (XHY)"/>
    <n v="1021955506.3247681"/>
    <n v="10804102.199999977"/>
    <n v="47389913.250000022"/>
    <n v="1010.5999999999767"/>
    <n v="10031799.499999903"/>
    <n v="69061032.049999967"/>
    <n v="2196"/>
    <n v="16506580"/>
    <x v="1"/>
    <n v="962871459.9609375"/>
  </r>
  <r>
    <s v="HIU CN Equity"/>
    <n v="111"/>
    <s v="HIU"/>
    <s v="BetaPro S&amp;P 500 Daily Inverse ETF"/>
    <x v="0"/>
    <n v="1"/>
    <s v="CA08660P1080"/>
    <s v="08660P108"/>
    <n v="1.1499999999999999"/>
    <n v="1.41"/>
    <d v="2010-02-04T00:00:00"/>
    <x v="1"/>
    <x v="19"/>
    <s v="U.S."/>
    <m/>
    <x v="3"/>
    <s v="BetaPro S&amp;P 500 Daily Inverse ETF (HIU)"/>
    <n v="0"/>
    <n v="1867509.3900000018"/>
    <n v="933853.13250000076"/>
    <n v="70.534500000008848"/>
    <n v="0"/>
    <n v="2801433.0570000028"/>
    <n v="0"/>
    <n v="0"/>
    <x v="1"/>
    <n v="0"/>
  </r>
  <r>
    <s v="HAL CN Equity"/>
    <n v="112"/>
    <s v="HAL"/>
    <s v="Global X Active Canadian Dividend ETF"/>
    <x v="0"/>
    <n v="1"/>
    <s v="CA37892J1012"/>
    <s v="37892J101"/>
    <n v="0.55000000000000004"/>
    <n v="0.68"/>
    <d v="2010-02-10T00:00:00"/>
    <x v="0"/>
    <x v="0"/>
    <s v="Pure Active"/>
    <m/>
    <x v="3"/>
    <s v="Global X Active Canadian Dividend ETF (HAL)"/>
    <n v="118949247.41846466"/>
    <n v="-712283.94875000999"/>
    <n v="-710675.8309999851"/>
    <n v="-2100031.5212500049"/>
    <n v="0"/>
    <n v="-4841511.4006156931"/>
    <n v="339"/>
    <n v="1227986.7"/>
    <x v="1"/>
    <n v="117785440.3727684"/>
  </r>
  <r>
    <s v="ZRE CN Equity"/>
    <n v="113"/>
    <s v="ZRE"/>
    <s v="BMO Equal Weight REITs Index ETF"/>
    <x v="0"/>
    <n v="1"/>
    <s v="CA05560G1054"/>
    <s v="05560G105"/>
    <n v="0.55000000000000004"/>
    <n v="0.61"/>
    <d v="2010-05-25T00:00:00"/>
    <x v="0"/>
    <x v="3"/>
    <s v="Real Estate"/>
    <m/>
    <x v="4"/>
    <s v="BMO Equal Weight REITs Index ETF (ZRE)"/>
    <n v="607128777.68745422"/>
    <n v="2687773.9199999897"/>
    <n v="0"/>
    <n v="0"/>
    <n v="-2352322.5000000335"/>
    <n v="335451.41999995604"/>
    <n v="4596"/>
    <n v="41480488"/>
    <x v="2"/>
    <n v="577346837.83302307"/>
  </r>
  <r>
    <s v="ZUB CN Equity"/>
    <n v="114"/>
    <s v="ZUB"/>
    <s v="BMO Equal Weight US Banks Curr-H Index ETF"/>
    <x v="0"/>
    <n v="1"/>
    <s v="CA05560J1093"/>
    <s v="05560J109"/>
    <n v="0.35"/>
    <n v="0.38"/>
    <d v="2010-05-25T00:00:00"/>
    <x v="0"/>
    <x v="28"/>
    <s v="Financials"/>
    <m/>
    <x v="4"/>
    <s v="BMO Equal Weight US Banks Curr-H Index ETF (ZUB)"/>
    <n v="367873430.51013947"/>
    <n v="862858.99999999627"/>
    <n v="9698853.0000000019"/>
    <n v="-23052418.499999985"/>
    <n v="3821810.4999999874"/>
    <n v="-19065835.500000004"/>
    <n v="3650"/>
    <n v="135532994"/>
    <x v="3"/>
    <n v="378450673.31123352"/>
  </r>
  <r>
    <s v="ZUH CN Equity"/>
    <n v="115"/>
    <s v="ZUH"/>
    <s v="BMO Equal Weight US Health Care Curr-H Index ETF"/>
    <x v="0"/>
    <n v="1"/>
    <s v="CA05560R1010"/>
    <s v="05560R101"/>
    <n v="0.35"/>
    <n v="0.4"/>
    <d v="2010-05-25T00:00:00"/>
    <x v="0"/>
    <x v="28"/>
    <s v="Health Care"/>
    <m/>
    <x v="4"/>
    <s v="BMO Equal Weight US Health Care Curr-H Index ETF (ZUH)"/>
    <n v="182270200.95825195"/>
    <n v="0"/>
    <n v="0"/>
    <n v="0"/>
    <n v="0"/>
    <n v="0"/>
    <n v="406"/>
    <n v="4006028.8"/>
    <x v="3"/>
    <n v="184563280.63964844"/>
  </r>
  <r>
    <s v="ZFL CN Equity"/>
    <n v="116"/>
    <s v="ZFL"/>
    <s v="BMO Long Federal Bond Index ETF"/>
    <x v="0"/>
    <n v="1"/>
    <s v="CA05590K1003"/>
    <s v="05590K100"/>
    <n v="0.2"/>
    <n v="0.22"/>
    <d v="2010-05-25T00:00:00"/>
    <x v="0"/>
    <x v="8"/>
    <s v="Long Term"/>
    <m/>
    <x v="4"/>
    <s v="BMO Long Federal Bond Index ETF (ZFL)"/>
    <n v="1277992782.9671717"/>
    <n v="-299016.25000006804"/>
    <n v="-8086606.7499999665"/>
    <n v="-4844931.9999998966"/>
    <n v="35262621.999999896"/>
    <n v="26519171.999999963"/>
    <n v="2114"/>
    <n v="17228886"/>
    <x v="1"/>
    <n v="1269593434.2874289"/>
  </r>
  <r>
    <s v="ZRR CN Equity"/>
    <n v="117"/>
    <s v="ZRR"/>
    <s v="BMO Real Return Bond Index ETF"/>
    <x v="0"/>
    <n v="1"/>
    <s v="CA05571V1094"/>
    <s v="05571V109"/>
    <n v="0.25"/>
    <n v="0.28000000000000003"/>
    <d v="2010-05-25T00:00:00"/>
    <x v="0"/>
    <x v="8"/>
    <s v="Real Return"/>
    <m/>
    <x v="4"/>
    <s v="BMO Real Return Bond Index ETF (ZRR)"/>
    <n v="101139430.12046814"/>
    <n v="-3105905.5800000057"/>
    <n v="0"/>
    <n v="0"/>
    <n v="0"/>
    <n v="-3105905.5800000057"/>
    <n v="802"/>
    <n v="8145150.6999999993"/>
    <x v="1"/>
    <n v="101136294.2647934"/>
  </r>
  <r>
    <s v="ZEF CN Equity"/>
    <n v="118"/>
    <s v="ZEF"/>
    <s v="BMO Emerging Markets Bond Curr-H Index ETF"/>
    <x v="0"/>
    <n v="1"/>
    <s v="CA05560F1071"/>
    <s v="05560F107"/>
    <n v="0.5"/>
    <n v="0.56000000000000005"/>
    <d v="2010-05-25T00:00:00"/>
    <x v="0"/>
    <x v="24"/>
    <s v="Emerging Markets"/>
    <m/>
    <x v="4"/>
    <s v="BMO Emerging Markets Bond Curr-H Index ETF (ZEF)"/>
    <n v="803492269.87059987"/>
    <n v="11290109.000000071"/>
    <n v="18249134.500000037"/>
    <n v="43323631.499999948"/>
    <n v="3766956.0000000536"/>
    <n v="82911470.000000104"/>
    <n v="402"/>
    <n v="13814583.699999999"/>
    <x v="1"/>
    <n v="731886463.29402733"/>
  </r>
  <r>
    <s v="HAB CN Equity"/>
    <n v="119"/>
    <s v="HAB"/>
    <s v="Global X Active Corporate Bond ETF"/>
    <x v="0"/>
    <n v="1"/>
    <s v="CA37892T1093"/>
    <s v="37892T109"/>
    <n v="0.5"/>
    <n v="0.6"/>
    <d v="2010-07-15T00:00:00"/>
    <x v="0"/>
    <x v="10"/>
    <s v="Broad/Mixed"/>
    <m/>
    <x v="3"/>
    <s v="Global X Active Corporate Bond ETF (HAB)"/>
    <n v="289410178.80016327"/>
    <n v="5169589.9197500004"/>
    <n v="517758.54450000735"/>
    <n v="1291021.3899999999"/>
    <n v="517085.58000000735"/>
    <n v="8785077.6069964468"/>
    <n v="600"/>
    <n v="6829863.2999999998"/>
    <x v="1"/>
    <n v="286319089.90501404"/>
  </r>
  <r>
    <s v="HAZ CN Equity"/>
    <n v="120"/>
    <s v="HAZ"/>
    <s v="Global X Active Global Dividend ETF"/>
    <x v="0"/>
    <n v="1"/>
    <s v="CA37892U1066"/>
    <s v="37892U106"/>
    <n v="0.65"/>
    <n v="0.78"/>
    <d v="2010-07-21T00:00:00"/>
    <x v="0"/>
    <x v="16"/>
    <s v="Pure Active"/>
    <m/>
    <x v="3"/>
    <s v="Global X Active Global Dividend ETF (HAZ)"/>
    <n v="533598488.25669098"/>
    <n v="-2092187.0885000301"/>
    <n v="2055362.2175000291"/>
    <n v="-3095780.527499971"/>
    <n v="0"/>
    <n v="-7168746.4438521229"/>
    <n v="794"/>
    <n v="5076072.0999999996"/>
    <x v="1"/>
    <n v="531932172.22659302"/>
  </r>
  <r>
    <s v="CIC CN Equity"/>
    <n v="121"/>
    <s v="CIC"/>
    <s v="CI Canadian Banks Income Class ETF"/>
    <x v="0"/>
    <n v="1"/>
    <s v="CA17163X4012"/>
    <s v="17163X401"/>
    <n v="0.65"/>
    <n v="0.81"/>
    <d v="2010-08-17T00:00:00"/>
    <x v="3"/>
    <x v="29"/>
    <s v="Financials"/>
    <m/>
    <x v="2"/>
    <s v="CI Canadian Banks Income Class ETF (CIC)"/>
    <n v="390472046.52619743"/>
    <n v="-777095.00000001106"/>
    <n v="772055.00000001106"/>
    <n v="0"/>
    <n v="6264619.9999999776"/>
    <n v="5483589.9999999665"/>
    <n v="299"/>
    <n v="1402040.7000000002"/>
    <x v="5"/>
    <n v="379715576.08503056"/>
  </r>
  <r>
    <s v="CSY CN Equity"/>
    <n v="122"/>
    <s v="CSY"/>
    <s v="CI Core Canadian Equity Income Class ETF"/>
    <x v="2"/>
    <n v="1"/>
    <s v="CA17163X2032"/>
    <s v="17163X203"/>
    <n v="0.15"/>
    <n v="1.35"/>
    <d v="2010-08-23T00:00:00"/>
    <x v="3"/>
    <x v="0"/>
    <s v="Pure Active"/>
    <m/>
    <x v="2"/>
    <s v="CI Core Canadian Equity Income Class ETF (CSY)"/>
    <n v="0"/>
    <n v="0"/>
    <n v="0"/>
    <n v="0"/>
    <n v="0"/>
    <n v="0"/>
    <n v="0"/>
    <n v="0"/>
    <x v="1"/>
    <n v="0"/>
  </r>
  <r>
    <s v="HXT CN Equity"/>
    <n v="123"/>
    <s v="HXT"/>
    <s v="Global X S&amp;P/TSX 60 Index Corporate Class ETF"/>
    <x v="0"/>
    <n v="2"/>
    <s v="CA37963M1086"/>
    <s v="37963M108"/>
    <n v="7.0000000000000007E-2"/>
    <n v="0.04"/>
    <d v="2010-09-15T00:00:00"/>
    <x v="1"/>
    <x v="0"/>
    <s v="Cap-Weighted: Broad/Large"/>
    <m/>
    <x v="3"/>
    <s v="Global X S&amp;P/TSX 60 Index Corporate Class ETF (HXT)"/>
    <n v="4687115200.4498444"/>
    <n v="-8543707.5669995211"/>
    <n v="25600517.447999753"/>
    <n v="59994554.891000241"/>
    <n v="15429.199000000954"/>
    <n v="102010805.68300024"/>
    <n v="11193"/>
    <n v="506608560"/>
    <x v="0"/>
    <n v="4553743984.905899"/>
  </r>
  <r>
    <s v="XHB CN Equity"/>
    <n v="124"/>
    <s v="XHB"/>
    <s v="iShares Canadian HYBrid Corporate Bond Index ETF"/>
    <x v="0"/>
    <n v="1"/>
    <s v="CA46431N1015"/>
    <s v="46431N101"/>
    <n v="0.45"/>
    <n v="0.5"/>
    <d v="2010-09-22T00:00:00"/>
    <x v="0"/>
    <x v="25"/>
    <s v="High Yield"/>
    <m/>
    <x v="0"/>
    <s v="iShares Canadian HYBrid Corporate Bond Index ETF (XHB)"/>
    <n v="225695700.64544678"/>
    <n v="-2005761.7999999931"/>
    <n v="1002031.3999999788"/>
    <n v="4018312.600000022"/>
    <n v="0"/>
    <n v="3014582.2000000076"/>
    <n v="431"/>
    <n v="3332811.2"/>
    <x v="1"/>
    <n v="222682296.1807251"/>
  </r>
  <r>
    <s v="HPR CN Equity"/>
    <n v="125"/>
    <s v="HPR"/>
    <s v="Global X Active Preferred Share ETF"/>
    <x v="0"/>
    <n v="1"/>
    <s v="CA37892R1038"/>
    <s v="37892R103"/>
    <n v="0.55000000000000004"/>
    <n v="0.64"/>
    <d v="2010-11-22T00:00:00"/>
    <x v="0"/>
    <x v="14"/>
    <s v="Canada"/>
    <m/>
    <x v="3"/>
    <s v="Global X Active Preferred Share ETF (HPR)"/>
    <n v="924473645.64570713"/>
    <n v="-523550.16099997022"/>
    <n v="-4181236.2360000592"/>
    <n v="-3145199.1419999702"/>
    <n v="-1574254.7342500598"/>
    <n v="-9125375.9800758027"/>
    <n v="1318"/>
    <n v="8209202.5"/>
    <x v="1"/>
    <n v="934506447.90974998"/>
  </r>
  <r>
    <s v="XPF CN Equity"/>
    <n v="126"/>
    <s v="XPF"/>
    <s v="iShares S&amp;P/TSX N. Am Preferred Stock Curr-H"/>
    <x v="0"/>
    <n v="1"/>
    <s v="CA46431J1003"/>
    <s v="46431J100"/>
    <n v="0.45"/>
    <n v="0.5"/>
    <d v="2010-11-22T00:00:00"/>
    <x v="0"/>
    <x v="14"/>
    <s v="North America"/>
    <m/>
    <x v="0"/>
    <s v="iShares S&amp;P/TSX N. Am Preferred Stock Curr-H (XPF)"/>
    <n v="239114602.66113281"/>
    <n v="0"/>
    <n v="0"/>
    <n v="0"/>
    <n v="0"/>
    <n v="-787978.79999998317"/>
    <n v="652"/>
    <n v="2065963.8"/>
    <x v="1"/>
    <n v="240547882.84301758"/>
  </r>
  <r>
    <s v="HXS CN Equity"/>
    <n v="127"/>
    <s v="HXS"/>
    <s v="Global X S&amp;P 500 Index Corporate Class ETF"/>
    <x v="0"/>
    <n v="2"/>
    <s v="CA37964P1009"/>
    <s v="37964P100"/>
    <n v="0.1"/>
    <n v="0.1"/>
    <d v="2010-12-01T00:00:00"/>
    <x v="1"/>
    <x v="21"/>
    <s v="Cap-Weighted: Broad/Large"/>
    <m/>
    <x v="3"/>
    <s v="Global X S&amp;P 500 Index Corporate Class ETF (HXS)"/>
    <n v="5724941654.905838"/>
    <n v="0"/>
    <n v="-9781965.2890001386"/>
    <n v="24632868.316"/>
    <n v="9967676.702000143"/>
    <n v="24818579.729000002"/>
    <n v="3984"/>
    <n v="56793565"/>
    <x v="0"/>
    <n v="5713847703.615509"/>
  </r>
  <r>
    <s v="HFR CN Equity"/>
    <n v="128"/>
    <s v="HFR"/>
    <s v="Global X Active Ultra-Short Term I.G. Bond ETF"/>
    <x v="0"/>
    <n v="1"/>
    <s v="CA37892V1040"/>
    <s v="37892V104"/>
    <n v="0.4"/>
    <n v="0.46"/>
    <d v="2010-12-13T00:00:00"/>
    <x v="0"/>
    <x v="10"/>
    <s v="Ultra Short Term"/>
    <m/>
    <x v="3"/>
    <s v="Global X Active Ultra-Short Term I.G. Bond ETF (HFR)"/>
    <n v="532243946.86568928"/>
    <n v="3032817.0017500427"/>
    <n v="2783565.5349999862"/>
    <n v="5059778.1114999996"/>
    <n v="2781294.6119999858"/>
    <n v="19995021.829677813"/>
    <n v="1033"/>
    <n v="8974601"/>
    <x v="1"/>
    <n v="514359450.86657715"/>
  </r>
  <r>
    <s v="HUV CN Equity"/>
    <n v="129"/>
    <s v="HUV"/>
    <s v="BetaPro S&amp;P 500 VIX Short-Term Futures ETF"/>
    <x v="0"/>
    <n v="1"/>
    <s v="CA08664B3039"/>
    <s v="08664B303"/>
    <n v="0.85"/>
    <n v="1"/>
    <d v="2010-12-16T00:00:00"/>
    <x v="1"/>
    <x v="30"/>
    <s v="Volatility"/>
    <m/>
    <x v="3"/>
    <s v="BetaPro S&amp;P 500 VIX Short-Term Futures ETF (HUV)"/>
    <n v="0"/>
    <n v="-6562460.799999997"/>
    <n v="7428998.4999999991"/>
    <n v="913949.07800000068"/>
    <n v="1828215.6844999976"/>
    <n v="920908.72850000171"/>
    <n v="0"/>
    <n v="0"/>
    <x v="1"/>
    <n v="0"/>
  </r>
  <r>
    <s v="HGY CN Equity"/>
    <n v="130"/>
    <s v="HGY"/>
    <s v="Global X Gold Yield ETF Curr-H"/>
    <x v="0"/>
    <n v="1"/>
    <s v="CA3799501083"/>
    <s v="379950108"/>
    <n v="0.6"/>
    <n v="0.9"/>
    <d v="2010-12-20T00:00:00"/>
    <x v="0"/>
    <x v="31"/>
    <s v="Global"/>
    <m/>
    <x v="3"/>
    <s v="Global X Gold Yield ETF Curr-H (HGY)"/>
    <n v="224950383.99702072"/>
    <n v="-366558.52350000676"/>
    <n v="1807198.2824999948"/>
    <n v="2178629.5187499998"/>
    <n v="2512942.4020000063"/>
    <n v="9381638.8054614235"/>
    <n v="1957"/>
    <n v="10367607.1"/>
    <x v="5"/>
    <n v="196454629.93631554"/>
  </r>
  <r>
    <s v="PMIF CN Equity"/>
    <n v="131"/>
    <s v="PMIF"/>
    <s v="PIMCO Monthly Income Fund"/>
    <x v="0"/>
    <n v="1"/>
    <s v="CA72203R1047"/>
    <s v="72203R104"/>
    <n v="0.75"/>
    <n v="0.84"/>
    <d v="2011-01-20T00:00:00"/>
    <x v="0"/>
    <x v="23"/>
    <s v="Universe"/>
    <m/>
    <x v="6"/>
    <s v="PIMCO Monthly Income Fund (PMIF)"/>
    <n v="4274198912.7159119"/>
    <n v="70607345.000000417"/>
    <n v="78915794.999999687"/>
    <n v="55013105"/>
    <n v="43185069.999999896"/>
    <n v="206491465"/>
    <n v="8905"/>
    <n v="133444400"/>
    <x v="1"/>
    <n v="4166803028.8696289"/>
  </r>
  <r>
    <s v="PMIF/U CN Equity"/>
    <n v="132"/>
    <s v="PMIF/U"/>
    <s v="PIMCO Monthly Income Fund (US$)"/>
    <x v="0"/>
    <n v="1"/>
    <s v="CA72203R2037"/>
    <s v="72203R203"/>
    <n v="0.75"/>
    <n v="0.83"/>
    <d v="2011-01-20T00:00:00"/>
    <x v="0"/>
    <x v="23"/>
    <s v="Universe"/>
    <m/>
    <x v="6"/>
    <s v="PIMCO Monthly Income Fund (US$) (PMIF/U)"/>
    <n v="206141115.92655805"/>
    <n v="4105876.6160000102"/>
    <n v="2718193.4999999902"/>
    <n v="5486066.2760000043"/>
    <n v="1389431.5134999952"/>
    <n v="9573029.3520000149"/>
    <n v="420"/>
    <n v="4183616.8"/>
    <x v="1"/>
    <n v="203204869.70297691"/>
  </r>
  <r>
    <s v="ZMI CN Equity"/>
    <n v="133"/>
    <s v="ZMI"/>
    <s v="BMO Monthly Income ETF"/>
    <x v="0"/>
    <n v="1"/>
    <s v="CA05572P1018"/>
    <s v="05572P101"/>
    <n v="0.18"/>
    <n v="0.2"/>
    <d v="2011-02-03T00:00:00"/>
    <x v="0"/>
    <x v="9"/>
    <s v="Yield Focus"/>
    <m/>
    <x v="4"/>
    <s v="BMO Monthly Income ETF (ZMI)"/>
    <n v="209340733.33358765"/>
    <n v="0"/>
    <n v="3752730.0000000196"/>
    <n v="0"/>
    <n v="1887396.9999999932"/>
    <n v="7505177.0000000065"/>
    <n v="1081"/>
    <n v="4602555"/>
    <x v="4"/>
    <n v="198332553.79867554"/>
  </r>
  <r>
    <s v="ZWB CN Equity"/>
    <n v="134"/>
    <s v="ZWB"/>
    <s v="BMO Covered Call Canadian Banks ETF"/>
    <x v="0"/>
    <n v="1"/>
    <s v="CA05560U1049"/>
    <s v="05560U104"/>
    <n v="0.65"/>
    <n v="0.71"/>
    <d v="2011-02-03T00:00:00"/>
    <x v="0"/>
    <x v="29"/>
    <s v="Financials"/>
    <m/>
    <x v="4"/>
    <s v="BMO Covered Call Canadian Banks ETF (ZWB)"/>
    <n v="3859025122.6425171"/>
    <n v="-3821612.4999994198"/>
    <n v="10092564.999999426"/>
    <n v="5081268.5000004303"/>
    <n v="1268016.9999995637"/>
    <n v="12602238.5"/>
    <n v="6092"/>
    <n v="60242454"/>
    <x v="5"/>
    <n v="3836665104.675293"/>
  </r>
  <r>
    <s v="CSD CN Equity"/>
    <n v="135"/>
    <s v="CSD"/>
    <s v="iShares Short Duration High Income ETF Curr-H"/>
    <x v="4"/>
    <n v="1"/>
    <s v="CA46430G4043"/>
    <s v="46430G404"/>
    <n v="0.55000000000000004"/>
    <n v="0.61"/>
    <d v="2011-03-01T00:00:00"/>
    <x v="0"/>
    <x v="25"/>
    <s v="High Yield"/>
    <m/>
    <x v="0"/>
    <s v="iShares Short Duration High Income ETF Curr-H (CSD)"/>
    <n v="0"/>
    <n v="0"/>
    <n v="0"/>
    <n v="0"/>
    <n v="0"/>
    <n v="0"/>
    <n v="0"/>
    <n v="0"/>
    <x v="1"/>
    <n v="0"/>
  </r>
  <r>
    <s v="SVR/C CN Equity"/>
    <n v="136"/>
    <s v="SVR/C"/>
    <s v="iShares Silver Bullion ETF"/>
    <x v="0"/>
    <n v="1"/>
    <s v="CA46434E1161"/>
    <n v="4.6434000000000001E+120"/>
    <n v="0.6"/>
    <n v="0.66"/>
    <d v="2011-03-04T00:00:00"/>
    <x v="0"/>
    <x v="22"/>
    <s v="Silver"/>
    <m/>
    <x v="0"/>
    <s v="iShares Silver Bullion ETF (SVR/C)"/>
    <n v="179732162.47558594"/>
    <n v="0"/>
    <n v="0"/>
    <n v="0"/>
    <n v="0"/>
    <n v="0"/>
    <n v="5323"/>
    <n v="21936872"/>
    <x v="1"/>
    <n v="153676528.93066406"/>
  </r>
  <r>
    <s v="CNCC CN Equity"/>
    <n v="137"/>
    <s v="CNCC"/>
    <s v="Global X S&amp;P/TSX 60 Covered Call ETF"/>
    <x v="0"/>
    <n v="1"/>
    <s v="CA37964D1078"/>
    <s v="37964D107"/>
    <n v="0.39"/>
    <n v="0.44"/>
    <d v="2011-03-17T00:00:00"/>
    <x v="0"/>
    <x v="31"/>
    <s v="Canada"/>
    <m/>
    <x v="3"/>
    <s v="Global X S&amp;P/TSX 60 Covered Call ETF (CNCC)"/>
    <n v="140296533.66760254"/>
    <n v="5106170.09375"/>
    <n v="2724288.1010000147"/>
    <n v="2078034.852750005"/>
    <n v="0"/>
    <n v="10964823.095931215"/>
    <n v="1343"/>
    <n v="8458568"/>
    <x v="5"/>
    <n v="133469967.6796875"/>
  </r>
  <r>
    <s v="HXT/U CN Equity"/>
    <n v="138"/>
    <s v="HXT/U"/>
    <s v="Global X S&amp;P/TSX 60 Index Corporate Class ETF (US$)"/>
    <x v="0"/>
    <n v="2"/>
    <s v="CA37963M1086"/>
    <s v="37963M108"/>
    <n v="7.0000000000000007E-2"/>
    <n v="0.04"/>
    <d v="2011-03-30T00:00:00"/>
    <x v="1"/>
    <x v="0"/>
    <s v="Cap-Weighted: Broad/Large"/>
    <m/>
    <x v="3"/>
    <s v="Global X S&amp;P/TSX 60 Index Corporate Class ETF (US$) (HXT/U)"/>
    <n v="0"/>
    <n v="0"/>
    <n v="0"/>
    <n v="0"/>
    <n v="0"/>
    <n v="0"/>
    <n v="197"/>
    <n v="1314205.2"/>
    <x v="0"/>
    <n v="4551417013.4463472"/>
  </r>
  <r>
    <s v="CGL/C CN Equity"/>
    <n v="139"/>
    <s v="CGL/C"/>
    <s v="iShares Gold Bullion ETF"/>
    <x v="0"/>
    <n v="1"/>
    <s v="CA46432D1024"/>
    <s v="46432D102"/>
    <n v="0.5"/>
    <n v="0.55000000000000004"/>
    <d v="2011-03-31T00:00:00"/>
    <x v="0"/>
    <x v="22"/>
    <s v="Gold"/>
    <m/>
    <x v="0"/>
    <s v="iShares Gold Bullion ETF (CGL/C)"/>
    <n v="856837792.39654541"/>
    <n v="0"/>
    <n v="0"/>
    <n v="13531776"/>
    <n v="0"/>
    <n v="13531776"/>
    <n v="8216"/>
    <n v="57935827"/>
    <x v="1"/>
    <n v="744450702.66723633"/>
  </r>
  <r>
    <s v="DLR CN Equity"/>
    <n v="140"/>
    <s v="DLR"/>
    <s v="Global X US Dollar Currency ETF"/>
    <x v="0"/>
    <n v="2"/>
    <s v="CA3799481021"/>
    <s v="379948102"/>
    <n v="0.45"/>
    <n v="0.72"/>
    <d v="2011-04-07T00:00:00"/>
    <x v="0"/>
    <x v="32"/>
    <s v="U.S."/>
    <m/>
    <x v="3"/>
    <s v="Global X US Dollar Currency ETF (DLR)"/>
    <n v="292036073.86325836"/>
    <n v="-8376334.1439999733"/>
    <n v="-3570798.5650000265"/>
    <n v="15382134.292750021"/>
    <n v="-10568487.684"/>
    <n v="41065966.540267289"/>
    <n v="14428"/>
    <n v="253466950"/>
    <x v="1"/>
    <n v="236446602.95906067"/>
  </r>
  <r>
    <s v="ENCC CN Equity"/>
    <n v="141"/>
    <s v="ENCC"/>
    <s v="Global X Cdn Oil and Gas Equity Covered Call ETF"/>
    <x v="0"/>
    <n v="1"/>
    <s v="CA37964B1013"/>
    <s v="37964B101"/>
    <n v="0.65"/>
    <n v="0.84"/>
    <d v="2011-04-12T00:00:00"/>
    <x v="0"/>
    <x v="29"/>
    <s v="Energy"/>
    <m/>
    <x v="3"/>
    <s v="Global X Cdn Oil and Gas Equity Covered Call ETF (ENCC)"/>
    <n v="724885982.27828324"/>
    <n v="-11445929.959499905"/>
    <n v="-1138178.6185000925"/>
    <n v="-1888140.3897499666"/>
    <n v="2899607.11300006"/>
    <n v="19954241.643673498"/>
    <n v="4723"/>
    <n v="28939497"/>
    <x v="5"/>
    <n v="660519738.31220055"/>
  </r>
  <r>
    <s v="GLCC CN Equity"/>
    <n v="142"/>
    <s v="GLCC"/>
    <s v="Global X Gold Producer Equity Covered Call Curr-H"/>
    <x v="0"/>
    <n v="1"/>
    <s v="CA37964M1077"/>
    <s v="37964M107"/>
    <n v="0.65"/>
    <n v="0.79"/>
    <d v="2011-04-12T00:00:00"/>
    <x v="0"/>
    <x v="29"/>
    <s v="Materials"/>
    <m/>
    <x v="3"/>
    <s v="Global X Gold Producer Equity Covered Call Curr-H (GLCC)"/>
    <n v="655720903.30387878"/>
    <n v="225242.61724999826"/>
    <n v="1658821.7099999059"/>
    <n v="1645080.1637500233"/>
    <n v="3115114.1485000439"/>
    <n v="5259924.305283756"/>
    <n v="4530"/>
    <n v="47598923"/>
    <x v="5"/>
    <n v="596016208.11739349"/>
  </r>
  <r>
    <s v="XEI CN Equity"/>
    <n v="143"/>
    <s v="XEI"/>
    <s v="iShares S&amp;P/TSX Composite High Div ETF"/>
    <x v="0"/>
    <n v="1"/>
    <s v="CA46431L1132"/>
    <s v="46431L113"/>
    <n v="0.2"/>
    <n v="0.22"/>
    <d v="2011-04-18T00:00:00"/>
    <x v="0"/>
    <x v="0"/>
    <s v="Dividend/Income"/>
    <m/>
    <x v="0"/>
    <s v="iShares S&amp;P/TSX Composite High Div ETF (XEI)"/>
    <n v="3096538495.6359863"/>
    <n v="40852630.400000095"/>
    <n v="20105392.49999981"/>
    <n v="26668121.199999906"/>
    <n v="26390067.900000375"/>
    <n v="139948949.20000011"/>
    <n v="19573"/>
    <n v="106591090"/>
    <x v="1"/>
    <n v="2845795260.6201172"/>
  </r>
  <r>
    <s v="XST CN Equity"/>
    <n v="144"/>
    <s v="XST"/>
    <s v="iShares S&amp;P/TSX Capped Consumer Staples"/>
    <x v="0"/>
    <n v="1"/>
    <s v="CA46431P1062"/>
    <s v="46431P106"/>
    <n v="0.55000000000000004"/>
    <n v="0.61"/>
    <d v="2011-04-18T00:00:00"/>
    <x v="0"/>
    <x v="3"/>
    <s v="Consumer Staples"/>
    <m/>
    <x v="0"/>
    <s v="iShares S&amp;P/TSX Capped Consumer Staples (XST)"/>
    <n v="365952768.1350708"/>
    <n v="1620242.2999999654"/>
    <n v="1527892.8000000217"/>
    <n v="0"/>
    <n v="7930595.25"/>
    <n v="14204301.074999975"/>
    <n v="3415"/>
    <n v="44522990"/>
    <x v="2"/>
    <n v="344756055.25970459"/>
  </r>
  <r>
    <s v="XUT CN Equity"/>
    <n v="145"/>
    <s v="XUT"/>
    <s v="iShares S&amp;P/TSX Capped Utilities Index ETF"/>
    <x v="0"/>
    <n v="1"/>
    <s v="CA46431M1032"/>
    <s v="46431M103"/>
    <n v="0.55000000000000004"/>
    <n v="0.61"/>
    <d v="2011-04-18T00:00:00"/>
    <x v="0"/>
    <x v="3"/>
    <s v="Utilities"/>
    <m/>
    <x v="0"/>
    <s v="iShares S&amp;P/TSX Capped Utilities Index ETF (XUT)"/>
    <n v="328282279.96826172"/>
    <n v="6568722.1999999806"/>
    <n v="12971737.600000009"/>
    <n v="6421558.7999999784"/>
    <n v="3200290.2999999858"/>
    <n v="45161036.699999958"/>
    <n v="3812"/>
    <n v="75736266"/>
    <x v="2"/>
    <n v="287439147.94921875"/>
  </r>
  <r>
    <s v="XHC CN Equity"/>
    <n v="146"/>
    <s v="XHC"/>
    <s v="iShares Global Healthcare Index ETF Curr-H"/>
    <x v="0"/>
    <n v="1"/>
    <s v="CA46431R1029"/>
    <s v="46431R102"/>
    <n v="0.63"/>
    <n v="0.66"/>
    <d v="2011-04-18T00:00:00"/>
    <x v="0"/>
    <x v="4"/>
    <s v="Health Care"/>
    <m/>
    <x v="0"/>
    <s v="iShares Global Healthcare Index ETF Curr-H (XHC)"/>
    <n v="584532147.97973645"/>
    <n v="-23307159.625000075"/>
    <n v="-3606383.1999999229"/>
    <n v="5396476.6499999491"/>
    <n v="19742013.900000025"/>
    <n v="-1775052.2750000227"/>
    <n v="1633"/>
    <n v="39333300"/>
    <x v="3"/>
    <n v="572436462.40234375"/>
  </r>
  <r>
    <s v="XBM CN Equity"/>
    <n v="147"/>
    <s v="XBM"/>
    <s v="iShares S&amp;P/TSX Global Base Metals Index ETF"/>
    <x v="0"/>
    <n v="1"/>
    <s v="CA46431T1084"/>
    <s v="46431T108"/>
    <n v="0.55000000000000004"/>
    <n v="0.61"/>
    <d v="2011-04-18T00:00:00"/>
    <x v="0"/>
    <x v="4"/>
    <s v="Materials"/>
    <m/>
    <x v="0"/>
    <s v="iShares S&amp;P/TSX Global Base Metals Index ETF (XBM)"/>
    <n v="527797595.21484375"/>
    <n v="13574036.999999952"/>
    <n v="28382715.10000002"/>
    <n v="13927533.800000012"/>
    <n v="30330479.400000013"/>
    <n v="99242872.49999994"/>
    <n v="6470"/>
    <n v="61890948"/>
    <x v="3"/>
    <n v="350014308.54797363"/>
  </r>
  <r>
    <s v="XEB CN Equity"/>
    <n v="148"/>
    <s v="XEB"/>
    <s v="iShares JP Morgan USD Emerg Mkts Bond Curr-H"/>
    <x v="0"/>
    <n v="1"/>
    <s v="CA46432A1084"/>
    <s v="46432A108"/>
    <n v="0.52"/>
    <n v="0.53"/>
    <d v="2011-04-18T00:00:00"/>
    <x v="0"/>
    <x v="24"/>
    <s v="Emerging Markets"/>
    <m/>
    <x v="0"/>
    <s v="iShares JP Morgan USD Emerg Mkts Bond Curr-H (XEB)"/>
    <n v="30765241.384506226"/>
    <n v="0"/>
    <n v="-939.77499999996508"/>
    <n v="1236215.6499999992"/>
    <n v="0"/>
    <n v="1235275.8749999993"/>
    <n v="222"/>
    <n v="978020.42999999993"/>
    <x v="1"/>
    <n v="29999040.985107422"/>
  </r>
  <r>
    <s v="MREL CN Equity"/>
    <n v="149"/>
    <s v="MREL"/>
    <s v="Middlefield Real Estate Dividend ETF"/>
    <x v="0"/>
    <n v="1"/>
    <s v="CA59635B1040"/>
    <s v="59635B104"/>
    <n v="0.75"/>
    <n v="1.06"/>
    <d v="2011-04-20T00:00:00"/>
    <x v="0"/>
    <x v="4"/>
    <s v="Real Estate"/>
    <m/>
    <x v="7"/>
    <s v="Middlefield Real Estate Dividend ETF (MREL)"/>
    <n v="152812773.25451374"/>
    <n v="2276843.0000000093"/>
    <n v="-1180.5249999999069"/>
    <n v="0"/>
    <n v="0"/>
    <n v="2911699.849999995"/>
    <n v="588"/>
    <n v="3334156.5"/>
    <x v="3"/>
    <n v="145968814.01510239"/>
  </r>
  <r>
    <s v="XQQ CN Equity"/>
    <n v="150"/>
    <s v="XQQ"/>
    <s v="iShares Nasdaq 100 Index ETF Curr-H"/>
    <x v="0"/>
    <n v="1"/>
    <s v="CA46431V1031"/>
    <s v="46431V103"/>
    <n v="0.35"/>
    <n v="0.39"/>
    <d v="2011-05-09T00:00:00"/>
    <x v="0"/>
    <x v="5"/>
    <s v="Cap-Weighted: Broad/Large"/>
    <m/>
    <x v="0"/>
    <s v="iShares Nasdaq 100 Index ETF Curr-H (XQQ)"/>
    <n v="4210137538.8145447"/>
    <n v="-13887488.074999627"/>
    <n v="-12713171.800000178"/>
    <n v="1583409.0999994692"/>
    <n v="14174577.975000532"/>
    <n v="-21729085.399999626"/>
    <n v="27796"/>
    <n v="257085750"/>
    <x v="0"/>
    <n v="4257567071.6285706"/>
  </r>
  <r>
    <s v="DLR/U CN Equity"/>
    <n v="151"/>
    <s v="DLR/U"/>
    <s v="Global X US Dollar Currency ETF (US$)"/>
    <x v="0"/>
    <n v="2"/>
    <s v="CA3799481021"/>
    <s v="379948102"/>
    <n v="0.45"/>
    <n v="0.72"/>
    <d v="2011-05-12T00:00:00"/>
    <x v="0"/>
    <x v="32"/>
    <s v="U.S."/>
    <m/>
    <x v="3"/>
    <s v="Global X US Dollar Currency ETF (US$) (DLR/U)"/>
    <n v="0"/>
    <n v="0"/>
    <n v="0"/>
    <n v="0"/>
    <n v="0"/>
    <n v="0"/>
    <n v="10952"/>
    <n v="161867250"/>
    <x v="1"/>
    <n v="236325767.22737256"/>
  </r>
  <r>
    <s v="BKCC CN Equity"/>
    <n v="152"/>
    <s v="BKCC"/>
    <s v="Global X Equal Weight Cdn Bank Covered Call ETF"/>
    <x v="0"/>
    <n v="1"/>
    <s v="CA3799441017"/>
    <s v="379944101"/>
    <n v="0.39"/>
    <n v="0.44"/>
    <d v="2011-05-17T00:00:00"/>
    <x v="0"/>
    <x v="29"/>
    <s v="Financials"/>
    <m/>
    <x v="3"/>
    <s v="Global X Equal Weight Cdn Bank Covered Call ETF (BKCC)"/>
    <n v="317823345.50983047"/>
    <n v="12993.35550000018"/>
    <n v="5821868.6454999652"/>
    <n v="4197607.7614999991"/>
    <n v="2106890.17025"/>
    <n v="14678436.029865397"/>
    <n v="549"/>
    <n v="2107096"/>
    <x v="5"/>
    <n v="303547798.59310341"/>
  </r>
  <r>
    <s v="TLF CN Equity"/>
    <n v="153"/>
    <s v="TLF"/>
    <s v="Brompton Tech Leaders Income ETF Curr-H"/>
    <x v="0"/>
    <n v="1"/>
    <s v="CA11222A1066"/>
    <s v="11222A106"/>
    <n v="0.75"/>
    <n v="0.96"/>
    <d v="2011-05-20T00:00:00"/>
    <x v="0"/>
    <x v="29"/>
    <s v="Technology"/>
    <m/>
    <x v="8"/>
    <s v="Brompton Tech Leaders Income ETF Curr-H (TLF)"/>
    <n v="131283747.52968597"/>
    <n v="-822735.00000000757"/>
    <n v="432531.00000001636"/>
    <n v="0"/>
    <n v="844343.99999998196"/>
    <n v="870025.5000000064"/>
    <n v="347"/>
    <n v="1451049"/>
    <x v="5"/>
    <n v="131653115.00619888"/>
  </r>
  <r>
    <s v="CGXF CN Equity"/>
    <n v="154"/>
    <s v="CGXF"/>
    <s v="CI Gold Giants Covered Call ETF"/>
    <x v="0"/>
    <n v="1"/>
    <s v="CA12558N1006"/>
    <s v="12558N100"/>
    <n v="0.65"/>
    <n v="0.71"/>
    <d v="2011-06-03T00:00:00"/>
    <x v="0"/>
    <x v="29"/>
    <s v="Materials"/>
    <m/>
    <x v="2"/>
    <s v="CI Gold Giants Covered Call ETF (CGXF)"/>
    <n v="208256986.30535507"/>
    <n v="-483932.50000000768"/>
    <n v="2337712.4999999893"/>
    <n v="-2312219.9999999907"/>
    <n v="2815770"/>
    <n v="2784202.5000000009"/>
    <n v="1403"/>
    <n v="8151064.7999999998"/>
    <x v="5"/>
    <n v="184853202.52441978"/>
  </r>
  <r>
    <s v="CXF CN Equity"/>
    <n v="155"/>
    <s v="CXF"/>
    <s v="CI Canadian Convertible Bond ETF"/>
    <x v="0"/>
    <n v="1"/>
    <s v="CA12554K1003"/>
    <s v="12554K100"/>
    <n v="0.65"/>
    <n v="0.71"/>
    <d v="2011-06-07T00:00:00"/>
    <x v="0"/>
    <x v="33"/>
    <s v="Canada"/>
    <m/>
    <x v="2"/>
    <s v="CI Canadian Convertible Bond ETF (CXF)"/>
    <n v="56481940.309619904"/>
    <n v="0"/>
    <n v="0"/>
    <n v="0"/>
    <n v="0"/>
    <n v="520079.9999999982"/>
    <n v="181"/>
    <n v="676204.6399999999"/>
    <x v="1"/>
    <n v="55967273.349695206"/>
  </r>
  <r>
    <s v="CVD CN Equity"/>
    <n v="156"/>
    <s v="CVD"/>
    <s v="iShares Convertible Bond Index ETF"/>
    <x v="0"/>
    <n v="1"/>
    <s v="CA46432K2056"/>
    <s v="46432K205"/>
    <n v="0.45"/>
    <n v="0.49"/>
    <d v="2011-06-14T00:00:00"/>
    <x v="0"/>
    <x v="33"/>
    <s v="Canada"/>
    <m/>
    <x v="0"/>
    <s v="iShares Convertible Bond Index ETF (CVD)"/>
    <n v="112658894.92034912"/>
    <n v="0"/>
    <n v="1795196.0999999936"/>
    <n v="899910.39999999688"/>
    <n v="901633.80000001274"/>
    <n v="2699812.9999999907"/>
    <n v="289"/>
    <n v="1362602.9"/>
    <x v="1"/>
    <n v="110737958.90808105"/>
  </r>
  <r>
    <s v="PGL CN Equity"/>
    <n v="157"/>
    <s v="PGL"/>
    <s v="Invesco Long Term Government Bond Index ETF"/>
    <x v="0"/>
    <n v="1"/>
    <s v="CA46137Q1019"/>
    <s v="46137Q101"/>
    <n v="0.25"/>
    <n v="0.27"/>
    <d v="2011-06-15T00:00:00"/>
    <x v="0"/>
    <x v="8"/>
    <s v="Long Term"/>
    <m/>
    <x v="9"/>
    <s v="Invesco Long Term Government Bond Index ETF (PGL)"/>
    <n v="79181108.216257095"/>
    <n v="0"/>
    <n v="0"/>
    <n v="0"/>
    <n v="0"/>
    <n v="-1730610.0000000093"/>
    <n v="78"/>
    <n v="591343.80000000005"/>
    <x v="1"/>
    <n v="81773436.01398468"/>
  </r>
  <r>
    <s v="PSB CN Equity"/>
    <n v="158"/>
    <s v="PSB"/>
    <s v="Invesco 1-5 Year Laddered I.G. Corp Index ETF"/>
    <x v="0"/>
    <n v="1"/>
    <s v="CA46138N1078"/>
    <s v="46138N107"/>
    <n v="0.25"/>
    <n v="0.27"/>
    <d v="2011-06-15T00:00:00"/>
    <x v="0"/>
    <x v="10"/>
    <s v="Short Term"/>
    <m/>
    <x v="9"/>
    <s v="Invesco 1-5 Year Laddered I.G. Corp Index ETF (PSB)"/>
    <n v="514443626.97649002"/>
    <n v="1818599.9999999618"/>
    <n v="-9089500"/>
    <n v="0"/>
    <n v="0"/>
    <n v="-10007295.000000015"/>
    <n v="609"/>
    <n v="40092789"/>
    <x v="1"/>
    <n v="528404076.37834549"/>
  </r>
  <r>
    <s v="PDC CN Equity"/>
    <n v="159"/>
    <s v="PDC"/>
    <s v="Invesco Canadian Dividend Index ETF"/>
    <x v="0"/>
    <n v="1"/>
    <s v="CA46141H1055"/>
    <s v="46141H105"/>
    <n v="0.5"/>
    <n v="0.54"/>
    <d v="2011-06-16T00:00:00"/>
    <x v="0"/>
    <x v="0"/>
    <s v="Dividend/Income"/>
    <m/>
    <x v="9"/>
    <s v="Invesco Canadian Dividend Index ETF (PDC)"/>
    <n v="940742612.85018921"/>
    <n v="2128040.0000000303"/>
    <n v="-4196935.0000000596"/>
    <n v="0"/>
    <n v="0"/>
    <n v="-4133824.999999912"/>
    <n v="600"/>
    <n v="3208013.8000000003"/>
    <x v="1"/>
    <n v="912177501.10435486"/>
  </r>
  <r>
    <s v="QQC/F CN Equity"/>
    <n v="160"/>
    <s v="QQC/F"/>
    <s v="Invesco Nasdaq 100 Index ETF Curr-H"/>
    <x v="0"/>
    <n v="1"/>
    <s v="CA46090T1003"/>
    <s v="46090T100"/>
    <n v="0.2"/>
    <n v="0.2"/>
    <d v="2011-06-16T00:00:00"/>
    <x v="0"/>
    <x v="5"/>
    <s v="Cap-Weighted: Broad/Large"/>
    <m/>
    <x v="9"/>
    <s v="Invesco Nasdaq 100 Index ETF Curr-H (QQC/F)"/>
    <n v="1289463813.4765625"/>
    <n v="7786804.0000000037"/>
    <n v="-11964094.000000099"/>
    <n v="9843532.0000001397"/>
    <n v="27956736.99999994"/>
    <n v="31631119.000000037"/>
    <n v="5326"/>
    <n v="52940643"/>
    <x v="0"/>
    <n v="1277062303.9245605"/>
  </r>
  <r>
    <s v="PPS CN Equity"/>
    <n v="161"/>
    <s v="PPS"/>
    <s v="Invesco Canadian Preferred Share Index"/>
    <x v="5"/>
    <n v="1"/>
    <s v="CA46138Q1000"/>
    <s v="46138Q100"/>
    <n v="0.45"/>
    <n v="0.48"/>
    <d v="2011-06-16T00:00:00"/>
    <x v="0"/>
    <x v="14"/>
    <s v="Canada"/>
    <m/>
    <x v="9"/>
    <s v="Invesco Canadian Preferred Share Index (PPS)"/>
    <n v="0"/>
    <n v="0"/>
    <n v="0"/>
    <n v="0"/>
    <n v="0"/>
    <n v="0"/>
    <n v="0"/>
    <n v="0"/>
    <x v="1"/>
    <n v="0"/>
  </r>
  <r>
    <s v="FLX CN Equity"/>
    <n v="162"/>
    <s v="FLX"/>
    <s v="Purpose Global Flexible Credit Curr-H"/>
    <x v="0"/>
    <n v="1"/>
    <s v="CA74643C1014"/>
    <s v="74643C101"/>
    <n v="0.85"/>
    <n v="1.25"/>
    <d v="2011-06-20T00:00:00"/>
    <x v="0"/>
    <x v="23"/>
    <s v="Universe"/>
    <m/>
    <x v="5"/>
    <s v="Purpose Global Flexible Credit Curr-H (FLX)"/>
    <n v="18818208.01940918"/>
    <n v="0"/>
    <n v="0"/>
    <n v="0"/>
    <n v="0"/>
    <n v="356126.64599999879"/>
    <n v="90"/>
    <n v="130264.68000000001"/>
    <x v="1"/>
    <n v="18478724.199829102"/>
  </r>
  <r>
    <s v="FLX/U CN Equity"/>
    <n v="163"/>
    <s v="FLX/U"/>
    <s v="Purpose Global Flexible Credit (US$)"/>
    <x v="0"/>
    <n v="1"/>
    <s v="CA74643C3093"/>
    <s v="74643C309"/>
    <n v="0.85"/>
    <n v="1.23"/>
    <d v="2011-06-20T00:00:00"/>
    <x v="0"/>
    <x v="23"/>
    <s v="Universe"/>
    <m/>
    <x v="5"/>
    <s v="Purpose Global Flexible Credit (US$) (FLX/U)"/>
    <n v="7420450.2647151947"/>
    <n v="0"/>
    <n v="0"/>
    <n v="0"/>
    <n v="0"/>
    <n v="0"/>
    <n v="9"/>
    <n v="3632.67"/>
    <x v="1"/>
    <n v="7409324.5667734146"/>
  </r>
  <r>
    <s v="PFH/F CN Equity"/>
    <n v="164"/>
    <s v="PFH/F"/>
    <s v="Invesco Fundamental HY Index ETF Curr-H"/>
    <x v="0"/>
    <n v="1"/>
    <s v="CA46141M1041"/>
    <s v="46141M104"/>
    <n v="0.55000000000000004"/>
    <n v="0.55000000000000004"/>
    <d v="2011-06-21T00:00:00"/>
    <x v="0"/>
    <x v="25"/>
    <s v="High Yield"/>
    <m/>
    <x v="9"/>
    <s v="Invesco Fundamental HY Index ETF Curr-H (PFH/F)"/>
    <n v="0"/>
    <n v="0"/>
    <n v="0"/>
    <n v="0"/>
    <n v="0"/>
    <n v="0"/>
    <n v="0"/>
    <n v="0"/>
    <x v="1"/>
    <n v="5052717.0553207397"/>
  </r>
  <r>
    <s v="CUD CN Equity"/>
    <n v="165"/>
    <s v="CUD"/>
    <s v="iShares US Dividend Growers Index ETF Curr-H"/>
    <x v="0"/>
    <n v="1"/>
    <s v="CA46433G1046"/>
    <s v="46433G104"/>
    <n v="0.6"/>
    <n v="0.66"/>
    <d v="2011-09-13T00:00:00"/>
    <x v="0"/>
    <x v="5"/>
    <s v="Dividend/Income"/>
    <m/>
    <x v="0"/>
    <s v="iShares US Dividend Growers Index ETF Curr-H (CUD)"/>
    <n v="253290797.80578613"/>
    <n v="-2916133.7249999894"/>
    <n v="0"/>
    <n v="-1431071.4250000203"/>
    <n v="0"/>
    <n v="-4347205.1500000097"/>
    <n v="296"/>
    <n v="1721781.1"/>
    <x v="1"/>
    <n v="241978414.91699219"/>
  </r>
  <r>
    <s v="USCC/U CN Equity"/>
    <n v="166"/>
    <s v="USCC/U"/>
    <s v="Global X S&amp;P 500 Covered Call ETF (US$)"/>
    <x v="0"/>
    <n v="2"/>
    <s v="CA37964A1030"/>
    <s v="37964A103"/>
    <n v="0.39"/>
    <n v="0.44"/>
    <d v="2011-09-14T00:00:00"/>
    <x v="0"/>
    <x v="31"/>
    <s v="U.S."/>
    <m/>
    <x v="3"/>
    <s v="Global X S&amp;P 500 Covered Call ETF (US$) (USCC/U)"/>
    <n v="0"/>
    <n v="0"/>
    <n v="0"/>
    <n v="0"/>
    <n v="0"/>
    <n v="0"/>
    <n v="103"/>
    <n v="473877.83"/>
    <x v="5"/>
    <n v="540961431.74453866"/>
  </r>
  <r>
    <s v="QQCC CN Equity"/>
    <n v="167"/>
    <s v="QQCC"/>
    <s v="Global X Nasdaq-100 Covered Call ETF"/>
    <x v="0"/>
    <n v="1"/>
    <s v="CA37962P1027"/>
    <s v="37962P102"/>
    <n v="0.65"/>
    <n v="0.9"/>
    <d v="2011-09-14T00:00:00"/>
    <x v="0"/>
    <x v="31"/>
    <s v="U.S."/>
    <m/>
    <x v="3"/>
    <s v="Global X Nasdaq-100 Covered Call ETF (QQCC)"/>
    <n v="590820628.25515079"/>
    <n v="2942288.0530000175"/>
    <n v="6889129.0814999808"/>
    <n v="4969789.1950000003"/>
    <n v="4007260.8450000575"/>
    <n v="24522864.337941505"/>
    <n v="2175"/>
    <n v="10364016.800000001"/>
    <x v="5"/>
    <n v="582037880.31171799"/>
  </r>
  <r>
    <s v="XSH CN Equity"/>
    <n v="168"/>
    <s v="XSH"/>
    <s v="iShares Core Canadian Short Term Corp Index ETF"/>
    <x v="0"/>
    <n v="1"/>
    <s v="CA46431X1096"/>
    <s v="46431X109"/>
    <n v="0.09"/>
    <n v="0.1"/>
    <d v="2011-09-19T00:00:00"/>
    <x v="0"/>
    <x v="10"/>
    <s v="Short Term"/>
    <m/>
    <x v="0"/>
    <s v="iShares Core Canadian Short Term Corp Index ETF (XSH)"/>
    <n v="2278205118.9422607"/>
    <n v="17287988.299999837"/>
    <n v="26884920.800000109"/>
    <n v="17289550.799999837"/>
    <n v="15356572.400000218"/>
    <n v="95988469.900000006"/>
    <n v="3582"/>
    <n v="54898217"/>
    <x v="1"/>
    <n v="2202543723.6785889"/>
  </r>
  <r>
    <s v="CLG CN Equity"/>
    <n v="169"/>
    <s v="CLG"/>
    <s v="iShares 1-10 Year Laddered Govt Index ETF"/>
    <x v="0"/>
    <n v="1"/>
    <s v="CA46431U1057"/>
    <s v="46431U105"/>
    <n v="0.15"/>
    <n v="0.17"/>
    <d v="2011-10-25T00:00:00"/>
    <x v="0"/>
    <x v="8"/>
    <s v="Mid Term"/>
    <m/>
    <x v="0"/>
    <s v="iShares 1-10 Year Laddered Govt Index ETF (CLG)"/>
    <n v="848467717.83828735"/>
    <n v="-37504786.049999975"/>
    <n v="3489053.2000000495"/>
    <n v="29696380.499999925"/>
    <n v="6110272.2500000251"/>
    <n v="3530281.2000000533"/>
    <n v="1693"/>
    <n v="25769097"/>
    <x v="1"/>
    <n v="849944510.65063477"/>
  </r>
  <r>
    <s v="CBH CN Equity"/>
    <n v="170"/>
    <s v="CBH"/>
    <s v="iShares 1-10 Year Laddered Corp Index ETF"/>
    <x v="0"/>
    <n v="1"/>
    <s v="CA46432J1093"/>
    <s v="46432J109"/>
    <n v="0.25"/>
    <n v="0.28000000000000003"/>
    <d v="2011-10-25T00:00:00"/>
    <x v="0"/>
    <x v="10"/>
    <s v="Mid Term"/>
    <m/>
    <x v="0"/>
    <s v="iShares 1-10 Year Laddered Corp Index ETF (CBH)"/>
    <n v="528900641.44134521"/>
    <n v="-119366623.20000002"/>
    <n v="3617498.0000000512"/>
    <n v="31646717.149999999"/>
    <n v="4525270.75"/>
    <n v="-65173064.100000016"/>
    <n v="947"/>
    <n v="11819400"/>
    <x v="1"/>
    <n v="594205189.41879272"/>
  </r>
  <r>
    <s v="TXF CN Equity"/>
    <n v="171"/>
    <s v="TXF"/>
    <s v="CI Tech Giants Covered Call ETF Curr-H"/>
    <x v="0"/>
    <n v="1"/>
    <s v="CA12555E1034"/>
    <n v="1.2555000000000001E+107"/>
    <n v="0.65"/>
    <n v="0.71"/>
    <d v="2011-10-26T00:00:00"/>
    <x v="0"/>
    <x v="29"/>
    <s v="Technology"/>
    <m/>
    <x v="2"/>
    <s v="CI Tech Giants Covered Call ETF Curr-H (TXF)"/>
    <n v="715064392.93128777"/>
    <n v="4422104.9999999823"/>
    <n v="1211225.0000000172"/>
    <n v="2379189.9999999492"/>
    <n v="1184540.0000000168"/>
    <n v="12751679.999999937"/>
    <n v="4052"/>
    <n v="22899372"/>
    <x v="5"/>
    <n v="715729343.32453537"/>
  </r>
  <r>
    <s v="ZDV CN Equity"/>
    <n v="172"/>
    <s v="ZDV"/>
    <s v="BMO Canadian Dividend ETF"/>
    <x v="0"/>
    <n v="1"/>
    <s v="CA05590R1055"/>
    <s v="05590R105"/>
    <n v="0.35"/>
    <n v="0.39"/>
    <d v="2011-10-27T00:00:00"/>
    <x v="0"/>
    <x v="0"/>
    <s v="Dividend/Income"/>
    <m/>
    <x v="4"/>
    <s v="BMO Canadian Dividend ETF (ZDV)"/>
    <n v="1514603877.3536682"/>
    <n v="2892247.0000000405"/>
    <n v="28673930"/>
    <n v="2838157.00000004"/>
    <n v="5659996.0000000801"/>
    <n v="31808658.000000045"/>
    <n v="4165"/>
    <n v="31767085"/>
    <x v="1"/>
    <n v="1424044615.3640747"/>
  </r>
  <r>
    <s v="ZLB CN Equity"/>
    <n v="173"/>
    <s v="ZLB"/>
    <s v="BMO Low Volatility Canadian Equity ETF"/>
    <x v="0"/>
    <n v="1"/>
    <s v="CA05573T1021"/>
    <s v="05573T102"/>
    <n v="0.35"/>
    <n v="0.39"/>
    <d v="2011-10-27T00:00:00"/>
    <x v="0"/>
    <x v="0"/>
    <s v="Risk"/>
    <m/>
    <x v="4"/>
    <s v="BMO Low Volatility Canadian Equity ETF (ZLB)"/>
    <n v="5755333351.6120911"/>
    <n v="17366196.999999836"/>
    <n v="23140981.000000335"/>
    <n v="23346004.999999501"/>
    <n v="11694914.000000162"/>
    <n v="127846013.50000015"/>
    <n v="7958"/>
    <n v="109106360"/>
    <x v="1"/>
    <n v="5706730177.9747009"/>
  </r>
  <r>
    <s v="ZWA CN Equity"/>
    <n v="174"/>
    <s v="ZWA"/>
    <s v="BMO Covered Call DJIA Curr-H ETF"/>
    <x v="0"/>
    <n v="1"/>
    <s v="CA05573X1033"/>
    <s v="05573X103"/>
    <n v="0.65"/>
    <n v="0.72"/>
    <d v="2011-10-27T00:00:00"/>
    <x v="0"/>
    <x v="31"/>
    <s v="U.S."/>
    <m/>
    <x v="4"/>
    <s v="BMO Covered Call DJIA Curr-H ETF (ZWA)"/>
    <n v="207033023.60916138"/>
    <n v="0"/>
    <n v="0"/>
    <n v="0"/>
    <n v="-2837991.0000000149"/>
    <n v="-1420530.50000002"/>
    <n v="339"/>
    <n v="2401532.1"/>
    <x v="5"/>
    <n v="208280823.34899902"/>
  </r>
  <r>
    <s v="ZWU CN Equity"/>
    <n v="175"/>
    <s v="ZWU"/>
    <s v="BMO Covered Call Utilities ETF"/>
    <x v="0"/>
    <n v="1"/>
    <s v="CA05590N1042"/>
    <s v="05590N104"/>
    <n v="0.65"/>
    <n v="0.71"/>
    <d v="2011-10-27T00:00:00"/>
    <x v="0"/>
    <x v="29"/>
    <s v="Utilities"/>
    <m/>
    <x v="4"/>
    <s v="BMO Covered Call Utilities ETF (ZWU)"/>
    <n v="2052510574.4056702"/>
    <n v="-8022473.9999998705"/>
    <n v="9021431.9999998063"/>
    <n v="8957140.0000001267"/>
    <n v="4417498.0000000624"/>
    <n v="15450055.00000006"/>
    <n v="6710"/>
    <n v="47849073"/>
    <x v="5"/>
    <n v="1961901552.9642105"/>
  </r>
  <r>
    <s v="MNT CN Equity"/>
    <n v="176"/>
    <s v="MNT"/>
    <s v="Royal Canadian Mint - Canadian Gold Reserves"/>
    <x v="0"/>
    <n v="2"/>
    <s v="CA7799211056"/>
    <n v="779921105"/>
    <n v="0.35"/>
    <n v="0.35"/>
    <d v="2011-11-29T00:00:00"/>
    <x v="0"/>
    <x v="22"/>
    <s v="Gold"/>
    <m/>
    <x v="10"/>
    <s v="Royal Canadian Mint - Canadian Gold Reserves (MNT)"/>
    <n v="1239894919.3609238"/>
    <n v="0"/>
    <n v="0"/>
    <n v="0"/>
    <n v="0"/>
    <n v="0"/>
    <n v="5530"/>
    <n v="45996178"/>
    <x v="1"/>
    <n v="1090603947.8899193"/>
  </r>
  <r>
    <s v="MNT/U CN Equity"/>
    <n v="177"/>
    <s v="MNT/U"/>
    <s v="Royal Cdn Mint - Canadian Gold Reserves (US$)"/>
    <x v="0"/>
    <n v="2"/>
    <s v="CA7799211056"/>
    <n v="779921105"/>
    <n v="0.35"/>
    <n v="0.35"/>
    <d v="2011-11-29T00:00:00"/>
    <x v="0"/>
    <x v="22"/>
    <s v="Gold"/>
    <m/>
    <x v="10"/>
    <s v="Royal Cdn Mint - Canadian Gold Reserves (US$) (MNT/U)"/>
    <n v="1239543482.8141129"/>
    <n v="0"/>
    <n v="0"/>
    <n v="0"/>
    <n v="0"/>
    <n v="0"/>
    <n v="60"/>
    <n v="668835.46999999986"/>
    <x v="1"/>
    <n v="1090911619.4576302"/>
  </r>
  <r>
    <s v="VCE CN Equity"/>
    <n v="178"/>
    <s v="VCE"/>
    <s v="Vanguard FTSE Canada Index ETF"/>
    <x v="0"/>
    <n v="1"/>
    <s v="CA92203U1057"/>
    <s v="92203U105"/>
    <n v="0.05"/>
    <n v="0.06"/>
    <d v="2011-12-06T00:00:00"/>
    <x v="0"/>
    <x v="0"/>
    <s v="Cap-Weighted: Broad/Large"/>
    <m/>
    <x v="11"/>
    <s v="Vanguard FTSE Canada Index ETF (VCE)"/>
    <n v="3071696789.7125244"/>
    <n v="17260337.5"/>
    <n v="20984462.500000291"/>
    <n v="3553582.4999998002"/>
    <n v="12341049.999999799"/>
    <n v="102506655.00000007"/>
    <n v="5952"/>
    <n v="59843275"/>
    <x v="0"/>
    <n v="2976547092.1569824"/>
  </r>
  <r>
    <s v="VUS CN Equity"/>
    <n v="179"/>
    <s v="VUS"/>
    <s v="Vanguard US Total Market Index ETF Curr-H"/>
    <x v="0"/>
    <n v="1"/>
    <s v="CA92206B1040"/>
    <s v="92206B104"/>
    <n v="0.15"/>
    <n v="0.16"/>
    <d v="2011-12-06T00:00:00"/>
    <x v="0"/>
    <x v="5"/>
    <s v="Cap-Weighted: Broad/Large"/>
    <m/>
    <x v="11"/>
    <s v="Vanguard US Total Market Index ETF Curr-H (VUS)"/>
    <n v="1291014976.9828796"/>
    <n v="-2354110.9999999497"/>
    <n v="-2365590.0000001597"/>
    <n v="-3548610.9999999241"/>
    <n v="4766711.0000001099"/>
    <n v="-6430493.6500001037"/>
    <n v="2573"/>
    <n v="48313047"/>
    <x v="0"/>
    <n v="1298086297.1000671"/>
  </r>
  <r>
    <s v="VEF CN Equity"/>
    <n v="180"/>
    <s v="VEF"/>
    <s v="Vanguard FTSE Developed All Cap Ex US Curr-H"/>
    <x v="0"/>
    <n v="1"/>
    <s v="CA92207G1028"/>
    <s v="92207G102"/>
    <n v="0.2"/>
    <n v="0.22"/>
    <d v="2011-12-06T00:00:00"/>
    <x v="0"/>
    <x v="6"/>
    <s v="Cap-Weighted: Broad/Large"/>
    <m/>
    <x v="11"/>
    <s v="Vanguard FTSE Developed All Cap Ex US Curr-H (VEF)"/>
    <n v="1084172857.5439453"/>
    <n v="1790127.5000000251"/>
    <n v="3549279.9999999236"/>
    <n v="10682627.500000026"/>
    <n v="10653550.000000026"/>
    <n v="31900094.999999955"/>
    <n v="1474"/>
    <n v="22546406"/>
    <x v="0"/>
    <n v="1010942034.5993042"/>
  </r>
  <r>
    <s v="VEE CN Equity"/>
    <n v="181"/>
    <s v="VEE"/>
    <s v="Vanguard FTSE Emerging Markets All Cap Index ETF"/>
    <x v="0"/>
    <n v="1"/>
    <s v="CA92205X1078"/>
    <s v="92205X107"/>
    <n v="0.23"/>
    <n v="0.24"/>
    <d v="2011-12-06T00:00:00"/>
    <x v="0"/>
    <x v="20"/>
    <s v="Cap-Weighted: Broad/Large"/>
    <m/>
    <x v="11"/>
    <s v="Vanguard FTSE Emerging Markets All Cap Index ETF (VEE)"/>
    <n v="3513782918.7812805"/>
    <n v="85298681.000000179"/>
    <n v="55292547.000000313"/>
    <n v="10323835.999999948"/>
    <n v="47838963.999999814"/>
    <n v="271102047.00000012"/>
    <n v="9289"/>
    <n v="101530963"/>
    <x v="0"/>
    <n v="3184174252.9993057"/>
  </r>
  <r>
    <s v="VAB CN Equity"/>
    <n v="182"/>
    <s v="VAB"/>
    <s v="Vanguard Canadian Aggregate Bond Index ETF"/>
    <x v="0"/>
    <n v="1"/>
    <s v="CA92203E1016"/>
    <n v="9.2203000000000004E+105"/>
    <n v="0.08"/>
    <n v="0.09"/>
    <d v="2011-12-06T00:00:00"/>
    <x v="0"/>
    <x v="1"/>
    <s v="Broad/Mixed"/>
    <m/>
    <x v="11"/>
    <s v="Vanguard Canadian Aggregate Bond Index ETF (VAB)"/>
    <n v="6815630827.7130127"/>
    <n v="-29917630.000000261"/>
    <n v="25383030.000000525"/>
    <n v="78338979.999999478"/>
    <n v="66822429.999999478"/>
    <n v="237057570.00000027"/>
    <n v="9309"/>
    <n v="142276600"/>
    <x v="1"/>
    <n v="6548422513.5803223"/>
  </r>
  <r>
    <s v="VSB CN Equity"/>
    <n v="183"/>
    <s v="VSB"/>
    <s v="Vanguard Canadian Short-Term Bond Index ETF"/>
    <x v="0"/>
    <n v="1"/>
    <s v="CA92203G1063"/>
    <s v="92203G106"/>
    <n v="0.1"/>
    <n v="0.11"/>
    <d v="2011-12-06T00:00:00"/>
    <x v="0"/>
    <x v="1"/>
    <s v="Short Term"/>
    <m/>
    <x v="11"/>
    <s v="Vanguard Canadian Short-Term Bond Index ETF (VSB)"/>
    <n v="1586468242.6452637"/>
    <n v="222630059.99999985"/>
    <n v="7049100.0000001006"/>
    <n v="0"/>
    <n v="4707399.9999998994"/>
    <n v="239071639.99999991"/>
    <n v="3746"/>
    <n v="255826242"/>
    <x v="1"/>
    <n v="1359144653.8925171"/>
  </r>
  <r>
    <s v="XFR CN Equity"/>
    <n v="184"/>
    <s v="XFR"/>
    <s v="iShares Floating Rate Index ETF"/>
    <x v="0"/>
    <n v="1"/>
    <s v="CA46432B1067"/>
    <s v="46432B106"/>
    <n v="0.12"/>
    <n v="0.14000000000000001"/>
    <d v="2011-12-12T00:00:00"/>
    <x v="0"/>
    <x v="8"/>
    <s v="Ultra Short Term"/>
    <m/>
    <x v="0"/>
    <s v="iShares Floating Rate Index ETF (XFR)"/>
    <n v="731572118.75915527"/>
    <n v="-6013283.6000000853"/>
    <n v="-18037029.599999972"/>
    <n v="-4011459.7999999146"/>
    <n v="2004593.6999998859"/>
    <n v="-6026885.5000000875"/>
    <n v="1593"/>
    <n v="21056600"/>
    <x v="1"/>
    <n v="736468819.23675537"/>
  </r>
  <r>
    <s v="ULV/F CN Equity"/>
    <n v="185"/>
    <s v="ULV/F"/>
    <s v="Invesco S&amp;P 500 Low Volatility Index ETF Curr-H"/>
    <x v="0"/>
    <n v="1"/>
    <s v="CA46139X1208"/>
    <s v="46139X120"/>
    <n v="0.3"/>
    <n v="0.3"/>
    <d v="2012-01-24T00:00:00"/>
    <x v="0"/>
    <x v="5"/>
    <s v="Risk"/>
    <m/>
    <x v="9"/>
    <s v="Invesco S&amp;P 500 Low Volatility Index ETF Curr-H (ULV/F)"/>
    <n v="83174719.23828125"/>
    <n v="523722.00000000047"/>
    <n v="2996"/>
    <n v="487.99999999994179"/>
    <n v="512779.00000000041"/>
    <n v="1039985.0000000008"/>
    <n v="169"/>
    <n v="1123276.1000000001"/>
    <x v="1"/>
    <n v="80643528.213500977"/>
  </r>
  <r>
    <s v="PXC CN Equity"/>
    <n v="186"/>
    <s v="PXC"/>
    <s v="Invesco FTSE RAFI Canadian Fundamental Index"/>
    <x v="0"/>
    <n v="1"/>
    <s v="CA46140K1093"/>
    <s v="46140K109"/>
    <n v="0.45"/>
    <n v="0.49"/>
    <d v="2012-01-26T00:00:00"/>
    <x v="0"/>
    <x v="0"/>
    <s v="Factor: Value"/>
    <m/>
    <x v="9"/>
    <s v="Invesco FTSE RAFI Canadian Fundamental Index (PXC)"/>
    <n v="205736021.71783447"/>
    <n v="2787734.9999999898"/>
    <n v="8384204.9999999944"/>
    <n v="0"/>
    <n v="0"/>
    <n v="16595529.999999989"/>
    <n v="262"/>
    <n v="3719703.1999999997"/>
    <x v="1"/>
    <n v="187687601.34033203"/>
  </r>
  <r>
    <s v="PXU/F CN Equity"/>
    <n v="187"/>
    <s v="PXU/F"/>
    <s v="Invesco FTSE RAFI US Index ETF Curr-H"/>
    <x v="0"/>
    <n v="1"/>
    <s v="CA46140T1003"/>
    <s v="46140T100"/>
    <n v="0.44"/>
    <n v="0.44"/>
    <d v="2012-01-26T00:00:00"/>
    <x v="0"/>
    <x v="5"/>
    <s v="Factor: Value"/>
    <m/>
    <x v="9"/>
    <s v="Invesco FTSE RAFI US Index ETF Curr-H (PXU/F)"/>
    <n v="59143076.972961426"/>
    <n v="757247.0000000007"/>
    <n v="0"/>
    <n v="0"/>
    <n v="0"/>
    <n v="1493485.0000000014"/>
    <n v="86"/>
    <n v="662552"/>
    <x v="1"/>
    <n v="56348392.677307129"/>
  </r>
  <r>
    <s v="QXM CN Equity"/>
    <n v="188"/>
    <s v="QXM"/>
    <s v="CI Morningstar National Bank Quebec Index ETF"/>
    <x v="0"/>
    <n v="1"/>
    <s v="CA1255021042"/>
    <n v="125502104"/>
    <n v="0.5"/>
    <n v="0.56999999999999995"/>
    <d v="2012-02-06T00:00:00"/>
    <x v="0"/>
    <x v="7"/>
    <s v="Other"/>
    <m/>
    <x v="2"/>
    <s v="CI Morningstar National Bank Quebec Index ETF (QXM)"/>
    <n v="88906135.382022858"/>
    <n v="0"/>
    <n v="0"/>
    <n v="0"/>
    <n v="0"/>
    <n v="1950575.0000000105"/>
    <n v="118"/>
    <n v="342763.07"/>
    <x v="1"/>
    <n v="85561916.220222473"/>
  </r>
  <r>
    <s v="FXM CN Equity"/>
    <n v="189"/>
    <s v="FXM"/>
    <s v="CI Morningstar Canada Value Index ETF"/>
    <x v="0"/>
    <n v="1"/>
    <s v="CA12554N1042"/>
    <s v="12554N104"/>
    <n v="0.6"/>
    <n v="0.66"/>
    <d v="2012-02-15T00:00:00"/>
    <x v="0"/>
    <x v="0"/>
    <s v="Factor: Value"/>
    <m/>
    <x v="2"/>
    <s v="CI Morningstar Canada Value Index ETF (FXM)"/>
    <n v="466685646.73828125"/>
    <n v="1856615.0000000263"/>
    <n v="-1869700.0000000265"/>
    <n v="-1850909.9999999604"/>
    <n v="-1821550.0000000258"/>
    <n v="-7221699.9999999739"/>
    <n v="546"/>
    <n v="5419925.4000000004"/>
    <x v="1"/>
    <n v="453635201.93481445"/>
  </r>
  <r>
    <s v="WXM CN Equity"/>
    <n v="190"/>
    <s v="WXM"/>
    <s v="CI Morningstar Canada Momentum Index ETF"/>
    <x v="0"/>
    <n v="1"/>
    <s v="CA12554M1068"/>
    <s v="12554M106"/>
    <n v="0.6"/>
    <n v="0.66"/>
    <d v="2012-02-15T00:00:00"/>
    <x v="0"/>
    <x v="0"/>
    <s v="Factor: Momentum"/>
    <m/>
    <x v="2"/>
    <s v="CI Morningstar Canada Momentum Index ETF (WXM)"/>
    <n v="1398867900.3668404"/>
    <n v="89251675.000000119"/>
    <n v="362058414.99999988"/>
    <n v="-12055"/>
    <n v="-4612239.9999999013"/>
    <n v="493539895.00000012"/>
    <n v="1151"/>
    <n v="25931206"/>
    <x v="1"/>
    <n v="865789490.56886673"/>
  </r>
  <r>
    <s v="HUF/U CN Equity"/>
    <n v="191"/>
    <s v="HUF/U"/>
    <s v="Global X Active Ultra-Short Term US IG Bond (US$)"/>
    <x v="6"/>
    <n v="2"/>
    <s v="CA44051R1148"/>
    <s v="44051R114"/>
    <n v="0.4"/>
    <n v="0.47"/>
    <d v="2012-02-15T00:00:00"/>
    <x v="0"/>
    <x v="27"/>
    <s v="Ultra Short Term"/>
    <m/>
    <x v="3"/>
    <s v="Global X Active Ultra-Short Term US IG Bond (US$) (HUF/U)"/>
    <n v="0"/>
    <n v="0"/>
    <n v="0"/>
    <n v="0"/>
    <n v="0"/>
    <n v="0"/>
    <n v="0"/>
    <n v="0"/>
    <x v="1"/>
    <n v="0"/>
  </r>
  <r>
    <s v="HYI CN Equity"/>
    <n v="192"/>
    <s v="HYI"/>
    <s v="Global X Active High Yield Bond ETF Curr-H"/>
    <x v="6"/>
    <n v="1"/>
    <s v="CA43990B2066"/>
    <s v="43990B206"/>
    <n v="0.6"/>
    <n v="0.71"/>
    <d v="2012-02-15T00:00:00"/>
    <x v="0"/>
    <x v="25"/>
    <s v="High Yield"/>
    <m/>
    <x v="3"/>
    <s v="Global X Active High Yield Bond ETF Curr-H (HYI)"/>
    <n v="0"/>
    <n v="0"/>
    <n v="0"/>
    <n v="0"/>
    <n v="0"/>
    <n v="0"/>
    <n v="0"/>
    <n v="0"/>
    <x v="1"/>
    <n v="0"/>
  </r>
  <r>
    <s v="BKL/F CN Equity"/>
    <n v="193"/>
    <s v="BKL/F"/>
    <s v="Invesco Senior Loan Index ETF Curr-H"/>
    <x v="5"/>
    <n v="1"/>
    <s v="CA46138D1096"/>
    <s v="46138D109"/>
    <n v="0.72"/>
    <n v="0.73"/>
    <d v="2012-04-17T00:00:00"/>
    <x v="0"/>
    <x v="25"/>
    <s v="Senior Loan"/>
    <m/>
    <x v="9"/>
    <s v="Invesco Senior Loan Index ETF Curr-H (BKL/F)"/>
    <n v="0"/>
    <n v="0"/>
    <n v="0"/>
    <n v="0"/>
    <n v="0"/>
    <n v="0"/>
    <n v="0"/>
    <n v="0"/>
    <x v="1"/>
    <n v="0"/>
  </r>
  <r>
    <s v="TLV CN Equity"/>
    <n v="194"/>
    <s v="TLV"/>
    <s v="Invesco S&amp;P/TSX Composite Low Vol Index ETF"/>
    <x v="0"/>
    <n v="1"/>
    <s v="CA46139Y1025"/>
    <s v="46139Y102"/>
    <n v="0.3"/>
    <n v="0.32"/>
    <d v="2012-04-24T00:00:00"/>
    <x v="0"/>
    <x v="0"/>
    <s v="Risk"/>
    <m/>
    <x v="9"/>
    <s v="Invesco S&amp;P/TSX Composite Low Vol Index ETF (TLV)"/>
    <n v="92054883.38470459"/>
    <n v="0"/>
    <n v="-5872244.9999999963"/>
    <n v="0"/>
    <n v="0"/>
    <n v="-7831454.9999999888"/>
    <n v="158"/>
    <n v="887775.9800000001"/>
    <x v="1"/>
    <n v="98925204.849243164"/>
  </r>
  <r>
    <s v="XMV CN Equity"/>
    <n v="195"/>
    <s v="XMV"/>
    <s v="iShares MSCI Min Vol Canada Index ETF"/>
    <x v="0"/>
    <n v="1"/>
    <s v="CA46433N1096"/>
    <s v="46433N109"/>
    <n v="0.3"/>
    <n v="0.33"/>
    <d v="2012-07-30T00:00:00"/>
    <x v="0"/>
    <x v="0"/>
    <s v="Risk"/>
    <m/>
    <x v="0"/>
    <s v="iShares MSCI Min Vol Canada Index ETF (XMV)"/>
    <n v="373269168.09082031"/>
    <n v="2786650.0999999898"/>
    <n v="-12320.050000000279"/>
    <n v="0"/>
    <n v="2791118.4999999898"/>
    <n v="5551050.7999999793"/>
    <n v="630"/>
    <n v="4097500.5"/>
    <x v="1"/>
    <n v="375316452.02636719"/>
  </r>
  <r>
    <s v="XMU CN Equity"/>
    <n v="196"/>
    <s v="XMU"/>
    <s v="iShares MSCI Min Vol USA Index ETF"/>
    <x v="0"/>
    <n v="1"/>
    <s v="CA46433S1083"/>
    <s v="46433S108"/>
    <n v="0.3"/>
    <n v="0.33"/>
    <d v="2012-07-30T00:00:00"/>
    <x v="0"/>
    <x v="21"/>
    <s v="Risk"/>
    <m/>
    <x v="0"/>
    <s v="iShares MSCI Min Vol USA Index ETF (XMU)"/>
    <n v="380424261.09313965"/>
    <n v="0"/>
    <n v="0"/>
    <n v="-10967158.75"/>
    <n v="2203732.7000000314"/>
    <n v="2147276.5500000305"/>
    <n v="392"/>
    <n v="12671210"/>
    <x v="1"/>
    <n v="380453219.60449219"/>
  </r>
  <r>
    <s v="XMW CN Equity"/>
    <n v="197"/>
    <s v="XMW"/>
    <s v="iShares MSCI Min Vol Global Index ETF"/>
    <x v="0"/>
    <n v="1"/>
    <s v="CA46434A1066"/>
    <s v="46434A106"/>
    <n v="0.45"/>
    <n v="0.48"/>
    <d v="2012-07-30T00:00:00"/>
    <x v="0"/>
    <x v="16"/>
    <s v="Risk"/>
    <m/>
    <x v="0"/>
    <s v="iShares MSCI Min Vol Global Index ETF (XMW)"/>
    <n v="192369843.29223633"/>
    <n v="0"/>
    <n v="0"/>
    <n v="2905204.1499999897"/>
    <n v="0"/>
    <n v="5796763.7499999795"/>
    <n v="350"/>
    <n v="3694861"/>
    <x v="1"/>
    <n v="185745019.53125"/>
  </r>
  <r>
    <s v="XMI CN Equity"/>
    <n v="198"/>
    <s v="XMI"/>
    <s v="iShares MSCI Min Vol EAFE Index"/>
    <x v="0"/>
    <n v="1"/>
    <s v="CA46433U1030"/>
    <s v="46433U103"/>
    <n v="0.35"/>
    <n v="0.37"/>
    <d v="2012-07-30T00:00:00"/>
    <x v="0"/>
    <x v="6"/>
    <s v="Risk"/>
    <m/>
    <x v="0"/>
    <s v="iShares MSCI Min Vol EAFE Index (XMI)"/>
    <n v="172773220.82519531"/>
    <n v="0"/>
    <n v="0"/>
    <n v="0"/>
    <n v="-4606257.9999999832"/>
    <n v="-11433378.350000001"/>
    <n v="332"/>
    <n v="2291020.5"/>
    <x v="1"/>
    <n v="180080349.92218018"/>
  </r>
  <r>
    <s v="XMM CN Equity"/>
    <n v="199"/>
    <s v="XMM"/>
    <s v="iShares MSCI Min Vol Emerging Markets Index ETF"/>
    <x v="0"/>
    <n v="1"/>
    <s v="CA46433Y1051"/>
    <s v="46433Y105"/>
    <n v="0.79"/>
    <n v="0.42"/>
    <d v="2012-07-30T00:00:00"/>
    <x v="0"/>
    <x v="20"/>
    <s v="Risk"/>
    <m/>
    <x v="0"/>
    <s v="iShares MSCI Min Vol Emerging Markets Index ETF (XMM)"/>
    <n v="101531634.14001465"/>
    <n v="1637607.0000000086"/>
    <n v="1640772.6999999944"/>
    <n v="-16230.000000000233"/>
    <n v="0"/>
    <n v="1698014.9500000083"/>
    <n v="220"/>
    <n v="2519016.5"/>
    <x v="1"/>
    <n v="96724741.077423096"/>
  </r>
  <r>
    <s v="XHD CN Equity"/>
    <n v="200"/>
    <s v="XHD"/>
    <s v="iShares US High Dividend Equity Index ETF Curr-H"/>
    <x v="0"/>
    <n v="1"/>
    <s v="CA46434B1040"/>
    <s v="46434B104"/>
    <n v="0.3"/>
    <n v="0.33"/>
    <d v="2012-08-20T00:00:00"/>
    <x v="0"/>
    <x v="5"/>
    <s v="Dividend/Income"/>
    <m/>
    <x v="0"/>
    <s v="iShares US High Dividend Equity Index ETF Curr-H (XHD)"/>
    <n v="210859390.64025879"/>
    <n v="0"/>
    <n v="1878931.7499999932"/>
    <n v="0"/>
    <n v="1835560.1000000262"/>
    <n v="3714491.8500000192"/>
    <n v="533"/>
    <n v="2389502.5"/>
    <x v="1"/>
    <n v="189726770.97320557"/>
  </r>
  <r>
    <s v="BESG CN Equity"/>
    <n v="201"/>
    <s v="BESG"/>
    <s v="Invesco ESG Canadian Core Plus"/>
    <x v="0"/>
    <n v="1"/>
    <s v="CA46137U1021"/>
    <s v="46137U102"/>
    <n v="0.35"/>
    <n v="0.38"/>
    <d v="2012-08-24T00:00:00"/>
    <x v="0"/>
    <x v="34"/>
    <s v="Canada"/>
    <m/>
    <x v="9"/>
    <s v="Invesco ESG Canadian Core Plus (BESG)"/>
    <n v="113877072.62039185"/>
    <n v="0"/>
    <n v="0"/>
    <n v="-4033724.9999999995"/>
    <n v="403657.5000000057"/>
    <n v="-8037972.5"/>
    <n v="240"/>
    <n v="1375058.09"/>
    <x v="1"/>
    <n v="122153694.53430176"/>
  </r>
  <r>
    <s v="HAD CN Equity"/>
    <n v="202"/>
    <s v="HAD"/>
    <s v="Global X Active Cdn Bond ETF"/>
    <x v="0"/>
    <n v="1"/>
    <s v="CA37892W1023"/>
    <s v="37892W102"/>
    <n v="0.42"/>
    <n v="0.5"/>
    <d v="2012-10-10T00:00:00"/>
    <x v="0"/>
    <x v="1"/>
    <s v="Broad/Mixed"/>
    <m/>
    <x v="3"/>
    <s v="Global X Active Cdn Bond ETF (HAD)"/>
    <n v="44426464.392194748"/>
    <n v="453358.6867500064"/>
    <n v="0"/>
    <n v="453654.45124999835"/>
    <n v="0"/>
    <n v="907403.16885758284"/>
    <n v="77"/>
    <n v="388398.01"/>
    <x v="1"/>
    <n v="44336717.641124725"/>
  </r>
  <r>
    <s v="MNS/U CN Equity"/>
    <n v="203"/>
    <s v="MNS/U"/>
    <s v="Royal Cdn Mint - Canadian Silver Reserves (US$)"/>
    <x v="0"/>
    <n v="2"/>
    <s v="CA7799211130"/>
    <n v="779921113"/>
    <n v="0.45"/>
    <n v="0.45"/>
    <d v="2012-11-01T00:00:00"/>
    <x v="0"/>
    <x v="22"/>
    <s v="Silver"/>
    <m/>
    <x v="10"/>
    <s v="Royal Cdn Mint - Canadian Silver Reserves (US$) (MNS/U)"/>
    <n v="292926957.50241601"/>
    <n v="0"/>
    <n v="0"/>
    <n v="0"/>
    <n v="-365100.00000005704"/>
    <n v="-365100.00000005704"/>
    <n v="50"/>
    <n v="171920.33"/>
    <x v="1"/>
    <n v="249809170.93640962"/>
  </r>
  <r>
    <s v="VDY CN Equity"/>
    <n v="204"/>
    <s v="VDY"/>
    <s v="Vanguard FTSE Canadian High-Div Yld Index ETF"/>
    <x v="0"/>
    <n v="1"/>
    <s v="CA92203Q1046"/>
    <s v="92203Q104"/>
    <n v="0.2"/>
    <n v="0.22"/>
    <d v="2012-11-02T00:00:00"/>
    <x v="0"/>
    <x v="0"/>
    <s v="Dividend/Income"/>
    <m/>
    <x v="11"/>
    <s v="Vanguard FTSE Canadian High-Div Yld Index ETF (VDY)"/>
    <n v="6064482727.9541016"/>
    <n v="67625899.999999806"/>
    <n v="63307165"/>
    <n v="69514909.999999642"/>
    <n v="53602205.000000536"/>
    <n v="344024279.99999928"/>
    <n v="35672"/>
    <n v="236812420"/>
    <x v="1"/>
    <n v="5561928830.5023193"/>
  </r>
  <r>
    <s v="VRE CN Equity"/>
    <n v="205"/>
    <s v="VRE"/>
    <s v="Vanguard FTSE Canadian Capped REIT Index ETF"/>
    <x v="0"/>
    <n v="1"/>
    <s v="CA92203B1076"/>
    <s v="92203B107"/>
    <n v="0.35"/>
    <n v="0.39"/>
    <d v="2012-11-02T00:00:00"/>
    <x v="0"/>
    <x v="3"/>
    <s v="Real Estate"/>
    <m/>
    <x v="11"/>
    <s v="Vanguard FTSE Canadian Capped REIT Index ETF (VRE)"/>
    <n v="283851757.04956055"/>
    <n v="0"/>
    <n v="0"/>
    <n v="0"/>
    <n v="0"/>
    <n v="0"/>
    <n v="1411"/>
    <n v="3605681.1"/>
    <x v="2"/>
    <n v="282750997.54333496"/>
  </r>
  <r>
    <s v="VFV CN Equity"/>
    <n v="206"/>
    <s v="VFV"/>
    <s v="Vanguard S&amp;P 500 Index ETF"/>
    <x v="0"/>
    <n v="1"/>
    <s v="CA92205Y1051"/>
    <s v="92205Y105"/>
    <n v="0.08"/>
    <n v="0.09"/>
    <d v="2012-11-02T00:00:00"/>
    <x v="0"/>
    <x v="21"/>
    <s v="Cap-Weighted: Broad/Large"/>
    <m/>
    <x v="11"/>
    <s v="Vanguard S&amp;P 500 Index ETF (VFV)"/>
    <n v="28241244636.84082"/>
    <n v="115218053.99999961"/>
    <n v="70612304.000002682"/>
    <n v="190714151.99999923"/>
    <n v="106165717.00000077"/>
    <n v="610486225.00000226"/>
    <n v="114418"/>
    <n v="899827700"/>
    <x v="0"/>
    <n v="27817109307.861328"/>
  </r>
  <r>
    <s v="VSP CN Equity"/>
    <n v="207"/>
    <s v="VSP"/>
    <s v="Vanguard S&amp;P 500 Index ETF Curr-H"/>
    <x v="0"/>
    <n v="1"/>
    <s v="CA92206A1066"/>
    <s v="92206A106"/>
    <n v="0.08"/>
    <n v="0.09"/>
    <d v="2012-11-02T00:00:00"/>
    <x v="0"/>
    <x v="5"/>
    <s v="Cap-Weighted: Broad/Large"/>
    <m/>
    <x v="11"/>
    <s v="Vanguard S&amp;P 500 Index ETF Curr-H (VSP)"/>
    <n v="5381913861.0939026"/>
    <n v="7649556.0000000289"/>
    <n v="1099260.0000005637"/>
    <n v="37286226.99999959"/>
    <n v="45262463.00000041"/>
    <n v="110889797.43999998"/>
    <n v="12368"/>
    <n v="134903110"/>
    <x v="0"/>
    <n v="5280488008.0177307"/>
  </r>
  <r>
    <s v="VSC CN Equity"/>
    <n v="208"/>
    <s v="VSC"/>
    <s v="Vanguard Canadian Short-Term Corp Index ETF"/>
    <x v="0"/>
    <n v="1"/>
    <s v="CA92203N1015"/>
    <s v="92203N101"/>
    <n v="0.1"/>
    <n v="0.11"/>
    <d v="2012-11-02T00:00:00"/>
    <x v="0"/>
    <x v="10"/>
    <s v="Short Term"/>
    <m/>
    <x v="11"/>
    <s v="Vanguard Canadian Short-Term Corp Index ETF (VSC)"/>
    <n v="1350301560.9741211"/>
    <n v="0"/>
    <n v="31687590.000000104"/>
    <n v="14599019.999999862"/>
    <n v="-4861259.9999998966"/>
    <n v="46284769.99999997"/>
    <n v="2459"/>
    <n v="41158314"/>
    <x v="1"/>
    <n v="1306053837.2039795"/>
  </r>
  <r>
    <s v="ZIN CN Equity"/>
    <n v="209"/>
    <s v="ZIN"/>
    <s v="BMO S&amp;P/TSX Equal Weight Industrials Index ETF"/>
    <x v="0"/>
    <n v="1"/>
    <s v="CA05584D1042"/>
    <s v="05584D104"/>
    <n v="0.55000000000000004"/>
    <n v="0.62"/>
    <d v="2012-11-20T00:00:00"/>
    <x v="0"/>
    <x v="3"/>
    <s v="Industrials"/>
    <m/>
    <x v="4"/>
    <s v="BMO S&amp;P/TSX Equal Weight Industrials Index ETF (ZIN)"/>
    <n v="49712144.106674194"/>
    <n v="-2735698.5000000023"/>
    <n v="0"/>
    <n v="0"/>
    <n v="2587654.5000000023"/>
    <n v="-98848.439999999944"/>
    <n v="199"/>
    <n v="1907135.77"/>
    <x v="2"/>
    <n v="43995513.003540039"/>
  </r>
  <r>
    <s v="ZSP CN Equity"/>
    <n v="210"/>
    <s v="ZSP"/>
    <s v="BMO S&amp;P 500 Index ETF"/>
    <x v="0"/>
    <n v="1"/>
    <s v="CA05575T1003"/>
    <s v="05575T100"/>
    <n v="0.08"/>
    <n v="0.09"/>
    <d v="2012-11-20T00:00:00"/>
    <x v="0"/>
    <x v="21"/>
    <s v="Cap-Weighted: Broad/Large"/>
    <m/>
    <x v="4"/>
    <s v="BMO S&amp;P 500 Index ETF (ZSP)"/>
    <n v="21574131385.212708"/>
    <n v="-61685466.999999404"/>
    <n v="-98462382.000001773"/>
    <n v="20858878.000001773"/>
    <n v="-10383058.499999395"/>
    <n v="280726385.5000006"/>
    <n v="17713"/>
    <n v="519688050"/>
    <x v="0"/>
    <n v="21247872278.423004"/>
  </r>
  <r>
    <s v="ZSP/U CN Equity"/>
    <n v="211"/>
    <s v="ZSP/U"/>
    <s v="BMO S&amp;P 500 Index ETF (US$)"/>
    <x v="0"/>
    <n v="1"/>
    <s v="CA05575T1185"/>
    <s v="05575T118"/>
    <n v="0.08"/>
    <n v="0.09"/>
    <d v="2012-11-20T00:00:00"/>
    <x v="0"/>
    <x v="21"/>
    <s v="Cap-Weighted: Broad/Large"/>
    <m/>
    <x v="4"/>
    <s v="BMO S&amp;P 500 Index ETF (US$) (ZSP/U)"/>
    <n v="3311710786.2747264"/>
    <n v="0"/>
    <n v="0"/>
    <n v="5190083.1853000736"/>
    <n v="-20919.007450000383"/>
    <n v="-5474646.5484004514"/>
    <n v="1879"/>
    <n v="32049150"/>
    <x v="0"/>
    <n v="3326288380.3135915"/>
  </r>
  <r>
    <s v="ZGD CN Equity"/>
    <n v="212"/>
    <s v="ZGD"/>
    <s v="BMO Equal Weight Global Gold Index ETF"/>
    <x v="0"/>
    <n v="1"/>
    <s v="CA0556952095"/>
    <n v="55695209"/>
    <n v="0.55000000000000004"/>
    <n v="0.6"/>
    <d v="2012-11-20T00:00:00"/>
    <x v="0"/>
    <x v="4"/>
    <s v="Materials"/>
    <m/>
    <x v="4"/>
    <s v="BMO Equal Weight Global Gold Index ETF (ZGD)"/>
    <n v="345709376.74560547"/>
    <n v="-7420621.749999973"/>
    <n v="8366975.9999999693"/>
    <n v="16410068.750000011"/>
    <n v="7663024.7499999721"/>
    <n v="32562063.439999986"/>
    <n v="3669"/>
    <n v="78604169"/>
    <x v="3"/>
    <n v="285082418.94378656"/>
  </r>
  <r>
    <s v="ZPR CN Equity"/>
    <n v="213"/>
    <s v="ZPR"/>
    <s v="BMO Laddered Preferred Share Index ETF"/>
    <x v="0"/>
    <n v="1"/>
    <s v="CA05581T1021"/>
    <s v="05581T102"/>
    <n v="0.45"/>
    <n v="0.5"/>
    <d v="2012-11-20T00:00:00"/>
    <x v="0"/>
    <x v="14"/>
    <s v="Canada"/>
    <m/>
    <x v="4"/>
    <s v="BMO Laddered Preferred Share Index ETF (ZPR)"/>
    <n v="1472038478.0292425"/>
    <n v="-1850152.4999998948"/>
    <n v="-3945300.0000001341"/>
    <n v="0"/>
    <n v="0"/>
    <n v="-46389677.499999993"/>
    <n v="3169"/>
    <n v="19124601"/>
    <x v="1"/>
    <n v="1474894322.45434"/>
  </r>
  <r>
    <s v="MNS CN Equity"/>
    <n v="214"/>
    <s v="MNS"/>
    <s v="Royal Canadian Mint - Canadian Silver Reserves"/>
    <x v="0"/>
    <n v="2"/>
    <s v="CA7799211130"/>
    <n v="779921113"/>
    <n v="0.45"/>
    <n v="0.45"/>
    <d v="2012-12-05T00:00:00"/>
    <x v="0"/>
    <x v="22"/>
    <s v="Silver"/>
    <m/>
    <x v="10"/>
    <s v="Royal Canadian Mint - Canadian Silver Reserves (MNS)"/>
    <n v="292993573.07116699"/>
    <n v="0"/>
    <n v="0"/>
    <n v="0"/>
    <n v="-365100.00000005704"/>
    <n v="-365100.00000005704"/>
    <n v="4027"/>
    <n v="19665294"/>
    <x v="1"/>
    <n v="249685296.72052002"/>
  </r>
  <r>
    <s v="ZST CN Equity"/>
    <n v="215"/>
    <s v="ZST"/>
    <s v="BMO Ultra Short-Term Bond ETF"/>
    <x v="0"/>
    <n v="1"/>
    <s v="CA05579A1075"/>
    <s v="05579A107"/>
    <n v="0.15"/>
    <n v="0.16"/>
    <d v="2013-01-07T00:00:00"/>
    <x v="0"/>
    <x v="10"/>
    <s v="Ultra Short Term"/>
    <m/>
    <x v="4"/>
    <s v="BMO Ultra Short-Term Bond ETF (ZST)"/>
    <n v="3953167164.8712158"/>
    <n v="-64530522.750000589"/>
    <n v="-34245913.399999432"/>
    <n v="-65333181.899999917"/>
    <n v="-66047344.400000647"/>
    <n v="-187463471.15000039"/>
    <n v="3538"/>
    <n v="110092920"/>
    <x v="1"/>
    <n v="4125982172.504425"/>
  </r>
  <r>
    <s v="MDIV CN Equity"/>
    <n v="216"/>
    <s v="MDIV"/>
    <s v="Middlefield Sustainable Global Dividend ETF"/>
    <x v="0"/>
    <n v="1"/>
    <s v="CA59636Q1000"/>
    <s v="59636Q100"/>
    <n v="0.85"/>
    <n v="1.3"/>
    <d v="2013-03-22T00:00:00"/>
    <x v="0"/>
    <x v="15"/>
    <s v="Broad - Global"/>
    <m/>
    <x v="7"/>
    <s v="Middlefield Sustainable Global Dividend ETF (MDIV)"/>
    <n v="60532679.96875"/>
    <n v="0"/>
    <n v="-485119.27499999828"/>
    <n v="0"/>
    <n v="0"/>
    <n v="-485119.27499999828"/>
    <n v="59"/>
    <n v="271869.82"/>
    <x v="1"/>
    <n v="58373944.769729614"/>
  </r>
  <r>
    <s v="ZDY CN Equity"/>
    <n v="217"/>
    <s v="ZDY"/>
    <s v="BMO US Dividend ETF"/>
    <x v="0"/>
    <n v="1"/>
    <s v="CA05575X1197"/>
    <s v="05575X119"/>
    <n v="0.3"/>
    <n v="0.33"/>
    <d v="2013-03-27T00:00:00"/>
    <x v="0"/>
    <x v="21"/>
    <s v="Dividend/Income"/>
    <m/>
    <x v="4"/>
    <s v="BMO US Dividend ETF (ZDY)"/>
    <n v="762463778.77807617"/>
    <n v="5227237.9999999814"/>
    <n v="38178376"/>
    <n v="-2579742.5000000368"/>
    <n v="12944662.5"/>
    <n v="51210689.5"/>
    <n v="725"/>
    <n v="4922862.8"/>
    <x v="1"/>
    <n v="694983645.17669678"/>
  </r>
  <r>
    <s v="ZDY/U CN Equity"/>
    <n v="218"/>
    <s v="ZDY/U"/>
    <s v="BMO US Dividend ETF (US$)"/>
    <x v="0"/>
    <n v="1"/>
    <s v="CA05575X1015"/>
    <s v="05575X101"/>
    <n v="0.3"/>
    <n v="0.33"/>
    <d v="2013-03-27T00:00:00"/>
    <x v="0"/>
    <x v="21"/>
    <s v="Dividend/Income"/>
    <m/>
    <x v="4"/>
    <s v="BMO US Dividend ETF (US$) (ZDY/U)"/>
    <n v="57291863.342594139"/>
    <n v="0"/>
    <n v="0"/>
    <n v="0"/>
    <n v="0"/>
    <n v="0"/>
    <n v="67"/>
    <n v="150036.67000000001"/>
    <x v="1"/>
    <n v="55546588.880391315"/>
  </r>
  <r>
    <s v="ZLU CN Equity"/>
    <n v="219"/>
    <s v="ZLU"/>
    <s v="BMO Low Volatility US Equity ETF"/>
    <x v="0"/>
    <n v="1"/>
    <s v="CA05577D1033"/>
    <s v="05577D103"/>
    <n v="0.3"/>
    <n v="0.33"/>
    <d v="2013-03-27T00:00:00"/>
    <x v="0"/>
    <x v="21"/>
    <s v="Risk"/>
    <m/>
    <x v="4"/>
    <s v="BMO Low Volatility US Equity ETF (ZLU)"/>
    <n v="2288288598.7472534"/>
    <n v="35870.999999998137"/>
    <n v="2932698.9999998328"/>
    <n v="8888147.9999999162"/>
    <n v="2940986.5000002505"/>
    <n v="32083960.499999832"/>
    <n v="1841"/>
    <n v="27717830"/>
    <x v="1"/>
    <n v="2188540274.4865417"/>
  </r>
  <r>
    <s v="ZLU/U CN Equity"/>
    <n v="220"/>
    <s v="ZLU/U"/>
    <s v="BMO Low Volatility US Equity ETF (US$)"/>
    <x v="0"/>
    <n v="1"/>
    <s v="CA05577D2023"/>
    <s v="05577D202"/>
    <n v="0.3"/>
    <n v="0.33"/>
    <d v="2013-03-27T00:00:00"/>
    <x v="0"/>
    <x v="21"/>
    <s v="Risk"/>
    <m/>
    <x v="4"/>
    <s v="BMO Low Volatility US Equity ETF (US$) (ZLU/U)"/>
    <n v="135020873.01701075"/>
    <n v="-9219462.8368499931"/>
    <n v="-6004394.1945000049"/>
    <n v="-3051194.8375999895"/>
    <n v="3012503.9150999892"/>
    <n v="-15262547.953849999"/>
    <n v="140"/>
    <n v="6179204.7999999989"/>
    <x v="1"/>
    <n v="139350825.12094268"/>
  </r>
  <r>
    <s v="ZUD CN Equity"/>
    <n v="221"/>
    <s v="ZUD"/>
    <s v="BMO US Dividend Curr-H ETF"/>
    <x v="0"/>
    <n v="1"/>
    <s v="CA05576C1068"/>
    <s v="05576C106"/>
    <n v="0.3"/>
    <n v="0.33"/>
    <d v="2013-03-27T00:00:00"/>
    <x v="0"/>
    <x v="5"/>
    <s v="Dividend/Income"/>
    <m/>
    <x v="4"/>
    <s v="BMO US Dividend Curr-H ETF (ZUD)"/>
    <n v="151159591.80450439"/>
    <n v="0"/>
    <n v="1745994.4999999939"/>
    <n v="1719988.4999999937"/>
    <n v="0"/>
    <n v="3465982.9999999879"/>
    <n v="245"/>
    <n v="1275846.3999999999"/>
    <x v="1"/>
    <n v="142979772.71270752"/>
  </r>
  <r>
    <s v="ZPL CN Equity"/>
    <n v="222"/>
    <s v="ZPL"/>
    <s v="BMO Long Provincial Bond Index ETF"/>
    <x v="0"/>
    <n v="1"/>
    <s v="CA05577K1075"/>
    <s v="05577K107"/>
    <n v="0.25"/>
    <n v="0.28000000000000003"/>
    <d v="2013-03-27T00:00:00"/>
    <x v="0"/>
    <x v="8"/>
    <s v="Long Term"/>
    <m/>
    <x v="4"/>
    <s v="BMO Long Provincial Bond Index ETF (ZPL)"/>
    <n v="331108399.51794147"/>
    <n v="3013725"/>
    <n v="604998.00000000861"/>
    <n v="2421236.9999999916"/>
    <n v="16374699.000000019"/>
    <n v="22414659.000000026"/>
    <n v="413"/>
    <n v="9369022.4000000004"/>
    <x v="1"/>
    <n v="315146487.08105087"/>
  </r>
  <r>
    <s v="ZMP CN Equity"/>
    <n v="223"/>
    <s v="ZMP"/>
    <s v="BMO Mid Provincial Bond Index ETF"/>
    <x v="0"/>
    <n v="1"/>
    <s v="CA05576Q1054"/>
    <s v="05576Q105"/>
    <n v="0.25"/>
    <n v="0.28000000000000003"/>
    <d v="2013-03-27T00:00:00"/>
    <x v="0"/>
    <x v="8"/>
    <s v="Mid Term"/>
    <m/>
    <x v="4"/>
    <s v="BMO Mid Provincial Bond Index ETF (ZMP)"/>
    <n v="782088505.06197166"/>
    <n v="711863.99999995949"/>
    <n v="2138035.500000081"/>
    <n v="27029664.999999981"/>
    <n v="30618584.499999974"/>
    <n v="59075805.999999985"/>
    <n v="953"/>
    <n v="22481398"/>
    <x v="1"/>
    <n v="722545190.40558243"/>
  </r>
  <r>
    <s v="ZIC CN Equity"/>
    <n v="224"/>
    <s v="ZIC"/>
    <s v="BMO Mid-Term US IG Corporate Bond Index ETF"/>
    <x v="0"/>
    <n v="1"/>
    <s v="CA05577M1032"/>
    <s v="05577M103"/>
    <n v="0.25"/>
    <n v="0.28000000000000003"/>
    <d v="2013-03-27T00:00:00"/>
    <x v="0"/>
    <x v="27"/>
    <s v="Mid Term"/>
    <m/>
    <x v="4"/>
    <s v="BMO Mid-Term US IG Corporate Bond Index ETF (ZIC)"/>
    <n v="3743180237.7257595"/>
    <n v="7362722.000000108"/>
    <n v="138574396.50000009"/>
    <n v="9311744"/>
    <n v="14744775.999999853"/>
    <n v="252704662.49999994"/>
    <n v="345"/>
    <n v="40218422.100000001"/>
    <x v="1"/>
    <n v="3506529312.1058521"/>
  </r>
  <r>
    <s v="ZMU CN Equity"/>
    <n v="225"/>
    <s v="ZMU"/>
    <s v="BMO Mid-Term US IG Corp Curr-H Index ETF"/>
    <x v="0"/>
    <n v="1"/>
    <s v="CA05575W1032"/>
    <s v="05575W103"/>
    <n v="0.25"/>
    <n v="0.28000000000000003"/>
    <d v="2013-03-27T00:00:00"/>
    <x v="0"/>
    <x v="27"/>
    <s v="Mid Term"/>
    <m/>
    <x v="4"/>
    <s v="BMO Mid-Term US IG Corp Curr-H Index ETF (ZMU)"/>
    <n v="3631631668.9983673"/>
    <n v="-31279117.499999862"/>
    <n v="139506084.49999967"/>
    <n v="10906392.500000291"/>
    <n v="14762376.999999708"/>
    <n v="150610225"/>
    <n v="1079"/>
    <n v="21284048"/>
    <x v="1"/>
    <n v="3481860903.1111832"/>
  </r>
  <r>
    <s v="ZIC/U CN Equity"/>
    <n v="226"/>
    <s v="ZIC/U"/>
    <s v="BMO Mid-Term US IG Corp Index ETF (US$)"/>
    <x v="0"/>
    <n v="1"/>
    <s v="CA05577M1115"/>
    <s v="05577M111"/>
    <n v="0.25"/>
    <n v="0.28000000000000003"/>
    <d v="2013-03-27T00:00:00"/>
    <x v="0"/>
    <x v="27"/>
    <s v="Mid Term"/>
    <m/>
    <x v="4"/>
    <s v="BMO Mid-Term US IG Corp Index ETF (US$) (ZIC/U)"/>
    <n v="48725867.561852992"/>
    <n v="0"/>
    <n v="3742321.2095999955"/>
    <n v="0"/>
    <n v="-1688490.4006949994"/>
    <n v="3936196.1469049975"/>
    <n v="20"/>
    <n v="244534.59"/>
    <x v="1"/>
    <n v="45376613.63443169"/>
  </r>
  <r>
    <s v="HXS/U CN Equity"/>
    <n v="227"/>
    <s v="HXS/U"/>
    <s v="Global X S&amp;P 500 Index Corporate Class ETF (US$)"/>
    <x v="0"/>
    <n v="2"/>
    <s v="CA37964P1009"/>
    <s v="37964P100"/>
    <n v="0.1"/>
    <n v="0.1"/>
    <d v="2013-04-01T00:00:00"/>
    <x v="1"/>
    <x v="21"/>
    <s v="Cap-Weighted: Broad/Large"/>
    <m/>
    <x v="3"/>
    <s v="Global X S&amp;P 500 Index Corporate Class ETF (US$) (HXS/U)"/>
    <n v="0"/>
    <n v="0"/>
    <n v="0"/>
    <n v="0"/>
    <n v="0"/>
    <n v="0"/>
    <n v="261"/>
    <n v="4267612.0999999996"/>
    <x v="0"/>
    <n v="5710928059.3425102"/>
  </r>
  <r>
    <s v="XCD CN Equity"/>
    <n v="228"/>
    <s v="XCD"/>
    <s v="iShares S&amp;P Global Cons Disc Index ETF Curr-H"/>
    <x v="0"/>
    <n v="1"/>
    <s v="CA46434P1036"/>
    <s v="46434P103"/>
    <n v="0.63"/>
    <n v="0.65"/>
    <d v="2013-04-02T00:00:00"/>
    <x v="0"/>
    <x v="4"/>
    <s v="Consumer Discretionary"/>
    <m/>
    <x v="0"/>
    <s v="iShares S&amp;P Global Cons Disc Index ETF Curr-H (XCD)"/>
    <n v="58197625.923156738"/>
    <n v="-1477549.8500000013"/>
    <n v="0"/>
    <n v="0"/>
    <n v="0"/>
    <n v="-2972296.950000003"/>
    <n v="213"/>
    <n v="3650564.4999999995"/>
    <x v="3"/>
    <n v="65036735.534667969"/>
  </r>
  <r>
    <s v="XGI CN Equity"/>
    <n v="229"/>
    <s v="XGI"/>
    <s v="iShares S&amp;P Global Industrials Index ETF Curr-H"/>
    <x v="0"/>
    <n v="1"/>
    <s v="CA46434Q1019"/>
    <s v="46434Q101"/>
    <n v="0.63"/>
    <n v="0.66"/>
    <d v="2013-04-02T00:00:00"/>
    <x v="0"/>
    <x v="4"/>
    <s v="Industrials"/>
    <m/>
    <x v="0"/>
    <s v="iShares S&amp;P Global Industrials Index ETF Curr-H (XGI)"/>
    <n v="160863106.7276001"/>
    <n v="-8647971"/>
    <n v="0"/>
    <n v="8346494.3750000009"/>
    <n v="0"/>
    <n v="2972480.7749999911"/>
    <n v="472"/>
    <n v="14514399.6"/>
    <x v="3"/>
    <n v="139840773.01025391"/>
  </r>
  <r>
    <s v="XUS CN Equity"/>
    <n v="230"/>
    <s v="XUS"/>
    <s v="iShares Core S&amp;P 500 Index ETF"/>
    <x v="0"/>
    <n v="1"/>
    <s v="CA46434R1091"/>
    <s v="46434R109"/>
    <n v="0.08"/>
    <n v="0.09"/>
    <d v="2013-04-12T00:00:00"/>
    <x v="0"/>
    <x v="21"/>
    <s v="Cap-Weighted: Broad/Large"/>
    <m/>
    <x v="0"/>
    <s v="iShares Core S&amp;P 500 Index ETF (XUS)"/>
    <n v="10610352005.004883"/>
    <n v="52461271.500000343"/>
    <n v="87490612.5"/>
    <n v="41148422.699999325"/>
    <n v="35716563.19999966"/>
    <n v="281849285.30000061"/>
    <n v="13960"/>
    <n v="184166890"/>
    <x v="0"/>
    <n v="10429825305.175781"/>
  </r>
  <r>
    <s v="XEF CN Equity"/>
    <n v="231"/>
    <s v="XEF"/>
    <s v="iShares Core MSCI EAFE IMI Index ETF"/>
    <x v="0"/>
    <n v="1"/>
    <s v="CA46434T1057"/>
    <s v="46434T105"/>
    <n v="0.2"/>
    <n v="0.22"/>
    <d v="2013-04-12T00:00:00"/>
    <x v="0"/>
    <x v="6"/>
    <s v="Cap-Weighted: Broad/Large"/>
    <m/>
    <x v="0"/>
    <s v="iShares Core MSCI EAFE IMI Index ETF (XEF)"/>
    <n v="18236282173.156738"/>
    <n v="199439267.30000108"/>
    <n v="202611967.79999942"/>
    <n v="202170057.19999948"/>
    <n v="154967427.59999946"/>
    <n v="1055370275.7000003"/>
    <n v="23573"/>
    <n v="450769200"/>
    <x v="0"/>
    <n v="16490896158.599854"/>
  </r>
  <r>
    <s v="XEC CN Equity"/>
    <n v="232"/>
    <s v="XEC"/>
    <s v="iShares Core MSCI Emerging Markets IMI Index ETF"/>
    <x v="0"/>
    <n v="1"/>
    <s v="CA46434U1021"/>
    <s v="46434U102"/>
    <n v="0.25"/>
    <n v="0.27"/>
    <d v="2013-04-12T00:00:00"/>
    <x v="0"/>
    <x v="20"/>
    <s v="Cap-Weighted: Broad/Large"/>
    <m/>
    <x v="0"/>
    <s v="iShares Core MSCI Emerging Markets IMI Index ETF (XEC)"/>
    <n v="3615200214.9581909"/>
    <n v="24825850.250000227"/>
    <n v="180881652.04999965"/>
    <n v="5742899.1000002185"/>
    <n v="13352558.449999783"/>
    <n v="267595046.20000008"/>
    <n v="11973"/>
    <n v="116818710"/>
    <x v="0"/>
    <n v="3090552042.388916"/>
  </r>
  <r>
    <s v="FUD CN Equity"/>
    <n v="233"/>
    <s v="FUD"/>
    <s v="First Trust Value Line Dividend Index ETF Curr-H"/>
    <x v="0"/>
    <n v="1"/>
    <s v="CA33740H1082"/>
    <s v="33740H108"/>
    <n v="0.7"/>
    <n v="0.77"/>
    <d v="2013-05-15T00:00:00"/>
    <x v="0"/>
    <x v="5"/>
    <s v="Dividend/Income"/>
    <m/>
    <x v="1"/>
    <s v="First Trust Value Line Dividend Index ETF Curr-H (FUD)"/>
    <n v="5686812.1957817078"/>
    <n v="0"/>
    <n v="0"/>
    <n v="0"/>
    <n v="0"/>
    <n v="0"/>
    <n v="13"/>
    <n v="6947.7999999999993"/>
    <x v="1"/>
    <n v="5516261.6269721985"/>
  </r>
  <r>
    <s v="FDE CN Equity"/>
    <n v="234"/>
    <s v="FDE"/>
    <s v="First Trust AlphaDEX Emerg Mkts Div Curr-H"/>
    <x v="0"/>
    <n v="1"/>
    <s v="CA33737G1054"/>
    <s v="33737G105"/>
    <n v="0.65"/>
    <n v="0.69"/>
    <d v="2013-05-15T00:00:00"/>
    <x v="0"/>
    <x v="20"/>
    <s v="Pure Active"/>
    <m/>
    <x v="1"/>
    <s v="First Trust AlphaDEX Emerg Mkts Div Curr-H (FDE)"/>
    <n v="0"/>
    <n v="0"/>
    <n v="0"/>
    <n v="0"/>
    <n v="0"/>
    <n v="0"/>
    <n v="0"/>
    <n v="0"/>
    <x v="1"/>
    <n v="0"/>
  </r>
  <r>
    <s v="FDE/A CN Equity"/>
    <n v="235"/>
    <s v="FDE/A"/>
    <s v="First Trust AlphaDEX Emerging Market Dividend ETF"/>
    <x v="1"/>
    <n v="1"/>
    <s v="CA33737G2045"/>
    <s v="33737G204"/>
    <n v="0.65"/>
    <n v="0.7"/>
    <d v="2013-05-15T00:00:00"/>
    <x v="0"/>
    <x v="20"/>
    <s v="Pure Active"/>
    <m/>
    <x v="1"/>
    <s v="First Trust AlphaDEX Emerging Market Dividend ETF (FDE/A)"/>
    <n v="0"/>
    <n v="0"/>
    <n v="0"/>
    <n v="0"/>
    <n v="0"/>
    <n v="0"/>
    <n v="0"/>
    <n v="0"/>
    <x v="1"/>
    <n v="0"/>
  </r>
  <r>
    <s v="FUD/A CN Equity"/>
    <n v="236"/>
    <s v="FUD/A"/>
    <s v="First Trust Value Line Dividend Index ETF CAD Hedged"/>
    <x v="1"/>
    <n v="1"/>
    <s v="CA33740H2072"/>
    <s v="33740H207"/>
    <n v="0.6"/>
    <n v="0.78"/>
    <d v="2013-05-15T00:00:00"/>
    <x v="0"/>
    <x v="5"/>
    <s v="Dividend/Income"/>
    <m/>
    <x v="1"/>
    <s v="First Trust Value Line Dividend Index ETF CAD Hedged (FUD/A)"/>
    <n v="0"/>
    <n v="0"/>
    <n v="0"/>
    <n v="0"/>
    <n v="0"/>
    <n v="0"/>
    <n v="0"/>
    <n v="0"/>
    <x v="1"/>
    <n v="0"/>
  </r>
  <r>
    <s v="BXF CN Equity"/>
    <n v="237"/>
    <s v="BXF"/>
    <s v="CI 1-5 Year Laddered Government Strip Bond"/>
    <x v="0"/>
    <n v="1"/>
    <s v="CA12555C1077"/>
    <s v="12555C107"/>
    <n v="0.2"/>
    <n v="0.22"/>
    <d v="2013-06-11T00:00:00"/>
    <x v="0"/>
    <x v="8"/>
    <s v="Short Term"/>
    <m/>
    <x v="2"/>
    <s v="CI 1-5 Year Laddered Government Strip Bond (BXF)"/>
    <n v="39419348.632436752"/>
    <n v="0"/>
    <n v="0"/>
    <n v="0"/>
    <n v="0"/>
    <n v="0"/>
    <n v="158"/>
    <n v="209078.86000000002"/>
    <x v="1"/>
    <n v="39299635.743114471"/>
  </r>
  <r>
    <s v="VCN CN Equity"/>
    <n v="238"/>
    <s v="VCN"/>
    <s v="Vanguard FTSE Canada All Cap Index ETF"/>
    <x v="0"/>
    <n v="1"/>
    <s v="CA92205P1045"/>
    <s v="92205P104"/>
    <n v="0.05"/>
    <n v="0.05"/>
    <d v="2013-08-12T00:00:00"/>
    <x v="0"/>
    <x v="0"/>
    <s v="Cap-Weighted: Broad/Large"/>
    <m/>
    <x v="11"/>
    <s v="Vanguard FTSE Canada All Cap Index ETF (VCN)"/>
    <n v="13490132344.497681"/>
    <n v="158095282.50000039"/>
    <n v="100324402.5"/>
    <n v="150834810"/>
    <n v="20366640.000000764"/>
    <n v="466291373.89999998"/>
    <n v="22219"/>
    <n v="187217840"/>
    <x v="0"/>
    <n v="12967823333.930969"/>
  </r>
  <r>
    <s v="VUN CN Equity"/>
    <n v="239"/>
    <s v="VUN"/>
    <s v="Vanguard US Total Market Index ETF"/>
    <x v="0"/>
    <n v="1"/>
    <s v="CA92206D1006"/>
    <s v="92206D100"/>
    <n v="0.15"/>
    <n v="0.17"/>
    <d v="2013-08-12T00:00:00"/>
    <x v="0"/>
    <x v="21"/>
    <s v="Cap-Weighted: Broad/Large"/>
    <m/>
    <x v="11"/>
    <s v="Vanguard US Total Market Index ETF (VUN)"/>
    <n v="15046478757.614136"/>
    <n v="127080461.99999884"/>
    <n v="82216412.000000715"/>
    <n v="139216986.00000042"/>
    <n v="104607033.00000028"/>
    <n v="643527531.99999964"/>
    <n v="8500"/>
    <n v="106070810"/>
    <x v="0"/>
    <n v="14483252759.976959"/>
  </r>
  <r>
    <s v="VGG CN Equity"/>
    <n v="240"/>
    <s v="VGG"/>
    <s v="Vanguard US Dividend Appreciation Index ETF"/>
    <x v="0"/>
    <n v="1"/>
    <s v="CA92206F1053"/>
    <s v="92206F105"/>
    <n v="0.28000000000000003"/>
    <n v="0.3"/>
    <d v="2013-08-12T00:00:00"/>
    <x v="0"/>
    <x v="21"/>
    <s v="Dividend/Income"/>
    <m/>
    <x v="11"/>
    <s v="Vanguard US Dividend Appreciation Index ETF (VGG)"/>
    <n v="2296107104.259491"/>
    <n v="2095195.9999999558"/>
    <n v="-9239000.9999999851"/>
    <n v="2123100.9999999511"/>
    <n v="-2128687.9999999534"/>
    <n v="-8019136.9999998212"/>
    <n v="3149"/>
    <n v="38335961"/>
    <x v="1"/>
    <n v="2280815748.1613159"/>
  </r>
  <r>
    <s v="VGH CN Equity"/>
    <n v="241"/>
    <s v="VGH"/>
    <s v="Vanguard US Dividend Appreciation Curr-H"/>
    <x v="0"/>
    <n v="1"/>
    <s v="CA92206E1088"/>
    <n v="9.2205999999999992E+112"/>
    <n v="0.28000000000000003"/>
    <n v="0.3"/>
    <d v="2013-08-12T00:00:00"/>
    <x v="0"/>
    <x v="5"/>
    <s v="Dividend/Income"/>
    <m/>
    <x v="11"/>
    <s v="Vanguard US Dividend Appreciation Curr-H (VGH)"/>
    <n v="951614157.28759766"/>
    <n v="734337.9999999844"/>
    <n v="-5730666.0000000047"/>
    <n v="-5700887.0000000056"/>
    <n v="5744326.0000000056"/>
    <n v="-2018282.2399999562"/>
    <n v="1255"/>
    <n v="11263213"/>
    <x v="1"/>
    <n v="943964738.57574463"/>
  </r>
  <r>
    <s v="VDU CN Equity"/>
    <n v="242"/>
    <s v="VDU"/>
    <s v="Vanguard FTSE Developed All Cap Ex US Index ETF"/>
    <x v="0"/>
    <n v="1"/>
    <s v="CA92206W1086"/>
    <s v="92206W108"/>
    <n v="0.2"/>
    <n v="0.22"/>
    <d v="2013-08-12T00:00:00"/>
    <x v="0"/>
    <x v="6"/>
    <s v="Cap-Weighted: Broad/Large"/>
    <m/>
    <x v="11"/>
    <s v="Vanguard FTSE Developed All Cap Ex US Index ETF (VDU)"/>
    <n v="724953666.39862061"/>
    <n v="7445112.0000000438"/>
    <n v="3372725.9999999269"/>
    <n v="7366185.0000000438"/>
    <n v="4528108.0000000037"/>
    <n v="29411728.999999978"/>
    <n v="2701"/>
    <n v="25329789"/>
    <x v="0"/>
    <n v="667383582.26165771"/>
  </r>
  <r>
    <s v="FLI CN Equity"/>
    <n v="243"/>
    <s v="FLI"/>
    <s v="CI U.S. &amp; Canada Lifeco Covered Call ETF"/>
    <x v="0"/>
    <n v="1"/>
    <s v="CA12555K1093"/>
    <s v="12555K109"/>
    <n v="0.75"/>
    <n v="0.96"/>
    <d v="2013-08-22T00:00:00"/>
    <x v="0"/>
    <x v="29"/>
    <s v="Financials"/>
    <m/>
    <x v="2"/>
    <s v="CI U.S. &amp; Canada Lifeco Covered Call ETF (FLI)"/>
    <n v="84035413.838348389"/>
    <n v="1756770.0000000042"/>
    <n v="0"/>
    <n v="0"/>
    <n v="1190459.9999999958"/>
    <n v="2951330"/>
    <n v="206"/>
    <n v="3131801.93"/>
    <x v="5"/>
    <n v="84395557.453765869"/>
  </r>
  <r>
    <s v="FSL CN Equity"/>
    <n v="244"/>
    <s v="FSL"/>
    <s v="First Trust Senior Loan ETF Curr-H"/>
    <x v="0"/>
    <n v="1"/>
    <s v="CA33739J1075"/>
    <s v="33739J107"/>
    <n v="0.15"/>
    <n v="1.02"/>
    <d v="2013-08-28T00:00:00"/>
    <x v="0"/>
    <x v="25"/>
    <s v="Senior Loan"/>
    <m/>
    <x v="1"/>
    <s v="First Trust Senior Loan ETF Curr-H (FSL)"/>
    <n v="63543436.090118408"/>
    <n v="163003.70000000377"/>
    <n v="1140871.2499999974"/>
    <n v="0"/>
    <n v="32"/>
    <n v="1303906.9500000011"/>
    <n v="98"/>
    <n v="348820.89"/>
    <x v="1"/>
    <n v="63356063.467300415"/>
  </r>
  <r>
    <s v="FSL/A CN Equity"/>
    <n v="245"/>
    <s v="FSL/A"/>
    <s v="First Trust Senior Loan ETF CAD Hedge"/>
    <x v="1"/>
    <n v="1"/>
    <s v="CA33739J2065"/>
    <s v="33739J206"/>
    <n v="0.85"/>
    <n v="0.93"/>
    <d v="2013-08-28T00:00:00"/>
    <x v="0"/>
    <x v="25"/>
    <s v="Senior Loan"/>
    <m/>
    <x v="1"/>
    <s v="First Trust Senior Loan ETF CAD Hedge (FSL/A)"/>
    <n v="0"/>
    <n v="0"/>
    <n v="0"/>
    <n v="0"/>
    <n v="0"/>
    <n v="0"/>
    <n v="0"/>
    <n v="0"/>
    <x v="1"/>
    <n v="0"/>
  </r>
  <r>
    <s v="PHE CN Equity"/>
    <n v="246"/>
    <s v="PHE"/>
    <s v="Purpose Tactical Hedged Equity Fund Curr-H"/>
    <x v="0"/>
    <n v="1"/>
    <s v="CA74639Y2087"/>
    <s v="74639Y208"/>
    <n v="0.8"/>
    <n v="0.97"/>
    <d v="2013-09-03T00:00:00"/>
    <x v="3"/>
    <x v="5"/>
    <s v="Pure Active"/>
    <m/>
    <x v="5"/>
    <s v="Purpose Tactical Hedged Equity Fund Curr-H (PHE)"/>
    <n v="4477588.9242172241"/>
    <n v="0"/>
    <n v="0"/>
    <n v="1001994.4174999997"/>
    <n v="0"/>
    <n v="1001994.4174999997"/>
    <n v="8"/>
    <n v="88251.16"/>
    <x v="1"/>
    <n v="3493687.2472000122"/>
  </r>
  <r>
    <s v="PDF CN Equity"/>
    <n v="247"/>
    <s v="PDF"/>
    <s v="Purpose Core Dividend Fund"/>
    <x v="0"/>
    <n v="1"/>
    <s v="CA74639Y1097"/>
    <s v="74639Y109"/>
    <n v="0.55000000000000004"/>
    <n v="0.66"/>
    <d v="2013-09-03T00:00:00"/>
    <x v="3"/>
    <x v="35"/>
    <s v="North America"/>
    <m/>
    <x v="5"/>
    <s v="Purpose Core Dividend Fund (PDF)"/>
    <n v="215131264.34429169"/>
    <n v="0"/>
    <n v="-985189.95950001408"/>
    <n v="-2942411.463250007"/>
    <n v="-35939929.7425"/>
    <n v="-42780067.083250023"/>
    <n v="221"/>
    <n v="1380855.5"/>
    <x v="1"/>
    <n v="251046779.00894165"/>
  </r>
  <r>
    <s v="PBD CN Equity"/>
    <n v="248"/>
    <s v="PBD"/>
    <s v="Purpose Total Return Bond Fund"/>
    <x v="0"/>
    <n v="1"/>
    <s v="CA74639Y5056"/>
    <s v="74639Y505"/>
    <n v="0.45"/>
    <n v="0.74"/>
    <d v="2013-09-04T00:00:00"/>
    <x v="3"/>
    <x v="24"/>
    <s v="North America"/>
    <m/>
    <x v="5"/>
    <s v="Purpose Total Return Bond Fund (PBD)"/>
    <n v="14060784.386077881"/>
    <n v="0"/>
    <n v="0"/>
    <n v="0"/>
    <n v="0"/>
    <n v="0"/>
    <n v="25"/>
    <n v="46547.490999999995"/>
    <x v="1"/>
    <n v="14083918.064409256"/>
  </r>
  <r>
    <s v="PRA CN Equity"/>
    <n v="249"/>
    <s v="PRA"/>
    <s v="Purpose Diversified Real Asset Fund"/>
    <x v="0"/>
    <n v="1"/>
    <s v="CA74639Y4067"/>
    <s v="74639Y406"/>
    <n v="0.6"/>
    <n v="0.99"/>
    <d v="2013-09-05T00:00:00"/>
    <x v="3"/>
    <x v="26"/>
    <s v="Real Asset &amp; Infrastructure"/>
    <m/>
    <x v="5"/>
    <s v="Purpose Diversified Real Asset Fund (PRA)"/>
    <n v="127673199.66978455"/>
    <n v="1784268.3472499938"/>
    <n v="928777.40849999653"/>
    <n v="8818159.2874999996"/>
    <n v="1737687.9760000093"/>
    <n v="15772126.527249988"/>
    <n v="530"/>
    <n v="5325627.4000000004"/>
    <x v="1"/>
    <n v="100707949.03998566"/>
  </r>
  <r>
    <s v="PIN CN Equity"/>
    <n v="250"/>
    <s v="PIN"/>
    <s v="Purpose Monthly Income Fund"/>
    <x v="0"/>
    <n v="1"/>
    <s v="CA74639Y3077"/>
    <s v="74639Y307"/>
    <n v="0.55000000000000004"/>
    <n v="0.72"/>
    <d v="2013-09-06T00:00:00"/>
    <x v="3"/>
    <x v="9"/>
    <s v="Yield Focus"/>
    <m/>
    <x v="5"/>
    <s v="Purpose Monthly Income Fund (PIN)"/>
    <n v="8341630.8384552002"/>
    <n v="0"/>
    <n v="-3043.5155000000377"/>
    <n v="0"/>
    <n v="0"/>
    <n v="-3043.5155000000377"/>
    <n v="51"/>
    <n v="102643.3"/>
    <x v="4"/>
    <n v="8048722.8652229309"/>
  </r>
  <r>
    <s v="HXE CN Equity"/>
    <n v="251"/>
    <s v="HXE"/>
    <s v="Global X S&amp;P/TSX Capped Energy Index Corporate Class ETF"/>
    <x v="0"/>
    <n v="1"/>
    <s v="CA37963N1069"/>
    <s v="37963N106"/>
    <n v="0.25"/>
    <n v="0.27"/>
    <d v="2013-09-17T00:00:00"/>
    <x v="1"/>
    <x v="3"/>
    <s v="Energy"/>
    <m/>
    <x v="3"/>
    <s v="Global X S&amp;P/TSX Capped Energy Index Corporate Class ETF (HXE)"/>
    <n v="98988018.4674263"/>
    <n v="0"/>
    <n v="0"/>
    <n v="0"/>
    <n v="0"/>
    <n v="0"/>
    <n v="454"/>
    <n v="1840782.5"/>
    <x v="2"/>
    <n v="87309671.511650085"/>
  </r>
  <r>
    <s v="HXF CN Equity"/>
    <n v="252"/>
    <s v="HXF"/>
    <s v="Global X S&amp;P/TSX Capped Financials Index Corporate Class ETF"/>
    <x v="0"/>
    <n v="1"/>
    <s v="CA37962R1082"/>
    <s v="37962R108"/>
    <n v="0.25"/>
    <n v="0.27"/>
    <d v="2013-09-17T00:00:00"/>
    <x v="1"/>
    <x v="3"/>
    <s v="Financials"/>
    <m/>
    <x v="3"/>
    <s v="Global X S&amp;P/TSX Capped Financials Index Corporate Class ETF (HXF)"/>
    <n v="107933086.30187988"/>
    <n v="0"/>
    <n v="0"/>
    <n v="0"/>
    <n v="0"/>
    <n v="57610.210720006442"/>
    <n v="101"/>
    <n v="1080622.0900000001"/>
    <x v="2"/>
    <n v="108644353.01254272"/>
  </r>
  <r>
    <s v="HUF CN Equity"/>
    <n v="253"/>
    <s v="HUF"/>
    <s v="Global X Active Ultra-Short Term US IG Bond"/>
    <x v="6"/>
    <n v="2"/>
    <s v="CA44051R1148"/>
    <s v="44051R114"/>
    <n v="0.4"/>
    <n v="0.47"/>
    <d v="2013-09-30T00:00:00"/>
    <x v="0"/>
    <x v="27"/>
    <s v="Ultra Short Term"/>
    <m/>
    <x v="3"/>
    <s v="Global X Active Ultra-Short Term US IG Bond (HUF)"/>
    <n v="0"/>
    <n v="0"/>
    <n v="0"/>
    <n v="0"/>
    <n v="0"/>
    <n v="0"/>
    <n v="0"/>
    <n v="0"/>
    <x v="1"/>
    <n v="0"/>
  </r>
  <r>
    <s v="HYBR CN Equity"/>
    <n v="254"/>
    <s v="HYBR"/>
    <s v="Global X Active Hybrid Bond and Preferred Share"/>
    <x v="0"/>
    <n v="1"/>
    <s v="CA37892X1006"/>
    <s v="37892X100"/>
    <n v="0.55000000000000004"/>
    <n v="0.64"/>
    <d v="2013-10-02T00:00:00"/>
    <x v="0"/>
    <x v="14"/>
    <s v="Canada"/>
    <m/>
    <x v="3"/>
    <s v="Global X Active Hybrid Bond and Preferred Share (HYBR)"/>
    <n v="76995799.942720413"/>
    <n v="0"/>
    <n v="0"/>
    <n v="0"/>
    <n v="0"/>
    <n v="1142.5478872454044"/>
    <n v="136"/>
    <n v="565681.28"/>
    <x v="1"/>
    <n v="76871324.912861824"/>
  </r>
  <r>
    <s v="PSA CN Equity"/>
    <n v="255"/>
    <s v="PSA"/>
    <s v="Purpose High Interest Savings Fund"/>
    <x v="0"/>
    <n v="1"/>
    <s v="CA74640A1084"/>
    <s v="74640A108"/>
    <n v="0.15"/>
    <n v="0.17"/>
    <d v="2013-10-15T00:00:00"/>
    <x v="0"/>
    <x v="36"/>
    <s v="HISA"/>
    <m/>
    <x v="5"/>
    <s v="Purpose High Interest Savings Fund (PSA)"/>
    <n v="3046162969.2077637"/>
    <n v="22510350.346999787"/>
    <n v="-92533855.443000078"/>
    <n v="-60078729.24949979"/>
    <n v="-2500763.1490002144"/>
    <n v="-170112644.30900028"/>
    <n v="10068"/>
    <n v="184367930"/>
    <x v="1"/>
    <n v="3228876307.4874878"/>
  </r>
  <r>
    <s v="XXM/B CN Equity"/>
    <n v="256"/>
    <s v="XXM/B"/>
    <s v="CI Morningstar US Value Index ETF"/>
    <x v="7"/>
    <n v="1"/>
    <s v="CA12554J2020"/>
    <s v="12554J202"/>
    <n v="0.6"/>
    <n v="0.67"/>
    <d v="2013-10-22T00:00:00"/>
    <x v="0"/>
    <x v="21"/>
    <s v="Factor: Value"/>
    <m/>
    <x v="2"/>
    <s v="CI Morningstar US Value Index ETF (XXM/B)"/>
    <n v="0"/>
    <n v="0"/>
    <n v="0"/>
    <n v="0"/>
    <n v="0"/>
    <n v="0"/>
    <n v="0"/>
    <n v="0"/>
    <x v="1"/>
    <n v="0"/>
  </r>
  <r>
    <s v="YXM/B CN Equity"/>
    <n v="257"/>
    <s v="YXM/B"/>
    <s v="CI Morningstar US Momentum Index ETF"/>
    <x v="7"/>
    <n v="1"/>
    <s v="CA17161P1119"/>
    <s v="17161P111"/>
    <n v="0.6"/>
    <n v="0.66"/>
    <d v="2013-10-22T00:00:00"/>
    <x v="0"/>
    <x v="21"/>
    <s v="Factor: Momentum"/>
    <m/>
    <x v="2"/>
    <s v="CI Morningstar US Momentum Index ETF (YXM/B)"/>
    <n v="0"/>
    <n v="0"/>
    <n v="0"/>
    <n v="0"/>
    <n v="0"/>
    <n v="0"/>
    <n v="0"/>
    <n v="0"/>
    <x v="1"/>
    <n v="0"/>
  </r>
  <r>
    <s v="XXM CN Equity"/>
    <n v="258"/>
    <s v="XXM"/>
    <s v="CI Morningstar US Value Index ETF Curr-H"/>
    <x v="7"/>
    <n v="1"/>
    <s v="CA12554J1030"/>
    <s v="12554J103"/>
    <n v="0.6"/>
    <n v="0.67"/>
    <d v="2013-10-22T00:00:00"/>
    <x v="0"/>
    <x v="5"/>
    <s v="Factor: Value"/>
    <m/>
    <x v="2"/>
    <s v="CI Morningstar US Value Index ETF Curr-H (XXM)"/>
    <n v="0"/>
    <n v="0"/>
    <n v="0"/>
    <n v="0"/>
    <n v="0"/>
    <n v="0"/>
    <n v="0"/>
    <n v="0"/>
    <x v="1"/>
    <n v="0"/>
  </r>
  <r>
    <s v="YXM CN Equity"/>
    <n v="259"/>
    <s v="YXM"/>
    <s v="CI Morningstar US Momentum Index ETF Curr-H"/>
    <x v="7"/>
    <n v="1"/>
    <s v="CA17161P1036"/>
    <s v="17161P103"/>
    <n v="0.6"/>
    <n v="0.67"/>
    <d v="2013-10-22T00:00:00"/>
    <x v="0"/>
    <x v="5"/>
    <s v="Factor: Momentum"/>
    <m/>
    <x v="2"/>
    <s v="CI Morningstar US Momentum Index ETF Curr-H (YXM)"/>
    <n v="0"/>
    <n v="0"/>
    <n v="0"/>
    <n v="0"/>
    <n v="0"/>
    <n v="0"/>
    <n v="0"/>
    <n v="0"/>
    <x v="1"/>
    <n v="0"/>
  </r>
  <r>
    <s v="MUSA CN Equity"/>
    <n v="260"/>
    <s v="MUSA"/>
    <s v="Middlefield US Equity Dividend ETF"/>
    <x v="0"/>
    <n v="1"/>
    <s v="CA59636R1082"/>
    <s v="59636R108"/>
    <n v="0.75"/>
    <n v="1.55"/>
    <d v="2013-12-19T00:00:00"/>
    <x v="0"/>
    <x v="21"/>
    <s v="Dividend/Income"/>
    <m/>
    <x v="7"/>
    <s v="Middlefield US Equity Dividend ETF (MUSA)"/>
    <n v="46741138.039787292"/>
    <n v="0"/>
    <n v="-587204.3749999979"/>
    <n v="0"/>
    <n v="0"/>
    <n v="-33628.524999999907"/>
    <n v="29"/>
    <n v="254711.9"/>
    <x v="1"/>
    <n v="45300526.451038361"/>
  </r>
  <r>
    <s v="RCD CN Equity"/>
    <n v="261"/>
    <s v="RCD"/>
    <s v="RBC Quant Canadian Dividend Leaders ETF"/>
    <x v="0"/>
    <n v="1"/>
    <s v="CA74930H1029"/>
    <s v="74930H102"/>
    <n v="0.39"/>
    <n v="0.42"/>
    <d v="2014-01-15T00:00:00"/>
    <x v="0"/>
    <x v="0"/>
    <s v="Dividend/Income"/>
    <m/>
    <x v="12"/>
    <s v="RBC Quant Canadian Dividend Leaders ETF (RCD)"/>
    <n v="341161970.1385498"/>
    <n v="3841615.6999999871"/>
    <n v="7810057.8500000415"/>
    <n v="9690732.0999999996"/>
    <n v="1944526.6999999587"/>
    <n v="30896275.500000022"/>
    <n v="924"/>
    <n v="9709482"/>
    <x v="1"/>
    <n v="311482747.26867682"/>
  </r>
  <r>
    <s v="RUD CN Equity"/>
    <n v="262"/>
    <s v="RUD"/>
    <s v="RBC Quant US Dividend Leaders ETF"/>
    <x v="0"/>
    <n v="1"/>
    <s v="CA74930L1031"/>
    <s v="74930L103"/>
    <n v="0.39"/>
    <n v="0.43"/>
    <d v="2014-01-15T00:00:00"/>
    <x v="0"/>
    <x v="21"/>
    <s v="Dividend/Income"/>
    <m/>
    <x v="12"/>
    <s v="RBC Quant US Dividend Leaders ETF (RUD)"/>
    <n v="784922193.14575195"/>
    <n v="11161029.099999962"/>
    <n v="11095663.900000058"/>
    <n v="-1409603.8000000201"/>
    <n v="-5677696.2999999803"/>
    <n v="19383354.999999978"/>
    <n v="834"/>
    <n v="9358606"/>
    <x v="1"/>
    <n v="771955926.41830444"/>
  </r>
  <r>
    <s v="RUD/U CN Equity"/>
    <n v="263"/>
    <s v="RUD/U"/>
    <s v="RBC Quant US Dividend Leaders ETF (US$)"/>
    <x v="0"/>
    <n v="1"/>
    <s v="CA74930L2021"/>
    <s v="74930L202"/>
    <n v="0.39"/>
    <n v="0.43"/>
    <d v="2014-01-15T00:00:00"/>
    <x v="0"/>
    <x v="21"/>
    <s v="Dividend/Income"/>
    <m/>
    <x v="12"/>
    <s v="RBC Quant US Dividend Leaders ETF (US$) (RUD/U)"/>
    <n v="71211853.537745267"/>
    <n v="0"/>
    <n v="0"/>
    <n v="-1389041.8267400074"/>
    <n v="0"/>
    <n v="-2808588.8979800022"/>
    <n v="104"/>
    <n v="733402.02"/>
    <x v="1"/>
    <n v="73828860.148050502"/>
  </r>
  <r>
    <s v="RID CN Equity"/>
    <n v="264"/>
    <s v="RID"/>
    <s v="RBC Quant EAFE Dividend Leaders ETF"/>
    <x v="0"/>
    <n v="1"/>
    <s v="CA74931R1091"/>
    <s v="74931R109"/>
    <n v="0.49"/>
    <n v="0.54"/>
    <d v="2014-01-15T00:00:00"/>
    <x v="0"/>
    <x v="6"/>
    <s v="Dividend/Income"/>
    <m/>
    <x v="12"/>
    <s v="RBC Quant EAFE Dividend Leaders ETF (RID)"/>
    <n v="354748664.85595703"/>
    <n v="21353840.999999974"/>
    <n v="4560704.125"/>
    <n v="5444208.5500000129"/>
    <n v="1805886.4500000256"/>
    <n v="34958532.174999975"/>
    <n v="754"/>
    <n v="18267627"/>
    <x v="1"/>
    <n v="310595951.27105713"/>
  </r>
  <r>
    <s v="RID/U CN Equity"/>
    <n v="265"/>
    <s v="RID/U"/>
    <s v="RBC Quant EAFE Dividend Leaders ETF (US$)"/>
    <x v="0"/>
    <n v="1"/>
    <s v="CA74931R2081"/>
    <s v="74931R208"/>
    <n v="0.49"/>
    <n v="0.54"/>
    <d v="2014-01-15T00:00:00"/>
    <x v="0"/>
    <x v="6"/>
    <s v="Dividend/Income"/>
    <m/>
    <x v="12"/>
    <s v="RBC Quant EAFE Dividend Leaders ETF (US$) (RID/U)"/>
    <n v="13999748.596714368"/>
    <n v="0"/>
    <n v="0"/>
    <n v="1814965.1432299996"/>
    <n v="0"/>
    <n v="1814965.1432299996"/>
    <n v="87"/>
    <n v="813524.35000000009"/>
    <x v="1"/>
    <n v="11327177.10738305"/>
  </r>
  <r>
    <s v="RBO CN Equity"/>
    <n v="266"/>
    <s v="RBO"/>
    <s v="RBC 1-5 Year Laddered Corporate Bond ETF"/>
    <x v="0"/>
    <n v="1"/>
    <s v="CA74932K1030"/>
    <s v="74932K103"/>
    <n v="0.25"/>
    <n v="0.3"/>
    <d v="2014-01-15T00:00:00"/>
    <x v="0"/>
    <x v="10"/>
    <s v="Short Term"/>
    <m/>
    <x v="12"/>
    <s v="RBC 1-5 Year Laddered Corporate Bond ETF (RBO)"/>
    <n v="191941506.95800781"/>
    <n v="1882919.1999999932"/>
    <n v="941209.40000001329"/>
    <n v="1881174.2999999935"/>
    <n v="940619.60000001336"/>
    <n v="6585272.8499999931"/>
    <n v="150"/>
    <n v="2048353.5"/>
    <x v="1"/>
    <n v="186601370.42999268"/>
  </r>
  <r>
    <s v="USCC CN Equity"/>
    <n v="267"/>
    <s v="USCC"/>
    <s v="Global X S&amp;P 500 Covered Call ETF"/>
    <x v="0"/>
    <n v="2"/>
    <s v="CA37964A1030"/>
    <s v="37964A103"/>
    <n v="0.39"/>
    <n v="0.44"/>
    <d v="2014-01-16T00:00:00"/>
    <x v="0"/>
    <x v="31"/>
    <s v="U.S."/>
    <m/>
    <x v="3"/>
    <s v="Global X S&amp;P 500 Covered Call ETF (USCC)"/>
    <n v="528357987.93548965"/>
    <n v="-3488163.0572500136"/>
    <n v="483432.81925004255"/>
    <n v="-506563.73700004263"/>
    <n v="-3036230.2189999712"/>
    <n v="-8005895.1662402218"/>
    <n v="1048"/>
    <n v="7147046.5999999996"/>
    <x v="5"/>
    <n v="541238040.85070419"/>
  </r>
  <r>
    <s v="EUR CN Equity"/>
    <n v="268"/>
    <s v="EUR"/>
    <s v="First Trust AlphaDEX European Div ETF Curr-H"/>
    <x v="0"/>
    <n v="1"/>
    <s v="CA33732H2072"/>
    <s v="33732H207"/>
    <n v="0.6"/>
    <n v="0.65"/>
    <d v="2014-02-04T00:00:00"/>
    <x v="0"/>
    <x v="35"/>
    <s v="Europe"/>
    <m/>
    <x v="1"/>
    <s v="First Trust AlphaDEX European Div ETF Curr-H (EUR)"/>
    <n v="0"/>
    <n v="0"/>
    <n v="0"/>
    <n v="0"/>
    <n v="0"/>
    <n v="0"/>
    <n v="0"/>
    <n v="0"/>
    <x v="1"/>
    <n v="0"/>
  </r>
  <r>
    <s v="EUR/A CN Equity"/>
    <n v="269"/>
    <s v="EUR/A"/>
    <s v="First Trust AlphaDEX European Dividend Index ETF CAD-Hedged"/>
    <x v="1"/>
    <n v="1"/>
    <s v="CA33732H1082"/>
    <s v="33732H108"/>
    <n v="1.6"/>
    <n v="0.66"/>
    <d v="2014-02-04T00:00:00"/>
    <x v="0"/>
    <x v="35"/>
    <s v="Europe"/>
    <m/>
    <x v="1"/>
    <s v="First Trust AlphaDEX European Dividend Index ETF CAD-Hedged (EUR/A)"/>
    <n v="0"/>
    <n v="0"/>
    <n v="0"/>
    <n v="0"/>
    <n v="0"/>
    <n v="0"/>
    <n v="0"/>
    <n v="0"/>
    <x v="1"/>
    <n v="0"/>
  </r>
  <r>
    <s v="RWE/B CN Equity"/>
    <n v="270"/>
    <s v="RWE/B"/>
    <s v="CI MSCI Europe Low Risk Weighted ETF"/>
    <x v="8"/>
    <n v="1"/>
    <s v="CA12555F2098"/>
    <s v="12555F209"/>
    <n v="0.6"/>
    <n v="0.68"/>
    <d v="2014-02-11T00:00:00"/>
    <x v="0"/>
    <x v="35"/>
    <s v="Europe"/>
    <m/>
    <x v="2"/>
    <s v="CI MSCI Europe Low Risk Weighted ETF (RWE/B)"/>
    <n v="0"/>
    <n v="0"/>
    <n v="0"/>
    <n v="0"/>
    <n v="0"/>
    <n v="0"/>
    <n v="0"/>
    <n v="0"/>
    <x v="1"/>
    <n v="0"/>
  </r>
  <r>
    <s v="RWE CN Equity"/>
    <n v="271"/>
    <s v="RWE"/>
    <s v="CI MSCI Europe Low Risk Weighted ETF Curr-H"/>
    <x v="8"/>
    <n v="1"/>
    <s v="CA12555F1009"/>
    <s v="12555F100"/>
    <n v="0.6"/>
    <n v="0.65"/>
    <d v="2014-02-11T00:00:00"/>
    <x v="0"/>
    <x v="35"/>
    <s v="Europe"/>
    <m/>
    <x v="2"/>
    <s v="CI MSCI Europe Low Risk Weighted ETF Curr-H (RWE)"/>
    <n v="0"/>
    <n v="0"/>
    <n v="0"/>
    <n v="0"/>
    <n v="0"/>
    <n v="0"/>
    <n v="0"/>
    <n v="0"/>
    <x v="1"/>
    <n v="0"/>
  </r>
  <r>
    <s v="RWU CN Equity"/>
    <n v="272"/>
    <s v="RWU"/>
    <s v="CI MSCI USA Low Risk Weighted ETF"/>
    <x v="2"/>
    <n v="1"/>
    <s v="CA1254971072"/>
    <s v="125497107"/>
    <n v="0.6"/>
    <n v="0.67"/>
    <d v="2014-02-11T00:00:00"/>
    <x v="0"/>
    <x v="5"/>
    <s v="Risk"/>
    <m/>
    <x v="2"/>
    <s v="CI MSCI USA Low Risk Weighted ETF (RWU)"/>
    <n v="0"/>
    <n v="0"/>
    <n v="0"/>
    <n v="0"/>
    <n v="0"/>
    <n v="0"/>
    <n v="0"/>
    <n v="0"/>
    <x v="1"/>
    <n v="0"/>
  </r>
  <r>
    <s v="RWU/B CN Equity"/>
    <n v="273"/>
    <s v="RWU/B"/>
    <s v="CI MSCI USA Low Risk Weighted ETF"/>
    <x v="2"/>
    <n v="1"/>
    <s v="CA1254972062"/>
    <s v="125497206"/>
    <n v="0.6"/>
    <n v="0.68"/>
    <d v="2014-02-11T00:00:00"/>
    <x v="0"/>
    <x v="21"/>
    <s v="Risk"/>
    <m/>
    <x v="2"/>
    <s v="CI MSCI USA Low Risk Weighted ETF (RWU/B)"/>
    <n v="0"/>
    <n v="0"/>
    <n v="0"/>
    <n v="0"/>
    <n v="0"/>
    <n v="0"/>
    <n v="0"/>
    <n v="0"/>
    <x v="1"/>
    <n v="0"/>
  </r>
  <r>
    <s v="ZBK CN Equity"/>
    <n v="274"/>
    <s v="ZBK"/>
    <s v="BMO Equal Weight US Banks Index ETF"/>
    <x v="0"/>
    <n v="1"/>
    <s v="CA05590V1067"/>
    <s v="05590V106"/>
    <n v="0.35"/>
    <n v="0.38"/>
    <d v="2014-02-14T00:00:00"/>
    <x v="0"/>
    <x v="28"/>
    <s v="Financials"/>
    <m/>
    <x v="4"/>
    <s v="BMO Equal Weight US Banks Index ETF (ZBK)"/>
    <n v="671645355.13916016"/>
    <n v="36267972.50000003"/>
    <n v="-23736713.000000022"/>
    <n v="-23909739.00000003"/>
    <n v="28340049.500000019"/>
    <n v="6769750.400000032"/>
    <n v="2095"/>
    <n v="53552368"/>
    <x v="3"/>
    <n v="644003980.79223633"/>
  </r>
  <r>
    <s v="ZEA CN Equity"/>
    <n v="275"/>
    <s v="ZEA"/>
    <s v="BMO MSCI EAFE Index ETF"/>
    <x v="0"/>
    <n v="1"/>
    <s v="CA05579E1097"/>
    <n v="5.5790000000000003E+112"/>
    <n v="0.2"/>
    <n v="0.22"/>
    <d v="2014-02-14T00:00:00"/>
    <x v="0"/>
    <x v="6"/>
    <s v="Cap-Weighted: Broad/Large"/>
    <m/>
    <x v="4"/>
    <s v="BMO MSCI EAFE Index ETF (ZEA)"/>
    <n v="11901318915.825809"/>
    <n v="48361153.500001006"/>
    <n v="83711019.999998987"/>
    <n v="35129753.499999672"/>
    <n v="-14718480.5"/>
    <n v="94444336.499999687"/>
    <n v="7123"/>
    <n v="182042900"/>
    <x v="0"/>
    <n v="11342144006.46571"/>
  </r>
  <r>
    <s v="ZEQ CN Equity"/>
    <n v="276"/>
    <s v="ZEQ"/>
    <s v="BMO MSCI Europe High Quality Curr-H Index ETF"/>
    <x v="0"/>
    <n v="1"/>
    <s v="CA05579B1058"/>
    <s v="05579B105"/>
    <n v="0.4"/>
    <n v="0.45"/>
    <d v="2014-02-14T00:00:00"/>
    <x v="0"/>
    <x v="35"/>
    <s v="Europe"/>
    <m/>
    <x v="4"/>
    <s v="BMO MSCI Europe High Quality Curr-H Index ETF (ZEQ)"/>
    <n v="353294031.13937378"/>
    <n v="-3182662.9999999888"/>
    <n v="0"/>
    <n v="0"/>
    <n v="0"/>
    <n v="-99422"/>
    <n v="752"/>
    <n v="3530151.0999999996"/>
    <x v="1"/>
    <n v="347259208.52279663"/>
  </r>
  <r>
    <s v="ZDB CN Equity"/>
    <n v="277"/>
    <s v="ZDB"/>
    <s v="BMO Discount Bond Index ETF"/>
    <x v="0"/>
    <n v="1"/>
    <s v="CA05590X1024"/>
    <s v="05590X102"/>
    <n v="0.09"/>
    <n v="0.1"/>
    <d v="2014-02-14T00:00:00"/>
    <x v="0"/>
    <x v="1"/>
    <s v="Broad/Mixed"/>
    <m/>
    <x v="4"/>
    <s v="BMO Discount Bond Index ETF (ZDB)"/>
    <n v="1166765082.1766853"/>
    <n v="7589485"/>
    <n v="9105773.9999999125"/>
    <n v="-5339977.4999999143"/>
    <n v="3785535"/>
    <n v="19669958.999999955"/>
    <n v="2341"/>
    <n v="21627367"/>
    <x v="1"/>
    <n v="1154260462.3017311"/>
  </r>
  <r>
    <s v="ZSU CN Equity"/>
    <n v="278"/>
    <s v="ZSU"/>
    <s v="BMO Short-Term US IG Corp Curr-H Index ETF"/>
    <x v="0"/>
    <n v="1"/>
    <s v="CA05579D1015"/>
    <s v="05579D101"/>
    <n v="0.25"/>
    <n v="0.28000000000000003"/>
    <d v="2014-02-14T00:00:00"/>
    <x v="0"/>
    <x v="27"/>
    <s v="Short Term"/>
    <m/>
    <x v="4"/>
    <s v="BMO Short-Term US IG Corp Curr-H Index ETF (ZSU)"/>
    <n v="313860783.24785233"/>
    <n v="4678510.5000000186"/>
    <n v="74838412.49999997"/>
    <n v="3346860.5"/>
    <n v="2679892.0000000382"/>
    <n v="71801565.250000015"/>
    <n v="263"/>
    <n v="1913388.9"/>
    <x v="1"/>
    <n v="244904013.04849625"/>
  </r>
  <r>
    <s v="ZFH CN Equity"/>
    <n v="279"/>
    <s v="ZFH"/>
    <s v="BMO Floating Rate High Yield ETF"/>
    <x v="0"/>
    <n v="1"/>
    <s v="CA05579G1046"/>
    <s v="05579G104"/>
    <n v="0.4"/>
    <n v="0.45"/>
    <d v="2014-02-14T00:00:00"/>
    <x v="0"/>
    <x v="25"/>
    <s v="CDS"/>
    <m/>
    <x v="4"/>
    <s v="BMO Floating Rate High Yield ETF (ZFH)"/>
    <n v="282218206.19563293"/>
    <n v="-55946594.999999993"/>
    <n v="4552178.0000000112"/>
    <n v="4580064.9999999572"/>
    <n v="5313347.5000000214"/>
    <n v="-35443912.500000022"/>
    <n v="1312"/>
    <n v="70603939"/>
    <x v="1"/>
    <n v="259594051.8026123"/>
  </r>
  <r>
    <s v="ZWH CN Equity"/>
    <n v="280"/>
    <s v="ZWH"/>
    <s v="BMO US High Dividend Covered Call ETF"/>
    <x v="0"/>
    <n v="1"/>
    <s v="CA05579F1062"/>
    <s v="05579F106"/>
    <n v="0.65"/>
    <n v="0.72"/>
    <d v="2014-02-14T00:00:00"/>
    <x v="0"/>
    <x v="31"/>
    <s v="U.S."/>
    <m/>
    <x v="4"/>
    <s v="BMO US High Dividend Covered Call ETF (ZWH)"/>
    <n v="1083028021.4118958"/>
    <n v="-1289011.5000001087"/>
    <n v="-4944893.9999998948"/>
    <n v="-3774419.9999999641"/>
    <n v="-11448842.000000073"/>
    <n v="-18998950.500000004"/>
    <n v="2079"/>
    <n v="33571204"/>
    <x v="5"/>
    <n v="1074117496.673584"/>
  </r>
  <r>
    <s v="RWW CN Equity"/>
    <n v="281"/>
    <s v="RWW"/>
    <s v="CI MSCI World Low Risk Weighted ETF Curr-H"/>
    <x v="8"/>
    <n v="1"/>
    <s v="CA1254991039"/>
    <n v="125499103"/>
    <n v="0.6"/>
    <n v="0.66"/>
    <d v="2014-02-19T00:00:00"/>
    <x v="0"/>
    <x v="16"/>
    <s v="Risk"/>
    <m/>
    <x v="2"/>
    <s v="CI MSCI World Low Risk Weighted ETF Curr-H (RWW)"/>
    <n v="0"/>
    <n v="0"/>
    <n v="0"/>
    <n v="0"/>
    <n v="0"/>
    <n v="0"/>
    <n v="0"/>
    <n v="0"/>
    <x v="1"/>
    <n v="0"/>
  </r>
  <r>
    <s v="RWW/B CN Equity"/>
    <n v="282"/>
    <s v="RWW/B"/>
    <s v="CI MSCI World Low Risk Weighted ETF"/>
    <x v="8"/>
    <n v="1"/>
    <s v="CA1254992029"/>
    <n v="125499202"/>
    <n v="0.6"/>
    <n v="0.66"/>
    <d v="2014-02-19T00:00:00"/>
    <x v="0"/>
    <x v="16"/>
    <s v="Risk"/>
    <m/>
    <x v="2"/>
    <s v="CI MSCI World Low Risk Weighted ETF (RWW/B)"/>
    <n v="0"/>
    <n v="0"/>
    <n v="0"/>
    <n v="0"/>
    <n v="0"/>
    <n v="0"/>
    <n v="0"/>
    <n v="0"/>
    <x v="1"/>
    <n v="0"/>
  </r>
  <r>
    <s v="RWC CN Equity"/>
    <n v="283"/>
    <s v="RWC"/>
    <s v="CI MSCI Canada Low Risk Weighted ETF"/>
    <x v="2"/>
    <n v="1"/>
    <s v="CA12555U1075"/>
    <s v="12555U107"/>
    <n v="0.6"/>
    <n v="0.64"/>
    <d v="2014-02-19T00:00:00"/>
    <x v="0"/>
    <x v="0"/>
    <s v="Risk"/>
    <m/>
    <x v="2"/>
    <s v="CI MSCI Canada Low Risk Weighted ETF (RWC)"/>
    <n v="0"/>
    <n v="0"/>
    <n v="0"/>
    <n v="0"/>
    <n v="0"/>
    <n v="0"/>
    <n v="0"/>
    <n v="0"/>
    <x v="1"/>
    <n v="0"/>
  </r>
  <r>
    <s v="XEU CN Equity"/>
    <n v="284"/>
    <s v="XEU"/>
    <s v="iShares MSCI Europe IMI Index ETF"/>
    <x v="0"/>
    <n v="1"/>
    <s v="CA46434W1086"/>
    <s v="46434W108"/>
    <n v="0.25"/>
    <n v="0.28000000000000003"/>
    <d v="2014-04-22T00:00:00"/>
    <x v="0"/>
    <x v="35"/>
    <s v="Europe"/>
    <m/>
    <x v="0"/>
    <s v="iShares MSCI Europe IMI Index ETF (XEU)"/>
    <n v="634754381.5612793"/>
    <n v="7788263.4999999721"/>
    <n v="3871755.3999999175"/>
    <n v="7711907.8000000417"/>
    <n v="0"/>
    <n v="11581420.89999989"/>
    <n v="1616"/>
    <n v="20178062"/>
    <x v="1"/>
    <n v="605657907.48596203"/>
  </r>
  <r>
    <s v="XEH CN Equity"/>
    <n v="285"/>
    <s v="XEH"/>
    <s v="iShares MSCI Europe IMI Index ETF Curr-H"/>
    <x v="0"/>
    <n v="1"/>
    <s v="CA46434X1069"/>
    <s v="46434X106"/>
    <n v="0.25"/>
    <n v="0.28000000000000003"/>
    <d v="2014-04-24T00:00:00"/>
    <x v="0"/>
    <x v="35"/>
    <s v="Europe"/>
    <m/>
    <x v="0"/>
    <s v="iShares MSCI Europe IMI Index ETF Curr-H (XEH)"/>
    <n v="273250484.84802246"/>
    <n v="1930256.4999999935"/>
    <n v="-10545.499999999767"/>
    <n v="0"/>
    <n v="1949088.199999993"/>
    <n v="-5719488.2000000142"/>
    <n v="604"/>
    <n v="3838582.9"/>
    <x v="1"/>
    <n v="274628210.06774902"/>
  </r>
  <r>
    <s v="PHE/B CN Equity"/>
    <n v="286"/>
    <s v="PHE/B"/>
    <s v="Purpose Tactical Hedged Equity Fund"/>
    <x v="0"/>
    <n v="1"/>
    <s v="CA74640M1023"/>
    <s v="74640M102"/>
    <n v="0.8"/>
    <n v="0.94"/>
    <d v="2014-04-29T00:00:00"/>
    <x v="3"/>
    <x v="21"/>
    <s v="Pure Active"/>
    <m/>
    <x v="5"/>
    <s v="Purpose Tactical Hedged Equity Fund (PHE/B)"/>
    <n v="22267788.739013672"/>
    <n v="-1126775.443500001"/>
    <n v="0"/>
    <n v="0"/>
    <n v="-1149795.9515000009"/>
    <n v="-3402645.4742499981"/>
    <n v="54"/>
    <n v="700146.59"/>
    <x v="1"/>
    <n v="23520137.388610844"/>
  </r>
  <r>
    <s v="PHR CN Equity"/>
    <n v="287"/>
    <s v="PHR"/>
    <s v="Purpose Real Estate Income Fund"/>
    <x v="0"/>
    <n v="1"/>
    <s v="CA74640L1040"/>
    <s v="74640L104"/>
    <n v="0.65"/>
    <n v="0.77"/>
    <d v="2014-04-29T00:00:00"/>
    <x v="3"/>
    <x v="4"/>
    <s v="Real Estate"/>
    <m/>
    <x v="5"/>
    <s v="Purpose Real Estate Income Fund (PHR)"/>
    <n v="6519318.8190460205"/>
    <n v="0"/>
    <n v="0"/>
    <n v="0"/>
    <n v="0"/>
    <n v="0"/>
    <n v="19"/>
    <n v="13872.160000000002"/>
    <x v="3"/>
    <n v="6265832.8533172607"/>
  </r>
  <r>
    <s v="PBI CN Equity"/>
    <n v="288"/>
    <s v="PBI"/>
    <s v="Purpose Best Ideas Fund Curr-H"/>
    <x v="0"/>
    <n v="1"/>
    <s v="CA74640J1093"/>
    <s v="74640J109"/>
    <n v="0.65"/>
    <n v="0.11"/>
    <d v="2014-04-29T00:00:00"/>
    <x v="3"/>
    <x v="7"/>
    <s v="Other"/>
    <m/>
    <x v="5"/>
    <s v="Purpose Best Ideas Fund Curr-H (PBI)"/>
    <n v="9117898.162399292"/>
    <n v="0"/>
    <n v="0"/>
    <n v="0"/>
    <n v="0"/>
    <n v="0"/>
    <n v="17"/>
    <n v="172612.89"/>
    <x v="1"/>
    <n v="9490840.061920166"/>
  </r>
  <r>
    <s v="HBB CN Equity"/>
    <n v="289"/>
    <s v="HBB"/>
    <s v="Global X Canadian Select Universe Bond Index Corporate Class ETF"/>
    <x v="0"/>
    <n v="1"/>
    <s v="CA37963J1057"/>
    <s v="37963J105"/>
    <n v="0.09"/>
    <n v="0.1"/>
    <d v="2014-05-08T00:00:00"/>
    <x v="1"/>
    <x v="1"/>
    <s v="Broad/Mixed"/>
    <m/>
    <x v="3"/>
    <s v="Global X Canadian Select Universe Bond Index Corporate Class ETF (HBB)"/>
    <n v="3478817113.9904022"/>
    <n v="7566156.4435002878"/>
    <n v="0"/>
    <n v="35054078.397000141"/>
    <n v="5026490.6389997145"/>
    <n v="47646725.479500145"/>
    <n v="1442"/>
    <n v="39370007"/>
    <x v="1"/>
    <n v="3450477742.5437927"/>
  </r>
  <r>
    <s v="VXC CN Equity"/>
    <n v="290"/>
    <s v="VXC"/>
    <s v="Vanguard FTSE Global All Cap ex Canada Index ETF"/>
    <x v="0"/>
    <n v="1"/>
    <s v="CA92206Q1019"/>
    <s v="92206Q101"/>
    <n v="0.2"/>
    <n v="0.22"/>
    <d v="2014-06-30T00:00:00"/>
    <x v="0"/>
    <x v="16"/>
    <s v="Cap-Weighted: Broad/Large"/>
    <m/>
    <x v="11"/>
    <s v="Vanguard FTSE Global All Cap ex Canada Index ETF (VXC)"/>
    <n v="3013166894.9531555"/>
    <n v="9804126.9999996554"/>
    <n v="6807870.0000002598"/>
    <n v="14422318.999999827"/>
    <n v="14560873.999999827"/>
    <n v="66737398.999999657"/>
    <n v="5572"/>
    <n v="62223272"/>
    <x v="0"/>
    <n v="2903092202.4124146"/>
  </r>
  <r>
    <s v="VA CN Equity"/>
    <n v="291"/>
    <s v="VA"/>
    <s v="Vanguard FTSE Dev Asia Pacific All Cap Index ETF"/>
    <x v="0"/>
    <n v="1"/>
    <s v="CA92206N1087"/>
    <s v="92206N108"/>
    <n v="0.2"/>
    <n v="0.22"/>
    <d v="2014-06-30T00:00:00"/>
    <x v="0"/>
    <x v="35"/>
    <s v="Asia Pacific"/>
    <m/>
    <x v="11"/>
    <s v="Vanguard FTSE Dev Asia Pacific All Cap Index ETF (VA)"/>
    <n v="204852136.07177734"/>
    <n v="15860705.000000013"/>
    <n v="5210614.9999999814"/>
    <n v="5146040.0000000047"/>
    <n v="2499590.0000000135"/>
    <n v="32005931.000000015"/>
    <n v="2011"/>
    <n v="26527102"/>
    <x v="1"/>
    <n v="172795559.2880249"/>
  </r>
  <r>
    <s v="VE CN Equity"/>
    <n v="292"/>
    <s v="VE"/>
    <s v="Vanguard FTSE Developed Europe All Cap Index ETF"/>
    <x v="0"/>
    <n v="1"/>
    <s v="CA92206M1005"/>
    <s v="92206M100"/>
    <n v="0.2"/>
    <n v="0.22"/>
    <d v="2014-06-30T00:00:00"/>
    <x v="0"/>
    <x v="35"/>
    <s v="Europe"/>
    <m/>
    <x v="11"/>
    <s v="Vanguard FTSE Developed Europe All Cap Index ETF (VE)"/>
    <n v="573506791.40377045"/>
    <n v="23265575"/>
    <n v="11556935"/>
    <n v="15970664.999999985"/>
    <n v="6946800.0000000168"/>
    <n v="59969120.00000003"/>
    <n v="2927"/>
    <n v="43678707"/>
    <x v="1"/>
    <n v="511671403.74641418"/>
  </r>
  <r>
    <s v="VBU CN Equity"/>
    <n v="293"/>
    <s v="VBU"/>
    <s v="Vanguard US Aggregate Bond Index ETF Curr-H"/>
    <x v="0"/>
    <n v="1"/>
    <s v="CA92206G1037"/>
    <s v="92206G103"/>
    <n v="0.2"/>
    <n v="0.23"/>
    <d v="2014-06-30T00:00:00"/>
    <x v="0"/>
    <x v="37"/>
    <s v="Broad/Mixed"/>
    <m/>
    <x v="11"/>
    <s v="Vanguard US Aggregate Bond Index ETF Curr-H (VBU)"/>
    <n v="1636338673.0003357"/>
    <n v="14450679.000000035"/>
    <n v="-5842849.9999999125"/>
    <n v="15791660.99999978"/>
    <n v="1758699.9999999665"/>
    <n v="42180674.000000067"/>
    <n v="1464"/>
    <n v="19111017"/>
    <x v="1"/>
    <n v="1614759963.0737305"/>
  </r>
  <r>
    <s v="VBG CN Equity"/>
    <n v="294"/>
    <s v="VBG"/>
    <s v="Vanguard Global ex-U.S. Aggr ETF Curr-H"/>
    <x v="0"/>
    <n v="1"/>
    <s v="CA92206H1010"/>
    <s v="92206H101"/>
    <n v="0.35"/>
    <n v="0.39"/>
    <d v="2014-06-30T00:00:00"/>
    <x v="0"/>
    <x v="24"/>
    <s v="Global ex U.S."/>
    <m/>
    <x v="11"/>
    <s v="Vanguard Global ex-U.S. Aggr ETF Curr-H (VBG)"/>
    <n v="1277722444.8394775"/>
    <n v="33984215.000000075"/>
    <n v="3587119.9999999241"/>
    <n v="15435991.000000108"/>
    <n v="11016364.999999888"/>
    <n v="91803064.00000003"/>
    <n v="1149"/>
    <n v="34467540"/>
    <x v="1"/>
    <n v="1208417518.3296204"/>
  </r>
  <r>
    <s v="PPLN CN Equity"/>
    <n v="295"/>
    <s v="PPLN"/>
    <s v="Global X Equal Weight Canadian Pipelines Index ETF"/>
    <x v="0"/>
    <n v="1"/>
    <s v="CA37963K1021"/>
    <s v="37963K102"/>
    <n v="0.55000000000000004"/>
    <n v="0.64"/>
    <d v="2014-07-15T00:00:00"/>
    <x v="0"/>
    <x v="3"/>
    <s v="Energy"/>
    <m/>
    <x v="3"/>
    <s v="Global X Equal Weight Canadian Pipelines Index ETF (PPLN)"/>
    <n v="105406110.76339149"/>
    <n v="-9320214.3314999994"/>
    <n v="-16093314.545999996"/>
    <n v="-6374382.5260000098"/>
    <n v="-6681095.7384999916"/>
    <n v="-21743388.934604507"/>
    <n v="2022"/>
    <n v="18277620.399999999"/>
    <x v="2"/>
    <n v="114665085.70360661"/>
  </r>
  <r>
    <s v="XSQ CN Equity"/>
    <n v="296"/>
    <s v="XSQ"/>
    <s v="iShares Short Term High Quality Canadian Bond"/>
    <x v="3"/>
    <n v="1"/>
    <s v="CA46435A1057"/>
    <s v="46435A105"/>
    <n v="0.12"/>
    <n v="0.13"/>
    <d v="2014-07-15T00:00:00"/>
    <x v="0"/>
    <x v="1"/>
    <s v="Short Term"/>
    <m/>
    <x v="0"/>
    <s v="iShares Short Term High Quality Canadian Bond (XSQ)"/>
    <n v="0"/>
    <n v="0"/>
    <n v="0"/>
    <n v="0"/>
    <n v="0"/>
    <n v="0"/>
    <n v="0"/>
    <n v="0"/>
    <x v="1"/>
    <n v="0"/>
  </r>
  <r>
    <s v="PFL CN Equity"/>
    <n v="297"/>
    <s v="PFL"/>
    <s v="Invesco 1-3 Year Laddered Floating Rate Note"/>
    <x v="0"/>
    <n v="1"/>
    <s v="CA46140U1075"/>
    <s v="46140U107"/>
    <n v="0.12"/>
    <n v="0.14000000000000001"/>
    <d v="2014-07-21T00:00:00"/>
    <x v="0"/>
    <x v="8"/>
    <s v="Ultra Short Term"/>
    <m/>
    <x v="9"/>
    <s v="Invesco 1-3 Year Laddered Floating Rate Note (PFL)"/>
    <n v="257005325.31738281"/>
    <n v="0"/>
    <n v="1946479.999999993"/>
    <n v="0"/>
    <n v="-1947819.9999999932"/>
    <n v="-11681240.000000026"/>
    <n v="403"/>
    <n v="9536501"/>
    <x v="1"/>
    <n v="269305622.86376953"/>
  </r>
  <r>
    <s v="USB/U CN Equity"/>
    <n v="298"/>
    <s v="USB/U"/>
    <s v="Invesco LadderRite US 0-5 Year Corp (US$)"/>
    <x v="5"/>
    <n v="1"/>
    <s v="CA46090P2070"/>
    <s v="46090P207"/>
    <n v="0.28000000000000003"/>
    <n v="0.27"/>
    <d v="2014-07-21T00:00:00"/>
    <x v="0"/>
    <x v="27"/>
    <s v="Short Term"/>
    <m/>
    <x v="9"/>
    <s v="Invesco LadderRite US 0-5 Year Corp (US$) (USB/U)"/>
    <n v="0"/>
    <n v="0"/>
    <n v="0"/>
    <n v="0"/>
    <n v="0"/>
    <n v="0"/>
    <n v="0"/>
    <n v="0"/>
    <x v="1"/>
    <n v="0"/>
  </r>
  <r>
    <s v="USB CN Equity"/>
    <n v="299"/>
    <s v="USB"/>
    <s v="Invesco LadderRite US 0-5 Year Corp Index ETF"/>
    <x v="5"/>
    <n v="1"/>
    <s v="CA46090P1080"/>
    <s v="46090P108"/>
    <n v="0.28000000000000003"/>
    <n v="0.27"/>
    <d v="2014-07-21T00:00:00"/>
    <x v="0"/>
    <x v="27"/>
    <s v="Short Term"/>
    <m/>
    <x v="9"/>
    <s v="Invesco LadderRite US 0-5 Year Corp Index ETF (USB)"/>
    <n v="0"/>
    <n v="0"/>
    <n v="0"/>
    <n v="0"/>
    <n v="0"/>
    <n v="0"/>
    <n v="0"/>
    <n v="0"/>
    <x v="1"/>
    <n v="0"/>
  </r>
  <r>
    <s v="ETP CN Equity"/>
    <n v="300"/>
    <s v="ETP"/>
    <s v="First Trust Global Risk Managed Income Index ETF"/>
    <x v="0"/>
    <n v="1"/>
    <s v="CA33739T1057"/>
    <s v="33739T105"/>
    <n v="0.6"/>
    <n v="1.01"/>
    <d v="2014-07-23T00:00:00"/>
    <x v="0"/>
    <x v="9"/>
    <s v="Yield Focus"/>
    <m/>
    <x v="1"/>
    <s v="First Trust Global Risk Managed Income Index ETF (ETP)"/>
    <n v="14824852.341339111"/>
    <n v="0"/>
    <n v="0"/>
    <n v="0"/>
    <n v="926284.15000000084"/>
    <n v="-1830215.6999999997"/>
    <n v="7"/>
    <n v="14356.609999999999"/>
    <x v="4"/>
    <n v="16560870.938741684"/>
  </r>
  <r>
    <s v="HBF CN Equity"/>
    <n v="301"/>
    <s v="HBF"/>
    <s v="Harvest Brand Leaders Plus Income ETF Curr-H"/>
    <x v="0"/>
    <n v="1"/>
    <s v="CA41753L1067"/>
    <s v="41753L106"/>
    <n v="0.75"/>
    <n v="0.93"/>
    <d v="2014-07-23T00:00:00"/>
    <x v="0"/>
    <x v="31"/>
    <s v="Global"/>
    <m/>
    <x v="13"/>
    <s v="Harvest Brand Leaders Plus Income ETF Curr-H (HBF)"/>
    <n v="527191904.4149971"/>
    <n v="797977.49999995448"/>
    <n v="4275039.9999999851"/>
    <n v="2400180.0000000149"/>
    <n v="1348975"/>
    <n v="8285007.4999999851"/>
    <n v="1143"/>
    <n v="3544840.2000000007"/>
    <x v="5"/>
    <n v="525930961.7449789"/>
  </r>
  <r>
    <s v="ETP/A CN Equity"/>
    <n v="302"/>
    <s v="ETP/A"/>
    <s v="First Trust Global Risk Managed Income Index ETF"/>
    <x v="1"/>
    <n v="1"/>
    <s v="CA33739T2048"/>
    <s v="33739T204"/>
    <n v="0.6"/>
    <n v="0.94"/>
    <d v="2014-07-23T00:00:00"/>
    <x v="0"/>
    <x v="9"/>
    <s v="Yield Focus"/>
    <m/>
    <x v="1"/>
    <s v="First Trust Global Risk Managed Income Index ETF (ETP/A)"/>
    <n v="0"/>
    <n v="0"/>
    <n v="0"/>
    <n v="0"/>
    <n v="0"/>
    <n v="0"/>
    <n v="0"/>
    <n v="0"/>
    <x v="4"/>
    <n v="0"/>
  </r>
  <r>
    <s v="ILV CN Equity"/>
    <n v="303"/>
    <s v="ILV"/>
    <s v="Invesco S&amp;P Intl Developed Low Vol Index ETF"/>
    <x v="5"/>
    <n v="1"/>
    <s v="CA46142R1029"/>
    <s v="46142R102"/>
    <n v="0.4"/>
    <n v="0.44"/>
    <d v="2014-09-08T00:00:00"/>
    <x v="0"/>
    <x v="6"/>
    <s v="Risk"/>
    <m/>
    <x v="9"/>
    <s v="Invesco S&amp;P Intl Developed Low Vol Index ETF (ILV)"/>
    <n v="0"/>
    <n v="0"/>
    <n v="0"/>
    <n v="0"/>
    <n v="0"/>
    <n v="0"/>
    <n v="0"/>
    <n v="0"/>
    <x v="1"/>
    <n v="0"/>
  </r>
  <r>
    <s v="ELV CN Equity"/>
    <n v="304"/>
    <s v="ELV"/>
    <s v="Invesco S&amp;P Emerg Mkts Low Volatility Index ETF"/>
    <x v="5"/>
    <n v="1"/>
    <s v="CA46141U1066"/>
    <s v="46141U106"/>
    <n v="0.34"/>
    <n v="0.34"/>
    <d v="2014-09-08T00:00:00"/>
    <x v="0"/>
    <x v="20"/>
    <s v="Risk"/>
    <m/>
    <x v="9"/>
    <s v="Invesco S&amp;P Emerg Mkts Low Volatility Index ETF (ELV)"/>
    <n v="0"/>
    <n v="0"/>
    <n v="0"/>
    <n v="0"/>
    <n v="0"/>
    <n v="0"/>
    <n v="0"/>
    <n v="0"/>
    <x v="1"/>
    <n v="0"/>
  </r>
  <r>
    <s v="FDV CN Equity"/>
    <n v="305"/>
    <s v="FDV"/>
    <s v="CI Active Canadian Dividend ETF"/>
    <x v="2"/>
    <n v="1"/>
    <s v="CA12554Q1072"/>
    <s v="12554Q107"/>
    <n v="0.55000000000000004"/>
    <n v="0.92"/>
    <d v="2014-09-09T00:00:00"/>
    <x v="0"/>
    <x v="0"/>
    <s v="Pure Active"/>
    <m/>
    <x v="2"/>
    <s v="CI Active Canadian Dividend ETF (FDV)"/>
    <n v="0"/>
    <n v="0"/>
    <n v="0"/>
    <n v="0"/>
    <n v="0"/>
    <n v="0"/>
    <n v="0"/>
    <n v="0"/>
    <x v="1"/>
    <n v="0"/>
  </r>
  <r>
    <s v="PMM CN Equity"/>
    <n v="306"/>
    <s v="PMM"/>
    <s v="Purpose Multi-Strategy Market Neutral Fund-ETF"/>
    <x v="0"/>
    <n v="1"/>
    <s v="CA74640H1038"/>
    <s v="74640H103"/>
    <n v="0.95"/>
    <n v="1.1599999999999999"/>
    <d v="2014-10-14T00:00:00"/>
    <x v="0"/>
    <x v="26"/>
    <s v="Multi-Strategy"/>
    <m/>
    <x v="5"/>
    <s v="Purpose Multi-Strategy Market Neutral Fund-ETF (PMM)"/>
    <n v="45396781.68296814"/>
    <n v="0"/>
    <n v="675775.28025000356"/>
    <n v="0"/>
    <n v="680998.24549999752"/>
    <n v="-2383.4897500000661"/>
    <n v="105"/>
    <n v="359507.07"/>
    <x v="1"/>
    <n v="44377062.559127808"/>
  </r>
  <r>
    <s v="HSL CN Equity"/>
    <n v="307"/>
    <s v="HSL"/>
    <s v="Global X Active Floating Rate Senior Loan Curr-H"/>
    <x v="6"/>
    <n v="1"/>
    <s v="CA44052L2075"/>
    <s v="44052L207"/>
    <n v="0.75"/>
    <n v="0.95"/>
    <d v="2014-10-15T00:00:00"/>
    <x v="0"/>
    <x v="25"/>
    <s v="Senior Loan"/>
    <m/>
    <x v="3"/>
    <s v="Global X Active Floating Rate Senior Loan Curr-H (HSL)"/>
    <n v="0"/>
    <n v="0"/>
    <n v="0"/>
    <n v="0"/>
    <n v="0"/>
    <n v="0"/>
    <n v="0"/>
    <n v="0"/>
    <x v="1"/>
    <n v="0"/>
  </r>
  <r>
    <s v="HPF CN Equity"/>
    <n v="308"/>
    <s v="HPF"/>
    <s v="Harvest Energy Leaders Plus Income ETF Curr-H"/>
    <x v="0"/>
    <n v="1"/>
    <s v="CA41753Y1088"/>
    <s v="41753Y108"/>
    <n v="0.85"/>
    <n v="1.29"/>
    <d v="2014-10-21T00:00:00"/>
    <x v="0"/>
    <x v="29"/>
    <s v="Energy"/>
    <m/>
    <x v="13"/>
    <s v="Harvest Energy Leaders Plus Income ETF Curr-H (HPF)"/>
    <n v="55597105.175351143"/>
    <n v="245547.5000000092"/>
    <n v="567709.9999999908"/>
    <n v="636200.00000000896"/>
    <n v="154324.99999999121"/>
    <n v="2291225.0000000047"/>
    <n v="643"/>
    <n v="1184611.5"/>
    <x v="5"/>
    <n v="48848886.129264839"/>
  </r>
  <r>
    <s v="RUDH CN Equity"/>
    <n v="309"/>
    <s v="RUDH"/>
    <s v="RBC Quant US Dividend Leaders Curr-H ETF"/>
    <x v="0"/>
    <n v="1"/>
    <s v="CA74933A1049"/>
    <s v="74933A104"/>
    <n v="0.39"/>
    <n v="0.43"/>
    <d v="2014-10-22T00:00:00"/>
    <x v="0"/>
    <x v="5"/>
    <s v="Dividend/Income"/>
    <m/>
    <x v="12"/>
    <s v="RBC Quant US Dividend Leaders Curr-H ETF (RUDH)"/>
    <n v="174297499.46594238"/>
    <n v="12767207.850000007"/>
    <n v="4256998.7999999849"/>
    <n v="0"/>
    <n v="2839880.100000015"/>
    <n v="19864086.750000004"/>
    <n v="185"/>
    <n v="12637175.5"/>
    <x v="1"/>
    <n v="165247894.19174194"/>
  </r>
  <r>
    <s v="RIDH CN Equity"/>
    <n v="310"/>
    <s v="RIDH"/>
    <s v="RBC Quant EAFE Dividend Leaders Curr-H ETF"/>
    <x v="0"/>
    <n v="1"/>
    <s v="CA74932R1082"/>
    <s v="74932R108"/>
    <n v="0.49"/>
    <n v="0.54"/>
    <d v="2014-10-22T00:00:00"/>
    <x v="0"/>
    <x v="6"/>
    <s v="Dividend/Income"/>
    <m/>
    <x v="12"/>
    <s v="RBC Quant EAFE Dividend Leaders Curr-H ETF (RIDH)"/>
    <n v="102869117.35534668"/>
    <n v="8669394.2750000041"/>
    <n v="3786111.5500000035"/>
    <n v="947632.19999999658"/>
    <n v="0"/>
    <n v="14337144.550000003"/>
    <n v="399"/>
    <n v="3637604.4"/>
    <x v="1"/>
    <n v="84911475.563049316"/>
  </r>
  <r>
    <s v="RXD CN Equity"/>
    <n v="311"/>
    <s v="RXD"/>
    <s v="RBC Quant Emerging Markets Dividend Leaders ETF"/>
    <x v="0"/>
    <n v="1"/>
    <s v="CA74932U1012"/>
    <s v="74932U101"/>
    <n v="0.64"/>
    <n v="0.71"/>
    <d v="2014-10-22T00:00:00"/>
    <x v="0"/>
    <x v="20"/>
    <s v="Dividend/Income"/>
    <m/>
    <x v="12"/>
    <s v="RBC Quant Emerging Markets Dividend Leaders ETF (RXD)"/>
    <n v="0"/>
    <n v="0"/>
    <n v="0"/>
    <n v="0"/>
    <n v="0"/>
    <n v="0"/>
    <n v="0"/>
    <n v="0"/>
    <x v="1"/>
    <n v="0"/>
  </r>
  <r>
    <s v="RXD/U CN Equity"/>
    <n v="312"/>
    <s v="RXD/U"/>
    <s v="RBC Quant Emerg Mkts Dividend Leaders ETF (US$)"/>
    <x v="0"/>
    <n v="1"/>
    <s v="CA74932U2002"/>
    <s v="74932U200"/>
    <n v="0.64"/>
    <n v="0.71"/>
    <d v="2014-10-22T00:00:00"/>
    <x v="0"/>
    <x v="20"/>
    <s v="Dividend/Income"/>
    <m/>
    <x v="12"/>
    <s v="RBC Quant Emerg Mkts Dividend Leaders ETF (US$) (RXD/U)"/>
    <n v="0"/>
    <n v="0"/>
    <n v="0"/>
    <n v="0"/>
    <n v="0"/>
    <n v="0"/>
    <n v="0"/>
    <n v="0"/>
    <x v="1"/>
    <n v="0"/>
  </r>
  <r>
    <s v="RPD CN Equity"/>
    <n v="313"/>
    <s v="RPD"/>
    <s v="RBC Quant European Dividend Leaders ETF"/>
    <x v="0"/>
    <n v="1"/>
    <s v="CA74932V2084"/>
    <s v="74932V208"/>
    <n v="0.49"/>
    <n v="0.54"/>
    <d v="2014-10-22T00:00:00"/>
    <x v="0"/>
    <x v="35"/>
    <s v="Europe"/>
    <m/>
    <x v="12"/>
    <s v="RBC Quant European Dividend Leaders ETF (RPD)"/>
    <n v="94807949.066162109"/>
    <n v="3647413.2749999873"/>
    <n v="3577394.3500000034"/>
    <n v="1766545.1000000094"/>
    <n v="0"/>
    <n v="11628768.999999989"/>
    <n v="389"/>
    <n v="3014667.1000000006"/>
    <x v="1"/>
    <n v="79834818.840026855"/>
  </r>
  <r>
    <s v="RPDH CN Equity"/>
    <n v="314"/>
    <s v="RPDH"/>
    <s v="RBC Quant European Dividend Leaders Curr-H ETF"/>
    <x v="0"/>
    <n v="1"/>
    <s v="CA74933B1022"/>
    <s v="74933B102"/>
    <n v="0.49"/>
    <n v="0.54"/>
    <d v="2014-10-22T00:00:00"/>
    <x v="0"/>
    <x v="35"/>
    <s v="Europe"/>
    <m/>
    <x v="12"/>
    <s v="RBC Quant European Dividend Leaders Curr-H ETF (RPDH)"/>
    <n v="21637644.76776123"/>
    <n v="871230.42500000086"/>
    <n v="0"/>
    <n v="0"/>
    <n v="0"/>
    <n v="871230.42500000086"/>
    <n v="102"/>
    <n v="643827.36"/>
    <x v="1"/>
    <n v="20352714.061737061"/>
  </r>
  <r>
    <s v="RPD/U CN Equity"/>
    <n v="315"/>
    <s v="RPD/U"/>
    <s v="RBC Quant European Dividend Leaders ETF (US$)"/>
    <x v="0"/>
    <n v="1"/>
    <s v="CA74932V1094"/>
    <s v="74932V109"/>
    <n v="0.49"/>
    <n v="0.54"/>
    <d v="2014-10-22T00:00:00"/>
    <x v="0"/>
    <x v="35"/>
    <s v="Europe"/>
    <m/>
    <x v="12"/>
    <s v="RBC Quant European Dividend Leaders ETF (US$) (RPD/U)"/>
    <n v="7291102.8652098142"/>
    <n v="0"/>
    <n v="0"/>
    <n v="876846.08330000064"/>
    <n v="0"/>
    <n v="876846.08330000064"/>
    <n v="24"/>
    <n v="151476.38"/>
    <x v="1"/>
    <n v="5954060.970511063"/>
  </r>
  <r>
    <s v="FDN CN Equity"/>
    <n v="316"/>
    <s v="FDN"/>
    <s v="First Trust Dow Jones Internet ETF"/>
    <x v="0"/>
    <n v="1"/>
    <s v="CA33742F1009"/>
    <s v="33742F100"/>
    <n v="0.15"/>
    <n v="0.67"/>
    <d v="2014-10-30T00:00:00"/>
    <x v="0"/>
    <x v="28"/>
    <s v="Communication Services"/>
    <m/>
    <x v="1"/>
    <s v="First Trust Dow Jones Internet ETF (FDN)"/>
    <n v="5896210.7849121094"/>
    <n v="-280771.95000000024"/>
    <n v="-293489.8400000002"/>
    <n v="0"/>
    <n v="-295891.13999999943"/>
    <n v="-870152.92999999993"/>
    <n v="87"/>
    <n v="287079.08000000007"/>
    <x v="3"/>
    <n v="7262214.6606445313"/>
  </r>
  <r>
    <s v="NXTG CN Equity"/>
    <n v="317"/>
    <s v="NXTG"/>
    <s v="FirstTrust Indxx NextG ETF - CAD"/>
    <x v="0"/>
    <n v="1"/>
    <s v="CA33743D1042"/>
    <s v="33743D104"/>
    <n v="0.15"/>
    <n v="0.87"/>
    <d v="2014-10-30T00:00:00"/>
    <x v="0"/>
    <x v="28"/>
    <s v="Communication Services"/>
    <m/>
    <x v="1"/>
    <s v="FirstTrust Indxx NextG ETF - CAD (NXTG)"/>
    <n v="1384967.8516387939"/>
    <n v="155984.13000000015"/>
    <n v="0"/>
    <n v="0"/>
    <n v="-153400.73000000016"/>
    <n v="2583.3999999999942"/>
    <n v="5"/>
    <n v="8549.08"/>
    <x v="3"/>
    <n v="1463977.2415161133"/>
  </r>
  <r>
    <s v="FHH CN Equity"/>
    <n v="318"/>
    <s v="FHH"/>
    <s v="First Trust AlphaDEX US Health Care Sector"/>
    <x v="0"/>
    <n v="1"/>
    <s v="CA33718X1015"/>
    <s v="33718X101"/>
    <n v="0.7"/>
    <n v="0.76"/>
    <d v="2014-10-30T00:00:00"/>
    <x v="0"/>
    <x v="28"/>
    <s v="Health Care"/>
    <m/>
    <x v="1"/>
    <s v="First Trust AlphaDEX US Health Care Sector (FHH)"/>
    <n v="6291583.4426879883"/>
    <n v="0"/>
    <n v="0"/>
    <n v="0"/>
    <n v="0"/>
    <n v="0"/>
    <n v="14"/>
    <n v="27418.11"/>
    <x v="3"/>
    <n v="6393995.475769043"/>
  </r>
  <r>
    <s v="FBT CN Equity"/>
    <n v="319"/>
    <s v="FBT"/>
    <s v="First Trust NYSE Arca Biotechnology ETF"/>
    <x v="0"/>
    <n v="1"/>
    <s v="CA33742D1050"/>
    <s v="33742D105"/>
    <n v="0.15"/>
    <n v="0.72"/>
    <d v="2014-10-30T00:00:00"/>
    <x v="0"/>
    <x v="28"/>
    <s v="Health Care"/>
    <m/>
    <x v="1"/>
    <s v="First Trust NYSE Arca Biotechnology ETF (FBT)"/>
    <n v="1830629.5394897461"/>
    <n v="0"/>
    <n v="0"/>
    <n v="0"/>
    <n v="0"/>
    <n v="0"/>
    <n v="13"/>
    <n v="36738.22"/>
    <x v="3"/>
    <n v="1836556.6253662109"/>
  </r>
  <r>
    <s v="FHG CN Equity"/>
    <n v="320"/>
    <s v="FHG"/>
    <s v="First Trust AlphaDEX US Industrials Sector"/>
    <x v="0"/>
    <n v="1"/>
    <s v="CA33732Q1081"/>
    <s v="33732Q108"/>
    <n v="0.7"/>
    <n v="0.78"/>
    <d v="2014-10-30T00:00:00"/>
    <x v="0"/>
    <x v="28"/>
    <s v="Industrials"/>
    <m/>
    <x v="1"/>
    <s v="First Trust AlphaDEX US Industrials Sector (FHG)"/>
    <n v="49684759.521484375"/>
    <n v="0"/>
    <n v="0"/>
    <n v="0"/>
    <n v="0"/>
    <n v="0"/>
    <n v="128"/>
    <n v="1938923.3"/>
    <x v="3"/>
    <n v="46559725.952148438"/>
  </r>
  <r>
    <s v="FHQ CN Equity"/>
    <n v="321"/>
    <s v="FHQ"/>
    <s v="First Trust AlphaDEX US Technology Sector"/>
    <x v="0"/>
    <n v="1"/>
    <s v="CA33732K1012"/>
    <s v="33732K101"/>
    <n v="0.7"/>
    <n v="0.78"/>
    <d v="2014-10-30T00:00:00"/>
    <x v="0"/>
    <x v="28"/>
    <s v="Technology"/>
    <m/>
    <x v="1"/>
    <s v="First Trust AlphaDEX US Technology Sector (FHQ)"/>
    <n v="26653938.293457031"/>
    <n v="51148.699999999255"/>
    <n v="0"/>
    <n v="-30236.599999999627"/>
    <n v="-5757952.8999999985"/>
    <n v="-5737040.7999999989"/>
    <n v="75"/>
    <n v="298048.09999999998"/>
    <x v="3"/>
    <n v="27768726.348876953"/>
  </r>
  <r>
    <s v="SKYY CN Equity"/>
    <n v="322"/>
    <s v="SKYY"/>
    <s v="FirstTrust Cloud Computing ETF"/>
    <x v="0"/>
    <n v="1"/>
    <s v="CA33745D1024"/>
    <s v="33745D102"/>
    <n v="0.15"/>
    <n v="0.76"/>
    <d v="2014-10-30T00:00:00"/>
    <x v="0"/>
    <x v="7"/>
    <s v="Cloud Computing &amp; Big Data"/>
    <m/>
    <x v="1"/>
    <s v="FirstTrust Cloud Computing ETF (SKYY)"/>
    <n v="3000680.6945800781"/>
    <n v="0"/>
    <n v="0"/>
    <n v="0"/>
    <n v="0"/>
    <n v="0"/>
    <n v="99"/>
    <n v="163619.26"/>
    <x v="1"/>
    <n v="3485132.7896118164"/>
  </r>
  <r>
    <s v="CIBR CN Equity"/>
    <n v="323"/>
    <s v="CIBR"/>
    <s v="FirstTrust Nasdaq Cybersecurity ETF - CAD"/>
    <x v="0"/>
    <n v="1"/>
    <s v="CA33742B1094"/>
    <s v="33742B109"/>
    <n v="0.15"/>
    <n v="0.76"/>
    <d v="2014-10-30T00:00:00"/>
    <x v="0"/>
    <x v="7"/>
    <s v="Cybersecurity"/>
    <m/>
    <x v="1"/>
    <s v="FirstTrust Nasdaq Cybersecurity ETF - CAD (CIBR)"/>
    <n v="96038271.064758301"/>
    <n v="0"/>
    <n v="0"/>
    <n v="-562447.46000000043"/>
    <n v="580328.76000000059"/>
    <n v="586669.58000000054"/>
    <n v="521"/>
    <n v="2583647.5999999996"/>
    <x v="1"/>
    <n v="103947651.67236328"/>
  </r>
  <r>
    <s v="PBI/B CN Equity"/>
    <n v="324"/>
    <s v="PBI/B"/>
    <s v="Purpose Best Ideas Fund"/>
    <x v="0"/>
    <n v="1"/>
    <s v="CA74640J2083"/>
    <s v="74640J208"/>
    <n v="0.65"/>
    <n v="0.11"/>
    <d v="2014-10-30T00:00:00"/>
    <x v="3"/>
    <x v="7"/>
    <s v="Other"/>
    <m/>
    <x v="5"/>
    <s v="Purpose Best Ideas Fund (PBI/B)"/>
    <n v="3754428.9880371094"/>
    <n v="0"/>
    <n v="0"/>
    <n v="0"/>
    <n v="0"/>
    <n v="0"/>
    <n v="6"/>
    <n v="7407.38"/>
    <x v="1"/>
    <n v="3921726.3198852539"/>
  </r>
  <r>
    <s v="QCLN CN Equity"/>
    <n v="325"/>
    <s v="QCLN"/>
    <s v="First Trust Nasdaq Clean Edge Green Energy ETF"/>
    <x v="0"/>
    <n v="1"/>
    <s v="CA33741N1042"/>
    <s v="33741N104"/>
    <n v="0.15"/>
    <n v="0.74"/>
    <d v="2014-10-30T00:00:00"/>
    <x v="0"/>
    <x v="7"/>
    <s v="Clean Energy"/>
    <m/>
    <x v="1"/>
    <s v="First Trust Nasdaq Clean Edge Green Energy ETF (QCLN)"/>
    <n v="5174903.9268493652"/>
    <n v="0"/>
    <n v="0"/>
    <n v="-226451.12999999957"/>
    <n v="-224406.83000000019"/>
    <n v="-450857.95999999973"/>
    <n v="71"/>
    <n v="43408"/>
    <x v="1"/>
    <n v="5096771.7170715332"/>
  </r>
  <r>
    <s v="ZUQ CN Equity"/>
    <n v="326"/>
    <s v="ZUQ"/>
    <s v="BMO MSCI USA High Quality Index ETF"/>
    <x v="0"/>
    <n v="1"/>
    <s v="CA05580L1004"/>
    <s v="05580L100"/>
    <n v="0.3"/>
    <n v="0.34"/>
    <d v="2014-11-12T00:00:00"/>
    <x v="0"/>
    <x v="21"/>
    <s v="Factor: Quality"/>
    <m/>
    <x v="4"/>
    <s v="BMO MSCI USA High Quality Index ETF (ZUQ)"/>
    <n v="1272047497.7035522"/>
    <n v="4917646.0000000698"/>
    <n v="14758576.500000035"/>
    <n v="9883284.9999999665"/>
    <n v="0"/>
    <n v="34544565.999999963"/>
    <n v="1325"/>
    <n v="21817385"/>
    <x v="1"/>
    <n v="1241367736.9880676"/>
  </r>
  <r>
    <s v="ZGQ CN Equity"/>
    <n v="327"/>
    <s v="ZGQ"/>
    <s v="BMO MSCI All Country World High Quality Index ETF"/>
    <x v="0"/>
    <n v="1"/>
    <s v="CA05580K1021"/>
    <s v="05580K102"/>
    <n v="0.45"/>
    <n v="0.5"/>
    <d v="2014-11-12T00:00:00"/>
    <x v="0"/>
    <x v="16"/>
    <s v="Factor: Quality"/>
    <m/>
    <x v="4"/>
    <s v="BMO MSCI All Country World High Quality Index ETF (ZGQ)"/>
    <n v="1044948250.3356934"/>
    <n v="-16289677.99999994"/>
    <n v="-8092328.0000001155"/>
    <n v="0"/>
    <n v="-28491766.49999997"/>
    <n v="-52873772.50000003"/>
    <n v="1301"/>
    <n v="22624740"/>
    <x v="1"/>
    <n v="1067858399.6795654"/>
  </r>
  <r>
    <s v="ZDI CN Equity"/>
    <n v="328"/>
    <s v="ZDI"/>
    <s v="BMO International Dividend ETF"/>
    <x v="0"/>
    <n v="1"/>
    <s v="CA09658Q1081"/>
    <s v="09658Q108"/>
    <n v="0.4"/>
    <n v="0.44"/>
    <d v="2014-11-12T00:00:00"/>
    <x v="0"/>
    <x v="6"/>
    <s v="Dividend/Income"/>
    <m/>
    <x v="4"/>
    <s v="BMO International Dividend ETF (ZDI)"/>
    <n v="781102583.54644775"/>
    <n v="12251838.000000067"/>
    <n v="0"/>
    <n v="-2985134.0000000424"/>
    <n v="5974850.9999999795"/>
    <n v="21053812.999999985"/>
    <n v="2739"/>
    <n v="30205313"/>
    <x v="1"/>
    <n v="729116870.75881958"/>
  </r>
  <r>
    <s v="VXM/B CN Equity"/>
    <n v="329"/>
    <s v="VXM/B"/>
    <s v="CI Morningstar International Value Index ETF"/>
    <x v="0"/>
    <n v="1"/>
    <s v="CA12555N2023"/>
    <s v="12555N202"/>
    <n v="0.6"/>
    <n v="0.66"/>
    <d v="2014-11-18T00:00:00"/>
    <x v="0"/>
    <x v="6"/>
    <s v="Factor: Value"/>
    <m/>
    <x v="2"/>
    <s v="CI Morningstar International Value Index ETF (VXM/B)"/>
    <n v="468286665.34365463"/>
    <n v="19728397.999999996"/>
    <n v="3226285.0000000135"/>
    <n v="24001548.999999981"/>
    <n v="0"/>
    <n v="50562363.999999993"/>
    <n v="820"/>
    <n v="29848624"/>
    <x v="1"/>
    <n v="406918092.24718857"/>
  </r>
  <r>
    <s v="VXM CN Equity"/>
    <n v="330"/>
    <s v="VXM"/>
    <s v="CI Morningstar International Value Index Curr-H"/>
    <x v="0"/>
    <n v="1"/>
    <s v="CA12555N1033"/>
    <s v="12555N103"/>
    <n v="0.6"/>
    <n v="0.66"/>
    <d v="2014-11-18T00:00:00"/>
    <x v="0"/>
    <x v="6"/>
    <s v="Factor: Value"/>
    <m/>
    <x v="2"/>
    <s v="CI Morningstar International Value Index Curr-H (VXM)"/>
    <n v="516848437.34350586"/>
    <n v="22406959.999999974"/>
    <n v="8484104.9999999963"/>
    <n v="15973400.000000015"/>
    <n v="21896170.999999978"/>
    <n v="78949531"/>
    <n v="2417"/>
    <n v="42268638"/>
    <x v="1"/>
    <n v="426463090.26123047"/>
  </r>
  <r>
    <s v="ZXM CN Equity"/>
    <n v="331"/>
    <s v="ZXM"/>
    <s v="CI Morningstar Intl Momentum Index ETF Curr-H"/>
    <x v="0"/>
    <n v="1"/>
    <s v="CA12555J2011"/>
    <s v="12555J201"/>
    <n v="0.6"/>
    <n v="0.69"/>
    <d v="2014-11-18T00:00:00"/>
    <x v="0"/>
    <x v="6"/>
    <s v="Factor: Momentum"/>
    <m/>
    <x v="2"/>
    <s v="CI Morningstar Intl Momentum Index ETF Curr-H (ZXM)"/>
    <n v="51943643.624343872"/>
    <n v="0"/>
    <n v="0"/>
    <n v="0"/>
    <n v="0"/>
    <n v="0"/>
    <n v="325"/>
    <n v="2751170"/>
    <x v="1"/>
    <n v="48358416.484367371"/>
  </r>
  <r>
    <s v="ZXM/B CN Equity"/>
    <n v="332"/>
    <s v="ZXM/B"/>
    <s v="CI Morningstar International Momentum Index ETF"/>
    <x v="0"/>
    <n v="1"/>
    <s v="CA12555J1021"/>
    <s v="12555J102"/>
    <n v="0.6"/>
    <n v="0.67"/>
    <d v="2014-11-18T00:00:00"/>
    <x v="0"/>
    <x v="6"/>
    <s v="Factor: Momentum"/>
    <m/>
    <x v="2"/>
    <s v="CI Morningstar International Momentum Index ETF (ZXM/B)"/>
    <n v="28411727.558326721"/>
    <n v="0"/>
    <n v="0"/>
    <n v="0"/>
    <n v="0"/>
    <n v="0"/>
    <n v="60"/>
    <n v="2303822"/>
    <x v="1"/>
    <n v="26172338.071632385"/>
  </r>
  <r>
    <s v="FSF CN Equity"/>
    <n v="333"/>
    <s v="FSF"/>
    <s v="CI Global Financial Sector ETF"/>
    <x v="0"/>
    <n v="1"/>
    <s v="CA12556H1055"/>
    <s v="12556H105"/>
    <n v="0.85"/>
    <n v="1.03"/>
    <d v="2014-11-21T00:00:00"/>
    <x v="0"/>
    <x v="4"/>
    <s v="Financials"/>
    <m/>
    <x v="2"/>
    <s v="CI Global Financial Sector ETF (FSF)"/>
    <n v="92847318.154338837"/>
    <n v="0"/>
    <n v="0"/>
    <n v="2206634.0000000019"/>
    <n v="0"/>
    <n v="755598.00000000047"/>
    <n v="124"/>
    <n v="741319.90999999992"/>
    <x v="3"/>
    <n v="92106994.430912018"/>
  </r>
  <r>
    <s v="PUD/B CN Equity"/>
    <n v="334"/>
    <s v="PUD/B"/>
    <s v="Purpose US Dividend Fund"/>
    <x v="9"/>
    <n v="1"/>
    <s v="CA74640K2056"/>
    <s v="74640K205"/>
    <n v="0.55000000000000004"/>
    <n v="0.65"/>
    <d v="2014-11-24T00:00:00"/>
    <x v="0"/>
    <x v="21"/>
    <s v="Pure Active"/>
    <m/>
    <x v="5"/>
    <s v="Purpose US Dividend Fund (PUD/B)"/>
    <n v="0"/>
    <n v="0"/>
    <n v="0"/>
    <n v="0"/>
    <n v="0"/>
    <n v="0"/>
    <n v="0"/>
    <n v="0"/>
    <x v="1"/>
    <n v="0"/>
  </r>
  <r>
    <s v="PUD CN Equity"/>
    <n v="335"/>
    <s v="PUD"/>
    <s v="Purpose US Dividend Fund Curr-H"/>
    <x v="9"/>
    <n v="1"/>
    <s v="CA74640K1066"/>
    <s v="74640K106"/>
    <n v="0.55000000000000004"/>
    <n v="0.66"/>
    <d v="2014-11-24T00:00:00"/>
    <x v="0"/>
    <x v="5"/>
    <s v="Pure Active"/>
    <m/>
    <x v="5"/>
    <s v="Purpose US Dividend Fund Curr-H (PUD)"/>
    <n v="0"/>
    <n v="0"/>
    <n v="0"/>
    <n v="0"/>
    <n v="0"/>
    <n v="0"/>
    <n v="0"/>
    <n v="0"/>
    <x v="1"/>
    <n v="0"/>
  </r>
  <r>
    <s v="HHL CN Equity"/>
    <n v="336"/>
    <s v="HHL"/>
    <s v="Harvest Healthcare Leaders Income ETF Curr-H"/>
    <x v="0"/>
    <n v="1"/>
    <s v="CA41755F1071"/>
    <s v="41755F107"/>
    <n v="0.85"/>
    <n v="0.99"/>
    <d v="2014-12-18T00:00:00"/>
    <x v="0"/>
    <x v="29"/>
    <s v="Health Care"/>
    <m/>
    <x v="13"/>
    <s v="Harvest Healthcare Leaders Income ETF Curr-H (HHL)"/>
    <n v="1607786613.0492549"/>
    <n v="8931557.4999998715"/>
    <n v="13926190.000000132"/>
    <n v="14200274.999999911"/>
    <n v="15251967.500000134"/>
    <n v="58952445.000000015"/>
    <n v="7064"/>
    <n v="48388284"/>
    <x v="5"/>
    <n v="1604119876.9928112"/>
  </r>
  <r>
    <s v="FAO CN Equity"/>
    <n v="337"/>
    <s v="FAO"/>
    <s v="CI Active Credit ETF"/>
    <x v="2"/>
    <n v="1"/>
    <s v="CA12554P1099"/>
    <s v="12554P109"/>
    <n v="0.85"/>
    <n v="1.27"/>
    <d v="2015-01-19T00:00:00"/>
    <x v="0"/>
    <x v="25"/>
    <s v="HY / Loan"/>
    <m/>
    <x v="2"/>
    <s v="CI Active Credit ETF (FAO)"/>
    <n v="0"/>
    <n v="0"/>
    <n v="0"/>
    <n v="0"/>
    <n v="0"/>
    <n v="0"/>
    <n v="0"/>
    <n v="0"/>
    <x v="1"/>
    <n v="0"/>
  </r>
  <r>
    <s v="FAO/U CN Equity"/>
    <n v="338"/>
    <s v="FAO/U"/>
    <s v="CI Active Credit ETF"/>
    <x v="2"/>
    <n v="1"/>
    <s v="CA12554P2089"/>
    <s v="12554P208"/>
    <n v="0.85"/>
    <n v="1.26"/>
    <d v="2015-01-19T00:00:00"/>
    <x v="0"/>
    <x v="25"/>
    <s v="HY / Loan"/>
    <m/>
    <x v="2"/>
    <s v="CI Active Credit ETF (FAO/U)"/>
    <n v="0"/>
    <n v="0"/>
    <n v="0"/>
    <n v="0"/>
    <n v="0"/>
    <n v="0"/>
    <n v="0"/>
    <n v="0"/>
    <x v="1"/>
    <n v="0"/>
  </r>
  <r>
    <s v="XSI CN Equity"/>
    <n v="339"/>
    <s v="XSI"/>
    <s v="iShares Short Term Strategic Curr-H"/>
    <x v="0"/>
    <n v="1"/>
    <s v="CA46435B1031"/>
    <s v="46435B103"/>
    <n v="0.5"/>
    <n v="0.55000000000000004"/>
    <d v="2015-01-26T00:00:00"/>
    <x v="0"/>
    <x v="24"/>
    <s v="North America"/>
    <m/>
    <x v="0"/>
    <s v="iShares Short Term Strategic Curr-H (XSI)"/>
    <n v="45764919.662475586"/>
    <n v="0"/>
    <n v="1696216.7000000016"/>
    <n v="0"/>
    <n v="0"/>
    <n v="3395792.6000000034"/>
    <n v="94"/>
    <n v="372354.44000000006"/>
    <x v="1"/>
    <n v="42712283.134460449"/>
  </r>
  <r>
    <s v="NXF/B CN Equity"/>
    <n v="340"/>
    <s v="NXF/B"/>
    <s v="CI Energy Giants Covered Call ETF"/>
    <x v="0"/>
    <n v="1"/>
    <s v="CA12555B2084"/>
    <s v="12555B208"/>
    <n v="0.65"/>
    <n v="0.69"/>
    <d v="2015-02-10T00:00:00"/>
    <x v="0"/>
    <x v="29"/>
    <s v="Energy"/>
    <m/>
    <x v="2"/>
    <s v="CI Energy Giants Covered Call ETF (NXF/B)"/>
    <n v="29961333.909502029"/>
    <n v="-802670.0000000007"/>
    <n v="0"/>
    <n v="0"/>
    <n v="0"/>
    <n v="-802670.0000000007"/>
    <n v="116"/>
    <n v="1583954.1300000001"/>
    <x v="5"/>
    <n v="27045636.929998398"/>
  </r>
  <r>
    <s v="NXF CN Equity"/>
    <n v="341"/>
    <s v="NXF"/>
    <s v="CI Energy Giants Covered Call ETF Curr-H"/>
    <x v="0"/>
    <n v="1"/>
    <s v="CA12555B1094"/>
    <s v="12555B109"/>
    <n v="0.65"/>
    <n v="0.71"/>
    <d v="2015-02-10T00:00:00"/>
    <x v="0"/>
    <x v="29"/>
    <s v="Energy"/>
    <m/>
    <x v="2"/>
    <s v="CI Energy Giants Covered Call ETF Curr-H (NXF)"/>
    <n v="126212211.71105194"/>
    <n v="609209.99999998719"/>
    <n v="0"/>
    <n v="-286874.99999998364"/>
    <n v="291419.99999998376"/>
    <n v="33194.999999999243"/>
    <n v="838"/>
    <n v="2437217.1999999997"/>
    <x v="5"/>
    <n v="112502584.45368958"/>
  </r>
  <r>
    <s v="ZWH/U CN Equity"/>
    <n v="342"/>
    <s v="ZWH/U"/>
    <s v="BMO US High Dividend Covered Call ETF (US$)"/>
    <x v="0"/>
    <n v="1"/>
    <s v="CA05579F1146"/>
    <s v="05579F114"/>
    <n v="0.65"/>
    <n v="0.72"/>
    <d v="2015-02-12T00:00:00"/>
    <x v="0"/>
    <x v="31"/>
    <s v="U.S."/>
    <m/>
    <x v="4"/>
    <s v="BMO US High Dividend Covered Call ETF (US$) (ZWH/U)"/>
    <n v="113349724.97726278"/>
    <n v="0"/>
    <n v="0"/>
    <n v="0"/>
    <n v="0"/>
    <n v="0"/>
    <n v="122"/>
    <n v="687660.1399999999"/>
    <x v="5"/>
    <n v="110523877.1369469"/>
  </r>
  <r>
    <s v="XUU CN Equity"/>
    <n v="343"/>
    <s v="XUU"/>
    <s v="iShares Core S&amp;P US Total Market Index ETF"/>
    <x v="0"/>
    <n v="1"/>
    <s v="CA46435C1014"/>
    <s v="46435C101"/>
    <n v="7.0000000000000007E-2"/>
    <n v="0.08"/>
    <d v="2015-02-17T00:00:00"/>
    <x v="0"/>
    <x v="21"/>
    <s v="Cap-Weighted: Broad/Large"/>
    <m/>
    <x v="0"/>
    <s v="iShares Core S&amp;P US Total Market Index ETF (XUU)"/>
    <n v="4037679579.1625977"/>
    <n v="10393966.274999898"/>
    <n v="13844949.725000197"/>
    <n v="1743855.9999999008"/>
    <n v="5305147.8749996992"/>
    <n v="51950589.900000006"/>
    <n v="5835"/>
    <n v="43633587"/>
    <x v="0"/>
    <n v="4007762974.5483398"/>
  </r>
  <r>
    <s v="XHU CN Equity"/>
    <n v="344"/>
    <s v="XHU"/>
    <s v="iShares US High Dividend Equity Index ETF"/>
    <x v="0"/>
    <n v="1"/>
    <s v="CA46434Y1043"/>
    <s v="46434Y104"/>
    <n v="0.3"/>
    <n v="0.34"/>
    <d v="2015-02-17T00:00:00"/>
    <x v="0"/>
    <x v="21"/>
    <s v="Dividend/Income"/>
    <m/>
    <x v="0"/>
    <s v="iShares US High Dividend Equity Index ETF (XHU)"/>
    <n v="167819509.50622559"/>
    <n v="0"/>
    <n v="-3609528.1999999867"/>
    <n v="0"/>
    <n v="0"/>
    <n v="3270771.8999999887"/>
    <n v="364"/>
    <n v="2455129.1000000006"/>
    <x v="1"/>
    <n v="153711210.25085449"/>
  </r>
  <r>
    <s v="XAW CN Equity"/>
    <n v="345"/>
    <s v="XAW"/>
    <s v="iShares Core MSCI All Country World ex CAN"/>
    <x v="0"/>
    <n v="1"/>
    <s v="CA46435D1096"/>
    <s v="46435D109"/>
    <n v="0.2"/>
    <n v="0.22"/>
    <d v="2015-02-17T00:00:00"/>
    <x v="0"/>
    <x v="16"/>
    <s v="Cap-Weighted: Broad/Large"/>
    <m/>
    <x v="0"/>
    <s v="iShares Core MSCI All Country World ex CAN (XAW)"/>
    <n v="3778293929.6722412"/>
    <n v="15689738.700000592"/>
    <n v="-28847862.300000593"/>
    <n v="23711986.80000015"/>
    <n v="29240919.999999851"/>
    <n v="71346310.95000048"/>
    <n v="7320"/>
    <n v="68670190"/>
    <x v="0"/>
    <n v="3655768144.2260742"/>
  </r>
  <r>
    <s v="XFH CN Equity"/>
    <n v="346"/>
    <s v="XFH"/>
    <s v="iShares Core MSCI EAFE IMI Index ETF Curr-H"/>
    <x v="0"/>
    <n v="1"/>
    <s v="CA46435E1079"/>
    <n v="4.6434999999999999E+111"/>
    <n v="0.2"/>
    <n v="0.22"/>
    <d v="2015-02-17T00:00:00"/>
    <x v="0"/>
    <x v="6"/>
    <s v="Cap-Weighted: Broad/Large"/>
    <m/>
    <x v="0"/>
    <s v="iShares Core MSCI EAFE IMI Index ETF Curr-H (XFH)"/>
    <n v="2561966631.6986084"/>
    <n v="36910117.150000446"/>
    <n v="15689962.199999662"/>
    <n v="13777984.050000057"/>
    <n v="20756784.024999946"/>
    <n v="118110267.0000003"/>
    <n v="2711"/>
    <n v="90482755"/>
    <x v="0"/>
    <n v="2391165838.6230469"/>
  </r>
  <r>
    <s v="XUH CN Equity"/>
    <n v="347"/>
    <s v="XUH"/>
    <s v="iShares Core S&amp;PUS Total Market Index ETF Curr-H"/>
    <x v="0"/>
    <n v="1"/>
    <s v="CA46435F1045"/>
    <s v="46435F104"/>
    <n v="7.0000000000000007E-2"/>
    <n v="0.08"/>
    <d v="2015-02-19T00:00:00"/>
    <x v="0"/>
    <x v="5"/>
    <s v="Cap-Weighted: Broad/Large"/>
    <m/>
    <x v="0"/>
    <s v="iShares Core S&amp;PUS Total Market Index ETF Curr-H (XUH)"/>
    <n v="458735906.21948248"/>
    <n v="2785439.7000000393"/>
    <n v="9780207.6750000399"/>
    <n v="-1394325.1000000194"/>
    <n v="0"/>
    <n v="12563991.175000079"/>
    <n v="497"/>
    <n v="19294836.199999999"/>
    <x v="0"/>
    <n v="448808884.42993158"/>
  </r>
  <r>
    <s v="HUL CN Equity"/>
    <n v="348"/>
    <s v="HUL"/>
    <s v="Harvest US Equity Plus Income ETF"/>
    <x v="10"/>
    <n v="1"/>
    <s v="CA41756A1075"/>
    <s v="41756A107"/>
    <n v="0.75"/>
    <n v="2.58"/>
    <d v="2015-03-25T00:00:00"/>
    <x v="0"/>
    <x v="5"/>
    <s v="Pure Active"/>
    <m/>
    <x v="13"/>
    <s v="Harvest US Equity Plus Income ETF (HUL)"/>
    <n v="0"/>
    <n v="0"/>
    <n v="0"/>
    <n v="0"/>
    <n v="0"/>
    <n v="0"/>
    <n v="0"/>
    <n v="0"/>
    <x v="1"/>
    <n v="0"/>
  </r>
  <r>
    <s v="HTB CN Equity"/>
    <n v="349"/>
    <s v="HTB"/>
    <s v="Global X US 7-10 Year Treasury Bond Index Corporate Class ETF"/>
    <x v="0"/>
    <n v="2"/>
    <s v="CA37963U1003"/>
    <s v="37963U100"/>
    <n v="0.15"/>
    <n v="0.17"/>
    <d v="2015-04-08T00:00:00"/>
    <x v="1"/>
    <x v="38"/>
    <s v="Mid Term"/>
    <m/>
    <x v="3"/>
    <s v="Global X US 7-10 Year Treasury Bond Index Corporate Class ETF (HTB)"/>
    <n v="159445275.6344223"/>
    <n v="0"/>
    <n v="0"/>
    <n v="0"/>
    <n v="0"/>
    <n v="0"/>
    <n v="189"/>
    <n v="3816029.3000000003"/>
    <x v="1"/>
    <n v="159896315.14766693"/>
  </r>
  <r>
    <s v="HTB/U CN Equity"/>
    <n v="350"/>
    <s v="HTB/U"/>
    <s v="Global X US 7-10 Year Treasury Bond Index Corporate Class ETF (US$)"/>
    <x v="0"/>
    <n v="2"/>
    <s v="CA37963U1003"/>
    <s v="37963U100"/>
    <n v="0.15"/>
    <n v="0.17"/>
    <d v="2015-04-08T00:00:00"/>
    <x v="1"/>
    <x v="38"/>
    <s v="Mid Term"/>
    <m/>
    <x v="3"/>
    <s v="Global X US 7-10 Year Treasury Bond Index Corporate Class ETF (US$) (HTB/U)"/>
    <n v="0"/>
    <n v="0"/>
    <n v="0"/>
    <n v="0"/>
    <n v="0"/>
    <n v="0"/>
    <n v="6"/>
    <n v="99074.86"/>
    <x v="1"/>
    <n v="159814595.95112109"/>
  </r>
  <r>
    <s v="PZC CN Equity"/>
    <n v="351"/>
    <s v="PZC"/>
    <s v="Invesco FTSE RAFI Canadian Small-Mid Index ETF"/>
    <x v="5"/>
    <n v="1"/>
    <s v="CA46140M1059"/>
    <s v="46140M105"/>
    <n v="0.6"/>
    <n v="0.67"/>
    <d v="2015-04-14T00:00:00"/>
    <x v="0"/>
    <x v="2"/>
    <s v="Factor: Multi-Factor"/>
    <m/>
    <x v="9"/>
    <s v="Invesco FTSE RAFI Canadian Small-Mid Index ETF (PZC)"/>
    <n v="0"/>
    <n v="0"/>
    <n v="0"/>
    <n v="0"/>
    <n v="0"/>
    <n v="0"/>
    <n v="0"/>
    <n v="0"/>
    <x v="1"/>
    <n v="0"/>
  </r>
  <r>
    <s v="PXS CN Equity"/>
    <n v="352"/>
    <s v="PXS"/>
    <s v="Invesco FTSE RAFI US Index ETF II"/>
    <x v="0"/>
    <n v="1"/>
    <s v="CA46141V1040"/>
    <s v="46141V104"/>
    <n v="0.44"/>
    <n v="0.45"/>
    <d v="2015-04-14T00:00:00"/>
    <x v="0"/>
    <x v="21"/>
    <s v="Factor: Value"/>
    <m/>
    <x v="9"/>
    <s v="Invesco FTSE RAFI US Index ETF II (PXS)"/>
    <n v="43621529.281616211"/>
    <n v="583669.00000000058"/>
    <n v="571908.00000000047"/>
    <n v="1746570.0000000014"/>
    <n v="586179.00000000058"/>
    <n v="3488326.0000000028"/>
    <n v="71"/>
    <n v="789345.60999999987"/>
    <x v="1"/>
    <n v="39798067.596435547"/>
  </r>
  <r>
    <s v="PXS/U CN Equity"/>
    <n v="353"/>
    <s v="PXS/U"/>
    <s v="Invesco FTSE RAFI US Index ETF II (US$)"/>
    <x v="0"/>
    <n v="1"/>
    <s v="CA46141V2030"/>
    <s v="46141V203"/>
    <n v="0.44"/>
    <n v="0.45"/>
    <d v="2015-04-14T00:00:00"/>
    <x v="0"/>
    <x v="21"/>
    <s v="Factor: Value"/>
    <m/>
    <x v="9"/>
    <s v="Invesco FTSE RAFI US Index ETF II (US$) (PXS/U)"/>
    <n v="2720923.7857501255"/>
    <n v="0"/>
    <n v="0"/>
    <n v="0"/>
    <n v="0"/>
    <n v="0"/>
    <n v="0"/>
    <n v="0"/>
    <x v="1"/>
    <n v="2629421.8111688909"/>
  </r>
  <r>
    <s v="PXG CN Equity"/>
    <n v="354"/>
    <s v="PXG"/>
    <s v="Invesco FTSE RAFI Global+ Index ETF"/>
    <x v="5"/>
    <n v="1"/>
    <s v="CA46142L1058"/>
    <s v="46142L105"/>
    <n v="0.6"/>
    <n v="0.51"/>
    <d v="2015-04-14T00:00:00"/>
    <x v="0"/>
    <x v="16"/>
    <s v="Factor: Multi-Factor"/>
    <m/>
    <x v="9"/>
    <s v="Invesco FTSE RAFI Global+ Index ETF (PXG)"/>
    <n v="0"/>
    <n v="0"/>
    <n v="0"/>
    <n v="0"/>
    <n v="0"/>
    <n v="0"/>
    <n v="0"/>
    <n v="0"/>
    <x v="1"/>
    <n v="0"/>
  </r>
  <r>
    <s v="PXG/U CN Equity"/>
    <n v="355"/>
    <s v="PXG/U"/>
    <s v="Invesco FTSE RAFI Global+ Index ETF (US$)"/>
    <x v="5"/>
    <n v="1"/>
    <s v="CA46142L2049"/>
    <s v="46142L204"/>
    <n v="0.6"/>
    <n v="0.51"/>
    <d v="2015-04-14T00:00:00"/>
    <x v="0"/>
    <x v="16"/>
    <s v="Factor: Multi-Factor"/>
    <m/>
    <x v="9"/>
    <s v="Invesco FTSE RAFI Global+ Index ETF (US$) (PXG/U)"/>
    <n v="0"/>
    <n v="0"/>
    <n v="0"/>
    <n v="0"/>
    <n v="0"/>
    <n v="0"/>
    <n v="0"/>
    <n v="0"/>
    <x v="1"/>
    <n v="0"/>
  </r>
  <r>
    <s v="PID CN Equity"/>
    <n v="356"/>
    <s v="PID"/>
    <s v="Purpose International Dividend Fund"/>
    <x v="0"/>
    <n v="1"/>
    <s v="CA74640N1006"/>
    <s v="74640N100"/>
    <n v="0.55000000000000004"/>
    <n v="0.68"/>
    <d v="2015-04-22T00:00:00"/>
    <x v="0"/>
    <x v="6"/>
    <s v="Pure Active"/>
    <m/>
    <x v="5"/>
    <s v="Purpose International Dividend Fund (PID)"/>
    <n v="153404570.8656311"/>
    <n v="3186260.447750017"/>
    <n v="2309483.4307499779"/>
    <n v="1529400.8935000219"/>
    <n v="-1546876.1845000219"/>
    <n v="5467778.9102499951"/>
    <n v="541"/>
    <n v="3025763.1999999997"/>
    <x v="1"/>
    <n v="142509422.30224609"/>
  </r>
  <r>
    <s v="PHW CN Equity"/>
    <n v="357"/>
    <s v="PHW"/>
    <s v="Purpose International Tactical Hedged Equity Fund"/>
    <x v="0"/>
    <n v="1"/>
    <s v="CA74640P1053"/>
    <s v="74640P105"/>
    <n v="0.8"/>
    <n v="1"/>
    <d v="2015-04-22T00:00:00"/>
    <x v="3"/>
    <x v="6"/>
    <s v="Pure Active"/>
    <m/>
    <x v="5"/>
    <s v="Purpose International Tactical Hedged Equity Fund (PHW)"/>
    <n v="5797812.8913917542"/>
    <n v="0"/>
    <n v="0"/>
    <n v="0"/>
    <n v="0"/>
    <n v="0"/>
    <n v="77"/>
    <n v="4876131.1399999997"/>
    <x v="1"/>
    <n v="5657921.0946235657"/>
  </r>
  <r>
    <s v="PSY/U CN Equity"/>
    <n v="358"/>
    <s v="PSY/U"/>
    <s v="Invesco Global Shareholder Yield ETF (US$)"/>
    <x v="5"/>
    <n v="1"/>
    <s v="CA46139T2020"/>
    <s v="46139T202"/>
    <n v="0.75"/>
    <n v="0.77"/>
    <d v="2015-04-29T00:00:00"/>
    <x v="0"/>
    <x v="16"/>
    <s v="Other"/>
    <m/>
    <x v="9"/>
    <s v="Invesco Global Shareholder Yield ETF (US$) (PSY/U)"/>
    <n v="0"/>
    <n v="0"/>
    <n v="0"/>
    <n v="0"/>
    <n v="0"/>
    <n v="0"/>
    <n v="0"/>
    <n v="0"/>
    <x v="1"/>
    <n v="0"/>
  </r>
  <r>
    <s v="PZW CN Equity"/>
    <n v="359"/>
    <s v="PZW"/>
    <s v="Invesco FTSE RAFI Global Small"/>
    <x v="0"/>
    <n v="1"/>
    <s v="CA46140D1050"/>
    <s v="46140D105"/>
    <n v="0.49"/>
    <n v="0.5"/>
    <d v="2015-05-06T00:00:00"/>
    <x v="0"/>
    <x v="16"/>
    <s v="Factor: Value"/>
    <m/>
    <x v="9"/>
    <s v="Invesco FTSE RAFI Global Small (PZW)"/>
    <n v="30389165.256500244"/>
    <n v="-13919743.999999998"/>
    <n v="0"/>
    <n v="0"/>
    <n v="0"/>
    <n v="-13919743.999999998"/>
    <n v="30"/>
    <n v="14106768.370000003"/>
    <x v="1"/>
    <n v="29264614.768981934"/>
  </r>
  <r>
    <s v="PZW/U CN Equity"/>
    <n v="360"/>
    <s v="PZW/U"/>
    <s v="Invesco FTSE RAFI Global Small (US$)"/>
    <x v="0"/>
    <n v="1"/>
    <s v="CA46140D2041"/>
    <s v="46140D204"/>
    <n v="0.49"/>
    <n v="0.5"/>
    <d v="2015-05-06T00:00:00"/>
    <x v="0"/>
    <x v="16"/>
    <s v="Factor: Value"/>
    <m/>
    <x v="9"/>
    <s v="Invesco FTSE RAFI Global Small (US$) (PZW/U)"/>
    <n v="867369.35957091651"/>
    <n v="0"/>
    <n v="0"/>
    <n v="-6534539.4764999999"/>
    <n v="0"/>
    <n v="-6534539.4764999999"/>
    <n v="2"/>
    <n v="6111.3"/>
    <x v="1"/>
    <n v="7111654.2212170931"/>
  </r>
  <r>
    <s v="PSY CN Equity"/>
    <n v="361"/>
    <s v="PSY"/>
    <s v="Invesco Global Shareholder Yield ETF"/>
    <x v="5"/>
    <n v="1"/>
    <s v="CA46139T1030"/>
    <s v="46139T103"/>
    <n v="0.75"/>
    <n v="0.77"/>
    <d v="2015-05-06T00:00:00"/>
    <x v="0"/>
    <x v="16"/>
    <s v="Other"/>
    <m/>
    <x v="9"/>
    <s v="Invesco Global Shareholder Yield ETF (PSY)"/>
    <n v="0"/>
    <n v="0"/>
    <n v="0"/>
    <n v="0"/>
    <n v="0"/>
    <n v="0"/>
    <n v="0"/>
    <n v="0"/>
    <x v="1"/>
    <n v="0"/>
  </r>
  <r>
    <s v="PLV CN Equity"/>
    <n v="362"/>
    <s v="PLV"/>
    <s v="Invesco Low Volatility Portfolio ETF"/>
    <x v="0"/>
    <n v="1"/>
    <s v="CA46140L1076"/>
    <s v="46140L107"/>
    <n v="0.37"/>
    <n v="0.39"/>
    <d v="2015-05-06T00:00:00"/>
    <x v="0"/>
    <x v="9"/>
    <s v="Conservative"/>
    <m/>
    <x v="9"/>
    <s v="Invesco Low Volatility Portfolio ETF (PLV)"/>
    <n v="0"/>
    <n v="0"/>
    <n v="0"/>
    <n v="0"/>
    <n v="0"/>
    <n v="0"/>
    <n v="0"/>
    <n v="0"/>
    <x v="4"/>
    <n v="10391846.577644348"/>
  </r>
  <r>
    <s v="RCE CN Equity"/>
    <n v="363"/>
    <s v="RCE"/>
    <s v="RBC Quant Canadian Equity Leaders ETF"/>
    <x v="0"/>
    <n v="1"/>
    <s v="CA74933C1005"/>
    <s v="74933C100"/>
    <n v="0.39"/>
    <n v="0.44"/>
    <d v="2015-05-12T00:00:00"/>
    <x v="0"/>
    <x v="0"/>
    <s v="Factor: Multi-Factor"/>
    <m/>
    <x v="12"/>
    <s v="RBC Quant Canadian Equity Leaders ETF (RCE)"/>
    <n v="0"/>
    <n v="0"/>
    <n v="0"/>
    <n v="0"/>
    <n v="0"/>
    <n v="0"/>
    <n v="0"/>
    <n v="0"/>
    <x v="1"/>
    <n v="0"/>
  </r>
  <r>
    <s v="RUE CN Equity"/>
    <n v="364"/>
    <s v="RUE"/>
    <s v="RBC Quant US Equity Leaders ETF"/>
    <x v="11"/>
    <n v="1"/>
    <s v="CA74933K1104"/>
    <s v="74933K110"/>
    <n v="0.39"/>
    <n v="0.44"/>
    <d v="2015-05-12T00:00:00"/>
    <x v="0"/>
    <x v="21"/>
    <s v="Factor: Multi-Factor"/>
    <m/>
    <x v="12"/>
    <s v="RBC Quant US Equity Leaders ETF (RUE)"/>
    <n v="0"/>
    <n v="0"/>
    <n v="0"/>
    <n v="0"/>
    <n v="0"/>
    <n v="0"/>
    <n v="0"/>
    <n v="0"/>
    <x v="1"/>
    <n v="0"/>
  </r>
  <r>
    <s v="RUE/U CN Equity"/>
    <n v="365"/>
    <s v="RUE/U"/>
    <s v="RBC Quant US Equity Leaders ETF (US$)"/>
    <x v="11"/>
    <n v="1"/>
    <s v="CA74933K1021"/>
    <s v="74933K102"/>
    <n v="0.39"/>
    <n v="0.44"/>
    <d v="2015-05-12T00:00:00"/>
    <x v="0"/>
    <x v="21"/>
    <s v="Factor: Multi-Factor"/>
    <m/>
    <x v="12"/>
    <s v="RBC Quant US Equity Leaders ETF (US$) (RUE/U)"/>
    <n v="0"/>
    <n v="0"/>
    <n v="0"/>
    <n v="0"/>
    <n v="0"/>
    <n v="0"/>
    <n v="0"/>
    <n v="0"/>
    <x v="1"/>
    <n v="0"/>
  </r>
  <r>
    <s v="RUEH CN Equity"/>
    <n v="366"/>
    <s v="RUEH"/>
    <s v="RBC Quant US Equity Leaders Curr-H ETF"/>
    <x v="11"/>
    <n v="1"/>
    <s v="CA74933E1060"/>
    <n v="7.4933000000000001E+110"/>
    <n v="0.39"/>
    <n v="0.44"/>
    <d v="2015-05-12T00:00:00"/>
    <x v="0"/>
    <x v="5"/>
    <s v="Factor: Multi-Factor"/>
    <m/>
    <x v="12"/>
    <s v="RBC Quant US Equity Leaders Curr-H ETF (RUEH)"/>
    <n v="0"/>
    <n v="0"/>
    <n v="0"/>
    <n v="0"/>
    <n v="0"/>
    <n v="0"/>
    <n v="0"/>
    <n v="0"/>
    <x v="1"/>
    <n v="0"/>
  </r>
  <r>
    <s v="RIE CN Equity"/>
    <n v="367"/>
    <s v="RIE"/>
    <s v="RBC Quant EAFE Equity Leaders ETF"/>
    <x v="11"/>
    <n v="1"/>
    <s v="CA74933F1036"/>
    <s v="74933F103"/>
    <n v="0.49"/>
    <n v="0.55000000000000004"/>
    <d v="2015-05-12T00:00:00"/>
    <x v="0"/>
    <x v="6"/>
    <s v="Factor: Multi-Factor"/>
    <m/>
    <x v="12"/>
    <s v="RBC Quant EAFE Equity Leaders ETF (RIE)"/>
    <n v="0"/>
    <n v="0"/>
    <n v="0"/>
    <n v="0"/>
    <n v="0"/>
    <n v="0"/>
    <n v="0"/>
    <n v="0"/>
    <x v="1"/>
    <n v="0"/>
  </r>
  <r>
    <s v="RIEH CN Equity"/>
    <n v="368"/>
    <s v="RIEH"/>
    <s v="RBC Quant EAFE Equity Leaders Curr-H ETF"/>
    <x v="11"/>
    <n v="1"/>
    <s v="CA74933G1019"/>
    <s v="74933G101"/>
    <n v="0.49"/>
    <n v="0.55000000000000004"/>
    <d v="2015-05-12T00:00:00"/>
    <x v="0"/>
    <x v="6"/>
    <s v="Factor: Multi-Factor"/>
    <m/>
    <x v="12"/>
    <s v="RBC Quant EAFE Equity Leaders Curr-H ETF (RIEH)"/>
    <n v="0"/>
    <n v="0"/>
    <n v="0"/>
    <n v="0"/>
    <n v="0"/>
    <n v="0"/>
    <n v="0"/>
    <n v="0"/>
    <x v="1"/>
    <n v="0"/>
  </r>
  <r>
    <s v="RIE/U CN Equity"/>
    <n v="369"/>
    <s v="RIE/U"/>
    <s v="RBC Quant EAFE Equity Leaders ETF (US$)"/>
    <x v="11"/>
    <n v="1"/>
    <s v="CA74933F2026"/>
    <s v="74933F202"/>
    <n v="0.49"/>
    <n v="0.55000000000000004"/>
    <d v="2015-05-12T00:00:00"/>
    <x v="0"/>
    <x v="6"/>
    <s v="Factor: Multi-Factor"/>
    <m/>
    <x v="12"/>
    <s v="RBC Quant EAFE Equity Leaders ETF (US$) (RIE/U)"/>
    <n v="0"/>
    <n v="0"/>
    <n v="0"/>
    <n v="0"/>
    <n v="0"/>
    <n v="0"/>
    <n v="0"/>
    <n v="0"/>
    <x v="1"/>
    <n v="0"/>
  </r>
  <r>
    <s v="HTA CN Equity"/>
    <n v="370"/>
    <s v="HTA"/>
    <s v="Harvest Tech Achievers Growth &amp; Income Curr-H"/>
    <x v="0"/>
    <n v="1"/>
    <s v="CA41755D1024"/>
    <s v="41755D102"/>
    <n v="0.85"/>
    <n v="0.98"/>
    <d v="2015-05-25T00:00:00"/>
    <x v="0"/>
    <x v="29"/>
    <s v="Technology"/>
    <m/>
    <x v="13"/>
    <s v="Harvest Tech Achievers Growth &amp; Income Curr-H (HTA)"/>
    <n v="699096251.33595657"/>
    <n v="-11052.50000000163"/>
    <n v="4876992.5"/>
    <n v="1437840.0000000547"/>
    <n v="952354.99999994587"/>
    <n v="8692957.500000054"/>
    <n v="2867"/>
    <n v="18099510"/>
    <x v="5"/>
    <n v="718406640.03360558"/>
  </r>
  <r>
    <s v="UDA CN Equity"/>
    <n v="371"/>
    <s v="UDA"/>
    <s v="Caldwell US Dividend Advantage Fund"/>
    <x v="0"/>
    <n v="1"/>
    <s v="CA1292472018"/>
    <n v="129247201"/>
    <n v="0.75"/>
    <n v="0.8"/>
    <d v="2015-06-19T00:00:00"/>
    <x v="0"/>
    <x v="21"/>
    <s v="Pure Active"/>
    <m/>
    <x v="14"/>
    <s v="Caldwell US Dividend Advantage Fund (UDA)"/>
    <n v="5562760.1623535156"/>
    <n v="0"/>
    <n v="0"/>
    <n v="0"/>
    <n v="0"/>
    <n v="-396257.50000000035"/>
    <n v="5"/>
    <n v="9985.2999999999993"/>
    <x v="1"/>
    <n v="5819362.5211715698"/>
  </r>
  <r>
    <s v="FTB CN Equity"/>
    <n v="372"/>
    <s v="FTB"/>
    <s v="First Trust Tactical Bond Index ETF"/>
    <x v="0"/>
    <n v="1"/>
    <s v="CA33739D1006"/>
    <s v="33739D100"/>
    <n v="0.5"/>
    <n v="0.98"/>
    <d v="2015-06-19T00:00:00"/>
    <x v="0"/>
    <x v="23"/>
    <s v="Universe"/>
    <m/>
    <x v="1"/>
    <s v="First Trust Tactical Bond Index ETF (FTB)"/>
    <n v="0"/>
    <n v="0"/>
    <n v="0"/>
    <n v="0"/>
    <n v="0"/>
    <n v="0"/>
    <n v="0"/>
    <n v="0"/>
    <x v="1"/>
    <n v="0"/>
  </r>
  <r>
    <s v="XMC CN Equity"/>
    <n v="373"/>
    <s v="XMC"/>
    <s v="iShares S&amp;P U.S. Mid-Cap Index ETF"/>
    <x v="0"/>
    <n v="1"/>
    <s v="CA46435J1066"/>
    <s v="46435J106"/>
    <n v="0.15"/>
    <n v="0.16"/>
    <d v="2015-08-10T00:00:00"/>
    <x v="0"/>
    <x v="21"/>
    <s v="Cap-Weighted: Mid/Small"/>
    <m/>
    <x v="0"/>
    <s v="iShares S&amp;P U.S. Mid-Cap Index ETF (XMC)"/>
    <n v="612354111.67144775"/>
    <n v="4581927.1000000024"/>
    <n v="3621152.7500000508"/>
    <n v="3689304.1500000535"/>
    <n v="11067306.299999895"/>
    <n v="32900218.150000077"/>
    <n v="2285"/>
    <n v="27674533"/>
    <x v="0"/>
    <n v="568280915.83251965"/>
  </r>
  <r>
    <s v="XMH CN Equity"/>
    <n v="374"/>
    <s v="XMH"/>
    <s v="iShares S&amp;P US Mid-Cap Index ETF Curr-H"/>
    <x v="0"/>
    <n v="1"/>
    <s v="CA46435K1030"/>
    <s v="46435K103"/>
    <n v="0.15"/>
    <n v="0.16"/>
    <d v="2015-08-10T00:00:00"/>
    <x v="0"/>
    <x v="5"/>
    <s v="Cap-Weighted: Mid/Small"/>
    <m/>
    <x v="0"/>
    <s v="iShares S&amp;P US Mid-Cap Index ETF Curr-H (XMH)"/>
    <n v="448632038.59329224"/>
    <n v="744822.67499995686"/>
    <n v="51967933.500000045"/>
    <n v="1535873.0999999675"/>
    <n v="8472455.5500000101"/>
    <n v="64232111.400000006"/>
    <n v="1716"/>
    <n v="14902680"/>
    <x v="0"/>
    <n v="372193405.53283691"/>
  </r>
  <r>
    <s v="HMP CN Equity"/>
    <n v="375"/>
    <s v="HMP"/>
    <s v="Global X Active Canadian Municipal Bond ETF"/>
    <x v="0"/>
    <n v="1"/>
    <s v="CA37893A1093"/>
    <s v="37893A109"/>
    <n v="0.28999999999999998"/>
    <n v="0.36"/>
    <d v="2015-08-13T00:00:00"/>
    <x v="0"/>
    <x v="8"/>
    <s v="Short Term"/>
    <m/>
    <x v="3"/>
    <s v="Global X Active Canadian Municipal Bond ETF (HMP)"/>
    <n v="32480954.422591209"/>
    <n v="243374.41699999914"/>
    <n v="0"/>
    <n v="0"/>
    <n v="243771.57549999913"/>
    <n v="730733.17670667777"/>
    <n v="246"/>
    <n v="552733.64"/>
    <x v="1"/>
    <n v="31819727.860862732"/>
  </r>
  <r>
    <s v="PR CN Equity"/>
    <n v="376"/>
    <s v="PR"/>
    <s v="Lysander-Slater Preferred Share ActivETF"/>
    <x v="0"/>
    <n v="1"/>
    <s v="CA5523741000"/>
    <n v="552374100"/>
    <n v="0.65"/>
    <n v="0.99"/>
    <d v="2015-08-18T00:00:00"/>
    <x v="0"/>
    <x v="14"/>
    <s v="Canada"/>
    <m/>
    <x v="15"/>
    <s v="Lysander-Slater Preferred Share ActivETF (PR)"/>
    <n v="89658952.849245071"/>
    <n v="0"/>
    <n v="5183894.7984999996"/>
    <n v="-258947.55849998529"/>
    <n v="0"/>
    <n v="4924947.2400000142"/>
    <n v="255"/>
    <n v="578605.13"/>
    <x v="1"/>
    <n v="84937898.54407309"/>
  </r>
  <r>
    <s v="ZDH CN Equity"/>
    <n v="377"/>
    <s v="ZDH"/>
    <s v="BMO International Dividend Curr-H ETF"/>
    <x v="0"/>
    <n v="1"/>
    <s v="CA05581A1030"/>
    <s v="05581A103"/>
    <n v="0.4"/>
    <n v="0.44"/>
    <d v="2015-09-09T00:00:00"/>
    <x v="0"/>
    <x v="6"/>
    <s v="Dividend/Income"/>
    <m/>
    <x v="4"/>
    <s v="BMO International Dividend Curr-H ETF (ZDH)"/>
    <n v="224861912.63961792"/>
    <n v="0"/>
    <n v="0"/>
    <n v="0"/>
    <n v="0"/>
    <n v="6473772.0000000056"/>
    <n v="592"/>
    <n v="4769243.2"/>
    <x v="1"/>
    <n v="206719231.03713989"/>
  </r>
  <r>
    <s v="ZLI CN Equity"/>
    <n v="378"/>
    <s v="ZLI"/>
    <s v="BMO Low Volatility International Equity ETF"/>
    <x v="0"/>
    <n v="1"/>
    <s v="CA05581C1095"/>
    <s v="05581C109"/>
    <n v="0.4"/>
    <n v="0.45"/>
    <d v="2015-09-09T00:00:00"/>
    <x v="0"/>
    <x v="6"/>
    <s v="Risk"/>
    <m/>
    <x v="4"/>
    <s v="BMO Low Volatility International Equity ETF (ZLI)"/>
    <n v="274028917.20271301"/>
    <n v="2951703.9999999898"/>
    <n v="0"/>
    <n v="0"/>
    <n v="0"/>
    <n v="2951703.9999999898"/>
    <n v="418"/>
    <n v="3347671.3"/>
    <x v="1"/>
    <n v="271965386.11223602"/>
  </r>
  <r>
    <s v="ZWE CN Equity"/>
    <n v="379"/>
    <s v="ZWE"/>
    <s v="BMO Europe High Dividend Covered Call Curr-H ETF"/>
    <x v="0"/>
    <n v="1"/>
    <s v="CA05580X1042"/>
    <s v="05580X104"/>
    <n v="0.65"/>
    <n v="0.71"/>
    <d v="2015-09-09T00:00:00"/>
    <x v="0"/>
    <x v="31"/>
    <s v="Regional"/>
    <m/>
    <x v="4"/>
    <s v="BMO Europe High Dividend Covered Call Curr-H ETF (ZWE)"/>
    <n v="758932927.51789093"/>
    <n v="6430775.9999999385"/>
    <n v="4257545.0000000615"/>
    <n v="0"/>
    <n v="-2161717.0000000312"/>
    <n v="12811063.00000003"/>
    <n v="2099"/>
    <n v="12331911"/>
    <x v="5"/>
    <n v="742437216.18175507"/>
  </r>
  <r>
    <s v="ZPW CN Equity"/>
    <n v="380"/>
    <s v="ZPW"/>
    <s v="BMO US Put Write ETF"/>
    <x v="0"/>
    <n v="1"/>
    <s v="CA05581B1013"/>
    <s v="05581B101"/>
    <n v="0.65"/>
    <n v="0.71"/>
    <d v="2015-09-09T00:00:00"/>
    <x v="0"/>
    <x v="39"/>
    <s v="Put Write"/>
    <m/>
    <x v="4"/>
    <s v="BMO US Put Write ETF (ZPW)"/>
    <n v="86117070.22857666"/>
    <n v="1537175.9999999946"/>
    <n v="0"/>
    <n v="0"/>
    <n v="0"/>
    <n v="3105558.0000000028"/>
    <n v="528"/>
    <n v="2459079.2000000002"/>
    <x v="1"/>
    <n v="87493101.041793823"/>
  </r>
  <r>
    <s v="ZPW/U CN Equity"/>
    <n v="381"/>
    <s v="ZPW/U"/>
    <s v="BMO US Put Write ETF (US$)"/>
    <x v="0"/>
    <n v="1"/>
    <s v="CA05581B2003"/>
    <s v="05581B200"/>
    <n v="0.65"/>
    <n v="0.71"/>
    <d v="2015-09-09T00:00:00"/>
    <x v="0"/>
    <x v="39"/>
    <s v="Put Write"/>
    <m/>
    <x v="4"/>
    <s v="BMO US Put Write ETF (US$) (ZPW/U)"/>
    <n v="13552750.279275734"/>
    <n v="0"/>
    <n v="0"/>
    <n v="0"/>
    <n v="0"/>
    <n v="0"/>
    <n v="42"/>
    <n v="115119.08100000002"/>
    <x v="1"/>
    <n v="14002603.456699282"/>
  </r>
  <r>
    <s v="XSE CN Equity"/>
    <n v="382"/>
    <s v="XSE"/>
    <s v="iShares Conservative Strategic Curr-H"/>
    <x v="0"/>
    <n v="1"/>
    <s v="CA4642911032"/>
    <n v="464291103"/>
    <n v="0.5"/>
    <n v="0.55000000000000004"/>
    <d v="2015-09-10T00:00:00"/>
    <x v="0"/>
    <x v="24"/>
    <s v="North America"/>
    <m/>
    <x v="0"/>
    <s v="iShares Conservative Strategic Curr-H (XSE)"/>
    <n v="70721443.176269531"/>
    <n v="0"/>
    <n v="0"/>
    <n v="0"/>
    <n v="0"/>
    <n v="0"/>
    <n v="160"/>
    <n v="1218213.6500000001"/>
    <x v="1"/>
    <n v="71706748.962402344"/>
  </r>
  <r>
    <s v="XSC CN Equity"/>
    <n v="383"/>
    <s v="XSC"/>
    <s v="iShares Conservative Short Term Strategic Curr-H"/>
    <x v="0"/>
    <n v="1"/>
    <s v="CA46435H1001"/>
    <s v="46435H100"/>
    <n v="0.4"/>
    <n v="0.44"/>
    <d v="2015-09-10T00:00:00"/>
    <x v="0"/>
    <x v="24"/>
    <s v="North America"/>
    <m/>
    <x v="0"/>
    <s v="iShares Conservative Short Term Strategic Curr-H (XSC)"/>
    <n v="65892199.13482666"/>
    <n v="0"/>
    <n v="0"/>
    <n v="0"/>
    <n v="0"/>
    <n v="0"/>
    <n v="142"/>
    <n v="581409.25"/>
    <x v="1"/>
    <n v="66496795.654296875"/>
  </r>
  <r>
    <s v="IGCF CN Equity"/>
    <n v="384"/>
    <s v="IGCF"/>
    <s v="PIMCO Investment Grade Credit Fund"/>
    <x v="0"/>
    <n v="1"/>
    <s v="CA72203B1094"/>
    <s v="72203B109"/>
    <n v="0.75"/>
    <n v="0.82"/>
    <d v="2015-09-14T00:00:00"/>
    <x v="0"/>
    <x v="23"/>
    <s v="Investment Grade"/>
    <m/>
    <x v="6"/>
    <s v="PIMCO Investment Grade Credit Fund (IGCF)"/>
    <n v="14069795.036315918"/>
    <n v="0"/>
    <n v="0"/>
    <n v="5779130"/>
    <n v="0"/>
    <n v="5779130"/>
    <n v="31"/>
    <n v="126039.81999999999"/>
    <x v="1"/>
    <n v="8300700.1876831055"/>
  </r>
  <r>
    <s v="HIG CN Equity"/>
    <n v="385"/>
    <s v="HIG"/>
    <s v="Brompton Gbl Healthcare Income&amp;Growth Curr-H"/>
    <x v="0"/>
    <n v="1"/>
    <s v="CA11222T1057"/>
    <s v="11222T105"/>
    <n v="0.75"/>
    <n v="0.96"/>
    <d v="2015-09-24T00:00:00"/>
    <x v="0"/>
    <x v="29"/>
    <s v="Health Care"/>
    <m/>
    <x v="8"/>
    <s v="Brompton Gbl Healthcare Income&amp;Growth Curr-H (HIG)"/>
    <n v="62112883.383514881"/>
    <n v="241698.00000000201"/>
    <n v="239681.99999999491"/>
    <n v="241356.00000000198"/>
    <n v="239778.00000000198"/>
    <n v="1200224.9999999958"/>
    <n v="267"/>
    <n v="507677.55"/>
    <x v="5"/>
    <n v="61720431.47840786"/>
  </r>
  <r>
    <s v="ONEQ CN Equity"/>
    <n v="386"/>
    <s v="ONEQ"/>
    <s v="CI ONE Global Equity ETF"/>
    <x v="0"/>
    <n v="1"/>
    <s v="CA12556K1084"/>
    <s v="12556K108"/>
    <n v="0.85"/>
    <n v="0.98"/>
    <d v="2015-09-25T00:00:00"/>
    <x v="0"/>
    <x v="16"/>
    <s v="Pure Active"/>
    <m/>
    <x v="2"/>
    <s v="CI ONE Global Equity ETF (ONEQ)"/>
    <n v="51555500.030517578"/>
    <n v="0"/>
    <n v="0"/>
    <n v="0"/>
    <n v="0"/>
    <n v="0"/>
    <n v="32"/>
    <n v="197309.77000000002"/>
    <x v="1"/>
    <n v="50166400.909423828"/>
  </r>
  <r>
    <s v="XFC CN Equity"/>
    <n v="387"/>
    <s v="XFC"/>
    <s v="iShares MSCI Multifactor Canada Index ETF"/>
    <x v="12"/>
    <n v="1"/>
    <s v="CA46435M1095"/>
    <s v="46435M109"/>
    <n v="0.45"/>
    <n v="0.52"/>
    <d v="2015-09-28T00:00:00"/>
    <x v="0"/>
    <x v="0"/>
    <s v="Factor: Multi-Factor"/>
    <m/>
    <x v="0"/>
    <s v="iShares MSCI Multifactor Canada Index ETF (XFC)"/>
    <n v="0"/>
    <n v="0"/>
    <n v="0"/>
    <n v="0"/>
    <n v="0"/>
    <n v="0"/>
    <n v="0"/>
    <n v="0"/>
    <x v="1"/>
    <n v="0"/>
  </r>
  <r>
    <s v="XFS CN Equity"/>
    <n v="388"/>
    <s v="XFS"/>
    <s v="iShares MSCI Multifactor USA Index ETF"/>
    <x v="12"/>
    <n v="1"/>
    <s v="CA46435R1082"/>
    <s v="46435R108"/>
    <n v="0.45"/>
    <n v="0.51"/>
    <d v="2015-09-28T00:00:00"/>
    <x v="0"/>
    <x v="21"/>
    <s v="Factor: Multi-Factor"/>
    <m/>
    <x v="0"/>
    <s v="iShares MSCI Multifactor USA Index ETF (XFS)"/>
    <n v="0"/>
    <n v="0"/>
    <n v="0"/>
    <n v="0"/>
    <n v="0"/>
    <n v="0"/>
    <n v="0"/>
    <n v="0"/>
    <x v="1"/>
    <n v="0"/>
  </r>
  <r>
    <s v="XFI CN Equity"/>
    <n v="389"/>
    <s v="XFI"/>
    <s v="iShares MSCI Multifactor EAFE Index ETF"/>
    <x v="12"/>
    <n v="1"/>
    <s v="CA46435L1013"/>
    <s v="46435L101"/>
    <n v="0.45"/>
    <n v="0.51"/>
    <d v="2015-09-28T00:00:00"/>
    <x v="0"/>
    <x v="6"/>
    <s v="Factor: Multi-Factor"/>
    <m/>
    <x v="0"/>
    <s v="iShares MSCI Multifactor EAFE Index ETF (XFI)"/>
    <n v="0"/>
    <n v="0"/>
    <n v="0"/>
    <n v="0"/>
    <n v="0"/>
    <n v="0"/>
    <n v="0"/>
    <n v="0"/>
    <x v="1"/>
    <n v="0"/>
  </r>
  <r>
    <s v="XFA CN Equity"/>
    <n v="390"/>
    <s v="XFA"/>
    <s v="iShares MSCI Multifactor USA Index ETF Curr-H"/>
    <x v="12"/>
    <n v="1"/>
    <s v="CA46435N1078"/>
    <s v="46435N107"/>
    <n v="0.45"/>
    <n v="0.51"/>
    <d v="2015-10-02T00:00:00"/>
    <x v="0"/>
    <x v="5"/>
    <s v="Factor: Multi-Factor"/>
    <m/>
    <x v="0"/>
    <s v="iShares MSCI Multifactor USA Index ETF Curr-H (XFA)"/>
    <n v="0"/>
    <n v="0"/>
    <n v="0"/>
    <n v="0"/>
    <n v="0"/>
    <n v="0"/>
    <n v="0"/>
    <n v="0"/>
    <x v="1"/>
    <n v="0"/>
  </r>
  <r>
    <s v="XFF CN Equity"/>
    <n v="391"/>
    <s v="XFF"/>
    <s v="iShares MSCI Multifactor EAFE Index ETF Curr-H"/>
    <x v="12"/>
    <n v="1"/>
    <s v="CA46435P1027"/>
    <s v="46435P102"/>
    <n v="0.45"/>
    <n v="0.51"/>
    <d v="2015-10-02T00:00:00"/>
    <x v="0"/>
    <x v="6"/>
    <s v="Factor: Multi-Factor"/>
    <m/>
    <x v="0"/>
    <s v="iShares MSCI Multifactor EAFE Index ETF Curr-H (XFF)"/>
    <n v="0"/>
    <n v="0"/>
    <n v="0"/>
    <n v="0"/>
    <n v="0"/>
    <n v="0"/>
    <n v="0"/>
    <n v="0"/>
    <x v="1"/>
    <n v="0"/>
  </r>
  <r>
    <s v="BND CN Equity"/>
    <n v="392"/>
    <s v="BND"/>
    <s v="Purpose Global Bond Fund"/>
    <x v="0"/>
    <n v="1"/>
    <s v="CA74641B1058"/>
    <s v="74641B105"/>
    <n v="0.35"/>
    <n v="0.43"/>
    <d v="2015-10-28T00:00:00"/>
    <x v="0"/>
    <x v="23"/>
    <s v="Universe"/>
    <m/>
    <x v="5"/>
    <s v="Purpose Global Bond Fund (BND)"/>
    <n v="1370683065.3190613"/>
    <n v="-10339894.472000051"/>
    <n v="17975632.951499999"/>
    <n v="7665236.8385002054"/>
    <n v="18028676.907249998"/>
    <n v="93652136.538750067"/>
    <n v="1737"/>
    <n v="34497522"/>
    <x v="1"/>
    <n v="1283205797.9106903"/>
  </r>
  <r>
    <s v="VIU CN Equity"/>
    <n v="393"/>
    <s v="VIU"/>
    <s v="Vanguard FTSE Developed All Cap ex-N. Am"/>
    <x v="0"/>
    <n v="1"/>
    <s v="CA92204G1054"/>
    <s v="92204G105"/>
    <n v="0.2"/>
    <n v="0.23"/>
    <d v="2015-12-08T00:00:00"/>
    <x v="0"/>
    <x v="6"/>
    <s v="Cap-Weighted: Broad/Large"/>
    <m/>
    <x v="11"/>
    <s v="Vanguard FTSE Developed All Cap ex-N. Am (VIU)"/>
    <n v="8699878513.5177612"/>
    <n v="87711855.999999419"/>
    <n v="96183920.000000209"/>
    <n v="63016556.000000253"/>
    <n v="113383291.99999917"/>
    <n v="472071763.99999911"/>
    <n v="16717"/>
    <n v="233127900"/>
    <x v="0"/>
    <n v="7759560887.2009277"/>
  </r>
  <r>
    <s v="VI CN Equity"/>
    <n v="394"/>
    <s v="VI"/>
    <s v="Vanguard FTSE Developed All Cap ex N. Am Curr-H"/>
    <x v="0"/>
    <n v="1"/>
    <s v="CA92206P1036"/>
    <s v="92206P103"/>
    <n v="0.2"/>
    <n v="0.22"/>
    <d v="2015-12-08T00:00:00"/>
    <x v="0"/>
    <x v="6"/>
    <s v="Cap-Weighted: Broad/Large"/>
    <m/>
    <x v="11"/>
    <s v="Vanguard FTSE Developed All Cap ex N. Am Curr-H (VI)"/>
    <n v="732250915.62271118"/>
    <n v="12720667.500000002"/>
    <n v="3737052.5000000531"/>
    <n v="9953379.9999999665"/>
    <n v="3735055.0000000531"/>
    <n v="37459182.500000015"/>
    <n v="2212"/>
    <n v="27410574"/>
    <x v="0"/>
    <n v="672385254.09698486"/>
  </r>
  <r>
    <s v="PYF CN Equity"/>
    <n v="395"/>
    <s v="PYF"/>
    <s v="Purpose Premium Yield Fund Curr-H"/>
    <x v="0"/>
    <n v="1"/>
    <s v="CA74641L1031"/>
    <s v="74641L103"/>
    <n v="0.6"/>
    <n v="0.72"/>
    <d v="2016-01-19T00:00:00"/>
    <x v="3"/>
    <x v="39"/>
    <s v="Put and Call Write"/>
    <m/>
    <x v="5"/>
    <s v="Purpose Premium Yield Fund Curr-H (PYF)"/>
    <n v="396463191.60461426"/>
    <n v="-1249980.4342500474"/>
    <n v="2536336.8610000359"/>
    <n v="-1264854.5667499881"/>
    <n v="1687620.419499964"/>
    <n v="6766369.1027499763"/>
    <n v="1207"/>
    <n v="13882988"/>
    <x v="1"/>
    <n v="391408983.70742798"/>
  </r>
  <r>
    <s v="RXE CN Equity"/>
    <n v="396"/>
    <s v="RXE"/>
    <s v="RBC Quant Emerging Markets Equity Leaders ETF"/>
    <x v="11"/>
    <n v="1"/>
    <s v="CA74933H1091"/>
    <s v="74933H109"/>
    <n v="0.64"/>
    <n v="0.75"/>
    <d v="2016-01-25T00:00:00"/>
    <x v="0"/>
    <x v="20"/>
    <s v="Factor: Multi-Factor"/>
    <m/>
    <x v="12"/>
    <s v="RBC Quant Emerging Markets Equity Leaders ETF (RXE)"/>
    <n v="0"/>
    <n v="0"/>
    <n v="0"/>
    <n v="0"/>
    <n v="0"/>
    <n v="0"/>
    <n v="0"/>
    <n v="0"/>
    <x v="1"/>
    <n v="0"/>
  </r>
  <r>
    <s v="RXE/U CN Equity"/>
    <n v="397"/>
    <s v="RXE/U"/>
    <s v="RBC Quant Emerg Mkts Equity Leaders ETF (US$)"/>
    <x v="11"/>
    <n v="1"/>
    <s v="CA74933H2081"/>
    <s v="74933H208"/>
    <n v="0.64"/>
    <n v="0.75"/>
    <d v="2016-01-25T00:00:00"/>
    <x v="0"/>
    <x v="20"/>
    <s v="Factor: Multi-Factor"/>
    <m/>
    <x v="12"/>
    <s v="RBC Quant Emerg Mkts Equity Leaders ETF (US$) (RXE/U)"/>
    <n v="0"/>
    <n v="0"/>
    <n v="0"/>
    <n v="0"/>
    <n v="0"/>
    <n v="0"/>
    <n v="0"/>
    <n v="0"/>
    <x v="1"/>
    <n v="0"/>
  </r>
  <r>
    <s v="RLB CN Equity"/>
    <n v="398"/>
    <s v="RLB"/>
    <s v="RBC 1-5 Year Laddered Canadian Bond ETF"/>
    <x v="0"/>
    <n v="1"/>
    <s v="CA74933L1004"/>
    <s v="74933L100"/>
    <n v="0.22"/>
    <n v="0.25"/>
    <d v="2016-01-25T00:00:00"/>
    <x v="0"/>
    <x v="1"/>
    <s v="Short Term"/>
    <m/>
    <x v="12"/>
    <s v="RBC 1-5 Year Laddered Canadian Bond ETF (RLB)"/>
    <n v="167174857.23495483"/>
    <n v="945620.45000001346"/>
    <n v="0"/>
    <n v="944823.24999997974"/>
    <n v="945430.7500000135"/>
    <n v="6604010.3999999929"/>
    <n v="135"/>
    <n v="1117318.1199999999"/>
    <x v="1"/>
    <n v="161733238.22021484"/>
  </r>
  <r>
    <s v="ZLH CN Equity"/>
    <n v="399"/>
    <s v="ZLH"/>
    <s v="BMO Low Volatility US Equity Curr-H ETF"/>
    <x v="0"/>
    <n v="1"/>
    <s v="CA05581U1093"/>
    <s v="05581U109"/>
    <n v="0.3"/>
    <n v="0.33"/>
    <d v="2016-02-10T00:00:00"/>
    <x v="0"/>
    <x v="5"/>
    <s v="Risk"/>
    <m/>
    <x v="4"/>
    <s v="BMO Low Volatility US Equity Curr-H ETF (ZLH)"/>
    <n v="95471398.921966553"/>
    <n v="0"/>
    <n v="0"/>
    <n v="3750133.0000000033"/>
    <n v="0"/>
    <n v="3750133.0000000033"/>
    <n v="186"/>
    <n v="1946196.4"/>
    <x v="1"/>
    <n v="88491445.922851563"/>
  </r>
  <r>
    <s v="ZLD CN Equity"/>
    <n v="400"/>
    <s v="ZLD"/>
    <s v="BMO Low Volatility International Equity Curr-H ETF"/>
    <x v="0"/>
    <n v="1"/>
    <s v="CA05582R1055"/>
    <s v="05582R105"/>
    <n v="0.4"/>
    <n v="0.44"/>
    <d v="2016-02-10T00:00:00"/>
    <x v="0"/>
    <x v="6"/>
    <s v="Risk"/>
    <m/>
    <x v="4"/>
    <s v="BMO Low Volatility International Equity Curr-H ETF (ZLD)"/>
    <n v="33613669.380187988"/>
    <n v="0"/>
    <n v="0"/>
    <n v="2978220.5000000028"/>
    <n v="0"/>
    <n v="2978220.5000000028"/>
    <n v="225"/>
    <n v="2537820.7999999998"/>
    <x v="1"/>
    <n v="31993834.819793701"/>
  </r>
  <r>
    <s v="NCG CN Equity"/>
    <n v="401"/>
    <s v="NCG"/>
    <s v="NCM Core Global ETF"/>
    <x v="0"/>
    <n v="1"/>
    <s v="CA62887P1027"/>
    <s v="62887P102"/>
    <n v="0.85"/>
    <n v="1.43"/>
    <d v="2016-02-17T00:00:00"/>
    <x v="0"/>
    <x v="16"/>
    <s v="Pure Active"/>
    <m/>
    <x v="16"/>
    <s v="NCM Core Global ETF (NCG)"/>
    <n v="0"/>
    <n v="0"/>
    <n v="0"/>
    <n v="0"/>
    <n v="0"/>
    <n v="0"/>
    <n v="0"/>
    <n v="0"/>
    <x v="1"/>
    <n v="0"/>
  </r>
  <r>
    <s v="PSU/U CN Equity"/>
    <n v="402"/>
    <s v="PSU/U"/>
    <s v="Purpose US Cash ETF (US$)"/>
    <x v="0"/>
    <n v="1"/>
    <s v="CA74642V1004"/>
    <s v="74642V100"/>
    <n v="0.15"/>
    <n v="0.18"/>
    <d v="2016-02-24T00:00:00"/>
    <x v="0"/>
    <x v="40"/>
    <s v="HISA"/>
    <m/>
    <x v="5"/>
    <s v="Purpose US Cash ETF (US$) (PSU/U)"/>
    <n v="1073243486.9248006"/>
    <n v="-3428115.3252909486"/>
    <n v="-30609599.709970869"/>
    <n v="-3464453.0382052781"/>
    <n v="17387942.711060502"/>
    <n v="-94080598.491744205"/>
    <n v="3805"/>
    <n v="58136375"/>
    <x v="1"/>
    <n v="1172168566.8038495"/>
  </r>
  <r>
    <s v="FGB CN Equity"/>
    <n v="403"/>
    <s v="FGB"/>
    <s v="CI Short Term Government Bond Index Class"/>
    <x v="0"/>
    <n v="1"/>
    <s v="CA17163X1042"/>
    <s v="17163X104"/>
    <n v="0.25"/>
    <n v="0.34"/>
    <d v="2016-03-01T00:00:00"/>
    <x v="3"/>
    <x v="8"/>
    <s v="Short Term"/>
    <m/>
    <x v="2"/>
    <s v="CI Short Term Government Bond Index Class (FGB)"/>
    <n v="0"/>
    <n v="0"/>
    <n v="0"/>
    <n v="0"/>
    <n v="0"/>
    <n v="0"/>
    <n v="0"/>
    <n v="0"/>
    <x v="1"/>
    <n v="0"/>
  </r>
  <r>
    <s v="MOM CN Equity"/>
    <n v="404"/>
    <s v="MOM"/>
    <s v="Invesco S&amp;P 500 Momentum Index ETF"/>
    <x v="5"/>
    <n v="1"/>
    <s v="CA46140P1080"/>
    <s v="46140P108"/>
    <n v="0.18"/>
    <n v="0.2"/>
    <d v="2016-03-22T00:00:00"/>
    <x v="0"/>
    <x v="21"/>
    <s v="Factor: Momentum"/>
    <m/>
    <x v="9"/>
    <s v="Invesco S&amp;P 500 Momentum Index ETF (MOM)"/>
    <n v="0"/>
    <n v="0"/>
    <n v="0"/>
    <n v="0"/>
    <n v="0"/>
    <n v="0"/>
    <n v="0"/>
    <n v="0"/>
    <x v="1"/>
    <n v="0"/>
  </r>
  <r>
    <s v="TTP CN Equity"/>
    <n v="405"/>
    <s v="TTP"/>
    <s v="TD Canadian Equity Index ETF"/>
    <x v="0"/>
    <n v="1"/>
    <s v="CA87240Y1025"/>
    <s v="87240Y102"/>
    <n v="0.04"/>
    <n v="0.05"/>
    <d v="2016-03-30T00:00:00"/>
    <x v="0"/>
    <x v="0"/>
    <s v="Cap-Weighted: Broad/Large"/>
    <m/>
    <x v="17"/>
    <s v="TD Canadian Equity Index ETF (TTP)"/>
    <n v="4947894609.3671236"/>
    <n v="67053586.498499364"/>
    <n v="51122458.398999773"/>
    <n v="47395685.300500005"/>
    <n v="54863423.378000647"/>
    <n v="278668443.43555981"/>
    <n v="7899"/>
    <n v="156840360"/>
    <x v="0"/>
    <n v="4622894485.770607"/>
  </r>
  <r>
    <s v="TPU CN Equity"/>
    <n v="406"/>
    <s v="TPU"/>
    <s v="TD US Equity Index ETF"/>
    <x v="0"/>
    <n v="1"/>
    <s v="CA87239X1078"/>
    <s v="87239X107"/>
    <n v="0.06"/>
    <n v="7.0000000000000007E-2"/>
    <d v="2016-03-30T00:00:00"/>
    <x v="0"/>
    <x v="21"/>
    <s v="Cap-Weighted: Broad/Large"/>
    <m/>
    <x v="17"/>
    <s v="TD US Equity Index ETF (TPU)"/>
    <n v="4535754914.6860161"/>
    <n v="53870173.099499993"/>
    <n v="51103599.377500162"/>
    <n v="57039252.731999852"/>
    <n v="35675979.383500315"/>
    <n v="255475782.84680787"/>
    <n v="5356"/>
    <n v="81484038"/>
    <x v="0"/>
    <n v="4343078336.0144997"/>
  </r>
  <r>
    <s v="THU CN Equity"/>
    <n v="407"/>
    <s v="THU"/>
    <s v="TD US Equity Curr-H Index ETF"/>
    <x v="0"/>
    <n v="1"/>
    <s v="CA87239W1095"/>
    <s v="87239W109"/>
    <n v="0.06"/>
    <n v="7.0000000000000007E-2"/>
    <d v="2016-03-30T00:00:00"/>
    <x v="0"/>
    <x v="5"/>
    <s v="Cap-Weighted: Broad/Large"/>
    <m/>
    <x v="17"/>
    <s v="TD US Equity Curr-H Index ETF (THU)"/>
    <n v="140531730.65185547"/>
    <n v="1117479.0117499961"/>
    <n v="2368.3582500000484"/>
    <n v="-1119423.056749996"/>
    <n v="0"/>
    <n v="424.31325000035577"/>
    <n v="405"/>
    <n v="3282077.5"/>
    <x v="0"/>
    <n v="142233679.9621582"/>
  </r>
  <r>
    <s v="TPE CN Equity"/>
    <n v="408"/>
    <s v="TPE"/>
    <s v="TD International Equity Index ETF"/>
    <x v="0"/>
    <n v="1"/>
    <s v="CA87809R1001"/>
    <s v="87809R100"/>
    <n v="0.17"/>
    <n v="0.19"/>
    <d v="2016-03-30T00:00:00"/>
    <x v="0"/>
    <x v="6"/>
    <s v="Cap-Weighted: Broad/Large"/>
    <m/>
    <x v="17"/>
    <s v="TD International Equity Index ETF (TPE)"/>
    <n v="4311963485.6076546"/>
    <n v="52960222.876999833"/>
    <n v="44082441.099500328"/>
    <n v="46801868.466000162"/>
    <n v="41288387.202499665"/>
    <n v="240083931.24433401"/>
    <n v="4665"/>
    <n v="93121772"/>
    <x v="0"/>
    <n v="3905922913.8304749"/>
  </r>
  <r>
    <s v="THE CN Equity"/>
    <n v="409"/>
    <s v="THE"/>
    <s v="TD International Equity Curr-H Index ETF"/>
    <x v="0"/>
    <n v="1"/>
    <s v="CA87809T1066"/>
    <s v="87809T106"/>
    <n v="0.17"/>
    <n v="0.19"/>
    <d v="2016-03-30T00:00:00"/>
    <x v="0"/>
    <x v="6"/>
    <s v="Cap-Weighted: Broad/Large"/>
    <m/>
    <x v="17"/>
    <s v="TD International Equity Curr-H Index ETF (THE)"/>
    <n v="202959254.26483154"/>
    <n v="2339461.2757500056"/>
    <n v="1535486.7669999944"/>
    <n v="3855251.4822499994"/>
    <n v="1557286.9357499946"/>
    <n v="14621751.517499989"/>
    <n v="1207"/>
    <n v="8533036"/>
    <x v="0"/>
    <n v="182105025.3868103"/>
  </r>
  <r>
    <s v="TDB CN Equity"/>
    <n v="410"/>
    <s v="TDB"/>
    <s v="TD Canadian Aggregate Bond Index ETF"/>
    <x v="0"/>
    <n v="1"/>
    <s v="CA87818P1036"/>
    <s v="87818P103"/>
    <n v="7.0000000000000007E-2"/>
    <n v="0.08"/>
    <d v="2016-03-30T00:00:00"/>
    <x v="0"/>
    <x v="1"/>
    <s v="Broad/Mixed"/>
    <m/>
    <x v="17"/>
    <s v="TD Canadian Aggregate Bond Index ETF (TDB)"/>
    <n v="3107282199.2385979"/>
    <n v="35821874.688642882"/>
    <n v="67667647.508000225"/>
    <n v="29856688.917499781"/>
    <n v="67516278.341000214"/>
    <n v="280255806.41537774"/>
    <n v="2663"/>
    <n v="54008477"/>
    <x v="1"/>
    <n v="2848922826.5547085"/>
  </r>
  <r>
    <s v="HXH CN Equity"/>
    <n v="411"/>
    <s v="HXH"/>
    <s v="Global X Canadian High Dividend Index Corporate Class ETF"/>
    <x v="0"/>
    <n v="1"/>
    <s v="CA37963D1087"/>
    <s v="37963D108"/>
    <n v="0.1"/>
    <n v="0.11"/>
    <d v="2016-04-11T00:00:00"/>
    <x v="1"/>
    <x v="0"/>
    <s v="Dividend/Income"/>
    <m/>
    <x v="3"/>
    <s v="Global X Canadian High Dividend Index Corporate Class ETF (HXH)"/>
    <n v="196347072.21691132"/>
    <n v="0"/>
    <n v="0"/>
    <n v="0"/>
    <n v="0"/>
    <n v="3327435.1240000175"/>
    <n v="233"/>
    <n v="2340314.5999999996"/>
    <x v="1"/>
    <n v="183893272.706604"/>
  </r>
  <r>
    <s v="XMS CN Equity"/>
    <n v="412"/>
    <s v="XMS"/>
    <s v="iShares MSCI Min Vol USA Index ETF Curr-H"/>
    <x v="0"/>
    <n v="1"/>
    <s v="CA46436R1073"/>
    <s v="46436R107"/>
    <n v="0.3"/>
    <n v="0.33"/>
    <d v="2016-04-11T00:00:00"/>
    <x v="0"/>
    <x v="5"/>
    <s v="Risk"/>
    <m/>
    <x v="0"/>
    <s v="iShares MSCI Min Vol USA Index ETF Curr-H (XMS)"/>
    <n v="61530181.884765625"/>
    <n v="0"/>
    <n v="0"/>
    <n v="0"/>
    <n v="1918848.1500000018"/>
    <n v="3837104.9000000036"/>
    <n v="90"/>
    <n v="450594.22"/>
    <x v="1"/>
    <n v="58164974.212646484"/>
  </r>
  <r>
    <s v="XMY CN Equity"/>
    <n v="413"/>
    <s v="XMY"/>
    <s v="iShares MSCI Min Vol Global Index ETF Curr-H"/>
    <x v="0"/>
    <n v="1"/>
    <s v="CA46436T1030"/>
    <s v="46436T103"/>
    <n v="0.45"/>
    <n v="0.48"/>
    <d v="2016-04-11T00:00:00"/>
    <x v="0"/>
    <x v="16"/>
    <s v="Risk"/>
    <m/>
    <x v="0"/>
    <s v="iShares MSCI Min Vol Global Index ETF Curr-H (XMY)"/>
    <n v="20954761.505126953"/>
    <n v="0"/>
    <n v="0"/>
    <n v="0"/>
    <n v="0"/>
    <n v="0"/>
    <n v="52"/>
    <n v="404071.02"/>
    <x v="1"/>
    <n v="20941309.928894043"/>
  </r>
  <r>
    <s v="XML CN Equity"/>
    <n v="414"/>
    <s v="XML"/>
    <s v="iShares MSCI Min Vol EAFE Index ETF Curr-H"/>
    <x v="0"/>
    <n v="1"/>
    <s v="CA46436B1022"/>
    <s v="46436B102"/>
    <n v="0.35"/>
    <n v="0.37"/>
    <d v="2016-04-11T00:00:00"/>
    <x v="0"/>
    <x v="6"/>
    <s v="Risk"/>
    <m/>
    <x v="0"/>
    <s v="iShares MSCI Min Vol EAFE Index ETF Curr-H (XML)"/>
    <n v="37037704.277038574"/>
    <n v="0"/>
    <n v="0"/>
    <n v="35.525000000023283"/>
    <n v="0"/>
    <n v="784408.04999999725"/>
    <n v="122"/>
    <n v="813267.61"/>
    <x v="1"/>
    <n v="35666436.195373535"/>
  </r>
  <r>
    <s v="MKB CN Equity"/>
    <n v="415"/>
    <s v="MKB"/>
    <s v="Mackenzie Core Plus Canadian Fixed Income ETF"/>
    <x v="0"/>
    <n v="1"/>
    <s v="CA55452R1073"/>
    <s v="55452R107"/>
    <n v="0.4"/>
    <n v="0.45"/>
    <d v="2016-04-19T00:00:00"/>
    <x v="0"/>
    <x v="1"/>
    <s v="Broad/Mixed"/>
    <m/>
    <x v="18"/>
    <s v="Mackenzie Core Plus Canadian Fixed Income ETF (MKB)"/>
    <n v="904957062.33978271"/>
    <n v="1924959.1190000274"/>
    <n v="6754938.5620000269"/>
    <n v="1925532.2055000274"/>
    <n v="5782580.2709999457"/>
    <n v="17349142.655999973"/>
    <n v="944"/>
    <n v="8281610"/>
    <x v="1"/>
    <n v="890278074.64599609"/>
  </r>
  <r>
    <s v="MUB CN Equity"/>
    <n v="416"/>
    <s v="MUB"/>
    <s v="Mackenzie Unconstrained Bond ETF"/>
    <x v="0"/>
    <n v="1"/>
    <s v="CA55454N1042"/>
    <s v="55454N104"/>
    <n v="0.5"/>
    <n v="0.56000000000000005"/>
    <d v="2016-04-19T00:00:00"/>
    <x v="0"/>
    <x v="23"/>
    <s v="Universe"/>
    <m/>
    <x v="18"/>
    <s v="Mackenzie Unconstrained Bond ETF (MUB)"/>
    <n v="1150980245.2087402"/>
    <n v="-1817527.8300000257"/>
    <n v="4558216.7874999996"/>
    <n v="-2724552.9074999746"/>
    <n v="5482764.8204999473"/>
    <n v="9141798.077999996"/>
    <n v="2393"/>
    <n v="17416684"/>
    <x v="1"/>
    <n v="1148323743.4387207"/>
  </r>
  <r>
    <s v="MGB CN Equity"/>
    <n v="417"/>
    <s v="MGB"/>
    <s v="Mackenzie Core Plus Global Fixed Income ETF"/>
    <x v="0"/>
    <n v="1"/>
    <s v="CA55452P1018"/>
    <s v="55452P101"/>
    <n v="0.5"/>
    <n v="0.55000000000000004"/>
    <d v="2016-04-19T00:00:00"/>
    <x v="0"/>
    <x v="23"/>
    <s v="Universe"/>
    <m/>
    <x v="18"/>
    <s v="Mackenzie Core Plus Global Fixed Income ETF (MGB)"/>
    <n v="106928498.7449646"/>
    <n v="0"/>
    <n v="0"/>
    <n v="-6436408.2014999911"/>
    <n v="-21000440.395999994"/>
    <n v="-27436848.597499982"/>
    <n v="264"/>
    <n v="2856418.2999999993"/>
    <x v="1"/>
    <n v="134765124.79782104"/>
  </r>
  <r>
    <s v="MFT CN Equity"/>
    <n v="418"/>
    <s v="MFT"/>
    <s v="Mackenzie Floating Rate Income ETF"/>
    <x v="0"/>
    <n v="1"/>
    <s v="CA55453X1033"/>
    <s v="55453X103"/>
    <n v="0.6"/>
    <n v="0.67"/>
    <d v="2016-04-19T00:00:00"/>
    <x v="0"/>
    <x v="25"/>
    <s v="Senior Loan"/>
    <m/>
    <x v="18"/>
    <s v="Mackenzie Floating Rate Income ETF (MFT)"/>
    <n v="348331939.98336792"/>
    <n v="1570705.4560000226"/>
    <n v="-27003147.600999989"/>
    <n v="0"/>
    <n v="638.4484999999404"/>
    <n v="-26224712.236999977"/>
    <n v="633"/>
    <n v="6430137.7000000002"/>
    <x v="1"/>
    <n v="382216076.94625854"/>
  </r>
  <r>
    <s v="HXQ CN Equity"/>
    <n v="419"/>
    <s v="HXQ"/>
    <s v="Global X Nasdaq-100 Index Corporate Class ETF"/>
    <x v="0"/>
    <n v="2"/>
    <s v="CA37963X1042"/>
    <s v="37963X104"/>
    <n v="0.25"/>
    <n v="0.28000000000000003"/>
    <d v="2016-04-20T00:00:00"/>
    <x v="3"/>
    <x v="21"/>
    <s v="Cap-Weighted: Broad/Large"/>
    <m/>
    <x v="3"/>
    <s v="Global X Nasdaq-100 Index Corporate Class ETF (HXQ)"/>
    <n v="1347263167.1038818"/>
    <n v="-168605.59449999779"/>
    <n v="10060192.026499964"/>
    <n v="5014418.6600000709"/>
    <n v="5099457.4484998919"/>
    <n v="25262027.261"/>
    <n v="8315"/>
    <n v="76730387"/>
    <x v="0"/>
    <n v="1348110782.6940918"/>
  </r>
  <r>
    <s v="HXQ/U CN Equity"/>
    <n v="420"/>
    <s v="HXQ/U"/>
    <s v="Global X Nasdaq-100 Index Corporate Class ETF (US$)"/>
    <x v="0"/>
    <n v="2"/>
    <s v="CA37963X1042"/>
    <s v="37963X104"/>
    <n v="0.25"/>
    <n v="0.28000000000000003"/>
    <d v="2016-04-20T00:00:00"/>
    <x v="3"/>
    <x v="21"/>
    <s v="Cap-Weighted: Broad/Large"/>
    <m/>
    <x v="3"/>
    <s v="Global X Nasdaq-100 Index Corporate Class ETF (US$) (HXQ/U)"/>
    <n v="0"/>
    <n v="0"/>
    <n v="0"/>
    <n v="0"/>
    <n v="0"/>
    <n v="0"/>
    <n v="1489"/>
    <n v="29350840"/>
    <x v="0"/>
    <n v="1347421918.8556182"/>
  </r>
  <r>
    <s v="FQC CN Equity"/>
    <n v="421"/>
    <s v="FQC"/>
    <s v="CI MSCI Canada Quality Index Class ETF"/>
    <x v="7"/>
    <n v="1"/>
    <s v="CA17163X3022"/>
    <s v="17163X302"/>
    <n v="0.6"/>
    <n v="0.84"/>
    <d v="2016-05-04T00:00:00"/>
    <x v="3"/>
    <x v="0"/>
    <s v="Factor: Quality"/>
    <m/>
    <x v="2"/>
    <s v="CI MSCI Canada Quality Index Class ETF (FQC)"/>
    <n v="0"/>
    <n v="0"/>
    <n v="0"/>
    <n v="0"/>
    <n v="0"/>
    <n v="0"/>
    <n v="0"/>
    <n v="0"/>
    <x v="1"/>
    <n v="0"/>
  </r>
  <r>
    <s v="ZLE CN Equity"/>
    <n v="422"/>
    <s v="ZLE"/>
    <s v="BMO Low Volatilty Emerging Markets Equity ETF"/>
    <x v="0"/>
    <n v="1"/>
    <s v="CA05581X1033"/>
    <s v="05581X103"/>
    <n v="0.45"/>
    <n v="0.5"/>
    <d v="2016-05-17T00:00:00"/>
    <x v="0"/>
    <x v="20"/>
    <s v="Risk"/>
    <m/>
    <x v="4"/>
    <s v="BMO Low Volatilty Emerging Markets Equity ETF (ZLE)"/>
    <n v="76002707.844734192"/>
    <n v="0"/>
    <n v="0"/>
    <n v="0"/>
    <n v="0"/>
    <n v="0"/>
    <n v="86"/>
    <n v="698850.35100000002"/>
    <x v="1"/>
    <n v="73239675.736808777"/>
  </r>
  <r>
    <s v="FPR CN Equity"/>
    <n v="423"/>
    <s v="FPR"/>
    <s v="CI Preferred Share ETF"/>
    <x v="0"/>
    <n v="1"/>
    <s v="CA17162D1096"/>
    <s v="17162D109"/>
    <n v="0.65"/>
    <n v="0.82"/>
    <d v="2016-05-17T00:00:00"/>
    <x v="0"/>
    <x v="14"/>
    <s v="North America"/>
    <m/>
    <x v="2"/>
    <s v="CI Preferred Share ETF (FPR)"/>
    <n v="57574799.383953094"/>
    <n v="0"/>
    <n v="0"/>
    <n v="0"/>
    <n v="0"/>
    <n v="0"/>
    <n v="35"/>
    <n v="238164.73"/>
    <x v="1"/>
    <n v="57060004.019416809"/>
  </r>
  <r>
    <s v="SBT CN Equity"/>
    <n v="424"/>
    <s v="SBT"/>
    <s v="Purpose Silver Bullion Fund Curr-H"/>
    <x v="0"/>
    <n v="1"/>
    <s v="CA74641C1032"/>
    <s v="74641C103"/>
    <n v="0.4"/>
    <n v="0.28000000000000003"/>
    <d v="2016-05-26T00:00:00"/>
    <x v="0"/>
    <x v="22"/>
    <s v="Silver"/>
    <m/>
    <x v="5"/>
    <s v="Purpose Silver Bullion Fund Curr-H (SBT)"/>
    <n v="85357068.557739258"/>
    <n v="2077988.1225000022"/>
    <n v="0"/>
    <n v="4476024.279699998"/>
    <n v="11023417.078749999"/>
    <n v="19203250.508149996"/>
    <n v="2423"/>
    <n v="9201734"/>
    <x v="1"/>
    <n v="56911051.826477051"/>
  </r>
  <r>
    <s v="MKC CN Equity"/>
    <n v="425"/>
    <s v="MKC"/>
    <s v="Mackenzie Max Diversification Canada Index ETF"/>
    <x v="0"/>
    <n v="1"/>
    <s v="CA55453L1094"/>
    <s v="55453L109"/>
    <n v="0.45"/>
    <n v="0.5"/>
    <d v="2016-06-21T00:00:00"/>
    <x v="0"/>
    <x v="0"/>
    <s v="Risk"/>
    <m/>
    <x v="18"/>
    <s v="Mackenzie Max Diversification Canada Index ETF (MKC)"/>
    <n v="0"/>
    <n v="0"/>
    <n v="0"/>
    <n v="0"/>
    <n v="0"/>
    <n v="0"/>
    <n v="0"/>
    <n v="0"/>
    <x v="1"/>
    <n v="0"/>
  </r>
  <r>
    <s v="MUS CN Equity"/>
    <n v="426"/>
    <s v="MUS"/>
    <s v="Mackenzie Maximum Diversification US Index ETF"/>
    <x v="0"/>
    <n v="1"/>
    <s v="CA55453M1077"/>
    <s v="55453M107"/>
    <n v="0.45"/>
    <n v="0.5"/>
    <d v="2016-06-21T00:00:00"/>
    <x v="0"/>
    <x v="21"/>
    <s v="Risk"/>
    <m/>
    <x v="18"/>
    <s v="Mackenzie Maximum Diversification US Index ETF (MUS)"/>
    <n v="0"/>
    <n v="0"/>
    <n v="0"/>
    <n v="0"/>
    <n v="0"/>
    <n v="0"/>
    <n v="0"/>
    <n v="0"/>
    <x v="1"/>
    <n v="0"/>
  </r>
  <r>
    <s v="VVL CN Equity"/>
    <n v="427"/>
    <s v="VVL"/>
    <s v="Vanguard Global Value Factor ETF"/>
    <x v="0"/>
    <n v="1"/>
    <s v="CA92207U1012"/>
    <s v="92207U101"/>
    <n v="0.35"/>
    <n v="0.38"/>
    <d v="2016-06-22T00:00:00"/>
    <x v="0"/>
    <x v="16"/>
    <s v="Factor: Value"/>
    <m/>
    <x v="11"/>
    <s v="Vanguard Global Value Factor ETF (VVL)"/>
    <n v="675138884.81140137"/>
    <n v="3324085.000000047"/>
    <n v="31935885"/>
    <n v="6486064.9999999758"/>
    <n v="16246750"/>
    <n v="64365660"/>
    <n v="2076"/>
    <n v="25478753"/>
    <x v="1"/>
    <n v="592203372.3449707"/>
  </r>
  <r>
    <s v="VMO CN Equity"/>
    <n v="428"/>
    <s v="VMO"/>
    <s v="Vanguard Global Momentum Factor ETF"/>
    <x v="0"/>
    <n v="1"/>
    <s v="CA92207T1049"/>
    <s v="92207T104"/>
    <n v="0.35"/>
    <n v="0.39"/>
    <d v="2016-06-22T00:00:00"/>
    <x v="0"/>
    <x v="16"/>
    <s v="Factor: Momentum"/>
    <m/>
    <x v="11"/>
    <s v="Vanguard Global Momentum Factor ETF (VMO)"/>
    <n v="343092923.35510254"/>
    <n v="0"/>
    <n v="8449099.9999999702"/>
    <n v="4269440.0000000224"/>
    <n v="12650969.999999993"/>
    <n v="25369509.999999985"/>
    <n v="1793"/>
    <n v="39840059"/>
    <x v="1"/>
    <n v="297493114.47143555"/>
  </r>
  <r>
    <s v="VVO CN Equity"/>
    <n v="429"/>
    <s v="VVO"/>
    <s v="Vanguard Global Minimum Volatility ETF Curr-H"/>
    <x v="0"/>
    <n v="1"/>
    <s v="CA92207Q1000"/>
    <s v="92207Q100"/>
    <n v="0.35"/>
    <n v="0.4"/>
    <d v="2016-06-22T00:00:00"/>
    <x v="0"/>
    <x v="16"/>
    <s v="Risk"/>
    <m/>
    <x v="11"/>
    <s v="Vanguard Global Minimum Volatility ETF Curr-H (VVO)"/>
    <n v="38558409.118652344"/>
    <n v="0"/>
    <n v="0"/>
    <n v="0"/>
    <n v="0"/>
    <n v="0"/>
    <n v="207"/>
    <n v="768725.03"/>
    <x v="1"/>
    <n v="38288134.002685547"/>
  </r>
  <r>
    <s v="DGR/B CN Equity"/>
    <n v="430"/>
    <s v="DGR/B"/>
    <s v="CI WisdomTree International Quality Div Growth"/>
    <x v="0"/>
    <n v="1"/>
    <s v="CA12559L1031"/>
    <s v="12559L103"/>
    <n v="0.35"/>
    <n v="0.38"/>
    <d v="2016-07-14T00:00:00"/>
    <x v="0"/>
    <x v="21"/>
    <s v="Factor: Multi-Factor"/>
    <m/>
    <x v="2"/>
    <s v="CI WisdomTree International Quality Div Growth (DGR/B)"/>
    <n v="455631006.04159927"/>
    <n v="48475.000000001397"/>
    <n v="-11827919.999999957"/>
    <n v="24625"/>
    <n v="-3003145.0000000424"/>
    <n v="-11812479.999999957"/>
    <n v="297"/>
    <n v="4474047"/>
    <x v="1"/>
    <n v="460549519.23626709"/>
  </r>
  <r>
    <s v="DGR CN Equity"/>
    <n v="431"/>
    <s v="DGR"/>
    <s v="CI WisdomTree US Div Grwth Index ETF Curr-H"/>
    <x v="0"/>
    <n v="1"/>
    <s v="CA12559L2021"/>
    <s v="12559L202"/>
    <n v="0.35"/>
    <n v="0.39"/>
    <d v="2016-07-14T00:00:00"/>
    <x v="0"/>
    <x v="5"/>
    <s v="Factor: Multi-Factor"/>
    <m/>
    <x v="2"/>
    <s v="CI WisdomTree US Div Grwth Index ETF Curr-H (DGR)"/>
    <n v="216380893.58062741"/>
    <n v="13006099.999999978"/>
    <n v="2580655.000000014"/>
    <n v="-2569145.0000000135"/>
    <n v="0"/>
    <n v="15570379.999999993"/>
    <n v="243"/>
    <n v="4611347.0999999996"/>
    <x v="1"/>
    <n v="197292160.96252441"/>
  </r>
  <r>
    <s v="DQD CN Equity"/>
    <n v="432"/>
    <s v="DQD"/>
    <s v="CI WisdomTree U.S. Div Grwth Variably Hedged"/>
    <x v="7"/>
    <n v="1"/>
    <s v="CA17166Q1063"/>
    <s v="17166Q106"/>
    <n v="0.43"/>
    <n v="0.46"/>
    <d v="2016-07-14T00:00:00"/>
    <x v="0"/>
    <x v="5"/>
    <s v="Factor: Multi-Factor"/>
    <m/>
    <x v="2"/>
    <s v="CI WisdomTree U.S. Div Grwth Variably Hedged (DQD)"/>
    <n v="0"/>
    <n v="0"/>
    <n v="0"/>
    <n v="0"/>
    <n v="0"/>
    <n v="0"/>
    <n v="0"/>
    <n v="0"/>
    <x v="1"/>
    <n v="0"/>
  </r>
  <r>
    <s v="IQD/B CN Equity"/>
    <n v="433"/>
    <s v="IQD/B"/>
    <s v="CI WisdomTree International Quality Div Growth"/>
    <x v="7"/>
    <n v="1"/>
    <s v="CA17165X2014"/>
    <s v="17165X201"/>
    <n v="0.48"/>
    <n v="0.54"/>
    <d v="2016-07-14T00:00:00"/>
    <x v="0"/>
    <x v="6"/>
    <s v="Factor: Multi-Factor"/>
    <m/>
    <x v="2"/>
    <s v="CI WisdomTree International Quality Div Growth (IQD/B)"/>
    <n v="209899232.36846924"/>
    <n v="0"/>
    <n v="0"/>
    <n v="2791312.0000000023"/>
    <n v="0"/>
    <n v="3136729.9999999949"/>
    <n v="189"/>
    <n v="1462971.1"/>
    <x v="1"/>
    <n v="196701361.35101318"/>
  </r>
  <r>
    <s v="IQD CN Equity"/>
    <n v="434"/>
    <s v="IQD"/>
    <s v="CI WisdomTree Intl Quality Div Growth Curr-H"/>
    <x v="0"/>
    <n v="1"/>
    <s v="CA17165X1024"/>
    <s v="17165X102"/>
    <n v="0.48"/>
    <n v="0.53"/>
    <d v="2016-07-14T00:00:00"/>
    <x v="0"/>
    <x v="6"/>
    <s v="Factor: Multi-Factor"/>
    <m/>
    <x v="2"/>
    <s v="CI WisdomTree Intl Quality Div Growth Curr-H (IQD)"/>
    <n v="170263803.7940979"/>
    <n v="-1142366.9999999756"/>
    <n v="-3385539.0000000279"/>
    <n v="0"/>
    <n v="-1916424.9999999932"/>
    <n v="-6444330.9999999972"/>
    <n v="262"/>
    <n v="1666108.7"/>
    <x v="1"/>
    <n v="168636224.38952637"/>
  </r>
  <r>
    <s v="DQI CN Equity"/>
    <n v="435"/>
    <s v="DQI"/>
    <s v="CI WisdomTree Intl Div Grwth Variably Hedged"/>
    <x v="0"/>
    <n v="1"/>
    <s v="CA17166R1047"/>
    <s v="17166R104"/>
    <n v="0.63"/>
    <n v="0.71"/>
    <d v="2016-07-14T00:00:00"/>
    <x v="0"/>
    <x v="6"/>
    <s v="Factor: Multi-Factor"/>
    <m/>
    <x v="2"/>
    <s v="CI WisdomTree Intl Div Grwth Variably Hedged (DQI)"/>
    <n v="0"/>
    <n v="0"/>
    <n v="0"/>
    <n v="0"/>
    <n v="0"/>
    <n v="0"/>
    <n v="0"/>
    <n v="0"/>
    <x v="1"/>
    <n v="0"/>
  </r>
  <r>
    <s v="EHE CN Equity"/>
    <n v="436"/>
    <s v="EHE"/>
    <s v="CI WisdomTree Europe Hedged Equity Curr-H"/>
    <x v="0"/>
    <n v="1"/>
    <s v="CA17166N1033"/>
    <s v="17166N103"/>
    <n v="0.55000000000000004"/>
    <n v="0.73"/>
    <d v="2016-07-14T00:00:00"/>
    <x v="0"/>
    <x v="35"/>
    <s v="Europe"/>
    <m/>
    <x v="2"/>
    <s v="CI WisdomTree Europe Hedged Equity Curr-H (EHE)"/>
    <n v="2908177.4711608887"/>
    <n v="0"/>
    <n v="0"/>
    <n v="0"/>
    <n v="0"/>
    <n v="0"/>
    <n v="3"/>
    <n v="3940.61"/>
    <x v="1"/>
    <n v="2799870.0141906738"/>
  </r>
  <r>
    <s v="MWD CN Equity"/>
    <n v="437"/>
    <s v="MWD"/>
    <s v="Mackenzie Max Diversification All World Developed"/>
    <x v="0"/>
    <n v="1"/>
    <s v="CA55453N1050"/>
    <s v="55453N105"/>
    <n v="0.5"/>
    <n v="0.55000000000000004"/>
    <d v="2016-09-07T00:00:00"/>
    <x v="0"/>
    <x v="16"/>
    <s v="Risk"/>
    <m/>
    <x v="18"/>
    <s v="Mackenzie Max Diversification All World Developed (MWD)"/>
    <n v="0"/>
    <n v="0"/>
    <n v="0"/>
    <n v="0"/>
    <n v="0"/>
    <n v="0"/>
    <n v="0"/>
    <n v="0"/>
    <x v="1"/>
    <n v="0"/>
  </r>
  <r>
    <s v="MXU CN Equity"/>
    <n v="438"/>
    <s v="MXU"/>
    <s v="Mackenzie Max Diver. All World Dev EX North Am"/>
    <x v="0"/>
    <n v="1"/>
    <s v="CA55454L1085"/>
    <s v="55454L108"/>
    <n v="0.5"/>
    <n v="0.56000000000000005"/>
    <d v="2016-09-08T00:00:00"/>
    <x v="0"/>
    <x v="6"/>
    <s v="Risk"/>
    <m/>
    <x v="18"/>
    <s v="Mackenzie Max Diver. All World Dev EX North Am (MXU)"/>
    <n v="0"/>
    <n v="0"/>
    <n v="0"/>
    <n v="0"/>
    <n v="0"/>
    <n v="0"/>
    <n v="0"/>
    <n v="0"/>
    <x v="1"/>
    <n v="0"/>
  </r>
  <r>
    <s v="MEU CN Equity"/>
    <n v="439"/>
    <s v="MEU"/>
    <s v="Mackenzie Max Diversification Developed Europe"/>
    <x v="0"/>
    <n v="1"/>
    <s v="CA55453P1009"/>
    <s v="55453P100"/>
    <n v="0.5"/>
    <n v="0.56000000000000005"/>
    <d v="2016-09-08T00:00:00"/>
    <x v="0"/>
    <x v="35"/>
    <s v="Europe"/>
    <m/>
    <x v="18"/>
    <s v="Mackenzie Max Diversification Developed Europe (MEU)"/>
    <n v="0"/>
    <n v="0"/>
    <n v="0"/>
    <n v="0"/>
    <n v="0"/>
    <n v="0"/>
    <n v="0"/>
    <n v="0"/>
    <x v="1"/>
    <n v="0"/>
  </r>
  <r>
    <s v="HSH CN Equity"/>
    <n v="440"/>
    <s v="HSH"/>
    <s v="Global X S&amp;P 500 CAD Hedged Index Corporate Class ETF"/>
    <x v="0"/>
    <n v="1"/>
    <s v="CA37963P1018"/>
    <s v="37963P101"/>
    <n v="0.1"/>
    <n v="0.1"/>
    <d v="2016-09-20T00:00:00"/>
    <x v="1"/>
    <x v="5"/>
    <s v="Cap-Weighted: Broad/Large"/>
    <m/>
    <x v="3"/>
    <s v="Global X S&amp;P 500 CAD Hedged Index Corporate Class ETF (HSH)"/>
    <n v="329577094.47692871"/>
    <n v="-10480380.171"/>
    <n v="-6348845.0939999772"/>
    <n v="0"/>
    <n v="0"/>
    <n v="-16829225.264999978"/>
    <n v="727"/>
    <n v="13709433"/>
    <x v="0"/>
    <n v="341911952.04772943"/>
  </r>
  <r>
    <s v="RQK CN Equity"/>
    <n v="441"/>
    <s v="RQK"/>
    <s v="RBC Target 2023 Corporate Bond Index ETF"/>
    <x v="11"/>
    <n v="1"/>
    <s v="CA74934C1095"/>
    <s v="74934C109"/>
    <n v="0.25"/>
    <n v="0.28000000000000003"/>
    <d v="2016-09-20T00:00:00"/>
    <x v="0"/>
    <x v="10"/>
    <s v="Target Maturity"/>
    <m/>
    <x v="12"/>
    <s v="RBC Target 2023 Corporate Bond Index ETF (RQK)"/>
    <n v="0"/>
    <n v="0"/>
    <n v="0"/>
    <n v="0"/>
    <n v="0"/>
    <n v="0"/>
    <n v="0"/>
    <n v="0"/>
    <x v="1"/>
    <n v="0"/>
  </r>
  <r>
    <s v="RQJ CN Equity"/>
    <n v="442"/>
    <s v="RQJ"/>
    <s v="RBC Target 2022 Corporate Bond Index ETF"/>
    <x v="0"/>
    <n v="1"/>
    <s v="CA74934W1059"/>
    <s v="74934W105"/>
    <n v="0.25"/>
    <n v="0.28000000000000003"/>
    <d v="2016-09-20T00:00:00"/>
    <x v="0"/>
    <x v="10"/>
    <s v="Target Maturity"/>
    <m/>
    <x v="12"/>
    <s v="RBC Target 2022 Corporate Bond Index ETF (RQJ)"/>
    <n v="0"/>
    <n v="0"/>
    <n v="0"/>
    <n v="0"/>
    <n v="0"/>
    <n v="0"/>
    <n v="0"/>
    <n v="0"/>
    <x v="1"/>
    <n v="0"/>
  </r>
  <r>
    <s v="RPF CN Equity"/>
    <n v="443"/>
    <s v="RPF"/>
    <s v="RBC Canadian Preferred Share ETF"/>
    <x v="0"/>
    <n v="1"/>
    <s v="CA74934A1030"/>
    <s v="74934A103"/>
    <n v="0.53"/>
    <n v="0.57999999999999996"/>
    <d v="2016-09-20T00:00:00"/>
    <x v="0"/>
    <x v="14"/>
    <s v="Canada"/>
    <m/>
    <x v="12"/>
    <s v="RBC Canadian Preferred Share ETF (RPF)"/>
    <n v="636009262.93182373"/>
    <n v="0"/>
    <n v="-1223637.1000000176"/>
    <n v="0"/>
    <n v="-1234658.5500000173"/>
    <n v="1228618.2499999299"/>
    <n v="540"/>
    <n v="4259880.0999999996"/>
    <x v="1"/>
    <n v="633757987.03613281"/>
  </r>
  <r>
    <s v="FDL CN Equity"/>
    <n v="444"/>
    <s v="FDL"/>
    <s v="First Trust Mgstar Dividend Leaders ETF Curr-H"/>
    <x v="0"/>
    <n v="1"/>
    <s v="CA33740X1033"/>
    <s v="33740X103"/>
    <n v="0.15"/>
    <n v="0.61"/>
    <d v="2016-09-29T00:00:00"/>
    <x v="0"/>
    <x v="5"/>
    <s v="Dividend/Income"/>
    <m/>
    <x v="1"/>
    <s v="First Trust Mgstar Dividend Leaders ETF Curr-H (FDL)"/>
    <n v="11487629.203796387"/>
    <n v="396125.13999999809"/>
    <n v="0"/>
    <n v="0"/>
    <n v="0"/>
    <n v="396125.13999999809"/>
    <n v="9"/>
    <n v="36510.6"/>
    <x v="1"/>
    <n v="10241312.103271484"/>
  </r>
  <r>
    <s v="HWF CN Equity"/>
    <n v="445"/>
    <s v="HWF"/>
    <s v="Middlefield Health and Wellness ETF"/>
    <x v="13"/>
    <n v="1"/>
    <s v="CA59633P1053"/>
    <s v="59633P105"/>
    <n v="0.85"/>
    <n v="1.5"/>
    <d v="2016-10-20T00:00:00"/>
    <x v="0"/>
    <x v="4"/>
    <s v="Health Care"/>
    <m/>
    <x v="7"/>
    <s v="Middlefield Health and Wellness ETF (HWF)"/>
    <n v="0"/>
    <n v="0"/>
    <n v="0"/>
    <n v="0"/>
    <n v="0"/>
    <n v="0"/>
    <n v="0"/>
    <n v="0"/>
    <x v="3"/>
    <n v="0"/>
  </r>
  <r>
    <s v="HBF/U CN Equity"/>
    <n v="446"/>
    <s v="HBF/U"/>
    <s v="Harvest Brand Leaders Plus Income ETF (US$)"/>
    <x v="0"/>
    <n v="1"/>
    <s v="CA41753L1141"/>
    <s v="41753L114"/>
    <n v="0.75"/>
    <n v="0.93"/>
    <d v="2016-10-24T00:00:00"/>
    <x v="0"/>
    <x v="31"/>
    <s v="Global"/>
    <m/>
    <x v="13"/>
    <s v="Harvest Brand Leaders Plus Income ETF (US$) (HBF/U)"/>
    <n v="52373507.782137662"/>
    <n v="-438049.67433999851"/>
    <n v="853175.01910749695"/>
    <n v="0"/>
    <n v="0"/>
    <n v="847461.05411999696"/>
    <n v="52"/>
    <n v="290984.42000000004"/>
    <x v="5"/>
    <n v="52533776.40450041"/>
  </r>
  <r>
    <s v="HPF/U CN Equity"/>
    <n v="447"/>
    <s v="HPF/U"/>
    <s v="Harvest Energy Leaders Plus Income ETF (US$)"/>
    <x v="0"/>
    <n v="1"/>
    <s v="CA41753Y1161"/>
    <s v="41753Y116"/>
    <n v="0.85"/>
    <n v="1.29"/>
    <d v="2016-10-24T00:00:00"/>
    <x v="0"/>
    <x v="29"/>
    <s v="Energy"/>
    <m/>
    <x v="13"/>
    <s v="Harvest Energy Leaders Plus Income ETF (US$) (HPF/U)"/>
    <n v="3230682.3125154288"/>
    <n v="0"/>
    <n v="279876.86052000028"/>
    <n v="0"/>
    <n v="138455.0466649998"/>
    <n v="148829.43288500013"/>
    <n v="20"/>
    <n v="55876.43"/>
    <x v="5"/>
    <n v="2822546.9173465455"/>
  </r>
  <r>
    <s v="HUL/U CN Equity"/>
    <n v="448"/>
    <s v="HUL/U"/>
    <s v="Harvest US Equity Plus Income ETF"/>
    <x v="10"/>
    <n v="1"/>
    <s v="CA41756A2065"/>
    <s v="41756A206"/>
    <n v="0.75"/>
    <n v="2.58"/>
    <d v="2016-10-24T00:00:00"/>
    <x v="0"/>
    <x v="21"/>
    <s v="Pure Active"/>
    <m/>
    <x v="13"/>
    <s v="Harvest US Equity Plus Income ETF (HUL/U)"/>
    <n v="0"/>
    <n v="0"/>
    <n v="0"/>
    <n v="0"/>
    <n v="0"/>
    <n v="0"/>
    <n v="0"/>
    <n v="0"/>
    <x v="1"/>
    <n v="0"/>
  </r>
  <r>
    <s v="PRP CN Equity"/>
    <n v="449"/>
    <s v="PRP"/>
    <s v="Purpose Conservative Income Fund"/>
    <x v="0"/>
    <n v="1"/>
    <s v="CA74641W1095"/>
    <s v="74641W109"/>
    <n v="0.55000000000000004"/>
    <n v="0.73"/>
    <d v="2016-10-26T00:00:00"/>
    <x v="3"/>
    <x v="9"/>
    <s v="Yield Focus"/>
    <m/>
    <x v="5"/>
    <s v="Purpose Conservative Income Fund (PRP)"/>
    <n v="1018578.1478881836"/>
    <n v="0"/>
    <n v="0"/>
    <n v="0"/>
    <n v="0"/>
    <n v="0"/>
    <n v="7"/>
    <n v="265.18"/>
    <x v="4"/>
    <n v="1003493.6904907227"/>
  </r>
  <r>
    <s v="BNC CN Equity"/>
    <n v="450"/>
    <s v="BNC"/>
    <s v="Purpose Canadian Financial Income Fund"/>
    <x v="0"/>
    <n v="1"/>
    <s v="CA74641F1062"/>
    <s v="74641F106"/>
    <n v="0.55000000000000004"/>
    <n v="0.68"/>
    <d v="2016-10-26T00:00:00"/>
    <x v="3"/>
    <x v="29"/>
    <s v="Financials"/>
    <m/>
    <x v="5"/>
    <s v="Purpose Canadian Financial Income Fund (BNC)"/>
    <n v="4347453.1173706055"/>
    <n v="0"/>
    <n v="0"/>
    <n v="866213.95799999975"/>
    <n v="0"/>
    <n v="866213.95799999975"/>
    <n v="80"/>
    <n v="85379.399000000005"/>
    <x v="5"/>
    <n v="3476301.9561767578"/>
  </r>
  <r>
    <s v="HXX CN Equity"/>
    <n v="451"/>
    <s v="HXX"/>
    <s v="Global X Europe 50 Index Corporate Class ETF"/>
    <x v="0"/>
    <n v="1"/>
    <s v="CA37964C1095"/>
    <s v="37964C109"/>
    <n v="0.17"/>
    <n v="0.19"/>
    <d v="2016-12-07T00:00:00"/>
    <x v="1"/>
    <x v="35"/>
    <s v="Europe"/>
    <m/>
    <x v="3"/>
    <s v="Global X Europe 50 Index Corporate Class ETF (HXX)"/>
    <n v="185714683.40698242"/>
    <n v="6885537.1240000064"/>
    <n v="0"/>
    <n v="0"/>
    <n v="3456727.3914999878"/>
    <n v="13746553.192999981"/>
    <n v="535"/>
    <n v="3837818.4"/>
    <x v="1"/>
    <n v="168271103.76617432"/>
  </r>
  <r>
    <s v="HARC CN Equity"/>
    <n v="452"/>
    <s v="HARC"/>
    <s v="Global X Absolute Return Global Currency ETF"/>
    <x v="6"/>
    <n v="1"/>
    <s v="CA44053H2054"/>
    <s v="44053H205"/>
    <n v="0.85"/>
    <n v="1.1100000000000001"/>
    <d v="2017-01-17T00:00:00"/>
    <x v="3"/>
    <x v="32"/>
    <s v="Global"/>
    <m/>
    <x v="3"/>
    <s v="Global X Absolute Return Global Currency ETF (HARC)"/>
    <n v="0"/>
    <n v="0"/>
    <n v="0"/>
    <n v="0"/>
    <n v="0"/>
    <n v="0"/>
    <n v="0"/>
    <n v="0"/>
    <x v="1"/>
    <n v="0"/>
  </r>
  <r>
    <s v="MEE CN Equity"/>
    <n v="453"/>
    <s v="MEE"/>
    <s v="Mackenzie Max Diversification Emerg Mkts"/>
    <x v="0"/>
    <n v="1"/>
    <s v="CA55453Q1081"/>
    <s v="55453Q108"/>
    <n v="0.5"/>
    <n v="0.56999999999999995"/>
    <d v="2017-01-23T00:00:00"/>
    <x v="0"/>
    <x v="20"/>
    <s v="Risk"/>
    <m/>
    <x v="18"/>
    <s v="Mackenzie Max Diversification Emerg Mkts (MEE)"/>
    <n v="0"/>
    <n v="0"/>
    <n v="0"/>
    <n v="0"/>
    <n v="0"/>
    <n v="0"/>
    <n v="0"/>
    <n v="0"/>
    <x v="1"/>
    <n v="0"/>
  </r>
  <r>
    <s v="DXC CN Equity"/>
    <n v="454"/>
    <s v="DXC"/>
    <s v="Dynamic Active Canadian Dividend ETF"/>
    <x v="0"/>
    <n v="1"/>
    <s v="CA26788T1093"/>
    <s v="26788T109"/>
    <n v="0.6"/>
    <n v="0.68"/>
    <d v="2017-01-25T00:00:00"/>
    <x v="0"/>
    <x v="0"/>
    <s v="Pure Active"/>
    <m/>
    <x v="19"/>
    <s v="Dynamic Active Canadian Dividend ETF (DXC)"/>
    <n v="372996533.203125"/>
    <n v="-2230859.9999999525"/>
    <n v="-2209205.0000000312"/>
    <n v="22364499.999999996"/>
    <n v="-27170.000000000466"/>
    <n v="15675439.999999981"/>
    <n v="543"/>
    <n v="5266078.2"/>
    <x v="1"/>
    <n v="354533277.32086188"/>
  </r>
  <r>
    <s v="DXU CN Equity"/>
    <n v="455"/>
    <s v="DXU"/>
    <s v="Dynamic Active US Dividend ETF"/>
    <x v="0"/>
    <n v="1"/>
    <s v="CA26801J1049"/>
    <s v="26801J104"/>
    <n v="0.75"/>
    <n v="0.8"/>
    <d v="2017-01-25T00:00:00"/>
    <x v="0"/>
    <x v="21"/>
    <s v="Pure Active"/>
    <m/>
    <x v="19"/>
    <s v="Dynamic Active US Dividend ETF (DXU)"/>
    <n v="83019880.294799805"/>
    <n v="3609559.999999987"/>
    <n v="-3576959.999999987"/>
    <n v="0"/>
    <n v="0"/>
    <n v="-3597645.0000000037"/>
    <n v="100"/>
    <n v="981016.63000000012"/>
    <x v="1"/>
    <n v="84494879.150390625"/>
  </r>
  <r>
    <s v="DXG CN Equity"/>
    <n v="456"/>
    <s v="DXG"/>
    <s v="Dynamic Active Global Dividend ETF"/>
    <x v="0"/>
    <n v="1"/>
    <s v="CA26800B1022"/>
    <s v="26800B102"/>
    <n v="0.75"/>
    <n v="0.82"/>
    <d v="2017-01-25T00:00:00"/>
    <x v="0"/>
    <x v="16"/>
    <s v="Pure Active"/>
    <m/>
    <x v="19"/>
    <s v="Dynamic Active Global Dividend ETF (DXG)"/>
    <n v="840879985.04638672"/>
    <n v="3959614.9999999162"/>
    <n v="3931420.0000000559"/>
    <n v="-3951210.0000000554"/>
    <n v="3967050.0000000559"/>
    <n v="4052439.9999999176"/>
    <n v="987"/>
    <n v="14372420"/>
    <x v="1"/>
    <n v="807265922.54638672"/>
  </r>
  <r>
    <s v="DXO CN Equity"/>
    <n v="457"/>
    <s v="DXO"/>
    <s v="Dynamic Active Crossover Bond ETF"/>
    <x v="0"/>
    <n v="1"/>
    <s v="CA26789J1003"/>
    <s v="26789J100"/>
    <n v="0.5"/>
    <n v="0.56000000000000005"/>
    <d v="2017-01-25T00:00:00"/>
    <x v="0"/>
    <x v="25"/>
    <s v="High Yield"/>
    <m/>
    <x v="19"/>
    <s v="Dynamic Active Crossover Bond ETF (DXO)"/>
    <n v="97944819.068908691"/>
    <n v="0"/>
    <n v="982832.49999999651"/>
    <n v="492999.99999998946"/>
    <n v="493060.00000000698"/>
    <n v="3933239.999999986"/>
    <n v="180"/>
    <n v="1817283.77"/>
    <x v="1"/>
    <n v="94739996.337890625"/>
  </r>
  <r>
    <s v="DXP CN Equity"/>
    <n v="458"/>
    <s v="DXP"/>
    <s v="Dynamic Active Preferred Shares ETF"/>
    <x v="0"/>
    <n v="1"/>
    <s v="CA26800U1003"/>
    <s v="26800U100"/>
    <n v="0.57999999999999996"/>
    <n v="0.66"/>
    <d v="2017-01-25T00:00:00"/>
    <x v="0"/>
    <x v="14"/>
    <s v="Canada"/>
    <m/>
    <x v="19"/>
    <s v="Dynamic Active Preferred Shares ETF (DXP)"/>
    <n v="620366321.89750671"/>
    <n v="21962384.999999944"/>
    <n v="1926287.4999999814"/>
    <n v="16166337.5"/>
    <n v="-1943782.4999999818"/>
    <n v="32306992.499999996"/>
    <n v="1177"/>
    <n v="29327876"/>
    <x v="1"/>
    <n v="588444492.62619019"/>
  </r>
  <r>
    <s v="QCD CN Equity"/>
    <n v="459"/>
    <s v="QCD"/>
    <s v="AGF Systematic Canadian Equity"/>
    <x v="14"/>
    <n v="1"/>
    <s v="CA00848G1000"/>
    <s v="00848G100"/>
    <n v="0.45"/>
    <n v="0.45"/>
    <d v="2017-01-30T00:00:00"/>
    <x v="0"/>
    <x v="0"/>
    <s v="Factor: Multi-Factor"/>
    <m/>
    <x v="20"/>
    <s v="AGF Systematic Canadian Equity (QCD)"/>
    <n v="0"/>
    <n v="0"/>
    <n v="0"/>
    <n v="0"/>
    <n v="0"/>
    <n v="0"/>
    <n v="0"/>
    <n v="0"/>
    <x v="1"/>
    <n v="0"/>
  </r>
  <r>
    <s v="QUS CN Equity"/>
    <n v="460"/>
    <s v="QUS"/>
    <s v="AGF Systematic US Equity ETF"/>
    <x v="0"/>
    <n v="1"/>
    <s v="CA00850E1007"/>
    <n v="8.4999999999999996E+102"/>
    <n v="0.45"/>
    <n v="0.45"/>
    <d v="2017-01-30T00:00:00"/>
    <x v="0"/>
    <x v="21"/>
    <s v="Factor: Multi-Factor"/>
    <m/>
    <x v="20"/>
    <s v="AGF Systematic US Equity ETF (QUS)"/>
    <n v="0"/>
    <n v="0"/>
    <n v="0"/>
    <n v="0"/>
    <n v="0"/>
    <n v="0"/>
    <n v="0"/>
    <n v="0"/>
    <x v="1"/>
    <n v="0"/>
  </r>
  <r>
    <s v="QIE CN Equity"/>
    <n v="461"/>
    <s v="QIE"/>
    <s v="AGF Systematic International Equity ETF"/>
    <x v="0"/>
    <n v="1"/>
    <s v="CA00851M1014"/>
    <s v="00851M101"/>
    <n v="0.45"/>
    <n v="0.45"/>
    <d v="2017-01-30T00:00:00"/>
    <x v="0"/>
    <x v="6"/>
    <s v="Factor: Multi-Factor"/>
    <m/>
    <x v="20"/>
    <s v="AGF Systematic International Equity ETF (QIE)"/>
    <n v="0"/>
    <n v="0"/>
    <n v="0"/>
    <n v="0"/>
    <n v="0"/>
    <n v="0"/>
    <n v="0"/>
    <n v="0"/>
    <x v="1"/>
    <n v="0"/>
  </r>
  <r>
    <s v="QEM CN Equity"/>
    <n v="462"/>
    <s v="QEM"/>
    <s v="AGF Systematic Emerging Market"/>
    <x v="14"/>
    <n v="1"/>
    <s v="CA00850F1071"/>
    <s v="00850F107"/>
    <n v="0.45"/>
    <n v="0.45"/>
    <d v="2017-01-30T00:00:00"/>
    <x v="0"/>
    <x v="20"/>
    <s v="Factor: Multi-Factor"/>
    <m/>
    <x v="20"/>
    <s v="AGF Systematic Emerging Market (QEM)"/>
    <n v="0"/>
    <n v="0"/>
    <n v="0"/>
    <n v="0"/>
    <n v="0"/>
    <n v="0"/>
    <n v="0"/>
    <n v="0"/>
    <x v="1"/>
    <n v="0"/>
  </r>
  <r>
    <s v="MOM/U CN Equity"/>
    <n v="463"/>
    <s v="MOM/U"/>
    <s v="Invesco S&amp;P 500 Momentum Index ETF (US$)"/>
    <x v="5"/>
    <n v="1"/>
    <s v="CA46140P3060"/>
    <s v="46140P306"/>
    <n v="0.18"/>
    <n v="0.2"/>
    <d v="2017-01-31T00:00:00"/>
    <x v="0"/>
    <x v="21"/>
    <s v="Factor: Momentum"/>
    <m/>
    <x v="9"/>
    <s v="Invesco S&amp;P 500 Momentum Index ETF (US$) (MOM/U)"/>
    <n v="0"/>
    <n v="0"/>
    <n v="0"/>
    <n v="0"/>
    <n v="0"/>
    <n v="0"/>
    <n v="0"/>
    <n v="0"/>
    <x v="1"/>
    <n v="0"/>
  </r>
  <r>
    <s v="ULV/C CN Equity"/>
    <n v="464"/>
    <s v="ULV/C"/>
    <s v="Invesco S&amp;P 500 Low Volatility Index ETF"/>
    <x v="0"/>
    <n v="1"/>
    <s v="CA46139X1042"/>
    <s v="46139X104"/>
    <n v="0.3"/>
    <n v="0.31"/>
    <d v="2017-01-31T00:00:00"/>
    <x v="0"/>
    <x v="21"/>
    <s v="Risk"/>
    <m/>
    <x v="9"/>
    <s v="Invesco S&amp;P 500 Low Volatility Index ETF (ULV/C)"/>
    <n v="21688281.97479248"/>
    <n v="367598.00000000029"/>
    <n v="0"/>
    <n v="364053.00000000029"/>
    <n v="0"/>
    <n v="-12824045"/>
    <n v="96"/>
    <n v="667014.35999999987"/>
    <x v="1"/>
    <n v="34079253.196716309"/>
  </r>
  <r>
    <s v="ULV/U CN Equity"/>
    <n v="465"/>
    <s v="ULV/U"/>
    <s v="Invesco S&amp;P 500 Low Volatility Index ETF (US$)"/>
    <x v="0"/>
    <n v="1"/>
    <s v="CA46139X1125"/>
    <s v="46139X112"/>
    <n v="0.3"/>
    <n v="0.31"/>
    <d v="2017-01-31T00:00:00"/>
    <x v="0"/>
    <x v="21"/>
    <s v="Risk"/>
    <m/>
    <x v="9"/>
    <s v="Invesco S&amp;P 500 Low Volatility Index ETF (US$) (ULV/U)"/>
    <n v="6070449.9660627265"/>
    <n v="367906.0652000003"/>
    <n v="0"/>
    <n v="-363874.93340000033"/>
    <n v="0"/>
    <n v="4031.1317999999737"/>
    <n v="9"/>
    <n v="45235.24"/>
    <x v="1"/>
    <n v="5929214.0966485534"/>
  </r>
  <r>
    <s v="MOM/F CN Equity"/>
    <n v="466"/>
    <s v="MOM/F"/>
    <s v="Invesco S&amp;P 500 Momentum Index ETF Curr-H"/>
    <x v="5"/>
    <n v="1"/>
    <s v="CA46140P2070"/>
    <s v="46140P207"/>
    <n v="0.18"/>
    <n v="0.2"/>
    <d v="2017-01-31T00:00:00"/>
    <x v="0"/>
    <x v="5"/>
    <s v="Factor: Momentum"/>
    <m/>
    <x v="9"/>
    <s v="Invesco S&amp;P 500 Momentum Index ETF Curr-H (MOM/F)"/>
    <n v="0"/>
    <n v="0"/>
    <n v="0"/>
    <n v="0"/>
    <n v="0"/>
    <n v="0"/>
    <n v="0"/>
    <n v="0"/>
    <x v="1"/>
    <n v="0"/>
  </r>
  <r>
    <s v="VLB CN Equity"/>
    <n v="467"/>
    <s v="VLB"/>
    <s v="Vanguard Canadian Long-Term Bond Index ETF"/>
    <x v="0"/>
    <n v="1"/>
    <s v="CA92211H1047"/>
    <s v="92211H104"/>
    <n v="0.15"/>
    <n v="0.16"/>
    <d v="2017-02-07T00:00:00"/>
    <x v="0"/>
    <x v="1"/>
    <s v="Long Term"/>
    <m/>
    <x v="11"/>
    <s v="Vanguard Canadian Long-Term Bond Index ETF (VLB)"/>
    <n v="299827592.56362915"/>
    <n v="0"/>
    <n v="0"/>
    <n v="0"/>
    <n v="0"/>
    <n v="2048069.9999999925"/>
    <n v="954"/>
    <n v="7941258.5"/>
    <x v="1"/>
    <n v="299170285.49194336"/>
  </r>
  <r>
    <s v="VGV CN Equity"/>
    <n v="468"/>
    <s v="VGV"/>
    <s v="Vanguard Canadian Government Bond Index ETF"/>
    <x v="0"/>
    <n v="1"/>
    <s v="CA92210N1024"/>
    <s v="92210N102"/>
    <n v="0.15"/>
    <n v="0.17"/>
    <d v="2017-02-07T00:00:00"/>
    <x v="0"/>
    <x v="8"/>
    <s v="Broad/Mixed"/>
    <m/>
    <x v="11"/>
    <s v="Vanguard Canadian Government Bond Index ETF (VGV)"/>
    <n v="156358304.97741699"/>
    <n v="0"/>
    <n v="0"/>
    <n v="0"/>
    <n v="0"/>
    <n v="895056.00000000081"/>
    <n v="311"/>
    <n v="1695398.7"/>
    <x v="1"/>
    <n v="155962461.09008789"/>
  </r>
  <r>
    <s v="VCB CN Equity"/>
    <n v="469"/>
    <s v="VCB"/>
    <s v="Vanguard Canadian Corporate Bond Index ETF"/>
    <x v="0"/>
    <n v="1"/>
    <s v="CA92210P1071"/>
    <s v="92210P107"/>
    <n v="0.15"/>
    <n v="0.16"/>
    <d v="2017-02-07T00:00:00"/>
    <x v="0"/>
    <x v="10"/>
    <s v="Broad/Mixed"/>
    <m/>
    <x v="11"/>
    <s v="Vanguard Canadian Corporate Bond Index ETF (VCB)"/>
    <n v="582632962.53008652"/>
    <n v="119477459.99999997"/>
    <n v="9790480.0000000522"/>
    <n v="31233990.000000026"/>
    <n v="0"/>
    <n v="161473362.00000003"/>
    <n v="1201"/>
    <n v="146329992"/>
    <x v="1"/>
    <n v="548276645.15216446"/>
  </r>
  <r>
    <s v="ZFS/L CN Equity"/>
    <n v="470"/>
    <s v="ZFS/L"/>
    <s v="BMO Short Federal Bond Index ETF - Acc"/>
    <x v="0"/>
    <n v="1"/>
    <s v="CA0969113004"/>
    <n v="96911300"/>
    <n v="0.2"/>
    <n v="0.22"/>
    <d v="2017-02-09T00:00:00"/>
    <x v="0"/>
    <x v="8"/>
    <s v="Short Term"/>
    <m/>
    <x v="4"/>
    <s v="BMO Short Federal Bond Index ETF - Acc (ZFS/L)"/>
    <n v="11407389.640808105"/>
    <n v="0"/>
    <n v="1140350.4999999995"/>
    <n v="0"/>
    <n v="0"/>
    <n v="1140350.4999999995"/>
    <n v="16"/>
    <n v="82630.51999999999"/>
    <x v="1"/>
    <n v="10242072.200775146"/>
  </r>
  <r>
    <s v="ZPS/L CN Equity"/>
    <n v="471"/>
    <s v="ZPS/L"/>
    <s v="BMO Short Provincial Bond Index ETF - Acc"/>
    <x v="0"/>
    <n v="1"/>
    <s v="CA0559753045"/>
    <n v="55975304"/>
    <n v="0.25"/>
    <n v="0.28000000000000003"/>
    <d v="2017-02-09T00:00:00"/>
    <x v="0"/>
    <x v="8"/>
    <s v="Short Term"/>
    <m/>
    <x v="4"/>
    <s v="BMO Short Provincial Bond Index ETF - Acc (ZPS/L)"/>
    <n v="6347889.0609741211"/>
    <n v="0"/>
    <n v="0"/>
    <n v="0"/>
    <n v="0"/>
    <n v="0"/>
    <n v="3"/>
    <n v="164.73000000000002"/>
    <x v="1"/>
    <n v="6330104.0840148926"/>
  </r>
  <r>
    <s v="ZCS/L CN Equity"/>
    <n v="472"/>
    <s v="ZCS/L"/>
    <s v="BMO Short Corporate Bond Index - Acc"/>
    <x v="0"/>
    <n v="1"/>
    <s v="CA0559763028"/>
    <n v="55976302"/>
    <n v="0.1"/>
    <n v="0.11"/>
    <d v="2017-02-09T00:00:00"/>
    <x v="0"/>
    <x v="10"/>
    <s v="Short Term"/>
    <m/>
    <x v="4"/>
    <s v="BMO Short Corporate Bond Index - Acc (ZCS/L)"/>
    <n v="39660131.530761719"/>
    <n v="3876810.0000000037"/>
    <n v="0"/>
    <n v="0"/>
    <n v="0"/>
    <n v="6447040.5"/>
    <n v="128"/>
    <n v="940410.55"/>
    <x v="1"/>
    <n v="36884750.747680664"/>
  </r>
  <r>
    <s v="ZST/L CN Equity"/>
    <n v="473"/>
    <s v="ZST/L"/>
    <s v="BMO Ultra Short-Term Bond ETF - Acc"/>
    <x v="0"/>
    <n v="1"/>
    <s v="CA05579A3055"/>
    <s v="05579A305"/>
    <n v="0.15"/>
    <n v="0.16"/>
    <d v="2017-02-09T00:00:00"/>
    <x v="0"/>
    <x v="10"/>
    <s v="Ultra Short Term"/>
    <m/>
    <x v="4"/>
    <s v="BMO Ultra Short-Term Bond ETF - Acc (ZST/L)"/>
    <n v="515832444.83184814"/>
    <n v="0"/>
    <n v="5311891.4500000533"/>
    <n v="-5620118.1000001021"/>
    <n v="0"/>
    <n v="2499281.9500000575"/>
    <n v="1242"/>
    <n v="16164118"/>
    <x v="1"/>
    <n v="512017647.72033685"/>
  </r>
  <r>
    <s v="ZUP CN Equity"/>
    <n v="474"/>
    <s v="ZUP"/>
    <s v="BMO US Preferred Share Index ETF"/>
    <x v="0"/>
    <n v="1"/>
    <s v="CA05591C1077"/>
    <s v="05591C107"/>
    <n v="0.45"/>
    <n v="0.5"/>
    <d v="2017-02-09T00:00:00"/>
    <x v="0"/>
    <x v="14"/>
    <s v="U.S."/>
    <m/>
    <x v="4"/>
    <s v="BMO US Preferred Share Index ETF (ZUP)"/>
    <n v="45959930.590438843"/>
    <n v="0"/>
    <n v="0"/>
    <n v="1006373.0000000052"/>
    <n v="1001122.4999999964"/>
    <n v="3053398.72"/>
    <n v="116"/>
    <n v="230778.61000000002"/>
    <x v="1"/>
    <n v="42688162.916564941"/>
  </r>
  <r>
    <s v="ZHP CN Equity"/>
    <n v="475"/>
    <s v="ZHP"/>
    <s v="BMO US Preferred Share Curr-H Index ETF"/>
    <x v="0"/>
    <n v="1"/>
    <s v="CA09661J1093"/>
    <s v="09661J109"/>
    <n v="0.45"/>
    <n v="0.5"/>
    <d v="2017-02-09T00:00:00"/>
    <x v="0"/>
    <x v="14"/>
    <s v="U.S."/>
    <m/>
    <x v="4"/>
    <s v="BMO US Preferred Share Curr-H Index ETF (ZHP)"/>
    <n v="24647692.740058899"/>
    <n v="0"/>
    <n v="0"/>
    <n v="0"/>
    <n v="0"/>
    <n v="1685930.5000000016"/>
    <n v="108"/>
    <n v="261550.09999999998"/>
    <x v="1"/>
    <n v="22757651.214694977"/>
  </r>
  <r>
    <s v="ZUP/U CN Equity"/>
    <n v="476"/>
    <s v="ZUP/U"/>
    <s v="BMO US Preferred Share Index ETF (US$)"/>
    <x v="0"/>
    <n v="1"/>
    <s v="CA05591C1150"/>
    <s v="05591C115"/>
    <n v="0.45"/>
    <n v="0.5"/>
    <d v="2017-02-09T00:00:00"/>
    <x v="0"/>
    <x v="14"/>
    <s v="U.S."/>
    <m/>
    <x v="4"/>
    <s v="BMO US Preferred Share Index ETF (US$) (ZUP/U)"/>
    <n v="12345120.250722094"/>
    <n v="0"/>
    <n v="0"/>
    <n v="0"/>
    <n v="0"/>
    <n v="0"/>
    <n v="11"/>
    <n v="10576.44"/>
    <x v="1"/>
    <n v="12252675.547305055"/>
  </r>
  <r>
    <s v="ZWC CN Equity"/>
    <n v="477"/>
    <s v="ZWC"/>
    <s v="BMO Canadian High Dividend Covered Call ETF"/>
    <x v="0"/>
    <n v="1"/>
    <s v="CA05591D1050"/>
    <s v="05591D105"/>
    <n v="0.65"/>
    <n v="0.72"/>
    <d v="2017-02-09T00:00:00"/>
    <x v="0"/>
    <x v="31"/>
    <s v="Canada"/>
    <m/>
    <x v="4"/>
    <s v="BMO Canadian High Dividend Covered Call ETF (ZWC)"/>
    <n v="2030945054.3403625"/>
    <n v="8396166.9999998212"/>
    <n v="21009592.999999996"/>
    <n v="16834315.000000238"/>
    <n v="-2121183.0000001779"/>
    <n v="52397074"/>
    <n v="7011"/>
    <n v="36504203"/>
    <x v="5"/>
    <n v="1944909903.3355713"/>
  </r>
  <r>
    <s v="HHL/U CN Equity"/>
    <n v="478"/>
    <s v="HHL/U"/>
    <s v="Harvest Healthcare Leaders Income ETF (US$)"/>
    <x v="0"/>
    <n v="1"/>
    <s v="CA41755F2061"/>
    <s v="41755F206"/>
    <n v="0.85"/>
    <n v="0.99"/>
    <d v="2017-02-09T00:00:00"/>
    <x v="0"/>
    <x v="29"/>
    <s v="Health Care"/>
    <m/>
    <x v="13"/>
    <s v="Harvest Healthcare Leaders Income ETF (US$) (HHL/U)"/>
    <n v="150286216.48128209"/>
    <n v="1139172.2297999959"/>
    <n v="2212.2127499998896"/>
    <n v="-1756487.7063649832"/>
    <n v="596892.00409748731"/>
    <n v="-7488.3127525000018"/>
    <n v="361"/>
    <n v="1041984.46"/>
    <x v="5"/>
    <n v="155174871.78019047"/>
  </r>
  <r>
    <s v="ZPH CN Equity"/>
    <n v="479"/>
    <s v="ZPH"/>
    <s v="BMO US Put Write Curr-H ETF"/>
    <x v="0"/>
    <n v="1"/>
    <s v="CA05583V1058"/>
    <s v="05583V105"/>
    <n v="0.65"/>
    <n v="0.71"/>
    <d v="2017-02-09T00:00:00"/>
    <x v="0"/>
    <x v="39"/>
    <s v="Put Write"/>
    <m/>
    <x v="4"/>
    <s v="BMO US Put Write Curr-H ETF (ZPH)"/>
    <n v="34285445.640563965"/>
    <n v="0"/>
    <n v="0"/>
    <n v="0"/>
    <n v="0"/>
    <n v="0"/>
    <n v="711"/>
    <n v="2427943"/>
    <x v="1"/>
    <n v="35401459.213256836"/>
  </r>
  <r>
    <s v="ZTL CN Equity"/>
    <n v="480"/>
    <s v="ZTL"/>
    <s v="BMO Long-Term US Treasury Bond Index ETF"/>
    <x v="0"/>
    <n v="1"/>
    <s v="CA05582Y1007"/>
    <s v="05582Y100"/>
    <n v="0.2"/>
    <n v="0.22"/>
    <d v="2017-02-28T00:00:00"/>
    <x v="0"/>
    <x v="38"/>
    <s v="Long Term"/>
    <m/>
    <x v="4"/>
    <s v="BMO Long-Term US Treasury Bond Index ETF (ZTL)"/>
    <n v="68828019.8097229"/>
    <n v="-4927928.7"/>
    <n v="558500.84999999637"/>
    <n v="555274.94999999634"/>
    <n v="0"/>
    <n v="7307531.099999994"/>
    <n v="169"/>
    <n v="5493687.8099999996"/>
    <x v="1"/>
    <n v="59795855.712890625"/>
  </r>
  <r>
    <s v="ZTL/U CN Equity"/>
    <n v="481"/>
    <s v="ZTL/U"/>
    <s v="BMO Long-Term US Treasury Bond Index ETF (US$)"/>
    <x v="0"/>
    <n v="1"/>
    <s v="CA05582Y2096"/>
    <s v="05582Y209"/>
    <n v="0.2"/>
    <n v="0.23"/>
    <d v="2017-02-28T00:00:00"/>
    <x v="0"/>
    <x v="38"/>
    <s v="Long Term"/>
    <m/>
    <x v="4"/>
    <s v="BMO Long-Term US Treasury Bond Index ETF (US$) (ZTL/U)"/>
    <n v="28044104.525894247"/>
    <n v="-716629.62106500065"/>
    <n v="719694.68298000062"/>
    <n v="726853.24548000062"/>
    <n v="-735566.42355000053"/>
    <n v="-728720.87301000056"/>
    <n v="33"/>
    <n v="845119.93"/>
    <x v="1"/>
    <n v="29395472.326307483"/>
  </r>
  <r>
    <s v="ZTM/U CN Equity"/>
    <n v="482"/>
    <s v="ZTM/U"/>
    <s v="BMO Mid-Term US Treasury Bond Index ETF (US$)"/>
    <x v="0"/>
    <n v="1"/>
    <s v="CA05583N2023"/>
    <s v="05583N202"/>
    <n v="0.2"/>
    <n v="0.23"/>
    <d v="2017-02-28T00:00:00"/>
    <x v="0"/>
    <x v="38"/>
    <s v="Mid Term"/>
    <m/>
    <x v="4"/>
    <s v="BMO Mid-Term US Treasury Bond Index ETF (US$) (ZTM/U)"/>
    <n v="16131951.646236727"/>
    <n v="0"/>
    <n v="0"/>
    <n v="0"/>
    <n v="0"/>
    <n v="0"/>
    <n v="12"/>
    <n v="302426.31"/>
    <x v="1"/>
    <n v="30901069.42292463"/>
  </r>
  <r>
    <s v="ZTM CN Equity"/>
    <n v="483"/>
    <s v="ZTM"/>
    <s v="BMO Mid-Term US Treasury Bond Index ETF"/>
    <x v="0"/>
    <n v="1"/>
    <s v="CA05583N1033"/>
    <s v="05583N103"/>
    <n v="0.2"/>
    <n v="0.23"/>
    <d v="2017-02-28T00:00:00"/>
    <x v="0"/>
    <x v="38"/>
    <s v="Mid Term"/>
    <m/>
    <x v="4"/>
    <s v="BMO Mid-Term US Treasury Bond Index ETF (ZTM)"/>
    <n v="81855966.903686523"/>
    <n v="0"/>
    <n v="1450938.7500000014"/>
    <n v="729718.05000000598"/>
    <n v="1477536.2999999903"/>
    <n v="3658193.0999999978"/>
    <n v="73"/>
    <n v="639963.43999999994"/>
    <x v="1"/>
    <n v="80452901.947021484"/>
  </r>
  <r>
    <s v="ZTS/U CN Equity"/>
    <n v="484"/>
    <s v="ZTS/U"/>
    <s v="BMO Short-Term US Treasury Bond (US$)"/>
    <x v="0"/>
    <n v="1"/>
    <s v="CA09660C2040"/>
    <s v="09660C204"/>
    <n v="0.2"/>
    <n v="0.23"/>
    <d v="2017-02-28T00:00:00"/>
    <x v="0"/>
    <x v="38"/>
    <s v="Short Term"/>
    <m/>
    <x v="4"/>
    <s v="BMO Short-Term US Treasury Bond (US$) (ZTS/U)"/>
    <n v="30428738.217986159"/>
    <n v="0"/>
    <n v="0"/>
    <n v="5022211.1398500009"/>
    <n v="0"/>
    <n v="5022211.1398500009"/>
    <n v="21"/>
    <n v="682801.19000000006"/>
    <x v="1"/>
    <n v="25689409.89379904"/>
  </r>
  <r>
    <s v="ZTS CN Equity"/>
    <n v="485"/>
    <s v="ZTS"/>
    <s v="BMO Short-Term US Treasury Bond Index ETF"/>
    <x v="0"/>
    <n v="1"/>
    <s v="CA09660C1059"/>
    <s v="09660C105"/>
    <n v="0.2"/>
    <n v="0.23"/>
    <d v="2017-02-28T00:00:00"/>
    <x v="0"/>
    <x v="38"/>
    <s v="Short Term"/>
    <m/>
    <x v="4"/>
    <s v="BMO Short-Term US Treasury Bond Index ETF (ZTS)"/>
    <n v="109917065.27709961"/>
    <n v="0"/>
    <n v="-751798.49999998382"/>
    <n v="-3086667.0000000028"/>
    <n v="-676.80000000004657"/>
    <n v="-3062158.5000000037"/>
    <n v="170"/>
    <n v="1937271.0999999999"/>
    <x v="1"/>
    <n v="115863909.11102295"/>
  </r>
  <r>
    <s v="UHD CN Equity"/>
    <n v="486"/>
    <s v="UHD"/>
    <s v="Invesco S&amp;P 500 High Dividend Low Vol Index ETF"/>
    <x v="5"/>
    <n v="1"/>
    <s v="CA46141J3091"/>
    <s v="46141J309"/>
    <n v="0.35"/>
    <n v="0.39"/>
    <d v="2017-03-07T00:00:00"/>
    <x v="0"/>
    <x v="21"/>
    <s v="Dividend/Income"/>
    <m/>
    <x v="9"/>
    <s v="Invesco S&amp;P 500 High Dividend Low Vol Index ETF (UHD)"/>
    <n v="0"/>
    <n v="0"/>
    <n v="0"/>
    <n v="0"/>
    <n v="0"/>
    <n v="0"/>
    <n v="0"/>
    <n v="0"/>
    <x v="1"/>
    <n v="0"/>
  </r>
  <r>
    <s v="UHD/U CN Equity"/>
    <n v="487"/>
    <s v="UHD/U"/>
    <s v="Invesco S&amp;P 500 Hi-Div Low Vol Index ETF (US$)"/>
    <x v="5"/>
    <n v="1"/>
    <s v="CA46141J2002"/>
    <s v="46141J200"/>
    <n v="0.35"/>
    <n v="0.39"/>
    <d v="2017-03-07T00:00:00"/>
    <x v="0"/>
    <x v="21"/>
    <s v="Dividend/Income"/>
    <m/>
    <x v="9"/>
    <s v="Invesco S&amp;P 500 Hi-Div Low Vol Index ETF (US$) (UHD/U)"/>
    <n v="0"/>
    <n v="0"/>
    <n v="0"/>
    <n v="0"/>
    <n v="0"/>
    <n v="0"/>
    <n v="0"/>
    <n v="0"/>
    <x v="1"/>
    <n v="0"/>
  </r>
  <r>
    <s v="UHD/F CN Equity"/>
    <n v="488"/>
    <s v="UHD/F"/>
    <s v="Invesco S&amp;P 500 Hi-Div Low Vol Index ETF Curr-H"/>
    <x v="5"/>
    <n v="1"/>
    <s v="CA46141J1012"/>
    <s v="46141J101"/>
    <n v="0.35"/>
    <n v="0.38"/>
    <d v="2017-03-07T00:00:00"/>
    <x v="0"/>
    <x v="5"/>
    <s v="Dividend/Income"/>
    <m/>
    <x v="9"/>
    <s v="Invesco S&amp;P 500 Hi-Div Low Vol Index ETF Curr-H (UHD/F)"/>
    <n v="0"/>
    <n v="0"/>
    <n v="0"/>
    <n v="0"/>
    <n v="0"/>
    <n v="0"/>
    <n v="0"/>
    <n v="0"/>
    <x v="1"/>
    <n v="0"/>
  </r>
  <r>
    <s v="GHD/F CN Equity"/>
    <n v="489"/>
    <s v="GHD/F"/>
    <s v="Invesco S&amp;P Glbl ex. Cad High Div Low Vol Curr-H"/>
    <x v="5"/>
    <n v="1"/>
    <s v="CA46142B1159"/>
    <s v="46142B115"/>
    <n v="0.55000000000000004"/>
    <n v="0.63"/>
    <d v="2017-03-07T00:00:00"/>
    <x v="0"/>
    <x v="16"/>
    <s v="Dividend/Income"/>
    <m/>
    <x v="9"/>
    <s v="Invesco S&amp;P Glbl ex. Cad High Div Low Vol Curr-H (GHD/F)"/>
    <n v="0"/>
    <n v="0"/>
    <n v="0"/>
    <n v="0"/>
    <n v="0"/>
    <n v="0"/>
    <n v="0"/>
    <n v="0"/>
    <x v="1"/>
    <n v="0"/>
  </r>
  <r>
    <s v="GHD CN Equity"/>
    <n v="490"/>
    <s v="GHD"/>
    <s v="Invesco S&amp;P Glbl ex. Cad High Div Low Vol"/>
    <x v="5"/>
    <n v="1"/>
    <s v="CA46142B1076"/>
    <s v="46142B107"/>
    <n v="0.55000000000000004"/>
    <n v="0.67"/>
    <d v="2017-03-07T00:00:00"/>
    <x v="0"/>
    <x v="16"/>
    <s v="Dividend/Income"/>
    <m/>
    <x v="9"/>
    <s v="Invesco S&amp;P Glbl ex. Cad High Div Low Vol (GHD)"/>
    <n v="0"/>
    <n v="0"/>
    <n v="0"/>
    <n v="0"/>
    <n v="0"/>
    <n v="0"/>
    <n v="0"/>
    <n v="0"/>
    <x v="1"/>
    <n v="0"/>
  </r>
  <r>
    <s v="RPS CN Equity"/>
    <n v="491"/>
    <s v="RPS"/>
    <s v="Purpose Canadian Preferred Share Fund"/>
    <x v="0"/>
    <n v="1"/>
    <s v="CA74642D1006"/>
    <s v="74642D100"/>
    <n v="0.75"/>
    <n v="0.92"/>
    <d v="2017-03-15T00:00:00"/>
    <x v="0"/>
    <x v="14"/>
    <s v="Canada"/>
    <m/>
    <x v="5"/>
    <s v="Purpose Canadian Preferred Share Fund (RPS)"/>
    <n v="43734777.216339111"/>
    <n v="0"/>
    <n v="0"/>
    <n v="0"/>
    <n v="0"/>
    <n v="0"/>
    <n v="104"/>
    <n v="356672.37"/>
    <x v="1"/>
    <n v="43651625.091218948"/>
  </r>
  <r>
    <s v="RPU CN Equity"/>
    <n v="492"/>
    <s v="RPU"/>
    <s v="Purpose US Preferred Share Fund Curr-H"/>
    <x v="0"/>
    <n v="1"/>
    <s v="CA74641R1001"/>
    <s v="74641R100"/>
    <n v="0.75"/>
    <n v="0.94"/>
    <d v="2017-03-15T00:00:00"/>
    <x v="0"/>
    <x v="14"/>
    <s v="U.S."/>
    <m/>
    <x v="5"/>
    <s v="Purpose US Preferred Share Fund Curr-H (RPU)"/>
    <n v="10526701.270065308"/>
    <n v="0"/>
    <n v="0"/>
    <n v="0"/>
    <n v="0"/>
    <n v="0"/>
    <n v="56"/>
    <n v="138045.83100000001"/>
    <x v="1"/>
    <n v="10519187.417413712"/>
  </r>
  <r>
    <s v="RPU/B CN Equity"/>
    <n v="493"/>
    <s v="RPU/B"/>
    <s v="Purpose US Preferred Share Fund"/>
    <x v="0"/>
    <n v="1"/>
    <s v="CA74641R3080"/>
    <s v="74641R308"/>
    <n v="0.75"/>
    <n v="0.94"/>
    <d v="2017-03-15T00:00:00"/>
    <x v="0"/>
    <x v="14"/>
    <s v="U.S."/>
    <m/>
    <x v="5"/>
    <s v="Purpose US Preferred Share Fund (RPU/B)"/>
    <n v="5642808.4299850464"/>
    <n v="0"/>
    <n v="0"/>
    <n v="0"/>
    <n v="0"/>
    <n v="0"/>
    <n v="6"/>
    <n v="2348.54"/>
    <x v="1"/>
    <n v="5652395.982131958"/>
  </r>
  <r>
    <s v="DISC CN Equity"/>
    <n v="494"/>
    <s v="DISC"/>
    <s v="BMO Global Cons Disc Curr-H Index ETF"/>
    <x v="0"/>
    <n v="1"/>
    <s v="CA05584F1099"/>
    <s v="05584F109"/>
    <n v="0.35"/>
    <n v="0.4"/>
    <d v="2017-04-03T00:00:00"/>
    <x v="0"/>
    <x v="4"/>
    <s v="Consumer Discretionary"/>
    <m/>
    <x v="4"/>
    <s v="BMO Global Cons Disc Curr-H Index ETF (DISC)"/>
    <n v="31086728.302001953"/>
    <n v="0"/>
    <n v="2322598.5000000019"/>
    <n v="0"/>
    <n v="0"/>
    <n v="2322598.5000000019"/>
    <n v="184"/>
    <n v="1792304.44"/>
    <x v="3"/>
    <n v="29150611.343383789"/>
  </r>
  <r>
    <s v="DCU CN Equity"/>
    <n v="495"/>
    <s v="DCU"/>
    <s v="Desjardins Canadian Universe Bond Index ETF"/>
    <x v="0"/>
    <n v="1"/>
    <s v="CA25059M1086"/>
    <s v="25059M108"/>
    <n v="7.0000000000000007E-2"/>
    <n v="0.08"/>
    <d v="2017-04-03T00:00:00"/>
    <x v="0"/>
    <x v="1"/>
    <s v="Broad/Mixed"/>
    <m/>
    <x v="21"/>
    <s v="Desjardins Canadian Universe Bond Index ETF (DCU)"/>
    <n v="1795934509.2773438"/>
    <n v="68012587.699999943"/>
    <n v="76886180.099999964"/>
    <n v="23288630.499999948"/>
    <n v="17943225"/>
    <n v="205786287.5"/>
    <n v="316"/>
    <n v="85681461"/>
    <x v="1"/>
    <n v="1645962821.9604492"/>
  </r>
  <r>
    <s v="DCS CN Equity"/>
    <n v="496"/>
    <s v="DCS"/>
    <s v="Desjardins Canadian Short Term Bond Index ETF"/>
    <x v="0"/>
    <n v="1"/>
    <s v="CA25059L1004"/>
    <s v="25059L100"/>
    <n v="7.0000000000000007E-2"/>
    <n v="0.08"/>
    <d v="2017-04-03T00:00:00"/>
    <x v="0"/>
    <x v="1"/>
    <s v="Short Term"/>
    <m/>
    <x v="21"/>
    <s v="Desjardins Canadian Short Term Bond Index ETF (DCS)"/>
    <n v="44011277.008056641"/>
    <n v="0"/>
    <n v="0"/>
    <n v="1914753.0999999933"/>
    <n v="0"/>
    <n v="1914753.0999999933"/>
    <n v="128"/>
    <n v="635439.27999999991"/>
    <x v="1"/>
    <n v="42185795.593261719"/>
  </r>
  <r>
    <s v="DCG CN Equity"/>
    <n v="497"/>
    <s v="DCG"/>
    <s v="Desjardins 1-5 year Laddered Canadian Govt"/>
    <x v="0"/>
    <n v="1"/>
    <s v="CA25058L1013"/>
    <s v="25058L101"/>
    <n v="0.12"/>
    <n v="0.14000000000000001"/>
    <d v="2017-04-03T00:00:00"/>
    <x v="0"/>
    <x v="8"/>
    <s v="Short Term"/>
    <m/>
    <x v="21"/>
    <s v="Desjardins 1-5 year Laddered Canadian Govt (DCG)"/>
    <n v="121445251.46484375"/>
    <n v="463531.49999999016"/>
    <n v="0"/>
    <n v="6954367.0000000009"/>
    <n v="-7413636.7999999905"/>
    <n v="4261.7000000005937"/>
    <n v="200"/>
    <n v="2257793.5099999998"/>
    <x v="1"/>
    <n v="121600815.96374512"/>
  </r>
  <r>
    <s v="DCC CN Equity"/>
    <n v="498"/>
    <s v="DCC"/>
    <s v="Desjardins 1-5 year Laddered Canadian Corp"/>
    <x v="0"/>
    <n v="1"/>
    <s v="CA25058M1095"/>
    <s v="25058M109"/>
    <n v="0.15"/>
    <n v="0.17"/>
    <d v="2017-04-03T00:00:00"/>
    <x v="0"/>
    <x v="10"/>
    <s v="Short Term"/>
    <m/>
    <x v="21"/>
    <s v="Desjardins 1-5 year Laddered Canadian Corp (DCC)"/>
    <n v="10077513.027191162"/>
    <n v="0"/>
    <n v="0"/>
    <n v="1919810.2000000007"/>
    <n v="0"/>
    <n v="1919810.2000000007"/>
    <n v="28"/>
    <n v="55330.27"/>
    <x v="1"/>
    <n v="8174668.550491333"/>
  </r>
  <r>
    <s v="DCP CN Equity"/>
    <n v="499"/>
    <s v="DCP"/>
    <s v="Desjardins Canadian Preferred Share ETF"/>
    <x v="0"/>
    <n v="1"/>
    <s v="CA25058Y1034"/>
    <s v="25058Y103"/>
    <n v="0.4"/>
    <n v="0.46"/>
    <d v="2017-04-03T00:00:00"/>
    <x v="0"/>
    <x v="14"/>
    <s v="Canada"/>
    <m/>
    <x v="21"/>
    <s v="Desjardins Canadian Preferred Share ETF (DCP)"/>
    <n v="40215238.094329834"/>
    <n v="0"/>
    <n v="0"/>
    <n v="548189.15000000293"/>
    <n v="0"/>
    <n v="548189.15000000293"/>
    <n v="61"/>
    <n v="58564.39"/>
    <x v="1"/>
    <n v="40042405.033111572"/>
  </r>
  <r>
    <s v="HMMJ CN Equity"/>
    <n v="500"/>
    <s v="HMMJ"/>
    <s v="Global X Marijuana Life Sciences Index ETF"/>
    <x v="0"/>
    <n v="2"/>
    <s v="CA37991D1042"/>
    <s v="37991D104"/>
    <n v="0.75"/>
    <n v="0.86"/>
    <d v="2017-04-05T00:00:00"/>
    <x v="0"/>
    <x v="7"/>
    <s v="Marijuana"/>
    <m/>
    <x v="3"/>
    <s v="Global X Marijuana Life Sciences Index ETF (HMMJ)"/>
    <n v="44754522.304520607"/>
    <n v="0"/>
    <n v="0"/>
    <n v="-194061.46375000273"/>
    <n v="0"/>
    <n v="-187596.78549857825"/>
    <n v="633"/>
    <n v="701691.7"/>
    <x v="1"/>
    <n v="47792328.89610672"/>
  </r>
  <r>
    <s v="STPL CN Equity"/>
    <n v="501"/>
    <s v="STPL"/>
    <s v="BMO Global Consumer Staples Curr-H Index ETF"/>
    <x v="0"/>
    <n v="1"/>
    <s v="CA09659R1055"/>
    <s v="09659R105"/>
    <n v="0.35"/>
    <n v="0.4"/>
    <d v="2017-04-07T00:00:00"/>
    <x v="0"/>
    <x v="4"/>
    <s v="Consumer Staples"/>
    <m/>
    <x v="4"/>
    <s v="BMO Global Consumer Staples Curr-H Index ETF (STPL)"/>
    <n v="38452701.774597168"/>
    <n v="2519010.9999999967"/>
    <n v="0"/>
    <n v="0"/>
    <n v="0"/>
    <n v="2519010.9999999967"/>
    <n v="640"/>
    <n v="2446285.2999999998"/>
    <x v="3"/>
    <n v="34374283.60748291"/>
  </r>
  <r>
    <s v="MCLC CN Equity"/>
    <n v="502"/>
    <s v="MCLC"/>
    <s v="Manulife Multifactor Canadian Large Cap Index ETF"/>
    <x v="0"/>
    <n v="1"/>
    <s v="CA56502H1073"/>
    <s v="56502H107"/>
    <n v="0.35"/>
    <n v="0.4"/>
    <d v="2017-04-17T00:00:00"/>
    <x v="0"/>
    <x v="0"/>
    <s v="Factor: Multi-Factor"/>
    <m/>
    <x v="22"/>
    <s v="Manulife Multifactor Canadian Large Cap Index ETF (MCLC)"/>
    <n v="504969194.79370117"/>
    <n v="2700369.9999999423"/>
    <n v="63015285.000000022"/>
    <n v="0"/>
    <n v="0"/>
    <n v="135334165"/>
    <n v="142"/>
    <n v="875642.68"/>
    <x v="1"/>
    <n v="365598890.68603516"/>
  </r>
  <r>
    <s v="MULC/B CN Equity"/>
    <n v="503"/>
    <s v="MULC/B"/>
    <s v="Manulife Multifactor US Large Cap Index ETF"/>
    <x v="0"/>
    <n v="1"/>
    <s v="CA56502J1030"/>
    <s v="56502J103"/>
    <n v="0.32"/>
    <n v="0.36"/>
    <d v="2017-04-17T00:00:00"/>
    <x v="0"/>
    <x v="21"/>
    <s v="Factor: Multi-Factor"/>
    <m/>
    <x v="22"/>
    <s v="Manulife Multifactor US Large Cap Index ETF (MULC/B)"/>
    <n v="179362332.15332031"/>
    <n v="3360350.0000000177"/>
    <n v="47280164.999999993"/>
    <n v="3417540.0000000033"/>
    <n v="0"/>
    <n v="101895985.00000001"/>
    <n v="80"/>
    <n v="257208.06"/>
    <x v="1"/>
    <n v="80788558.959960938"/>
  </r>
  <r>
    <s v="MUMC/B CN Equity"/>
    <n v="504"/>
    <s v="MUMC/B"/>
    <s v="Manulife Multifactor US Mid Cap Index ETF"/>
    <x v="0"/>
    <n v="1"/>
    <s v="CA56502K1003"/>
    <s v="56502K100"/>
    <n v="0.45"/>
    <n v="0.51"/>
    <d v="2017-04-17T00:00:00"/>
    <x v="0"/>
    <x v="21"/>
    <s v="Factor: Multi-Factor"/>
    <m/>
    <x v="22"/>
    <s v="Manulife Multifactor US Mid Cap Index ETF (MUMC/B)"/>
    <n v="62906468.200683594"/>
    <n v="0"/>
    <n v="0"/>
    <n v="0"/>
    <n v="0"/>
    <n v="0"/>
    <n v="206"/>
    <n v="2088718.9"/>
    <x v="1"/>
    <n v="61044280.624389648"/>
  </r>
  <r>
    <s v="MUMC CN Equity"/>
    <n v="505"/>
    <s v="MUMC"/>
    <s v="Manulife Multifactor US Mid Cap Index ETF Curr-H"/>
    <x v="0"/>
    <n v="1"/>
    <s v="CA56502K2092"/>
    <s v="56502K209"/>
    <n v="0.5"/>
    <n v="0.56000000000000005"/>
    <d v="2017-04-17T00:00:00"/>
    <x v="0"/>
    <x v="5"/>
    <s v="Factor: Multi-Factor"/>
    <m/>
    <x v="22"/>
    <s v="Manulife Multifactor US Mid Cap Index ETF Curr-H (MUMC)"/>
    <n v="12500724.792480469"/>
    <n v="0"/>
    <n v="0"/>
    <n v="0"/>
    <n v="2508349.9999999995"/>
    <n v="2508349.9999999995"/>
    <n v="40"/>
    <n v="810663.47000000009"/>
    <x v="1"/>
    <n v="9678160.0952148438"/>
  </r>
  <r>
    <s v="MULC CN Equity"/>
    <n v="506"/>
    <s v="MULC"/>
    <s v="Manulife Multifactor US Large Cap Index Curr-H"/>
    <x v="0"/>
    <n v="1"/>
    <s v="CA56502J1113"/>
    <s v="56502J111"/>
    <n v="0.37"/>
    <n v="0.42"/>
    <d v="2017-04-17T00:00:00"/>
    <x v="0"/>
    <x v="5"/>
    <s v="Factor: Multi-Factor"/>
    <m/>
    <x v="22"/>
    <s v="Manulife Multifactor US Large Cap Index Curr-H (MULC)"/>
    <n v="11959739.685058594"/>
    <n v="0"/>
    <n v="0"/>
    <n v="2978800.0000000009"/>
    <n v="0"/>
    <n v="2978800.0000000009"/>
    <n v="45"/>
    <n v="164978.57100000003"/>
    <x v="1"/>
    <n v="8891595.2682495117"/>
  </r>
  <r>
    <s v="MINT/B CN Equity"/>
    <n v="507"/>
    <s v="MINT/B"/>
    <s v="Manulife Multifactor Developed Intl Index ETF"/>
    <x v="0"/>
    <n v="1"/>
    <s v="CA56502M2058"/>
    <s v="56502M205"/>
    <n v="0.4"/>
    <n v="0.45"/>
    <d v="2017-04-17T00:00:00"/>
    <x v="0"/>
    <x v="6"/>
    <s v="Factor: Multi-Factor"/>
    <m/>
    <x v="22"/>
    <s v="Manulife Multifactor Developed Intl Index ETF (MINT/B)"/>
    <n v="201746166.22924805"/>
    <n v="0"/>
    <n v="8400139.9999999702"/>
    <n v="0"/>
    <n v="0"/>
    <n v="16661219.999999978"/>
    <n v="41"/>
    <n v="162153.47999999998"/>
    <x v="1"/>
    <n v="178003157.04345703"/>
  </r>
  <r>
    <s v="MINT CN Equity"/>
    <n v="508"/>
    <s v="MINT"/>
    <s v="Manulife Multifactor Developed Intl Curr-H"/>
    <x v="0"/>
    <n v="1"/>
    <s v="CA56502M1068"/>
    <s v="56502M106"/>
    <n v="0.45"/>
    <n v="0.51"/>
    <d v="2017-04-17T00:00:00"/>
    <x v="0"/>
    <x v="6"/>
    <s v="Factor: Multi-Factor"/>
    <m/>
    <x v="22"/>
    <s v="Manulife Multifactor Developed Intl Curr-H (MINT)"/>
    <n v="45643199.920654297"/>
    <n v="0"/>
    <n v="0"/>
    <n v="0"/>
    <n v="0"/>
    <n v="-4369260.0000000037"/>
    <n v="121"/>
    <n v="434985.37"/>
    <x v="1"/>
    <n v="48530349.731445313"/>
  </r>
  <r>
    <s v="MHYB CN Equity"/>
    <n v="509"/>
    <s v="MHYB"/>
    <s v="Mackenzie Global High Yield Fixed Income ETF"/>
    <x v="0"/>
    <n v="1"/>
    <s v="CA55454M1068"/>
    <s v="55454M106"/>
    <n v="0.6"/>
    <n v="0.66"/>
    <d v="2017-04-26T00:00:00"/>
    <x v="0"/>
    <x v="25"/>
    <s v="High Yield"/>
    <m/>
    <x v="18"/>
    <s v="Mackenzie Global High Yield Fixed Income ETF (MHYB)"/>
    <n v="270100197.02911377"/>
    <n v="0"/>
    <n v="0"/>
    <n v="0"/>
    <n v="2692867.0385000063"/>
    <n v="901466.33150001243"/>
    <n v="34"/>
    <n v="89733.71"/>
    <x v="1"/>
    <n v="270999678.80249023"/>
  </r>
  <r>
    <s v="BKL/C CN Equity"/>
    <n v="510"/>
    <s v="BKL/C"/>
    <s v="Invesco Senior Loan Index ETF"/>
    <x v="5"/>
    <n v="1"/>
    <s v="CA46138D1179"/>
    <s v="46138D117"/>
    <n v="0.65"/>
    <n v="0.73"/>
    <d v="2017-05-10T00:00:00"/>
    <x v="0"/>
    <x v="25"/>
    <s v="Senior Loan"/>
    <m/>
    <x v="9"/>
    <s v="Invesco Senior Loan Index ETF (BKL/C)"/>
    <n v="0"/>
    <n v="0"/>
    <n v="0"/>
    <n v="0"/>
    <n v="0"/>
    <n v="0"/>
    <n v="0"/>
    <n v="0"/>
    <x v="1"/>
    <n v="0"/>
  </r>
  <r>
    <s v="BKL/U CN Equity"/>
    <n v="511"/>
    <s v="BKL/U"/>
    <s v="Invesco Senior Loan Index ETF (US$)"/>
    <x v="5"/>
    <n v="1"/>
    <s v="CA46138D1252"/>
    <s v="46138D125"/>
    <n v="0.65"/>
    <n v="0.73"/>
    <d v="2017-05-10T00:00:00"/>
    <x v="0"/>
    <x v="25"/>
    <s v="Senior Loan"/>
    <m/>
    <x v="9"/>
    <s v="Invesco Senior Loan Index ETF (US$) (BKL/U)"/>
    <n v="0"/>
    <n v="0"/>
    <n v="0"/>
    <n v="0"/>
    <n v="0"/>
    <n v="0"/>
    <n v="0"/>
    <n v="0"/>
    <x v="1"/>
    <n v="0"/>
  </r>
  <r>
    <s v="RDE CN Equity"/>
    <n v="512"/>
    <s v="RDE"/>
    <s v="Purpose Core Equity Income Fund"/>
    <x v="0"/>
    <n v="1"/>
    <s v="CA74642L1022"/>
    <s v="74642L102"/>
    <n v="0.75"/>
    <n v="1.06"/>
    <d v="2017-05-24T00:00:00"/>
    <x v="3"/>
    <x v="35"/>
    <s v="North America"/>
    <m/>
    <x v="5"/>
    <s v="Purpose Core Equity Income Fund (RDE)"/>
    <n v="75413108.253479004"/>
    <n v="5097188.0239999965"/>
    <n v="847340.52374999691"/>
    <n v="-3381072.8467500028"/>
    <n v="-38253286.159999996"/>
    <n v="-47247434.474000007"/>
    <n v="164"/>
    <n v="2774286.38"/>
    <x v="1"/>
    <n v="120182759.09423828"/>
  </r>
  <r>
    <s v="RTA CN Equity"/>
    <n v="513"/>
    <s v="RTA"/>
    <s v="Purpose Tactical Asset Allocation Fund ETF"/>
    <x v="0"/>
    <n v="1"/>
    <s v="CA74642G1037"/>
    <s v="74642G103"/>
    <n v="0.75"/>
    <n v="1.18"/>
    <d v="2017-05-24T00:00:00"/>
    <x v="3"/>
    <x v="9"/>
    <s v="Tactical"/>
    <m/>
    <x v="5"/>
    <s v="Purpose Tactical Asset Allocation Fund ETF (RTA)"/>
    <n v="285758453.17840576"/>
    <n v="1690023.3492500242"/>
    <n v="855811.91425001225"/>
    <n v="1710174.6424999638"/>
    <n v="-2211.7652499999385"/>
    <n v="6800705.5387500366"/>
    <n v="268"/>
    <n v="3506387.1"/>
    <x v="4"/>
    <n v="280996728.22952265"/>
  </r>
  <r>
    <s v="FLRM CN Equity"/>
    <n v="514"/>
    <s v="FLRM"/>
    <s v="Franklin Risk Managed Canadian Equity Active ETF"/>
    <x v="15"/>
    <n v="1"/>
    <s v="CA3537691022"/>
    <n v="353769102"/>
    <n v="0.3"/>
    <n v="0.34"/>
    <d v="2017-05-30T00:00:00"/>
    <x v="0"/>
    <x v="0"/>
    <s v="Pure Active"/>
    <m/>
    <x v="23"/>
    <s v="Franklin Risk Managed Canadian Equity Active ETF (FLRM)"/>
    <n v="0"/>
    <n v="0"/>
    <n v="0"/>
    <n v="0"/>
    <n v="0"/>
    <n v="0"/>
    <n v="0"/>
    <n v="0"/>
    <x v="1"/>
    <n v="0"/>
  </r>
  <r>
    <s v="FLCI CN Equity"/>
    <n v="515"/>
    <s v="FLCI"/>
    <s v="Franklin Bissett Corporate Bond Fund"/>
    <x v="0"/>
    <n v="1"/>
    <s v="CA3537681049"/>
    <n v="353768104"/>
    <n v="0.3"/>
    <n v="0.4"/>
    <d v="2017-05-30T00:00:00"/>
    <x v="0"/>
    <x v="10"/>
    <s v="Broad/Mixed"/>
    <m/>
    <x v="23"/>
    <s v="Franklin Bissett Corporate Bond Fund (FLCI)"/>
    <n v="65463409.423828125"/>
    <n v="911461.45699999679"/>
    <n v="0"/>
    <n v="3646727.2820000034"/>
    <n v="909853.81299999671"/>
    <n v="6374425.9560000021"/>
    <n v="171"/>
    <n v="1022335.16"/>
    <x v="1"/>
    <n v="60157808.876037598"/>
  </r>
  <r>
    <s v="FLUS CN Equity"/>
    <n v="516"/>
    <s v="FLUS"/>
    <s v="Franklin US Large Cap Multifactor Index"/>
    <x v="0"/>
    <n v="1"/>
    <s v="CA35376P1062"/>
    <s v="35376P106"/>
    <n v="0.25"/>
    <n v="0.28000000000000003"/>
    <d v="2017-06-05T00:00:00"/>
    <x v="0"/>
    <x v="21"/>
    <s v="Factor: Multi-Factor"/>
    <m/>
    <x v="23"/>
    <s v="Franklin US Large Cap Multifactor Index (FLUS)"/>
    <n v="112811401.3671875"/>
    <n v="0"/>
    <n v="0"/>
    <n v="0"/>
    <n v="0"/>
    <n v="0"/>
    <n v="177"/>
    <n v="1122656.2400000002"/>
    <x v="1"/>
    <n v="111136199.95117188"/>
  </r>
  <r>
    <s v="FLDM CN Equity"/>
    <n v="517"/>
    <s v="FLDM"/>
    <s v="Franklin International Multifactor Index ETF"/>
    <x v="0"/>
    <n v="1"/>
    <s v="CA3537711085"/>
    <n v="353771108"/>
    <n v="0.4"/>
    <n v="0.45"/>
    <d v="2017-06-05T00:00:00"/>
    <x v="0"/>
    <x v="6"/>
    <s v="Factor: Multi-Factor"/>
    <m/>
    <x v="23"/>
    <s v="Franklin International Multifactor Index ETF (FLDM)"/>
    <n v="0"/>
    <n v="0"/>
    <n v="0"/>
    <n v="0"/>
    <n v="0"/>
    <n v="0"/>
    <n v="0"/>
    <n v="0"/>
    <x v="1"/>
    <n v="0"/>
  </r>
  <r>
    <s v="XDIV CN Equity"/>
    <n v="518"/>
    <s v="XDIV"/>
    <s v="iShares Core MSCI Canadian Quality Div ETF"/>
    <x v="0"/>
    <n v="1"/>
    <s v="CA46435V1094"/>
    <s v="46435V109"/>
    <n v="0.1"/>
    <n v="0.11"/>
    <d v="2017-06-13T00:00:00"/>
    <x v="0"/>
    <x v="0"/>
    <s v="Dividend/Income"/>
    <m/>
    <x v="0"/>
    <s v="iShares Core MSCI Canadian Quality Div ETF (XDIV)"/>
    <n v="3977558724.4033813"/>
    <n v="33761746.700000212"/>
    <n v="36308148.574999787"/>
    <n v="47670099.97500021"/>
    <n v="43942927.474999897"/>
    <n v="216259414.87499985"/>
    <n v="14067"/>
    <n v="127658940"/>
    <x v="1"/>
    <n v="3721834588.6230469"/>
  </r>
  <r>
    <s v="XDU CN Equity"/>
    <n v="519"/>
    <s v="XDU"/>
    <s v="iShares Core MSCI US Quality Dividend Index ETF"/>
    <x v="0"/>
    <n v="1"/>
    <s v="CA46435Q1000"/>
    <s v="46435Q100"/>
    <n v="0.14000000000000001"/>
    <n v="0.16"/>
    <d v="2017-06-13T00:00:00"/>
    <x v="0"/>
    <x v="21"/>
    <s v="Dividend/Income"/>
    <m/>
    <x v="0"/>
    <s v="iShares Core MSCI US Quality Dividend Index ETF (XDU)"/>
    <n v="252857119.2741394"/>
    <n v="2657082.9500000058"/>
    <n v="0"/>
    <n v="858926.87500001234"/>
    <n v="-1709666.175000024"/>
    <n v="5116707.3500000108"/>
    <n v="451"/>
    <n v="3307072.7"/>
    <x v="1"/>
    <n v="236073796.36764526"/>
  </r>
  <r>
    <s v="XDG CN Equity"/>
    <n v="520"/>
    <s v="XDG"/>
    <s v="iShares Core MSCI Global Quality Div ETF"/>
    <x v="0"/>
    <n v="1"/>
    <s v="CA46436K1021"/>
    <s v="46436K102"/>
    <n v="0.2"/>
    <n v="0.22"/>
    <d v="2017-06-13T00:00:00"/>
    <x v="0"/>
    <x v="16"/>
    <s v="Dividend/Income"/>
    <m/>
    <x v="0"/>
    <s v="iShares Core MSCI Global Quality Div ETF (XDG)"/>
    <n v="630404975.60501099"/>
    <n v="17437813.499999907"/>
    <n v="3077051.1500000437"/>
    <n v="15440056.300000001"/>
    <n v="3113027.7000000444"/>
    <n v="45076487.849999972"/>
    <n v="1610"/>
    <n v="29449920"/>
    <x v="1"/>
    <n v="568167833.32824707"/>
  </r>
  <r>
    <s v="XDUH CN Equity"/>
    <n v="521"/>
    <s v="XDUH"/>
    <s v="iShares Core MSCI US Quality Div ETF Curr-H"/>
    <x v="0"/>
    <n v="1"/>
    <s v="CA46435T1049"/>
    <s v="46435T104"/>
    <n v="0.14000000000000001"/>
    <n v="0.15"/>
    <d v="2017-06-16T00:00:00"/>
    <x v="0"/>
    <x v="5"/>
    <s v="Dividend/Income"/>
    <m/>
    <x v="0"/>
    <s v="iShares Core MSCI US Quality Div ETF Curr-H (XDUH)"/>
    <n v="95726698.637008667"/>
    <n v="1581522.2749999943"/>
    <n v="0"/>
    <n v="748740.44999999739"/>
    <n v="-2227013.2249999922"/>
    <n v="1562917.3499999947"/>
    <n v="283"/>
    <n v="6114150.2999999998"/>
    <x v="1"/>
    <n v="90803974.866867065"/>
  </r>
  <r>
    <s v="XDGH CN Equity"/>
    <n v="522"/>
    <s v="XDGH"/>
    <s v="iShares Core MSCI Global Quality Div ETF Curr-H"/>
    <x v="0"/>
    <n v="1"/>
    <s v="CA46437B1013"/>
    <s v="46437B101"/>
    <n v="0.2"/>
    <n v="0.22"/>
    <d v="2017-06-16T00:00:00"/>
    <x v="0"/>
    <x v="16"/>
    <s v="Dividend/Income"/>
    <m/>
    <x v="0"/>
    <s v="iShares Core MSCI Global Quality Div ETF Curr-H (XDGH)"/>
    <n v="147466781.61621094"/>
    <n v="0"/>
    <n v="762577.69999998377"/>
    <n v="9798287.3750000056"/>
    <n v="1511712.7749999948"/>
    <n v="12808318.049999995"/>
    <n v="392"/>
    <n v="2881841.1"/>
    <x v="1"/>
    <n v="128182798.29025269"/>
  </r>
  <r>
    <s v="HMMJ/U CN Equity"/>
    <n v="523"/>
    <s v="HMMJ/U"/>
    <s v="Global X Marijuana Life Sciences Index ETF (US$)"/>
    <x v="0"/>
    <n v="2"/>
    <s v="CA37991D1042"/>
    <s v="37991D104"/>
    <n v="0.75"/>
    <n v="0.86"/>
    <d v="2017-06-16T00:00:00"/>
    <x v="0"/>
    <x v="7"/>
    <s v="Marijuana"/>
    <m/>
    <x v="3"/>
    <s v="Global X Marijuana Life Sciences Index ETF (US$) (HMMJ/U)"/>
    <n v="0"/>
    <n v="0"/>
    <n v="0"/>
    <n v="0"/>
    <n v="0"/>
    <n v="0"/>
    <n v="4"/>
    <n v="2115.71"/>
    <x v="1"/>
    <n v="47767904.428314991"/>
  </r>
  <r>
    <s v="HTA/U CN Equity"/>
    <n v="524"/>
    <s v="HTA/U"/>
    <s v="Harvest Tech Achievers Growth &amp; Income ETF (US$)"/>
    <x v="0"/>
    <n v="1"/>
    <s v="CA41755D2014"/>
    <s v="41755D201"/>
    <n v="0.85"/>
    <n v="0.99"/>
    <d v="2017-06-21T00:00:00"/>
    <x v="0"/>
    <x v="29"/>
    <s v="Technology"/>
    <m/>
    <x v="13"/>
    <s v="Harvest Tech Achievers Growth &amp; Income ETF (US$) (HTA/U)"/>
    <n v="50702461.328071952"/>
    <n v="0"/>
    <n v="0"/>
    <n v="0"/>
    <n v="0"/>
    <n v="6866.7302949997829"/>
    <n v="122"/>
    <n v="412700.03"/>
    <x v="5"/>
    <n v="52743779.734244809"/>
  </r>
  <r>
    <s v="HGR CN Equity"/>
    <n v="525"/>
    <s v="HGR"/>
    <s v="Harvest Global REIT Leaders Income ETF Curr-H"/>
    <x v="0"/>
    <n v="1"/>
    <s v="CA41754X1096"/>
    <s v="41754X109"/>
    <n v="0.85"/>
    <n v="0.99"/>
    <d v="2017-06-23T00:00:00"/>
    <x v="0"/>
    <x v="29"/>
    <s v="Real Estate"/>
    <m/>
    <x v="13"/>
    <s v="Harvest Global REIT Leaders Income ETF Curr-H (HGR)"/>
    <n v="31863464.92767334"/>
    <n v="675880"/>
    <n v="-5074625.0000000009"/>
    <n v="-6905109.9999999972"/>
    <n v="-6735142.4999999981"/>
    <n v="-17373932.499999996"/>
    <n v="553"/>
    <n v="1071727.3999999999"/>
    <x v="5"/>
    <n v="49250360.870361328"/>
  </r>
  <r>
    <s v="CAGG CN Equity"/>
    <n v="526"/>
    <s v="CAGG"/>
    <s v="CI Yield Enhanced Canada Aggr ETF"/>
    <x v="0"/>
    <n v="1"/>
    <s v="CA17167D1042"/>
    <s v="17167D104"/>
    <n v="0.18"/>
    <n v="0.2"/>
    <d v="2017-06-26T00:00:00"/>
    <x v="0"/>
    <x v="1"/>
    <s v="Broad/Mixed"/>
    <m/>
    <x v="2"/>
    <s v="CI Yield Enhanced Canada Aggr ETF (CAGG)"/>
    <n v="862599722.53421402"/>
    <n v="0"/>
    <n v="0"/>
    <n v="0"/>
    <n v="-71337440.000000075"/>
    <n v="-108958565.00000013"/>
    <n v="157"/>
    <n v="9775528.4000000004"/>
    <x v="1"/>
    <n v="971341796.52931213"/>
  </r>
  <r>
    <s v="CAGS CN Equity"/>
    <n v="527"/>
    <s v="CAGS"/>
    <s v="CI Yield Enhanced Canada Short Term Aggr ETF"/>
    <x v="0"/>
    <n v="1"/>
    <s v="CA17166P1080"/>
    <s v="17166P108"/>
    <n v="0.18"/>
    <n v="0.19"/>
    <d v="2017-06-26T00:00:00"/>
    <x v="0"/>
    <x v="1"/>
    <s v="Short Term"/>
    <m/>
    <x v="2"/>
    <s v="CI Yield Enhanced Canada Short Term Aggr ETF (CAGS)"/>
    <n v="21517784.50012207"/>
    <n v="0"/>
    <n v="0"/>
    <n v="0"/>
    <n v="0"/>
    <n v="4782390.0000000019"/>
    <n v="87"/>
    <n v="649516.15"/>
    <x v="1"/>
    <n v="16721319.961547852"/>
  </r>
  <r>
    <s v="SID CN Equity"/>
    <n v="528"/>
    <s v="SID"/>
    <s v="CI US TrendLeaders Index ETF Curr-H"/>
    <x v="7"/>
    <n v="1"/>
    <s v="CA12558J1093"/>
    <s v="12558J109"/>
    <n v="0.75"/>
    <n v="1.17"/>
    <d v="2017-07-05T00:00:00"/>
    <x v="0"/>
    <x v="5"/>
    <s v="Other"/>
    <m/>
    <x v="2"/>
    <s v="CI US TrendLeaders Index ETF Curr-H (SID)"/>
    <n v="0"/>
    <n v="0"/>
    <n v="0"/>
    <n v="0"/>
    <n v="0"/>
    <n v="0"/>
    <n v="0"/>
    <n v="0"/>
    <x v="1"/>
    <n v="0"/>
  </r>
  <r>
    <s v="MHCD CN Equity"/>
    <n v="529"/>
    <s v="MHCD"/>
    <s v="Middlefield Healthcare Dividend ETF"/>
    <x v="0"/>
    <n v="1"/>
    <s v="CA59633Q1037"/>
    <s v="59633Q103"/>
    <n v="0.85"/>
    <n v="1.27"/>
    <d v="2017-07-21T00:00:00"/>
    <x v="0"/>
    <x v="4"/>
    <s v="Health Care"/>
    <m/>
    <x v="7"/>
    <s v="Middlefield Healthcare Dividend ETF (MHCD)"/>
    <n v="147567832.87317562"/>
    <n v="0"/>
    <n v="302810.4250000043"/>
    <n v="0"/>
    <n v="0"/>
    <n v="913468.62500001304"/>
    <n v="441"/>
    <n v="1406459.89"/>
    <x v="3"/>
    <n v="147908265.96373367"/>
  </r>
  <r>
    <s v="EDGF CN Equity"/>
    <n v="530"/>
    <s v="EDGF"/>
    <s v="Brompton European Dividend Growth ETF"/>
    <x v="0"/>
    <n v="1"/>
    <s v="CA11222M1005"/>
    <s v="11222M100"/>
    <n v="0.75"/>
    <n v="0.97"/>
    <d v="2017-07-21T00:00:00"/>
    <x v="0"/>
    <x v="31"/>
    <s v="Regional"/>
    <m/>
    <x v="8"/>
    <s v="Brompton European Dividend Growth ETF (EDGF)"/>
    <n v="39941850.13715744"/>
    <n v="0"/>
    <n v="0"/>
    <n v="356204.99999999767"/>
    <n v="361794.00000000303"/>
    <n v="1080059.9999999984"/>
    <n v="157"/>
    <n v="295511.63"/>
    <x v="5"/>
    <n v="37371426.020759583"/>
  </r>
  <r>
    <s v="RPU/U CN Equity"/>
    <n v="531"/>
    <s v="RPU/U"/>
    <s v="Purpose US Preferred Share Fund (US$)"/>
    <x v="0"/>
    <n v="1"/>
    <s v="CA74641R2090"/>
    <s v="74641R209"/>
    <n v="0.75"/>
    <n v="0.96"/>
    <d v="2017-07-31T00:00:00"/>
    <x v="0"/>
    <x v="14"/>
    <s v="U.S."/>
    <m/>
    <x v="5"/>
    <s v="Purpose US Preferred Share Fund (US$) (RPU/U)"/>
    <n v="5647566.6131233601"/>
    <n v="0"/>
    <n v="0"/>
    <n v="0"/>
    <n v="0"/>
    <n v="0"/>
    <n v="0"/>
    <n v="0"/>
    <x v="1"/>
    <n v="5649507.5522561613"/>
  </r>
  <r>
    <s v="EHE/B CN Equity"/>
    <n v="532"/>
    <s v="EHE/B"/>
    <s v="CI WisdomTree Europe Hedged Equity"/>
    <x v="0"/>
    <n v="1"/>
    <s v="CA17166N2023"/>
    <s v="17166N202"/>
    <n v="0.55000000000000004"/>
    <n v="0.7"/>
    <d v="2017-08-10T00:00:00"/>
    <x v="0"/>
    <x v="35"/>
    <s v="Europe"/>
    <m/>
    <x v="2"/>
    <s v="CI WisdomTree Europe Hedged Equity (EHE/B)"/>
    <n v="961482.52487182617"/>
    <n v="0"/>
    <n v="0"/>
    <n v="0"/>
    <n v="0"/>
    <n v="0"/>
    <n v="16"/>
    <n v="140655.79999999999"/>
    <x v="1"/>
    <n v="923477.45895385742"/>
  </r>
  <r>
    <s v="REM CN Equity"/>
    <n v="533"/>
    <s v="REM"/>
    <s v="Purpose Emerging Markets Dividend Fund"/>
    <x v="0"/>
    <n v="1"/>
    <s v="CA74641E1097"/>
    <n v="7.4640999999999995E+113"/>
    <n v="0.8"/>
    <n v="1.1499999999999999"/>
    <d v="2017-08-23T00:00:00"/>
    <x v="0"/>
    <x v="20"/>
    <s v="Pure Active"/>
    <m/>
    <x v="5"/>
    <s v="Purpose Emerging Markets Dividend Fund (REM)"/>
    <n v="18408703.994750977"/>
    <n v="472018.04750000045"/>
    <n v="0"/>
    <n v="466909.06824999838"/>
    <n v="0"/>
    <n v="1389112.4317499991"/>
    <n v="147"/>
    <n v="520599.39"/>
    <x v="1"/>
    <n v="15353001.594543457"/>
  </r>
  <r>
    <s v="RWX CN Equity"/>
    <n v="534"/>
    <s v="RWX"/>
    <s v="CI MSCI International Low Risk Weighted Curr-H"/>
    <x v="8"/>
    <n v="1"/>
    <s v="CA12558K2056"/>
    <s v="12558K205"/>
    <n v="0.6"/>
    <n v="0.66"/>
    <d v="2017-08-25T00:00:00"/>
    <x v="0"/>
    <x v="6"/>
    <s v="Risk"/>
    <m/>
    <x v="2"/>
    <s v="CI MSCI International Low Risk Weighted Curr-H (RWX)"/>
    <n v="0"/>
    <n v="0"/>
    <n v="0"/>
    <n v="0"/>
    <n v="0"/>
    <n v="0"/>
    <n v="0"/>
    <n v="0"/>
    <x v="1"/>
    <n v="0"/>
  </r>
  <r>
    <s v="RWX/B CN Equity"/>
    <n v="535"/>
    <s v="RWX/B"/>
    <s v="CI MSCI International Low Risk Weighted ETF"/>
    <x v="8"/>
    <n v="1"/>
    <s v="CA12558K1066"/>
    <s v="12558K106"/>
    <n v="0.6"/>
    <n v="0.66"/>
    <d v="2017-08-25T00:00:00"/>
    <x v="0"/>
    <x v="6"/>
    <s v="Risk"/>
    <m/>
    <x v="2"/>
    <s v="CI MSCI International Low Risk Weighted ETF (RWX/B)"/>
    <n v="0"/>
    <n v="0"/>
    <n v="0"/>
    <n v="0"/>
    <n v="0"/>
    <n v="0"/>
    <n v="0"/>
    <n v="0"/>
    <x v="1"/>
    <n v="0"/>
  </r>
  <r>
    <s v="TXF/B CN Equity"/>
    <n v="536"/>
    <s v="TXF/B"/>
    <s v="CI Tech Giants Covered Call ETF"/>
    <x v="0"/>
    <n v="1"/>
    <s v="CA12555E2024"/>
    <n v="1.2555E+206"/>
    <n v="0.65"/>
    <n v="0.69"/>
    <d v="2017-09-01T00:00:00"/>
    <x v="0"/>
    <x v="29"/>
    <s v="Technology"/>
    <m/>
    <x v="2"/>
    <s v="CI Tech Giants Covered Call ETF (TXF/B)"/>
    <n v="79795529.365539551"/>
    <n v="-1518784.9999999944"/>
    <n v="0"/>
    <n v="0"/>
    <n v="-1543869.9999999944"/>
    <n v="-3062654.9999999888"/>
    <n v="329"/>
    <n v="1528906.3"/>
    <x v="5"/>
    <n v="84113401.794433594"/>
  </r>
  <r>
    <s v="REIT CN Equity"/>
    <n v="537"/>
    <s v="REIT"/>
    <s v="Invesco S&amp;P/TSX REIT Income Index ETF"/>
    <x v="5"/>
    <n v="1"/>
    <s v="CA46142E1016"/>
    <n v="4.6142E+105"/>
    <n v="0.45"/>
    <n v="0.48"/>
    <d v="2017-09-12T00:00:00"/>
    <x v="0"/>
    <x v="3"/>
    <s v="Real Estate"/>
    <m/>
    <x v="9"/>
    <s v="Invesco S&amp;P/TSX REIT Income Index ETF (REIT)"/>
    <n v="2257902.3361206055"/>
    <n v="575528.01999999979"/>
    <n v="-567037.66749999986"/>
    <n v="567342.80999999982"/>
    <n v="0"/>
    <n v="575833.16249999974"/>
    <n v="206"/>
    <n v="325810.58"/>
    <x v="2"/>
    <n v="2173822.5936889648"/>
  </r>
  <r>
    <s v="PIB CN Equity"/>
    <n v="538"/>
    <s v="PIB"/>
    <s v="Invesco 1-10 Year Laddered I.G. Corp Index ETF"/>
    <x v="5"/>
    <n v="1"/>
    <s v="CA46140J1021"/>
    <s v="46140J102"/>
    <n v="0.25"/>
    <n v="0.27"/>
    <d v="2017-09-12T00:00:00"/>
    <x v="0"/>
    <x v="10"/>
    <s v="Broad/Mixed"/>
    <m/>
    <x v="9"/>
    <s v="Invesco 1-10 Year Laddered I.G. Corp Index ETF (PIB)"/>
    <n v="0"/>
    <n v="0"/>
    <n v="0"/>
    <n v="0"/>
    <n v="0"/>
    <n v="0"/>
    <n v="0"/>
    <n v="0"/>
    <x v="1"/>
    <n v="0"/>
  </r>
  <r>
    <s v="FSB CN Equity"/>
    <n v="539"/>
    <s v="FSB"/>
    <s v="CI Enhanced Short Duration Bond"/>
    <x v="0"/>
    <n v="1"/>
    <s v="CA12559E1097"/>
    <n v="1.2559E+113"/>
    <n v="0.6"/>
    <n v="0.74"/>
    <d v="2017-09-12T00:00:00"/>
    <x v="0"/>
    <x v="24"/>
    <s v="North America"/>
    <m/>
    <x v="2"/>
    <s v="CI Enhanced Short Duration Bond (FSB)"/>
    <n v="235090484.22346115"/>
    <n v="3469270.0000000289"/>
    <n v="192593.99999999587"/>
    <n v="386237.99999999173"/>
    <n v="2511586.0000000149"/>
    <n v="6173350.0000000056"/>
    <n v="516"/>
    <n v="7185233.2999999989"/>
    <x v="1"/>
    <n v="232169228.43389511"/>
  </r>
  <r>
    <s v="CYBR CN Equity"/>
    <n v="540"/>
    <s v="CYBR"/>
    <s v="Evolve Cyber Security Index Fund Curr-H"/>
    <x v="0"/>
    <n v="1"/>
    <s v="CA30051R1055"/>
    <s v="30051R105"/>
    <n v="0.4"/>
    <n v="0.62"/>
    <d v="2017-09-20T00:00:00"/>
    <x v="0"/>
    <x v="7"/>
    <s v="Cybersecurity"/>
    <m/>
    <x v="24"/>
    <s v="Evolve Cyber Security Index Fund Curr-H (CYBR)"/>
    <n v="146778896.14105225"/>
    <n v="-1221847.0250000174"/>
    <n v="0"/>
    <n v="-1323002.3249999953"/>
    <n v="0"/>
    <n v="-6544978.2499999981"/>
    <n v="716"/>
    <n v="3510014.5"/>
    <x v="1"/>
    <n v="159227826.88140869"/>
  </r>
  <r>
    <s v="CYBR/B CN Equity"/>
    <n v="541"/>
    <s v="CYBR/B"/>
    <s v="Evolve Cyber Security Index Fund"/>
    <x v="0"/>
    <n v="1"/>
    <s v="CA30051R2046"/>
    <s v="30051R204"/>
    <n v="0.4"/>
    <n v="0.63"/>
    <d v="2017-09-20T00:00:00"/>
    <x v="0"/>
    <x v="7"/>
    <s v="Cybersecurity"/>
    <m/>
    <x v="24"/>
    <s v="Evolve Cyber Security Index Fund (CYBR/B)"/>
    <n v="14805162.42980957"/>
    <n v="0"/>
    <n v="0"/>
    <n v="0"/>
    <n v="0"/>
    <n v="1526401.6999999997"/>
    <n v="82"/>
    <n v="148445.61000000002"/>
    <x v="1"/>
    <n v="14010968.971252441"/>
  </r>
  <r>
    <s v="DGRC CN Equity"/>
    <n v="542"/>
    <s v="DGRC"/>
    <s v="CI WisdomTree Canada Div Growth Index ETF"/>
    <x v="0"/>
    <n v="1"/>
    <s v="CA17165G1090"/>
    <s v="17165G109"/>
    <n v="0.21"/>
    <n v="0.23"/>
    <d v="2017-09-21T00:00:00"/>
    <x v="0"/>
    <x v="0"/>
    <s v="Factor: Multi-Factor"/>
    <m/>
    <x v="2"/>
    <s v="CI WisdomTree Canada Div Growth Index ETF (DGRC)"/>
    <n v="794615318.47732544"/>
    <n v="-2374340.0000000335"/>
    <n v="-7534964.9999999292"/>
    <n v="-2444775.0000000345"/>
    <n v="9876054.9999999646"/>
    <n v="-81995.000000000466"/>
    <n v="799"/>
    <n v="23371666"/>
    <x v="1"/>
    <n v="783939947.32606506"/>
  </r>
  <r>
    <s v="UMI/B CN Equity"/>
    <n v="543"/>
    <s v="UMI/B"/>
    <s v="CI WisdomTree US MidCap Dividend Index ETF"/>
    <x v="0"/>
    <n v="1"/>
    <s v="CA12559H2019"/>
    <s v="12559H201"/>
    <n v="0.35"/>
    <n v="0.38"/>
    <d v="2017-09-21T00:00:00"/>
    <x v="0"/>
    <x v="21"/>
    <s v="Dividend/Income"/>
    <m/>
    <x v="2"/>
    <s v="CI WisdomTree US MidCap Dividend Index ETF (UMI/B)"/>
    <n v="6526815.0329589844"/>
    <n v="0"/>
    <n v="4338545"/>
    <n v="-2212140"/>
    <n v="0"/>
    <n v="2126404.9999999995"/>
    <n v="4"/>
    <n v="1900.1599999999999"/>
    <x v="1"/>
    <n v="4213150.0244140625"/>
  </r>
  <r>
    <s v="UMI CN Equity"/>
    <n v="544"/>
    <s v="UMI"/>
    <s v="CI WisdomTree US MidCap Div ETF Curr-H"/>
    <x v="0"/>
    <n v="1"/>
    <s v="CA12559H1029"/>
    <s v="12559H102"/>
    <n v="0.35"/>
    <n v="0.38"/>
    <d v="2017-09-21T00:00:00"/>
    <x v="0"/>
    <x v="5"/>
    <s v="Dividend/Income"/>
    <m/>
    <x v="2"/>
    <s v="CI WisdomTree US MidCap Div ETF Curr-H (UMI)"/>
    <n v="8420945.5918655396"/>
    <n v="1746489.9999999998"/>
    <n v="-1731799.9999999998"/>
    <n v="0"/>
    <n v="0"/>
    <n v="14690"/>
    <n v="8"/>
    <n v="2624.7200000000003"/>
    <x v="1"/>
    <n v="8129694.580696106"/>
  </r>
  <r>
    <s v="EMV/B CN Equity"/>
    <n v="545"/>
    <s v="EMV/B"/>
    <s v="CI WisdomTree Emerg Mkts Dividend Index ETF"/>
    <x v="0"/>
    <n v="1"/>
    <s v="CA17165Y1007"/>
    <s v="17165Y100"/>
    <n v="0.38"/>
    <n v="0.46"/>
    <d v="2017-09-21T00:00:00"/>
    <x v="0"/>
    <x v="20"/>
    <s v="Dividend/Income"/>
    <m/>
    <x v="2"/>
    <s v="CI WisdomTree Emerg Mkts Dividend Index ETF (EMV/B)"/>
    <n v="74623692.188262939"/>
    <n v="0"/>
    <n v="0"/>
    <n v="917610.00000000489"/>
    <n v="0"/>
    <n v="917610.00000000489"/>
    <n v="218"/>
    <n v="1176109.98"/>
    <x v="1"/>
    <n v="66819031.677246094"/>
  </r>
  <r>
    <s v="XGGB CN Equity"/>
    <n v="546"/>
    <s v="XGGB"/>
    <s v="iShares Global Government Bond Index ETF Curr-H"/>
    <x v="0"/>
    <n v="1"/>
    <s v="CA46436C1005"/>
    <s v="46436C100"/>
    <n v="0.2"/>
    <n v="0.23"/>
    <d v="2017-09-21T00:00:00"/>
    <x v="0"/>
    <x v="23"/>
    <s v="Passive"/>
    <m/>
    <x v="0"/>
    <s v="iShares Global Government Bond Index ETF Curr-H (XGGB)"/>
    <n v="545191508.86535645"/>
    <n v="-2728131.8500000387"/>
    <n v="3632885.1000000518"/>
    <n v="1815283.3499999612"/>
    <n v="5462607.5000000121"/>
    <n v="16369282.199999973"/>
    <n v="574"/>
    <n v="25856562"/>
    <x v="1"/>
    <n v="529981369.68612671"/>
  </r>
  <r>
    <s v="DXZ CN Equity"/>
    <n v="547"/>
    <s v="DXZ"/>
    <s v="Dynamic Active US Mid-Cap ETF"/>
    <x v="0"/>
    <n v="1"/>
    <s v="CA26802A1021"/>
    <s v="26802A102"/>
    <n v="0.75"/>
    <n v="0.78"/>
    <d v="2017-09-27T00:00:00"/>
    <x v="0"/>
    <x v="21"/>
    <s v="Pure Active"/>
    <m/>
    <x v="19"/>
    <s v="Dynamic Active US Mid-Cap ETF (DXZ)"/>
    <n v="27374130.535125732"/>
    <n v="0"/>
    <n v="0"/>
    <n v="-333977.49999999884"/>
    <n v="-1683812.5"/>
    <n v="-2017789.9999999988"/>
    <n v="66"/>
    <n v="317732.94"/>
    <x v="1"/>
    <n v="29153670.597076416"/>
  </r>
  <r>
    <s v="DXF CN Equity"/>
    <n v="548"/>
    <s v="DXF"/>
    <s v="Dynamic Active Global Financial Services ETF"/>
    <x v="0"/>
    <n v="1"/>
    <s v="CA26800W1068"/>
    <s v="26800W106"/>
    <n v="0.75"/>
    <n v="0.85"/>
    <d v="2017-09-27T00:00:00"/>
    <x v="0"/>
    <x v="4"/>
    <s v="Financials"/>
    <m/>
    <x v="19"/>
    <s v="Dynamic Active Global Financial Services ETF (DXF)"/>
    <n v="15713249.588012695"/>
    <n v="3925852.5000000009"/>
    <n v="0"/>
    <n v="0"/>
    <n v="0"/>
    <n v="2593755"/>
    <n v="316"/>
    <n v="7433915.4799999995"/>
    <x v="3"/>
    <n v="17459844.68460083"/>
  </r>
  <r>
    <s v="HXDM CN Equity"/>
    <n v="549"/>
    <s v="HXDM"/>
    <s v="Global X Intl Developed Markets Equity Index Corporate Class ETF"/>
    <x v="0"/>
    <n v="2"/>
    <s v="CA37963V1085"/>
    <s v="37963V108"/>
    <n v="0.2"/>
    <n v="0.22"/>
    <d v="2017-09-27T00:00:00"/>
    <x v="1"/>
    <x v="6"/>
    <s v="Cap-Weighted: Broad/Large"/>
    <m/>
    <x v="3"/>
    <s v="Global X Intl Developed Markets Equity Index Corporate Class ETF (HXDM)"/>
    <n v="999431511.59301758"/>
    <n v="6165716.9359998666"/>
    <n v="6108368.5685000867"/>
    <n v="9106835.0279999133"/>
    <n v="6144715.474500088"/>
    <n v="36376386.344999865"/>
    <n v="1102"/>
    <n v="15335656"/>
    <x v="0"/>
    <n v="923739867.21839905"/>
  </r>
  <r>
    <s v="HXDM/U CN Equity"/>
    <n v="550"/>
    <s v="HXDM/U"/>
    <s v="Global X Intl Developed Markets Equity Index Corporate Class ETF (US$)"/>
    <x v="0"/>
    <n v="2"/>
    <s v="CA37963V1085"/>
    <s v="37963V108"/>
    <n v="0.2"/>
    <n v="0.22"/>
    <d v="2017-09-27T00:00:00"/>
    <x v="1"/>
    <x v="6"/>
    <s v="Cap-Weighted: Broad/Large"/>
    <m/>
    <x v="3"/>
    <s v="Global X Intl Developed Markets Equity Index Corporate Class ETF (US$) (HXDM/U)"/>
    <n v="0"/>
    <n v="0"/>
    <n v="0"/>
    <n v="0"/>
    <n v="0"/>
    <n v="0"/>
    <n v="88"/>
    <n v="1775938.7500000002"/>
    <x v="0"/>
    <n v="923267796.01571727"/>
  </r>
  <r>
    <s v="DXB CN Equity"/>
    <n v="551"/>
    <s v="DXB"/>
    <s v="Dynamic Active Tactical Bond ETF"/>
    <x v="0"/>
    <n v="1"/>
    <s v="CA26801K1012"/>
    <s v="26801K101"/>
    <n v="0.5"/>
    <n v="0.55000000000000004"/>
    <d v="2017-09-27T00:00:00"/>
    <x v="0"/>
    <x v="24"/>
    <s v="North America"/>
    <m/>
    <x v="19"/>
    <s v="Dynamic Active Tactical Bond ETF (DXB)"/>
    <n v="167748749.25613403"/>
    <n v="0"/>
    <n v="-40"/>
    <n v="32306399.999999996"/>
    <n v="0"/>
    <n v="30513330.000000004"/>
    <n v="101"/>
    <n v="1188006.7000000002"/>
    <x v="1"/>
    <n v="137918983.50715637"/>
  </r>
  <r>
    <s v="CARS CN Equity"/>
    <n v="552"/>
    <s v="CARS"/>
    <s v="Evolve Automobile Innovation Index Fund Curr-H"/>
    <x v="0"/>
    <n v="1"/>
    <s v="CA30052J1021"/>
    <s v="30052J102"/>
    <n v="0.4"/>
    <n v="0.62"/>
    <d v="2017-09-29T00:00:00"/>
    <x v="0"/>
    <x v="7"/>
    <s v="Auto &amp; Robotics"/>
    <m/>
    <x v="24"/>
    <s v="Evolve Automobile Innovation Index Fund Curr-H (CARS)"/>
    <n v="16206605.529785156"/>
    <n v="0"/>
    <n v="0"/>
    <n v="0"/>
    <n v="0"/>
    <n v="-682753.90000000061"/>
    <n v="150"/>
    <n v="673290.83000000007"/>
    <x v="1"/>
    <n v="16297920.942306519"/>
  </r>
  <r>
    <s v="CARS/B CN Equity"/>
    <n v="553"/>
    <s v="CARS/B"/>
    <s v="Evolve Automobile Innovation Index Fund"/>
    <x v="0"/>
    <n v="1"/>
    <s v="CA30052J2011"/>
    <s v="30052J201"/>
    <n v="0.4"/>
    <n v="0.62"/>
    <d v="2017-09-29T00:00:00"/>
    <x v="0"/>
    <x v="7"/>
    <s v="Auto &amp; Robotics"/>
    <m/>
    <x v="24"/>
    <s v="Evolve Automobile Innovation Index Fund (CARS/B)"/>
    <n v="1611344.7189331055"/>
    <n v="0"/>
    <n v="0"/>
    <n v="0"/>
    <n v="0"/>
    <n v="0"/>
    <n v="69"/>
    <n v="536209.94999999995"/>
    <x v="1"/>
    <n v="1559711.2655639648"/>
  </r>
  <r>
    <s v="DIVS CN Equity"/>
    <n v="554"/>
    <s v="DIVS"/>
    <s v="Evolve Active Canadian Preferred Share Fund"/>
    <x v="0"/>
    <n v="1"/>
    <s v="CA30052A1012"/>
    <s v="30052A101"/>
    <n v="0.65"/>
    <n v="0.9"/>
    <d v="2017-09-29T00:00:00"/>
    <x v="0"/>
    <x v="14"/>
    <s v="Canada"/>
    <m/>
    <x v="24"/>
    <s v="Evolve Active Canadian Preferred Share Fund (DIVS)"/>
    <n v="30451650.652799606"/>
    <n v="0"/>
    <n v="0"/>
    <n v="0"/>
    <n v="-884037.42500000075"/>
    <n v="-1764860.2250000015"/>
    <n v="35"/>
    <n v="195987.65000000002"/>
    <x v="1"/>
    <n v="32483472.785511017"/>
  </r>
  <r>
    <s v="ZVC CN Equity"/>
    <n v="555"/>
    <s v="ZVC"/>
    <s v="BMO MSCI Canada Value Index ETF"/>
    <x v="0"/>
    <n v="1"/>
    <s v="CA05584R1038"/>
    <s v="05584R103"/>
    <n v="0.35"/>
    <n v="0.4"/>
    <d v="2017-10-04T00:00:00"/>
    <x v="0"/>
    <x v="0"/>
    <s v="Factor: Value"/>
    <m/>
    <x v="4"/>
    <s v="BMO MSCI Canada Value Index ETF (ZVC)"/>
    <n v="43541572.949409485"/>
    <n v="0"/>
    <n v="0"/>
    <n v="0"/>
    <n v="0"/>
    <n v="150461.72000000015"/>
    <n v="196"/>
    <n v="660896.01"/>
    <x v="1"/>
    <n v="42453195.537567139"/>
  </r>
  <r>
    <s v="ZVU CN Equity"/>
    <n v="556"/>
    <s v="ZVU"/>
    <s v="BMO MSCI USA Value Index ETF"/>
    <x v="0"/>
    <n v="1"/>
    <s v="CA05584G1072"/>
    <s v="05584G107"/>
    <n v="0.3"/>
    <n v="0.34"/>
    <d v="2017-10-04T00:00:00"/>
    <x v="0"/>
    <x v="21"/>
    <s v="Factor: Value"/>
    <m/>
    <x v="4"/>
    <s v="BMO MSCI USA Value Index ETF (ZVU)"/>
    <n v="79047373.390197754"/>
    <n v="0"/>
    <n v="0"/>
    <n v="8096547.4999999981"/>
    <n v="2014595.5000000019"/>
    <n v="10223985.209999995"/>
    <n v="132"/>
    <n v="569747.43000000005"/>
    <x v="1"/>
    <n v="64046187.210083008"/>
  </r>
  <r>
    <s v="FSB/U CN Equity"/>
    <n v="557"/>
    <s v="FSB/U"/>
    <s v="CI Enhanced Short Duration Bond ETF (US$)"/>
    <x v="0"/>
    <n v="1"/>
    <s v="CA12559E2087"/>
    <n v="1.2559000000000001E+212"/>
    <n v="0.6"/>
    <n v="0.75"/>
    <d v="2017-10-04T00:00:00"/>
    <x v="0"/>
    <x v="24"/>
    <s v="North America"/>
    <m/>
    <x v="2"/>
    <s v="CI Enhanced Short Duration Bond ETF (US$) (FSB/U)"/>
    <n v="10054790.139528265"/>
    <n v="-828751.05720000074"/>
    <n v="3269152.8461999996"/>
    <n v="0"/>
    <n v="0"/>
    <n v="2440401.7889999989"/>
    <n v="48"/>
    <n v="1272768.07"/>
    <x v="1"/>
    <n v="7858494.9365239702"/>
  </r>
  <r>
    <s v="ZJK CN Equity"/>
    <n v="558"/>
    <s v="ZJK"/>
    <s v="BMO High Yield US Corporate Bond Index ETF"/>
    <x v="0"/>
    <n v="1"/>
    <s v="CA05584J1012"/>
    <s v="05584J101"/>
    <n v="0.55000000000000004"/>
    <n v="0.61"/>
    <d v="2017-10-04T00:00:00"/>
    <x v="0"/>
    <x v="25"/>
    <s v="High Yield"/>
    <m/>
    <x v="4"/>
    <s v="BMO High Yield US Corporate Bond Index ETF (ZJK)"/>
    <n v="1710026888.2675171"/>
    <n v="-26154024.99999984"/>
    <n v="2802025.4999998407"/>
    <n v="13312093.000000054"/>
    <n v="7650694.000000109"/>
    <n v="60954715.799999945"/>
    <n v="1071"/>
    <n v="29158933"/>
    <x v="1"/>
    <n v="1617519825.8323669"/>
  </r>
  <r>
    <s v="CALL CN Equity"/>
    <n v="559"/>
    <s v="CALL"/>
    <s v="Evolve US Banks Enhanced Yield Fund Curr-H"/>
    <x v="0"/>
    <n v="1"/>
    <s v="CA30051C1086"/>
    <s v="30051C108"/>
    <n v="0.45"/>
    <n v="0.68"/>
    <d v="2017-10-16T00:00:00"/>
    <x v="0"/>
    <x v="29"/>
    <s v="Financials"/>
    <m/>
    <x v="24"/>
    <s v="Evolve US Banks Enhanced Yield Fund Curr-H (CALL)"/>
    <n v="123880418.65825653"/>
    <n v="366393.8500000051"/>
    <n v="-356478.95000000508"/>
    <n v="-354428.45000000502"/>
    <n v="359400.72500000516"/>
    <n v="-1073448.3000000152"/>
    <n v="762"/>
    <n v="4021251.3"/>
    <x v="5"/>
    <n v="120885479.87937927"/>
  </r>
  <r>
    <s v="CALL/B CN Equity"/>
    <n v="560"/>
    <s v="CALL/B"/>
    <s v="Evolve US Banks Enhanced Yield Fund"/>
    <x v="0"/>
    <n v="1"/>
    <s v="CA30051C2076"/>
    <s v="30051C207"/>
    <n v="0.45"/>
    <n v="0.67"/>
    <d v="2017-10-16T00:00:00"/>
    <x v="0"/>
    <x v="29"/>
    <s v="Financials"/>
    <m/>
    <x v="24"/>
    <s v="Evolve US Banks Enhanced Yield Fund (CALL/B)"/>
    <n v="11257852.8881073"/>
    <n v="0"/>
    <n v="-468990.87500000041"/>
    <n v="-470782.9250000004"/>
    <n v="0"/>
    <n v="-939773.80000000075"/>
    <n v="43"/>
    <n v="135623.15"/>
    <x v="5"/>
    <n v="11897052.526473999"/>
  </r>
  <r>
    <s v="RBNK CN Equity"/>
    <n v="561"/>
    <s v="RBNK"/>
    <s v="RBC Canadian Bank Yield Index ETF"/>
    <x v="0"/>
    <n v="1"/>
    <s v="CA75525D1096"/>
    <s v="75525D109"/>
    <n v="0.28999999999999998"/>
    <n v="0.32"/>
    <d v="2017-10-19T00:00:00"/>
    <x v="0"/>
    <x v="3"/>
    <s v="Financials"/>
    <m/>
    <x v="12"/>
    <s v="RBC Canadian Bank Yield Index ETF (RBNK)"/>
    <n v="391810978.88946533"/>
    <n v="2012143.8000000285"/>
    <n v="42196.400000000838"/>
    <n v="-9710.0000000002328"/>
    <n v="3980214.999999986"/>
    <n v="7975081.1500000432"/>
    <n v="3327"/>
    <n v="34227591"/>
    <x v="2"/>
    <n v="377573657.2265625"/>
  </r>
  <r>
    <s v="RPSB CN Equity"/>
    <n v="562"/>
    <s v="RPSB"/>
    <s v="RBC PH&amp;N Short Term Canadian Bond ETF"/>
    <x v="0"/>
    <n v="1"/>
    <s v="CA74934P1009"/>
    <s v="74934P100"/>
    <n v="0.35"/>
    <n v="0.39"/>
    <d v="2017-10-19T00:00:00"/>
    <x v="0"/>
    <x v="1"/>
    <s v="Short Term"/>
    <m/>
    <x v="12"/>
    <s v="RBC PH&amp;N Short Term Canadian Bond ETF (RPSB)"/>
    <n v="0"/>
    <n v="0"/>
    <n v="0"/>
    <n v="0"/>
    <n v="0"/>
    <n v="0"/>
    <n v="0"/>
    <n v="0"/>
    <x v="1"/>
    <n v="0"/>
  </r>
  <r>
    <s v="RUSB/U CN Equity"/>
    <n v="563"/>
    <s v="RUSB/U"/>
    <s v="RBC Short Term US Corporate Bond ETF (US$)"/>
    <x v="0"/>
    <n v="1"/>
    <s v="CA74934F2017"/>
    <s v="74934F201"/>
    <n v="0.35"/>
    <n v="0.4"/>
    <d v="2017-10-19T00:00:00"/>
    <x v="0"/>
    <x v="27"/>
    <s v="Short Term"/>
    <m/>
    <x v="12"/>
    <s v="RBC Short Term US Corporate Bond ETF (US$) (RUSB/U)"/>
    <n v="326712410.18109995"/>
    <n v="531606.01205000794"/>
    <n v="1596819.132229985"/>
    <n v="-1186.4235300000291"/>
    <n v="5460829.9716750002"/>
    <n v="11933968.356922515"/>
    <n v="29"/>
    <n v="2025525.6199999999"/>
    <x v="1"/>
    <n v="315406147.08762175"/>
  </r>
  <r>
    <s v="RUSB CN Equity"/>
    <n v="564"/>
    <s v="RUSB"/>
    <s v="RBC Short Term US Corporate Bond ETF"/>
    <x v="0"/>
    <n v="1"/>
    <s v="CA74934F1027"/>
    <s v="74934F102"/>
    <n v="0.35"/>
    <n v="0.4"/>
    <d v="2017-10-19T00:00:00"/>
    <x v="0"/>
    <x v="27"/>
    <s v="Short Term"/>
    <m/>
    <x v="12"/>
    <s v="RBC Short Term US Corporate Bond ETF (RUSB)"/>
    <n v="5357275.4859924316"/>
    <n v="537207.64999999991"/>
    <n v="0"/>
    <n v="0"/>
    <n v="0"/>
    <n v="537207.64999999991"/>
    <n v="26"/>
    <n v="150663.08000000002"/>
    <x v="1"/>
    <n v="4853433.1798553467"/>
  </r>
  <r>
    <s v="RBDI CN Equity"/>
    <n v="565"/>
    <s v="RBDI"/>
    <s v="RBC Bluebay Global Diversified Income CAD Hedged ETF"/>
    <x v="16"/>
    <n v="1"/>
    <s v="CA74933Y1025"/>
    <s v="74933Y102"/>
    <n v="0.6"/>
    <n v="0.69"/>
    <d v="2017-10-19T00:00:00"/>
    <x v="0"/>
    <x v="23"/>
    <s v="Universe"/>
    <m/>
    <x v="12"/>
    <s v="RBC Bluebay Global Diversified Income CAD Hedged ETF (RBDI)"/>
    <n v="0"/>
    <n v="0"/>
    <n v="0"/>
    <n v="0"/>
    <n v="0"/>
    <n v="0"/>
    <n v="0"/>
    <n v="0"/>
    <x v="1"/>
    <n v="0"/>
  </r>
  <r>
    <s v="LIFE CN Equity"/>
    <n v="566"/>
    <s v="LIFE"/>
    <s v="Evolve Global Healthcare Enhanced Yield Curr-H"/>
    <x v="0"/>
    <n v="1"/>
    <s v="CA30051T1012"/>
    <s v="30051T101"/>
    <n v="0.45"/>
    <n v="0.68"/>
    <d v="2017-10-25T00:00:00"/>
    <x v="0"/>
    <x v="29"/>
    <s v="Health Care"/>
    <m/>
    <x v="24"/>
    <s v="Evolve Global Healthcare Enhanced Yield Curr-H (LIFE)"/>
    <n v="267516915.52680206"/>
    <n v="1441141.3249999864"/>
    <n v="2919166.7250000071"/>
    <n v="1970152.0499999928"/>
    <n v="1478458.9249999858"/>
    <n v="8784059.5999999866"/>
    <n v="1397"/>
    <n v="7867308"/>
    <x v="5"/>
    <n v="264283554.81736755"/>
  </r>
  <r>
    <s v="LIFE/B CN Equity"/>
    <n v="567"/>
    <s v="LIFE/B"/>
    <s v="Evolve Global Healthcare Enhanced Yield Fund"/>
    <x v="0"/>
    <n v="1"/>
    <s v="CA30051T2002"/>
    <s v="30051T200"/>
    <n v="0.45"/>
    <n v="0.67"/>
    <d v="2017-10-25T00:00:00"/>
    <x v="0"/>
    <x v="29"/>
    <s v="Health Care"/>
    <m/>
    <x v="24"/>
    <s v="Evolve Global Healthcare Enhanced Yield Fund (LIFE/B)"/>
    <n v="34717242.645263672"/>
    <n v="0"/>
    <n v="0"/>
    <n v="0"/>
    <n v="0"/>
    <n v="0"/>
    <n v="92"/>
    <n v="292432.72899999999"/>
    <x v="5"/>
    <n v="35359827.713012695"/>
  </r>
  <r>
    <s v="MIND CN Equity"/>
    <n v="568"/>
    <s v="MIND"/>
    <s v="Horizons Active AI Global Equity Etf"/>
    <x v="17"/>
    <n v="1"/>
    <s v="CA44054Q1054"/>
    <s v="44054Q105"/>
    <n v="0.55000000000000004"/>
    <n v="0.98"/>
    <d v="2017-11-01T00:00:00"/>
    <x v="0"/>
    <x v="16"/>
    <s v="Pure Active"/>
    <m/>
    <x v="3"/>
    <s v="Horizons Active AI Global Equity Etf (MIND)"/>
    <n v="0"/>
    <n v="0"/>
    <n v="0"/>
    <n v="0"/>
    <n v="0"/>
    <n v="0"/>
    <n v="0"/>
    <n v="0"/>
    <x v="1"/>
    <n v="0"/>
  </r>
  <r>
    <s v="CARS/U CN Equity"/>
    <n v="569"/>
    <s v="CARS/U"/>
    <s v="Evolve Automobile Innovation Index Fund (US$)"/>
    <x v="0"/>
    <n v="1"/>
    <s v="CA30052J3001"/>
    <s v="30052J300"/>
    <n v="0.4"/>
    <n v="0.61"/>
    <d v="2017-11-03T00:00:00"/>
    <x v="0"/>
    <x v="7"/>
    <s v="Auto &amp; Robotics"/>
    <m/>
    <x v="24"/>
    <s v="Evolve Automobile Innovation Index Fund (US$) (CARS/U)"/>
    <n v="917287.87298373505"/>
    <n v="0"/>
    <n v="0"/>
    <n v="0"/>
    <n v="0"/>
    <n v="0"/>
    <n v="59"/>
    <n v="614072.91"/>
    <x v="1"/>
    <n v="886920.09037321783"/>
  </r>
  <r>
    <s v="INOC CN Equity"/>
    <n v="570"/>
    <s v="INOC"/>
    <s v="Global X Inovestor Canadian Equity Index ETF"/>
    <x v="0"/>
    <n v="1"/>
    <s v="CA37991C1068"/>
    <s v="37991C106"/>
    <n v="0.5"/>
    <n v="0.65"/>
    <d v="2017-11-14T00:00:00"/>
    <x v="0"/>
    <x v="0"/>
    <s v="Other"/>
    <m/>
    <x v="3"/>
    <s v="Global X Inovestor Canadian Equity Index ETF (INOC)"/>
    <n v="32681605.17732811"/>
    <n v="-454291.97950000246"/>
    <n v="0"/>
    <n v="-442182.0619999984"/>
    <n v="0"/>
    <n v="-896421.08501211135"/>
    <n v="96"/>
    <n v="950961.67"/>
    <x v="1"/>
    <n v="32464200.579082489"/>
  </r>
  <r>
    <s v="MIVG CN Equity"/>
    <n v="571"/>
    <s v="MIVG"/>
    <s v="Mackenzie Ivy Global Equity ETF"/>
    <x v="0"/>
    <n v="1"/>
    <s v="CA55454E1043"/>
    <n v="5.5454000000000001E+108"/>
    <n v="0.75"/>
    <n v="0.83"/>
    <d v="2017-11-22T00:00:00"/>
    <x v="0"/>
    <x v="16"/>
    <s v="Pure Active"/>
    <m/>
    <x v="18"/>
    <s v="Mackenzie Ivy Global Equity ETF (MIVG)"/>
    <n v="27061599.349975586"/>
    <n v="0"/>
    <n v="0"/>
    <n v="3953271.9379999996"/>
    <n v="0"/>
    <n v="3953271.9379999996"/>
    <n v="42"/>
    <n v="126894.58"/>
    <x v="1"/>
    <n v="23486274.719238281"/>
  </r>
  <r>
    <s v="MCSB CN Equity"/>
    <n v="572"/>
    <s v="MCSB"/>
    <s v="Mackenzie Canadian Short Term Fixed Income ETF"/>
    <x v="0"/>
    <n v="1"/>
    <s v="CA55452Q1090"/>
    <s v="55452Q109"/>
    <n v="0.35"/>
    <n v="0.39"/>
    <d v="2017-11-22T00:00:00"/>
    <x v="0"/>
    <x v="1"/>
    <s v="Short Term"/>
    <m/>
    <x v="18"/>
    <s v="Mackenzie Canadian Short Term Fixed Income ETF (MCSB)"/>
    <n v="37990360.260009766"/>
    <n v="0"/>
    <n v="0"/>
    <n v="0"/>
    <n v="999576.58149999648"/>
    <n v="999576.58149999648"/>
    <n v="80"/>
    <n v="680368.54"/>
    <x v="1"/>
    <n v="37009181.40411377"/>
  </r>
  <r>
    <s v="MPCF CN Equity"/>
    <n v="573"/>
    <s v="MPCF"/>
    <s v="Mackenzie Portfolio Completion ETF"/>
    <x v="18"/>
    <n v="1"/>
    <s v="CA55454D1069"/>
    <s v="55454D106"/>
    <n v="0.45"/>
    <n v="0.72"/>
    <d v="2017-11-22T00:00:00"/>
    <x v="0"/>
    <x v="9"/>
    <s v="Tactical"/>
    <m/>
    <x v="18"/>
    <s v="Mackenzie Portfolio Completion ETF (MPCF)"/>
    <n v="0"/>
    <n v="0"/>
    <n v="0"/>
    <n v="0"/>
    <n v="0"/>
    <n v="0"/>
    <n v="0"/>
    <n v="0"/>
    <x v="4"/>
    <n v="0"/>
  </r>
  <r>
    <s v="MCSM CN Equity"/>
    <n v="574"/>
    <s v="MCSM"/>
    <s v="Manulife Multifactor Canadian SMID Cap Index ETF"/>
    <x v="0"/>
    <n v="1"/>
    <s v="CA56502P2089"/>
    <s v="56502P208"/>
    <n v="0.5"/>
    <n v="0.56999999999999995"/>
    <d v="2017-11-27T00:00:00"/>
    <x v="0"/>
    <x v="2"/>
    <s v="Factor: Multi-Factor"/>
    <m/>
    <x v="22"/>
    <s v="Manulife Multifactor Canadian SMID Cap Index ETF (MCSM)"/>
    <n v="387122005.46264648"/>
    <n v="3157974.9999999888"/>
    <n v="0"/>
    <n v="-60563189.99999997"/>
    <n v="0"/>
    <n v="-57405214.999999985"/>
    <n v="288"/>
    <n v="2715553.1999999997"/>
    <x v="1"/>
    <n v="411572033.69140625"/>
  </r>
  <r>
    <s v="MUSC/B CN Equity"/>
    <n v="575"/>
    <s v="MUSC/B"/>
    <s v="Manulife Multifactor US Small Cap Index ETF"/>
    <x v="0"/>
    <n v="1"/>
    <s v="CA56502T2002"/>
    <s v="56502T200"/>
    <n v="0.45"/>
    <n v="0.51"/>
    <d v="2017-11-27T00:00:00"/>
    <x v="0"/>
    <x v="21"/>
    <s v="Factor: Multi-Factor"/>
    <m/>
    <x v="22"/>
    <s v="Manulife Multifactor US Small Cap Index ETF (MUSC/B)"/>
    <n v="2303930.0918579102"/>
    <n v="0"/>
    <n v="0"/>
    <n v="0"/>
    <n v="0"/>
    <n v="0"/>
    <n v="2"/>
    <n v="2771.4"/>
    <x v="1"/>
    <n v="2198514.9383544922"/>
  </r>
  <r>
    <s v="MUSC CN Equity"/>
    <n v="576"/>
    <s v="MUSC"/>
    <s v="Manulife Multifactor US Small Cap Index ETF Curr-H"/>
    <x v="0"/>
    <n v="1"/>
    <s v="CA56502T1012"/>
    <s v="56502T101"/>
    <n v="0.5"/>
    <n v="0.55000000000000004"/>
    <d v="2017-11-27T00:00:00"/>
    <x v="0"/>
    <x v="5"/>
    <s v="Factor: Multi-Factor"/>
    <m/>
    <x v="22"/>
    <s v="Manulife Multifactor US Small Cap Index ETF Curr-H (MUSC)"/>
    <n v="1904265.022277832"/>
    <n v="0"/>
    <n v="0"/>
    <n v="0"/>
    <n v="-1909425"/>
    <n v="-1909425"/>
    <n v="5"/>
    <n v="382.83"/>
    <x v="1"/>
    <n v="3623830.0323486328"/>
  </r>
  <r>
    <s v="RBOT CN Equity"/>
    <n v="577"/>
    <s v="RBOT"/>
    <s v="Global X Robotics and AI Index Curr-H"/>
    <x v="0"/>
    <n v="2"/>
    <s v="CA37893B1076"/>
    <s v="37893B107"/>
    <n v="0.45"/>
    <n v="0.6"/>
    <d v="2017-11-29T00:00:00"/>
    <x v="0"/>
    <x v="7"/>
    <s v="AI"/>
    <m/>
    <x v="3"/>
    <s v="Global X Robotics and AI Index Curr-H (RBOT)"/>
    <n v="65429124.143218994"/>
    <n v="0"/>
    <n v="886452.40850000468"/>
    <n v="874844.33999999682"/>
    <n v="0"/>
    <n v="1761296.7485000016"/>
    <n v="686"/>
    <n v="1720369.0999999999"/>
    <x v="1"/>
    <n v="63169805.051422119"/>
  </r>
  <r>
    <s v="MWMN CN Equity"/>
    <n v="578"/>
    <s v="MWMN"/>
    <s v="Mackenzie Global Women's Leadership ETF"/>
    <x v="0"/>
    <n v="1"/>
    <s v="CA55455C2067"/>
    <s v="55455C206"/>
    <n v="0.55000000000000004"/>
    <n v="0.61"/>
    <d v="2017-12-04T00:00:00"/>
    <x v="0"/>
    <x v="15"/>
    <s v="Social - Global"/>
    <m/>
    <x v="18"/>
    <s v="Mackenzie Global Women's Leadership ETF (MWMN)"/>
    <n v="7271113.7771606445"/>
    <n v="0"/>
    <n v="0"/>
    <n v="557511.89580000052"/>
    <n v="-565057.49080000061"/>
    <n v="-7545.5950000000885"/>
    <n v="24"/>
    <n v="141694.74"/>
    <x v="1"/>
    <n v="7229787.5595092773"/>
  </r>
  <r>
    <s v="FDN/F CN Equity"/>
    <n v="579"/>
    <s v="FDN/F"/>
    <s v="First Trust Dow Jones Internet ETF Curr-H"/>
    <x v="0"/>
    <n v="1"/>
    <s v="CA33742F2098"/>
    <s v="33742F209"/>
    <n v="0.15"/>
    <n v="0.67"/>
    <d v="2017-12-08T00:00:00"/>
    <x v="0"/>
    <x v="28"/>
    <s v="Communication Services"/>
    <m/>
    <x v="1"/>
    <s v="First Trust Dow Jones Internet ETF Curr-H (FDN/F)"/>
    <n v="935473.25134277344"/>
    <n v="-183432.99000000002"/>
    <n v="0"/>
    <n v="0"/>
    <n v="0"/>
    <n v="-183432.99000000002"/>
    <n v="16"/>
    <n v="44979.6"/>
    <x v="3"/>
    <n v="1006194.019317627"/>
  </r>
  <r>
    <s v="FHH/F CN Equity"/>
    <n v="580"/>
    <s v="FHH/F"/>
    <s v="First Trust AlphaDEX US Health Care Sector Curr-H"/>
    <x v="0"/>
    <n v="1"/>
    <s v="CA33718X2005"/>
    <s v="33718X200"/>
    <n v="0.7"/>
    <n v="0.76"/>
    <d v="2017-12-08T00:00:00"/>
    <x v="0"/>
    <x v="28"/>
    <s v="Health Care"/>
    <m/>
    <x v="1"/>
    <s v="First Trust AlphaDEX US Health Care Sector Curr-H (FHH/F)"/>
    <n v="2994707.8704833984"/>
    <n v="0"/>
    <n v="0"/>
    <n v="0"/>
    <n v="0"/>
    <n v="0"/>
    <n v="2"/>
    <n v="151.73000000000002"/>
    <x v="3"/>
    <n v="3034262.8479003906"/>
  </r>
  <r>
    <s v="FHG/F CN Equity"/>
    <n v="581"/>
    <s v="FHG/F"/>
    <s v="First Trust AlphaDEX US Industrials Sector Curr-H"/>
    <x v="0"/>
    <n v="1"/>
    <s v="CA33732Q2071"/>
    <s v="33732Q207"/>
    <n v="0.7"/>
    <n v="0.77"/>
    <d v="2017-12-08T00:00:00"/>
    <x v="0"/>
    <x v="28"/>
    <s v="Industrials"/>
    <m/>
    <x v="1"/>
    <s v="First Trust AlphaDEX US Industrials Sector Curr-H (FHG/F)"/>
    <n v="1894968.7957763672"/>
    <n v="0"/>
    <n v="0"/>
    <n v="0"/>
    <n v="0"/>
    <n v="0"/>
    <n v="5"/>
    <n v="4988.12"/>
    <x v="3"/>
    <n v="1770112.9913330078"/>
  </r>
  <r>
    <s v="FHQ/F CN Equity"/>
    <n v="582"/>
    <s v="FHQ/F"/>
    <s v="First Trust AlphaDEX US Technology Sector Curr-H"/>
    <x v="0"/>
    <n v="1"/>
    <s v="CA33732K2002"/>
    <s v="33732K200"/>
    <n v="0.7"/>
    <n v="0.76"/>
    <d v="2017-12-08T00:00:00"/>
    <x v="0"/>
    <x v="28"/>
    <s v="Technology"/>
    <m/>
    <x v="1"/>
    <s v="First Trust AlphaDEX US Technology Sector Curr-H (FHQ/F)"/>
    <n v="5676648.7121582031"/>
    <n v="0"/>
    <n v="0"/>
    <n v="0"/>
    <n v="0"/>
    <n v="0"/>
    <n v="5"/>
    <n v="17470.36"/>
    <x v="3"/>
    <n v="5901096.7254638672"/>
  </r>
  <r>
    <s v="FIG/U CN Equity"/>
    <n v="583"/>
    <s v="FIG/U"/>
    <s v="CI Investment Grade Bond ETF (US$)"/>
    <x v="0"/>
    <n v="1"/>
    <s v="CA12556J2002"/>
    <s v="12556J200"/>
    <n v="0.65"/>
    <n v="0.76"/>
    <d v="2017-12-12T00:00:00"/>
    <x v="0"/>
    <x v="24"/>
    <s v="North America"/>
    <m/>
    <x v="2"/>
    <s v="CI Investment Grade Bond ETF (US$) (FIG/U)"/>
    <n v="6614523.7033821726"/>
    <n v="0"/>
    <n v="0"/>
    <n v="0"/>
    <n v="0"/>
    <n v="261276.37199999948"/>
    <n v="7"/>
    <n v="3755.4800000000005"/>
    <x v="1"/>
    <n v="6876258.5988354627"/>
  </r>
  <r>
    <s v="PDIV CN Equity"/>
    <n v="584"/>
    <s v="PDIV"/>
    <s v="Purpose Enhanced Dividend Fund Curr-H"/>
    <x v="0"/>
    <n v="1"/>
    <s v="CA74640V1022"/>
    <s v="74640V102"/>
    <n v="0.65"/>
    <n v="0.78"/>
    <d v="2018-01-02T00:00:00"/>
    <x v="3"/>
    <x v="39"/>
    <s v="Put and Call Write"/>
    <m/>
    <x v="5"/>
    <s v="Purpose Enhanced Dividend Fund Curr-H (PDIV)"/>
    <n v="85043941.487976074"/>
    <n v="1186471.1557499999"/>
    <n v="714831.18800001021"/>
    <n v="1910472.1939999934"/>
    <n v="239095.40775000339"/>
    <n v="5234741.8815000076"/>
    <n v="1061"/>
    <n v="2553389.7999999998"/>
    <x v="1"/>
    <n v="79835423.061218262"/>
  </r>
  <r>
    <s v="BHAV CN Equity"/>
    <n v="585"/>
    <s v="BHAV"/>
    <s v="Purpose Behavioural Opportunities Fund"/>
    <x v="9"/>
    <n v="1"/>
    <s v="CA74642A1066"/>
    <s v="74642A106"/>
    <n v="1"/>
    <n v="0.84"/>
    <d v="2018-01-16T00:00:00"/>
    <x v="0"/>
    <x v="7"/>
    <s v="Other"/>
    <m/>
    <x v="5"/>
    <s v="Purpose Behavioural Opportunities Fund (BHAV)"/>
    <n v="0"/>
    <n v="0"/>
    <n v="0"/>
    <n v="0"/>
    <n v="0"/>
    <n v="0"/>
    <n v="0"/>
    <n v="0"/>
    <x v="1"/>
    <n v="0"/>
  </r>
  <r>
    <s v="QCN CN Equity"/>
    <n v="586"/>
    <s v="QCN"/>
    <s v="Mackenzie Canadian Equity Index ETF"/>
    <x v="0"/>
    <n v="1"/>
    <s v="CA55453U1093"/>
    <s v="55453U109"/>
    <n v="0.04"/>
    <n v="0.04"/>
    <d v="2018-01-24T00:00:00"/>
    <x v="0"/>
    <x v="0"/>
    <s v="Cap-Weighted: Broad/Large"/>
    <m/>
    <x v="18"/>
    <s v="Mackenzie Canadian Equity Index ETF (QCN)"/>
    <n v="4608469131.4697266"/>
    <n v="-86552878.844200253"/>
    <n v="32070642.601200011"/>
    <n v="8118431.7152005509"/>
    <n v="16084389.153999656"/>
    <n v="1134971.1803999981"/>
    <n v="1807"/>
    <n v="190891950"/>
    <x v="0"/>
    <n v="4537128468.0175781"/>
  </r>
  <r>
    <s v="QCE CN Equity"/>
    <n v="587"/>
    <s v="QCE"/>
    <s v="Mackenzie Canadian Large Cap Equity Index ETF"/>
    <x v="0"/>
    <n v="1"/>
    <s v="CA55454W1041"/>
    <s v="55454W104"/>
    <n v="0.04"/>
    <n v="0.04"/>
    <d v="2018-01-24T00:00:00"/>
    <x v="0"/>
    <x v="0"/>
    <s v="Cap-Weighted: Broad/Large"/>
    <m/>
    <x v="18"/>
    <s v="Mackenzie Canadian Large Cap Equity Index ETF (QCE)"/>
    <n v="217639108.88671875"/>
    <n v="0"/>
    <n v="0"/>
    <n v="0"/>
    <n v="-3901411.8116000034"/>
    <n v="-3925803.0720000034"/>
    <n v="200"/>
    <n v="1782606.8"/>
    <x v="0"/>
    <n v="220232910.15625"/>
  </r>
  <r>
    <s v="QUU CN Equity"/>
    <n v="588"/>
    <s v="QUU"/>
    <s v="Mackenzie US Large Cap Equity Index ETF"/>
    <x v="0"/>
    <n v="1"/>
    <s v="CA55454T1012"/>
    <s v="55454T101"/>
    <n v="0.06"/>
    <n v="7.0000000000000007E-2"/>
    <d v="2018-01-24T00:00:00"/>
    <x v="0"/>
    <x v="21"/>
    <s v="Cap-Weighted: Broad/Large"/>
    <m/>
    <x v="18"/>
    <s v="Mackenzie US Large Cap Equity Index ETF (QUU)"/>
    <n v="5127125791.9311523"/>
    <n v="6037913.3147505941"/>
    <n v="47708301.131500199"/>
    <n v="40930514.676249608"/>
    <n v="34841538.567000002"/>
    <n v="212043826.13625059"/>
    <n v="836"/>
    <n v="82340230"/>
    <x v="0"/>
    <n v="4937949334.7167969"/>
  </r>
  <r>
    <s v="QDX CN Equity"/>
    <n v="589"/>
    <s v="QDX"/>
    <s v="Mackenzie International Equity Index ETF"/>
    <x v="0"/>
    <n v="1"/>
    <s v="CA55455T1003"/>
    <s v="55455T100"/>
    <n v="0.17"/>
    <n v="0.19"/>
    <d v="2018-01-24T00:00:00"/>
    <x v="0"/>
    <x v="6"/>
    <s v="Cap-Weighted: Broad/Large"/>
    <m/>
    <x v="18"/>
    <s v="Mackenzie International Equity Index ETF (QDX)"/>
    <n v="1433738452.1484375"/>
    <n v="-4595140.2017999021"/>
    <n v="4579252.1696999026"/>
    <n v="0"/>
    <n v="-4534459.440299903"/>
    <n v="-4550347.4723999025"/>
    <n v="574"/>
    <n v="25162614"/>
    <x v="0"/>
    <n v="1355829620.3613281"/>
  </r>
  <r>
    <s v="QTIP CN Equity"/>
    <n v="590"/>
    <s v="QTIP"/>
    <s v="Mackenzie US TIPS Index ETF Curr-H"/>
    <x v="0"/>
    <n v="1"/>
    <s v="CA55456B1085"/>
    <s v="55456B108"/>
    <n v="0.15"/>
    <n v="0.17"/>
    <d v="2018-01-24T00:00:00"/>
    <x v="0"/>
    <x v="38"/>
    <s v="Real Return"/>
    <m/>
    <x v="18"/>
    <s v="Mackenzie US TIPS Index ETF Curr-H (QTIP)"/>
    <n v="421559307.25097656"/>
    <n v="-28282664.003199983"/>
    <n v="0"/>
    <n v="9945837.7532000076"/>
    <n v="3321540.515800003"/>
    <n v="-18335981.195799977"/>
    <n v="388"/>
    <n v="41377542.100000001"/>
    <x v="1"/>
    <n v="414727097.16796875"/>
  </r>
  <r>
    <s v="QHY CN Equity"/>
    <n v="591"/>
    <s v="QHY"/>
    <s v="Mackenzie US High Yield Bond Index ETF Curr-H"/>
    <x v="0"/>
    <n v="1"/>
    <s v="CA55455K1093"/>
    <s v="55455K109"/>
    <n v="0.4"/>
    <n v="0.44"/>
    <d v="2018-01-24T00:00:00"/>
    <x v="0"/>
    <x v="25"/>
    <s v="High Yield"/>
    <m/>
    <x v="18"/>
    <s v="Mackenzie US High Yield Bond Index ETF Curr-H (QHY)"/>
    <n v="146089841.46118164"/>
    <n v="0"/>
    <n v="0"/>
    <n v="0"/>
    <n v="0"/>
    <n v="1649722.2940000016"/>
    <n v="55"/>
    <n v="426285.17000000004"/>
    <x v="1"/>
    <n v="145187149.65820313"/>
  </r>
  <r>
    <s v="QAH CN Equity"/>
    <n v="592"/>
    <s v="QAH"/>
    <s v="Mackenzie US Large Cap Equity Index ETF Curr-H"/>
    <x v="0"/>
    <n v="1"/>
    <s v="CA55455M1059"/>
    <s v="55455M105"/>
    <n v="0.06"/>
    <n v="7.0000000000000007E-2"/>
    <d v="2018-01-29T00:00:00"/>
    <x v="0"/>
    <x v="5"/>
    <s v="Cap-Weighted: Broad/Large"/>
    <m/>
    <x v="18"/>
    <s v="Mackenzie US Large Cap Equity Index ETF Curr-H (QAH)"/>
    <n v="911047929.99267566"/>
    <n v="0"/>
    <n v="0"/>
    <n v="-2209028.5174001488"/>
    <n v="0"/>
    <n v="4525529.6074999068"/>
    <n v="76"/>
    <n v="571883.29"/>
    <x v="0"/>
    <n v="906773302.61230469"/>
  </r>
  <r>
    <s v="PZW/F CN Equity"/>
    <n v="593"/>
    <s v="PZW/F"/>
    <s v="Invesco FTSE RAFI Global Small Curr-H"/>
    <x v="0"/>
    <n v="1"/>
    <s v="CA46140D3031"/>
    <s v="46140D303"/>
    <n v="0.49"/>
    <n v="0.49"/>
    <d v="2018-01-29T00:00:00"/>
    <x v="0"/>
    <x v="16"/>
    <s v="Factor: Value"/>
    <m/>
    <x v="9"/>
    <s v="Invesco FTSE RAFI Global Small Curr-H (PZW/F)"/>
    <n v="8470962.2859954834"/>
    <n v="0"/>
    <n v="2165961.0000000009"/>
    <n v="0"/>
    <n v="0"/>
    <n v="2458748.0000000005"/>
    <n v="22"/>
    <n v="65475.240000000005"/>
    <x v="1"/>
    <n v="5504915.4949188232"/>
  </r>
  <r>
    <s v="FLGD CN Equity"/>
    <n v="594"/>
    <s v="FLGD"/>
    <s v="Franklin Global Dividend Quality Index ETF"/>
    <x v="0"/>
    <n v="1"/>
    <s v="CA35376A1093"/>
    <s v="35376A109"/>
    <n v="0.3"/>
    <n v="0.34"/>
    <d v="2018-01-29T00:00:00"/>
    <x v="0"/>
    <x v="16"/>
    <s v="Dividend/Income"/>
    <m/>
    <x v="23"/>
    <s v="Franklin Global Dividend Quality Index ETF (FLGD)"/>
    <n v="0"/>
    <n v="0"/>
    <n v="0"/>
    <n v="0"/>
    <n v="0"/>
    <n v="0"/>
    <n v="0"/>
    <n v="0"/>
    <x v="1"/>
    <n v="0"/>
  </r>
  <r>
    <s v="QDXH CN Equity"/>
    <n v="595"/>
    <s v="QDXH"/>
    <s v="Mackenzie International Equity Index ETF Curr-H"/>
    <x v="0"/>
    <n v="1"/>
    <s v="CA55455Y1097"/>
    <s v="55455Y109"/>
    <n v="0.17"/>
    <n v="0.19"/>
    <d v="2018-01-29T00:00:00"/>
    <x v="0"/>
    <x v="6"/>
    <s v="Cap-Weighted: Broad/Large"/>
    <m/>
    <x v="18"/>
    <s v="Mackenzie International Equity Index ETF Curr-H (QDXH)"/>
    <n v="36066098.937988281"/>
    <n v="0"/>
    <n v="0"/>
    <n v="0"/>
    <n v="0"/>
    <n v="0"/>
    <n v="59"/>
    <n v="368644.85"/>
    <x v="0"/>
    <n v="36256662.902832031"/>
  </r>
  <r>
    <s v="FLEM CN Equity"/>
    <n v="596"/>
    <s v="FLEM"/>
    <s v="Franklin Emerging Market Equity Index ETF"/>
    <x v="0"/>
    <n v="1"/>
    <s v="CA35376C1059"/>
    <s v="35376C105"/>
    <n v="0.15"/>
    <n v="0.17"/>
    <d v="2018-01-29T00:00:00"/>
    <x v="0"/>
    <x v="20"/>
    <s v="Cap-Weighted: Broad/Large"/>
    <m/>
    <x v="23"/>
    <s v="Franklin Emerging Market Equity Index ETF (FLEM)"/>
    <n v="45840024.471282959"/>
    <n v="0"/>
    <n v="4192195.0000000009"/>
    <n v="0"/>
    <n v="0"/>
    <n v="4192195.0000000009"/>
    <n v="237"/>
    <n v="2021251.5799999998"/>
    <x v="0"/>
    <n v="38490200.042724609"/>
  </r>
  <r>
    <s v="QBB CN Equity"/>
    <n v="597"/>
    <s v="QBB"/>
    <s v="Mackenzie Canadian Aggregate Bond Index ETF"/>
    <x v="0"/>
    <n v="1"/>
    <s v="CA55452S1056"/>
    <s v="55452S105"/>
    <n v="7.0000000000000007E-2"/>
    <n v="0.08"/>
    <d v="2018-01-29T00:00:00"/>
    <x v="0"/>
    <x v="1"/>
    <s v="Broad/Mixed"/>
    <m/>
    <x v="18"/>
    <s v="Mackenzie Canadian Aggregate Bond Index ETF (QBB)"/>
    <n v="1324930777.5878906"/>
    <n v="1871371.1603999601"/>
    <n v="11259705.792800095"/>
    <n v="-7480360.6398000075"/>
    <n v="3755292.04899992"/>
    <n v="24349040.15859998"/>
    <n v="396"/>
    <n v="11198438"/>
    <x v="1"/>
    <n v="1302537384.7961426"/>
  </r>
  <r>
    <s v="QSB CN Equity"/>
    <n v="598"/>
    <s v="QSB"/>
    <s v="Mackenzie Canadian Short-Term Bond Index ETF"/>
    <x v="0"/>
    <n v="1"/>
    <s v="CA55453K1012"/>
    <s v="55453K101"/>
    <n v="0.08"/>
    <n v="0.09"/>
    <d v="2018-01-29T00:00:00"/>
    <x v="0"/>
    <x v="1"/>
    <s v="Short Term"/>
    <m/>
    <x v="18"/>
    <s v="Mackenzie Canadian Short-Term Bond Index ETF (QSB)"/>
    <n v="58021877.44140625"/>
    <n v="0"/>
    <n v="0"/>
    <n v="0"/>
    <n v="0"/>
    <n v="7999374.1807999965"/>
    <n v="66"/>
    <n v="1262914.93"/>
    <x v="1"/>
    <n v="50005092.620849609"/>
  </r>
  <r>
    <s v="QCB CN Equity"/>
    <n v="599"/>
    <s v="QCB"/>
    <s v="Mackenzie Canadian All Corporate Bond Index ETF"/>
    <x v="0"/>
    <n v="1"/>
    <s v="CA55454A1021"/>
    <s v="55454A102"/>
    <n v="0.14000000000000001"/>
    <n v="0.15"/>
    <d v="2018-01-29T00:00:00"/>
    <x v="0"/>
    <x v="10"/>
    <s v="Broad/Mixed"/>
    <m/>
    <x v="18"/>
    <s v="Mackenzie Canadian All Corporate Bond Index ETF (QCB)"/>
    <n v="575651921.69189453"/>
    <n v="0"/>
    <n v="0"/>
    <n v="3854543.3816000037"/>
    <n v="0"/>
    <n v="3854543.3816000037"/>
    <n v="36"/>
    <n v="507279.94999999995"/>
    <x v="1"/>
    <n v="571769684.14306641"/>
  </r>
  <r>
    <s v="QUIG CN Equity"/>
    <n v="600"/>
    <s v="QUIG"/>
    <s v="Mackenzie US I.G. Corp Index ETF Curr-H"/>
    <x v="0"/>
    <n v="1"/>
    <s v="CA55455H1064"/>
    <s v="55455H106"/>
    <n v="0.15"/>
    <n v="0.16"/>
    <d v="2018-01-29T00:00:00"/>
    <x v="0"/>
    <x v="27"/>
    <s v="Broad/Mixed"/>
    <m/>
    <x v="18"/>
    <s v="Mackenzie US I.G. Corp Index ETF Curr-H (QUIG)"/>
    <n v="639870594.17724609"/>
    <n v="1709970.3852000393"/>
    <n v="1717588.3983999633"/>
    <n v="1709048.9076000394"/>
    <n v="1722378.159799963"/>
    <n v="1707741.0330000387"/>
    <n v="19"/>
    <n v="6177495.4000000004"/>
    <x v="1"/>
    <n v="640077634.12475586"/>
  </r>
  <r>
    <s v="FLBA CN Equity"/>
    <n v="601"/>
    <s v="FLBA"/>
    <s v="Franklin Core Balanced Active ETF"/>
    <x v="15"/>
    <n v="1"/>
    <s v="CA35376K1075"/>
    <s v="35376K107"/>
    <n v="0.3"/>
    <n v="0.34"/>
    <d v="2018-01-29T00:00:00"/>
    <x v="0"/>
    <x v="9"/>
    <s v="Balanced"/>
    <m/>
    <x v="23"/>
    <s v="Franklin Core Balanced Active ETF (FLBA)"/>
    <n v="0"/>
    <n v="0"/>
    <n v="0"/>
    <n v="0"/>
    <n v="0"/>
    <n v="0"/>
    <n v="0"/>
    <n v="0"/>
    <x v="4"/>
    <n v="0"/>
  </r>
  <r>
    <s v="QCH CN Equity"/>
    <n v="602"/>
    <s v="QCH"/>
    <s v="Mackenzie China A-Shares CSI 300 Index ETF"/>
    <x v="0"/>
    <n v="1"/>
    <s v="CA55454U1084"/>
    <s v="55454U108"/>
    <n v="0.55000000000000004"/>
    <n v="0.7"/>
    <d v="2018-02-01T00:00:00"/>
    <x v="0"/>
    <x v="13"/>
    <s v="China"/>
    <m/>
    <x v="18"/>
    <s v="Mackenzie China A-Shares CSI 300 Index ETF (QCH)"/>
    <n v="28269221.649169922"/>
    <n v="0"/>
    <n v="0"/>
    <n v="0"/>
    <n v="0"/>
    <n v="0"/>
    <n v="42"/>
    <n v="91658.409999999989"/>
    <x v="1"/>
    <n v="28031688.385009766"/>
  </r>
  <r>
    <s v="MJJ CN Equity"/>
    <n v="603"/>
    <s v="MJJ"/>
    <s v="Purpose Marijuana Opportunities Fund"/>
    <x v="0"/>
    <n v="1"/>
    <s v="CA74641T1066"/>
    <s v="74641T106"/>
    <n v="0.75"/>
    <n v="1.0900000000000001"/>
    <d v="2018-02-01T00:00:00"/>
    <x v="0"/>
    <x v="7"/>
    <s v="Marijuana"/>
    <m/>
    <x v="5"/>
    <s v="Purpose Marijuana Opportunities Fund (MJJ)"/>
    <n v="0"/>
    <n v="0"/>
    <n v="0"/>
    <n v="0"/>
    <n v="0"/>
    <n v="0"/>
    <n v="0"/>
    <n v="0"/>
    <x v="1"/>
    <n v="0"/>
  </r>
  <r>
    <s v="VBAL CN Equity"/>
    <n v="604"/>
    <s v="VBAL"/>
    <s v="Vanguard Balanced ETF Portfolio"/>
    <x v="0"/>
    <n v="1"/>
    <s v="CA92207E1079"/>
    <n v="9.2207000000000004E+111"/>
    <n v="0.22"/>
    <n v="0.24"/>
    <d v="2018-02-01T00:00:00"/>
    <x v="0"/>
    <x v="9"/>
    <s v="Balanced"/>
    <m/>
    <x v="11"/>
    <s v="Vanguard Balanced ETF Portfolio (VBAL)"/>
    <n v="4657267764.6446228"/>
    <n v="64749285.000000149"/>
    <n v="19967286.999999512"/>
    <n v="45159344.000000104"/>
    <n v="22337269.000000134"/>
    <n v="208673364.00000012"/>
    <n v="8763"/>
    <n v="122485420"/>
    <x v="4"/>
    <n v="4437111231.0218811"/>
  </r>
  <r>
    <s v="VCNS CN Equity"/>
    <n v="605"/>
    <s v="VCNS"/>
    <s v="Vanguard Conservative ETF Portfolio"/>
    <x v="0"/>
    <n v="1"/>
    <s v="CA92207C1014"/>
    <s v="92207C101"/>
    <n v="0.22"/>
    <n v="0.24"/>
    <d v="2018-02-01T00:00:00"/>
    <x v="0"/>
    <x v="9"/>
    <s v="Conservative"/>
    <m/>
    <x v="11"/>
    <s v="Vanguard Conservative ETF Portfolio (VCNS)"/>
    <n v="777468642.45872498"/>
    <n v="11139698.999999933"/>
    <n v="6706001.0000000261"/>
    <n v="4789155.000000068"/>
    <n v="2887206.9999999953"/>
    <n v="40769880.000000045"/>
    <n v="1910"/>
    <n v="26351715"/>
    <x v="4"/>
    <n v="738830459.40036774"/>
  </r>
  <r>
    <s v="VGRO CN Equity"/>
    <n v="606"/>
    <s v="VGRO"/>
    <s v="Vanguard Growth ETF Portfolio"/>
    <x v="0"/>
    <n v="1"/>
    <s v="CA92207X1050"/>
    <s v="92207X105"/>
    <n v="0.22"/>
    <n v="0.24"/>
    <d v="2018-02-01T00:00:00"/>
    <x v="0"/>
    <x v="9"/>
    <s v="Growth"/>
    <m/>
    <x v="11"/>
    <s v="Vanguard Growth ETF Portfolio (VGRO)"/>
    <n v="8839936415.580368"/>
    <n v="55176397.999999613"/>
    <n v="36470773.000000551"/>
    <n v="59556057.999999747"/>
    <n v="49644212.000000201"/>
    <n v="288770616.9999997"/>
    <n v="19487"/>
    <n v="134192740"/>
    <x v="4"/>
    <n v="8482941906.3064575"/>
  </r>
  <r>
    <s v="HUBL CN Equity"/>
    <n v="607"/>
    <s v="HUBL"/>
    <s v="Harvest US Bank Leaders Income ETF Curr-H"/>
    <x v="0"/>
    <n v="1"/>
    <s v="CA41755H1038"/>
    <s v="41755H103"/>
    <n v="0.75"/>
    <n v="0.98"/>
    <d v="2018-02-05T00:00:00"/>
    <x v="0"/>
    <x v="29"/>
    <s v="Financials"/>
    <m/>
    <x v="13"/>
    <s v="Harvest US Bank Leaders Income ETF Curr-H (HUBL)"/>
    <n v="113406288.43307495"/>
    <n v="0"/>
    <n v="-9144625.0000000112"/>
    <n v="1107712.5000000158"/>
    <n v="369122.50000000524"/>
    <n v="-7667789.9999999907"/>
    <n v="395"/>
    <n v="1290203.3"/>
    <x v="5"/>
    <n v="118293094.44427489"/>
  </r>
  <r>
    <s v="HUBL/U CN Equity"/>
    <n v="608"/>
    <s v="HUBL/U"/>
    <s v="Harvest US Bank Leaders Income ETF (US$)"/>
    <x v="0"/>
    <n v="1"/>
    <s v="CA41755H2028"/>
    <s v="41755H202"/>
    <n v="0.75"/>
    <n v="0.98"/>
    <d v="2018-02-05T00:00:00"/>
    <x v="0"/>
    <x v="29"/>
    <s v="Financials"/>
    <m/>
    <x v="13"/>
    <s v="Harvest US Bank Leaders Income ETF (US$) (HUBL/U)"/>
    <n v="18497784.97389948"/>
    <n v="-603335.2085400006"/>
    <n v="0"/>
    <n v="0"/>
    <n v="-1184521.3828824982"/>
    <n v="-1186109.3253725008"/>
    <n v="8"/>
    <n v="585935.79999999993"/>
    <x v="5"/>
    <n v="18632553.185645521"/>
  </r>
  <r>
    <s v="HBLK CN Equity"/>
    <n v="609"/>
    <s v="HBLK"/>
    <s v="Harvest Blockchain Technologies ETF"/>
    <x v="0"/>
    <n v="1"/>
    <s v="CA09369T1021"/>
    <s v="09369T102"/>
    <n v="0.65"/>
    <n v="0.98"/>
    <d v="2018-02-07T00:00:00"/>
    <x v="0"/>
    <x v="7"/>
    <s v="Blockchain Technology"/>
    <m/>
    <x v="13"/>
    <s v="Harvest Blockchain Technologies ETF (HBLK)"/>
    <n v="20754146.041870117"/>
    <n v="0"/>
    <n v="0"/>
    <n v="0"/>
    <n v="485775.00000000047"/>
    <n v="721274.0000000007"/>
    <n v="338"/>
    <n v="379719.44"/>
    <x v="1"/>
    <n v="20974751.586914063"/>
  </r>
  <r>
    <s v="QIF CN Equity"/>
    <n v="610"/>
    <s v="QIF"/>
    <s v="AGF Systematic Global Infrastructure"/>
    <x v="0"/>
    <n v="1"/>
    <s v="CA00851N1096"/>
    <s v="00851N109"/>
    <n v="0.45"/>
    <n v="0.45"/>
    <d v="2018-02-12T00:00:00"/>
    <x v="0"/>
    <x v="7"/>
    <s v="Infrastructure"/>
    <m/>
    <x v="20"/>
    <s v="AGF Systematic Global Infrastructure (QIF)"/>
    <n v="147319843.48297119"/>
    <n v="-963768.05000001378"/>
    <n v="0"/>
    <n v="0"/>
    <n v="-1882899.0499999935"/>
    <n v="-1911404.7500000105"/>
    <n v="95"/>
    <n v="1279557.2000000002"/>
    <x v="1"/>
    <n v="143049741.36352539"/>
  </r>
  <r>
    <s v="QEF CN Equity"/>
    <n v="611"/>
    <s v="QEF"/>
    <s v="AGF Systematic Global ESG Fact"/>
    <x v="0"/>
    <n v="1"/>
    <s v="CA00851P1045"/>
    <s v="00851P104"/>
    <n v="0.45"/>
    <n v="0.45"/>
    <d v="2018-02-12T00:00:00"/>
    <x v="0"/>
    <x v="15"/>
    <s v="Social - Global"/>
    <m/>
    <x v="20"/>
    <s v="AGF Systematic Global ESG Fact (QEF)"/>
    <n v="113211065.52886963"/>
    <n v="0"/>
    <n v="0"/>
    <n v="0"/>
    <n v="2640792.6249999907"/>
    <n v="2640792.6249999907"/>
    <n v="22"/>
    <n v="111137.69"/>
    <x v="1"/>
    <n v="109552558.10928345"/>
  </r>
  <r>
    <s v="BGC CN Equity"/>
    <n v="612"/>
    <s v="BGC"/>
    <s v="Bristol Gate Concentrated Canadian Equity ETF"/>
    <x v="0"/>
    <n v="1"/>
    <s v="CA11004B1085"/>
    <s v="11004B108"/>
    <n v="0.7"/>
    <n v="0.84"/>
    <d v="2018-02-20T00:00:00"/>
    <x v="0"/>
    <x v="0"/>
    <s v="Pure Active"/>
    <m/>
    <x v="25"/>
    <s v="Bristol Gate Concentrated Canadian Equity ETF (BGC)"/>
    <n v="10950188.827514648"/>
    <n v="37940.800000000047"/>
    <n v="0"/>
    <n v="0"/>
    <n v="0"/>
    <n v="37940.800000000047"/>
    <n v="13"/>
    <n v="73621.37"/>
    <x v="1"/>
    <n v="13143996.429443359"/>
  </r>
  <r>
    <s v="BGU CN Equity"/>
    <n v="613"/>
    <s v="BGU"/>
    <s v="Bristol Gate Concentrated US Equity ETF"/>
    <x v="0"/>
    <n v="1"/>
    <s v="CA11004A1003"/>
    <s v="11004A100"/>
    <n v="0.7"/>
    <n v="0.84"/>
    <d v="2018-02-20T00:00:00"/>
    <x v="0"/>
    <x v="21"/>
    <s v="Pure Active"/>
    <m/>
    <x v="25"/>
    <s v="Bristol Gate Concentrated US Equity ETF (BGU)"/>
    <n v="100529538.53607176"/>
    <n v="-2516565.000000013"/>
    <n v="2468255.000000013"/>
    <n v="-2592950.000000014"/>
    <n v="0"/>
    <n v="-2641260.000000014"/>
    <n v="100"/>
    <n v="1558304.2999999998"/>
    <x v="1"/>
    <n v="104397510.91003418"/>
  </r>
  <r>
    <s v="BGU/U CN Equity"/>
    <n v="614"/>
    <s v="BGU/U"/>
    <s v="Bristol Gate Concentrated US Equity ETF (US$)"/>
    <x v="0"/>
    <n v="1"/>
    <s v="CA11004A2092"/>
    <s v="11004A209"/>
    <n v="0.7"/>
    <n v="0.84"/>
    <d v="2018-02-21T00:00:00"/>
    <x v="0"/>
    <x v="21"/>
    <s v="Pure Active"/>
    <m/>
    <x v="25"/>
    <s v="Bristol Gate Concentrated US Equity ETF (US$) (BGU/U)"/>
    <n v="31867280.674025528"/>
    <n v="0"/>
    <n v="0"/>
    <n v="0"/>
    <n v="-2580622.2660749964"/>
    <n v="-2580622.2660749964"/>
    <n v="9"/>
    <n v="100238.34"/>
    <x v="1"/>
    <n v="34851352.678107515"/>
  </r>
  <r>
    <s v="PGB CN Equity"/>
    <n v="615"/>
    <s v="PGB"/>
    <s v="Invesco 1-5 Year Laddered All Govt Index ETF"/>
    <x v="5"/>
    <n v="1"/>
    <s v="CA46140V1058"/>
    <s v="46140V105"/>
    <n v="0.15"/>
    <n v="0.17"/>
    <d v="2018-02-28T00:00:00"/>
    <x v="0"/>
    <x v="8"/>
    <s v="Short Term"/>
    <m/>
    <x v="9"/>
    <s v="Invesco 1-5 Year Laddered All Govt Index ETF (PGB)"/>
    <n v="0"/>
    <n v="0"/>
    <n v="0"/>
    <n v="0"/>
    <n v="0"/>
    <n v="0"/>
    <n v="0"/>
    <n v="0"/>
    <x v="1"/>
    <n v="0"/>
  </r>
  <r>
    <s v="ZSB CN Equity"/>
    <n v="616"/>
    <s v="ZSB"/>
    <s v="BMO Short-Term Bond Index ETF"/>
    <x v="0"/>
    <n v="1"/>
    <s v="CA09660M1032"/>
    <s v="09660M103"/>
    <n v="0.09"/>
    <n v="0.1"/>
    <d v="2018-03-07T00:00:00"/>
    <x v="0"/>
    <x v="1"/>
    <s v="Short Term"/>
    <m/>
    <x v="4"/>
    <s v="BMO Short-Term Bond Index ETF (ZSB)"/>
    <n v="159083470.15380859"/>
    <n v="0"/>
    <n v="0"/>
    <n v="0"/>
    <n v="977198.40000000095"/>
    <n v="977198.40000000095"/>
    <n v="221"/>
    <n v="4177053.8"/>
    <x v="1"/>
    <n v="158815016.55578613"/>
  </r>
  <r>
    <s v="ZGB CN Equity"/>
    <n v="617"/>
    <s v="ZGB"/>
    <s v="BMO Government Bond Index ETF"/>
    <x v="0"/>
    <n v="1"/>
    <s v="CA09660R1029"/>
    <s v="09660R102"/>
    <n v="0.15"/>
    <n v="0.17"/>
    <d v="2018-03-07T00:00:00"/>
    <x v="0"/>
    <x v="8"/>
    <s v="Broad/Mixed"/>
    <m/>
    <x v="4"/>
    <s v="BMO Government Bond Index ETF (ZGB)"/>
    <n v="1446782670.4559326"/>
    <n v="-6400884.0000000251"/>
    <n v="0"/>
    <n v="914682.79999998049"/>
    <n v="-18328728.000000097"/>
    <n v="-23814929.200000141"/>
    <n v="214"/>
    <n v="2430049.9"/>
    <x v="1"/>
    <n v="1473542520.9960938"/>
  </r>
  <r>
    <s v="ZCB CN Equity"/>
    <n v="618"/>
    <s v="ZCB"/>
    <s v="BMO Corporate Bond Index ETF"/>
    <x v="0"/>
    <n v="1"/>
    <s v="CA05585M1032"/>
    <s v="05585M103"/>
    <n v="0.15"/>
    <n v="0.17"/>
    <d v="2018-03-07T00:00:00"/>
    <x v="0"/>
    <x v="10"/>
    <s v="Broad/Mixed"/>
    <m/>
    <x v="4"/>
    <s v="BMO Corporate Bond Index ETF (ZCB)"/>
    <n v="1793183105.46875"/>
    <n v="32906817.600000232"/>
    <n v="4289853.5999998236"/>
    <n v="4274712.0000001621"/>
    <n v="0"/>
    <n v="75633811.200000167"/>
    <n v="445"/>
    <n v="15031406"/>
    <x v="1"/>
    <n v="1712050105.5908203"/>
  </r>
  <r>
    <s v="ZWP CN Equity"/>
    <n v="619"/>
    <s v="ZWP"/>
    <s v="BMO Europe High Dividend Covered Call ETF"/>
    <x v="0"/>
    <n v="1"/>
    <s v="CA05585L1058"/>
    <s v="05585L105"/>
    <n v="0.65"/>
    <n v="0.71"/>
    <d v="2018-03-07T00:00:00"/>
    <x v="0"/>
    <x v="31"/>
    <s v="Regional"/>
    <m/>
    <x v="4"/>
    <s v="BMO Europe High Dividend Covered Call ETF (ZWP)"/>
    <n v="1079608270.1683044"/>
    <n v="4083213.0000000601"/>
    <n v="2090030.9999998813"/>
    <n v="16291.000000000466"/>
    <n v="4149449.0000000596"/>
    <n v="22577508.00000003"/>
    <n v="1437"/>
    <n v="15243048"/>
    <x v="5"/>
    <n v="1047779153.8238525"/>
  </r>
  <r>
    <s v="ZWS CN Equity"/>
    <n v="620"/>
    <s v="ZWS"/>
    <s v="BMO US High Dividend Covered Call Curr-H ETF"/>
    <x v="0"/>
    <n v="1"/>
    <s v="CA09661N1006"/>
    <s v="09661N100"/>
    <n v="0.65"/>
    <n v="0.72"/>
    <d v="2018-03-07T00:00:00"/>
    <x v="0"/>
    <x v="31"/>
    <s v="U.S."/>
    <m/>
    <x v="4"/>
    <s v="BMO US High Dividend Covered Call Curr-H ETF (ZWS)"/>
    <n v="135915785.987854"/>
    <n v="0"/>
    <n v="0"/>
    <n v="0"/>
    <n v="2117900.0000000112"/>
    <n v="2117900.0000000112"/>
    <n v="239"/>
    <n v="661371.01"/>
    <x v="5"/>
    <n v="130269530.62820435"/>
  </r>
  <r>
    <s v="RLDR CN Equity"/>
    <n v="621"/>
    <s v="RLDR"/>
    <s v="RBC Vision Women's Leadership MSCI Canada"/>
    <x v="11"/>
    <n v="1"/>
    <s v="CA74935J1030"/>
    <s v="74935J103"/>
    <n v="0.25"/>
    <n v="0.28999999999999998"/>
    <d v="2018-03-08T00:00:00"/>
    <x v="0"/>
    <x v="15"/>
    <s v="Social - Canada"/>
    <m/>
    <x v="12"/>
    <s v="RBC Vision Women's Leadership MSCI Canada (RLDR)"/>
    <n v="0"/>
    <n v="0"/>
    <n v="0"/>
    <n v="0"/>
    <n v="0"/>
    <n v="0"/>
    <n v="0"/>
    <n v="0"/>
    <x v="1"/>
    <n v="0"/>
  </r>
  <r>
    <s v="BLCK CN Equity"/>
    <n v="622"/>
    <s v="BLCK"/>
    <s v="First Trust Inno Transaction &amp; Process"/>
    <x v="0"/>
    <n v="1"/>
    <s v="CA33740T1021"/>
    <s v="33740T102"/>
    <n v="0.15"/>
    <n v="0.81"/>
    <d v="2018-03-23T00:00:00"/>
    <x v="0"/>
    <x v="7"/>
    <s v="Blockchain Technology"/>
    <m/>
    <x v="1"/>
    <s v="First Trust Inno Transaction &amp; Process (BLCK)"/>
    <n v="1918583.6791992188"/>
    <n v="0"/>
    <n v="0"/>
    <n v="0"/>
    <n v="0"/>
    <n v="0"/>
    <n v="11"/>
    <n v="9582.1299999999992"/>
    <x v="1"/>
    <n v="1865985.2600097656"/>
  </r>
  <r>
    <s v="MINN CN Equity"/>
    <n v="623"/>
    <s v="MINN"/>
    <s v="Middlefield Innovation Dividend ETF"/>
    <x v="0"/>
    <n v="1"/>
    <s v="CA5963391019"/>
    <n v="596339101"/>
    <n v="0.9"/>
    <n v="1.52"/>
    <d v="2018-03-23T00:00:00"/>
    <x v="0"/>
    <x v="7"/>
    <s v="Innovation"/>
    <m/>
    <x v="7"/>
    <s v="Middlefield Innovation Dividend ETF (MINN)"/>
    <n v="93958535.62902832"/>
    <n v="-1199467.4249999959"/>
    <n v="3972.6499999999069"/>
    <n v="-1233098.3499999957"/>
    <n v="0"/>
    <n v="-2434189.4249999914"/>
    <n v="81"/>
    <n v="544473.59"/>
    <x v="1"/>
    <n v="92464130.234413147"/>
  </r>
  <r>
    <s v="DXV CN Equity"/>
    <n v="624"/>
    <s v="DXV"/>
    <s v="Dynamic Active Investment Grade Floating Rate ETF"/>
    <x v="0"/>
    <n v="1"/>
    <s v="CA26801N1050"/>
    <s v="26801N105"/>
    <n v="0.3"/>
    <n v="0.33"/>
    <d v="2018-03-28T00:00:00"/>
    <x v="0"/>
    <x v="10"/>
    <s v="Ultra Short Term"/>
    <m/>
    <x v="19"/>
    <s v="Dynamic Active Investment Grade Floating Rate ETF (DXV)"/>
    <n v="335493291.8548584"/>
    <n v="-9869192.5"/>
    <n v="3453652.5000000144"/>
    <n v="2963965.0000000419"/>
    <n v="10857739.999999944"/>
    <n v="9871372.4999999981"/>
    <n v="1264"/>
    <n v="30245862"/>
    <x v="1"/>
    <n v="320107152.55737305"/>
  </r>
  <r>
    <s v="FIXD CN Equity"/>
    <n v="625"/>
    <s v="FIXD"/>
    <s v="Evolve Active Core Fixed Income Fund"/>
    <x v="0"/>
    <n v="1"/>
    <s v="CA30053A1003"/>
    <s v="30053A100"/>
    <n v="0.45"/>
    <n v="0.68"/>
    <d v="2018-03-29T00:00:00"/>
    <x v="0"/>
    <x v="1"/>
    <s v="Broad/Mixed"/>
    <m/>
    <x v="24"/>
    <s v="Evolve Active Core Fixed Income Fund (FIXD)"/>
    <n v="4617841.0148620605"/>
    <n v="0"/>
    <n v="0"/>
    <n v="0"/>
    <n v="0"/>
    <n v="-452831.90000000037"/>
    <n v="8"/>
    <n v="128517.52"/>
    <x v="1"/>
    <n v="5080240.7073974609"/>
  </r>
  <r>
    <s v="HIG/U CN Equity"/>
    <n v="626"/>
    <s v="HIG/U"/>
    <s v="Brompton Gbl Healthcare Income&amp;Growth (US$)"/>
    <x v="0"/>
    <n v="1"/>
    <s v="CA11222T2048"/>
    <s v="11222T204"/>
    <n v="0.75"/>
    <n v="0.96"/>
    <d v="2018-04-03T00:00:00"/>
    <x v="0"/>
    <x v="29"/>
    <s v="Health Care"/>
    <m/>
    <x v="8"/>
    <s v="Brompton Gbl Healthcare Income&amp;Growth (US$) (HIG/U)"/>
    <n v="814795.11054823117"/>
    <n v="370363.50599999994"/>
    <n v="0"/>
    <n v="0"/>
    <n v="0"/>
    <n v="370363.50599999994"/>
    <n v="48"/>
    <n v="177083"/>
    <x v="5"/>
    <n v="822523.79040702013"/>
  </r>
  <r>
    <s v="PINV CN Equity"/>
    <n v="627"/>
    <s v="PINV"/>
    <s v="Purpose Global Innovators Fund"/>
    <x v="0"/>
    <n v="1"/>
    <s v="CA74641A1075"/>
    <s v="74641A107"/>
    <n v="1"/>
    <n v="1.26"/>
    <d v="2018-04-05T00:00:00"/>
    <x v="3"/>
    <x v="7"/>
    <s v="Innovation"/>
    <m/>
    <x v="5"/>
    <s v="Purpose Global Innovators Fund (PINV)"/>
    <n v="1265022.2778320313"/>
    <n v="0"/>
    <n v="0"/>
    <n v="0"/>
    <n v="0"/>
    <n v="0"/>
    <n v="4"/>
    <n v="312.04000000000002"/>
    <x v="1"/>
    <n v="1173848.4382629395"/>
  </r>
  <r>
    <s v="SYLD CN Equity"/>
    <n v="628"/>
    <s v="SYLD"/>
    <s v="Purpose Strategic Yield Fund"/>
    <x v="0"/>
    <n v="1"/>
    <s v="CA74641N1096"/>
    <s v="74641N109"/>
    <n v="0.8"/>
    <n v="0.91"/>
    <d v="2018-04-05T00:00:00"/>
    <x v="0"/>
    <x v="25"/>
    <s v="High Yield"/>
    <m/>
    <x v="5"/>
    <s v="Purpose Strategic Yield Fund (SYLD)"/>
    <n v="143847908.02001953"/>
    <n v="4986547.7575000003"/>
    <n v="5001663.4610000001"/>
    <n v="3003231.4457500074"/>
    <n v="1002575.9932499964"/>
    <n v="15490539.896000007"/>
    <n v="1022"/>
    <n v="7843387.7000000002"/>
    <x v="1"/>
    <n v="128120255.47027588"/>
  </r>
  <r>
    <s v="PINC CN Equity"/>
    <n v="629"/>
    <s v="PINC"/>
    <s v="Purpose Multi-Asset Income Fund"/>
    <x v="0"/>
    <n v="1"/>
    <s v="CA74641M1014"/>
    <s v="74641M101"/>
    <n v="0.85"/>
    <n v="0.98"/>
    <d v="2018-04-05T00:00:00"/>
    <x v="0"/>
    <x v="9"/>
    <s v="Yield Focus"/>
    <m/>
    <x v="5"/>
    <s v="Purpose Multi-Asset Income Fund (PINC)"/>
    <n v="60395212.91557312"/>
    <n v="0"/>
    <n v="0"/>
    <n v="-1016309.5199999965"/>
    <n v="0"/>
    <n v="-1016309.5199999965"/>
    <n v="72"/>
    <n v="200007.47"/>
    <x v="4"/>
    <n v="59865400.685396194"/>
  </r>
  <r>
    <s v="RBOT/U CN Equity"/>
    <n v="630"/>
    <s v="RBOT/U"/>
    <s v="Global X Robotics and AI Index ETF (US$)"/>
    <x v="0"/>
    <n v="2"/>
    <s v="CA37893B1076"/>
    <s v="37893B107"/>
    <n v="0.45"/>
    <n v="0.6"/>
    <d v="2018-04-30T00:00:00"/>
    <x v="0"/>
    <x v="7"/>
    <s v="AI"/>
    <m/>
    <x v="3"/>
    <s v="Global X Robotics and AI Index ETF (US$) (RBOT/U)"/>
    <n v="0"/>
    <n v="0"/>
    <n v="0"/>
    <n v="0"/>
    <n v="0"/>
    <n v="0"/>
    <n v="70"/>
    <n v="293506"/>
    <x v="1"/>
    <n v="63137525.965119317"/>
  </r>
  <r>
    <s v="COMM CN Equity"/>
    <n v="631"/>
    <s v="COMM"/>
    <s v="BMO Global Communications Index ETF"/>
    <x v="0"/>
    <n v="1"/>
    <s v="CA05585R1029"/>
    <s v="05585R102"/>
    <n v="0.35"/>
    <n v="0.4"/>
    <d v="2018-05-02T00:00:00"/>
    <x v="0"/>
    <x v="4"/>
    <s v="Communication Services"/>
    <m/>
    <x v="4"/>
    <s v="BMO Global Communications Index ETF (COMM)"/>
    <n v="59666438.541412354"/>
    <n v="0"/>
    <n v="-2284180.0000000019"/>
    <n v="0"/>
    <n v="0"/>
    <n v="-4565914.0000000037"/>
    <n v="135"/>
    <n v="600433.65"/>
    <x v="3"/>
    <n v="64366198.043823242"/>
  </r>
  <r>
    <s v="EDGE CN Equity"/>
    <n v="632"/>
    <s v="EDGE"/>
    <s v="Evolve Innovation Index Fund Curr-H"/>
    <x v="0"/>
    <n v="1"/>
    <s v="CA30052W1032"/>
    <s v="30052W103"/>
    <n v="0.4"/>
    <n v="0.67"/>
    <d v="2018-05-02T00:00:00"/>
    <x v="0"/>
    <x v="7"/>
    <s v="Innovation"/>
    <m/>
    <x v="24"/>
    <s v="Evolve Innovation Index Fund Curr-H (EDGE)"/>
    <n v="32326680.183410645"/>
    <n v="0"/>
    <n v="0"/>
    <n v="0"/>
    <n v="-1118737.3750000012"/>
    <n v="-2236092.4499999974"/>
    <n v="147"/>
    <n v="491510.17"/>
    <x v="1"/>
    <n v="36215140.914916992"/>
  </r>
  <r>
    <s v="FLUI CN Equity"/>
    <n v="633"/>
    <s v="FLUI"/>
    <s v="Franklin Liberty US I.G. Corporate ETF Curr-H"/>
    <x v="0"/>
    <n v="1"/>
    <s v="CA3537701003"/>
    <n v="353770100"/>
    <n v="0.35"/>
    <n v="0.42"/>
    <d v="2018-05-14T00:00:00"/>
    <x v="0"/>
    <x v="27"/>
    <s v="Broad/Mixed"/>
    <m/>
    <x v="23"/>
    <s v="Franklin Liberty US I.G. Corporate ETF Curr-H (FLUI)"/>
    <n v="0"/>
    <n v="0"/>
    <n v="0"/>
    <n v="0"/>
    <n v="0"/>
    <n v="0"/>
    <n v="0"/>
    <n v="0"/>
    <x v="1"/>
    <n v="0"/>
  </r>
  <r>
    <s v="FLGA CN Equity"/>
    <n v="634"/>
    <s v="FLGA"/>
    <s v="Franklin Global Core Bond Fund ETF Curr-H"/>
    <x v="0"/>
    <n v="1"/>
    <s v="CA35377B1067"/>
    <s v="35377B106"/>
    <n v="0.35"/>
    <n v="0.4"/>
    <d v="2018-05-14T00:00:00"/>
    <x v="0"/>
    <x v="23"/>
    <s v="Universe"/>
    <m/>
    <x v="23"/>
    <s v="Franklin Global Core Bond Fund ETF Curr-H (FLGA)"/>
    <n v="404686065.10162354"/>
    <n v="950362.37750001345"/>
    <n v="0"/>
    <n v="951785.81800001347"/>
    <n v="-5721673.3500000136"/>
    <n v="-3819525.1544999862"/>
    <n v="184"/>
    <n v="1410357.5"/>
    <x v="1"/>
    <n v="410317556.38122559"/>
  </r>
  <r>
    <s v="RUBY CN Equity"/>
    <n v="635"/>
    <s v="RUBY"/>
    <s v="RBC US Banks Yield Index ETF"/>
    <x v="0"/>
    <n v="1"/>
    <s v="CA75528P1099"/>
    <s v="75528P109"/>
    <n v="0.28999999999999998"/>
    <n v="0.32"/>
    <d v="2018-05-15T00:00:00"/>
    <x v="0"/>
    <x v="28"/>
    <s v="Financials"/>
    <m/>
    <x v="12"/>
    <s v="RBC US Banks Yield Index ETF (RUBY)"/>
    <n v="0"/>
    <n v="0"/>
    <n v="0"/>
    <n v="0"/>
    <n v="0"/>
    <n v="0"/>
    <n v="0"/>
    <n v="0"/>
    <x v="3"/>
    <n v="0"/>
  </r>
  <r>
    <s v="RUBH CN Equity"/>
    <n v="636"/>
    <s v="RUBH"/>
    <s v="RBC US Banks Yield Curr-H Index ETF"/>
    <x v="0"/>
    <n v="1"/>
    <s v="CA74935D1069"/>
    <s v="74935D106"/>
    <n v="0.28999999999999998"/>
    <n v="0.32"/>
    <d v="2018-05-15T00:00:00"/>
    <x v="0"/>
    <x v="28"/>
    <s v="Financials"/>
    <m/>
    <x v="12"/>
    <s v="RBC US Banks Yield Curr-H Index ETF (RUBH)"/>
    <n v="0"/>
    <n v="0"/>
    <n v="0"/>
    <n v="0"/>
    <n v="0"/>
    <n v="0"/>
    <n v="0"/>
    <n v="0"/>
    <x v="3"/>
    <n v="0"/>
  </r>
  <r>
    <s v="RUBY/U CN Equity"/>
    <n v="637"/>
    <s v="RUBY/U"/>
    <s v="RBC US Banks Yield Index ETF (US$)"/>
    <x v="0"/>
    <n v="1"/>
    <s v="CA75528P2089"/>
    <s v="75528P208"/>
    <n v="0.28999999999999998"/>
    <n v="0.32"/>
    <d v="2018-05-15T00:00:00"/>
    <x v="0"/>
    <x v="28"/>
    <s v="Financials"/>
    <m/>
    <x v="12"/>
    <s v="RBC US Banks Yield Index ETF (US$) (RUBY/U)"/>
    <n v="0"/>
    <n v="0"/>
    <n v="0"/>
    <n v="0"/>
    <n v="0"/>
    <n v="0"/>
    <n v="0"/>
    <n v="0"/>
    <x v="3"/>
    <n v="0"/>
  </r>
  <r>
    <s v="FINT CN Equity"/>
    <n v="638"/>
    <s v="FINT"/>
    <s v="First Trust International Capital Strength ETF"/>
    <x v="0"/>
    <n v="1"/>
    <s v="CA33741A1021"/>
    <s v="33741A102"/>
    <n v="0.7"/>
    <n v="0.74"/>
    <d v="2018-05-17T00:00:00"/>
    <x v="0"/>
    <x v="16"/>
    <s v="Pure Active"/>
    <m/>
    <x v="1"/>
    <s v="First Trust International Capital Strength ETF (FINT)"/>
    <n v="17602661.1328125"/>
    <n v="0"/>
    <n v="1747879.0999999999"/>
    <n v="0"/>
    <n v="1748737.9999999998"/>
    <n v="3496617.0999999996"/>
    <n v="180"/>
    <n v="1262407.51"/>
    <x v="1"/>
    <n v="13167366.027832031"/>
  </r>
  <r>
    <s v="EQL CN Equity"/>
    <n v="639"/>
    <s v="EQL"/>
    <s v="Invesco S&amp;P 500 Equal Weighted Index ETF"/>
    <x v="0"/>
    <n v="1"/>
    <s v="CA46137P1036"/>
    <s v="46137P103"/>
    <n v="0.25"/>
    <n v="0.26"/>
    <d v="2018-05-29T00:00:00"/>
    <x v="0"/>
    <x v="21"/>
    <s v="Equal-Weight"/>
    <m/>
    <x v="9"/>
    <s v="Invesco S&amp;P 500 Equal Weighted Index ETF (EQL)"/>
    <n v="1524991103.3630371"/>
    <n v="-2426141.9999997984"/>
    <n v="13928501.999999851"/>
    <n v="16659356.999999942"/>
    <n v="7113554.0000000726"/>
    <n v="49634853.000000142"/>
    <n v="2931"/>
    <n v="43526866"/>
    <x v="1"/>
    <n v="1448475696.811676"/>
  </r>
  <r>
    <s v="EQL/U CN Equity"/>
    <n v="640"/>
    <s v="EQL/U"/>
    <s v="Invesco S&amp;P 500 Equal Weighted Index ETF (US$)"/>
    <x v="0"/>
    <n v="1"/>
    <s v="CA46137P3016"/>
    <s v="46137P301"/>
    <n v="0.25"/>
    <n v="0.25"/>
    <d v="2018-05-29T00:00:00"/>
    <x v="0"/>
    <x v="21"/>
    <s v="Equal-Weight"/>
    <m/>
    <x v="9"/>
    <s v="Invesco S&amp;P 500 Equal Weighted Index ETF (US$) (EQL/U)"/>
    <n v="61527575.06219814"/>
    <n v="1247390.3634000013"/>
    <n v="-2892478.612800003"/>
    <n v="0"/>
    <n v="417280.92840000032"/>
    <n v="23821.327299999772"/>
    <n v="278"/>
    <n v="3424773.97"/>
    <x v="1"/>
    <n v="61703416.774852075"/>
  </r>
  <r>
    <s v="EQL/F CN Equity"/>
    <n v="641"/>
    <s v="EQL/F"/>
    <s v="Invesco S&amp;P 500 Equal Weighted Index ETF Curr-H"/>
    <x v="0"/>
    <n v="1"/>
    <s v="CA46137P2026"/>
    <s v="46137P202"/>
    <n v="0.25"/>
    <n v="0.25"/>
    <d v="2018-05-29T00:00:00"/>
    <x v="0"/>
    <x v="5"/>
    <s v="Equal-Weight"/>
    <m/>
    <x v="9"/>
    <s v="Invesco S&amp;P 500 Equal Weighted Index ETF Curr-H (EQL/F)"/>
    <n v="1047548016.6435242"/>
    <n v="12758168.000000037"/>
    <n v="10956013.000000009"/>
    <n v="1037627.0000000384"/>
    <n v="13710747.999999952"/>
    <n v="43887099.000000045"/>
    <n v="2358"/>
    <n v="31480493"/>
    <x v="1"/>
    <n v="989623887.23754883"/>
  </r>
  <r>
    <s v="WOMN CN Equity"/>
    <n v="642"/>
    <s v="WOMN"/>
    <s v="BMO Women In Leadership Fund ETF Curr-H"/>
    <x v="0"/>
    <n v="1"/>
    <s v="CA05586T1075"/>
    <s v="05586T107"/>
    <n v="0.35"/>
    <n v="0.4"/>
    <d v="2018-05-29T00:00:00"/>
    <x v="0"/>
    <x v="15"/>
    <s v="Social - DM"/>
    <m/>
    <x v="4"/>
    <s v="BMO Women In Leadership Fund ETF Curr-H (WOMN)"/>
    <n v="7303766.6320800781"/>
    <n v="-626037.15000000061"/>
    <n v="0"/>
    <n v="0"/>
    <n v="0"/>
    <n v="-626037.15000000061"/>
    <n v="38"/>
    <n v="77557.88"/>
    <x v="1"/>
    <n v="8172671.5850830078"/>
  </r>
  <r>
    <s v="ZCPB CN Equity"/>
    <n v="643"/>
    <s v="ZCPB"/>
    <s v="BMO Core Plus Bond Fund ETF"/>
    <x v="0"/>
    <n v="1"/>
    <s v="CA0556561029"/>
    <n v="55656102"/>
    <n v="0.5"/>
    <n v="0.56000000000000005"/>
    <d v="2018-05-29T00:00:00"/>
    <x v="0"/>
    <x v="1"/>
    <s v="Broad/Mixed"/>
    <m/>
    <x v="4"/>
    <s v="BMO Core Plus Bond Fund ETF (ZCPB)"/>
    <n v="2438870730.9246063"/>
    <n v="23977499.000000242"/>
    <n v="-5638426.0000000801"/>
    <n v="-15482655.99999992"/>
    <n v="44270845.24999968"/>
    <n v="75111652.249999925"/>
    <n v="38"/>
    <n v="20226433.670000002"/>
    <x v="1"/>
    <n v="2393590717.8640366"/>
  </r>
  <r>
    <s v="ZGSB CN Equity"/>
    <n v="644"/>
    <s v="ZGSB"/>
    <s v="BMO Global Strategic Bond Fund ETF"/>
    <x v="0"/>
    <n v="1"/>
    <s v="CA09660D1033"/>
    <s v="09660D103"/>
    <n v="0.73"/>
    <n v="0.82"/>
    <d v="2018-05-29T00:00:00"/>
    <x v="0"/>
    <x v="23"/>
    <s v="Universe"/>
    <m/>
    <x v="4"/>
    <s v="BMO Global Strategic Bond Fund ETF (ZGSB)"/>
    <n v="16991281.572341919"/>
    <n v="0"/>
    <n v="0"/>
    <n v="0"/>
    <n v="0"/>
    <n v="0"/>
    <n v="72"/>
    <n v="483582.58999999997"/>
    <x v="1"/>
    <n v="17048198.457717896"/>
  </r>
  <r>
    <s v="ZMSB CN Equity"/>
    <n v="645"/>
    <s v="ZMSB"/>
    <s v="BMO Sustainable Global Multi-Sector Bond Fund"/>
    <x v="0"/>
    <n v="1"/>
    <s v="CA05585W1014"/>
    <s v="05585W101"/>
    <n v="0.6"/>
    <n v="0.67"/>
    <d v="2018-05-29T00:00:00"/>
    <x v="0"/>
    <x v="34"/>
    <s v="Global"/>
    <m/>
    <x v="4"/>
    <s v="BMO Sustainable Global Multi-Sector Bond Fund (ZMSB)"/>
    <n v="20238205.902099609"/>
    <n v="0"/>
    <n v="0"/>
    <n v="738451.00000000058"/>
    <n v="0"/>
    <n v="738451.00000000058"/>
    <n v="22"/>
    <n v="155415.5"/>
    <x v="1"/>
    <n v="19588241.050720215"/>
  </r>
  <r>
    <s v="FHI CN Equity"/>
    <n v="646"/>
    <s v="FHI"/>
    <s v="CI Health Care Giants Covered Call ETF Curr-H"/>
    <x v="0"/>
    <n v="1"/>
    <s v="CA17162H1001"/>
    <s v="17162H100"/>
    <n v="0.65"/>
    <n v="0.71"/>
    <d v="2018-06-12T00:00:00"/>
    <x v="0"/>
    <x v="29"/>
    <s v="Health Care"/>
    <m/>
    <x v="2"/>
    <s v="CI Health Care Giants Covered Call ETF Curr-H (FHI)"/>
    <n v="105154559.32617188"/>
    <n v="555435.00000000792"/>
    <n v="-543345.00000000768"/>
    <n v="1116529.999999996"/>
    <n v="5007700.0000000112"/>
    <n v="2799870.0000000005"/>
    <n v="219"/>
    <n v="1074245.2"/>
    <x v="5"/>
    <n v="102999563.02642822"/>
  </r>
  <r>
    <s v="FHI/B CN Equity"/>
    <n v="647"/>
    <s v="FHI/B"/>
    <s v="CI Health Care Giants Covered Call ETF"/>
    <x v="0"/>
    <n v="1"/>
    <s v="CA17162H2090"/>
    <s v="17162H209"/>
    <n v="0.65"/>
    <n v="0.72"/>
    <d v="2018-06-12T00:00:00"/>
    <x v="0"/>
    <x v="29"/>
    <s v="Health Care"/>
    <m/>
    <x v="2"/>
    <s v="CI Health Care Giants Covered Call ETF (FHI/B)"/>
    <n v="4376154.899597168"/>
    <n v="-629460.00000000058"/>
    <n v="0"/>
    <n v="0"/>
    <n v="0"/>
    <n v="-629460.00000000058"/>
    <n v="17"/>
    <n v="7178.36"/>
    <x v="5"/>
    <n v="5018640.13671875"/>
  </r>
  <r>
    <s v="HBGD CN Equity"/>
    <n v="648"/>
    <s v="HBGD"/>
    <s v="Global X Big Data &amp; Hardware Index ETF Curr-H"/>
    <x v="0"/>
    <n v="2"/>
    <s v="CA37893C1059"/>
    <s v="37893C105"/>
    <n v="0.45"/>
    <n v="0.55000000000000004"/>
    <d v="2018-06-21T00:00:00"/>
    <x v="0"/>
    <x v="7"/>
    <s v="Blockchain Technology"/>
    <m/>
    <x v="3"/>
    <s v="Global X Big Data &amp; Hardware Index ETF Curr-H (HBGD)"/>
    <n v="35948919.277496338"/>
    <n v="0"/>
    <n v="-5548366.129999999"/>
    <n v="1363628.1304999953"/>
    <n v="0"/>
    <n v="-4184737.9995000036"/>
    <n v="624"/>
    <n v="1588505.4000000001"/>
    <x v="1"/>
    <n v="36182572.166748047"/>
  </r>
  <r>
    <s v="HBGD/U CN Equity"/>
    <n v="649"/>
    <s v="HBGD/U"/>
    <s v="Global X Big Data &amp; Hardware Index ETF (US$)"/>
    <x v="0"/>
    <n v="2"/>
    <s v="CA37893C1059"/>
    <s v="37893C105"/>
    <n v="0.45"/>
    <n v="0.55000000000000004"/>
    <d v="2018-06-21T00:00:00"/>
    <x v="0"/>
    <x v="7"/>
    <s v="Blockchain Technology"/>
    <m/>
    <x v="3"/>
    <s v="Global X Big Data &amp; Hardware Index ETF (US$) (HBGD/U)"/>
    <n v="0"/>
    <n v="0"/>
    <n v="0"/>
    <n v="0"/>
    <n v="0"/>
    <n v="0"/>
    <n v="52"/>
    <n v="341414.2"/>
    <x v="1"/>
    <n v="0"/>
  </r>
  <r>
    <s v="IGB CN Equity"/>
    <n v="650"/>
    <s v="IGB"/>
    <s v="Purpose Global Bond Class"/>
    <x v="0"/>
    <n v="1"/>
    <s v="CA74642H1010"/>
    <s v="74642H101"/>
    <n v="0.5"/>
    <n v="0.57999999999999996"/>
    <d v="2018-06-21T00:00:00"/>
    <x v="3"/>
    <x v="23"/>
    <s v="Universe"/>
    <m/>
    <x v="5"/>
    <s v="Purpose Global Bond Class (IGB)"/>
    <n v="335842354.7744751"/>
    <n v="5964562.5862500519"/>
    <n v="2295489.4937499999"/>
    <n v="28515432.095499948"/>
    <n v="-13329330.99224996"/>
    <n v="34921641.09025003"/>
    <n v="540"/>
    <n v="7895954.6000000006"/>
    <x v="1"/>
    <n v="303713655.94863892"/>
  </r>
  <r>
    <s v="EGIF CN Equity"/>
    <n v="651"/>
    <s v="EGIF"/>
    <s v="Arrow Capital Exemplar Growth and Income Fund"/>
    <x v="0"/>
    <n v="1"/>
    <s v="CA30170L1040"/>
    <s v="30170L104"/>
    <n v="0.8"/>
    <n v="1.06"/>
    <d v="2018-07-27T00:00:00"/>
    <x v="0"/>
    <x v="9"/>
    <s v="Yield Focus"/>
    <m/>
    <x v="26"/>
    <s v="Arrow Capital Exemplar Growth and Income Fund (EGIF)"/>
    <n v="2420253.0670166016"/>
    <n v="266112.00000000023"/>
    <n v="-270248.00000000023"/>
    <n v="0"/>
    <n v="0"/>
    <n v="-4136"/>
    <n v="7"/>
    <n v="56630.5"/>
    <x v="4"/>
    <n v="2582329.9407958984"/>
  </r>
  <r>
    <s v="FGO CN Equity"/>
    <n v="652"/>
    <s v="FGO"/>
    <s v="CI Enhanced Government Bond ETF Curr-H"/>
    <x v="0"/>
    <n v="1"/>
    <s v="CA12558H1038"/>
    <s v="12558H103"/>
    <n v="0.55000000000000004"/>
    <n v="0.64"/>
    <d v="2018-07-31T00:00:00"/>
    <x v="0"/>
    <x v="23"/>
    <s v="Government"/>
    <m/>
    <x v="2"/>
    <s v="CI Enhanced Government Bond ETF Curr-H (FGO)"/>
    <n v="504877321.84753418"/>
    <n v="-594778.00000002258"/>
    <n v="1396188.0000000058"/>
    <n v="-199504.00000003105"/>
    <n v="3391820.0000000345"/>
    <n v="-20951936.000000015"/>
    <n v="339"/>
    <n v="36180830"/>
    <x v="1"/>
    <n v="527580259.44900513"/>
  </r>
  <r>
    <s v="FGO/U CN Equity"/>
    <n v="653"/>
    <s v="FGO/U"/>
    <s v="CI Enhanced Government Bond ETF (US$)"/>
    <x v="0"/>
    <n v="1"/>
    <s v="CA12558H2028"/>
    <s v="12558H202"/>
    <n v="0.55000000000000004"/>
    <n v="0.62"/>
    <d v="2018-07-31T00:00:00"/>
    <x v="0"/>
    <x v="23"/>
    <s v="Government"/>
    <m/>
    <x v="2"/>
    <s v="CI Enhanced Government Bond ETF (US$) (FGO/U)"/>
    <n v="16062571.448668821"/>
    <n v="-425966.15250000043"/>
    <n v="0"/>
    <n v="0"/>
    <n v="0"/>
    <n v="-429614.94450000039"/>
    <n v="18"/>
    <n v="55049.62"/>
    <x v="1"/>
    <n v="16812559.166024521"/>
  </r>
  <r>
    <s v="HEMB CN Equity"/>
    <n v="654"/>
    <s v="HEMB"/>
    <s v="Horizons Active Emerging Markets Bond Etf"/>
    <x v="17"/>
    <n v="1"/>
    <s v="CA44054T1093"/>
    <s v="44054T109"/>
    <n v="0.55000000000000004"/>
    <n v="0.65"/>
    <d v="2018-08-01T00:00:00"/>
    <x v="0"/>
    <x v="24"/>
    <s v="Emerging Markets"/>
    <m/>
    <x v="3"/>
    <s v="Horizons Active Emerging Markets Bond Etf (HEMB)"/>
    <n v="0"/>
    <n v="0"/>
    <n v="0"/>
    <n v="0"/>
    <n v="0"/>
    <n v="0"/>
    <n v="0"/>
    <n v="0"/>
    <x v="1"/>
    <n v="0"/>
  </r>
  <r>
    <s v="HBAL CN Equity"/>
    <n v="655"/>
    <s v="HBAL"/>
    <s v="Global X Balanced Asset Allocation ETF"/>
    <x v="0"/>
    <n v="1"/>
    <s v="CA37962W1077"/>
    <s v="37962W107"/>
    <n v="0.18"/>
    <n v="0.2"/>
    <d v="2018-08-02T00:00:00"/>
    <x v="0"/>
    <x v="9"/>
    <s v="Balanced"/>
    <m/>
    <x v="3"/>
    <s v="Global X Balanced Asset Allocation ETF (HBAL)"/>
    <n v="165227232.82561874"/>
    <n v="440024.08125000627"/>
    <n v="441022.92750000634"/>
    <n v="0"/>
    <n v="445976.78299997462"/>
    <n v="914929.17499695299"/>
    <n v="296"/>
    <n v="1458493.22"/>
    <x v="4"/>
    <n v="163046564.21548843"/>
  </r>
  <r>
    <s v="HCON CN Equity"/>
    <n v="656"/>
    <s v="HCON"/>
    <s v="Global X Balanced Asset Allocation ETF Curr-H"/>
    <x v="0"/>
    <n v="1"/>
    <s v="CA37963F1036"/>
    <s v="37963F103"/>
    <n v="0.18"/>
    <n v="0.2"/>
    <d v="2018-08-02T00:00:00"/>
    <x v="0"/>
    <x v="9"/>
    <s v="Conservative"/>
    <m/>
    <x v="3"/>
    <s v="Global X Balanced Asset Allocation ETF Curr-H (HCON)"/>
    <n v="34719263.600830078"/>
    <n v="0"/>
    <n v="-1121275.9454999962"/>
    <n v="0"/>
    <n v="375341.15699999867"/>
    <n v="-5219687.0363748968"/>
    <n v="132"/>
    <n v="918093.93"/>
    <x v="4"/>
    <n v="39801668.003860474"/>
  </r>
  <r>
    <s v="CHNA/B CN Equity"/>
    <n v="657"/>
    <s v="CHNA/B"/>
    <s v="CI ICBCCS S&amp;P China 500 Index ETF"/>
    <x v="0"/>
    <n v="1"/>
    <s v="CA17164T1021"/>
    <s v="17164T102"/>
    <n v="0.55000000000000004"/>
    <n v="0.63"/>
    <d v="2018-08-03T00:00:00"/>
    <x v="0"/>
    <x v="13"/>
    <s v="China"/>
    <m/>
    <x v="2"/>
    <s v="CI ICBCCS S&amp;P China 500 Index ETF (CHNA/B)"/>
    <n v="96424682.235717773"/>
    <n v="0"/>
    <n v="0"/>
    <n v="3000779.9999999893"/>
    <n v="0"/>
    <n v="3000779.9999999893"/>
    <n v="199"/>
    <n v="506621.02"/>
    <x v="1"/>
    <n v="90965441.89453125"/>
  </r>
  <r>
    <s v="JAPN/B CN Equity"/>
    <n v="658"/>
    <s v="JAPN/B"/>
    <s v="CI WisdomTree Japan Equity Index ETF"/>
    <x v="0"/>
    <n v="1"/>
    <s v="CA12559J1084"/>
    <s v="12559J108"/>
    <n v="0.48"/>
    <n v="0.52"/>
    <d v="2018-08-03T00:00:00"/>
    <x v="0"/>
    <x v="13"/>
    <s v="Japan"/>
    <m/>
    <x v="2"/>
    <s v="CI WisdomTree Japan Equity Index ETF (JAPN/B)"/>
    <n v="782548989.2578125"/>
    <n v="912273.99999998056"/>
    <n v="4875386.9999999749"/>
    <n v="-890577.99999998102"/>
    <n v="-8181083.999999986"/>
    <n v="-6727872.9999999385"/>
    <n v="273"/>
    <n v="15572321.6"/>
    <x v="1"/>
    <n v="732898269.27185059"/>
  </r>
  <r>
    <s v="JAPN CN Equity"/>
    <n v="659"/>
    <s v="JAPN"/>
    <s v="CI WisdomTree Japan Equity Index ETF Curr-H"/>
    <x v="0"/>
    <n v="1"/>
    <s v="CA12559J2074"/>
    <s v="12559J207"/>
    <n v="0.48"/>
    <n v="0.53"/>
    <d v="2018-08-03T00:00:00"/>
    <x v="0"/>
    <x v="13"/>
    <s v="Japan"/>
    <m/>
    <x v="2"/>
    <s v="CI WisdomTree Japan Equity Index ETF Curr-H (JAPN)"/>
    <n v="35371254.043579102"/>
    <n v="701685.00000000058"/>
    <n v="0"/>
    <n v="0"/>
    <n v="4832891.0000000009"/>
    <n v="5534576.0000000019"/>
    <n v="310"/>
    <n v="3153352.1999999997"/>
    <x v="1"/>
    <n v="28260936.279296875"/>
  </r>
  <r>
    <s v="FLX/B CN Equity"/>
    <n v="660"/>
    <s v="FLX/B"/>
    <s v="Purpose Global Flexible Credit"/>
    <x v="0"/>
    <n v="1"/>
    <s v="CA74643C2004"/>
    <s v="74643C200"/>
    <n v="0.85"/>
    <n v="1.23"/>
    <d v="2018-08-07T00:00:00"/>
    <x v="0"/>
    <x v="23"/>
    <s v="Universe"/>
    <m/>
    <x v="5"/>
    <s v="Purpose Global Flexible Credit (FLX/B)"/>
    <n v="4280002.1171569824"/>
    <n v="0"/>
    <n v="0"/>
    <n v="432194.87799999985"/>
    <n v="0"/>
    <n v="432194.87799999985"/>
    <n v="36"/>
    <n v="192657.03"/>
    <x v="1"/>
    <n v="3863805.7708740234"/>
  </r>
  <r>
    <s v="VIDY CN Equity"/>
    <n v="661"/>
    <s v="VIDY"/>
    <s v="Vanguard FTSE Developed EX NA High-Div Yield"/>
    <x v="0"/>
    <n v="1"/>
    <s v="CA92202A1003"/>
    <s v="92202A100"/>
    <n v="0.28000000000000003"/>
    <n v="0.31"/>
    <d v="2018-08-28T00:00:00"/>
    <x v="0"/>
    <x v="6"/>
    <s v="Dividend/Income"/>
    <m/>
    <x v="11"/>
    <s v="Vanguard FTSE Developed EX NA High-Div Yield (VIDY)"/>
    <n v="1438599586.734009"/>
    <n v="73672472"/>
    <n v="34262036.00000003"/>
    <n v="54044344.000000045"/>
    <n v="50661223.99999997"/>
    <n v="245447214.00000012"/>
    <n v="8299"/>
    <n v="129047360"/>
    <x v="1"/>
    <n v="1142948018.7347412"/>
  </r>
  <r>
    <s v="RQN CN Equity"/>
    <n v="662"/>
    <s v="RQN"/>
    <s v="RBC Target 2025 Corporate Bond Index ETF"/>
    <x v="0"/>
    <n v="1"/>
    <s v="CA74935C1086"/>
    <s v="74935C108"/>
    <n v="0.2"/>
    <n v="0.23"/>
    <d v="2018-09-12T00:00:00"/>
    <x v="0"/>
    <x v="10"/>
    <s v="Target Maturity"/>
    <m/>
    <x v="12"/>
    <s v="RBC Target 2025 Corporate Bond Index ETF (RQN)"/>
    <n v="0"/>
    <n v="0"/>
    <n v="0"/>
    <n v="0"/>
    <n v="0"/>
    <n v="0"/>
    <n v="0"/>
    <n v="0"/>
    <x v="1"/>
    <n v="0"/>
  </r>
  <r>
    <s v="RQL CN Equity"/>
    <n v="663"/>
    <s v="RQL"/>
    <s v="RBC Target 2024 Corporate Bond Index ETF"/>
    <x v="0"/>
    <n v="1"/>
    <s v="CA74935E1043"/>
    <n v="7.4934999999999996E+108"/>
    <n v="0.2"/>
    <n v="0.23"/>
    <d v="2018-09-12T00:00:00"/>
    <x v="0"/>
    <x v="10"/>
    <s v="Target Maturity"/>
    <m/>
    <x v="12"/>
    <s v="RBC Target 2024 Corporate Bond Index ETF (RQL)"/>
    <n v="0"/>
    <n v="0"/>
    <n v="0"/>
    <n v="0"/>
    <n v="0"/>
    <n v="0"/>
    <n v="0"/>
    <n v="0"/>
    <x v="1"/>
    <n v="0"/>
  </r>
  <r>
    <s v="FCCD CN Equity"/>
    <n v="664"/>
    <s v="FCCD"/>
    <s v="Fidelity Canadian High Dividend Index ETF"/>
    <x v="0"/>
    <n v="1"/>
    <s v="CA31608M1023"/>
    <s v="31608M102"/>
    <n v="0.35"/>
    <n v="0.39"/>
    <d v="2018-09-18T00:00:00"/>
    <x v="0"/>
    <x v="0"/>
    <s v="Dividend/Income"/>
    <m/>
    <x v="27"/>
    <s v="Fidelity Canadian High Dividend Index ETF (FCCD)"/>
    <n v="318474327.08740234"/>
    <n v="5562544.9999999469"/>
    <n v="2791410.0000000396"/>
    <n v="1848677.4999999604"/>
    <n v="2756927.5000000391"/>
    <n v="10277009.999999948"/>
    <n v="635"/>
    <n v="5372361"/>
    <x v="1"/>
    <n v="300205087.28027344"/>
  </r>
  <r>
    <s v="FCUD CN Equity"/>
    <n v="665"/>
    <s v="FCUD"/>
    <s v="Fidelity US High Dividend Index ETF"/>
    <x v="0"/>
    <n v="2"/>
    <s v="CA31645M1077"/>
    <s v="31645M107"/>
    <n v="0.35"/>
    <n v="0.39"/>
    <d v="2018-09-18T00:00:00"/>
    <x v="0"/>
    <x v="21"/>
    <s v="Dividend/Income"/>
    <m/>
    <x v="27"/>
    <s v="Fidelity US High Dividend Index ETF (FCUD)"/>
    <n v="238749418.25866699"/>
    <n v="6180900.0000000158"/>
    <n v="-2003599.999999993"/>
    <n v="-5519.9999999997672"/>
    <n v="0"/>
    <n v="3183522.5000000088"/>
    <n v="268"/>
    <n v="2658106.9"/>
    <x v="1"/>
    <n v="228534928.32183838"/>
  </r>
  <r>
    <s v="FCRR CN Equity"/>
    <n v="666"/>
    <s v="FCRR"/>
    <s v="Fidelity US Dividend For Rising Rates Index ETF"/>
    <x v="0"/>
    <n v="2"/>
    <s v="CA31644M1086"/>
    <s v="31644M108"/>
    <n v="0.35"/>
    <n v="0.39"/>
    <d v="2018-09-18T00:00:00"/>
    <x v="0"/>
    <x v="21"/>
    <s v="Dividend/Income"/>
    <m/>
    <x v="27"/>
    <s v="Fidelity US Dividend For Rising Rates Index ETF (FCRR)"/>
    <n v="37536876.106262207"/>
    <n v="0"/>
    <n v="3302.5"/>
    <n v="0"/>
    <n v="0"/>
    <n v="2591397.4999999972"/>
    <n v="42"/>
    <n v="190377.91999999998"/>
    <x v="1"/>
    <n v="34096275.329589844"/>
  </r>
  <r>
    <s v="FCUH CN Equity"/>
    <n v="667"/>
    <s v="FCUH"/>
    <s v="Fidelity US High-Div Curr Neutral Index Curr-H"/>
    <x v="0"/>
    <n v="1"/>
    <s v="CA3157401009"/>
    <n v="315740100"/>
    <n v="0.38"/>
    <n v="0.42"/>
    <d v="2018-09-18T00:00:00"/>
    <x v="0"/>
    <x v="5"/>
    <s v="Dividend/Income"/>
    <m/>
    <x v="27"/>
    <s v="Fidelity US High-Div Curr Neutral Index Curr-H (FCUH)"/>
    <n v="28159201.049804688"/>
    <n v="2689287.5000000028"/>
    <n v="871802.49999999709"/>
    <n v="0"/>
    <n v="0"/>
    <n v="2709687.5000000028"/>
    <n v="36"/>
    <n v="3971540.77"/>
    <x v="1"/>
    <n v="27888546.180725098"/>
  </r>
  <r>
    <s v="FCRH CN Equity"/>
    <n v="668"/>
    <s v="FCRH"/>
    <s v="Fidelity US Div For Rising Rates Curncy Neu Curr-H"/>
    <x v="0"/>
    <n v="1"/>
    <s v="CA31644P1018"/>
    <s v="31644P101"/>
    <n v="0.38"/>
    <n v="0.42"/>
    <d v="2018-09-18T00:00:00"/>
    <x v="0"/>
    <x v="5"/>
    <s v="Dividend/Income"/>
    <m/>
    <x v="27"/>
    <s v="Fidelity US Div For Rising Rates Curncy Neu Curr-H (FCRH)"/>
    <n v="0"/>
    <n v="0"/>
    <n v="0"/>
    <n v="0"/>
    <n v="0"/>
    <n v="0"/>
    <n v="0"/>
    <n v="0"/>
    <x v="1"/>
    <n v="0"/>
  </r>
  <r>
    <s v="FCID CN Equity"/>
    <n v="669"/>
    <s v="FCID"/>
    <s v="Fidelity International High Dividend Index ETF"/>
    <x v="0"/>
    <n v="1"/>
    <s v="CA31623D1033"/>
    <s v="31623D103"/>
    <n v="0.45"/>
    <n v="0.51"/>
    <d v="2018-09-18T00:00:00"/>
    <x v="0"/>
    <x v="6"/>
    <s v="Dividend/Income"/>
    <m/>
    <x v="27"/>
    <s v="Fidelity International High Dividend Index ETF (FCID)"/>
    <n v="257978371.81091309"/>
    <n v="14097160.000000011"/>
    <n v="8686375"/>
    <n v="1718494.9999999939"/>
    <n v="3434415.0000000182"/>
    <n v="34712800"/>
    <n v="1401"/>
    <n v="22455532"/>
    <x v="1"/>
    <n v="219923488.80767822"/>
  </r>
  <r>
    <s v="EQE CN Equity"/>
    <n v="670"/>
    <s v="EQE"/>
    <s v="Invesco S&amp;P Europe 350 Equal Weight Index"/>
    <x v="0"/>
    <n v="1"/>
    <s v="CA46142W1014"/>
    <s v="46142W101"/>
    <n v="0.3"/>
    <n v="0.34"/>
    <d v="2018-09-27T00:00:00"/>
    <x v="0"/>
    <x v="35"/>
    <s v="Europe"/>
    <m/>
    <x v="9"/>
    <s v="Invesco S&amp;P Europe 350 Equal Weight Index (EQE)"/>
    <n v="80494827.747344971"/>
    <n v="0"/>
    <n v="0"/>
    <n v="0"/>
    <n v="1411300.0000000075"/>
    <n v="1411300.0000000075"/>
    <n v="134"/>
    <n v="2406086.2599999998"/>
    <x v="1"/>
    <n v="76583638.000488281"/>
  </r>
  <r>
    <s v="EQE/F CN Equity"/>
    <n v="671"/>
    <s v="EQE/F"/>
    <s v="Invesco S&amp;P Europe 350 Equal Weight Curr-H"/>
    <x v="0"/>
    <n v="1"/>
    <s v="CA46142W2004"/>
    <s v="46142W200"/>
    <n v="0.3"/>
    <n v="0.34"/>
    <d v="2018-09-27T00:00:00"/>
    <x v="0"/>
    <x v="35"/>
    <s v="Europe"/>
    <m/>
    <x v="9"/>
    <s v="Invesco S&amp;P Europe 350 Equal Weight Curr-H (EQE/F)"/>
    <n v="5571480.1788330078"/>
    <n v="0"/>
    <n v="0"/>
    <n v="0"/>
    <n v="0"/>
    <n v="0"/>
    <n v="17"/>
    <n v="10711.511"/>
    <x v="1"/>
    <n v="5452119.8272705078"/>
  </r>
  <r>
    <s v="DRFC CN Equity"/>
    <n v="672"/>
    <s v="DRFC"/>
    <s v="Desjardins RI Canada Multifactor - Low CO2 ETF"/>
    <x v="0"/>
    <n v="1"/>
    <s v="CA25059K1021"/>
    <s v="25059K102"/>
    <n v="0.4"/>
    <n v="0.57999999999999996"/>
    <d v="2018-09-27T00:00:00"/>
    <x v="0"/>
    <x v="15"/>
    <s v="Environment - Canada"/>
    <m/>
    <x v="21"/>
    <s v="Desjardins RI Canada Multifactor - Low CO2 ETF (DRFC)"/>
    <n v="278621767.04406738"/>
    <n v="3222701.850000008"/>
    <n v="4383721.2499999851"/>
    <n v="4379824.4499999844"/>
    <n v="2179697.9250000305"/>
    <n v="16306553.375"/>
    <n v="715"/>
    <n v="5998064.5999999996"/>
    <x v="1"/>
    <n v="259236296.36764526"/>
  </r>
  <r>
    <s v="DRMC CN Equity"/>
    <n v="673"/>
    <s v="DRMC"/>
    <s v="Desjardins RI Canada - Low CO2 Index ETF"/>
    <x v="0"/>
    <n v="1"/>
    <s v="CA25060H1064"/>
    <s v="25060H106"/>
    <n v="0.15"/>
    <n v="0.17"/>
    <d v="2018-09-27T00:00:00"/>
    <x v="0"/>
    <x v="15"/>
    <s v="Environment - Canada"/>
    <m/>
    <x v="21"/>
    <s v="Desjardins RI Canada - Low CO2 Index ETF (DRMC)"/>
    <n v="92839842.224121094"/>
    <n v="-1058800.5500000149"/>
    <n v="2119611.175000011"/>
    <n v="29068391.699999992"/>
    <n v="-1071353.4749999961"/>
    <n v="30114351.124999989"/>
    <n v="295"/>
    <n v="3963792.1"/>
    <x v="1"/>
    <n v="61358287.239074707"/>
  </r>
  <r>
    <s v="DRFD CN Equity"/>
    <n v="674"/>
    <s v="DRFD"/>
    <s v="Desjardins RI Developed Int'l Multifactor Low CO2"/>
    <x v="0"/>
    <n v="1"/>
    <s v="CA25059J1057"/>
    <s v="25059J105"/>
    <n v="0.45"/>
    <n v="0.69"/>
    <d v="2018-09-27T00:00:00"/>
    <x v="0"/>
    <x v="15"/>
    <s v="Environment - DM"/>
    <m/>
    <x v="21"/>
    <s v="Desjardins RI Developed Int'l Multifactor Low CO2 (DRFD)"/>
    <n v="310135240.650177"/>
    <n v="0"/>
    <n v="0"/>
    <n v="0"/>
    <n v="1526534.5999999673"/>
    <n v="1526534.5999999673"/>
    <n v="173"/>
    <n v="1115580.5"/>
    <x v="1"/>
    <n v="291099952.31628418"/>
  </r>
  <r>
    <s v="DRFU CN Equity"/>
    <n v="675"/>
    <s v="DRFU"/>
    <s v="Desjardins RI USA Multifactor - Low CO2 ETF"/>
    <x v="0"/>
    <n v="1"/>
    <s v="CA25061M1041"/>
    <s v="25061M104"/>
    <n v="0.4"/>
    <n v="0.57999999999999996"/>
    <d v="2018-09-27T00:00:00"/>
    <x v="0"/>
    <x v="15"/>
    <s v="Environment - U.S."/>
    <m/>
    <x v="21"/>
    <s v="Desjardins RI USA Multifactor - Low CO2 ETF (DRFU)"/>
    <n v="210464017.39120483"/>
    <n v="1069577.225000015"/>
    <n v="0"/>
    <n v="0"/>
    <n v="5343.7999999998137"/>
    <n v="2143541.8249999923"/>
    <n v="17"/>
    <n v="28140.95"/>
    <x v="1"/>
    <n v="208342290.68756104"/>
  </r>
  <r>
    <s v="DRMU CN Equity"/>
    <n v="676"/>
    <s v="DRMU"/>
    <s v="Desjardins RI USA - Low CO2 Index ETF"/>
    <x v="0"/>
    <n v="1"/>
    <s v="CA25060W1032"/>
    <s v="25060W103"/>
    <n v="0.2"/>
    <n v="0.23"/>
    <d v="2018-09-27T00:00:00"/>
    <x v="0"/>
    <x v="15"/>
    <s v="Environment - U.S."/>
    <m/>
    <x v="21"/>
    <s v="Desjardins RI USA - Low CO2 Index ETF (DRMU)"/>
    <n v="290468723.29711914"/>
    <n v="0"/>
    <n v="7591.2499999997672"/>
    <n v="44187522.75"/>
    <n v="0"/>
    <n v="44195114"/>
    <n v="116"/>
    <n v="787864.57"/>
    <x v="1"/>
    <n v="248022825.62255859"/>
  </r>
  <r>
    <s v="DRCU CN Equity"/>
    <n v="677"/>
    <s v="DRCU"/>
    <s v="Desjardins RI Active Canadian Bond - Low CO2 ETF"/>
    <x v="0"/>
    <n v="1"/>
    <s v="CA25059Q1090"/>
    <s v="25059Q109"/>
    <n v="0.35"/>
    <n v="0.4"/>
    <d v="2018-09-27T00:00:00"/>
    <x v="0"/>
    <x v="34"/>
    <s v="Canada"/>
    <m/>
    <x v="21"/>
    <s v="Desjardins RI Active Canadian Bond - Low CO2 ETF (DRCU)"/>
    <n v="41344543.838500977"/>
    <n v="0"/>
    <n v="-18799650"/>
    <n v="0"/>
    <n v="1883285.0000000016"/>
    <n v="-16916365"/>
    <n v="117"/>
    <n v="407375.22000000003"/>
    <x v="1"/>
    <n v="58440032.958984375"/>
  </r>
  <r>
    <s v="SCGR CN Equity"/>
    <n v="678"/>
    <s v="SCGR"/>
    <s v="Starlight Global Real Estate Fund"/>
    <x v="0"/>
    <n v="1"/>
    <s v="CA85554A1084"/>
    <s v="85554A108"/>
    <n v="0.9"/>
    <n v="1.26"/>
    <d v="2018-10-02T00:00:00"/>
    <x v="0"/>
    <x v="4"/>
    <s v="Real Estate"/>
    <m/>
    <x v="28"/>
    <s v="Starlight Global Real Estate Fund (SCGR)"/>
    <n v="9440654.6831130981"/>
    <n v="219897.02499999921"/>
    <n v="0"/>
    <n v="-898671.19999999891"/>
    <n v="0"/>
    <n v="-895216.02500000084"/>
    <n v="111"/>
    <n v="161474.82"/>
    <x v="3"/>
    <n v="10066386.818885803"/>
  </r>
  <r>
    <s v="SCGI CN Equity"/>
    <n v="679"/>
    <s v="SCGI"/>
    <s v="Starlight Global Infrastructure Fund"/>
    <x v="0"/>
    <n v="1"/>
    <s v="CA85553Y1079"/>
    <s v="85553Y107"/>
    <n v="0.9"/>
    <n v="1.23"/>
    <d v="2018-10-02T00:00:00"/>
    <x v="0"/>
    <x v="7"/>
    <s v="Infrastructure"/>
    <m/>
    <x v="28"/>
    <s v="Starlight Global Infrastructure Fund (SCGI)"/>
    <n v="4439031.8393707275"/>
    <n v="0"/>
    <n v="0"/>
    <n v="0"/>
    <n v="0"/>
    <n v="0"/>
    <n v="17"/>
    <n v="22165.29"/>
    <x v="1"/>
    <n v="4196441.1735534668"/>
  </r>
  <r>
    <s v="ONEB CN Equity"/>
    <n v="680"/>
    <s v="ONEB"/>
    <s v="CI ONE North American Core Plus Bond ETF"/>
    <x v="0"/>
    <n v="1"/>
    <s v="CA12555Y1097"/>
    <s v="12555Y109"/>
    <n v="0.55000000000000004"/>
    <n v="0.6"/>
    <d v="2018-10-11T00:00:00"/>
    <x v="0"/>
    <x v="24"/>
    <s v="North America"/>
    <m/>
    <x v="2"/>
    <s v="CI ONE North American Core Plus Bond ETF (ONEB)"/>
    <n v="86427425.384521484"/>
    <n v="0"/>
    <n v="2470380.0000000023"/>
    <n v="0"/>
    <n v="0"/>
    <n v="2470380.0000000023"/>
    <n v="46"/>
    <n v="299881.7"/>
    <x v="1"/>
    <n v="84000572.967529297"/>
  </r>
  <r>
    <s v="BPRF CN Equity"/>
    <n v="681"/>
    <s v="BPRF"/>
    <s v="Brompton Flaherty &amp; Crumrine I.G. Pref Curr-H"/>
    <x v="0"/>
    <n v="1"/>
    <s v="CA11221N1096"/>
    <s v="11221N109"/>
    <n v="0.75"/>
    <n v="0.91"/>
    <d v="2018-10-18T00:00:00"/>
    <x v="0"/>
    <x v="14"/>
    <s v="North America"/>
    <m/>
    <x v="8"/>
    <s v="Brompton Flaherty &amp; Crumrine I.G. Pref Curr-H (BPRF)"/>
    <n v="171489997.22480774"/>
    <n v="-1370778.0000000114"/>
    <n v="-3788260.5000000014"/>
    <n v="0"/>
    <n v="0"/>
    <n v="-5502169.5000000056"/>
    <n v="104"/>
    <n v="362184.11000000004"/>
    <x v="1"/>
    <n v="177997143.82171631"/>
  </r>
  <r>
    <s v="BDIV CN Equity"/>
    <n v="682"/>
    <s v="BDIV"/>
    <s v="Brompton Global Dividend Growth ETF Curr-H"/>
    <x v="0"/>
    <n v="1"/>
    <s v="CA11221W1095"/>
    <s v="11221W109"/>
    <n v="0.75"/>
    <n v="0.96"/>
    <d v="2018-10-18T00:00:00"/>
    <x v="0"/>
    <x v="31"/>
    <s v="Global"/>
    <m/>
    <x v="8"/>
    <s v="Brompton Global Dividend Growth ETF Curr-H (BDIV)"/>
    <n v="123200249.03344727"/>
    <n v="0"/>
    <n v="360746.99999999232"/>
    <n v="0"/>
    <n v="365674.50000001385"/>
    <n v="1090742.9999999984"/>
    <n v="181"/>
    <n v="384213.89"/>
    <x v="5"/>
    <n v="121442700.95627022"/>
  </r>
  <r>
    <s v="BFIN CN Equity"/>
    <n v="683"/>
    <s v="BFIN"/>
    <s v="Brompton N. Am Financials Dividend ETF Curr-H"/>
    <x v="0"/>
    <n v="1"/>
    <s v="CA11221X1078"/>
    <s v="11221X107"/>
    <n v="0.75"/>
    <n v="0.96"/>
    <d v="2018-10-18T00:00:00"/>
    <x v="0"/>
    <x v="29"/>
    <s v="Financials"/>
    <m/>
    <x v="8"/>
    <s v="Brompton N. Am Financials Dividend ETF Curr-H (BFIN)"/>
    <n v="84943938.293457031"/>
    <n v="0"/>
    <n v="406977.00000000338"/>
    <n v="0"/>
    <n v="0"/>
    <n v="406977.00000000338"/>
    <n v="71"/>
    <n v="200293.00999999998"/>
    <x v="5"/>
    <n v="84833378.295898438"/>
  </r>
  <r>
    <s v="QGB CN Equity"/>
    <n v="684"/>
    <s v="QGB"/>
    <s v="AGF Systematic Global Multi-Se Curr-H"/>
    <x v="0"/>
    <n v="1"/>
    <s v="CA00851Q1028"/>
    <s v="00851Q102"/>
    <n v="0.45"/>
    <n v="0.45"/>
    <d v="2018-10-22T00:00:00"/>
    <x v="0"/>
    <x v="23"/>
    <s v="Universe"/>
    <m/>
    <x v="20"/>
    <s v="AGF Systematic Global Multi-Se Curr-H (QGB)"/>
    <n v="0"/>
    <n v="0"/>
    <n v="0"/>
    <n v="0"/>
    <n v="0"/>
    <n v="0"/>
    <n v="0"/>
    <n v="0"/>
    <x v="1"/>
    <n v="0"/>
  </r>
  <r>
    <s v="ICPB CN Equity"/>
    <n v="685"/>
    <s v="ICPB"/>
    <s v="iA Clarington Core Plus Bond Fund - ETF"/>
    <x v="0"/>
    <n v="1"/>
    <s v="CA44931X1096"/>
    <s v="44931X109"/>
    <n v="0.5"/>
    <n v="0.66"/>
    <d v="2018-10-22T00:00:00"/>
    <x v="0"/>
    <x v="23"/>
    <s v="Universe"/>
    <m/>
    <x v="29"/>
    <s v="iA Clarington Core Plus Bond Fund - ETF (ICPB)"/>
    <n v="67862588.262557983"/>
    <n v="0"/>
    <n v="-1897702.5000000023"/>
    <n v="236687.50000000341"/>
    <n v="-3542825"/>
    <n v="-9916642.4999999981"/>
    <n v="245"/>
    <n v="1564567.66"/>
    <x v="1"/>
    <n v="77795338.129997253"/>
  </r>
  <r>
    <s v="KILO CN Equity"/>
    <n v="686"/>
    <s v="KILO"/>
    <s v="Purpose Gold Bullion Fund Curr-H"/>
    <x v="0"/>
    <n v="1"/>
    <s v="CA74642E3068"/>
    <s v="74642E306"/>
    <n v="0.2"/>
    <n v="0.22"/>
    <d v="2018-10-31T00:00:00"/>
    <x v="0"/>
    <x v="22"/>
    <s v="Gold"/>
    <m/>
    <x v="5"/>
    <s v="Purpose Gold Bullion Fund Curr-H (KILO)"/>
    <n v="558041566.23110962"/>
    <n v="7093821.6239999775"/>
    <n v="16976628.346499972"/>
    <n v="7002142.3130000364"/>
    <n v="3316881.3964999877"/>
    <n v="35990154.058249995"/>
    <n v="6421"/>
    <n v="60184602"/>
    <x v="1"/>
    <n v="465224375.8418808"/>
  </r>
  <r>
    <s v="KILO/B CN Equity"/>
    <n v="687"/>
    <s v="KILO/B"/>
    <s v="Purpose Gold Bullion Fund"/>
    <x v="0"/>
    <n v="1"/>
    <s v="CA74642E1088"/>
    <n v="7.4642000000000003E+112"/>
    <n v="0.2"/>
    <n v="0.23"/>
    <d v="2018-10-31T00:00:00"/>
    <x v="0"/>
    <x v="22"/>
    <s v="Gold"/>
    <m/>
    <x v="5"/>
    <s v="Purpose Gold Bullion Fund (KILO/B)"/>
    <n v="362650158.11260986"/>
    <n v="5993440.8960000146"/>
    <n v="-1142870.592250023"/>
    <n v="-12491.243999999948"/>
    <n v="1891204.7037500269"/>
    <n v="12220791.741250029"/>
    <n v="2716"/>
    <n v="33331581"/>
    <x v="1"/>
    <n v="308768840.578125"/>
  </r>
  <r>
    <s v="KILO/U CN Equity"/>
    <n v="688"/>
    <s v="KILO/U"/>
    <s v="Purpose Gold Bullion Fund (US$)"/>
    <x v="0"/>
    <n v="1"/>
    <s v="CA74642E2078"/>
    <n v="7.4641999999999995E+211"/>
    <n v="0.2"/>
    <n v="0.23"/>
    <d v="2018-10-31T00:00:00"/>
    <x v="0"/>
    <x v="22"/>
    <s v="Gold"/>
    <m/>
    <x v="5"/>
    <s v="Purpose Gold Bullion Fund (US$) (KILO/U)"/>
    <n v="41706791.896172218"/>
    <n v="-10426697.839573329"/>
    <n v="2537940.9779961095"/>
    <n v="2620386.8823286807"/>
    <n v="0"/>
    <n v="-5268369.9792485386"/>
    <n v="149"/>
    <n v="1201533.3600000001"/>
    <x v="1"/>
    <n v="38965211.532222591"/>
  </r>
  <r>
    <s v="FOUR CN Equity"/>
    <n v="689"/>
    <s v="FOUR"/>
    <s v="Global X Industry 4.0 Index ETF Curr-H"/>
    <x v="0"/>
    <n v="1"/>
    <s v="CA37962Q1000"/>
    <s v="37962Q100"/>
    <n v="0.45"/>
    <n v="0.55000000000000004"/>
    <d v="2018-11-01T00:00:00"/>
    <x v="0"/>
    <x v="7"/>
    <s v="Innovation"/>
    <m/>
    <x v="3"/>
    <s v="Global X Industry 4.0 Index ETF Curr-H (FOUR)"/>
    <n v="4730408.1380653381"/>
    <n v="-1416220.1684999999"/>
    <n v="0"/>
    <n v="0"/>
    <n v="0"/>
    <n v="-1416220.1684999999"/>
    <n v="28"/>
    <n v="55507.61"/>
    <x v="1"/>
    <n v="4946067.2478294373"/>
  </r>
  <r>
    <s v="ETHI CN Equity"/>
    <n v="690"/>
    <s v="ETHI"/>
    <s v="Global X Global Sustainability Leaders Curr-H"/>
    <x v="0"/>
    <n v="1"/>
    <s v="CA37991B1085"/>
    <s v="37991B108"/>
    <n v="0.45"/>
    <n v="0.55000000000000004"/>
    <d v="2018-11-01T00:00:00"/>
    <x v="0"/>
    <x v="15"/>
    <s v="Environment - Global"/>
    <m/>
    <x v="3"/>
    <s v="Global X Global Sustainability Leaders Curr-H (ETHI)"/>
    <n v="95285508.369220734"/>
    <n v="0"/>
    <n v="-1440637.0539999949"/>
    <n v="0"/>
    <n v="0"/>
    <n v="-2901210.8642947576"/>
    <n v="264"/>
    <n v="965115.71000000008"/>
    <x v="1"/>
    <n v="101028822.60664368"/>
  </r>
  <r>
    <s v="TCSB CN Equity"/>
    <n v="691"/>
    <s v="TCSB"/>
    <s v="TD Select Short Term Corporate Bond Ladder ETF"/>
    <x v="0"/>
    <n v="1"/>
    <s v="CA87241D1078"/>
    <s v="87241D107"/>
    <n v="0.25"/>
    <n v="0.28000000000000003"/>
    <d v="2018-11-14T00:00:00"/>
    <x v="0"/>
    <x v="10"/>
    <s v="Short Term"/>
    <m/>
    <x v="17"/>
    <s v="TD Select Short Term Corporate Bond Ladder ETF (TCSB)"/>
    <n v="594414004.46891785"/>
    <n v="7822100.4439999787"/>
    <n v="21620310.086749937"/>
    <n v="10802785.219000021"/>
    <n v="21219478.701250065"/>
    <n v="88223626.288749948"/>
    <n v="808"/>
    <n v="18628971"/>
    <x v="1"/>
    <n v="513577905.70259094"/>
  </r>
  <r>
    <s v="TUSB/U CN Equity"/>
    <n v="692"/>
    <s v="TUSB/U"/>
    <s v="TD Select U.S. Short Term Corp Ladder ETF (US$)"/>
    <x v="0"/>
    <n v="1"/>
    <s v="CA87241W2040"/>
    <s v="87241W204"/>
    <n v="0.25"/>
    <n v="0.27"/>
    <d v="2018-11-14T00:00:00"/>
    <x v="0"/>
    <x v="27"/>
    <s v="Short Term"/>
    <m/>
    <x v="17"/>
    <s v="TD Select U.S. Short Term Corp Ladder ETF (US$) (TUSB/U)"/>
    <n v="7616194.1185404938"/>
    <n v="346813.73636679875"/>
    <n v="0"/>
    <n v="0"/>
    <n v="0"/>
    <n v="346813.73636679875"/>
    <n v="50"/>
    <n v="317071.28000000003"/>
    <x v="1"/>
    <n v="7328633.390150819"/>
  </r>
  <r>
    <s v="TUSB CN Equity"/>
    <n v="693"/>
    <s v="TUSB"/>
    <s v="TD Select U.S. Short Term Corp Ladder ETF"/>
    <x v="0"/>
    <n v="1"/>
    <s v="CA87241W1059"/>
    <s v="87241W105"/>
    <n v="0.25"/>
    <n v="0.28000000000000003"/>
    <d v="2018-11-14T00:00:00"/>
    <x v="0"/>
    <x v="27"/>
    <s v="Short Term"/>
    <m/>
    <x v="17"/>
    <s v="TD Select U.S. Short Term Corp Ladder ETF (TUSB)"/>
    <n v="45299346.923828125"/>
    <n v="-709767.76999999746"/>
    <n v="-1411626.5000000012"/>
    <n v="2499162.422000004"/>
    <n v="1804976.9890000001"/>
    <n v="2902616.4430000028"/>
    <n v="221"/>
    <n v="689284.47"/>
    <x v="1"/>
    <n v="42507177.662849426"/>
  </r>
  <r>
    <s v="EARN CN Equity"/>
    <n v="694"/>
    <s v="EARN"/>
    <s v="Evolve Active Global Fixed Income Fund Curr-H"/>
    <x v="0"/>
    <n v="1"/>
    <s v="CA30053B1085"/>
    <s v="30053B108"/>
    <n v="0.65"/>
    <n v="0.9"/>
    <d v="2018-11-14T00:00:00"/>
    <x v="0"/>
    <x v="23"/>
    <s v="Universe"/>
    <m/>
    <x v="24"/>
    <s v="Evolve Active Global Fixed Income Fund Curr-H (EARN)"/>
    <n v="31170394.908885956"/>
    <n v="0"/>
    <n v="0"/>
    <n v="0"/>
    <n v="0"/>
    <n v="0"/>
    <n v="59"/>
    <n v="497212.78"/>
    <x v="1"/>
    <n v="31446355.604782104"/>
  </r>
  <r>
    <s v="TPRF CN Equity"/>
    <n v="695"/>
    <s v="TPRF"/>
    <s v="TD Active Preferred Share ETF"/>
    <x v="0"/>
    <n v="1"/>
    <s v="CA87808Q1037"/>
    <s v="87808Q103"/>
    <n v="0.45"/>
    <n v="0.5"/>
    <d v="2018-11-14T00:00:00"/>
    <x v="0"/>
    <x v="14"/>
    <s v="Canada"/>
    <m/>
    <x v="17"/>
    <s v="TD Active Preferred Share ETF (TPRF)"/>
    <n v="401858346.76623344"/>
    <n v="3130088.9009999996"/>
    <n v="1249081.7904999736"/>
    <n v="3767971.4685000088"/>
    <n v="5040581.9539999813"/>
    <n v="18208589.242499948"/>
    <n v="1007"/>
    <n v="5728927.5"/>
    <x v="1"/>
    <n v="387239285.4988575"/>
  </r>
  <r>
    <s v="PYF/U CN Equity"/>
    <n v="696"/>
    <s v="PYF/U"/>
    <s v="Purpose Premium Yield Fund (US$)"/>
    <x v="0"/>
    <n v="1"/>
    <s v="CA74641L3011"/>
    <s v="74641L301"/>
    <n v="0.6"/>
    <n v="0.74"/>
    <d v="2018-11-28T00:00:00"/>
    <x v="3"/>
    <x v="39"/>
    <s v="Put and Call Write"/>
    <m/>
    <x v="5"/>
    <s v="Purpose Premium Yield Fund (US$) (PYF/U)"/>
    <n v="13316623.098561315"/>
    <n v="0"/>
    <n v="0"/>
    <n v="0"/>
    <n v="0"/>
    <n v="665855.98462585395"/>
    <n v="67"/>
    <n v="304575.53000000003"/>
    <x v="1"/>
    <n v="13059367.480632659"/>
  </r>
  <r>
    <s v="PYF/B CN Equity"/>
    <n v="697"/>
    <s v="PYF/B"/>
    <s v="Purpose Premium Yield Fund"/>
    <x v="0"/>
    <n v="1"/>
    <s v="CA74641L2021"/>
    <s v="74641L202"/>
    <n v="0.6"/>
    <n v="0.74"/>
    <d v="2018-11-28T00:00:00"/>
    <x v="3"/>
    <x v="39"/>
    <s v="Put and Call Write"/>
    <m/>
    <x v="5"/>
    <s v="Purpose Premium Yield Fund (PYF/B)"/>
    <n v="2913668.9186096191"/>
    <n v="-491363.88674999989"/>
    <n v="0"/>
    <n v="-501317.44575000048"/>
    <n v="0"/>
    <n v="-992681.33250000037"/>
    <n v="18"/>
    <n v="42688.289999999994"/>
    <x v="1"/>
    <n v="4002161.0260009766"/>
  </r>
  <r>
    <s v="MEME/B CN Equity"/>
    <n v="698"/>
    <s v="MEME/B"/>
    <s v="Manulife Multifactor Emerging Markets Index ETF"/>
    <x v="0"/>
    <n v="1"/>
    <s v="CA56503M2040"/>
    <s v="56503M204"/>
    <n v="0.65"/>
    <n v="0.74"/>
    <d v="2018-12-11T00:00:00"/>
    <x v="0"/>
    <x v="20"/>
    <s v="Factor: Multi-Factor"/>
    <m/>
    <x v="22"/>
    <s v="Manulife Multifactor Emerging Markets Index ETF (MEME/B)"/>
    <n v="516364444.73266602"/>
    <n v="0"/>
    <n v="0"/>
    <n v="-5721330.000000014"/>
    <n v="0"/>
    <n v="-5721330.000000014"/>
    <n v="426"/>
    <n v="1929688.3599999999"/>
    <x v="1"/>
    <n v="485242153.16772461"/>
  </r>
  <r>
    <s v="ZFN CN Equity"/>
    <n v="699"/>
    <s v="ZFN"/>
    <s v="BMO SIA Focused N. Am Equity Fund ETF Series"/>
    <x v="0"/>
    <n v="1"/>
    <s v="CA09661G1054"/>
    <s v="09661G105"/>
    <n v="0.8"/>
    <n v="0.83"/>
    <d v="2018-12-11T00:00:00"/>
    <x v="0"/>
    <x v="9"/>
    <s v="Tactical"/>
    <m/>
    <x v="4"/>
    <s v="BMO SIA Focused N. Am Equity Fund ETF Series (ZFN)"/>
    <n v="250158583.37402344"/>
    <n v="929392.80000000773"/>
    <n v="-1934736.6000000159"/>
    <n v="-994085.24999997881"/>
    <n v="-3995066.7000000039"/>
    <n v="-429562.95000000019"/>
    <n v="340"/>
    <n v="3851810.8999999994"/>
    <x v="4"/>
    <n v="245522721.08078003"/>
  </r>
  <r>
    <s v="ZFC CN Equity"/>
    <n v="700"/>
    <s v="ZFC"/>
    <s v="BMO SIA Focused Canadian Equity Fund ETF Series"/>
    <x v="0"/>
    <n v="1"/>
    <s v="CA09661H1038"/>
    <s v="09661H103"/>
    <n v="0.75"/>
    <n v="0.8"/>
    <d v="2018-12-11T00:00:00"/>
    <x v="0"/>
    <x v="9"/>
    <s v="Tactical"/>
    <m/>
    <x v="4"/>
    <s v="BMO SIA Focused Canadian Equity Fund ETF Series (ZFC)"/>
    <n v="82199644.584655762"/>
    <n v="822161.84999999462"/>
    <n v="0"/>
    <n v="0"/>
    <n v="-1641375.8999999892"/>
    <n v="-24082.349999999627"/>
    <n v="74"/>
    <n v="1070810.47"/>
    <x v="4"/>
    <n v="78493169.021606445"/>
  </r>
  <r>
    <s v="ZZZD CN Equity"/>
    <n v="701"/>
    <s v="ZZZD"/>
    <s v="BMO Tactical Dividend ETF Fund ETF Serie"/>
    <x v="0"/>
    <n v="1"/>
    <s v="CA05586E1007"/>
    <n v="5.5860000000000002E+103"/>
    <n v="0.7"/>
    <n v="0.75"/>
    <d v="2019-01-11T00:00:00"/>
    <x v="0"/>
    <x v="9"/>
    <s v="Yield Focus"/>
    <m/>
    <x v="4"/>
    <s v="BMO Tactical Dividend ETF Fund ETF Serie (ZZZD)"/>
    <n v="22230053.186416626"/>
    <n v="0"/>
    <n v="965.24999999994179"/>
    <n v="0"/>
    <n v="-448635.15000000037"/>
    <n v="-447669.90000000043"/>
    <n v="78"/>
    <n v="561480.04"/>
    <x v="4"/>
    <n v="22273673.057556152"/>
  </r>
  <r>
    <s v="HGGG CN Equity"/>
    <n v="702"/>
    <s v="HGGG"/>
    <s v="Harvest Global Gold Giants Index ETF"/>
    <x v="0"/>
    <n v="1"/>
    <s v="CA41755C1041"/>
    <s v="41755C104"/>
    <n v="0.4"/>
    <n v="0.68"/>
    <d v="2019-01-15T00:00:00"/>
    <x v="0"/>
    <x v="4"/>
    <s v="Materials"/>
    <m/>
    <x v="13"/>
    <s v="Harvest Global Gold Giants Index ETF (HGGG)"/>
    <n v="65057396.697998047"/>
    <n v="-2529122.5000000023"/>
    <n v="2761095.0000000023"/>
    <n v="0"/>
    <n v="0"/>
    <n v="2446052.5000000014"/>
    <n v="426"/>
    <n v="1914544.4000000001"/>
    <x v="3"/>
    <n v="54099961.853027344"/>
  </r>
  <r>
    <s v="NPRF CN Equity"/>
    <n v="703"/>
    <s v="NPRF"/>
    <s v="NBI Active Canadian Preferred Shares ETF"/>
    <x v="0"/>
    <n v="1"/>
    <s v="CA62877E1097"/>
    <n v="6.2877000000000005E+113"/>
    <n v="0.5"/>
    <n v="0.57999999999999996"/>
    <d v="2019-01-15T00:00:00"/>
    <x v="0"/>
    <x v="14"/>
    <s v="Canada"/>
    <m/>
    <x v="30"/>
    <s v="NBI Active Canadian Preferred Shares ETF (NPRF)"/>
    <n v="160395744.22836304"/>
    <n v="0"/>
    <n v="663737.50000000943"/>
    <n v="1333949.9999999951"/>
    <n v="668905.00000000955"/>
    <n v="2666592.500000014"/>
    <n v="376"/>
    <n v="1764700.9999999998"/>
    <x v="1"/>
    <n v="157900660.0856781"/>
  </r>
  <r>
    <s v="HUTL CN Equity"/>
    <n v="704"/>
    <s v="HUTL"/>
    <s v="Harvest Eql Weight Global Utilities Income Curr-H"/>
    <x v="0"/>
    <n v="1"/>
    <s v="CA41754C1059"/>
    <s v="41754C105"/>
    <n v="0.5"/>
    <n v="0.75"/>
    <d v="2019-01-15T00:00:00"/>
    <x v="0"/>
    <x v="29"/>
    <s v="Utilities"/>
    <m/>
    <x v="13"/>
    <s v="Harvest Eql Weight Global Utilities Income Curr-H (HUTL)"/>
    <n v="436921699.14245605"/>
    <n v="5734807.500000013"/>
    <n v="8044567.5000000121"/>
    <n v="-4710710.0000000009"/>
    <n v="2283724.9999999995"/>
    <n v="13187859.999999985"/>
    <n v="2528"/>
    <n v="13596370"/>
    <x v="5"/>
    <n v="407791596.07887268"/>
  </r>
  <r>
    <s v="FCCQ CN Equity"/>
    <n v="705"/>
    <s v="FCCQ"/>
    <s v="Fidelity Canadian High Quality Index ETF"/>
    <x v="0"/>
    <n v="1"/>
    <s v="CA31610C1005"/>
    <s v="31610C100"/>
    <n v="0.35"/>
    <n v="0.39"/>
    <d v="2019-01-18T00:00:00"/>
    <x v="0"/>
    <x v="0"/>
    <s v="Factor: Quality"/>
    <m/>
    <x v="27"/>
    <s v="Fidelity Canadian High Quality Index ETF (FCCQ)"/>
    <n v="733680427.55126953"/>
    <n v="13573820.000000019"/>
    <n v="12648827.500000004"/>
    <n v="-52410167.500000015"/>
    <n v="16532129.999999965"/>
    <n v="-8239677.5000000121"/>
    <n v="202"/>
    <n v="1516918.3"/>
    <x v="1"/>
    <n v="741044858.45565796"/>
  </r>
  <r>
    <s v="FCCL CN Equity"/>
    <n v="706"/>
    <s v="FCCL"/>
    <s v="Fidelity Canadian Low Volatility Index ETF"/>
    <x v="0"/>
    <n v="1"/>
    <s v="CA31608H1038"/>
    <s v="31608H103"/>
    <n v="0.35"/>
    <n v="0.39"/>
    <d v="2019-01-18T00:00:00"/>
    <x v="0"/>
    <x v="0"/>
    <s v="Risk"/>
    <m/>
    <x v="27"/>
    <s v="Fidelity Canadian Low Volatility Index ETF (FCCL)"/>
    <n v="730075774.47891235"/>
    <n v="15030099.999999907"/>
    <n v="11771487.500000089"/>
    <n v="-2232055.0000000317"/>
    <n v="16141882.5"/>
    <n v="54542727.49999994"/>
    <n v="111"/>
    <n v="571153.67000000004"/>
    <x v="1"/>
    <n v="675197729.39682007"/>
  </r>
  <r>
    <s v="FCUQ CN Equity"/>
    <n v="707"/>
    <s v="FCUQ"/>
    <s v="Fidelity US High Quality Index ETF"/>
    <x v="0"/>
    <n v="2"/>
    <s v="CA31647C1077"/>
    <s v="31647C107"/>
    <n v="0.35"/>
    <n v="0.39"/>
    <d v="2019-01-18T00:00:00"/>
    <x v="0"/>
    <x v="21"/>
    <s v="Factor: Quality"/>
    <m/>
    <x v="27"/>
    <s v="Fidelity US High Quality Index ETF (FCUQ)"/>
    <n v="1921374642.9443359"/>
    <n v="27240197.499999903"/>
    <n v="24059777.500000097"/>
    <n v="94023982.5"/>
    <n v="19173837.499999899"/>
    <n v="164363989.99999991"/>
    <n v="724"/>
    <n v="8178550"/>
    <x v="1"/>
    <n v="1773309656.3339233"/>
  </r>
  <r>
    <s v="FCUL CN Equity"/>
    <n v="708"/>
    <s v="FCUL"/>
    <s v="Fidelity US Low Volatility Index ETF"/>
    <x v="19"/>
    <n v="2"/>
    <s v="CA31647B1094"/>
    <s v="31647B109"/>
    <n v="0.35"/>
    <n v="0.38"/>
    <d v="2019-01-18T00:00:00"/>
    <x v="0"/>
    <x v="21"/>
    <s v="Risk"/>
    <m/>
    <x v="27"/>
    <s v="Fidelity US Low Volatility Index ETF (FCUL)"/>
    <n v="1510928701.7822266"/>
    <n v="26434292.5"/>
    <n v="21002912.499999925"/>
    <n v="131139557.5"/>
    <n v="25309815.000000075"/>
    <n v="217117230.00000003"/>
    <n v="174"/>
    <n v="3723552.38"/>
    <x v="1"/>
    <n v="1282495630.3596497"/>
  </r>
  <r>
    <s v="FCQH CN Equity"/>
    <n v="709"/>
    <s v="FCQH"/>
    <s v="Fidelity US High Quality Currency Neutral Curr-H"/>
    <x v="0"/>
    <n v="1"/>
    <s v="CA31648J1012"/>
    <s v="31648J101"/>
    <n v="0.38"/>
    <n v="0.42"/>
    <d v="2019-01-18T00:00:00"/>
    <x v="0"/>
    <x v="5"/>
    <s v="Factor: Quality"/>
    <m/>
    <x v="27"/>
    <s v="Fidelity US High Quality Currency Neutral Curr-H (FCQH)"/>
    <n v="72226780.796051025"/>
    <n v="0"/>
    <n v="-1559542.4999999944"/>
    <n v="0"/>
    <n v="0"/>
    <n v="3068947.5000000028"/>
    <n v="130"/>
    <n v="1425913.6"/>
    <x v="1"/>
    <n v="69906713.962554932"/>
  </r>
  <r>
    <s v="FCLH CN Equity"/>
    <n v="710"/>
    <s v="FCLH"/>
    <s v="Fidelity US Low Vol Currency Neutral Curr-H"/>
    <x v="0"/>
    <n v="1"/>
    <s v="CA31647N1033"/>
    <s v="31647N103"/>
    <n v="0.38"/>
    <n v="0.42"/>
    <d v="2019-01-18T00:00:00"/>
    <x v="0"/>
    <x v="5"/>
    <s v="Risk"/>
    <m/>
    <x v="27"/>
    <s v="Fidelity US Low Vol Currency Neutral Curr-H (FCLH)"/>
    <n v="0"/>
    <n v="0"/>
    <n v="0"/>
    <n v="0"/>
    <n v="0"/>
    <n v="0"/>
    <n v="0"/>
    <n v="0"/>
    <x v="1"/>
    <n v="0"/>
  </r>
  <r>
    <s v="FCIQ CN Equity"/>
    <n v="711"/>
    <s v="FCIQ"/>
    <s v="Fidelity International High Quality Index ETF"/>
    <x v="0"/>
    <n v="2"/>
    <s v="CA31623X1096"/>
    <s v="31623X109"/>
    <n v="0.45"/>
    <n v="0.5"/>
    <d v="2019-01-18T00:00:00"/>
    <x v="0"/>
    <x v="6"/>
    <s v="Factor: Quality"/>
    <m/>
    <x v="27"/>
    <s v="Fidelity International High Quality Index ETF (FCIQ)"/>
    <n v="1421998348.0453491"/>
    <n v="18005170.000000097"/>
    <n v="50455064.999999903"/>
    <n v="11330695"/>
    <n v="25286705.000000037"/>
    <n v="116353380.00000003"/>
    <n v="2538"/>
    <n v="22377668"/>
    <x v="1"/>
    <n v="1276266830.4443359"/>
  </r>
  <r>
    <s v="FCIL CN Equity"/>
    <n v="712"/>
    <s v="FCIL"/>
    <s v="Fidelity International Low Volatility Index ETF"/>
    <x v="0"/>
    <n v="1"/>
    <s v="CA31624M1023"/>
    <s v="31624M102"/>
    <n v="0.45"/>
    <n v="0.49"/>
    <d v="2019-01-18T00:00:00"/>
    <x v="0"/>
    <x v="6"/>
    <s v="Risk"/>
    <m/>
    <x v="27"/>
    <s v="Fidelity International Low Volatility Index ETF (FCIL)"/>
    <n v="891982552.90985107"/>
    <n v="16459235.000000104"/>
    <n v="25061134.999999978"/>
    <n v="15950249.999999978"/>
    <n v="23289584.999999948"/>
    <n v="96704360.000000104"/>
    <n v="1018"/>
    <n v="7499980.4000000004"/>
    <x v="1"/>
    <n v="769785024.26147461"/>
  </r>
  <r>
    <s v="CACB CN Equity"/>
    <n v="713"/>
    <s v="CACB"/>
    <s v="CIBC Active Investment Grade Corporate Bond ETF"/>
    <x v="0"/>
    <n v="1"/>
    <s v="CA12545W1068"/>
    <s v="12545W106"/>
    <n v="0.35"/>
    <n v="0.4"/>
    <d v="2019-01-21T00:00:00"/>
    <x v="0"/>
    <x v="10"/>
    <s v="Broad/Mixed"/>
    <m/>
    <x v="31"/>
    <s v="CIBC Active Investment Grade Corporate Bond ETF (CACB)"/>
    <n v="2184997045.8984375"/>
    <n v="20170075"/>
    <n v="8089439.9999998277"/>
    <n v="28231555.000000119"/>
    <n v="8055310.0000001146"/>
    <n v="77580944.999999881"/>
    <n v="406"/>
    <n v="21015887.649999999"/>
    <x v="1"/>
    <n v="2126272634.6969604"/>
  </r>
  <r>
    <s v="CAFR CN Equity"/>
    <n v="714"/>
    <s v="CAFR"/>
    <s v="CIBC Active Investment Grade Floating Rate ETF"/>
    <x v="0"/>
    <n v="1"/>
    <s v="CA12546T1021"/>
    <s v="12546T102"/>
    <n v="0.3"/>
    <n v="0.34"/>
    <d v="2019-01-21T00:00:00"/>
    <x v="0"/>
    <x v="10"/>
    <s v="Ultra Short Term"/>
    <m/>
    <x v="31"/>
    <s v="CIBC Active Investment Grade Floating Rate ETF (CAFR)"/>
    <n v="0"/>
    <n v="2480660"/>
    <n v="8448404.9999999423"/>
    <n v="0"/>
    <n v="1985120.0000000282"/>
    <n v="14401487.499999955"/>
    <n v="0"/>
    <n v="0"/>
    <x v="1"/>
    <n v="546705484.39025879"/>
  </r>
  <r>
    <s v="CMCE CN Equity"/>
    <n v="715"/>
    <s v="CMCE"/>
    <s v="CIBC Multifactor Canadian Equity ETF"/>
    <x v="20"/>
    <n v="1"/>
    <s v="CA12545N1069"/>
    <s v="12545N106"/>
    <n v="0.25"/>
    <n v="0.3"/>
    <d v="2019-01-21T00:00:00"/>
    <x v="0"/>
    <x v="0"/>
    <s v="Factor: Multi-Factor"/>
    <m/>
    <x v="31"/>
    <s v="CIBC Multifactor Canadian Equity ETF (CMCE)"/>
    <n v="0"/>
    <n v="0"/>
    <n v="0"/>
    <n v="0"/>
    <n v="0"/>
    <n v="0"/>
    <n v="0"/>
    <n v="0"/>
    <x v="1"/>
    <n v="0"/>
  </r>
  <r>
    <s v="CMUE CN Equity"/>
    <n v="716"/>
    <s v="CMUE"/>
    <s v="CIBC Multifactor US Equity ETF"/>
    <x v="20"/>
    <n v="1"/>
    <s v="CA17165P1099"/>
    <s v="17165P109"/>
    <n v="0.25"/>
    <n v="0.3"/>
    <d v="2019-01-21T00:00:00"/>
    <x v="0"/>
    <x v="21"/>
    <s v="Factor: Multi-Factor"/>
    <m/>
    <x v="31"/>
    <s v="CIBC Multifactor US Equity ETF (CMUE)"/>
    <n v="0"/>
    <n v="0"/>
    <n v="0"/>
    <n v="0"/>
    <n v="0"/>
    <n v="0"/>
    <n v="0"/>
    <n v="0"/>
    <x v="1"/>
    <n v="0"/>
  </r>
  <r>
    <s v="CMUE/F CN Equity"/>
    <n v="717"/>
    <s v="CMUE/F"/>
    <s v="CIBC Multifactor US Equity ETF"/>
    <x v="20"/>
    <n v="1"/>
    <s v="CA17165P1172"/>
    <s v="17165P117"/>
    <n v="0.25"/>
    <n v="0.3"/>
    <d v="2019-01-21T00:00:00"/>
    <x v="0"/>
    <x v="5"/>
    <s v="Factor: Multi-Factor"/>
    <m/>
    <x v="31"/>
    <s v="CIBC Multifactor US Equity ETF (CMUE/F)"/>
    <n v="0"/>
    <n v="0"/>
    <n v="0"/>
    <n v="0"/>
    <n v="0"/>
    <n v="0"/>
    <n v="0"/>
    <n v="0"/>
    <x v="1"/>
    <n v="0"/>
  </r>
  <r>
    <s v="HEWB CN Equity"/>
    <n v="718"/>
    <s v="HEWB"/>
    <s v="Global X Equal Weight Canada Banks Index Corporate Class ETF"/>
    <x v="0"/>
    <n v="1"/>
    <s v="CA37964Q1081"/>
    <s v="37964Q108"/>
    <n v="0.25"/>
    <n v="0.27"/>
    <d v="2019-01-23T00:00:00"/>
    <x v="1"/>
    <x v="3"/>
    <s v="Financials"/>
    <m/>
    <x v="3"/>
    <s v="Global X Equal Weight Canada Banks Index Corporate Class ETF (HEWB)"/>
    <n v="248531700.67609787"/>
    <n v="0"/>
    <n v="55430.648539969276"/>
    <n v="0"/>
    <n v="1408479.69000002"/>
    <n v="2930335.4818399777"/>
    <n v="380"/>
    <n v="3387650.0999999996"/>
    <x v="2"/>
    <n v="242530880.89759827"/>
  </r>
  <r>
    <s v="HCRE CN Equity"/>
    <n v="719"/>
    <s v="HCRE"/>
    <s v="Global X Equal Weight Canada REIT Index Corporate Class ETF"/>
    <x v="0"/>
    <n v="1"/>
    <s v="CA37963L1004"/>
    <s v="37963L100"/>
    <n v="0.3"/>
    <n v="0.33"/>
    <d v="2019-01-23T00:00:00"/>
    <x v="1"/>
    <x v="3"/>
    <s v="Real Estate"/>
    <m/>
    <x v="3"/>
    <s v="Global X Equal Weight Canada REIT Index Corporate Class ETF (HCRE)"/>
    <n v="48788427.846260071"/>
    <n v="0"/>
    <n v="0"/>
    <n v="2333643.5717499987"/>
    <n v="0"/>
    <n v="2348798.344340004"/>
    <n v="141"/>
    <n v="641106.16"/>
    <x v="2"/>
    <n v="43664580.422115326"/>
  </r>
  <r>
    <s v="DANC CN Equity"/>
    <n v="720"/>
    <s v="DANC"/>
    <s v="Desjardins Alt Long/Short Eqy Mkt Neutral (US$)"/>
    <x v="0"/>
    <n v="1"/>
    <s v="CA25058P1027"/>
    <s v="25058P102"/>
    <n v="1"/>
    <n v="1.1599999999999999"/>
    <d v="2019-01-24T00:00:00"/>
    <x v="0"/>
    <x v="26"/>
    <s v="Market Neutral"/>
    <m/>
    <x v="21"/>
    <s v="Desjardins Alt Long/Short Eqy Mkt Neutral (US$) (DANC)"/>
    <n v="220339304.16107178"/>
    <n v="0"/>
    <n v="0"/>
    <n v="0"/>
    <n v="0"/>
    <n v="-558688.02500000794"/>
    <n v="131"/>
    <n v="339030.45"/>
    <x v="1"/>
    <n v="220626619.10057068"/>
  </r>
  <r>
    <s v="PMNT CN Equity"/>
    <n v="721"/>
    <s v="PMNT"/>
    <s v="PIMCO Global Short Maturity Fund"/>
    <x v="0"/>
    <n v="1"/>
    <s v="CA72203K1093"/>
    <s v="72203K109"/>
    <n v="0.35"/>
    <n v="0.39"/>
    <d v="2019-02-01T00:00:00"/>
    <x v="0"/>
    <x v="23"/>
    <s v="Short Duration"/>
    <m/>
    <x v="6"/>
    <s v="PIMCO Global Short Maturity Fund (PMNT)"/>
    <n v="31854429.626464844"/>
    <n v="-936840.00000000081"/>
    <n v="0"/>
    <n v="0"/>
    <n v="-2814954.9999999981"/>
    <n v="-3751794.9999999991"/>
    <n v="94"/>
    <n v="583822.72"/>
    <x v="1"/>
    <n v="35910568.237304688"/>
  </r>
  <r>
    <s v="PLDI CN Equity"/>
    <n v="722"/>
    <s v="PLDI"/>
    <s v="PIMCO Low Duration Monthly Income"/>
    <x v="0"/>
    <n v="1"/>
    <s v="CA72203C1077"/>
    <s v="72203C107"/>
    <n v="0.75"/>
    <n v="0.81"/>
    <d v="2019-02-01T00:00:00"/>
    <x v="0"/>
    <x v="23"/>
    <s v="Short Duration"/>
    <m/>
    <x v="6"/>
    <s v="PIMCO Low Duration Monthly Income (PLDI)"/>
    <n v="54725320.053100586"/>
    <n v="3774159.9999999949"/>
    <n v="0"/>
    <n v="8523050.0000000037"/>
    <n v="1895880.0000000019"/>
    <n v="17979720"/>
    <n v="181"/>
    <n v="2071793.7000000002"/>
    <x v="1"/>
    <n v="36883664.131164551"/>
  </r>
  <r>
    <s v="VEQT CN Equity"/>
    <n v="723"/>
    <s v="VEQT"/>
    <s v="Vanguard All-Equity ETF Portfolio"/>
    <x v="0"/>
    <n v="1"/>
    <s v="CA92201C1077"/>
    <s v="92201C107"/>
    <n v="0.22"/>
    <n v="0.24"/>
    <d v="2019-02-05T00:00:00"/>
    <x v="0"/>
    <x v="9"/>
    <s v="All Equity"/>
    <m/>
    <x v="11"/>
    <s v="Vanguard All-Equity ETF Portfolio (VEQT)"/>
    <n v="11373949841.986084"/>
    <n v="179774219.99999899"/>
    <n v="147056628.0000014"/>
    <n v="177021898.99999988"/>
    <n v="191467648.99999881"/>
    <n v="1007197092.9999998"/>
    <n v="51685"/>
    <n v="384332610"/>
    <x v="4"/>
    <n v="10375431412.708282"/>
  </r>
  <r>
    <s v="VCIP CN Equity"/>
    <n v="724"/>
    <s v="VCIP"/>
    <s v="Vanguard Conservative Income ETF Portfolio"/>
    <x v="0"/>
    <n v="1"/>
    <s v="CA92208H1091"/>
    <s v="92208H109"/>
    <n v="0.22"/>
    <n v="0.24"/>
    <d v="2019-02-05T00:00:00"/>
    <x v="0"/>
    <x v="9"/>
    <s v="Conservative"/>
    <m/>
    <x v="11"/>
    <s v="Vanguard Conservative Income ETF Portfolio (VCIP)"/>
    <n v="253695064.84985352"/>
    <n v="1904146.0000000075"/>
    <n v="-1089263.0000000251"/>
    <n v="4193.9999999997672"/>
    <n v="-2723191.9999999907"/>
    <n v="-7591195.0000000326"/>
    <n v="678"/>
    <n v="8627095.1999999993"/>
    <x v="4"/>
    <n v="266402800.42037964"/>
  </r>
  <r>
    <s v="NFAM CN Equity"/>
    <n v="725"/>
    <s v="NFAM"/>
    <s v="NBI Canadian Family Business ETF"/>
    <x v="0"/>
    <n v="1"/>
    <s v="CA62878G1037"/>
    <s v="62878G103"/>
    <n v="0.35"/>
    <n v="0.4"/>
    <d v="2019-02-08T00:00:00"/>
    <x v="0"/>
    <x v="7"/>
    <s v="Other"/>
    <m/>
    <x v="30"/>
    <s v="NBI Canadian Family Business ETF (NFAM)"/>
    <n v="0"/>
    <n v="0"/>
    <n v="0"/>
    <n v="0"/>
    <n v="0"/>
    <n v="0"/>
    <n v="0"/>
    <n v="0"/>
    <x v="1"/>
    <n v="0"/>
  </r>
  <r>
    <s v="NALT CN Equity"/>
    <n v="726"/>
    <s v="NALT"/>
    <s v="NBI Liquid Alternatives ETF Curr-H"/>
    <x v="0"/>
    <n v="1"/>
    <s v="CA62877T1066"/>
    <s v="62877T106"/>
    <n v="0.6"/>
    <n v="0.69"/>
    <d v="2019-02-08T00:00:00"/>
    <x v="0"/>
    <x v="26"/>
    <s v="Multi-Strategy"/>
    <m/>
    <x v="30"/>
    <s v="NBI Liquid Alternatives ETF Curr-H (NALT)"/>
    <n v="204744755.12504578"/>
    <n v="-1134815.0000000161"/>
    <n v="0"/>
    <n v="0"/>
    <n v="-1685094.9999999837"/>
    <n v="-3381812.5000000075"/>
    <n v="840"/>
    <n v="4105754.3000000003"/>
    <x v="1"/>
    <n v="203680834.57946777"/>
  </r>
  <r>
    <s v="ILV/F CN Equity"/>
    <n v="727"/>
    <s v="ILV/F"/>
    <s v="Invesco S&amp;P Intl Developed Low Vol Curr-H"/>
    <x v="5"/>
    <n v="1"/>
    <s v="CA46142R2019"/>
    <s v="46142R201"/>
    <n v="0.4"/>
    <n v="0.46"/>
    <d v="2019-02-13T00:00:00"/>
    <x v="0"/>
    <x v="6"/>
    <s v="Risk"/>
    <m/>
    <x v="9"/>
    <s v="Invesco S&amp;P Intl Developed Low Vol Curr-H (ILV/F)"/>
    <n v="0"/>
    <n v="0"/>
    <n v="0"/>
    <n v="0"/>
    <n v="0"/>
    <n v="0"/>
    <n v="0"/>
    <n v="0"/>
    <x v="1"/>
    <n v="0"/>
  </r>
  <r>
    <s v="ZNQ CN Equity"/>
    <n v="728"/>
    <s v="ZNQ"/>
    <s v="BMO Nasdaq 100 Equity Index ETF"/>
    <x v="0"/>
    <n v="1"/>
    <s v="CA05586P1053"/>
    <s v="05586P105"/>
    <n v="0.35"/>
    <n v="0.39"/>
    <d v="2019-02-15T00:00:00"/>
    <x v="0"/>
    <x v="21"/>
    <s v="Cap-Weighted: Broad/Large"/>
    <m/>
    <x v="4"/>
    <s v="BMO Nasdaq 100 Equity Index ETF (ZNQ)"/>
    <n v="2027109778.9611816"/>
    <n v="-82763326"/>
    <n v="0"/>
    <n v="16994026.000000242"/>
    <n v="5779067.9999996722"/>
    <n v="-49518887.809999965"/>
    <n v="5677"/>
    <n v="163650360"/>
    <x v="0"/>
    <n v="2029063994.9798584"/>
  </r>
  <r>
    <s v="ZHU CN Equity"/>
    <n v="729"/>
    <s v="ZHU"/>
    <s v="BMO Equal Weight US Health Care Index ETF"/>
    <x v="0"/>
    <n v="1"/>
    <s v="CA05586K1066"/>
    <s v="05586K106"/>
    <n v="0.35"/>
    <n v="0.39"/>
    <d v="2019-02-15T00:00:00"/>
    <x v="0"/>
    <x v="28"/>
    <s v="Health Care"/>
    <m/>
    <x v="4"/>
    <s v="BMO Equal Weight US Health Care Index ETF (ZHU)"/>
    <n v="9734603.8589477539"/>
    <n v="0"/>
    <n v="0"/>
    <n v="0"/>
    <n v="0"/>
    <n v="44142.720000000038"/>
    <n v="23"/>
    <n v="40372.090000000004"/>
    <x v="3"/>
    <n v="9838928.1463623047"/>
  </r>
  <r>
    <s v="ZUS/U CN Equity"/>
    <n v="730"/>
    <s v="ZUS/U"/>
    <s v="BMO Ultra Short-Term US Bond ETF (US$)"/>
    <x v="0"/>
    <n v="1"/>
    <s v="CA05586U1049"/>
    <s v="05586U104"/>
    <n v="0.15"/>
    <n v="0.17"/>
    <d v="2019-02-15T00:00:00"/>
    <x v="0"/>
    <x v="27"/>
    <s v="Ultra Short Term"/>
    <m/>
    <x v="4"/>
    <s v="BMO Ultra Short-Term US Bond ETF (US$) (ZUS/U)"/>
    <n v="106874907.35171551"/>
    <n v="1919874.8772000016"/>
    <n v="0"/>
    <n v="967923.58086000825"/>
    <n v="0"/>
    <n v="4839185.214090012"/>
    <n v="286"/>
    <n v="3759293.0999999996"/>
    <x v="1"/>
    <n v="104644178.8897389"/>
  </r>
  <r>
    <s v="ZUS/V CN Equity"/>
    <n v="731"/>
    <s v="ZUS/V"/>
    <s v="BMO Ultra Short-Term US Bond ETF (US$) - Acc"/>
    <x v="0"/>
    <n v="1"/>
    <s v="CA05586U2039"/>
    <s v="05586U203"/>
    <n v="0.15"/>
    <n v="0.17"/>
    <d v="2019-02-15T00:00:00"/>
    <x v="0"/>
    <x v="27"/>
    <s v="Ultra Short Term"/>
    <m/>
    <x v="4"/>
    <s v="BMO Ultra Short-Term US Bond ETF (US$) - Acc (ZUS/V)"/>
    <n v="107159448.96607949"/>
    <n v="20676052.805999998"/>
    <n v="9447175.5244399998"/>
    <n v="1249223.3529600105"/>
    <n v="18036303.233844995"/>
    <n v="49408754.917245001"/>
    <n v="90"/>
    <n v="16088796.330000002"/>
    <x v="1"/>
    <n v="78618750.652957797"/>
  </r>
  <r>
    <s v="ZBAL CN Equity"/>
    <n v="732"/>
    <s v="ZBAL"/>
    <s v="BMO Balanced ETF"/>
    <x v="0"/>
    <n v="1"/>
    <s v="CA05591E1034"/>
    <n v="5.5909999999999998E+106"/>
    <n v="0.18"/>
    <n v="0.2"/>
    <d v="2019-02-15T00:00:00"/>
    <x v="0"/>
    <x v="9"/>
    <s v="Balanced"/>
    <m/>
    <x v="4"/>
    <s v="BMO Balanced ETF (ZBAL)"/>
    <n v="484619842.78869629"/>
    <n v="4536510.9999999572"/>
    <n v="18212682.999999989"/>
    <n v="3025217.9999999893"/>
    <n v="6084064.0000000326"/>
    <n v="40400307.919999935"/>
    <n v="1724"/>
    <n v="13285846"/>
    <x v="4"/>
    <n v="445628877.69699097"/>
  </r>
  <r>
    <s v="ZCON CN Equity"/>
    <n v="733"/>
    <s v="ZCON"/>
    <s v="BMO Conservative ETF"/>
    <x v="0"/>
    <n v="1"/>
    <s v="CA05587M1014"/>
    <s v="05587M101"/>
    <n v="0.18"/>
    <n v="0.2"/>
    <d v="2019-02-15T00:00:00"/>
    <x v="0"/>
    <x v="9"/>
    <s v="Conservative"/>
    <m/>
    <x v="4"/>
    <s v="BMO Conservative ETF (ZCON)"/>
    <n v="83662991.88709259"/>
    <n v="2545636.0000000023"/>
    <n v="0"/>
    <n v="1275879.9999999956"/>
    <n v="1280807.000000007"/>
    <n v="6525380.2800000068"/>
    <n v="478"/>
    <n v="4082527.8999999994"/>
    <x v="4"/>
    <n v="79498904.023170471"/>
  </r>
  <r>
    <s v="ZGRO CN Equity"/>
    <n v="734"/>
    <s v="ZGRO"/>
    <s v="BMO Growth ETF"/>
    <x v="0"/>
    <n v="1"/>
    <s v="CA05587J1084"/>
    <s v="05587J108"/>
    <n v="0.18"/>
    <n v="0.2"/>
    <d v="2019-02-15T00:00:00"/>
    <x v="0"/>
    <x v="9"/>
    <s v="Growth"/>
    <m/>
    <x v="4"/>
    <s v="BMO Growth ETF (ZGRO)"/>
    <n v="611008120.52726746"/>
    <n v="5328854.9999999497"/>
    <n v="5360897.0000000764"/>
    <n v="3578669.9999999236"/>
    <n v="5399540.0000000764"/>
    <n v="27453017.279999949"/>
    <n v="2918"/>
    <n v="14118113"/>
    <x v="4"/>
    <n v="578468017.41600049"/>
  </r>
  <r>
    <s v="ZWK CN Equity"/>
    <n v="735"/>
    <s v="ZWK"/>
    <s v="BMO Covered Call US Banks ETF"/>
    <x v="0"/>
    <n v="1"/>
    <s v="CA05586H1038"/>
    <s v="05586H103"/>
    <n v="0.65"/>
    <n v="0.72"/>
    <d v="2019-02-15T00:00:00"/>
    <x v="0"/>
    <x v="29"/>
    <s v="Financials"/>
    <m/>
    <x v="4"/>
    <s v="BMO Covered Call US Banks ETF (ZWK)"/>
    <n v="340413809.96704102"/>
    <n v="-5676455.9999999795"/>
    <n v="2716608.4999999907"/>
    <n v="0"/>
    <n v="-1339790.0000000205"/>
    <n v="-1470471.0000000186"/>
    <n v="1697"/>
    <n v="12999130"/>
    <x v="5"/>
    <n v="324880872.631073"/>
  </r>
  <r>
    <s v="FLCD CN Equity"/>
    <n v="736"/>
    <s v="FLCD"/>
    <s v="Franklin FTSE Canada All Cap Index ETF"/>
    <x v="0"/>
    <n v="1"/>
    <s v="CA35351E1007"/>
    <s v="35351E108"/>
    <n v="0.05"/>
    <n v="0.06"/>
    <d v="2019-02-20T00:00:00"/>
    <x v="0"/>
    <x v="0"/>
    <s v="Cap-Weighted: Broad/Large"/>
    <m/>
    <x v="23"/>
    <s v="Franklin FTSE Canada All Cap Index ETF (FLCD)"/>
    <n v="246633075.71411133"/>
    <n v="-4193520.0000000224"/>
    <n v="0"/>
    <n v="0"/>
    <n v="0"/>
    <n v="-4193520.0000000224"/>
    <n v="54"/>
    <n v="1487246.4999999998"/>
    <x v="0"/>
    <n v="248714171.79107666"/>
  </r>
  <r>
    <s v="FLAM CN Equity"/>
    <n v="737"/>
    <s v="FLAM"/>
    <s v="Franklin FTSE US Index ETF"/>
    <x v="0"/>
    <n v="1"/>
    <s v="CA3535101008"/>
    <n v="353510100"/>
    <n v="7.0000000000000007E-2"/>
    <n v="0.08"/>
    <d v="2019-02-20T00:00:00"/>
    <x v="0"/>
    <x v="21"/>
    <s v="Cap-Weighted: Broad/Large"/>
    <m/>
    <x v="23"/>
    <s v="Franklin FTSE US Index ETF (FLAM)"/>
    <n v="435413844.68078619"/>
    <n v="10618100.000000058"/>
    <n v="0"/>
    <n v="0"/>
    <n v="0"/>
    <n v="15843880.000000039"/>
    <n v="96"/>
    <n v="2975737.3"/>
    <x v="0"/>
    <n v="427270148.8494873"/>
  </r>
  <r>
    <s v="FLUR CN Equity"/>
    <n v="738"/>
    <s v="FLUR"/>
    <s v="Franklin International Equity Index ETF"/>
    <x v="0"/>
    <n v="1"/>
    <s v="CA35351C1041"/>
    <s v="35351C104"/>
    <n v="0.09"/>
    <n v="0.1"/>
    <d v="2019-02-20T00:00:00"/>
    <x v="0"/>
    <x v="6"/>
    <s v="Cap-Weighted: Broad/Large"/>
    <m/>
    <x v="23"/>
    <s v="Franklin International Equity Index ETF (FLUR)"/>
    <n v="522174133.30078125"/>
    <n v="5496570.000000013"/>
    <n v="21738539.999999989"/>
    <n v="0"/>
    <n v="5456610.000000013"/>
    <n v="43396754.999999978"/>
    <n v="891"/>
    <n v="7553828"/>
    <x v="0"/>
    <n v="456511196.7086792"/>
  </r>
  <r>
    <s v="FLJA CN Equity"/>
    <n v="739"/>
    <s v="FLJA"/>
    <s v="Franklin FTSE Japan Index ETF"/>
    <x v="0"/>
    <n v="1"/>
    <s v="CA35351A1084"/>
    <s v="35351A108"/>
    <n v="0.09"/>
    <n v="0.1"/>
    <d v="2019-02-20T00:00:00"/>
    <x v="0"/>
    <x v="13"/>
    <s v="Japan"/>
    <m/>
    <x v="23"/>
    <s v="Franklin FTSE Japan Index ETF (FLJA)"/>
    <n v="124643161.01074219"/>
    <n v="0"/>
    <n v="0"/>
    <n v="0"/>
    <n v="0"/>
    <n v="0"/>
    <n v="213"/>
    <n v="2369703.5"/>
    <x v="1"/>
    <n v="117791633.60595703"/>
  </r>
  <r>
    <s v="HLPR CN Equity"/>
    <n v="740"/>
    <s v="HLPR"/>
    <s v="Global X Laddered Canadian Preferred Share Index Corporate Class ETF"/>
    <x v="0"/>
    <n v="1"/>
    <s v="CA37965E1043"/>
    <s v="37965E104"/>
    <n v="0.3"/>
    <n v="0.33"/>
    <d v="2019-02-27T00:00:00"/>
    <x v="1"/>
    <x v="14"/>
    <s v="Canada"/>
    <m/>
    <x v="3"/>
    <s v="Global X Laddered Canadian Preferred Share Index Corporate Class ETF (HLPR)"/>
    <n v="112496883.00634003"/>
    <n v="0"/>
    <n v="34423.854539996209"/>
    <n v="0"/>
    <n v="0"/>
    <n v="68647.543410007638"/>
    <n v="238"/>
    <n v="1458062.5"/>
    <x v="1"/>
    <n v="111451248.32462311"/>
  </r>
  <r>
    <s v="NREA CN Equity"/>
    <n v="741"/>
    <s v="NREA"/>
    <s v="NBI Global Real Assets Income ETF"/>
    <x v="0"/>
    <n v="1"/>
    <s v="CA62877G1046"/>
    <s v="62877G104"/>
    <n v="0.8"/>
    <n v="0.9"/>
    <d v="2019-02-28T00:00:00"/>
    <x v="0"/>
    <x v="7"/>
    <s v="Infrastructure"/>
    <m/>
    <x v="30"/>
    <s v="NBI Global Real Assets Income ETF (NREA)"/>
    <n v="1659855975.3417969"/>
    <n v="18201960.99999994"/>
    <n v="13247536.999999948"/>
    <n v="1294420.0000001106"/>
    <n v="0"/>
    <n v="42356236.999999881"/>
    <n v="92"/>
    <n v="18072626.57"/>
    <x v="1"/>
    <n v="1558427332.4584961"/>
  </r>
  <r>
    <s v="DRFE CN Equity"/>
    <n v="742"/>
    <s v="DRFE"/>
    <s v="Desjardins RI Emerg Mkts Multifactor - Low CO2"/>
    <x v="0"/>
    <n v="1"/>
    <s v="CA25060F1009"/>
    <s v="25060F100"/>
    <n v="0.65"/>
    <n v="0.75"/>
    <d v="2019-03-07T00:00:00"/>
    <x v="0"/>
    <x v="15"/>
    <s v="Environment - EM"/>
    <m/>
    <x v="21"/>
    <s v="Desjardins RI Emerg Mkts Multifactor - Low CO2 (DRFE)"/>
    <n v="285720736.40823364"/>
    <n v="4389252.4500000104"/>
    <n v="1491853.2500000212"/>
    <n v="10233804.69999999"/>
    <n v="8628184.1999999695"/>
    <n v="24743094.599999994"/>
    <n v="471"/>
    <n v="4199537.3"/>
    <x v="1"/>
    <n v="240750431.82373047"/>
  </r>
  <r>
    <s v="DRFG CN Equity"/>
    <n v="743"/>
    <s v="DRFG"/>
    <s v="Desjardins RI Global Multifactor - Fossil Free"/>
    <x v="0"/>
    <n v="1"/>
    <s v="CA25061T1093"/>
    <s v="25061T109"/>
    <n v="0.5"/>
    <n v="0.71"/>
    <d v="2019-03-07T00:00:00"/>
    <x v="0"/>
    <x v="15"/>
    <s v="Environment - Global"/>
    <m/>
    <x v="21"/>
    <s v="Desjardins RI Global Multifactor - Fossil Free (DRFG)"/>
    <n v="21528879.547119141"/>
    <n v="0"/>
    <n v="0"/>
    <n v="0"/>
    <n v="0"/>
    <n v="0"/>
    <n v="129"/>
    <n v="410597.06000000006"/>
    <x v="1"/>
    <n v="21142914.009094238"/>
  </r>
  <r>
    <s v="XESG CN Equity"/>
    <n v="744"/>
    <s v="XESG"/>
    <s v="iShares ESG Aware MSCI Canada"/>
    <x v="0"/>
    <n v="1"/>
    <s v="CA46437H1082"/>
    <s v="46437H108"/>
    <n v="0.15"/>
    <n v="0.16"/>
    <d v="2019-03-21T00:00:00"/>
    <x v="0"/>
    <x v="15"/>
    <s v="Broad - Canada"/>
    <m/>
    <x v="0"/>
    <s v="iShares ESG Aware MSCI Canada (XESG)"/>
    <n v="572468713.18817139"/>
    <n v="3971843.6999999858"/>
    <n v="0"/>
    <n v="13935268.899999985"/>
    <n v="0"/>
    <n v="8253701.6999999732"/>
    <n v="780"/>
    <n v="8420379.8000000007"/>
    <x v="1"/>
    <n v="564848079.68139648"/>
  </r>
  <r>
    <s v="XSEA CN Equity"/>
    <n v="745"/>
    <s v="XSEA"/>
    <s v="iShares ESG Aware MSCI EAFE Index ETF"/>
    <x v="0"/>
    <n v="1"/>
    <s v="CA46436M1086"/>
    <s v="46436M108"/>
    <n v="0.25"/>
    <n v="0.28000000000000003"/>
    <d v="2019-03-21T00:00:00"/>
    <x v="0"/>
    <x v="15"/>
    <s v="Broad - DM"/>
    <m/>
    <x v="0"/>
    <s v="iShares ESG Aware MSCI EAFE Index ETF (XSEA)"/>
    <n v="333053649.1394043"/>
    <n v="6452.6999999992549"/>
    <n v="1628712.4500000232"/>
    <n v="11395381.899999987"/>
    <n v="-3275570.0999999885"/>
    <n v="8092959.0000000019"/>
    <n v="346"/>
    <n v="2860486.7"/>
    <x v="1"/>
    <n v="309166851.80664063"/>
  </r>
  <r>
    <s v="XSEM CN Equity"/>
    <n v="746"/>
    <s v="XSEM"/>
    <s v="iShares ESG Aware MSCI Emerg Mkts Index ETF"/>
    <x v="0"/>
    <n v="1"/>
    <s v="CA46437F1027"/>
    <s v="46437F102"/>
    <n v="0.3"/>
    <n v="0.31"/>
    <d v="2019-03-21T00:00:00"/>
    <x v="0"/>
    <x v="15"/>
    <s v="Broad - EM"/>
    <m/>
    <x v="0"/>
    <s v="iShares ESG Aware MSCI Emerg Mkts Index ETF (XSEM)"/>
    <n v="5290177508.020401"/>
    <n v="0"/>
    <n v="17359229.34999983"/>
    <n v="23497976.724999674"/>
    <n v="6405499.4000006448"/>
    <n v="248812692.9250001"/>
    <n v="1402"/>
    <n v="48177441"/>
    <x v="1"/>
    <n v="4675123758.1729889"/>
  </r>
  <r>
    <s v="XSUS CN Equity"/>
    <n v="747"/>
    <s v="XSUS"/>
    <s v="iShares ESG Aware MSCI USA Index ETF"/>
    <x v="0"/>
    <n v="1"/>
    <s v="CA46437X1033"/>
    <s v="46437X103"/>
    <n v="0.2"/>
    <n v="0.22"/>
    <d v="2019-03-21T00:00:00"/>
    <x v="0"/>
    <x v="15"/>
    <s v="Broad - U.S."/>
    <m/>
    <x v="0"/>
    <s v="iShares ESG Aware MSCI USA Index ETF (XSUS)"/>
    <n v="648405924.22485352"/>
    <n v="27609493.700000033"/>
    <n v="22514988.449999966"/>
    <n v="-7997.3000000002794"/>
    <n v="5078192.4499999816"/>
    <n v="57723077.700000025"/>
    <n v="765"/>
    <n v="29363903"/>
    <x v="1"/>
    <n v="595568719.10095215"/>
  </r>
  <r>
    <s v="XSAB CN Equity"/>
    <n v="748"/>
    <s v="XSAB"/>
    <s v="iShares ESG Canadian Aggregate Bond Index ETF"/>
    <x v="0"/>
    <n v="1"/>
    <s v="CA46436P1018"/>
    <s v="46436P101"/>
    <n v="0.15"/>
    <n v="0.17"/>
    <d v="2019-03-21T00:00:00"/>
    <x v="0"/>
    <x v="34"/>
    <s v="Canada"/>
    <m/>
    <x v="0"/>
    <s v="iShares ESG Canadian Aggregate Bond Index ETF (XSAB)"/>
    <n v="224359236.14501953"/>
    <n v="0"/>
    <n v="0"/>
    <n v="1813988.5999999936"/>
    <n v="5440876.8000000129"/>
    <n v="7254865.400000006"/>
    <n v="491"/>
    <n v="3311302.5999999996"/>
    <x v="1"/>
    <n v="217722976.68457031"/>
  </r>
  <r>
    <s v="XSTB CN Equity"/>
    <n v="749"/>
    <s v="XSTB"/>
    <s v="iShares ESG Aware Canadian Short Term Bond"/>
    <x v="0"/>
    <n v="1"/>
    <s v="CA46436N1069"/>
    <s v="46436N106"/>
    <n v="0.15"/>
    <n v="0.17"/>
    <d v="2019-03-21T00:00:00"/>
    <x v="0"/>
    <x v="34"/>
    <s v="Canada"/>
    <m/>
    <x v="0"/>
    <s v="iShares ESG Aware Canadian Short Term Bond (XSTB)"/>
    <n v="137162097.35870361"/>
    <n v="0"/>
    <n v="0"/>
    <n v="3981070.8000000035"/>
    <n v="0"/>
    <n v="3981070.8000000035"/>
    <n v="263"/>
    <n v="1851941.1"/>
    <x v="1"/>
    <n v="133385612.67852783"/>
  </r>
  <r>
    <s v="HMUS CN Equity"/>
    <n v="750"/>
    <s v="HMUS"/>
    <s v="Global X US Marijuana Index ETF"/>
    <x v="6"/>
    <n v="2"/>
    <s v="CA44055B3056"/>
    <s v="44055B305"/>
    <n v="0.85"/>
    <n v="1"/>
    <d v="2019-04-18T00:00:00"/>
    <x v="0"/>
    <x v="7"/>
    <s v="Marijuana"/>
    <m/>
    <x v="3"/>
    <s v="Global X US Marijuana Index ETF (HMUS)"/>
    <n v="0"/>
    <n v="0"/>
    <n v="0"/>
    <n v="0"/>
    <n v="0"/>
    <n v="0"/>
    <n v="0"/>
    <n v="0"/>
    <x v="1"/>
    <n v="0"/>
  </r>
  <r>
    <s v="HMUS/U CN Equity"/>
    <n v="751"/>
    <s v="HMUS/U"/>
    <s v="Global X US Marijuana Index ETF (US$)"/>
    <x v="6"/>
    <n v="2"/>
    <s v="CA44055B3056"/>
    <s v="44055B305"/>
    <n v="0.85"/>
    <n v="1"/>
    <d v="2019-04-18T00:00:00"/>
    <x v="0"/>
    <x v="7"/>
    <s v="Marijuana"/>
    <m/>
    <x v="3"/>
    <s v="Global X US Marijuana Index ETF (US$) (HMUS/U)"/>
    <n v="0"/>
    <n v="0"/>
    <n v="0"/>
    <n v="0"/>
    <n v="0"/>
    <n v="0"/>
    <n v="0"/>
    <n v="0"/>
    <x v="1"/>
    <n v="0"/>
  </r>
  <r>
    <s v="TGED CN Equity"/>
    <n v="752"/>
    <s v="TGED"/>
    <s v="TD Active Global Enhanced Dividend ETF"/>
    <x v="0"/>
    <n v="1"/>
    <s v="CA87241P1009"/>
    <s v="87241P100"/>
    <n v="0.65"/>
    <n v="0.72"/>
    <d v="2019-05-07T00:00:00"/>
    <x v="0"/>
    <x v="39"/>
    <s v="Put and Call Write"/>
    <m/>
    <x v="17"/>
    <s v="TD Active Global Enhanced Dividend ETF (TGED)"/>
    <n v="1446041407.585144"/>
    <n v="13320660.19800009"/>
    <n v="8914941.617999915"/>
    <n v="7530271.8844999997"/>
    <n v="16637778.840500128"/>
    <n v="50815261.707500085"/>
    <n v="3450"/>
    <n v="28273454"/>
    <x v="1"/>
    <n v="1360392427.2537231"/>
  </r>
  <r>
    <s v="TEC CN Equity"/>
    <n v="753"/>
    <s v="TEC"/>
    <s v="TD Global Technology Leaders Index ETF"/>
    <x v="0"/>
    <n v="1"/>
    <s v="CA87241G1000"/>
    <s v="87241G100"/>
    <n v="0.35"/>
    <n v="0.39"/>
    <d v="2019-05-09T00:00:00"/>
    <x v="0"/>
    <x v="4"/>
    <s v="Technology"/>
    <m/>
    <x v="17"/>
    <s v="TD Global Technology Leaders Index ETF (TEC)"/>
    <n v="3707557056.1218262"/>
    <n v="37987726.402999997"/>
    <n v="15838585.325500593"/>
    <n v="26256243.091499999"/>
    <n v="35052310.316499546"/>
    <n v="128616094.02500013"/>
    <n v="17329"/>
    <n v="151238250"/>
    <x v="3"/>
    <n v="3738387971.1151123"/>
  </r>
  <r>
    <s v="TILV CN Equity"/>
    <n v="754"/>
    <s v="TILV"/>
    <s v="TD Q International Low Volatility ETF"/>
    <x v="0"/>
    <n v="1"/>
    <s v="CA87241K1012"/>
    <s v="87241K101"/>
    <n v="0.35"/>
    <n v="0.4"/>
    <d v="2019-05-09T00:00:00"/>
    <x v="0"/>
    <x v="6"/>
    <s v="Risk"/>
    <m/>
    <x v="17"/>
    <s v="TD Q International Low Volatility ETF (TILV)"/>
    <n v="97917534.065246582"/>
    <n v="3067059.5635000067"/>
    <n v="5950135.7619999964"/>
    <n v="3453.3880000001518"/>
    <n v="978355.86199999659"/>
    <n v="11942065.113499993"/>
    <n v="912"/>
    <n v="6835087.4000000004"/>
    <x v="1"/>
    <n v="85056430.816650391"/>
  </r>
  <r>
    <s v="HDGE CN Equity"/>
    <n v="755"/>
    <s v="HDGE"/>
    <s v="Accelerate Absolute Return Hedge Fund"/>
    <x v="0"/>
    <n v="2"/>
    <s v="CA00435W1041"/>
    <s v="00435W104"/>
    <n v="0"/>
    <n v="3.78"/>
    <d v="2019-05-10T00:00:00"/>
    <x v="0"/>
    <x v="26"/>
    <s v="Equity Focused"/>
    <m/>
    <x v="32"/>
    <s v="Accelerate Absolute Return Hedge Fund (HDGE)"/>
    <n v="41286251.725578308"/>
    <n v="0"/>
    <n v="0"/>
    <n v="0"/>
    <n v="2116.5000000001164"/>
    <n v="2116.5000000001164"/>
    <n v="82"/>
    <n v="288891.89999999997"/>
    <x v="1"/>
    <n v="41380799.369430542"/>
  </r>
  <r>
    <s v="ATSX CN Equity"/>
    <n v="756"/>
    <s v="ATSX"/>
    <s v="Accelerate Enhanced Canadian Benchmark Alt Fund"/>
    <x v="0"/>
    <n v="1"/>
    <s v="CA00436P1080"/>
    <s v="00436P108"/>
    <n v="0"/>
    <n v="2.4700000000000002"/>
    <d v="2019-05-10T00:00:00"/>
    <x v="0"/>
    <x v="26"/>
    <s v="Equity Focused"/>
    <m/>
    <x v="32"/>
    <s v="Accelerate Enhanced Canadian Benchmark Alt Fund (ATSX)"/>
    <n v="4931533.8134765625"/>
    <n v="0"/>
    <n v="1004342.4999999997"/>
    <n v="0"/>
    <n v="0"/>
    <n v="1004342.4999999997"/>
    <n v="10"/>
    <n v="26205.949999999997"/>
    <x v="1"/>
    <n v="3821359.6343994141"/>
  </r>
  <r>
    <s v="HURA CN Equity"/>
    <n v="757"/>
    <s v="HURA"/>
    <s v="Global X Uranium Index ETF"/>
    <x v="0"/>
    <n v="1"/>
    <s v="CA37963R1073"/>
    <s v="37963R107"/>
    <n v="0.75"/>
    <n v="0.86"/>
    <d v="2019-05-16T00:00:00"/>
    <x v="0"/>
    <x v="4"/>
    <s v="Materials"/>
    <m/>
    <x v="3"/>
    <s v="Global X Uranium Index ETF (HURA)"/>
    <n v="220962316.8182373"/>
    <n v="4773488.8610000117"/>
    <n v="6931794.4052500054"/>
    <n v="6749011.9282499766"/>
    <n v="3140357.0695000165"/>
    <n v="24553679.704249997"/>
    <n v="5286"/>
    <n v="18639394"/>
    <x v="3"/>
    <n v="152129147.58682251"/>
  </r>
  <r>
    <s v="CYBR/U CN Equity"/>
    <n v="758"/>
    <s v="CYBR/U"/>
    <s v="Evolve Cyber Security Index Fund (US$)"/>
    <x v="0"/>
    <n v="1"/>
    <s v="CA30051R3036"/>
    <s v="30051R303"/>
    <n v="0.4"/>
    <n v="0.62"/>
    <d v="2019-05-16T00:00:00"/>
    <x v="0"/>
    <x v="7"/>
    <s v="Cybersecurity"/>
    <m/>
    <x v="24"/>
    <s v="Evolve Cyber Security Index Fund (US$) (CYBR/U)"/>
    <n v="5981077.2471454013"/>
    <n v="0"/>
    <n v="0"/>
    <n v="0"/>
    <n v="0"/>
    <n v="0"/>
    <n v="7"/>
    <n v="85603.46"/>
    <x v="1"/>
    <n v="6274691.3247109773"/>
  </r>
  <r>
    <s v="PAYF CN Equity"/>
    <n v="759"/>
    <s v="PAYF"/>
    <s v="Purpose Enhanced Premium Yield Fund/ETF"/>
    <x v="0"/>
    <n v="1"/>
    <s v="CA74642M1005"/>
    <s v="74642M100"/>
    <n v="0.75"/>
    <n v="1.4"/>
    <d v="2019-05-22T00:00:00"/>
    <x v="3"/>
    <x v="39"/>
    <s v="Put and Call Write"/>
    <m/>
    <x v="5"/>
    <s v="Purpose Enhanced Premium Yield Fund/ETF (PAYF)"/>
    <n v="50184676.885604858"/>
    <n v="-463516.99149999832"/>
    <n v="0"/>
    <n v="471488.0297499983"/>
    <n v="473964.39724999829"/>
    <n v="481935.43549999833"/>
    <n v="265"/>
    <n v="947027.82000000007"/>
    <x v="1"/>
    <n v="50436450.290679932"/>
  </r>
  <r>
    <s v="HMJI CN Equity"/>
    <n v="760"/>
    <s v="HMJI"/>
    <s v="BetaPro Marijuana Companies Inverse ETF"/>
    <x v="21"/>
    <n v="1"/>
    <s v="CA08664J1084"/>
    <s v="08664J108"/>
    <n v="1.45"/>
    <n v="2"/>
    <d v="2019-05-24T00:00:00"/>
    <x v="1"/>
    <x v="19"/>
    <s v="North America"/>
    <m/>
    <x v="3"/>
    <s v="BetaPro Marijuana Companies Inverse ETF (HMJI)"/>
    <n v="0"/>
    <n v="0"/>
    <n v="0"/>
    <n v="0"/>
    <n v="0"/>
    <n v="0"/>
    <n v="0"/>
    <n v="0"/>
    <x v="1"/>
    <n v="0"/>
  </r>
  <r>
    <s v="HMJU CN Equity"/>
    <n v="761"/>
    <s v="HMJU"/>
    <s v="BetaPro Marijuana Companies 2x Daily Bull ETF"/>
    <x v="21"/>
    <n v="1"/>
    <s v="CA08663R6068"/>
    <s v="08663R606"/>
    <n v="1.45"/>
    <n v="2.06"/>
    <d v="2019-05-24T00:00:00"/>
    <x v="1"/>
    <x v="12"/>
    <s v="North America"/>
    <m/>
    <x v="3"/>
    <s v="BetaPro Marijuana Companies 2x Daily Bull ETF (HMJU)"/>
    <n v="0"/>
    <n v="0"/>
    <n v="0"/>
    <n v="0"/>
    <n v="0"/>
    <n v="0"/>
    <n v="0"/>
    <n v="0"/>
    <x v="1"/>
    <n v="0"/>
  </r>
  <r>
    <s v="FCSW CN Equity"/>
    <n v="762"/>
    <s v="FCSW"/>
    <s v="Fidelity Sustainable World ETF"/>
    <x v="0"/>
    <n v="1"/>
    <s v="CA31642F1053"/>
    <s v="31642F105"/>
    <n v="0.55000000000000004"/>
    <n v="0.62"/>
    <d v="2019-06-06T00:00:00"/>
    <x v="0"/>
    <x v="15"/>
    <s v="Broad - Global"/>
    <m/>
    <x v="27"/>
    <s v="Fidelity Sustainable World ETF (FCSW)"/>
    <n v="389871237.94555664"/>
    <n v="5907139.9999999786"/>
    <n v="0"/>
    <n v="0"/>
    <n v="11982360.000000011"/>
    <n v="17889499.999999989"/>
    <n v="379"/>
    <n v="7217167.8999999994"/>
    <x v="1"/>
    <n v="364703847.88513184"/>
  </r>
  <r>
    <s v="RCDB CN Equity"/>
    <n v="763"/>
    <s v="RCDB"/>
    <s v="RBC Canadian Discount Bond ETF"/>
    <x v="0"/>
    <n v="1"/>
    <s v="CA75526D1087"/>
    <s v="75526D108"/>
    <n v="0.15"/>
    <n v="0.17"/>
    <d v="2019-06-12T00:00:00"/>
    <x v="0"/>
    <x v="1"/>
    <s v="Short Term"/>
    <m/>
    <x v="12"/>
    <s v="RBC Canadian Discount Bond ETF (RCDB)"/>
    <n v="1368753406.3339233"/>
    <n v="95808370.500000015"/>
    <n v="-4255297.8000000603"/>
    <n v="-3192739.1999999699"/>
    <n v="7445347.9000000292"/>
    <n v="97929775.199999899"/>
    <n v="994"/>
    <n v="26737328"/>
    <x v="1"/>
    <n v="1270788961.0290527"/>
  </r>
  <r>
    <s v="BASE CN Equity"/>
    <n v="764"/>
    <s v="BASE"/>
    <s v="Evolve Global Materials &amp; Mining Yield Curr-H"/>
    <x v="0"/>
    <n v="1"/>
    <s v="CA30053C1068"/>
    <s v="30053C106"/>
    <n v="0.6"/>
    <n v="0.84"/>
    <d v="2019-06-12T00:00:00"/>
    <x v="0"/>
    <x v="29"/>
    <s v="Materials"/>
    <m/>
    <x v="24"/>
    <s v="Evolve Global Materials &amp; Mining Yield Curr-H (BASE)"/>
    <n v="68958107.18536377"/>
    <n v="2224455.0000000051"/>
    <n v="7972477.4999999963"/>
    <n v="723330.00000000384"/>
    <n v="0"/>
    <n v="15595610.000000007"/>
    <n v="786"/>
    <n v="5531801.5"/>
    <x v="5"/>
    <n v="45381779.479980469"/>
  </r>
  <r>
    <s v="BASE/B CN Equity"/>
    <n v="765"/>
    <s v="BASE/B"/>
    <s v="Evolve Global Materials &amp; Mining Yield"/>
    <x v="0"/>
    <n v="1"/>
    <s v="CA30053C2058"/>
    <s v="30053C205"/>
    <n v="0.6"/>
    <n v="0.82"/>
    <d v="2019-06-12T00:00:00"/>
    <x v="0"/>
    <x v="29"/>
    <s v="Materials"/>
    <m/>
    <x v="24"/>
    <s v="Evolve Global Materials &amp; Mining Yield (BASE/B)"/>
    <n v="17974165.916442871"/>
    <n v="0"/>
    <n v="0"/>
    <n v="0"/>
    <n v="0"/>
    <n v="-689279.99999999756"/>
    <n v="63"/>
    <n v="285186.41000000003"/>
    <x v="5"/>
    <n v="16076999.473571777"/>
  </r>
  <r>
    <s v="HERO CN Equity"/>
    <n v="766"/>
    <s v="HERO"/>
    <s v="Evolve E-Gaming Index ETF Curr-H"/>
    <x v="0"/>
    <n v="1"/>
    <s v="CA30052Y1097"/>
    <s v="30052Y109"/>
    <n v="0.7"/>
    <n v="0.94"/>
    <d v="2019-06-17T00:00:00"/>
    <x v="0"/>
    <x v="4"/>
    <s v="Consumer Discretionary"/>
    <m/>
    <x v="24"/>
    <s v="Evolve E-Gaming Index ETF Curr-H (HERO)"/>
    <n v="16401126.098632813"/>
    <n v="0"/>
    <n v="0"/>
    <n v="0"/>
    <n v="-3579.6499999999069"/>
    <n v="-3579.6499999999069"/>
    <n v="159"/>
    <n v="781040.70000000007"/>
    <x v="3"/>
    <n v="17674490.356445313"/>
  </r>
  <r>
    <s v="CSAV CN Equity"/>
    <n v="767"/>
    <s v="CSAV"/>
    <s v="CI High Interest Savings ETF"/>
    <x v="0"/>
    <n v="1"/>
    <s v="CA12558L1040"/>
    <s v="12558L104"/>
    <n v="0.14000000000000001"/>
    <n v="0.16"/>
    <d v="2019-06-18T00:00:00"/>
    <x v="0"/>
    <x v="36"/>
    <s v="HISA"/>
    <m/>
    <x v="2"/>
    <s v="CI High Interest Savings ETF (CSAV)"/>
    <n v="5137649536.5142822"/>
    <n v="-30017019.999999717"/>
    <n v="-95014860.000000283"/>
    <n v="32560465.000000291"/>
    <n v="-37549325"/>
    <n v="-190078359.99999985"/>
    <n v="2653"/>
    <n v="99203400"/>
    <x v="1"/>
    <n v="5302321418.762207"/>
  </r>
  <r>
    <s v="HQD/U CN Equity"/>
    <n v="768"/>
    <s v="HQD/U"/>
    <s v="BetaPro NASDAQ-100 -2x Daily Bear ETF (US$)"/>
    <x v="0"/>
    <n v="2"/>
    <s v="CA08662N4084"/>
    <s v="08662N408"/>
    <n v="1.1499999999999999"/>
    <n v="1.49"/>
    <d v="2019-06-21T00:00:00"/>
    <x v="1"/>
    <x v="11"/>
    <s v="U.S."/>
    <m/>
    <x v="3"/>
    <s v="BetaPro NASDAQ-100 -2x Daily Bear ETF (US$) (HQD/U)"/>
    <n v="0"/>
    <n v="0"/>
    <n v="0"/>
    <n v="0"/>
    <n v="0"/>
    <n v="0"/>
    <n v="0"/>
    <n v="0"/>
    <x v="1"/>
    <n v="0"/>
  </r>
  <r>
    <s v="FLCP CN Equity"/>
    <n v="769"/>
    <s v="FLCP"/>
    <s v="Franklin Bisset Core Plus Bond Fund"/>
    <x v="0"/>
    <n v="1"/>
    <s v="CA35377L1040"/>
    <s v="35377L104"/>
    <n v="0.5"/>
    <n v="0.62"/>
    <d v="2019-07-08T00:00:00"/>
    <x v="0"/>
    <x v="1"/>
    <s v="Broad/Mixed"/>
    <m/>
    <x v="23"/>
    <s v="Franklin Bisset Core Plus Bond Fund (FLCP)"/>
    <n v="114904211.42578125"/>
    <n v="900295.72349999682"/>
    <n v="900035.38000001269"/>
    <n v="900629.86099999677"/>
    <n v="901853.50999999675"/>
    <n v="5395471.6369999964"/>
    <n v="124"/>
    <n v="1236599.58"/>
    <x v="1"/>
    <n v="110136013.79394531"/>
  </r>
  <r>
    <s v="FLSD CN Equity"/>
    <n v="770"/>
    <s v="FLSD"/>
    <s v="Franklin Bissett Short Duration Bond Fund"/>
    <x v="0"/>
    <n v="1"/>
    <s v="CA35377H1038"/>
    <s v="35377H103"/>
    <n v="0.25"/>
    <n v="0.34"/>
    <d v="2019-07-08T00:00:00"/>
    <x v="0"/>
    <x v="1"/>
    <s v="Short Term"/>
    <m/>
    <x v="23"/>
    <s v="Franklin Bissett Short Duration Bond Fund (FLSD)"/>
    <n v="67757492.065429688"/>
    <n v="968410.76149999665"/>
    <n v="968156.84399999643"/>
    <n v="0"/>
    <n v="0"/>
    <n v="3872623.0584999947"/>
    <n v="208"/>
    <n v="1044218.0200000001"/>
    <x v="1"/>
    <n v="65085453.224182129"/>
  </r>
  <r>
    <s v="PFIA CN Equity"/>
    <n v="771"/>
    <s v="PFIA"/>
    <s v="Picton Mahoney Fortified Income Alt Fund Curr-H"/>
    <x v="0"/>
    <n v="1"/>
    <s v="CA71989F1027"/>
    <s v="71989F102"/>
    <n v="0.95"/>
    <n v="1.33"/>
    <d v="2019-07-16T00:00:00"/>
    <x v="0"/>
    <x v="26"/>
    <s v="Credit Focused"/>
    <m/>
    <x v="6"/>
    <s v="Picton Mahoney Fortified Income Alt Fund Curr-H (PFIA)"/>
    <n v="496848730.1158905"/>
    <n v="-37175318.540000007"/>
    <n v="4186575.1600000379"/>
    <n v="3470941.8599999622"/>
    <n v="4291250.110000018"/>
    <n v="-44409251.730000019"/>
    <n v="646"/>
    <n v="46445498.899999999"/>
    <x v="1"/>
    <n v="500133483.31451416"/>
  </r>
  <r>
    <s v="PFAE CN Equity"/>
    <n v="772"/>
    <s v="PFAE"/>
    <s v="Picton Mahoney Fortified Active Extension Alt ETF"/>
    <x v="0"/>
    <n v="1"/>
    <s v="CA72000M1005"/>
    <s v="72000M100"/>
    <n v="0.95"/>
    <n v="1.33"/>
    <d v="2019-07-16T00:00:00"/>
    <x v="0"/>
    <x v="26"/>
    <s v="Equity Focused"/>
    <m/>
    <x v="6"/>
    <s v="Picton Mahoney Fortified Active Extension Alt ETF (PFAE)"/>
    <n v="31526250.915527344"/>
    <n v="798132.96000000066"/>
    <n v="-1067211.2600000009"/>
    <n v="0"/>
    <n v="-271296.34000000026"/>
    <n v="-1071530.6400000011"/>
    <n v="552"/>
    <n v="4555914.3"/>
    <x v="1"/>
    <n v="32221141.672134399"/>
  </r>
  <r>
    <s v="PFMN CN Equity"/>
    <n v="773"/>
    <s v="PFMN"/>
    <s v="Picton Mahoney Fortified Market Netural Alt Fund"/>
    <x v="0"/>
    <n v="1"/>
    <s v="CA71989M1077"/>
    <s v="71989M107"/>
    <n v="0.95"/>
    <n v="2.02"/>
    <d v="2019-07-16T00:00:00"/>
    <x v="0"/>
    <x v="26"/>
    <s v="Market Neutral"/>
    <m/>
    <x v="6"/>
    <s v="Picton Mahoney Fortified Market Netural Alt Fund (PFMN)"/>
    <n v="577424919.13604736"/>
    <n v="5957654.7599999588"/>
    <n v="5172082.4600000046"/>
    <n v="179719.43999996781"/>
    <n v="8451016.0800000522"/>
    <n v="24291601.120000001"/>
    <n v="2090"/>
    <n v="12131091"/>
    <x v="1"/>
    <n v="554364862.61367798"/>
  </r>
  <r>
    <s v="PFMS CN Equity"/>
    <n v="774"/>
    <s v="PFMS"/>
    <s v="Picton Mahoney Fortified Multi Strategy Alt Fund"/>
    <x v="0"/>
    <n v="1"/>
    <s v="CA72000L1022"/>
    <s v="72000L102"/>
    <n v="0.95"/>
    <n v="2.42"/>
    <d v="2019-07-16T00:00:00"/>
    <x v="0"/>
    <x v="26"/>
    <s v="Multi-Strategy"/>
    <m/>
    <x v="6"/>
    <s v="Picton Mahoney Fortified Multi Strategy Alt Fund (PFMS)"/>
    <n v="10826332.654953003"/>
    <n v="2341826.9200000004"/>
    <n v="159282.06000000014"/>
    <n v="2833038.84"/>
    <n v="155485.67000000013"/>
    <n v="5486238.0600000005"/>
    <n v="132"/>
    <n v="2668532.52"/>
    <x v="1"/>
    <n v="6346190.6433105469"/>
  </r>
  <r>
    <s v="QEBH CN Equity"/>
    <n v="775"/>
    <s v="QEBH"/>
    <s v="Mackenzie Emerg Mkts Bond Index ETF Curr-H"/>
    <x v="0"/>
    <n v="1"/>
    <s v="CA55454J1030"/>
    <s v="55454J103"/>
    <n v="0.45"/>
    <n v="0.5"/>
    <d v="2019-07-25T00:00:00"/>
    <x v="0"/>
    <x v="24"/>
    <s v="Emerging Markets"/>
    <m/>
    <x v="18"/>
    <s v="Mackenzie Emerg Mkts Bond Index ETF Curr-H (QEBH)"/>
    <n v="265939258.57543945"/>
    <n v="0"/>
    <n v="0"/>
    <n v="-4030999.7490000217"/>
    <n v="0"/>
    <n v="17878.793999999296"/>
    <n v="49"/>
    <n v="1349583.1300000004"/>
    <x v="1"/>
    <n v="272250424.95727539"/>
  </r>
  <r>
    <s v="EAUT CN Equity"/>
    <n v="776"/>
    <s v="EAUT"/>
    <s v="Emerge ARK Autonomous Tech &amp; Robotics ETF"/>
    <x v="22"/>
    <n v="1"/>
    <s v="CA29103X1024"/>
    <s v="29103X102"/>
    <n v="0.8"/>
    <n v="1.46"/>
    <d v="2019-07-29T00:00:00"/>
    <x v="0"/>
    <x v="7"/>
    <s v="Auto &amp; Robotics"/>
    <m/>
    <x v="33"/>
    <s v="Emerge ARK Autonomous Tech &amp; Robotics ETF (EAUT)"/>
    <n v="0"/>
    <n v="0"/>
    <n v="0"/>
    <n v="0"/>
    <n v="0"/>
    <n v="0"/>
    <n v="0"/>
    <n v="0"/>
    <x v="1"/>
    <n v="0"/>
  </r>
  <r>
    <s v="EAUT/U CN Equity"/>
    <n v="777"/>
    <s v="EAUT/U"/>
    <s v="Emerge ARK Autonomous Tech &amp; Robotics ETF (US$)"/>
    <x v="22"/>
    <n v="1"/>
    <s v="CA29103X2014"/>
    <s v="29103X201"/>
    <n v="0.8"/>
    <n v="1.46"/>
    <d v="2019-07-29T00:00:00"/>
    <x v="0"/>
    <x v="7"/>
    <s v="Auto &amp; Robotics"/>
    <m/>
    <x v="33"/>
    <s v="Emerge ARK Autonomous Tech &amp; Robotics ETF (US$) (EAUT/U)"/>
    <n v="0"/>
    <n v="0"/>
    <n v="0"/>
    <n v="0"/>
    <n v="0"/>
    <n v="0"/>
    <n v="0"/>
    <n v="0"/>
    <x v="1"/>
    <n v="0"/>
  </r>
  <r>
    <s v="EAAI CN Equity"/>
    <n v="778"/>
    <s v="EAAI"/>
    <s v="Emerge ARK AI &amp; Big Data ETF"/>
    <x v="22"/>
    <n v="1"/>
    <s v="CA29103F1018"/>
    <s v="29103F101"/>
    <n v="0.8"/>
    <n v="1.39"/>
    <d v="2019-07-29T00:00:00"/>
    <x v="0"/>
    <x v="7"/>
    <s v="AI"/>
    <m/>
    <x v="33"/>
    <s v="Emerge ARK AI &amp; Big Data ETF (EAAI)"/>
    <n v="0"/>
    <n v="0"/>
    <n v="0"/>
    <n v="0"/>
    <n v="0"/>
    <n v="0"/>
    <n v="0"/>
    <n v="0"/>
    <x v="1"/>
    <n v="0"/>
  </r>
  <r>
    <s v="EAAI/U CN Equity"/>
    <n v="779"/>
    <s v="EAAI/U"/>
    <s v="Emerge ARK AI &amp; Big Data ETF (US$)"/>
    <x v="22"/>
    <n v="1"/>
    <s v="CA29103F2008"/>
    <s v="29103F200"/>
    <n v="0.8"/>
    <n v="1.39"/>
    <d v="2019-07-29T00:00:00"/>
    <x v="0"/>
    <x v="7"/>
    <s v="AI"/>
    <m/>
    <x v="33"/>
    <s v="Emerge ARK AI &amp; Big Data ETF (US$) (EAAI/U)"/>
    <n v="0"/>
    <n v="0"/>
    <n v="0"/>
    <n v="0"/>
    <n v="0"/>
    <n v="0"/>
    <n v="0"/>
    <n v="0"/>
    <x v="1"/>
    <n v="0"/>
  </r>
  <r>
    <s v="EAFT CN Equity"/>
    <n v="780"/>
    <s v="EAFT"/>
    <s v="Emerge ARK Fintech Innovation ETF"/>
    <x v="22"/>
    <n v="1"/>
    <s v="CA29104M1059"/>
    <s v="29104M105"/>
    <n v="0.8"/>
    <n v="1.41"/>
    <d v="2019-07-29T00:00:00"/>
    <x v="0"/>
    <x v="7"/>
    <s v="Fintech"/>
    <m/>
    <x v="33"/>
    <s v="Emerge ARK Fintech Innovation ETF (EAFT)"/>
    <n v="0"/>
    <n v="0"/>
    <n v="0"/>
    <n v="0"/>
    <n v="0"/>
    <n v="0"/>
    <n v="0"/>
    <n v="0"/>
    <x v="1"/>
    <n v="0"/>
  </r>
  <r>
    <s v="EAFT/U CN Equity"/>
    <n v="781"/>
    <s v="EAFT/U"/>
    <s v="Emerge ARK Fintech Innovation ETF (US$)"/>
    <x v="22"/>
    <n v="1"/>
    <s v="CA29104M2040"/>
    <s v="29104M204"/>
    <n v="0.8"/>
    <n v="1.41"/>
    <d v="2019-07-29T00:00:00"/>
    <x v="0"/>
    <x v="7"/>
    <s v="Fintech"/>
    <m/>
    <x v="33"/>
    <s v="Emerge ARK Fintech Innovation ETF (US$) (EAFT/U)"/>
    <n v="0"/>
    <n v="0"/>
    <n v="0"/>
    <n v="0"/>
    <n v="0"/>
    <n v="0"/>
    <n v="0"/>
    <n v="0"/>
    <x v="1"/>
    <n v="0"/>
  </r>
  <r>
    <s v="EAGB CN Equity"/>
    <n v="782"/>
    <s v="EAGB"/>
    <s v="Emerge ARK Genomics &amp; Biotech ETF"/>
    <x v="22"/>
    <n v="1"/>
    <s v="CA2910041094"/>
    <n v="291004109"/>
    <n v="0.8"/>
    <n v="1.38"/>
    <d v="2019-07-29T00:00:00"/>
    <x v="0"/>
    <x v="7"/>
    <s v="Genomics"/>
    <m/>
    <x v="33"/>
    <s v="Emerge ARK Genomics &amp; Biotech ETF (EAGB)"/>
    <n v="0"/>
    <n v="0"/>
    <n v="0"/>
    <n v="0"/>
    <n v="0"/>
    <n v="0"/>
    <n v="0"/>
    <n v="0"/>
    <x v="1"/>
    <n v="0"/>
  </r>
  <r>
    <s v="EAGB/U CN Equity"/>
    <n v="783"/>
    <s v="EAGB/U"/>
    <s v="Emerge ARK Genomics &amp; Biotech ETF (US$)"/>
    <x v="22"/>
    <n v="1"/>
    <s v="CA2910042084"/>
    <n v="291004208"/>
    <n v="0.8"/>
    <n v="1.38"/>
    <d v="2019-07-29T00:00:00"/>
    <x v="0"/>
    <x v="7"/>
    <s v="Genomics"/>
    <m/>
    <x v="33"/>
    <s v="Emerge ARK Genomics &amp; Biotech ETF (US$) (EAGB/U)"/>
    <n v="0"/>
    <n v="0"/>
    <n v="0"/>
    <n v="0"/>
    <n v="0"/>
    <n v="0"/>
    <n v="0"/>
    <n v="0"/>
    <x v="1"/>
    <n v="0"/>
  </r>
  <r>
    <s v="EARK CN Equity"/>
    <n v="784"/>
    <s v="EARK"/>
    <s v="Emerge ARK Global Disruptive Innovation ETF"/>
    <x v="22"/>
    <n v="1"/>
    <s v="CA2910061043"/>
    <n v="291006104"/>
    <n v="0.8"/>
    <n v="1.39"/>
    <d v="2019-07-29T00:00:00"/>
    <x v="0"/>
    <x v="7"/>
    <s v="Innovation"/>
    <m/>
    <x v="33"/>
    <s v="Emerge ARK Global Disruptive Innovation ETF (EARK)"/>
    <n v="0"/>
    <n v="0"/>
    <n v="0"/>
    <n v="0"/>
    <n v="0"/>
    <n v="0"/>
    <n v="0"/>
    <n v="0"/>
    <x v="1"/>
    <n v="0"/>
  </r>
  <r>
    <s v="EARK/U CN Equity"/>
    <n v="785"/>
    <s v="EARK/U"/>
    <s v="Emerge ARK Global Disruptive Innovation ETF (US$)"/>
    <x v="22"/>
    <n v="1"/>
    <s v="CA2910062033"/>
    <n v="291006203"/>
    <n v="0.8"/>
    <n v="1.39"/>
    <d v="2019-07-29T00:00:00"/>
    <x v="0"/>
    <x v="7"/>
    <s v="Innovation"/>
    <m/>
    <x v="33"/>
    <s v="Emerge ARK Global Disruptive Innovation ETF (US$) (EARK/U)"/>
    <n v="0"/>
    <n v="0"/>
    <n v="0"/>
    <n v="0"/>
    <n v="0"/>
    <n v="0"/>
    <n v="0"/>
    <n v="0"/>
    <x v="1"/>
    <n v="0"/>
  </r>
  <r>
    <s v="BPRF/U CN Equity"/>
    <n v="786"/>
    <s v="BPRF/U"/>
    <s v="Brompton Flaherty &amp; Crumrine I.G. Pref (US$)"/>
    <x v="0"/>
    <n v="1"/>
    <s v="CA11221N2086"/>
    <s v="11221N208"/>
    <n v="0.75"/>
    <n v="0.91"/>
    <d v="2019-08-12T00:00:00"/>
    <x v="0"/>
    <x v="14"/>
    <s v="North America"/>
    <m/>
    <x v="8"/>
    <s v="Brompton Flaherty &amp; Crumrine I.G. Pref (US$) (BPRF/U)"/>
    <n v="4744856.4520884361"/>
    <n v="0"/>
    <n v="0"/>
    <n v="0"/>
    <n v="0"/>
    <n v="0"/>
    <n v="0"/>
    <n v="0"/>
    <x v="1"/>
    <n v="4778022.1550165722"/>
  </r>
  <r>
    <s v="CGAA CN Equity"/>
    <n v="787"/>
    <s v="CGAA"/>
    <s v="CI Global Asset Allocation Private Pool ETF"/>
    <x v="0"/>
    <n v="1"/>
    <s v="CA12558P1053"/>
    <s v="12558P105"/>
    <n v="0.6"/>
    <n v="0.82"/>
    <d v="2019-08-12T00:00:00"/>
    <x v="0"/>
    <x v="9"/>
    <s v="Tactical"/>
    <m/>
    <x v="2"/>
    <s v="CI Global Asset Allocation Private Pool ETF (CGAA)"/>
    <n v="20862860.400909424"/>
    <n v="0"/>
    <n v="0"/>
    <n v="0"/>
    <n v="0"/>
    <n v="0"/>
    <n v="58"/>
    <n v="361360.98"/>
    <x v="4"/>
    <n v="20599084.921508789"/>
  </r>
  <r>
    <s v="BFIN/U CN Equity"/>
    <n v="788"/>
    <s v="BFIN/U"/>
    <s v="Brompton N. Am Financials Dividend ETF (US$)"/>
    <x v="0"/>
    <n v="1"/>
    <s v="CA11221X2068"/>
    <s v="11221X206"/>
    <n v="0.75"/>
    <n v="0.96"/>
    <d v="2019-08-12T00:00:00"/>
    <x v="0"/>
    <x v="29"/>
    <s v="Financials"/>
    <m/>
    <x v="8"/>
    <s v="Brompton N. Am Financials Dividend ETF (US$) (BFIN/U)"/>
    <n v="1258657.5778808673"/>
    <n v="0"/>
    <n v="0"/>
    <n v="0"/>
    <n v="0"/>
    <n v="0"/>
    <n v="2"/>
    <n v="61.36"/>
    <x v="5"/>
    <n v="1264875.839379265"/>
  </r>
  <r>
    <s v="TLF/U CN Equity"/>
    <n v="789"/>
    <s v="TLF/U"/>
    <s v="Brompton Tech Leaders Income ETF (US$)"/>
    <x v="0"/>
    <n v="1"/>
    <s v="CA11222A2056"/>
    <s v="11222A205"/>
    <n v="0.75"/>
    <n v="0.96"/>
    <d v="2019-08-12T00:00:00"/>
    <x v="0"/>
    <x v="29"/>
    <s v="Technology"/>
    <m/>
    <x v="8"/>
    <s v="Brompton Tech Leaders Income ETF (US$) (TLF/U)"/>
    <n v="5193624.2533087973"/>
    <n v="0"/>
    <n v="0"/>
    <n v="217045.30670000019"/>
    <n v="0"/>
    <n v="217045.30670000019"/>
    <n v="21"/>
    <n v="241821.05"/>
    <x v="5"/>
    <n v="5041931.8771802923"/>
  </r>
  <r>
    <s v="XEQT CN Equity"/>
    <n v="790"/>
    <s v="XEQT"/>
    <s v="iShares Core Equity ETF Portfolio"/>
    <x v="0"/>
    <n v="1"/>
    <s v="CA46436D1087"/>
    <s v="46436D108"/>
    <n v="0.18"/>
    <n v="0.2"/>
    <d v="2019-08-13T00:00:00"/>
    <x v="0"/>
    <x v="9"/>
    <s v="All Equity"/>
    <m/>
    <x v="0"/>
    <s v="iShares Core Equity ETF Portfolio (XEQT)"/>
    <n v="13762185476.303101"/>
    <n v="271129229.87499994"/>
    <n v="193954531.19999859"/>
    <n v="269602005.95000046"/>
    <n v="273451457.07500094"/>
    <n v="1424731555.4999986"/>
    <n v="111414"/>
    <n v="564778100"/>
    <x v="4"/>
    <n v="12221975613.117218"/>
  </r>
  <r>
    <s v="XCNS CN Equity"/>
    <n v="791"/>
    <s v="XCNS"/>
    <s v="iShares Core Conservative Balanced ETF Portfolio"/>
    <x v="0"/>
    <n v="1"/>
    <s v="CA46436G1019"/>
    <s v="46436G101"/>
    <n v="0.18"/>
    <n v="0.2"/>
    <d v="2019-08-13T00:00:00"/>
    <x v="0"/>
    <x v="9"/>
    <s v="Conservative"/>
    <m/>
    <x v="0"/>
    <s v="iShares Core Conservative Balanced ETF Portfolio (XCNS)"/>
    <n v="336665538.12026978"/>
    <n v="3842247.5000000093"/>
    <n v="1923665.5000000272"/>
    <n v="6415021.4000000004"/>
    <n v="8365441.2749999817"/>
    <n v="22468980.049999997"/>
    <n v="1148"/>
    <n v="11494268"/>
    <x v="4"/>
    <n v="317122359.6572876"/>
  </r>
  <r>
    <s v="XINC CN Equity"/>
    <n v="792"/>
    <s v="XINC"/>
    <s v="iShares Core Income Balanced ETF Portfolio"/>
    <x v="0"/>
    <n v="1"/>
    <s v="CA46435Y1034"/>
    <s v="46435Y103"/>
    <n v="0.18"/>
    <n v="0.2"/>
    <d v="2019-08-13T00:00:00"/>
    <x v="0"/>
    <x v="9"/>
    <s v="Conservative"/>
    <m/>
    <x v="0"/>
    <s v="iShares Core Income Balanced ETF Portfolio (XINC)"/>
    <n v="103281194.40078735"/>
    <n v="12236905.300000004"/>
    <n v="533504.24999998871"/>
    <n v="1598216.0500000038"/>
    <n v="1603106.3000000038"/>
    <n v="16506986.625000007"/>
    <n v="589"/>
    <n v="16201985.800000001"/>
    <x v="4"/>
    <n v="98369842.910766602"/>
  </r>
  <r>
    <s v="AUGB/F CN Equity"/>
    <n v="793"/>
    <s v="AUGB/F"/>
    <s v="First Trust CbOE Vest U.S. Eq. Buffer - Aug Curr-H"/>
    <x v="0"/>
    <n v="1"/>
    <s v="CA33732U1093"/>
    <s v="33732U109"/>
    <n v="0.85"/>
    <n v="0.92"/>
    <d v="2019-08-29T00:00:00"/>
    <x v="0"/>
    <x v="39"/>
    <s v="Equity Buffer"/>
    <m/>
    <x v="1"/>
    <s v="First Trust CbOE Vest U.S. Eq. Buffer - Aug Curr-H (AUGB/F)"/>
    <n v="23452957.534790039"/>
    <n v="0"/>
    <n v="0"/>
    <n v="0"/>
    <n v="0"/>
    <n v="0"/>
    <n v="26"/>
    <n v="194835.68000000002"/>
    <x v="1"/>
    <n v="23435530.471801758"/>
  </r>
  <r>
    <s v="XSMC CN Equity"/>
    <n v="794"/>
    <s v="XSMC"/>
    <s v="iShares S&amp;P US Small-Cap Index ETF"/>
    <x v="0"/>
    <n v="1"/>
    <s v="CA46437K1012"/>
    <s v="46437K101"/>
    <n v="0.2"/>
    <n v="0.22"/>
    <d v="2019-09-10T00:00:00"/>
    <x v="0"/>
    <x v="21"/>
    <s v="Cap-Weighted: Mid/Small"/>
    <m/>
    <x v="0"/>
    <s v="iShares S&amp;P US Small-Cap Index ETF (XSMC)"/>
    <n v="80702882.213592529"/>
    <n v="1589579.4099999978"/>
    <n v="1392141.5650000013"/>
    <n v="365130.92500000779"/>
    <n v="1417867.2600000012"/>
    <n v="5440582.4000000078"/>
    <n v="2054"/>
    <n v="12015415"/>
    <x v="0"/>
    <n v="73881180.152893066"/>
  </r>
  <r>
    <s v="XQLT CN Equity"/>
    <n v="795"/>
    <s v="XQLT"/>
    <s v="iShares MSCI USA Quality Factor Index ETF"/>
    <x v="0"/>
    <n v="1"/>
    <s v="CA46436J1057"/>
    <s v="46436J105"/>
    <n v="0.3"/>
    <n v="0.32"/>
    <d v="2019-09-10T00:00:00"/>
    <x v="0"/>
    <x v="21"/>
    <s v="Factor: Quality"/>
    <m/>
    <x v="0"/>
    <s v="iShares MSCI USA Quality Factor Index ETF (XQLT)"/>
    <n v="207456565.0177002"/>
    <n v="1127742.9549999759"/>
    <n v="-1584424.4349999654"/>
    <n v="2283351.2249999922"/>
    <n v="924941.36999998032"/>
    <n v="2757510.6599999839"/>
    <n v="1391"/>
    <n v="15236160"/>
    <x v="1"/>
    <n v="206499366.76025391"/>
  </r>
  <r>
    <s v="XVLU CN Equity"/>
    <n v="796"/>
    <s v="XVLU"/>
    <s v="iShares MSCI USA Value Factor Index ETF"/>
    <x v="0"/>
    <n v="1"/>
    <s v="CA46437L1094"/>
    <s v="46437L109"/>
    <n v="0.3"/>
    <n v="0.32"/>
    <d v="2019-09-10T00:00:00"/>
    <x v="0"/>
    <x v="21"/>
    <s v="Factor: Value"/>
    <m/>
    <x v="0"/>
    <s v="iShares MSCI USA Value Factor Index ETF (XVLU)"/>
    <n v="47079518.737792969"/>
    <n v="754590.30500000087"/>
    <n v="931109.62500000501"/>
    <n v="762384.14000000071"/>
    <n v="564781.18999999622"/>
    <n v="4504967.3750000047"/>
    <n v="600"/>
    <n v="6747545.5999999996"/>
    <x v="1"/>
    <n v="40031630.516052246"/>
  </r>
  <r>
    <s v="XMTM CN Equity"/>
    <n v="797"/>
    <s v="XMTM"/>
    <s v="iShares MSCI USA Momentum Factor Index ETF"/>
    <x v="0"/>
    <n v="1"/>
    <s v="CA46436L1004"/>
    <s v="46436L100"/>
    <n v="0.3"/>
    <n v="0.32"/>
    <d v="2019-09-10T00:00:00"/>
    <x v="0"/>
    <x v="21"/>
    <s v="Factor: Momentum"/>
    <m/>
    <x v="0"/>
    <s v="iShares MSCI USA Momentum Factor Index ETF (XMTM)"/>
    <n v="14347793.750762939"/>
    <n v="-644656.70999999822"/>
    <n v="-1506016.3000000014"/>
    <n v="0"/>
    <n v="-7251526.9200000018"/>
    <n v="-9821968.0100000016"/>
    <n v="133"/>
    <n v="496062.31"/>
    <x v="1"/>
    <n v="23791668.701171875"/>
  </r>
  <r>
    <s v="XSMH CN Equity"/>
    <n v="798"/>
    <s v="XSMH"/>
    <s v="iShares S&amp;P US Small-Cap Index ETF Curr-H"/>
    <x v="0"/>
    <n v="1"/>
    <s v="CA46436H1091"/>
    <s v="46436H109"/>
    <n v="0.2"/>
    <n v="0.22"/>
    <d v="2019-09-10T00:00:00"/>
    <x v="0"/>
    <x v="5"/>
    <s v="Cap-Weighted: Mid/Small"/>
    <m/>
    <x v="0"/>
    <s v="iShares S&amp;P US Small-Cap Index ETF Curr-H (XSMH)"/>
    <n v="66159275.979995728"/>
    <n v="1117140.5899999903"/>
    <n v="-299604.02999999304"/>
    <n v="-469923.68000000401"/>
    <n v="597883.08500000043"/>
    <n v="-1811268.0200000133"/>
    <n v="1822"/>
    <n v="8355747.5999999996"/>
    <x v="0"/>
    <n v="66908067.016601563"/>
  </r>
  <r>
    <s v="CESG/B CN Equity"/>
    <n v="799"/>
    <s v="CESG/B"/>
    <s v="CI MSCI World ESG Impact Index ETF"/>
    <x v="0"/>
    <n v="1"/>
    <s v="CA12554W2031"/>
    <s v="12554W203"/>
    <n v="0.35"/>
    <n v="0.4"/>
    <d v="2019-09-12T00:00:00"/>
    <x v="0"/>
    <x v="15"/>
    <s v="Broad - Global"/>
    <m/>
    <x v="2"/>
    <s v="CI MSCI World ESG Impact Index ETF (CESG/B)"/>
    <n v="42686840.8203125"/>
    <n v="0"/>
    <n v="-3039570.0000000028"/>
    <n v="5650.0000000002328"/>
    <n v="0"/>
    <n v="-3033920.0000000028"/>
    <n v="103"/>
    <n v="884118.21"/>
    <x v="1"/>
    <n v="44885699.272155762"/>
  </r>
  <r>
    <s v="CESG CN Equity"/>
    <n v="800"/>
    <s v="CESG"/>
    <s v="CI MSCI World ESG Impact Index ETF Curr-H"/>
    <x v="0"/>
    <n v="1"/>
    <s v="CA12554W1041"/>
    <s v="12554W104"/>
    <n v="0.35"/>
    <n v="0.39"/>
    <d v="2019-09-12T00:00:00"/>
    <x v="0"/>
    <x v="15"/>
    <s v="Broad - Global"/>
    <m/>
    <x v="2"/>
    <s v="CI MSCI World ESG Impact Index ETF Curr-H (CESG)"/>
    <n v="8987820.0531005859"/>
    <n v="0"/>
    <n v="0"/>
    <n v="0"/>
    <n v="0"/>
    <n v="0"/>
    <n v="29"/>
    <n v="243832.70999999996"/>
    <x v="1"/>
    <n v="8860560.0357055664"/>
  </r>
  <r>
    <s v="HEQT CN Equity"/>
    <n v="801"/>
    <s v="HEQT"/>
    <s v="Global X All-Equity Asset Allocation ETF"/>
    <x v="0"/>
    <n v="1"/>
    <s v="CA37962N1078"/>
    <s v="37962N107"/>
    <n v="0.18"/>
    <n v="0.2"/>
    <d v="2019-09-16T00:00:00"/>
    <x v="0"/>
    <x v="9"/>
    <s v="All Equity"/>
    <m/>
    <x v="3"/>
    <s v="Global X All-Equity Asset Allocation ETF (HEQT)"/>
    <n v="325431660.10957718"/>
    <n v="1082417.9275000154"/>
    <n v="5434759.6047499999"/>
    <n v="544300.71124996908"/>
    <n v="1101196.0375000157"/>
    <n v="10892427.310133273"/>
    <n v="1166"/>
    <n v="6130934.8999999994"/>
    <x v="4"/>
    <n v="310999055.05336761"/>
  </r>
  <r>
    <s v="FCCB CN Equity"/>
    <n v="802"/>
    <s v="FCCB"/>
    <s v="Fidelity Systematic Canadian Bond Index ETF"/>
    <x v="0"/>
    <n v="1"/>
    <s v="CA31644F1036"/>
    <s v="31644F103"/>
    <n v="0.25"/>
    <n v="0.28000000000000003"/>
    <d v="2019-09-20T00:00:00"/>
    <x v="0"/>
    <x v="1"/>
    <s v="Broad/Mixed"/>
    <m/>
    <x v="27"/>
    <s v="Fidelity Systematic Canadian Bond Index ETF (FCCB)"/>
    <n v="3411555839.5385742"/>
    <n v="51417385.000000134"/>
    <n v="77448802.500000253"/>
    <n v="190544242.49999964"/>
    <n v="43515392.500000253"/>
    <n v="411939340.00000048"/>
    <n v="2043"/>
    <n v="19249102"/>
    <x v="1"/>
    <n v="3035643938.8275146"/>
  </r>
  <r>
    <s v="FCSB CN Equity"/>
    <n v="803"/>
    <s v="FCSB"/>
    <s v="Fidelity Canadian Short Term Corporate Bond ETF"/>
    <x v="0"/>
    <n v="1"/>
    <s v="CA31608N1006"/>
    <s v="31608N100"/>
    <n v="0.4"/>
    <n v="0.44"/>
    <d v="2019-09-20T00:00:00"/>
    <x v="0"/>
    <x v="10"/>
    <s v="Short Term"/>
    <m/>
    <x v="27"/>
    <s v="Fidelity Canadian Short Term Corporate Bond ETF (FCSB)"/>
    <n v="341512123.58474731"/>
    <n v="1288890.0000000184"/>
    <n v="5799237.4999999907"/>
    <n v="1935089.9999999818"/>
    <n v="2573779.9999999912"/>
    <n v="30911392.499999978"/>
    <n v="291"/>
    <n v="4111947.5"/>
    <x v="1"/>
    <n v="309386409.56878662"/>
  </r>
  <r>
    <s v="FCGB CN Equity"/>
    <n v="804"/>
    <s v="FCGB"/>
    <s v="Fidelity Global Core Plus Bond ETF"/>
    <x v="19"/>
    <n v="2"/>
    <s v="CA31623G1063"/>
    <s v="31623G106"/>
    <n v="0.5"/>
    <n v="0.56000000000000005"/>
    <d v="2019-09-20T00:00:00"/>
    <x v="0"/>
    <x v="23"/>
    <s v="Universe"/>
    <m/>
    <x v="27"/>
    <s v="Fidelity Global Core Plus Bond ETF (FCGB)"/>
    <n v="1528934606.9335938"/>
    <n v="7524469.999999878"/>
    <n v="11311200.000000121"/>
    <n v="51192440"/>
    <n v="12417494.999999754"/>
    <n v="93778252.499999881"/>
    <n v="1560"/>
    <n v="9964755"/>
    <x v="1"/>
    <n v="1447857612.4191284"/>
  </r>
  <r>
    <s v="FCHY CN Equity"/>
    <n v="805"/>
    <s v="FCHY"/>
    <s v="Fidelity Systematic US High Yield Bond ETF"/>
    <x v="23"/>
    <n v="1"/>
    <s v="CA31615L1058"/>
    <s v="31615L105"/>
    <n v="0.5"/>
    <n v="0.56999999999999995"/>
    <d v="2019-09-24T00:00:00"/>
    <x v="0"/>
    <x v="25"/>
    <s v="High Yield"/>
    <m/>
    <x v="27"/>
    <s v="Fidelity Systematic US High Yield Bond ETF (FCHY)"/>
    <n v="0"/>
    <n v="0"/>
    <n v="0"/>
    <n v="0"/>
    <n v="0"/>
    <n v="0"/>
    <n v="0"/>
    <n v="0"/>
    <x v="1"/>
    <n v="0"/>
  </r>
  <r>
    <s v="FCHH CN Equity"/>
    <n v="806"/>
    <s v="FCHH"/>
    <s v="Fidelity Systematic US High Yield Bond Currency Neutral Etf Fund"/>
    <x v="23"/>
    <n v="1"/>
    <s v="CA31615M1032"/>
    <s v="31615M103"/>
    <n v="0.53"/>
    <n v="0.6"/>
    <d v="2019-09-24T00:00:00"/>
    <x v="0"/>
    <x v="25"/>
    <s v="High Yield"/>
    <m/>
    <x v="27"/>
    <s v="Fidelity Systematic US High Yield Bond Currency Neutral Etf Fund (FCHH)"/>
    <n v="0"/>
    <n v="0"/>
    <n v="0"/>
    <n v="0"/>
    <n v="0"/>
    <n v="0"/>
    <n v="0"/>
    <n v="0"/>
    <x v="1"/>
    <n v="0"/>
  </r>
  <r>
    <s v="QBTL CN Equity"/>
    <n v="807"/>
    <s v="QBTL"/>
    <s v="AGF US Market Neutral Anti-Bet Curr-H"/>
    <x v="0"/>
    <n v="1"/>
    <s v="CA00111C1095"/>
    <s v="00111C109"/>
    <n v="0.55000000000000004"/>
    <n v="0.55000000000000004"/>
    <d v="2019-10-03T00:00:00"/>
    <x v="0"/>
    <x v="26"/>
    <s v="Market Neutral"/>
    <m/>
    <x v="20"/>
    <s v="AGF US Market Neutral Anti-Bet Curr-H (QBTL)"/>
    <n v="384868334.77020264"/>
    <n v="8157587.3500000108"/>
    <n v="0"/>
    <n v="3655663.4499999993"/>
    <n v="8818569.0499999691"/>
    <n v="23549181.849999972"/>
    <n v="358"/>
    <n v="23411614.800000001"/>
    <x v="1"/>
    <n v="375845298.38562012"/>
  </r>
  <r>
    <s v="XUS/U CN Equity"/>
    <n v="808"/>
    <s v="XUS/U"/>
    <s v="iShares Core S&amp;P 500 Index ETF (US$)"/>
    <x v="0"/>
    <n v="1"/>
    <s v="CA46434R2081"/>
    <s v="46434R208"/>
    <n v="0.08"/>
    <n v="0.09"/>
    <d v="2019-10-15T00:00:00"/>
    <x v="0"/>
    <x v="21"/>
    <s v="Cap-Weighted: Broad/Large"/>
    <m/>
    <x v="0"/>
    <s v="iShares Core S&amp;P 500 Index ETF (US$) (XUS/U)"/>
    <n v="436068411.90962112"/>
    <n v="1473677.6043600207"/>
    <n v="0"/>
    <n v="-1484547.8027050209"/>
    <n v="3010055.7646800429"/>
    <n v="4514627.2941350108"/>
    <n v="1229"/>
    <n v="7939914.5999999996"/>
    <x v="0"/>
    <n v="437033754.62355506"/>
  </r>
  <r>
    <s v="XEF/U CN Equity"/>
    <n v="809"/>
    <s v="XEF/U"/>
    <s v="iShares Core MSCI EAFE IMI Index ETF (US$)"/>
    <x v="0"/>
    <n v="1"/>
    <s v="CA46434T2048"/>
    <s v="46434T204"/>
    <n v="0.2"/>
    <n v="0.21"/>
    <d v="2019-10-15T00:00:00"/>
    <x v="0"/>
    <x v="6"/>
    <s v="Cap-Weighted: Broad/Large"/>
    <m/>
    <x v="0"/>
    <s v="iShares Core MSCI EAFE IMI Index ETF (US$) (XEF/U)"/>
    <n v="129154858.84800769"/>
    <n v="0"/>
    <n v="1199377.7954249955"/>
    <n v="3609579.4040675079"/>
    <n v="0"/>
    <n v="5996695.5510199983"/>
    <n v="226"/>
    <n v="1495148.2"/>
    <x v="0"/>
    <n v="117743007.8004761"/>
  </r>
  <r>
    <s v="NUBF CN Equity"/>
    <n v="810"/>
    <s v="NUBF"/>
    <s v="NBI Unconstrained Fixed Income ETF"/>
    <x v="0"/>
    <n v="1"/>
    <s v="CA62877X1078"/>
    <s v="62877X107"/>
    <n v="0.75"/>
    <n v="0.86"/>
    <d v="2019-10-18T00:00:00"/>
    <x v="0"/>
    <x v="23"/>
    <s v="Universe"/>
    <m/>
    <x v="30"/>
    <s v="NBI Unconstrained Fixed Income ETF (NUBF)"/>
    <n v="2946373107.4333191"/>
    <n v="6440774.9999996321"/>
    <n v="9673182.5000003669"/>
    <n v="2689375"/>
    <n v="-1075095.0000002445"/>
    <n v="22584179.999999635"/>
    <n v="423"/>
    <n v="2643509"/>
    <x v="1"/>
    <n v="2928100050.4016876"/>
  </r>
  <r>
    <s v="QEBL CN Equity"/>
    <n v="811"/>
    <s v="QEBL"/>
    <s v="Mackenzie Emerg Mkts Local Currency Bond"/>
    <x v="0"/>
    <n v="1"/>
    <s v="CA55455J1021"/>
    <s v="55455J102"/>
    <n v="0.45"/>
    <n v="0.51"/>
    <d v="2019-10-24T00:00:00"/>
    <x v="0"/>
    <x v="24"/>
    <s v="Emerging Markets"/>
    <m/>
    <x v="18"/>
    <s v="Mackenzie Emerg Mkts Local Currency Bond (QEBL)"/>
    <n v="104025688.17138672"/>
    <n v="7987736.7310000071"/>
    <n v="0"/>
    <n v="0"/>
    <n v="0"/>
    <n v="7987736.7310000071"/>
    <n v="101"/>
    <n v="591048.15999999992"/>
    <x v="1"/>
    <n v="94915118.408203125"/>
  </r>
  <r>
    <s v="XUU/U CN Equity"/>
    <n v="812"/>
    <s v="XUU/U"/>
    <s v="iShares Core S&amp;P US Total Market Index ETF (US$)"/>
    <x v="0"/>
    <n v="1"/>
    <s v="CA46435C2004"/>
    <s v="46435C200"/>
    <n v="7.0000000000000007E-2"/>
    <n v="7.0000000000000007E-2"/>
    <d v="2019-10-28T00:00:00"/>
    <x v="0"/>
    <x v="21"/>
    <s v="Cap-Weighted: Broad/Large"/>
    <m/>
    <x v="0"/>
    <s v="iShares Core S&amp;P US Total Market Index ETF (US$) (XUU/U)"/>
    <n v="164836469.66096455"/>
    <n v="-1949.9447250000667"/>
    <n v="0"/>
    <n v="-3516832.7944300184"/>
    <n v="0"/>
    <n v="-3518782.7391550182"/>
    <n v="299"/>
    <n v="5190634.0999999996"/>
    <x v="0"/>
    <n v="171123474.39662212"/>
  </r>
  <r>
    <s v="XMC/U CN Equity"/>
    <n v="813"/>
    <s v="XMC/U"/>
    <s v="iShares S&amp;P U.S. Mid-Cap Index ETF (US$)"/>
    <x v="0"/>
    <n v="1"/>
    <s v="CA46435J1140"/>
    <s v="46435J114"/>
    <n v="0.15"/>
    <n v="0.16"/>
    <d v="2019-10-28T00:00:00"/>
    <x v="0"/>
    <x v="21"/>
    <s v="Cap-Weighted: Mid/Small"/>
    <m/>
    <x v="0"/>
    <s v="iShares S&amp;P U.S. Mid-Cap Index ETF (US$) (XMC/U)"/>
    <n v="32014931.322647557"/>
    <n v="923114.33338000078"/>
    <n v="0"/>
    <n v="-2816218.5545999981"/>
    <n v="942916.86982999672"/>
    <n v="889943.2988000015"/>
    <n v="202"/>
    <n v="1433643.22"/>
    <x v="0"/>
    <n v="31194763.509128079"/>
  </r>
  <r>
    <s v="XDU/U CN Equity"/>
    <n v="814"/>
    <s v="XDU/U"/>
    <s v="iShares Core MSCI US Quality Div ETF (US$)"/>
    <x v="0"/>
    <n v="1"/>
    <s v="CA46435Q1182"/>
    <s v="46435Q118"/>
    <n v="0.14000000000000001"/>
    <n v="0.15"/>
    <d v="2019-10-28T00:00:00"/>
    <x v="0"/>
    <x v="21"/>
    <s v="Dividend/Income"/>
    <m/>
    <x v="0"/>
    <s v="iShares Core MSCI US Quality Div ETF (US$) (XDU/U)"/>
    <n v="30448403.937883031"/>
    <n v="-3514006.4632199989"/>
    <n v="0"/>
    <n v="0"/>
    <n v="0"/>
    <n v="-3514006.4632199989"/>
    <n v="31"/>
    <n v="2767525.92"/>
    <x v="1"/>
    <n v="28873702.068655945"/>
  </r>
  <r>
    <s v="XFS/U CN Equity"/>
    <n v="815"/>
    <s v="XFS/U"/>
    <s v="iShares MSCI Multifactor USA Index ETF (US$)"/>
    <x v="12"/>
    <n v="1"/>
    <s v="CA46435R2072"/>
    <s v="46435R207"/>
    <n v="0.45"/>
    <n v="0.51"/>
    <d v="2019-10-28T00:00:00"/>
    <x v="0"/>
    <x v="21"/>
    <s v="Factor: Multi-Factor"/>
    <m/>
    <x v="0"/>
    <s v="iShares MSCI Multifactor USA Index ETF (US$) (XFS/U)"/>
    <n v="0"/>
    <n v="0"/>
    <n v="0"/>
    <n v="0"/>
    <n v="0"/>
    <n v="0"/>
    <n v="0"/>
    <n v="0"/>
    <x v="1"/>
    <n v="0"/>
  </r>
  <r>
    <s v="XMU/U CN Equity"/>
    <n v="816"/>
    <s v="XMU/U"/>
    <s v="iShares MSCI Min Vol USA Index ETF (US$)"/>
    <x v="0"/>
    <n v="1"/>
    <s v="CA46433S2073"/>
    <s v="46433S207"/>
    <n v="0.3"/>
    <n v="0.32"/>
    <d v="2019-10-28T00:00:00"/>
    <x v="0"/>
    <x v="21"/>
    <s v="Risk"/>
    <m/>
    <x v="0"/>
    <s v="iShares MSCI Min Vol USA Index ETF (US$) (XMU/U)"/>
    <n v="6547026.4708846686"/>
    <n v="0"/>
    <n v="0"/>
    <n v="0"/>
    <n v="0"/>
    <n v="0"/>
    <n v="4"/>
    <n v="17417.849999999999"/>
    <x v="1"/>
    <n v="6596543.5953110959"/>
  </r>
  <r>
    <s v="XAW/U CN Equity"/>
    <n v="817"/>
    <s v="XAW/U"/>
    <s v="iShares Core MSCI All Country World ex CAN (US$)"/>
    <x v="0"/>
    <n v="1"/>
    <s v="CA46435D2086"/>
    <s v="46435D208"/>
    <n v="0.2"/>
    <n v="0.22"/>
    <d v="2019-10-28T00:00:00"/>
    <x v="0"/>
    <x v="16"/>
    <s v="Cap-Weighted: Broad/Large"/>
    <m/>
    <x v="0"/>
    <s v="iShares Core MSCI All Country World ex CAN (US$) (XAW/U)"/>
    <n v="22623648.88665453"/>
    <n v="0"/>
    <n v="1332282.8400749979"/>
    <n v="0"/>
    <n v="0"/>
    <n v="1332282.8400749979"/>
    <n v="67"/>
    <n v="346997.38"/>
    <x v="0"/>
    <n v="20959707.691323821"/>
  </r>
  <r>
    <s v="XDG/U CN Equity"/>
    <n v="818"/>
    <s v="XDG/U"/>
    <s v="iShares Core MSCI Global Quality Div ETF (US$)"/>
    <x v="0"/>
    <n v="1"/>
    <s v="CA46436K1104"/>
    <s v="46436K110"/>
    <n v="0.2"/>
    <n v="0.22"/>
    <d v="2019-10-28T00:00:00"/>
    <x v="0"/>
    <x v="16"/>
    <s v="Dividend/Income"/>
    <m/>
    <x v="0"/>
    <s v="iShares Core MSCI Global Quality Div ETF (US$) (XDG/U)"/>
    <n v="17391187.608195491"/>
    <n v="0"/>
    <n v="3099619.4071725011"/>
    <n v="0"/>
    <n v="0"/>
    <n v="3099619.4071725011"/>
    <n v="67"/>
    <n v="321756.78000000003"/>
    <x v="1"/>
    <n v="13555831.258817829"/>
  </r>
  <r>
    <s v="XEC/U CN Equity"/>
    <n v="819"/>
    <s v="XEC/U"/>
    <s v="iShares Core MSCI Emerg Mkts IMI Index ETF (US$)"/>
    <x v="0"/>
    <n v="1"/>
    <s v="CA46434U2011"/>
    <s v="46434U201"/>
    <n v="0.25"/>
    <n v="0.27"/>
    <d v="2019-10-28T00:00:00"/>
    <x v="0"/>
    <x v="20"/>
    <s v="Cap-Weighted: Broad/Large"/>
    <m/>
    <x v="0"/>
    <s v="iShares Core MSCI Emerg Mkts IMI Index ETF (US$) (XEC/U)"/>
    <n v="8047383.5879230136"/>
    <n v="0"/>
    <n v="0"/>
    <n v="987360.38738750096"/>
    <n v="0"/>
    <n v="987360.38738750096"/>
    <n v="65"/>
    <n v="258520.01"/>
    <x v="0"/>
    <n v="6512000.2591366814"/>
  </r>
  <r>
    <s v="IFRF CN Equity"/>
    <n v="820"/>
    <s v="IFRF"/>
    <s v="iA Clarington Floating Rate Income Fund - ETF"/>
    <x v="0"/>
    <n v="1"/>
    <s v="CA44932R1010"/>
    <s v="44932R101"/>
    <n v="0.7"/>
    <n v="0.94"/>
    <d v="2019-11-04T00:00:00"/>
    <x v="0"/>
    <x v="25"/>
    <s v="Senior Loan"/>
    <m/>
    <x v="29"/>
    <s v="iA Clarington Floating Rate Income Fund - ETF (IFRF)"/>
    <n v="1738620.0070381165"/>
    <n v="0"/>
    <n v="0"/>
    <n v="0"/>
    <n v="0"/>
    <n v="-194559.99999999994"/>
    <n v="7"/>
    <n v="15484.81"/>
    <x v="1"/>
    <n v="1951025.0091552734"/>
  </r>
  <r>
    <s v="IGAF CN Equity"/>
    <n v="821"/>
    <s v="IGAF"/>
    <s v="iA Clarington Loomis Global Allocation Fund ETF"/>
    <x v="0"/>
    <n v="1"/>
    <s v="CA45075W1041"/>
    <s v="45075W104"/>
    <n v="0.85"/>
    <n v="1.08"/>
    <d v="2019-11-04T00:00:00"/>
    <x v="0"/>
    <x v="9"/>
    <s v="Tactical"/>
    <m/>
    <x v="29"/>
    <s v="iA Clarington Loomis Global Allocation Fund ETF (IGAF)"/>
    <n v="41129375.93460083"/>
    <n v="0"/>
    <n v="0"/>
    <n v="0"/>
    <n v="432832.50000000617"/>
    <n v="-418107.49999999825"/>
    <n v="99"/>
    <n v="224800.06999999998"/>
    <x v="4"/>
    <n v="41493501.663208008"/>
  </r>
  <r>
    <s v="ISIF CN Equity"/>
    <n v="822"/>
    <s v="ISIF"/>
    <s v="iA Clarington Strategic Income Fund - ETF"/>
    <x v="0"/>
    <n v="1"/>
    <s v="CA44933N1096"/>
    <s v="44933N109"/>
    <n v="0.7"/>
    <n v="0.97"/>
    <d v="2019-11-04T00:00:00"/>
    <x v="0"/>
    <x v="9"/>
    <s v="Yield Focus"/>
    <m/>
    <x v="29"/>
    <s v="iA Clarington Strategic Income Fund - ETF (ISIF)"/>
    <n v="2290714.9791717529"/>
    <n v="0"/>
    <n v="0"/>
    <n v="0"/>
    <n v="0"/>
    <n v="0"/>
    <n v="6"/>
    <n v="6125.14"/>
    <x v="4"/>
    <n v="2280950.0694274902"/>
  </r>
  <r>
    <s v="HISA CN Equity"/>
    <n v="823"/>
    <s v="HISA"/>
    <s v="Evolve High Interest Savings Account Fund"/>
    <x v="0"/>
    <n v="1"/>
    <s v="CA42970H1001"/>
    <s v="42970H100"/>
    <n v="0.05"/>
    <n v="0.17"/>
    <d v="2019-11-21T00:00:00"/>
    <x v="0"/>
    <x v="36"/>
    <s v="HISA"/>
    <m/>
    <x v="24"/>
    <s v="Evolve High Interest Savings Account Fund (HISA)"/>
    <n v="1202975506.401062"/>
    <n v="-10003388.899999965"/>
    <n v="-20024132.899999924"/>
    <n v="7510307.4999999274"/>
    <n v="10007337.449999966"/>
    <n v="4992787.4000000693"/>
    <n v="2672"/>
    <n v="71623657"/>
    <x v="1"/>
    <n v="1199920270.7290649"/>
  </r>
  <r>
    <s v="TQCD CN Equity"/>
    <n v="824"/>
    <s v="TQCD"/>
    <s v="TD Q Canadian Dividend ETF"/>
    <x v="0"/>
    <n v="1"/>
    <s v="CA87241H1082"/>
    <s v="87241H108"/>
    <n v="0.35"/>
    <n v="0.4"/>
    <d v="2019-11-26T00:00:00"/>
    <x v="0"/>
    <x v="0"/>
    <s v="Dividend/Income"/>
    <m/>
    <x v="17"/>
    <s v="TD Q Canadian Dividend ETF (TQCD)"/>
    <n v="2070539133.4533691"/>
    <n v="60865107.525999852"/>
    <n v="53515052.472000286"/>
    <n v="22174314.641499851"/>
    <n v="42985051.656500146"/>
    <n v="291467519.16099995"/>
    <n v="5852"/>
    <n v="104836030"/>
    <x v="1"/>
    <n v="1742855187.6068115"/>
  </r>
  <r>
    <s v="TQSM CN Equity"/>
    <n v="825"/>
    <s v="TQSM"/>
    <s v="TD Q U.S. Small-Mid-Cap Equity ETF"/>
    <x v="0"/>
    <n v="1"/>
    <s v="CA8723551021"/>
    <n v="872355102"/>
    <n v="0.4"/>
    <n v="0.46"/>
    <d v="2019-11-26T00:00:00"/>
    <x v="0"/>
    <x v="21"/>
    <s v="Cap-Weighted: Mid/Small"/>
    <m/>
    <x v="17"/>
    <s v="TD Q U.S. Small-Mid-Cap Equity ETF (TQSM)"/>
    <n v="653735581.20727539"/>
    <n v="15533069.371500036"/>
    <n v="21843619.949499946"/>
    <n v="6654982.1205000002"/>
    <n v="9295625.4315000381"/>
    <n v="57162032.634499989"/>
    <n v="1484"/>
    <n v="23673180"/>
    <x v="0"/>
    <n v="607677296.82922363"/>
  </r>
  <r>
    <s v="TQGD CN Equity"/>
    <n v="826"/>
    <s v="TQGD"/>
    <s v="TD Q Global Dividend ETF"/>
    <x v="0"/>
    <n v="1"/>
    <s v="CA87241X1033"/>
    <s v="87241X103"/>
    <n v="0.4"/>
    <n v="0.45"/>
    <d v="2019-11-26T00:00:00"/>
    <x v="0"/>
    <x v="16"/>
    <s v="Dividend/Income"/>
    <m/>
    <x v="17"/>
    <s v="TD Q Global Dividend ETF (TQGD)"/>
    <n v="597224398.13613892"/>
    <n v="9472921.7485000491"/>
    <n v="10479107.869499981"/>
    <n v="7008367.9075000174"/>
    <n v="9416596.9859999642"/>
    <n v="45583669.27299998"/>
    <n v="2347"/>
    <n v="21135467"/>
    <x v="1"/>
    <n v="544969279.28924561"/>
  </r>
  <r>
    <s v="TQGM CN Equity"/>
    <n v="827"/>
    <s v="TQGM"/>
    <s v="TD Q Global Multifactor ETF"/>
    <x v="0"/>
    <n v="1"/>
    <s v="CA87241Q1081"/>
    <s v="87241Q108"/>
    <n v="0.4"/>
    <n v="0.45"/>
    <d v="2019-11-26T00:00:00"/>
    <x v="0"/>
    <x v="16"/>
    <s v="Factor: Multi-Factor"/>
    <m/>
    <x v="17"/>
    <s v="TD Q Global Multifactor ETF (TQGM)"/>
    <n v="766592560.19592297"/>
    <n v="17819778.6525"/>
    <n v="23598623.320500001"/>
    <n v="26077616.110499952"/>
    <n v="22637980.443499982"/>
    <n v="107521106.03949995"/>
    <n v="573"/>
    <n v="23079541"/>
    <x v="1"/>
    <n v="648146988.86871338"/>
  </r>
  <r>
    <s v="TGRE CN Equity"/>
    <n v="828"/>
    <s v="TGRE"/>
    <s v="TD Active Global Real Estate Equity ETF"/>
    <x v="0"/>
    <n v="1"/>
    <s v="CA87808T1075"/>
    <s v="87808T107"/>
    <n v="0.65"/>
    <n v="0.7"/>
    <d v="2019-11-26T00:00:00"/>
    <x v="0"/>
    <x v="4"/>
    <s v="Real Estate"/>
    <m/>
    <x v="17"/>
    <s v="TD Active Global Real Estate Equity ETF (TGRE)"/>
    <n v="90992720.722733498"/>
    <n v="300846.6689331141"/>
    <n v="5922206.7160000056"/>
    <n v="0"/>
    <n v="0"/>
    <n v="7222794.7290511802"/>
    <n v="209"/>
    <n v="289408.09999999998"/>
    <x v="3"/>
    <n v="83500221.086914063"/>
  </r>
  <r>
    <s v="TCLB CN Equity"/>
    <n v="829"/>
    <s v="TCLB"/>
    <s v="TD Canadian Long Term Federal Bond ETF"/>
    <x v="0"/>
    <n v="1"/>
    <s v="CA87242V2057"/>
    <s v="87242V205"/>
    <n v="0.2"/>
    <n v="0.23"/>
    <d v="2019-11-26T00:00:00"/>
    <x v="0"/>
    <x v="8"/>
    <s v="Long Term"/>
    <m/>
    <x v="17"/>
    <s v="TD Canadian Long Term Federal Bond ETF (TCLB)"/>
    <n v="313276818.2374649"/>
    <n v="3366835.3619999783"/>
    <n v="12429893.841599986"/>
    <n v="2252477.7864000024"/>
    <n v="4521887.8002000041"/>
    <n v="28185922.372699998"/>
    <n v="76"/>
    <n v="5677961.7999999998"/>
    <x v="1"/>
    <n v="292876264.45116425"/>
  </r>
  <r>
    <s v="TULB CN Equity"/>
    <n v="830"/>
    <s v="TULB"/>
    <s v="TD US Long Term Treasury Bond ETF"/>
    <x v="0"/>
    <n v="1"/>
    <s v="CA87242E2033"/>
    <n v="8.7242000000000001E+207"/>
    <n v="0.2"/>
    <n v="0.23"/>
    <d v="2019-11-26T00:00:00"/>
    <x v="0"/>
    <x v="38"/>
    <s v="Long Term"/>
    <m/>
    <x v="17"/>
    <s v="TD US Long Term Treasury Bond ETF (TULB)"/>
    <n v="168438851.83334351"/>
    <n v="2172146.3170000017"/>
    <n v="9737311.203399986"/>
    <n v="19760559.622700017"/>
    <n v="-7339.8072000001557"/>
    <n v="36069829.395699985"/>
    <n v="301"/>
    <n v="12006541.9"/>
    <x v="1"/>
    <n v="130858675.09841919"/>
  </r>
  <r>
    <s v="TPAY CN Equity"/>
    <n v="831"/>
    <s v="TPAY"/>
    <s v="TD Income Builder ETF"/>
    <x v="24"/>
    <n v="1"/>
    <s v="CA87242J1030"/>
    <s v="87242J103"/>
    <n v="0.4"/>
    <n v="0.45"/>
    <d v="2019-11-26T00:00:00"/>
    <x v="0"/>
    <x v="23"/>
    <s v="Universe"/>
    <m/>
    <x v="17"/>
    <s v="TD Income Builder ETF (TPAY)"/>
    <n v="0"/>
    <n v="0"/>
    <n v="0"/>
    <n v="0"/>
    <n v="0"/>
    <n v="0"/>
    <n v="0"/>
    <n v="0"/>
    <x v="1"/>
    <n v="0"/>
  </r>
  <r>
    <s v="TGFI CN Equity"/>
    <n v="832"/>
    <s v="TGFI"/>
    <s v="TD Active Global Income ETF"/>
    <x v="0"/>
    <n v="1"/>
    <s v="CA87241T1021"/>
    <s v="87241T102"/>
    <n v="0.55000000000000004"/>
    <n v="0.61"/>
    <d v="2019-11-26T00:00:00"/>
    <x v="0"/>
    <x v="23"/>
    <s v="Universe"/>
    <m/>
    <x v="17"/>
    <s v="TD Active Global Income ETF (TGFI)"/>
    <n v="345642824.84054565"/>
    <n v="3042991.2927500429"/>
    <n v="4064763.8929999862"/>
    <n v="2035247.1072499563"/>
    <n v="4070946.4700000579"/>
    <n v="17279260.66900003"/>
    <n v="283"/>
    <n v="3666628.3000000003"/>
    <x v="1"/>
    <n v="333345104.93278503"/>
  </r>
  <r>
    <s v="TUHY CN Equity"/>
    <n v="833"/>
    <s v="TUHY"/>
    <s v="TD Active US High Yield Bond ETF"/>
    <x v="0"/>
    <n v="1"/>
    <s v="CA87241U1093"/>
    <s v="87241U109"/>
    <n v="0.55000000000000004"/>
    <n v="0.62"/>
    <d v="2019-11-26T00:00:00"/>
    <x v="0"/>
    <x v="25"/>
    <s v="High Yield"/>
    <m/>
    <x v="17"/>
    <s v="TD Active US High Yield Bond ETF (TUHY)"/>
    <n v="439247077.27432251"/>
    <n v="5170502.398"/>
    <n v="7269446.9077500291"/>
    <n v="6244946.0145000145"/>
    <n v="9883708.0177499559"/>
    <n v="36879926.542000048"/>
    <n v="219"/>
    <n v="7314124.7300000004"/>
    <x v="1"/>
    <n v="410064980.41152954"/>
  </r>
  <r>
    <s v="CALL/U CN Equity"/>
    <n v="834"/>
    <s v="CALL/U"/>
    <s v="Evolve US Banks Enhanced Yield Fund (US$)"/>
    <x v="0"/>
    <n v="1"/>
    <s v="CA30051C3066"/>
    <s v="30051C306"/>
    <n v="0.45"/>
    <n v="0.67"/>
    <d v="2019-11-27T00:00:00"/>
    <x v="0"/>
    <x v="29"/>
    <s v="Financials"/>
    <m/>
    <x v="24"/>
    <s v="Evolve US Banks Enhanced Yield Fund (US$) (CALL/U)"/>
    <n v="15216907.735299457"/>
    <n v="0"/>
    <n v="0"/>
    <n v="0"/>
    <n v="0"/>
    <n v="0"/>
    <n v="49"/>
    <n v="349616.81"/>
    <x v="5"/>
    <n v="14774902.592145009"/>
  </r>
  <r>
    <s v="LIFE/U CN Equity"/>
    <n v="835"/>
    <s v="LIFE/U"/>
    <s v="Evolve Global Healthcare Enhanced Yield Fund (US$)"/>
    <x v="0"/>
    <n v="1"/>
    <s v="CA30051T3091"/>
    <s v="30051T309"/>
    <n v="0.45"/>
    <n v="0.67"/>
    <d v="2019-11-27T00:00:00"/>
    <x v="0"/>
    <x v="29"/>
    <s v="Health Care"/>
    <m/>
    <x v="24"/>
    <s v="Evolve Global Healthcare Enhanced Yield Fund (US$) (LIFE/U)"/>
    <n v="17611820.548724543"/>
    <n v="1360304.5070000011"/>
    <n v="0"/>
    <n v="0"/>
    <n v="0"/>
    <n v="1360304.5070000011"/>
    <n v="38"/>
    <n v="193260.71"/>
    <x v="5"/>
    <n v="17227283.41291827"/>
  </r>
  <r>
    <s v="ESGA CN Equity"/>
    <n v="836"/>
    <s v="ESGA"/>
    <s v="BMO MSCI Canada ESG Leaders Index ETF"/>
    <x v="0"/>
    <n v="1"/>
    <s v="CA05587Y1051"/>
    <s v="05587Y105"/>
    <n v="0.15"/>
    <n v="0.17"/>
    <d v="2020-01-21T00:00:00"/>
    <x v="0"/>
    <x v="15"/>
    <s v="Broad - Canada"/>
    <m/>
    <x v="4"/>
    <s v="BMO MSCI Canada ESG Leaders Index ETF (ESGA)"/>
    <n v="197997557.31201172"/>
    <n v="0"/>
    <n v="0"/>
    <n v="10704718.000000009"/>
    <n v="0"/>
    <n v="11326758.64000001"/>
    <n v="307"/>
    <n v="4372621.7"/>
    <x v="1"/>
    <n v="189176711.87591553"/>
  </r>
  <r>
    <s v="ESGE CN Equity"/>
    <n v="837"/>
    <s v="ESGE"/>
    <s v="BMO MSCI EAFE ESG Leaders Index ETF"/>
    <x v="0"/>
    <n v="1"/>
    <s v="CA05600J1012"/>
    <s v="05600J101"/>
    <n v="0.25"/>
    <n v="0.28000000000000003"/>
    <d v="2020-01-21T00:00:00"/>
    <x v="0"/>
    <x v="15"/>
    <s v="Broad - DM"/>
    <m/>
    <x v="4"/>
    <s v="BMO MSCI EAFE ESG Leaders Index ETF (ESGE)"/>
    <n v="116257439.77661133"/>
    <n v="0"/>
    <n v="0"/>
    <n v="-2079602.0000000109"/>
    <n v="0"/>
    <n v="-1719698.0299999972"/>
    <n v="164"/>
    <n v="1091204.2"/>
    <x v="1"/>
    <n v="113675095.02639771"/>
  </r>
  <r>
    <s v="ESGG CN Equity"/>
    <n v="838"/>
    <s v="ESGG"/>
    <s v="BMO MSCI Global ESG Leaders Index ETF"/>
    <x v="0"/>
    <n v="1"/>
    <s v="CA09662J1084"/>
    <s v="09662J108"/>
    <n v="0.25"/>
    <n v="0.28000000000000003"/>
    <d v="2020-01-21T00:00:00"/>
    <x v="0"/>
    <x v="15"/>
    <s v="Broad - Global"/>
    <m/>
    <x v="4"/>
    <s v="BMO MSCI Global ESG Leaders Index ETF (ESGG)"/>
    <n v="52172654.132843018"/>
    <n v="-2881393.0000000023"/>
    <n v="0"/>
    <n v="0"/>
    <n v="0"/>
    <n v="-2881393.0000000023"/>
    <n v="145"/>
    <n v="1335565.5"/>
    <x v="1"/>
    <n v="52206624.774932861"/>
  </r>
  <r>
    <s v="ESGY CN Equity"/>
    <n v="839"/>
    <s v="ESGY"/>
    <s v="BMO MSCI USA ESG Leaders Index ETF"/>
    <x v="0"/>
    <n v="1"/>
    <s v="CA05600C1068"/>
    <s v="05600C106"/>
    <n v="0.2"/>
    <n v="0.22"/>
    <d v="2020-01-21T00:00:00"/>
    <x v="0"/>
    <x v="15"/>
    <s v="Broad - U.S."/>
    <m/>
    <x v="4"/>
    <s v="BMO MSCI USA ESG Leaders Index ETF (ESGY)"/>
    <n v="172136797.18017578"/>
    <n v="-3325170.9999999884"/>
    <n v="0"/>
    <n v="0"/>
    <n v="0"/>
    <n v="-3325170.9999999884"/>
    <n v="124"/>
    <n v="651828.96"/>
    <x v="1"/>
    <n v="174329526.90124512"/>
  </r>
  <r>
    <s v="ESGB CN Equity"/>
    <n v="840"/>
    <s v="ESGB"/>
    <s v="BMO ESG Corporate Bond Index ETF"/>
    <x v="0"/>
    <n v="1"/>
    <s v="CA05600D1042"/>
    <s v="05600D104"/>
    <n v="0.15"/>
    <n v="0.17"/>
    <d v="2020-01-21T00:00:00"/>
    <x v="0"/>
    <x v="34"/>
    <s v="Canada"/>
    <m/>
    <x v="4"/>
    <s v="BMO ESG Corporate Bond Index ETF (ESGB)"/>
    <n v="82866952.056884766"/>
    <n v="0"/>
    <n v="702495.24999999756"/>
    <n v="0"/>
    <n v="0"/>
    <n v="2095849.7500000051"/>
    <n v="96"/>
    <n v="318852.47999999998"/>
    <x v="1"/>
    <n v="81071040.332794189"/>
  </r>
  <r>
    <s v="ESGF CN Equity"/>
    <n v="841"/>
    <s v="ESGF"/>
    <s v="BMO ESG US Corporate Bond Curr-H Index ETF"/>
    <x v="0"/>
    <n v="1"/>
    <s v="CA05589Y1034"/>
    <s v="05589Y103"/>
    <n v="0.2"/>
    <n v="0.23"/>
    <d v="2020-01-21T00:00:00"/>
    <x v="0"/>
    <x v="34"/>
    <s v="U.S."/>
    <m/>
    <x v="4"/>
    <s v="BMO ESG US Corporate Bond Curr-H Index ETF (ESGF)"/>
    <n v="26176460.977554321"/>
    <n v="0"/>
    <n v="0"/>
    <n v="0"/>
    <n v="0"/>
    <n v="-601364.00000000314"/>
    <n v="19"/>
    <n v="53193.87"/>
    <x v="1"/>
    <n v="27140717.163085938"/>
  </r>
  <r>
    <s v="ZESG CN Equity"/>
    <n v="842"/>
    <s v="ZESG"/>
    <s v="BMO Balanced ESG ETF"/>
    <x v="0"/>
    <n v="1"/>
    <s v="CA05601T1084"/>
    <s v="05601T108"/>
    <n v="0.18"/>
    <n v="0.2"/>
    <d v="2020-01-21T00:00:00"/>
    <x v="0"/>
    <x v="9"/>
    <s v="ESG"/>
    <m/>
    <x v="4"/>
    <s v="BMO Balanced ESG ETF (ZESG)"/>
    <n v="94717948.60458374"/>
    <n v="0"/>
    <n v="0"/>
    <n v="0"/>
    <n v="0"/>
    <n v="0"/>
    <n v="263"/>
    <n v="483864.95999999996"/>
    <x v="4"/>
    <n v="95015965.972900391"/>
  </r>
  <r>
    <s v="ZWG CN Equity"/>
    <n v="843"/>
    <s v="ZWG"/>
    <s v="BMO Global High Dividend Covered Call ETF"/>
    <x v="0"/>
    <n v="1"/>
    <s v="CA05600B1085"/>
    <s v="05600B108"/>
    <n v="0.65"/>
    <n v="0.72"/>
    <d v="2020-01-21T00:00:00"/>
    <x v="0"/>
    <x v="31"/>
    <s v="Global"/>
    <m/>
    <x v="4"/>
    <s v="BMO Global High Dividend Covered Call ETF (ZWG)"/>
    <n v="294099500.65612793"/>
    <n v="0"/>
    <n v="0"/>
    <n v="0"/>
    <n v="0"/>
    <n v="3349099.9999999879"/>
    <n v="748"/>
    <n v="3882941.0000000005"/>
    <x v="5"/>
    <n v="283884040.83251953"/>
  </r>
  <r>
    <s v="ZPAY CN Equity"/>
    <n v="844"/>
    <s v="ZPAY"/>
    <s v="BMO Premium Yield ETF"/>
    <x v="0"/>
    <n v="1"/>
    <s v="CA05600A2092"/>
    <s v="05600A209"/>
    <n v="0.65"/>
    <n v="0.73"/>
    <d v="2020-01-21T00:00:00"/>
    <x v="0"/>
    <x v="39"/>
    <s v="Put and Call Write"/>
    <m/>
    <x v="4"/>
    <s v="BMO Premium Yield ETF (ZPAY)"/>
    <n v="379002098.93226624"/>
    <n v="3187590.4999999888"/>
    <n v="1598744.0000000226"/>
    <n v="3246326.9999999888"/>
    <n v="1637469.0000000233"/>
    <n v="9670130.5000000242"/>
    <n v="1223"/>
    <n v="9118320"/>
    <x v="1"/>
    <n v="379534434.24224854"/>
  </r>
  <r>
    <s v="ZPAY/F CN Equity"/>
    <n v="845"/>
    <s v="ZPAY/F"/>
    <s v="BMO Premium Yield ETF Curr-H"/>
    <x v="0"/>
    <n v="1"/>
    <s v="CA05600A3082"/>
    <s v="05600A308"/>
    <n v="0.65"/>
    <n v="0.72"/>
    <d v="2020-01-21T00:00:00"/>
    <x v="0"/>
    <x v="39"/>
    <s v="Put and Call Write"/>
    <m/>
    <x v="4"/>
    <s v="BMO Premium Yield ETF Curr-H (ZPAY/F)"/>
    <n v="42950085.639953613"/>
    <n v="1431669.5000000012"/>
    <n v="0"/>
    <n v="0"/>
    <n v="0"/>
    <n v="2885552.5000000028"/>
    <n v="133"/>
    <n v="323775.62"/>
    <x v="1"/>
    <n v="40872382.736206055"/>
  </r>
  <r>
    <s v="ZPAY/U CN Equity"/>
    <n v="846"/>
    <s v="ZPAY/U"/>
    <s v="BMO Premium Yield ETF (US$)"/>
    <x v="0"/>
    <n v="1"/>
    <s v="CA05600A1003"/>
    <s v="05600A100"/>
    <n v="0.65"/>
    <n v="0.71"/>
    <d v="2020-01-21T00:00:00"/>
    <x v="0"/>
    <x v="39"/>
    <s v="Put and Call Write"/>
    <m/>
    <x v="4"/>
    <s v="BMO Premium Yield ETF (US$) (ZPAY/U)"/>
    <n v="44544907.037485532"/>
    <n v="0"/>
    <n v="0"/>
    <n v="0"/>
    <n v="-2132354.4900000016"/>
    <n v="-2132354.4900000016"/>
    <n v="57"/>
    <n v="499938.08"/>
    <x v="1"/>
    <n v="47583281.294453517"/>
  </r>
  <r>
    <s v="RIFI CN Equity"/>
    <n v="847"/>
    <s v="RIFI"/>
    <s v="Russell Investments Fixed Income Pool ETF"/>
    <x v="0"/>
    <n v="1"/>
    <s v="CA78249T1030"/>
    <s v="78249T103"/>
    <n v="0.5"/>
    <n v="0.59"/>
    <d v="2020-01-22T00:00:00"/>
    <x v="0"/>
    <x v="10"/>
    <s v="Broad/Mixed"/>
    <m/>
    <x v="34"/>
    <s v="Russell Investments Fixed Income Pool ETF (RIFI)"/>
    <n v="20525315.761566162"/>
    <n v="0"/>
    <n v="0"/>
    <n v="0"/>
    <n v="-895985.0000000007"/>
    <n v="-895985.0000000007"/>
    <n v="37"/>
    <n v="162256.13"/>
    <x v="1"/>
    <n v="21474240.875244141"/>
  </r>
  <r>
    <s v="FCGI CN Equity"/>
    <n v="848"/>
    <s v="FCGI"/>
    <s v="Fidelity Global Monthly High Income ETF"/>
    <x v="0"/>
    <n v="1"/>
    <s v="CA31623K1075"/>
    <s v="31623K107"/>
    <n v="0.55000000000000004"/>
    <n v="0.6"/>
    <d v="2020-01-22T00:00:00"/>
    <x v="0"/>
    <x v="9"/>
    <s v="Yield Focus"/>
    <m/>
    <x v="27"/>
    <s v="Fidelity Global Monthly High Income ETF (FCGI)"/>
    <n v="42448318.862915039"/>
    <n v="1568610.0000000014"/>
    <n v="0"/>
    <n v="0"/>
    <n v="1559470.0000000012"/>
    <n v="4661140.0000000037"/>
    <n v="64"/>
    <n v="293915.23"/>
    <x v="4"/>
    <n v="36682079.315185547"/>
  </r>
  <r>
    <s v="FCMI CN Equity"/>
    <n v="849"/>
    <s v="FCMI"/>
    <s v="Fidelity Canadian Monthly High Income ETF"/>
    <x v="0"/>
    <n v="1"/>
    <s v="CA31609T1066"/>
    <s v="31609T106"/>
    <n v="0.5"/>
    <n v="0.53"/>
    <d v="2020-01-22T00:00:00"/>
    <x v="0"/>
    <x v="9"/>
    <s v="Yield Focus"/>
    <m/>
    <x v="27"/>
    <s v="Fidelity Canadian Monthly High Income ETF (FCMI)"/>
    <n v="16458310.031890869"/>
    <n v="0"/>
    <n v="1497200.0000000012"/>
    <n v="0"/>
    <n v="1484819.9999999998"/>
    <n v="2982020.0000000009"/>
    <n v="73"/>
    <n v="329935.88"/>
    <x v="4"/>
    <n v="14572799.682617188"/>
  </r>
  <r>
    <s v="RIRA CN Equity"/>
    <n v="850"/>
    <s v="RIRA"/>
    <s v="Russell Investments Real Assets ETF"/>
    <x v="0"/>
    <n v="1"/>
    <s v="CA78250P1071"/>
    <s v="78250P107"/>
    <n v="0.9"/>
    <n v="1.19"/>
    <d v="2020-01-22T00:00:00"/>
    <x v="0"/>
    <x v="26"/>
    <s v="Real Asset &amp; Infrastructure"/>
    <m/>
    <x v="34"/>
    <s v="Russell Investments Real Assets ETF (RIRA)"/>
    <n v="7458637.4759674072"/>
    <n v="-501082.50000000041"/>
    <n v="0"/>
    <n v="0"/>
    <n v="0"/>
    <n v="-501082.50000000041"/>
    <n v="97"/>
    <n v="240951.56999999998"/>
    <x v="1"/>
    <n v="7066987.7529144287"/>
  </r>
  <r>
    <s v="RIIN CN Equity"/>
    <n v="851"/>
    <s v="RIIN"/>
    <s v="Russell Investments Global Infrastructure Pool ETF"/>
    <x v="0"/>
    <n v="1"/>
    <s v="CA78250R1038"/>
    <s v="78250R103"/>
    <n v="0.95"/>
    <n v="1.0900000000000001"/>
    <d v="2020-01-22T00:00:00"/>
    <x v="0"/>
    <x v="26"/>
    <s v="Real Asset &amp; Infrastructure"/>
    <m/>
    <x v="34"/>
    <s v="Russell Investments Global Infrastructure Pool ETF (RIIN)"/>
    <n v="64129521.179199219"/>
    <n v="1140772.5000000061"/>
    <n v="565657.49999999802"/>
    <n v="559484.99999999802"/>
    <n v="558197.49999999802"/>
    <n v="3926147.5000000065"/>
    <n v="350"/>
    <n v="2151209.0500000003"/>
    <x v="1"/>
    <n v="60092195.129394531"/>
  </r>
  <r>
    <s v="VGAB CN Equity"/>
    <n v="852"/>
    <s v="VGAB"/>
    <s v="Vanguard Global Aggregate Bond Index ETF Curr-H"/>
    <x v="0"/>
    <n v="1"/>
    <s v="CA92211F1080"/>
    <s v="92211F108"/>
    <n v="0.3"/>
    <n v="0.33"/>
    <d v="2020-01-23T00:00:00"/>
    <x v="0"/>
    <x v="23"/>
    <s v="Passive"/>
    <m/>
    <x v="11"/>
    <s v="Vanguard Global Aggregate Bond Index ETF Curr-H (VGAB)"/>
    <n v="547772784.30938721"/>
    <n v="5201616"/>
    <n v="-3129198.0000000452"/>
    <n v="10003292.000000007"/>
    <n v="2297921.9999999879"/>
    <n v="18959854"/>
    <n v="707"/>
    <n v="9030250"/>
    <x v="1"/>
    <n v="532219588.31787109"/>
  </r>
  <r>
    <s v="CFLX CN Equity"/>
    <n v="853"/>
    <s v="CFLX"/>
    <s v="CIBC Flexible Yield ETF Curr-H"/>
    <x v="0"/>
    <n v="1"/>
    <s v="CA12546R1064"/>
    <s v="12546R106"/>
    <n v="0.7"/>
    <n v="0.76"/>
    <d v="2020-01-27T00:00:00"/>
    <x v="0"/>
    <x v="23"/>
    <s v="Universe"/>
    <m/>
    <x v="31"/>
    <s v="CIBC Flexible Yield ETF Curr-H (CFLX)"/>
    <n v="42660317.573547363"/>
    <n v="-1679490.0000000012"/>
    <n v="-1685370.0000000016"/>
    <n v="0"/>
    <n v="1682440.0000000014"/>
    <n v="-841370.00000000419"/>
    <n v="69"/>
    <n v="271618.08"/>
    <x v="1"/>
    <n v="42100423.679351807"/>
  </r>
  <r>
    <s v="CMAR CN Equity"/>
    <n v="854"/>
    <s v="CMAR"/>
    <s v="CI Marret Alternative Absolute"/>
    <x v="0"/>
    <n v="1"/>
    <s v="CA12560B1022"/>
    <s v="12560B102"/>
    <n v="0.8"/>
    <n v="1.24"/>
    <d v="2020-01-28T00:00:00"/>
    <x v="0"/>
    <x v="26"/>
    <s v="Credit Focused"/>
    <m/>
    <x v="2"/>
    <s v="CI Marret Alternative Absolute (CMAR)"/>
    <n v="26471778.774261475"/>
    <n v="0"/>
    <n v="0"/>
    <n v="0"/>
    <n v="0"/>
    <n v="0"/>
    <n v="65"/>
    <n v="752075.61"/>
    <x v="1"/>
    <n v="26373614.597320557"/>
  </r>
  <r>
    <s v="CRED CN Equity"/>
    <n v="855"/>
    <s v="CRED"/>
    <s v="CI Alternative Investment Grade Credit Fund"/>
    <x v="0"/>
    <n v="1"/>
    <s v="CA17164R1064"/>
    <s v="17164R106"/>
    <n v="0.8"/>
    <n v="1.31"/>
    <d v="2020-01-28T00:00:00"/>
    <x v="0"/>
    <x v="26"/>
    <s v="Credit Focused"/>
    <m/>
    <x v="2"/>
    <s v="CI Alternative Investment Grade Credit Fund (CRED)"/>
    <n v="342361463.75656128"/>
    <n v="-912456.00000003469"/>
    <n v="304261.00000001153"/>
    <n v="101542.99999997979"/>
    <n v="-14718482.499999959"/>
    <n v="-13905649.000000048"/>
    <n v="41"/>
    <n v="3188978.9000000004"/>
    <x v="1"/>
    <n v="354876910.1524353"/>
  </r>
  <r>
    <s v="CMAR/U CN Equity"/>
    <n v="856"/>
    <s v="CMAR/U"/>
    <s v="CI Marret Alternative Absolute (US$)"/>
    <x v="0"/>
    <n v="1"/>
    <s v="CA12560B2012"/>
    <s v="12560B201"/>
    <n v="0.8"/>
    <n v="1.23"/>
    <d v="2020-01-28T00:00:00"/>
    <x v="0"/>
    <x v="26"/>
    <s v="Credit Focused"/>
    <m/>
    <x v="2"/>
    <s v="CI Marret Alternative Absolute (US$) (CMAR/U)"/>
    <n v="1940283.7864165064"/>
    <n v="0"/>
    <n v="0"/>
    <n v="0"/>
    <n v="0"/>
    <n v="0"/>
    <n v="0"/>
    <n v="0"/>
    <x v="1"/>
    <n v="1935298.1829542501"/>
  </r>
  <r>
    <s v="CRED/U CN Equity"/>
    <n v="857"/>
    <s v="CRED/U"/>
    <s v="CI Alternative Investment Grade Credit Fund (US$)"/>
    <x v="0"/>
    <n v="1"/>
    <s v="CA17164R2054"/>
    <s v="17164R205"/>
    <n v="0.8"/>
    <n v="1.31"/>
    <d v="2020-01-28T00:00:00"/>
    <x v="0"/>
    <x v="26"/>
    <s v="Credit Focused"/>
    <m/>
    <x v="2"/>
    <s v="CI Alternative Investment Grade Credit Fund (US$) (CRED/U)"/>
    <n v="1430073.9623991491"/>
    <n v="0"/>
    <n v="0"/>
    <n v="0"/>
    <n v="0"/>
    <n v="0"/>
    <n v="0"/>
    <n v="0"/>
    <x v="1"/>
    <n v="1430189.2662650174"/>
  </r>
  <r>
    <s v="CMAG CN Equity"/>
    <n v="858"/>
    <s v="CMAG"/>
    <s v="CI Munro Alternative Global Growth"/>
    <x v="0"/>
    <n v="1"/>
    <s v="CA1255311039"/>
    <n v="125531103"/>
    <n v="0.9"/>
    <n v="1.17"/>
    <d v="2020-01-28T00:00:00"/>
    <x v="0"/>
    <x v="26"/>
    <s v="Equity Focused"/>
    <m/>
    <x v="2"/>
    <s v="CI Munro Alternative Global Growth (CMAG)"/>
    <n v="146035400.390625"/>
    <n v="-1038177.5000000147"/>
    <n v="0"/>
    <n v="1072485.0000000151"/>
    <n v="-1088480.0000000154"/>
    <n v="-3226737.5000000075"/>
    <n v="163"/>
    <n v="1672914.36"/>
    <x v="1"/>
    <n v="150044443.98880005"/>
  </r>
  <r>
    <s v="NOVB/F CN Equity"/>
    <n v="859"/>
    <s v="NOVB/F"/>
    <s v="First Trust Cboe Vest US Eq. Buffer - Nov Curr-H"/>
    <x v="0"/>
    <n v="1"/>
    <s v="CA33740Q2071"/>
    <s v="33740Q207"/>
    <n v="0.85"/>
    <n v="0.95"/>
    <d v="2020-02-04T00:00:00"/>
    <x v="0"/>
    <x v="39"/>
    <s v="Equity Buffer"/>
    <m/>
    <x v="1"/>
    <s v="First Trust Cboe Vest US Eq. Buffer - Nov Curr-H (NOVB/F)"/>
    <n v="46571533.584594727"/>
    <n v="0"/>
    <n v="0"/>
    <n v="0"/>
    <n v="0"/>
    <n v="0"/>
    <n v="54"/>
    <n v="266983.65999999997"/>
    <x v="1"/>
    <n v="46565358.352661133"/>
  </r>
  <r>
    <s v="HXCN CN Equity"/>
    <n v="860"/>
    <s v="HXCN"/>
    <s v="Global X S&amp;P/TSX Capped Composite Index Corporate Class ETF"/>
    <x v="0"/>
    <n v="1"/>
    <s v="CA37964T1021"/>
    <s v="37964T102"/>
    <n v="0.05"/>
    <n v="0.05"/>
    <d v="2020-02-06T00:00:00"/>
    <x v="1"/>
    <x v="0"/>
    <s v="Cap-Weighted: Broad/Large"/>
    <m/>
    <x v="3"/>
    <s v="Global X S&amp;P/TSX Capped Composite Index Corporate Class ETF (HXCN)"/>
    <n v="2088032235.7345963"/>
    <n v="-16384360.337999845"/>
    <n v="269156.01745013765"/>
    <n v="0"/>
    <n v="0"/>
    <n v="123807.38545013592"/>
    <n v="1135"/>
    <n v="20224035"/>
    <x v="0"/>
    <n v="2051632749.1682053"/>
  </r>
  <r>
    <s v="HULC CN Equity"/>
    <n v="861"/>
    <s v="HULC"/>
    <s v="Global X US Large Cap Index Corporate Class ETF"/>
    <x v="0"/>
    <n v="2"/>
    <s v="CA37963W1068"/>
    <s v="37963W106"/>
    <n v="0.08"/>
    <n v="0.09"/>
    <d v="2020-02-06T00:00:00"/>
    <x v="3"/>
    <x v="21"/>
    <s v="Cap-Weighted: Broad/Large"/>
    <m/>
    <x v="3"/>
    <s v="Global X US Large Cap Index Corporate Class ETF (HULC)"/>
    <n v="563935043.14727783"/>
    <n v="5757023.9229999799"/>
    <n v="0"/>
    <n v="11665373.138000062"/>
    <n v="5905508.394499979"/>
    <n v="29186910.888499998"/>
    <n v="491"/>
    <n v="11651148"/>
    <x v="0"/>
    <n v="536725300.10986328"/>
  </r>
  <r>
    <s v="HULC/U CN Equity"/>
    <n v="862"/>
    <s v="HULC/U"/>
    <s v="Global X US Large Cap Index Corporate Class ETF (US$)"/>
    <x v="0"/>
    <n v="2"/>
    <s v="CA37963W1068"/>
    <s v="37963W106"/>
    <n v="0.08"/>
    <n v="0.09"/>
    <d v="2020-02-06T00:00:00"/>
    <x v="3"/>
    <x v="21"/>
    <s v="Cap-Weighted: Broad/Large"/>
    <m/>
    <x v="3"/>
    <s v="Global X US Large Cap Index Corporate Class ETF (US$) (HULC/U)"/>
    <n v="0"/>
    <n v="0"/>
    <n v="0"/>
    <n v="0"/>
    <n v="0"/>
    <n v="0"/>
    <n v="105"/>
    <n v="1161703.3299999998"/>
    <x v="0"/>
    <n v="536451016.05685467"/>
  </r>
  <r>
    <s v="HSAV CN Equity"/>
    <n v="863"/>
    <s v="HSAV"/>
    <s v="Global X Cash Maximizer Corporate Class ETF"/>
    <x v="0"/>
    <n v="1"/>
    <s v="CA3799391014"/>
    <s v="379939101"/>
    <n v="0.18"/>
    <n v="0.2"/>
    <d v="2020-02-06T00:00:00"/>
    <x v="3"/>
    <x v="36"/>
    <s v="HISA"/>
    <m/>
    <x v="3"/>
    <s v="Global X Cash Maximizer Corporate Class ETF (HSAV)"/>
    <n v="1911184203.1478882"/>
    <n v="0"/>
    <n v="0"/>
    <n v="0"/>
    <n v="0"/>
    <n v="0"/>
    <n v="2960"/>
    <n v="50942851"/>
    <x v="1"/>
    <n v="1907776700.9735107"/>
  </r>
  <r>
    <s v="ZMID CN Equity"/>
    <n v="864"/>
    <s v="ZMID"/>
    <s v="BMO S&amp;P US Mid Cap Index ETF"/>
    <x v="0"/>
    <n v="1"/>
    <s v="CA05589X1050"/>
    <s v="05589X105"/>
    <n v="0.15"/>
    <n v="0.17"/>
    <d v="2020-02-11T00:00:00"/>
    <x v="0"/>
    <x v="21"/>
    <s v="Cap-Weighted: Mid/Small"/>
    <m/>
    <x v="4"/>
    <s v="BMO S&amp;P US Mid Cap Index ETF (ZMID)"/>
    <n v="295579345.18051147"/>
    <n v="2536290.9999999912"/>
    <n v="-2523034.9999999912"/>
    <n v="0"/>
    <n v="2587771.9999999907"/>
    <n v="2601027.9999999907"/>
    <n v="333"/>
    <n v="2350755.7999999998"/>
    <x v="0"/>
    <n v="284653067.15011597"/>
  </r>
  <r>
    <s v="ZSML CN Equity"/>
    <n v="865"/>
    <s v="ZSML"/>
    <s v="BMO S&amp;P US Small Cap Index ETF"/>
    <x v="0"/>
    <n v="1"/>
    <s v="CA05589W2067"/>
    <s v="05589W206"/>
    <n v="0.2"/>
    <n v="0.23"/>
    <d v="2020-02-11T00:00:00"/>
    <x v="0"/>
    <x v="21"/>
    <s v="Cap-Weighted: Mid/Small"/>
    <m/>
    <x v="4"/>
    <s v="BMO S&amp;P US Small Cap Index ETF (ZSML)"/>
    <n v="104496657.371521"/>
    <n v="0"/>
    <n v="0"/>
    <n v="0"/>
    <n v="2331587.9999999916"/>
    <n v="2331587.9999999916"/>
    <n v="324"/>
    <n v="1393709.1"/>
    <x v="0"/>
    <n v="98398983.001708984"/>
  </r>
  <r>
    <s v="ZMID/U CN Equity"/>
    <n v="866"/>
    <s v="ZMID/U"/>
    <s v="BMO S&amp;P US Mid Cap Index ETF (US$)"/>
    <x v="0"/>
    <n v="1"/>
    <s v="CA05589X2041"/>
    <s v="05589X204"/>
    <n v="0.15"/>
    <n v="0.17"/>
    <d v="2020-02-11T00:00:00"/>
    <x v="0"/>
    <x v="21"/>
    <s v="Cap-Weighted: Mid/Small"/>
    <m/>
    <x v="4"/>
    <s v="BMO S&amp;P US Mid Cap Index ETF (US$) (ZMID/U)"/>
    <n v="23597802.234135769"/>
    <n v="0"/>
    <n v="0"/>
    <n v="0"/>
    <n v="3418065.1161499992"/>
    <n v="6837452.4735499984"/>
    <n v="10"/>
    <n v="73103.13"/>
    <x v="0"/>
    <n v="16352294.103998361"/>
  </r>
  <r>
    <s v="ZSML/U CN Equity"/>
    <n v="867"/>
    <s v="ZSML/U"/>
    <s v="BMO S&amp;P US Small Cap Index ETF (US$)"/>
    <x v="0"/>
    <n v="1"/>
    <s v="CA05589W1077"/>
    <s v="05589W107"/>
    <n v="0.2"/>
    <n v="0.22"/>
    <d v="2020-02-11T00:00:00"/>
    <x v="0"/>
    <x v="21"/>
    <s v="Cap-Weighted: Mid/Small"/>
    <m/>
    <x v="4"/>
    <s v="BMO S&amp;P US Small Cap Index ETF (US$) (ZSML/U)"/>
    <n v="12351166.143719092"/>
    <n v="0"/>
    <n v="0"/>
    <n v="3098833.953900001"/>
    <n v="0"/>
    <n v="3098833.953900001"/>
    <n v="14"/>
    <n v="115900.45999999999"/>
    <x v="0"/>
    <n v="8909844.6229860429"/>
  </r>
  <r>
    <s v="ZSML/F CN Equity"/>
    <n v="868"/>
    <s v="ZSML/F"/>
    <s v="BMO S&amp;P US Small Cap Index ETF Curr-H"/>
    <x v="0"/>
    <n v="1"/>
    <s v="CA05589W3057"/>
    <s v="05589W305"/>
    <n v="0.2"/>
    <n v="0.23"/>
    <d v="2020-02-11T00:00:00"/>
    <x v="0"/>
    <x v="5"/>
    <s v="Cap-Weighted: Mid/Small"/>
    <m/>
    <x v="4"/>
    <s v="BMO S&amp;P US Small Cap Index ETF Curr-H (ZSML/F)"/>
    <n v="22611362.648010254"/>
    <n v="0"/>
    <n v="10233600"/>
    <n v="0"/>
    <n v="0"/>
    <n v="10233600"/>
    <n v="30"/>
    <n v="137588.26899999997"/>
    <x v="0"/>
    <n v="11855280.303955078"/>
  </r>
  <r>
    <s v="ZMID/F CN Equity"/>
    <n v="869"/>
    <s v="ZMID/F"/>
    <s v="BMO S&amp;P US Mid Cap Index ETF Curr-H"/>
    <x v="0"/>
    <n v="1"/>
    <s v="CA05589X3031"/>
    <s v="05589X303"/>
    <n v="0.15"/>
    <n v="0.17"/>
    <d v="2020-02-11T00:00:00"/>
    <x v="0"/>
    <x v="5"/>
    <s v="Cap-Weighted: Mid/Small"/>
    <m/>
    <x v="4"/>
    <s v="BMO S&amp;P US Mid Cap Index ETF Curr-H (ZMID/F)"/>
    <n v="11246497.15423584"/>
    <n v="0"/>
    <n v="0"/>
    <n v="0"/>
    <n v="0"/>
    <n v="0"/>
    <n v="26"/>
    <n v="36533.160000000003"/>
    <x v="0"/>
    <n v="10902122.497558594"/>
  </r>
  <r>
    <s v="ZMBS CN Equity"/>
    <n v="870"/>
    <s v="ZMBS"/>
    <s v="BMO Canadian MBS Index ETF"/>
    <x v="0"/>
    <n v="1"/>
    <s v="CA05591H1064"/>
    <s v="05591H106"/>
    <n v="0.15"/>
    <n v="0.17"/>
    <d v="2020-02-11T00:00:00"/>
    <x v="0"/>
    <x v="8"/>
    <s v="Broad/Mixed"/>
    <m/>
    <x v="4"/>
    <s v="BMO Canadian MBS Index ETF (ZMBS)"/>
    <n v="450108971.48323059"/>
    <n v="553072.67999996629"/>
    <n v="0"/>
    <n v="9536666.4000000153"/>
    <n v="0"/>
    <n v="10089739.079999981"/>
    <n v="161"/>
    <n v="9494720.25"/>
    <x v="1"/>
    <n v="439634884.973526"/>
  </r>
  <r>
    <s v="ZQB CN Equity"/>
    <n v="871"/>
    <s v="ZQB"/>
    <s v="BMO High Quality Corporate Bond Index ETF"/>
    <x v="0"/>
    <n v="1"/>
    <s v="CA05589H1001"/>
    <s v="05589H100"/>
    <n v="0.1"/>
    <n v="0.11"/>
    <d v="2020-02-11T00:00:00"/>
    <x v="0"/>
    <x v="10"/>
    <s v="Broad/Mixed"/>
    <m/>
    <x v="4"/>
    <s v="BMO High Quality Corporate Bond Index ETF (ZQB)"/>
    <n v="51797427.017211914"/>
    <n v="20562185"/>
    <n v="733889.49999999744"/>
    <n v="7324066"/>
    <n v="0"/>
    <n v="28620140.499999996"/>
    <n v="185"/>
    <n v="21297300.300000004"/>
    <x v="1"/>
    <n v="43915045.804977417"/>
  </r>
  <r>
    <s v="ZBBB CN Equity"/>
    <n v="872"/>
    <s v="ZBBB"/>
    <s v="BMO BBB Corporate Bond Index ETF"/>
    <x v="0"/>
    <n v="1"/>
    <s v="CA05601B1076"/>
    <s v="05601B107"/>
    <n v="0.15"/>
    <n v="0.17"/>
    <d v="2020-02-11T00:00:00"/>
    <x v="0"/>
    <x v="10"/>
    <s v="Broad/Mixed"/>
    <m/>
    <x v="4"/>
    <s v="BMO BBB Corporate Bond Index ETF (ZBBB)"/>
    <n v="32536679.357528687"/>
    <n v="0"/>
    <n v="0"/>
    <n v="726472.24999999744"/>
    <n v="0"/>
    <n v="726472.24999999744"/>
    <n v="109"/>
    <n v="1048171.4400000001"/>
    <x v="1"/>
    <n v="31937090.538024902"/>
  </r>
  <r>
    <s v="ZTL/F CN Equity"/>
    <n v="873"/>
    <s v="ZTL/F"/>
    <s v="BMO Long-Term US Treasury Bond Curr-H"/>
    <x v="0"/>
    <n v="1"/>
    <s v="CA05582Y3086"/>
    <s v="05582Y308"/>
    <n v="0.2"/>
    <n v="0.23"/>
    <d v="2020-02-11T00:00:00"/>
    <x v="0"/>
    <x v="38"/>
    <s v="Long Term"/>
    <m/>
    <x v="4"/>
    <s v="BMO Long-Term US Treasury Bond Curr-H (ZTL/F)"/>
    <n v="214701999.62234497"/>
    <n v="-859037.0999999817"/>
    <n v="-2161536.0000000051"/>
    <n v="-431024.70000001637"/>
    <n v="433404.75000001641"/>
    <n v="-8192614.0500000035"/>
    <n v="241"/>
    <n v="3748639.5"/>
    <x v="1"/>
    <n v="227987162.36495972"/>
  </r>
  <r>
    <s v="PCOR CN Equity"/>
    <n v="874"/>
    <s v="PCOR"/>
    <s v="PIMCO Managed Core Bond Pool Curr-H"/>
    <x v="0"/>
    <n v="1"/>
    <s v="CA72203V1058"/>
    <s v="72203V105"/>
    <n v="0.59"/>
    <n v="0.66"/>
    <d v="2020-02-14T00:00:00"/>
    <x v="0"/>
    <x v="23"/>
    <s v="Universe"/>
    <m/>
    <x v="6"/>
    <s v="PIMCO Managed Core Bond Pool Curr-H (PCOR)"/>
    <n v="335997156.14318848"/>
    <n v="6433200.0000000261"/>
    <n v="5512905.000000013"/>
    <n v="12834159.999999985"/>
    <n v="21151934.999999974"/>
    <n v="50510749.999999993"/>
    <n v="492"/>
    <n v="15491956.4"/>
    <x v="1"/>
    <n v="295529505.92041016"/>
  </r>
  <r>
    <s v="PCON CN Equity"/>
    <n v="875"/>
    <s v="PCON"/>
    <s v="PIMCO Managed Conservative Bond Pool Curr-H"/>
    <x v="0"/>
    <n v="1"/>
    <s v="CA72203P1080"/>
    <s v="72203P108"/>
    <n v="0.59"/>
    <n v="0.63"/>
    <d v="2020-02-14T00:00:00"/>
    <x v="0"/>
    <x v="23"/>
    <s v="Universe"/>
    <m/>
    <x v="6"/>
    <s v="PIMCO Managed Conservative Bond Pool Curr-H (PCON)"/>
    <n v="19601340.866088867"/>
    <n v="0"/>
    <n v="891200.00000000093"/>
    <n v="0"/>
    <n v="890800.0000000007"/>
    <n v="2670195.0000000023"/>
    <n v="65"/>
    <n v="467131.31000000006"/>
    <x v="1"/>
    <n v="17428225.898742676"/>
  </r>
  <r>
    <s v="DXW CN Equity"/>
    <n v="876"/>
    <s v="DXW"/>
    <s v="Dynamic Active International Dividend ETF"/>
    <x v="0"/>
    <n v="1"/>
    <s v="CA26784G1019"/>
    <s v="26784G101"/>
    <n v="0.7"/>
    <n v="0.76"/>
    <d v="2020-02-20T00:00:00"/>
    <x v="0"/>
    <x v="16"/>
    <s v="Pure Active"/>
    <m/>
    <x v="19"/>
    <s v="Dynamic Active International Dividend ETF (DXW)"/>
    <n v="51898654.222488403"/>
    <n v="0"/>
    <n v="0"/>
    <n v="0"/>
    <n v="0"/>
    <n v="0"/>
    <n v="25"/>
    <n v="775396.2"/>
    <x v="1"/>
    <n v="51128996.849060059"/>
  </r>
  <r>
    <s v="DXN CN Equity"/>
    <n v="877"/>
    <s v="DXN"/>
    <s v="Dynamic Active Global Infrastructure ETF"/>
    <x v="0"/>
    <n v="1"/>
    <s v="CA26784H1091"/>
    <s v="26784H109"/>
    <n v="0.85"/>
    <n v="0.95"/>
    <d v="2020-02-20T00:00:00"/>
    <x v="0"/>
    <x v="7"/>
    <s v="Infrastructure"/>
    <m/>
    <x v="19"/>
    <s v="Dynamic Active Global Infrastructure ETF (DXN)"/>
    <n v="22387050.247192383"/>
    <n v="0"/>
    <n v="0"/>
    <n v="-2442329.9999999995"/>
    <n v="0"/>
    <n v="-2442329.9999999995"/>
    <n v="40"/>
    <n v="72313.08"/>
    <x v="1"/>
    <n v="23961999.893188477"/>
  </r>
  <r>
    <s v="FEBB/F CN Equity"/>
    <n v="878"/>
    <s v="FEBB/F"/>
    <s v="First Trust Cboe Vest US Eq. Buffer - Feb Curr-H"/>
    <x v="0"/>
    <n v="1"/>
    <s v="CA33732W2040"/>
    <s v="33732W204"/>
    <n v="0.85"/>
    <n v="0.93"/>
    <d v="2020-02-25T00:00:00"/>
    <x v="0"/>
    <x v="39"/>
    <s v="Equity Buffer"/>
    <m/>
    <x v="1"/>
    <s v="First Trust Cboe Vest US Eq. Buffer - Feb Curr-H (FEBB/F)"/>
    <n v="49932483.291625977"/>
    <n v="0"/>
    <n v="0"/>
    <n v="0"/>
    <n v="-2620039.0000000019"/>
    <n v="-2620039.0000000019"/>
    <n v="22"/>
    <n v="167192.95999999999"/>
    <x v="1"/>
    <n v="52246311.187744141"/>
  </r>
  <r>
    <s v="NGPE CN Equity"/>
    <n v="879"/>
    <s v="NGPE"/>
    <s v="NBI Global Private Equity ETF"/>
    <x v="0"/>
    <n v="1"/>
    <s v="CA63946J1030"/>
    <s v="63946J103"/>
    <n v="0.55000000000000004"/>
    <n v="0.63"/>
    <d v="2020-03-04T00:00:00"/>
    <x v="0"/>
    <x v="7"/>
    <s v="Other"/>
    <m/>
    <x v="30"/>
    <s v="NBI Global Private Equity ETF (NGPE)"/>
    <n v="439577923.58398438"/>
    <n v="0"/>
    <n v="0"/>
    <n v="0"/>
    <n v="0"/>
    <n v="0"/>
    <n v="169"/>
    <n v="476448.03"/>
    <x v="1"/>
    <n v="480667254.44793701"/>
  </r>
  <r>
    <s v="NSCE CN Equity"/>
    <n v="880"/>
    <s v="NSCE"/>
    <s v="NBI Sustainable Canadian Equity ETF"/>
    <x v="0"/>
    <n v="1"/>
    <s v="CA62878E1088"/>
    <n v="6.2877999999999999E+112"/>
    <n v="0.6"/>
    <n v="0.69"/>
    <d v="2020-03-04T00:00:00"/>
    <x v="0"/>
    <x v="15"/>
    <s v="Broad - Canada"/>
    <m/>
    <x v="30"/>
    <s v="NBI Sustainable Canadian Equity ETF (NSCE)"/>
    <n v="2069024333.6677551"/>
    <n v="8148522.5000001965"/>
    <n v="-227123335.00000015"/>
    <n v="-57145365.000000127"/>
    <n v="3609510.0000001369"/>
    <n v="-271310587.5"/>
    <n v="566"/>
    <n v="13380243.200000001"/>
    <x v="1"/>
    <n v="2444759438.8961792"/>
  </r>
  <r>
    <s v="NSGE CN Equity"/>
    <n v="881"/>
    <s v="NSGE"/>
    <s v="NBI Sustainable Global Equity ETF"/>
    <x v="0"/>
    <n v="1"/>
    <s v="CA62877W1095"/>
    <s v="62877W109"/>
    <n v="0.65"/>
    <n v="0.75"/>
    <d v="2020-03-04T00:00:00"/>
    <x v="0"/>
    <x v="15"/>
    <s v="Broad - Global"/>
    <m/>
    <x v="30"/>
    <s v="NBI Sustainable Global Equity ETF (NSGE)"/>
    <n v="298223992.82455444"/>
    <n v="1039970.0000000147"/>
    <n v="1045320.0000000149"/>
    <n v="1071164.9999999772"/>
    <n v="0"/>
    <n v="7429.9999999993015"/>
    <n v="59"/>
    <n v="1186190.46"/>
    <x v="1"/>
    <n v="303410968.97125244"/>
  </r>
  <r>
    <s v="NSCB CN Equity"/>
    <n v="882"/>
    <s v="NSCB"/>
    <s v="NBI Sustainable Canadian Bond ETF"/>
    <x v="0"/>
    <n v="1"/>
    <s v="CA62878C1023"/>
    <s v="62878C102"/>
    <n v="0.55000000000000004"/>
    <n v="0.63"/>
    <d v="2020-03-04T00:00:00"/>
    <x v="0"/>
    <x v="34"/>
    <s v="Canada"/>
    <m/>
    <x v="30"/>
    <s v="NBI Sustainable Canadian Bond ETF (NSCB)"/>
    <n v="2851521690.0348663"/>
    <n v="564587.50000012841"/>
    <n v="2259509.9999998715"/>
    <n v="564170.00000012829"/>
    <n v="564842.49999980733"/>
    <n v="4515995.0000000633"/>
    <n v="340"/>
    <n v="13732680.4"/>
    <x v="1"/>
    <n v="2854284421.9207764"/>
  </r>
  <r>
    <s v="NHYB CN Equity"/>
    <n v="883"/>
    <s v="NHYB"/>
    <s v="NBI High Yield Bond ETF"/>
    <x v="0"/>
    <n v="1"/>
    <s v="CA62878A1066"/>
    <s v="62878A106"/>
    <n v="0.6"/>
    <n v="0.69"/>
    <d v="2020-03-04T00:00:00"/>
    <x v="0"/>
    <x v="25"/>
    <s v="High Yield"/>
    <m/>
    <x v="30"/>
    <s v="NBI High Yield Bond ETF (NHYB)"/>
    <n v="1402098461.8186951"/>
    <n v="6539332.5000002477"/>
    <n v="5997502.4999998137"/>
    <n v="2737100"/>
    <n v="4378245.0000000624"/>
    <n v="27305770.000000156"/>
    <n v="111"/>
    <n v="2151157.09"/>
    <x v="1"/>
    <n v="1385239421.081543"/>
  </r>
  <r>
    <s v="ESG CN Equity"/>
    <n v="884"/>
    <s v="ESG"/>
    <s v="Invesco S&amp;P 500 ESG Index ETF"/>
    <x v="0"/>
    <n v="1"/>
    <s v="CA46143V2012"/>
    <s v="46143V201"/>
    <n v="0.15"/>
    <n v="0.17"/>
    <d v="2020-03-05T00:00:00"/>
    <x v="0"/>
    <x v="15"/>
    <s v="Broad - U.S."/>
    <m/>
    <x v="9"/>
    <s v="Invesco S&amp;P 500 ESG Index ETF (ESG)"/>
    <n v="522180214.30969238"/>
    <n v="0"/>
    <n v="2512169.9999999464"/>
    <n v="0"/>
    <n v="10138135.000000054"/>
    <n v="15122889.999999948"/>
    <n v="425"/>
    <n v="19575905"/>
    <x v="1"/>
    <n v="508285395.81298828"/>
  </r>
  <r>
    <s v="ESG/F CN Equity"/>
    <n v="885"/>
    <s v="ESG/F"/>
    <s v="Invesco S&amp;P 500 ESG Index ETF Curr-H"/>
    <x v="0"/>
    <n v="1"/>
    <s v="CA46143V1022"/>
    <s v="46143V102"/>
    <n v="0.15"/>
    <n v="0.16"/>
    <d v="2020-03-05T00:00:00"/>
    <x v="0"/>
    <x v="15"/>
    <s v="Broad - U.S."/>
    <m/>
    <x v="9"/>
    <s v="Invesco S&amp;P 500 ESG Index ETF Curr-H (ESG/F)"/>
    <n v="107182094.00177002"/>
    <n v="0"/>
    <n v="0"/>
    <n v="0"/>
    <n v="0"/>
    <n v="-4555740.0000000047"/>
    <n v="76"/>
    <n v="641864.67000000004"/>
    <x v="1"/>
    <n v="111575207.90100098"/>
  </r>
  <r>
    <s v="HBF/B CN Equity"/>
    <n v="886"/>
    <s v="HBF/B"/>
    <s v="Harvest Brand Leaders Plus Income ETF"/>
    <x v="0"/>
    <n v="1"/>
    <s v="CA41753L1224"/>
    <s v="41753L122"/>
    <n v="0.75"/>
    <n v="0.93"/>
    <d v="2020-03-12T00:00:00"/>
    <x v="0"/>
    <x v="31"/>
    <s v="Global"/>
    <m/>
    <x v="13"/>
    <s v="Harvest Brand Leaders Plus Income ETF (HBF/B)"/>
    <n v="33080480.194091797"/>
    <n v="935282.49999999674"/>
    <n v="0"/>
    <n v="319154.99999999884"/>
    <n v="320712.50000000454"/>
    <n v="1575150"/>
    <n v="86"/>
    <n v="324855.95999999996"/>
    <x v="5"/>
    <n v="32242200.136184692"/>
  </r>
  <r>
    <s v="HHL/B CN Equity"/>
    <n v="887"/>
    <s v="HHL/B"/>
    <s v="Harvest Healthcare Leaders Income ETF"/>
    <x v="0"/>
    <n v="1"/>
    <s v="CA41755F3051"/>
    <s v="41755F305"/>
    <n v="0.85"/>
    <n v="0.99"/>
    <d v="2020-03-12T00:00:00"/>
    <x v="0"/>
    <x v="29"/>
    <s v="Health Care"/>
    <m/>
    <x v="13"/>
    <s v="Harvest Healthcare Leaders Income ETF (HHL/B)"/>
    <n v="14644021.86870575"/>
    <n v="0"/>
    <n v="1857.5"/>
    <n v="0"/>
    <n v="0"/>
    <n v="1857.5"/>
    <n v="230"/>
    <n v="783725.37"/>
    <x v="5"/>
    <n v="15130107.259750366"/>
  </r>
  <r>
    <s v="HTA/B CN Equity"/>
    <n v="888"/>
    <s v="HTA/B"/>
    <s v="Harvest Tech Achievers Growth &amp; Income ETF"/>
    <x v="0"/>
    <n v="1"/>
    <s v="CA41755D3004"/>
    <s v="41755D300"/>
    <n v="0.85"/>
    <n v="0.98"/>
    <d v="2020-03-12T00:00:00"/>
    <x v="0"/>
    <x v="29"/>
    <s v="Technology"/>
    <m/>
    <x v="13"/>
    <s v="Harvest Tech Achievers Growth &amp; Income ETF (HTA/B)"/>
    <n v="7036890.0299072266"/>
    <n v="-491072.49999999936"/>
    <n v="0"/>
    <n v="0"/>
    <n v="0"/>
    <n v="-1010669.9999999998"/>
    <n v="92"/>
    <n v="176078.18099999998"/>
    <x v="5"/>
    <n v="7858087.7780914307"/>
  </r>
  <r>
    <s v="MINF CN Equity"/>
    <n v="889"/>
    <s v="MINF"/>
    <s v="Middlefield Sustainable Infrastructure Dividend ETF"/>
    <x v="0"/>
    <n v="1"/>
    <s v="CA59637E1060"/>
    <n v="5.9636999999999999E+110"/>
    <n v="1.25"/>
    <n v="1.81"/>
    <d v="2020-03-25T00:00:00"/>
    <x v="0"/>
    <x v="7"/>
    <s v="Infrastructure"/>
    <m/>
    <x v="7"/>
    <s v="Middlefield Sustainable Infrastructure Dividend ETF (MINF)"/>
    <n v="21571550.412262917"/>
    <n v="0"/>
    <n v="0"/>
    <n v="0"/>
    <n v="0"/>
    <n v="0"/>
    <n v="44"/>
    <n v="77390.521000000008"/>
    <x v="1"/>
    <n v="20558148.169960976"/>
  </r>
  <r>
    <s v="ARB CN Equity"/>
    <n v="890"/>
    <s v="ARB"/>
    <s v="Accelerate Arbitrage Fund"/>
    <x v="0"/>
    <n v="1"/>
    <s v="CA00437K1084"/>
    <s v="00437K108"/>
    <n v="0.95"/>
    <n v="1.38"/>
    <d v="2020-04-07T00:00:00"/>
    <x v="0"/>
    <x v="26"/>
    <s v="Equity Focused"/>
    <m/>
    <x v="32"/>
    <s v="Accelerate Arbitrage Fund (ARB)"/>
    <n v="40540380.764007568"/>
    <n v="0"/>
    <n v="0"/>
    <n v="0"/>
    <n v="6310553.6249999963"/>
    <n v="6310553.6249999963"/>
    <n v="59"/>
    <n v="359561.26"/>
    <x v="1"/>
    <n v="34303570.175170898"/>
  </r>
  <r>
    <s v="XCSR CN Equity"/>
    <n v="891"/>
    <s v="XCSR"/>
    <s v="iShares ESG Advanced MSCI Canada Index ETF"/>
    <x v="0"/>
    <n v="1"/>
    <s v="CA46436U1003"/>
    <s v="46436U100"/>
    <n v="0.15"/>
    <n v="0.17"/>
    <d v="2020-04-21T00:00:00"/>
    <x v="0"/>
    <x v="15"/>
    <s v="Broad - Canada"/>
    <m/>
    <x v="0"/>
    <s v="iShares ESG Advanced MSCI Canada Index ETF (XCSR)"/>
    <n v="439894911.57531738"/>
    <n v="2490706.9250000357"/>
    <n v="2497058.4999999469"/>
    <n v="-25976238"/>
    <n v="0"/>
    <n v="-15770618.700000035"/>
    <n v="783"/>
    <n v="11849363"/>
    <x v="1"/>
    <n v="467239771.84295654"/>
  </r>
  <r>
    <s v="XDSR CN Equity"/>
    <n v="892"/>
    <s v="XDSR"/>
    <s v="iShares ESG Advanced MSCI EAFE Index ETF"/>
    <x v="0"/>
    <n v="1"/>
    <s v="CA46438D1069"/>
    <s v="46438D106"/>
    <n v="0.25"/>
    <n v="0.28000000000000003"/>
    <d v="2020-04-21T00:00:00"/>
    <x v="0"/>
    <x v="15"/>
    <s v="Broad - DM"/>
    <m/>
    <x v="0"/>
    <s v="iShares ESG Advanced MSCI EAFE Index ETF (XDSR)"/>
    <n v="301404535.67504883"/>
    <n v="0"/>
    <n v="6963363.3499999754"/>
    <n v="0"/>
    <n v="3523905.6499999873"/>
    <n v="10487268.999999963"/>
    <n v="556"/>
    <n v="4782600.3000000007"/>
    <x v="1"/>
    <n v="279284659.19494635"/>
  </r>
  <r>
    <s v="XUSR CN Equity"/>
    <n v="893"/>
    <s v="XUSR"/>
    <s v="iShares ESG Advanced MSCI USA Index ETF"/>
    <x v="0"/>
    <n v="1"/>
    <s v="CA46437Q1081"/>
    <s v="46437Q108"/>
    <n v="0.2"/>
    <n v="0.22"/>
    <d v="2020-04-21T00:00:00"/>
    <x v="0"/>
    <x v="15"/>
    <s v="Broad - U.S."/>
    <m/>
    <x v="0"/>
    <s v="iShares ESG Advanced MSCI USA Index ETF (XUSR)"/>
    <n v="403807831.76422119"/>
    <n v="2564589.049999991"/>
    <n v="2590149.4499999904"/>
    <n v="5203811.2000000272"/>
    <n v="0"/>
    <n v="15627366.47499999"/>
    <n v="367"/>
    <n v="2999139.3"/>
    <x v="1"/>
    <n v="394718671.0357666"/>
  </r>
  <r>
    <s v="TCLV CN Equity"/>
    <n v="894"/>
    <s v="TCLV"/>
    <s v="TD Q Canadian Low Volatility ETF"/>
    <x v="0"/>
    <n v="1"/>
    <s v="CA87249K1030"/>
    <s v="87249K103"/>
    <n v="0.3"/>
    <n v="0.34"/>
    <d v="2020-04-28T00:00:00"/>
    <x v="0"/>
    <x v="0"/>
    <s v="Risk"/>
    <m/>
    <x v="17"/>
    <s v="TD Q Canadian Low Volatility ETF (TCLV)"/>
    <n v="91639927.864074707"/>
    <n v="1330937.1339999954"/>
    <n v="3951915.2044999977"/>
    <n v="747.67049999977462"/>
    <n v="2658653.9190000026"/>
    <n v="11907194.148999993"/>
    <n v="449"/>
    <n v="3717918.8"/>
    <x v="1"/>
    <n v="82201328.84979248"/>
  </r>
  <r>
    <s v="TULV CN Equity"/>
    <n v="895"/>
    <s v="TULV"/>
    <s v="TD Q US Low Volatility ETF Curr-H"/>
    <x v="0"/>
    <n v="1"/>
    <s v="CA87249E1079"/>
    <n v="8.7248999999999997E+111"/>
    <n v="0.3"/>
    <n v="0.34"/>
    <d v="2020-04-28T00:00:00"/>
    <x v="0"/>
    <x v="5"/>
    <s v="Risk"/>
    <m/>
    <x v="17"/>
    <s v="TD Q US Low Volatility ETF Curr-H (TULV)"/>
    <n v="66179259.395599365"/>
    <n v="0"/>
    <n v="0"/>
    <n v="1146482.1350000061"/>
    <n v="0"/>
    <n v="1146482.1350000061"/>
    <n v="156"/>
    <n v="694087.93"/>
    <x v="1"/>
    <n v="63381792.449951172"/>
  </r>
  <r>
    <s v="TGGR CN Equity"/>
    <n v="896"/>
    <s v="TGGR"/>
    <s v="TD Active Global Equity Growth ETF"/>
    <x v="0"/>
    <n v="1"/>
    <s v="CA87242F1018"/>
    <s v="87242F101"/>
    <n v="0.65"/>
    <n v="0.72"/>
    <d v="2020-04-28T00:00:00"/>
    <x v="0"/>
    <x v="16"/>
    <s v="Pure Active"/>
    <m/>
    <x v="17"/>
    <s v="TD Active Global Equity Growth ETF (TGGR)"/>
    <n v="43712570.571899414"/>
    <n v="0"/>
    <n v="0"/>
    <n v="0"/>
    <n v="0"/>
    <n v="0"/>
    <n v="205"/>
    <n v="555911.17999999993"/>
    <x v="1"/>
    <n v="43140901.947021484"/>
  </r>
  <r>
    <s v="TINF CN Equity"/>
    <n v="897"/>
    <s v="TINF"/>
    <s v="TD Active Global Infrastructure Equity ETF"/>
    <x v="0"/>
    <n v="1"/>
    <s v="CA87242G1090"/>
    <s v="87242G109"/>
    <n v="0.65"/>
    <n v="0.7"/>
    <d v="2020-04-28T00:00:00"/>
    <x v="0"/>
    <x v="7"/>
    <s v="Infrastructure"/>
    <m/>
    <x v="17"/>
    <s v="TD Active Global Infrastructure Equity ETF (TINF)"/>
    <n v="294515664.57748413"/>
    <n v="4927061.7439999823"/>
    <n v="1215379.9095000173"/>
    <n v="1201946.1364999744"/>
    <n v="2400404.7995000342"/>
    <n v="15693753.761500008"/>
    <n v="1298"/>
    <n v="9984833"/>
    <x v="1"/>
    <n v="268688798.90441895"/>
  </r>
  <r>
    <s v="DRMD CN Equity"/>
    <n v="898"/>
    <s v="DRMD"/>
    <s v="Desjardins RI Developed ex-US ex-Canada Low CO2"/>
    <x v="0"/>
    <n v="1"/>
    <s v="CA25060L1076"/>
    <s v="25060L107"/>
    <n v="0.25"/>
    <n v="0.28999999999999998"/>
    <d v="2020-05-01T00:00:00"/>
    <x v="0"/>
    <x v="15"/>
    <s v="Environment - DM"/>
    <m/>
    <x v="21"/>
    <s v="Desjardins RI Developed ex-US ex-Canada Low CO2 (DRMD)"/>
    <n v="45793192.291259766"/>
    <n v="0"/>
    <n v="0"/>
    <n v="-1666358.7499999939"/>
    <n v="0"/>
    <n v="-1666358.7499999939"/>
    <n v="119"/>
    <n v="462210.22"/>
    <x v="1"/>
    <n v="44985440.826416016"/>
  </r>
  <r>
    <s v="BLOV CN Equity"/>
    <n v="899"/>
    <s v="BLOV"/>
    <s v="Brompton N. Am Low Vol Dividend ETF Curr-H"/>
    <x v="0"/>
    <n v="1"/>
    <s v="CA11222V1004"/>
    <s v="11222V100"/>
    <n v="0.55000000000000004"/>
    <n v="0.75"/>
    <d v="2020-05-04T00:00:00"/>
    <x v="0"/>
    <x v="31"/>
    <s v="Regional"/>
    <m/>
    <x v="8"/>
    <s v="Brompton N. Am Low Vol Dividend ETF Curr-H (BLOV)"/>
    <n v="18973436.594009399"/>
    <n v="0"/>
    <n v="379360.50000000035"/>
    <n v="0"/>
    <n v="0"/>
    <n v="749583.0000000007"/>
    <n v="66"/>
    <n v="178095.29"/>
    <x v="5"/>
    <n v="17539272.565841675"/>
  </r>
  <r>
    <s v="BREA CN Equity"/>
    <n v="900"/>
    <s v="BREA"/>
    <s v="Brompton Sustainable Real Assets Div Curr-H"/>
    <x v="0"/>
    <n v="1"/>
    <s v="CA11223H1001"/>
    <s v="11223H100"/>
    <n v="0.75"/>
    <n v="0.96"/>
    <d v="2020-05-04T00:00:00"/>
    <x v="0"/>
    <x v="29"/>
    <s v="Thematic"/>
    <m/>
    <x v="8"/>
    <s v="Brompton Sustainable Real Assets Div Curr-H (BREA)"/>
    <n v="0"/>
    <n v="1465363.5000000049"/>
    <n v="5382856.4999999935"/>
    <n v="0"/>
    <n v="971928.00000000093"/>
    <n v="8282994.0000000037"/>
    <n v="0"/>
    <n v="0"/>
    <x v="5"/>
    <n v="0"/>
  </r>
  <r>
    <s v="CDLB CN Equity"/>
    <n v="901"/>
    <s v="CDLB"/>
    <s v="CI Doubleline Total Return Bond US$ Fund Curr-H"/>
    <x v="0"/>
    <n v="1"/>
    <s v="CA12560C1005"/>
    <s v="12560C100"/>
    <n v="0.6"/>
    <n v="0.83"/>
    <d v="2020-05-12T00:00:00"/>
    <x v="0"/>
    <x v="37"/>
    <s v="Broad/Mixed"/>
    <m/>
    <x v="2"/>
    <s v="CI Doubleline Total Return Bond US$ Fund Curr-H (CDLB)"/>
    <n v="919009.23534393311"/>
    <n v="0"/>
    <n v="0"/>
    <n v="0"/>
    <n v="0"/>
    <n v="-166924.00000000003"/>
    <n v="4"/>
    <n v="66.400000000000006"/>
    <x v="1"/>
    <n v="1089053.8786354065"/>
  </r>
  <r>
    <s v="CDLB/U CN Equity"/>
    <n v="902"/>
    <s v="CDLB/U"/>
    <s v="CI Doubleline Total Return Bond US$ Fund (US$)"/>
    <x v="0"/>
    <n v="1"/>
    <s v="CA12560C1260"/>
    <s v="12560C126"/>
    <n v="0.6"/>
    <n v="0.84"/>
    <d v="2020-05-12T00:00:00"/>
    <x v="0"/>
    <x v="37"/>
    <s v="Broad/Mixed"/>
    <m/>
    <x v="2"/>
    <s v="CI Doubleline Total Return Bond US$ Fund (US$) (CDLB/U)"/>
    <n v="1010765.77906595"/>
    <n v="0"/>
    <n v="0"/>
    <n v="0"/>
    <n v="0"/>
    <n v="-1185974.4553999999"/>
    <n v="1"/>
    <n v="17.22"/>
    <x v="1"/>
    <n v="2196839.8767390093"/>
  </r>
  <r>
    <s v="CDLB/B CN Equity"/>
    <n v="903"/>
    <s v="CDLB/B"/>
    <s v="CI Doubleline Total Return Bond US$ Fund"/>
    <x v="0"/>
    <n v="1"/>
    <s v="CA12560C1187"/>
    <s v="12560C118"/>
    <n v="0.6"/>
    <n v="0.82"/>
    <d v="2020-05-12T00:00:00"/>
    <x v="0"/>
    <x v="37"/>
    <s v="Broad/Mixed"/>
    <m/>
    <x v="2"/>
    <s v="CI Doubleline Total Return Bond US$ Fund (CDLB/B)"/>
    <n v="1901153.3547458649"/>
    <n v="0"/>
    <n v="0"/>
    <n v="0"/>
    <n v="0"/>
    <n v="0"/>
    <n v="9"/>
    <n v="218.56"/>
    <x v="1"/>
    <n v="1913782.1550502777"/>
  </r>
  <r>
    <s v="CCOR CN Equity"/>
    <n v="904"/>
    <s v="CCOR"/>
    <s v="CI DoubleLine Core Plus F/I US$ Fund Curr-H"/>
    <x v="7"/>
    <n v="1"/>
    <s v="CA12548Q1063"/>
    <s v="12548Q106"/>
    <n v="0.6"/>
    <n v="0.85"/>
    <d v="2020-05-12T00:00:00"/>
    <x v="0"/>
    <x v="23"/>
    <s v="Universe"/>
    <m/>
    <x v="2"/>
    <s v="CI DoubleLine Core Plus F/I US$ Fund Curr-H (CCOR)"/>
    <n v="0"/>
    <n v="0"/>
    <n v="0"/>
    <n v="0"/>
    <n v="0"/>
    <n v="0"/>
    <n v="0"/>
    <n v="0"/>
    <x v="1"/>
    <n v="0"/>
  </r>
  <r>
    <s v="CCOR/U CN Equity"/>
    <n v="905"/>
    <s v="CCOR/U"/>
    <s v="CI DoubleLine Core Plus F/I US$ Fund (US$)"/>
    <x v="7"/>
    <n v="1"/>
    <s v="CA12548Q3044"/>
    <s v="12548Q304"/>
    <n v="0.6"/>
    <n v="0.85"/>
    <d v="2020-05-12T00:00:00"/>
    <x v="0"/>
    <x v="23"/>
    <s v="Universe"/>
    <m/>
    <x v="2"/>
    <s v="CI DoubleLine Core Plus F/I US$ Fund (US$) (CCOR/U)"/>
    <n v="0"/>
    <n v="0"/>
    <n v="0"/>
    <n v="0"/>
    <n v="0"/>
    <n v="0"/>
    <n v="0"/>
    <n v="0"/>
    <x v="1"/>
    <n v="0"/>
  </r>
  <r>
    <s v="CCOR/B CN Equity"/>
    <n v="906"/>
    <s v="CCOR/B"/>
    <s v="CI DoubleLine Core Plus Fixed Income US$ Fund"/>
    <x v="7"/>
    <n v="1"/>
    <s v="CA12548Q2053"/>
    <s v="12548Q205"/>
    <n v="0.6"/>
    <n v="0.85"/>
    <d v="2020-05-12T00:00:00"/>
    <x v="0"/>
    <x v="23"/>
    <s v="Universe"/>
    <m/>
    <x v="2"/>
    <s v="CI DoubleLine Core Plus Fixed Income US$ Fund (CCOR/B)"/>
    <n v="0"/>
    <n v="0"/>
    <n v="0"/>
    <n v="0"/>
    <n v="0"/>
    <n v="0"/>
    <n v="0"/>
    <n v="0"/>
    <x v="1"/>
    <n v="0"/>
  </r>
  <r>
    <s v="CINC CN Equity"/>
    <n v="907"/>
    <s v="CINC"/>
    <s v="CI Doubleline Income US$ Fund Curr-H"/>
    <x v="7"/>
    <n v="1"/>
    <s v="CA12558U1049"/>
    <s v="12558U104"/>
    <n v="0.7"/>
    <n v="0.92"/>
    <d v="2020-05-12T00:00:00"/>
    <x v="0"/>
    <x v="25"/>
    <s v="High Yield"/>
    <m/>
    <x v="2"/>
    <s v="CI Doubleline Income US$ Fund Curr-H (CINC)"/>
    <n v="0"/>
    <n v="0"/>
    <n v="0"/>
    <n v="0"/>
    <n v="0"/>
    <n v="0"/>
    <n v="0"/>
    <n v="0"/>
    <x v="1"/>
    <n v="0"/>
  </r>
  <r>
    <s v="CINC/U CN Equity"/>
    <n v="908"/>
    <s v="CINC/U"/>
    <s v="CI Doubleline Income US$ Fund (US$)"/>
    <x v="7"/>
    <n v="1"/>
    <s v="CA12558U3029"/>
    <s v="12558U302"/>
    <n v="0.7"/>
    <n v="0.96"/>
    <d v="2020-05-12T00:00:00"/>
    <x v="0"/>
    <x v="25"/>
    <s v="High Yield"/>
    <m/>
    <x v="2"/>
    <s v="CI Doubleline Income US$ Fund (US$) (CINC/U)"/>
    <n v="0"/>
    <n v="0"/>
    <n v="0"/>
    <n v="0"/>
    <n v="0"/>
    <n v="0"/>
    <n v="0"/>
    <n v="0"/>
    <x v="1"/>
    <n v="0"/>
  </r>
  <r>
    <s v="CINC/B CN Equity"/>
    <n v="909"/>
    <s v="CINC/B"/>
    <s v="CI Doubleline Income US$ Fund"/>
    <x v="7"/>
    <n v="1"/>
    <s v="CA12558U2039"/>
    <s v="12558U203"/>
    <n v="0.7"/>
    <n v="0.96"/>
    <d v="2020-05-12T00:00:00"/>
    <x v="0"/>
    <x v="25"/>
    <s v="High Yield"/>
    <m/>
    <x v="2"/>
    <s v="CI Doubleline Income US$ Fund (CINC/B)"/>
    <n v="0"/>
    <n v="0"/>
    <n v="0"/>
    <n v="0"/>
    <n v="0"/>
    <n v="0"/>
    <n v="0"/>
    <n v="0"/>
    <x v="1"/>
    <n v="0"/>
  </r>
  <r>
    <s v="CMEY CN Equity"/>
    <n v="910"/>
    <s v="CMEY"/>
    <s v="CI Marret Alternative Enhanced Yield Fund Curr-H"/>
    <x v="0"/>
    <n v="1"/>
    <s v="CA12560F1036"/>
    <s v="12560F103"/>
    <n v="0.9"/>
    <n v="1.06"/>
    <d v="2020-05-19T00:00:00"/>
    <x v="0"/>
    <x v="26"/>
    <s v="Credit Focused"/>
    <m/>
    <x v="2"/>
    <s v="CI Marret Alternative Enhanced Yield Fund Curr-H (CMEY)"/>
    <n v="4364711.9140625"/>
    <n v="396877.99999999983"/>
    <n v="0"/>
    <n v="-595704"/>
    <n v="0"/>
    <n v="-198826.00000000017"/>
    <n v="5"/>
    <n v="314581.51"/>
    <x v="1"/>
    <n v="4936524.8680114746"/>
  </r>
  <r>
    <s v="CMEY/U CN Equity"/>
    <n v="911"/>
    <s v="CMEY/U"/>
    <s v="CI Marret Alternative Enhanced Yield Fund (US$)"/>
    <x v="0"/>
    <n v="1"/>
    <s v="CA12560F2026"/>
    <s v="12560F202"/>
    <n v="0.8"/>
    <n v="1.1100000000000001"/>
    <d v="2020-05-19T00:00:00"/>
    <x v="0"/>
    <x v="26"/>
    <s v="Credit Focused"/>
    <m/>
    <x v="2"/>
    <s v="CI Marret Alternative Enhanced Yield Fund (US$) (CMEY/U)"/>
    <n v="1395173.454376095"/>
    <n v="0"/>
    <n v="0"/>
    <n v="0"/>
    <n v="0"/>
    <n v="0"/>
    <n v="0"/>
    <n v="0"/>
    <x v="1"/>
    <n v="1390677.0453842001"/>
  </r>
  <r>
    <s v="MAYB/F CN Equity"/>
    <n v="912"/>
    <s v="MAYB/F"/>
    <s v="First Trust CBOE Vest US Eq. Buffer - May Curr-H"/>
    <x v="0"/>
    <n v="1"/>
    <s v="CA33743X2095"/>
    <s v="33743X209"/>
    <n v="0.85"/>
    <n v="0.94"/>
    <d v="2020-05-21T00:00:00"/>
    <x v="0"/>
    <x v="39"/>
    <s v="Equity Buffer"/>
    <m/>
    <x v="1"/>
    <s v="First Trust CBOE Vest US Eq. Buffer - May Curr-H (MAYB/F)"/>
    <n v="37322607.99407959"/>
    <n v="0"/>
    <n v="0"/>
    <n v="0"/>
    <n v="0"/>
    <n v="0"/>
    <n v="8"/>
    <n v="56038.13"/>
    <x v="1"/>
    <n v="37235558.50982666"/>
  </r>
  <r>
    <s v="CGRE CN Equity"/>
    <n v="913"/>
    <s v="CGRE"/>
    <s v="CI Global REIT Private Pool ETF"/>
    <x v="0"/>
    <n v="1"/>
    <s v="CA17164X1033"/>
    <s v="17164X103"/>
    <n v="0.7"/>
    <n v="0.95"/>
    <d v="2020-05-26T00:00:00"/>
    <x v="0"/>
    <x v="4"/>
    <s v="Real Estate"/>
    <m/>
    <x v="2"/>
    <s v="CI Global REIT Private Pool ETF (CGRE)"/>
    <n v="39830063.581466675"/>
    <n v="0"/>
    <n v="0"/>
    <n v="-533794.99999999814"/>
    <n v="0"/>
    <n v="-533794.99999999814"/>
    <n v="52"/>
    <n v="334135"/>
    <x v="3"/>
    <n v="39674469.947814941"/>
  </r>
  <r>
    <s v="CINF CN Equity"/>
    <n v="914"/>
    <s v="CINF"/>
    <s v="CI Global Infrastructure Private Pool ETF"/>
    <x v="0"/>
    <n v="1"/>
    <s v="CA12559B1058"/>
    <s v="12559B105"/>
    <n v="0.7"/>
    <n v="0.9"/>
    <d v="2020-05-26T00:00:00"/>
    <x v="0"/>
    <x v="7"/>
    <s v="Infrastructure"/>
    <m/>
    <x v="2"/>
    <s v="CI Global Infrastructure Private Pool ETF (CINF)"/>
    <n v="419233424.81547546"/>
    <n v="0"/>
    <n v="765864.99999995634"/>
    <n v="7629845"/>
    <n v="753797.50000001083"/>
    <n v="9149507.4999999683"/>
    <n v="217"/>
    <n v="2042666.8"/>
    <x v="1"/>
    <n v="388617738.98952484"/>
  </r>
  <r>
    <s v="CGRA CN Equity"/>
    <n v="915"/>
    <s v="CGRA"/>
    <s v="CI Global Real Asset Private Pool ETF"/>
    <x v="0"/>
    <n v="1"/>
    <s v="CA12559R1001"/>
    <s v="12559R100"/>
    <n v="0.7"/>
    <n v="1.1000000000000001"/>
    <d v="2020-05-26T00:00:00"/>
    <x v="0"/>
    <x v="7"/>
    <s v="Infrastructure"/>
    <m/>
    <x v="2"/>
    <s v="CI Global Real Asset Private Pool ETF (CGRA)"/>
    <n v="2371590.0421142578"/>
    <n v="0"/>
    <n v="0"/>
    <n v="0"/>
    <n v="0"/>
    <n v="0"/>
    <n v="10"/>
    <n v="48263.81"/>
    <x v="1"/>
    <n v="2296269.9890136719"/>
  </r>
  <r>
    <s v="HFT CN Equity"/>
    <n v="916"/>
    <s v="HFT"/>
    <s v="Hamilton Financials Innovation ETF"/>
    <x v="25"/>
    <n v="1"/>
    <s v="CA40736R1073"/>
    <s v="40736R107"/>
    <n v="0.75"/>
    <n v="0.91"/>
    <d v="2020-06-02T00:00:00"/>
    <x v="0"/>
    <x v="7"/>
    <s v="Fintech"/>
    <m/>
    <x v="35"/>
    <s v="Hamilton Financials Innovation ETF (HFT)"/>
    <n v="0"/>
    <n v="0"/>
    <n v="0"/>
    <n v="0"/>
    <n v="0"/>
    <n v="0"/>
    <n v="0"/>
    <n v="0"/>
    <x v="1"/>
    <n v="0"/>
  </r>
  <r>
    <s v="TUED CN Equity"/>
    <n v="917"/>
    <s v="TUED"/>
    <s v="TD Active US Enhanced Dividend ETF"/>
    <x v="0"/>
    <n v="1"/>
    <s v="CA87250Q1063"/>
    <s v="87250Q106"/>
    <n v="0.65"/>
    <n v="0.73"/>
    <d v="2020-06-02T00:00:00"/>
    <x v="0"/>
    <x v="39"/>
    <s v="Put and Call Write"/>
    <m/>
    <x v="17"/>
    <s v="TD Active US Enhanced Dividend ETF (TUED)"/>
    <n v="606808414.45922852"/>
    <n v="-3323472.5080000469"/>
    <n v="-5015435.644499952"/>
    <n v="0"/>
    <n v="-1692153.944500024"/>
    <n v="-16667630.707500001"/>
    <n v="1376"/>
    <n v="12171935"/>
    <x v="1"/>
    <n v="611720697.21221924"/>
  </r>
  <r>
    <s v="FCCV CN Equity"/>
    <n v="918"/>
    <s v="FCCV"/>
    <s v="Fidelity Canadian Value Index ETF"/>
    <x v="0"/>
    <n v="1"/>
    <s v="CA31609U1030"/>
    <s v="31609U103"/>
    <n v="0.35"/>
    <n v="0.35"/>
    <d v="2020-06-10T00:00:00"/>
    <x v="0"/>
    <x v="0"/>
    <s v="Factor: Value"/>
    <m/>
    <x v="27"/>
    <s v="Fidelity Canadian Value Index ETF (FCCV)"/>
    <n v="814186105.15594482"/>
    <n v="14196562.49999994"/>
    <n v="27084772.499999966"/>
    <n v="-72701497.499999985"/>
    <n v="22302097.500000089"/>
    <n v="12644804.999999952"/>
    <n v="775"/>
    <n v="8266403.5"/>
    <x v="1"/>
    <n v="780119018.5546875"/>
  </r>
  <r>
    <s v="FCCM CN Equity"/>
    <n v="919"/>
    <s v="FCCM"/>
    <s v="Fidelity Canadian Momentum Index ETF"/>
    <x v="0"/>
    <n v="1"/>
    <s v="CA31609W1095"/>
    <s v="31609W109"/>
    <n v="0.35"/>
    <n v="0.39"/>
    <d v="2020-06-10T00:00:00"/>
    <x v="0"/>
    <x v="0"/>
    <s v="Factor: Momentum"/>
    <m/>
    <x v="27"/>
    <s v="Fidelity Canadian Momentum Index ETF (FCCM)"/>
    <n v="820867313.14659119"/>
    <n v="17411932.499999974"/>
    <n v="22142902.499999996"/>
    <n v="-74664997.500000015"/>
    <n v="24908445.000000112"/>
    <n v="9728205.0000000168"/>
    <n v="1355"/>
    <n v="10731427"/>
    <x v="1"/>
    <n v="791446363.44909668"/>
  </r>
  <r>
    <s v="FCUV CN Equity"/>
    <n v="920"/>
    <s v="FCUV"/>
    <s v="Fidelity US Value Index ETF"/>
    <x v="0"/>
    <n v="2"/>
    <s v="CA31647E1034"/>
    <n v="3.1647E+107"/>
    <n v="0.35"/>
    <n v="0.36"/>
    <d v="2020-06-10T00:00:00"/>
    <x v="0"/>
    <x v="21"/>
    <s v="Factor: Value"/>
    <m/>
    <x v="27"/>
    <s v="Fidelity US Value Index ETF (FCUV)"/>
    <n v="2409523132.3242188"/>
    <n v="75486412.500000134"/>
    <n v="53891085"/>
    <n v="205027.5"/>
    <n v="47863462.499999724"/>
    <n v="228855780.00000006"/>
    <n v="4357"/>
    <n v="53970905"/>
    <x v="1"/>
    <n v="2200659170.0077057"/>
  </r>
  <r>
    <s v="FCMO CN Equity"/>
    <n v="921"/>
    <s v="FCMO"/>
    <s v="Fidelity US Momentum Index ETF"/>
    <x v="19"/>
    <n v="2"/>
    <s v="CA31649P1062"/>
    <s v="31649P106"/>
    <n v="0.35"/>
    <n v="0.32"/>
    <d v="2020-06-10T00:00:00"/>
    <x v="0"/>
    <x v="21"/>
    <s v="Factor: Momentum"/>
    <m/>
    <x v="27"/>
    <s v="Fidelity US Momentum Index ETF (FCMO)"/>
    <n v="1497825280.380249"/>
    <n v="26108115.000000168"/>
    <n v="32693804.999999832"/>
    <n v="14896815.000000004"/>
    <n v="27084555.000000171"/>
    <n v="127401750.00000007"/>
    <n v="487"/>
    <n v="3920920.2"/>
    <x v="1"/>
    <n v="1372946401.1192322"/>
  </r>
  <r>
    <s v="FCVH CN Equity"/>
    <n v="922"/>
    <s v="FCVH"/>
    <s v="Fidelity US Value Currency Neutral Index Curr-H"/>
    <x v="0"/>
    <n v="1"/>
    <s v="CA31646E1043"/>
    <n v="3.1646E+108"/>
    <n v="0.38"/>
    <n v="0.39"/>
    <d v="2020-06-10T00:00:00"/>
    <x v="0"/>
    <x v="5"/>
    <s v="Factor: Value"/>
    <m/>
    <x v="27"/>
    <s v="Fidelity US Value Currency Neutral Index Curr-H (FCVH)"/>
    <n v="250315868.85452271"/>
    <n v="10063897.499999983"/>
    <n v="1778242.5000000233"/>
    <n v="10025849.999999983"/>
    <n v="0"/>
    <n v="23554875.000000015"/>
    <n v="677"/>
    <n v="16201094"/>
    <x v="1"/>
    <n v="232620390.12908936"/>
  </r>
  <r>
    <s v="FCMH CN Equity"/>
    <n v="923"/>
    <s v="FCMH"/>
    <s v="Fidelity US Momentum Currency Neutral Curr-H"/>
    <x v="0"/>
    <n v="1"/>
    <s v="CA31649R1029"/>
    <s v="31649R102"/>
    <n v="0.38"/>
    <n v="0.34"/>
    <d v="2020-06-10T00:00:00"/>
    <x v="0"/>
    <x v="5"/>
    <s v="Factor: Momentum"/>
    <m/>
    <x v="27"/>
    <s v="Fidelity US Momentum Currency Neutral Curr-H (FCMH)"/>
    <n v="0"/>
    <n v="0"/>
    <n v="0"/>
    <n v="0"/>
    <n v="0"/>
    <n v="0"/>
    <n v="0"/>
    <n v="0"/>
    <x v="1"/>
    <n v="0"/>
  </r>
  <r>
    <s v="FCIV CN Equity"/>
    <n v="924"/>
    <s v="FCIV"/>
    <s v="Fidelity International Value Index ETF"/>
    <x v="0"/>
    <n v="1"/>
    <s v="CA31622Y1088"/>
    <s v="31622Y108"/>
    <n v="0.45"/>
    <n v="0.52"/>
    <d v="2020-06-10T00:00:00"/>
    <x v="0"/>
    <x v="6"/>
    <s v="Factor: Value"/>
    <m/>
    <x v="27"/>
    <s v="Fidelity International Value Index ETF (FCIV)"/>
    <n v="1593799898.9105225"/>
    <n v="42538634.999999896"/>
    <n v="-32096744.999999922"/>
    <n v="29254789.999999892"/>
    <n v="41206355.000000067"/>
    <n v="130614314.99999996"/>
    <n v="4768"/>
    <n v="69515975"/>
    <x v="1"/>
    <n v="1348091432.762146"/>
  </r>
  <r>
    <s v="FCIM CN Equity"/>
    <n v="925"/>
    <s v="FCIM"/>
    <s v="Fidelity International Momentum Index ETF"/>
    <x v="0"/>
    <n v="1"/>
    <s v="CA31623V1031"/>
    <s v="31623V103"/>
    <n v="0.45"/>
    <n v="0.39"/>
    <d v="2020-06-10T00:00:00"/>
    <x v="0"/>
    <x v="6"/>
    <s v="Factor: Momentum"/>
    <m/>
    <x v="27"/>
    <s v="Fidelity International Momentum Index ETF (FCIM)"/>
    <n v="1252782824.7070315"/>
    <n v="42841005"/>
    <n v="-31549905.000000104"/>
    <n v="30844140.000000104"/>
    <n v="33638399.99999994"/>
    <n v="95185169.999999881"/>
    <n v="6087"/>
    <n v="36423562"/>
    <x v="1"/>
    <n v="1064626550.6744385"/>
  </r>
  <r>
    <s v="FCIG CN Equity"/>
    <n v="926"/>
    <s v="FCIG"/>
    <s v="Fidelity Global Investment Grade Bond ETF Curr-H"/>
    <x v="19"/>
    <n v="2"/>
    <s v="CA31624P1053"/>
    <s v="31624P105"/>
    <n v="0.5"/>
    <n v="0.56000000000000005"/>
    <d v="2020-06-10T00:00:00"/>
    <x v="0"/>
    <x v="23"/>
    <s v="Investment Grade"/>
    <m/>
    <x v="27"/>
    <s v="Fidelity Global Investment Grade Bond ETF Curr-H (FCIG)"/>
    <n v="176669816.49398801"/>
    <n v="0"/>
    <n v="0"/>
    <n v="0"/>
    <n v="-11716180.000000015"/>
    <n v="-13849510.000000007"/>
    <n v="323"/>
    <n v="2447208.9"/>
    <x v="1"/>
    <n v="191417011.73782349"/>
  </r>
  <r>
    <s v="LONG CN Equity"/>
    <n v="927"/>
    <s v="LONG"/>
    <s v="CI Global Longevity Economy Fund"/>
    <x v="0"/>
    <n v="1"/>
    <s v="CA12558X1087"/>
    <s v="12558X108"/>
    <n v="0.7"/>
    <n v="0.96"/>
    <d v="2020-06-16T00:00:00"/>
    <x v="0"/>
    <x v="4"/>
    <s v="Health Care"/>
    <m/>
    <x v="2"/>
    <s v="CI Global Longevity Economy Fund (LONG)"/>
    <n v="3985240.1733398438"/>
    <n v="0"/>
    <n v="0"/>
    <n v="0"/>
    <n v="0"/>
    <n v="0"/>
    <n v="3"/>
    <n v="669.24"/>
    <x v="3"/>
    <n v="4093859.86328125"/>
  </r>
  <r>
    <s v="WSRI CN Equity"/>
    <n v="928"/>
    <s v="WSRI"/>
    <s v="Wealthsimple NA Socially Responsible Index ETF"/>
    <x v="0"/>
    <n v="1"/>
    <s v="CA94701L1085"/>
    <s v="94701L108"/>
    <n v="0.2"/>
    <n v="0.22"/>
    <d v="2020-06-16T00:00:00"/>
    <x v="0"/>
    <x v="15"/>
    <s v="Broad - DM"/>
    <m/>
    <x v="18"/>
    <s v="Wealthsimple NA Socially Responsible Index ETF (WSRI)"/>
    <n v="984025650.02441406"/>
    <n v="4922933.3460000698"/>
    <n v="0"/>
    <n v="0"/>
    <n v="0"/>
    <n v="9779750.9069999643"/>
    <n v="298"/>
    <n v="6952297"/>
    <x v="1"/>
    <n v="958982814.78881836"/>
  </r>
  <r>
    <s v="WSRD CN Equity"/>
    <n v="929"/>
    <s v="WSRD"/>
    <s v="Wealthsimple Dev. Mkts ex NA Socially Responsible"/>
    <x v="0"/>
    <n v="1"/>
    <s v="CA94701J1030"/>
    <s v="94701J103"/>
    <n v="0.25"/>
    <n v="0.28000000000000003"/>
    <d v="2020-06-16T00:00:00"/>
    <x v="0"/>
    <x v="15"/>
    <s v="Broad - DM"/>
    <m/>
    <x v="18"/>
    <s v="Wealthsimple Dev. Mkts ex NA Socially Responsible (WSRD)"/>
    <n v="963399739.83764648"/>
    <n v="3479751.8939999263"/>
    <n v="0"/>
    <n v="3415777.5240000486"/>
    <n v="3497692.141999925"/>
    <n v="13813692.323999949"/>
    <n v="530"/>
    <n v="9846948"/>
    <x v="1"/>
    <n v="934665460.58654785"/>
  </r>
  <r>
    <s v="HCA CN Equity"/>
    <n v="930"/>
    <s v="HCA"/>
    <s v="Hamilton Canadian Bank Mean Reversion Index ETF"/>
    <x v="0"/>
    <n v="1"/>
    <s v="CA40704K1003"/>
    <s v="40704K100"/>
    <n v="0.28999999999999998"/>
    <n v="0.33"/>
    <d v="2020-06-29T00:00:00"/>
    <x v="0"/>
    <x v="3"/>
    <s v="Financials"/>
    <m/>
    <x v="35"/>
    <s v="Hamilton Canadian Bank Mean Reversion Index ETF (HCA)"/>
    <n v="83352900.211669922"/>
    <n v="-838237.49999999697"/>
    <n v="824642.49999999709"/>
    <n v="0"/>
    <n v="-842307.49999999709"/>
    <n v="-843796.38009999145"/>
    <n v="170"/>
    <n v="736206.1"/>
    <x v="2"/>
    <n v="84041072.964065552"/>
  </r>
  <r>
    <s v="HUM CN Equity"/>
    <n v="931"/>
    <s v="HUM"/>
    <s v="Hamilton US Mid/small-Cap Financials ETF"/>
    <x v="26"/>
    <n v="2"/>
    <s v="CA4078661028"/>
    <n v="407866102"/>
    <n v="0.75"/>
    <n v="0.91"/>
    <d v="2020-06-29T00:00:00"/>
    <x v="0"/>
    <x v="28"/>
    <s v="Financials"/>
    <m/>
    <x v="35"/>
    <s v="Hamilton US Mid/small-Cap Financials ETF (HUM)"/>
    <n v="30239103.443321228"/>
    <n v="950652.49999999662"/>
    <n v="0"/>
    <n v="0"/>
    <n v="0"/>
    <n v="954694.76719999651"/>
    <n v="53"/>
    <n v="185913.60000000001"/>
    <x v="3"/>
    <n v="30303096.883934021"/>
  </r>
  <r>
    <s v="HUM/U CN Equity"/>
    <n v="932"/>
    <s v="HUM/U"/>
    <s v="Hamilton US Mid/small-Cap Financials ETF (US$)"/>
    <x v="26"/>
    <n v="2"/>
    <s v="CA4078661028"/>
    <n v="407866102"/>
    <n v="0.75"/>
    <n v="0.91"/>
    <d v="2020-06-29T00:00:00"/>
    <x v="0"/>
    <x v="28"/>
    <s v="Financials"/>
    <m/>
    <x v="35"/>
    <s v="Hamilton US Mid/small-Cap Financials ETF (US$) (HUM/U)"/>
    <n v="0"/>
    <n v="950652.49999999662"/>
    <n v="0"/>
    <n v="0"/>
    <n v="0"/>
    <n v="954694.76719999651"/>
    <n v="0"/>
    <n v="0"/>
    <x v="3"/>
    <n v="0"/>
  </r>
  <r>
    <s v="HFG CN Equity"/>
    <n v="933"/>
    <s v="HFG"/>
    <s v="Hamilton Global Financials ETF"/>
    <x v="0"/>
    <n v="1"/>
    <s v="CA40739A1012"/>
    <s v="40739A101"/>
    <n v="0.75"/>
    <n v="0.91"/>
    <d v="2020-06-29T00:00:00"/>
    <x v="0"/>
    <x v="4"/>
    <s v="Financials"/>
    <m/>
    <x v="35"/>
    <s v="Hamilton Global Financials ETF (HFG)"/>
    <n v="61529784.295570374"/>
    <n v="0"/>
    <n v="0"/>
    <n v="0"/>
    <n v="0"/>
    <n v="1633.9735999988577"/>
    <n v="198"/>
    <n v="762905.01"/>
    <x v="3"/>
    <n v="62524461.915206909"/>
  </r>
  <r>
    <s v="HBA CN Equity"/>
    <n v="934"/>
    <s v="HBA"/>
    <s v="Hamilton Australian Bank Equal-Weight Index ETF"/>
    <x v="0"/>
    <n v="1"/>
    <s v="CA40701D1096"/>
    <s v="40701D109"/>
    <n v="0.55000000000000004"/>
    <n v="0.7"/>
    <d v="2020-06-29T00:00:00"/>
    <x v="0"/>
    <x v="13"/>
    <s v="Australia"/>
    <m/>
    <x v="35"/>
    <s v="Hamilton Australian Bank Equal-Weight Index ETF (HBA)"/>
    <n v="137736936.10507393"/>
    <n v="-754842.49999998382"/>
    <n v="0"/>
    <n v="0"/>
    <n v="0"/>
    <n v="-1465990.1579999989"/>
    <n v="168"/>
    <n v="532802.85"/>
    <x v="1"/>
    <n v="139359813.71625137"/>
  </r>
  <r>
    <s v="HSUV/U CN Equity"/>
    <n v="935"/>
    <s v="HSUV/U"/>
    <s v="Global X USD Cash Maximizer Corporate Class ETF (US$)"/>
    <x v="0"/>
    <n v="1"/>
    <s v="CA3799381031"/>
    <s v="379938103"/>
    <n v="0.18"/>
    <n v="0.19"/>
    <d v="2020-07-01T00:00:00"/>
    <x v="3"/>
    <x v="40"/>
    <s v="HISA"/>
    <m/>
    <x v="3"/>
    <s v="Global X USD Cash Maximizer Corporate Class ETF (US$) (HSUV/U)"/>
    <n v="0"/>
    <n v="0"/>
    <n v="0"/>
    <n v="0"/>
    <n v="0"/>
    <n v="0"/>
    <n v="1108"/>
    <n v="14406603"/>
    <x v="1"/>
    <n v="1041396322.2302589"/>
  </r>
  <r>
    <s v="PFLS CN Equity"/>
    <n v="936"/>
    <s v="PFLS"/>
    <s v="Picton Mahoney Fortified Long Short Alt ETF"/>
    <x v="0"/>
    <n v="1"/>
    <s v="CA72001B1031"/>
    <s v="72001B103"/>
    <n v="0.95"/>
    <n v="1.3"/>
    <d v="2020-07-15T00:00:00"/>
    <x v="0"/>
    <x v="26"/>
    <s v="Equity Focused"/>
    <m/>
    <x v="6"/>
    <s v="Picton Mahoney Fortified Long Short Alt ETF (PFLS)"/>
    <n v="125935754.77600098"/>
    <n v="-5537596.0399999954"/>
    <n v="-636401.69000000518"/>
    <n v="-10129721.659999995"/>
    <n v="-1947881.0699999966"/>
    <n v="-16320049.219999995"/>
    <n v="596"/>
    <n v="2784242.6999999997"/>
    <x v="1"/>
    <n v="141368560.4095459"/>
  </r>
  <r>
    <s v="ZUQ/U CN Equity"/>
    <n v="937"/>
    <s v="ZUQ/U"/>
    <s v="BMO MSCI USA High Quality Index ETF (US$)"/>
    <x v="0"/>
    <n v="1"/>
    <s v="CA05580L2093"/>
    <s v="05580L209"/>
    <n v="0.3"/>
    <n v="0.34"/>
    <d v="2020-07-23T00:00:00"/>
    <x v="0"/>
    <x v="21"/>
    <s v="Factor: Quality"/>
    <m/>
    <x v="4"/>
    <s v="BMO MSCI USA High Quality Index ETF (US$) (ZUQ/U)"/>
    <n v="26121851.918427136"/>
    <n v="0"/>
    <n v="0"/>
    <n v="0"/>
    <n v="0"/>
    <n v="0"/>
    <n v="31"/>
    <n v="201502.8"/>
    <x v="1"/>
    <n v="26063458.406312656"/>
  </r>
  <r>
    <s v="ZUQ/F CN Equity"/>
    <n v="938"/>
    <s v="ZUQ/F"/>
    <s v="BMO MSCI USA High Quality Index ETF Curr-H"/>
    <x v="0"/>
    <n v="1"/>
    <s v="CA05580L3083"/>
    <s v="05580L308"/>
    <n v="0.3"/>
    <n v="0.34"/>
    <d v="2020-07-23T00:00:00"/>
    <x v="0"/>
    <x v="5"/>
    <s v="Factor: Quality"/>
    <m/>
    <x v="4"/>
    <s v="BMO MSCI USA High Quality Index ETF Curr-H (ZUQ/F)"/>
    <n v="95729565.4296875"/>
    <n v="0"/>
    <n v="6020340.0000000056"/>
    <n v="0"/>
    <n v="3012308.0000000028"/>
    <n v="14987622.000000002"/>
    <n v="258"/>
    <n v="1963939.9000000001"/>
    <x v="1"/>
    <n v="80480978.393554688"/>
  </r>
  <r>
    <s v="CGLO CN Equity"/>
    <n v="939"/>
    <s v="CGLO"/>
    <s v="CIBC Global Growth ETF"/>
    <x v="0"/>
    <n v="1"/>
    <s v="CA12547N1042"/>
    <s v="12547N104"/>
    <n v="0.8"/>
    <n v="0.89"/>
    <d v="2020-07-27T00:00:00"/>
    <x v="0"/>
    <x v="16"/>
    <s v="Pure Active"/>
    <m/>
    <x v="31"/>
    <s v="CIBC Global Growth ETF (CGLO)"/>
    <n v="105603874.00627136"/>
    <n v="0"/>
    <n v="0"/>
    <n v="0"/>
    <n v="-1628105.0000000088"/>
    <n v="-1628105.0000000088"/>
    <n v="186"/>
    <n v="880397.60999999987"/>
    <x v="1"/>
    <n v="107907435.72235107"/>
  </r>
  <r>
    <s v="CINT CN Equity"/>
    <n v="940"/>
    <s v="CINT"/>
    <s v="CIBC International Equity ETF"/>
    <x v="0"/>
    <n v="1"/>
    <s v="CA12547M1068"/>
    <s v="12547M106"/>
    <n v="0.8"/>
    <n v="0.89"/>
    <d v="2020-07-27T00:00:00"/>
    <x v="0"/>
    <x v="6"/>
    <s v="Pure Active"/>
    <m/>
    <x v="31"/>
    <s v="CIBC International Equity ETF (CINT)"/>
    <n v="62540619.926452637"/>
    <n v="0"/>
    <n v="0"/>
    <n v="0"/>
    <n v="-1224329.9999999958"/>
    <n v="-4811035.0000000056"/>
    <n v="271"/>
    <n v="1388878.13"/>
    <x v="1"/>
    <n v="67658979.835510254"/>
  </r>
  <r>
    <s v="HRAA CN Equity"/>
    <n v="941"/>
    <s v="HRAA"/>
    <s v="Global X ReSolve Adaptive Asset Allocation Corporate Class ETF"/>
    <x v="0"/>
    <n v="1"/>
    <s v="CA37964H1082"/>
    <s v="37964H108"/>
    <n v="0.85"/>
    <n v="1.88"/>
    <d v="2020-07-30T00:00:00"/>
    <x v="3"/>
    <x v="26"/>
    <s v="Multi-Strategy"/>
    <m/>
    <x v="3"/>
    <s v="Global X ReSolve Adaptive Asset Allocation Corporate Class ETF (HRAA)"/>
    <n v="0"/>
    <n v="0"/>
    <n v="0"/>
    <n v="0"/>
    <n v="0"/>
    <n v="0"/>
    <n v="0"/>
    <n v="0"/>
    <x v="1"/>
    <n v="0"/>
  </r>
  <r>
    <s v="HXEM CN Equity"/>
    <n v="942"/>
    <s v="HXEM"/>
    <s v="Global X Emerging Markets Equity Index Corporate Class ETF"/>
    <x v="0"/>
    <n v="1"/>
    <s v="CA37963T1030"/>
    <s v="37963T103"/>
    <n v="0.25"/>
    <n v="0.28000000000000003"/>
    <d v="2020-08-05T00:00:00"/>
    <x v="1"/>
    <x v="20"/>
    <s v="Cap-Weighted: Broad/Large"/>
    <m/>
    <x v="3"/>
    <s v="Global X Emerging Markets Equity Index Corporate Class ETF (HXEM)"/>
    <n v="148285627.56729126"/>
    <n v="0"/>
    <n v="0"/>
    <n v="2553673.0369999907"/>
    <n v="2551769.3510000138"/>
    <n v="7477442.044499997"/>
    <n v="570"/>
    <n v="4356464.8000000007"/>
    <x v="0"/>
    <n v="129656642.60467529"/>
  </r>
  <r>
    <s v="GIQU/B CN Equity"/>
    <n v="943"/>
    <s v="GIQU/B"/>
    <s v="Guardian I3 US Quality Growth ETF"/>
    <x v="0"/>
    <n v="1"/>
    <s v="CA40090C2094"/>
    <s v="40090C209"/>
    <n v="0.55000000000000004"/>
    <n v="0.71"/>
    <d v="2020-08-11T00:00:00"/>
    <x v="0"/>
    <x v="21"/>
    <s v="Pure Active"/>
    <m/>
    <x v="36"/>
    <s v="Guardian I3 US Quality Growth ETF (GIQU/B)"/>
    <n v="16652665.80581665"/>
    <n v="0"/>
    <n v="0"/>
    <n v="0"/>
    <n v="0"/>
    <n v="0"/>
    <n v="15"/>
    <n v="36532.51"/>
    <x v="1"/>
    <n v="17153877.353668213"/>
  </r>
  <r>
    <s v="GIQU CN Equity"/>
    <n v="944"/>
    <s v="GIQU"/>
    <s v="Guardian I3 US Quality Growth ETF Curr-H"/>
    <x v="0"/>
    <n v="1"/>
    <s v="CA40090C1005"/>
    <s v="40090C100"/>
    <n v="0.55000000000000004"/>
    <n v="0.71"/>
    <d v="2020-08-11T00:00:00"/>
    <x v="0"/>
    <x v="5"/>
    <s v="Pure Active"/>
    <m/>
    <x v="36"/>
    <s v="Guardian I3 US Quality Growth ETF Curr-H (GIQU)"/>
    <n v="4470307.8269958496"/>
    <n v="0"/>
    <n v="0"/>
    <n v="0"/>
    <n v="0"/>
    <n v="0"/>
    <n v="2"/>
    <n v="1141.28"/>
    <x v="1"/>
    <n v="4605689.525604248"/>
  </r>
  <r>
    <s v="GIQG CN Equity"/>
    <n v="945"/>
    <s v="GIQG"/>
    <s v="Guardian I3 Global Quality Growth ETF Curr-H"/>
    <x v="0"/>
    <n v="1"/>
    <s v="CA40136W1023"/>
    <s v="40136W102"/>
    <n v="0.65"/>
    <n v="0.82"/>
    <d v="2020-08-11T00:00:00"/>
    <x v="0"/>
    <x v="16"/>
    <s v="Pure Active"/>
    <m/>
    <x v="36"/>
    <s v="Guardian I3 Global Quality Growth ETF Curr-H (GIQG)"/>
    <n v="8143791.1987304688"/>
    <n v="-793696.07499999984"/>
    <n v="0"/>
    <n v="831644.97499999986"/>
    <n v="0"/>
    <n v="37948.900000000023"/>
    <n v="136"/>
    <n v="639838.76"/>
    <x v="1"/>
    <n v="7453081.226348877"/>
  </r>
  <r>
    <s v="GIQG/B CN Equity"/>
    <n v="946"/>
    <s v="GIQG/B"/>
    <s v="Guardian I3 Global Quality Growth ETF"/>
    <x v="0"/>
    <n v="1"/>
    <s v="CA40136W2013"/>
    <s v="40136W201"/>
    <n v="0.65"/>
    <n v="0.82"/>
    <d v="2020-08-11T00:00:00"/>
    <x v="0"/>
    <x v="16"/>
    <s v="Pure Active"/>
    <m/>
    <x v="36"/>
    <s v="Guardian I3 Global Quality Growth ETF (GIQG/B)"/>
    <n v="45731145.572662354"/>
    <n v="0"/>
    <n v="0"/>
    <n v="0"/>
    <n v="0"/>
    <n v="0"/>
    <n v="59"/>
    <n v="466575.1"/>
    <x v="1"/>
    <n v="46425823.68850708"/>
  </r>
  <r>
    <s v="GIGR CN Equity"/>
    <n v="947"/>
    <s v="GIGR"/>
    <s v="Guardian I3 Global REIT ETF Curr-H"/>
    <x v="0"/>
    <n v="1"/>
    <s v="CA40139R1001"/>
    <s v="40139R100"/>
    <n v="0.7"/>
    <n v="0.89"/>
    <d v="2020-08-11T00:00:00"/>
    <x v="0"/>
    <x v="4"/>
    <s v="Real Estate"/>
    <m/>
    <x v="36"/>
    <s v="Guardian I3 Global REIT ETF Curr-H (GIGR)"/>
    <n v="0"/>
    <n v="0"/>
    <n v="0"/>
    <n v="0"/>
    <n v="0"/>
    <n v="0"/>
    <n v="0"/>
    <n v="0"/>
    <x v="3"/>
    <n v="0"/>
  </r>
  <r>
    <s v="GIGR/B CN Equity"/>
    <n v="948"/>
    <s v="GIGR/B"/>
    <s v="Guardian I3 Global REIT ETF"/>
    <x v="0"/>
    <n v="1"/>
    <s v="CA40139R2090"/>
    <s v="40139R209"/>
    <n v="0.7"/>
    <n v="0.89"/>
    <d v="2020-08-11T00:00:00"/>
    <x v="0"/>
    <x v="4"/>
    <s v="Real Estate"/>
    <m/>
    <x v="36"/>
    <s v="Guardian I3 Global REIT ETF (GIGR/B)"/>
    <n v="0"/>
    <n v="0"/>
    <n v="0"/>
    <n v="0"/>
    <n v="0"/>
    <n v="0"/>
    <n v="0"/>
    <n v="0"/>
    <x v="3"/>
    <n v="0"/>
  </r>
  <r>
    <s v="GDPY CN Equity"/>
    <n v="949"/>
    <s v="GDPY"/>
    <s v="Guardian Directed Premium Yield ETF"/>
    <x v="0"/>
    <n v="1"/>
    <s v="CA40138D1024"/>
    <s v="40138D102"/>
    <n v="0.85"/>
    <n v="1.04"/>
    <d v="2020-08-11T00:00:00"/>
    <x v="0"/>
    <x v="31"/>
    <s v="Global"/>
    <m/>
    <x v="36"/>
    <s v="Guardian Directed Premium Yield ETF (GDPY)"/>
    <n v="35727785.682678223"/>
    <n v="-2275037.125"/>
    <n v="-1861246.9249999977"/>
    <n v="0"/>
    <n v="-2388839.5750000002"/>
    <n v="-7002302.2500000047"/>
    <n v="120"/>
    <n v="2476430.0900000003"/>
    <x v="5"/>
    <n v="41847798.538208008"/>
  </r>
  <r>
    <s v="GDPY/B CN Equity"/>
    <n v="950"/>
    <s v="GDPY/B"/>
    <s v="Guardian Directed Premium Yield ETF Unhedged"/>
    <x v="0"/>
    <n v="1"/>
    <s v="CA40138D2014"/>
    <s v="40138D201"/>
    <n v="0.85"/>
    <n v="1.04"/>
    <d v="2020-08-11T00:00:00"/>
    <x v="0"/>
    <x v="31"/>
    <s v="Global"/>
    <m/>
    <x v="36"/>
    <s v="Guardian Directed Premium Yield ETF Unhedged (GDPY/B)"/>
    <n v="40661441.802978516"/>
    <n v="-464781.04999999836"/>
    <n v="-1427671.4000000036"/>
    <n v="0"/>
    <n v="-1476370.2250000036"/>
    <n v="-3368822.6750000054"/>
    <n v="129"/>
    <n v="1048832.6000000001"/>
    <x v="5"/>
    <n v="45028506.946563721"/>
  </r>
  <r>
    <s v="GDEP/B CN Equity"/>
    <n v="951"/>
    <s v="GDEP/B"/>
    <s v="Guardian Directed Equity Path ETF"/>
    <x v="0"/>
    <n v="1"/>
    <s v="CA40090B2012"/>
    <s v="40090B201"/>
    <n v="0.85"/>
    <n v="1.07"/>
    <d v="2020-08-11T00:00:00"/>
    <x v="0"/>
    <x v="39"/>
    <s v="Collar Strategy"/>
    <m/>
    <x v="36"/>
    <s v="Guardian Directed Equity Path ETF (GDEP/B)"/>
    <n v="11222313.30871582"/>
    <n v="0"/>
    <n v="0"/>
    <n v="0"/>
    <n v="0"/>
    <n v="0"/>
    <n v="4"/>
    <n v="168.84"/>
    <x v="1"/>
    <n v="11449993.515014648"/>
  </r>
  <r>
    <s v="GDEP CN Equity"/>
    <n v="952"/>
    <s v="GDEP"/>
    <s v="Guardian Directed Equity Path ETF Curr-H"/>
    <x v="0"/>
    <n v="1"/>
    <s v="CA40090B1022"/>
    <s v="40090B102"/>
    <n v="0.85"/>
    <n v="1.07"/>
    <d v="2020-08-11T00:00:00"/>
    <x v="0"/>
    <x v="39"/>
    <s v="Collar Strategy"/>
    <m/>
    <x v="36"/>
    <s v="Guardian Directed Equity Path ETF Curr-H (GDEP)"/>
    <n v="8406176.0902404785"/>
    <n v="0"/>
    <n v="-1888304.9000000006"/>
    <n v="0"/>
    <n v="0"/>
    <n v="-1888304.9000000006"/>
    <n v="4"/>
    <n v="73402.8"/>
    <x v="1"/>
    <n v="10510033.512115479"/>
  </r>
  <r>
    <s v="TBAL CN Equity"/>
    <n v="953"/>
    <s v="TBAL"/>
    <s v="TD Balanced ETF Portfolio"/>
    <x v="0"/>
    <n v="1"/>
    <s v="CA87251M1041"/>
    <s v="87251M104"/>
    <n v="0.25"/>
    <n v="0.17"/>
    <d v="2020-08-18T00:00:00"/>
    <x v="0"/>
    <x v="9"/>
    <s v="Balanced"/>
    <m/>
    <x v="17"/>
    <s v="TD Balanced ETF Portfolio (TBAL)"/>
    <n v="244247761.24954224"/>
    <n v="7470428.683999992"/>
    <n v="13914986.759000009"/>
    <n v="12871383.999999991"/>
    <n v="7540754.1079999916"/>
    <n v="50318144.734999985"/>
    <n v="1912"/>
    <n v="18374880"/>
    <x v="4"/>
    <n v="197740958.02307129"/>
  </r>
  <r>
    <s v="TCON CN Equity"/>
    <n v="954"/>
    <s v="TCON"/>
    <s v="TD Conservative ETF Portfolio"/>
    <x v="0"/>
    <n v="1"/>
    <s v="CA87251H1055"/>
    <s v="87251H105"/>
    <n v="0.15"/>
    <n v="0.17"/>
    <d v="2020-08-18T00:00:00"/>
    <x v="0"/>
    <x v="9"/>
    <s v="Conservative"/>
    <m/>
    <x v="17"/>
    <s v="TD Conservative ETF Portfolio (TCON)"/>
    <n v="94112968.444824219"/>
    <n v="1678067.518000009"/>
    <n v="5062165.0119999973"/>
    <n v="1686003.2724999939"/>
    <n v="846042.45099999697"/>
    <n v="13470951.350999998"/>
    <n v="518"/>
    <n v="4492030.7"/>
    <x v="4"/>
    <n v="81918332.862854004"/>
  </r>
  <r>
    <s v="TGRO CN Equity"/>
    <n v="955"/>
    <s v="TGRO"/>
    <s v="TD Growth ETF Portfolio"/>
    <x v="0"/>
    <n v="1"/>
    <s v="CA87251D1042"/>
    <s v="87251D104"/>
    <n v="0.15"/>
    <n v="0.17"/>
    <d v="2020-08-18T00:00:00"/>
    <x v="0"/>
    <x v="9"/>
    <s v="Growth"/>
    <m/>
    <x v="17"/>
    <s v="TD Growth ETF Portfolio (TGRO)"/>
    <n v="310510813.71307373"/>
    <n v="2686277.0795000382"/>
    <n v="6764756.6445000004"/>
    <n v="6777191.5634999992"/>
    <n v="8205391.4409999698"/>
    <n v="33844452.531500004"/>
    <n v="3338"/>
    <n v="13665342"/>
    <x v="4"/>
    <n v="274790270.80535889"/>
  </r>
  <r>
    <s v="GGRO CN Equity"/>
    <n v="956"/>
    <s v="GGRO"/>
    <s v="iShares ESG Growth ETF Portfolio"/>
    <x v="0"/>
    <n v="1"/>
    <s v="CA46438K1003"/>
    <s v="46438K100"/>
    <n v="0.22"/>
    <n v="0.24"/>
    <d v="2020-09-09T00:00:00"/>
    <x v="0"/>
    <x v="9"/>
    <s v="ESG"/>
    <m/>
    <x v="0"/>
    <s v="iShares ESG Growth ETF Portfolio (GGRO)"/>
    <n v="212828139.6484375"/>
    <n v="1999989.9350000166"/>
    <n v="1017924.9749999782"/>
    <n v="2034460.5350000169"/>
    <n v="1370892.8500000013"/>
    <n v="8453711.379999999"/>
    <n v="537"/>
    <n v="3134964.7"/>
    <x v="4"/>
    <n v="206871610.10742188"/>
  </r>
  <r>
    <s v="GEQT CN Equity"/>
    <n v="957"/>
    <s v="GEQT"/>
    <s v="iShares ESG Equity ETF Portfolio"/>
    <x v="0"/>
    <n v="1"/>
    <s v="CA46436Q1090"/>
    <s v="46436Q109"/>
    <n v="0.22"/>
    <n v="0.25"/>
    <d v="2020-09-09T00:00:00"/>
    <x v="0"/>
    <x v="9"/>
    <s v="ESG"/>
    <m/>
    <x v="0"/>
    <s v="iShares ESG Equity ETF Portfolio (GEQT)"/>
    <n v="203872082.51953125"/>
    <n v="3070899.9450000022"/>
    <n v="783321.60999998311"/>
    <n v="1966897.935000028"/>
    <n v="1585193.4650000015"/>
    <n v="9382497.4900000077"/>
    <n v="826"/>
    <n v="4701862.5999999996"/>
    <x v="4"/>
    <n v="198561473.46496582"/>
  </r>
  <r>
    <s v="GBAL CN Equity"/>
    <n v="958"/>
    <s v="GBAL"/>
    <s v="iShares ESG Balanced ETF Portfolio"/>
    <x v="0"/>
    <n v="1"/>
    <s v="CA46436W1068"/>
    <s v="46436W106"/>
    <n v="0.22"/>
    <n v="0.25"/>
    <d v="2020-09-09T00:00:00"/>
    <x v="0"/>
    <x v="9"/>
    <s v="ESG"/>
    <m/>
    <x v="0"/>
    <s v="iShares ESG Balanced ETF Portfolio (GBAL)"/>
    <n v="202866533.203125"/>
    <n v="4315198.59500001"/>
    <n v="1457659.669999995"/>
    <n v="2335846.9600000018"/>
    <n v="2059152.1950000082"/>
    <n v="14830322.339999994"/>
    <n v="482"/>
    <n v="6904579"/>
    <x v="4"/>
    <n v="192203270.72143555"/>
  </r>
  <r>
    <s v="GCNS CN Equity"/>
    <n v="959"/>
    <s v="GCNS"/>
    <s v="iShares ESG Conservative Balanced ETF Portfolio"/>
    <x v="0"/>
    <n v="1"/>
    <s v="CA46437R1064"/>
    <s v="46437R106"/>
    <n v="0.22"/>
    <n v="0.25"/>
    <d v="2020-09-09T00:00:00"/>
    <x v="0"/>
    <x v="9"/>
    <s v="ESG"/>
    <m/>
    <x v="0"/>
    <s v="iShares ESG Conservative Balanced ETF Portfolio (GCNS)"/>
    <n v="63067158.012390137"/>
    <n v="972449.31500000088"/>
    <n v="1471132.0050000013"/>
    <n v="1228829.2199999955"/>
    <n v="0"/>
    <n v="5394886.6649999935"/>
    <n v="137"/>
    <n v="1751859"/>
    <x v="4"/>
    <n v="58984668.17855835"/>
  </r>
  <r>
    <s v="LEAD/B CN Equity"/>
    <n v="960"/>
    <s v="LEAD/B"/>
    <s v="Evolve Future Leadership Fund"/>
    <x v="0"/>
    <n v="1"/>
    <s v="CA3005432040"/>
    <n v="300543204"/>
    <n v="0.75"/>
    <n v="0.99"/>
    <d v="2020-09-14T00:00:00"/>
    <x v="0"/>
    <x v="29"/>
    <s v="Thematic"/>
    <m/>
    <x v="24"/>
    <s v="Evolve Future Leadership Fund (LEAD/B)"/>
    <n v="3940510.082244873"/>
    <n v="0"/>
    <n v="0"/>
    <n v="0"/>
    <n v="0"/>
    <n v="0"/>
    <n v="22"/>
    <n v="87170.96"/>
    <x v="5"/>
    <n v="4376522.3979949951"/>
  </r>
  <r>
    <s v="LEAD CN Equity"/>
    <n v="961"/>
    <s v="LEAD"/>
    <s v="Evolve Future Leadership Fund Curr-H"/>
    <x v="0"/>
    <n v="1"/>
    <s v="CA3005431059"/>
    <n v="300543105"/>
    <n v="0.75"/>
    <n v="1.01"/>
    <d v="2020-09-14T00:00:00"/>
    <x v="0"/>
    <x v="29"/>
    <s v="Thematic"/>
    <m/>
    <x v="24"/>
    <s v="Evolve Future Leadership Fund Curr-H (LEAD)"/>
    <n v="16087683.10546875"/>
    <n v="-506080.00000000052"/>
    <n v="0"/>
    <n v="564340.00000000047"/>
    <n v="0"/>
    <n v="58259.999999999942"/>
    <n v="92"/>
    <n v="109761.47999999998"/>
    <x v="5"/>
    <n v="17298075.199127197"/>
  </r>
  <r>
    <s v="LEAD/U CN Equity"/>
    <n v="962"/>
    <s v="LEAD/U"/>
    <s v="Evolve Future Leadership Fund (US$)"/>
    <x v="0"/>
    <n v="1"/>
    <s v="CA3005433030"/>
    <n v="300543303"/>
    <n v="0.75"/>
    <n v="0.98"/>
    <d v="2020-09-14T00:00:00"/>
    <x v="0"/>
    <x v="29"/>
    <s v="Thematic"/>
    <m/>
    <x v="24"/>
    <s v="Evolve Future Leadership Fund (US$) (LEAD/U)"/>
    <n v="3678558.986931961"/>
    <n v="0"/>
    <n v="0"/>
    <n v="0"/>
    <n v="0"/>
    <n v="0"/>
    <n v="26"/>
    <n v="63392.03"/>
    <x v="5"/>
    <n v="4083392.0265574479"/>
  </r>
  <r>
    <s v="VRIF CN Equity"/>
    <n v="963"/>
    <s v="VRIF"/>
    <s v="Vanguard Retirement Income ETF Portfolio"/>
    <x v="0"/>
    <n v="1"/>
    <s v="CA92211X1096"/>
    <s v="92211X109"/>
    <n v="0.28999999999999998"/>
    <n v="0.32"/>
    <d v="2020-09-16T00:00:00"/>
    <x v="0"/>
    <x v="9"/>
    <s v="Yield Focus"/>
    <m/>
    <x v="11"/>
    <s v="Vanguard Retirement Income ETF Portfolio (VRIF)"/>
    <n v="319039183.04443359"/>
    <n v="1069728.0000000247"/>
    <n v="2684909.9999999907"/>
    <n v="1876891.0000000075"/>
    <n v="4295874.0000000037"/>
    <n v="13666201.999999994"/>
    <n v="773"/>
    <n v="9896697"/>
    <x v="4"/>
    <n v="304005506.22940063"/>
  </r>
  <r>
    <s v="RQO CN Equity"/>
    <n v="964"/>
    <s v="RQO"/>
    <s v="RBC Target 2026 Corporate Bond Index ETF"/>
    <x v="0"/>
    <n v="1"/>
    <s v="CA7493851009"/>
    <n v="749385100"/>
    <n v="0.2"/>
    <n v="0.23"/>
    <d v="2020-09-23T00:00:00"/>
    <x v="0"/>
    <x v="10"/>
    <s v="Target Maturity"/>
    <m/>
    <x v="12"/>
    <s v="RBC Target 2026 Corporate Bond Index ETF (RQO)"/>
    <n v="691625638.96179199"/>
    <n v="-11338736.399999892"/>
    <n v="-19835312.15000008"/>
    <n v="-19867052.099999949"/>
    <n v="-3781841.8000000538"/>
    <n v="-58604121.299999893"/>
    <n v="965"/>
    <n v="16977809"/>
    <x v="1"/>
    <n v="744339922.14202881"/>
  </r>
  <r>
    <s v="RQP CN Equity"/>
    <n v="965"/>
    <s v="RQP"/>
    <s v="RBC Target 2027 Corporate Bond Index ETF"/>
    <x v="0"/>
    <n v="1"/>
    <s v="CA7493341084"/>
    <n v="749334108"/>
    <n v="0.2"/>
    <n v="0.23"/>
    <d v="2020-09-23T00:00:00"/>
    <x v="0"/>
    <x v="10"/>
    <s v="Target Maturity"/>
    <m/>
    <x v="12"/>
    <s v="RBC Target 2027 Corporate Bond Index ETF (RQP)"/>
    <n v="825915697.19314575"/>
    <n v="3675254.5999999219"/>
    <n v="16528153.150000105"/>
    <n v="-914816.80000007793"/>
    <n v="-19318877.399999946"/>
    <n v="6397975.3500000276"/>
    <n v="817"/>
    <n v="10000754.600000001"/>
    <x v="1"/>
    <n v="843670334.62524414"/>
  </r>
  <r>
    <s v="QRET CN Equity"/>
    <n v="966"/>
    <s v="QRET"/>
    <s v="Mackenzie Developed Markets Real Estate Index ETF"/>
    <x v="0"/>
    <n v="1"/>
    <s v="CA55454K1003"/>
    <s v="55454K100"/>
    <n v="0.4"/>
    <n v="0.45"/>
    <d v="2020-09-24T00:00:00"/>
    <x v="0"/>
    <x v="4"/>
    <s v="Real Estate"/>
    <m/>
    <x v="18"/>
    <s v="Mackenzie Developed Markets Real Estate Index ETF (QRET)"/>
    <n v="17625088.119506836"/>
    <n v="0"/>
    <n v="0"/>
    <n v="0"/>
    <n v="0"/>
    <n v="0"/>
    <n v="24"/>
    <n v="344663.75"/>
    <x v="3"/>
    <n v="17212637.329101563"/>
  </r>
  <r>
    <s v="QUB CN Equity"/>
    <n v="967"/>
    <s v="QUB"/>
    <s v="Mackenzie US Aggregate Bond Index ETF Curr-H"/>
    <x v="0"/>
    <n v="1"/>
    <s v="CA5545571088"/>
    <n v="554557108"/>
    <n v="0.15"/>
    <n v="0.17"/>
    <d v="2020-09-24T00:00:00"/>
    <x v="0"/>
    <x v="37"/>
    <s v="Broad/Mixed"/>
    <m/>
    <x v="18"/>
    <s v="Mackenzie US Aggregate Bond Index ETF Curr-H (QUB)"/>
    <n v="79495090.484619141"/>
    <n v="1622823.2066000015"/>
    <n v="1629802.0528000013"/>
    <n v="0"/>
    <n v="1630334.0697999925"/>
    <n v="-17913129.821599998"/>
    <n v="64"/>
    <n v="1541344.2000000002"/>
    <x v="1"/>
    <n v="98143066.40625"/>
  </r>
  <r>
    <s v="QDXB CN Equity"/>
    <n v="968"/>
    <s v="QDXB"/>
    <s v="Mackenzie Developed Ex-N. Am Aggr ETF Curr-H"/>
    <x v="0"/>
    <n v="1"/>
    <s v="CA55454P1099"/>
    <s v="55454P109"/>
    <n v="0.3"/>
    <n v="0.34"/>
    <d v="2020-09-24T00:00:00"/>
    <x v="0"/>
    <x v="24"/>
    <s v="International"/>
    <m/>
    <x v="18"/>
    <s v="Mackenzie Developed Ex-N. Am Aggr ETF Curr-H (QDXB)"/>
    <n v="35040777.587890625"/>
    <n v="0"/>
    <n v="0"/>
    <n v="4382685.4715000037"/>
    <n v="0"/>
    <n v="-10722.72849999927"/>
    <n v="64"/>
    <n v="813961.59000000008"/>
    <x v="1"/>
    <n v="30733055.877685547"/>
  </r>
  <r>
    <s v="MGAB CN Equity"/>
    <n v="969"/>
    <s v="MGAB"/>
    <s v="Mackenzie Global Fixed Income Allocation ETF"/>
    <x v="0"/>
    <n v="1"/>
    <s v="CA5545522081"/>
    <n v="554552208"/>
    <n v="0.25"/>
    <n v="0.28000000000000003"/>
    <d v="2020-09-29T00:00:00"/>
    <x v="0"/>
    <x v="23"/>
    <s v="Universe"/>
    <m/>
    <x v="18"/>
    <s v="Mackenzie Global Fixed Income Allocation ETF (MGAB)"/>
    <n v="5076523.5900878906"/>
    <n v="0"/>
    <n v="0"/>
    <n v="0"/>
    <n v="0"/>
    <n v="0"/>
    <n v="11"/>
    <n v="21753.39"/>
    <x v="1"/>
    <n v="5097275.7339477539"/>
  </r>
  <r>
    <s v="MBAL CN Equity"/>
    <n v="970"/>
    <s v="MBAL"/>
    <s v="Mackenzie Balanced Allocation ETF"/>
    <x v="0"/>
    <n v="1"/>
    <s v="CA5545511019"/>
    <n v="554551101"/>
    <n v="0.17"/>
    <n v="0.19"/>
    <d v="2020-09-29T00:00:00"/>
    <x v="0"/>
    <x v="9"/>
    <s v="Balanced"/>
    <m/>
    <x v="18"/>
    <s v="Mackenzie Balanced Allocation ETF (MBAL)"/>
    <n v="167640189.4569397"/>
    <n v="5741569.2860000059"/>
    <n v="2881636.1429999899"/>
    <n v="7176529.1915000007"/>
    <n v="2886094.1480000154"/>
    <n v="20118306.729500007"/>
    <n v="361"/>
    <n v="8201072.4000000004"/>
    <x v="4"/>
    <n v="150073890.11383057"/>
  </r>
  <r>
    <s v="MCON CN Equity"/>
    <n v="971"/>
    <s v="MCON"/>
    <s v="Mackenzie Conservative Allocation ETF"/>
    <x v="0"/>
    <n v="1"/>
    <s v="CA5545671078"/>
    <n v="554567107"/>
    <n v="0.17"/>
    <n v="0.19"/>
    <d v="2020-09-29T00:00:00"/>
    <x v="0"/>
    <x v="9"/>
    <s v="Conservative"/>
    <m/>
    <x v="18"/>
    <s v="Mackenzie Conservative Allocation ETF (MCON)"/>
    <n v="28943060.302734375"/>
    <n v="1210622.5765000009"/>
    <n v="1213196.3520000011"/>
    <n v="0"/>
    <n v="0"/>
    <n v="2423818.9285000023"/>
    <n v="66"/>
    <n v="534812.27"/>
    <x v="4"/>
    <n v="27494760.417938232"/>
  </r>
  <r>
    <s v="MGRW CN Equity"/>
    <n v="972"/>
    <s v="MGRW"/>
    <s v="Mackenzie Growth Allocation ETF"/>
    <x v="0"/>
    <n v="1"/>
    <s v="CA5545701016"/>
    <n v="554570101"/>
    <n v="0.17"/>
    <n v="0.2"/>
    <d v="2020-09-29T00:00:00"/>
    <x v="0"/>
    <x v="9"/>
    <s v="Growth"/>
    <m/>
    <x v="18"/>
    <s v="Mackenzie Growth Allocation ETF (MGRW)"/>
    <n v="54158673.095703125"/>
    <n v="1694978.3464999939"/>
    <n v="0"/>
    <n v="3392879.4015000025"/>
    <n v="0"/>
    <n v="5087857.7479999959"/>
    <n v="197"/>
    <n v="2533221.2999999998"/>
    <x v="4"/>
    <n v="50014331.817626953"/>
  </r>
  <r>
    <s v="HCAL CN Equity"/>
    <n v="973"/>
    <s v="HCAL"/>
    <s v="Hamilton Enhanced (1.25x) Canadian Bank ETF"/>
    <x v="0"/>
    <n v="1"/>
    <s v="CA4073631000"/>
    <n v="407363100"/>
    <n v="0.65"/>
    <n v="1.46"/>
    <d v="2020-09-30T00:00:00"/>
    <x v="0"/>
    <x v="41"/>
    <s v="Financials"/>
    <m/>
    <x v="35"/>
    <s v="Hamilton Enhanced (1.25x) Canadian Bank ETF (HCAL)"/>
    <n v="797071535.73628998"/>
    <n v="-3652364.9999999199"/>
    <n v="-1815107.5000000247"/>
    <n v="1845732.5000000272"/>
    <n v="921339.99999994761"/>
    <n v="-3413891.5319998935"/>
    <n v="3117"/>
    <n v="25726849"/>
    <x v="6"/>
    <n v="795371751.42711639"/>
  </r>
  <r>
    <s v="QUU/U CN Equity"/>
    <n v="974"/>
    <s v="QUU/U"/>
    <s v="Mackenzie US Large Cap Equity Index ETF (US$)"/>
    <x v="0"/>
    <n v="1"/>
    <s v="CA55454T2002"/>
    <s v="55454T200"/>
    <n v="0.06"/>
    <n v="7.0000000000000007E-2"/>
    <d v="2020-09-30T00:00:00"/>
    <x v="0"/>
    <x v="21"/>
    <s v="Cap-Weighted: Broad/Large"/>
    <m/>
    <x v="18"/>
    <s v="Mackenzie US Large Cap Equity Index ETF (US$) (QUU/U)"/>
    <n v="0"/>
    <n v="0"/>
    <n v="0"/>
    <n v="0"/>
    <n v="0"/>
    <n v="0"/>
    <n v="0"/>
    <n v="0"/>
    <x v="0"/>
    <n v="0"/>
  </r>
  <r>
    <s v="MDVD CN Equity"/>
    <n v="975"/>
    <s v="MDVD"/>
    <s v="Mackenzie Global Sustainable Dividend Index ETF"/>
    <x v="0"/>
    <n v="1"/>
    <s v="CA5545691035"/>
    <n v="554569103"/>
    <n v="0.25"/>
    <n v="0.28999999999999998"/>
    <d v="2020-09-30T00:00:00"/>
    <x v="0"/>
    <x v="16"/>
    <s v="Dividend/Income"/>
    <m/>
    <x v="18"/>
    <s v="Mackenzie Global Sustainable Dividend Index ETF (MDVD)"/>
    <n v="0"/>
    <n v="0"/>
    <n v="0"/>
    <n v="0"/>
    <n v="0"/>
    <n v="0"/>
    <n v="0"/>
    <n v="0"/>
    <x v="1"/>
    <n v="0"/>
  </r>
  <r>
    <s v="MDVD/U CN Equity"/>
    <n v="976"/>
    <s v="MDVD/U"/>
    <s v="Mackenzie Global Sustainable Div ETF (US$)"/>
    <x v="0"/>
    <n v="1"/>
    <s v="CA5545692025"/>
    <n v="554569202"/>
    <n v="0.25"/>
    <n v="0.28999999999999998"/>
    <d v="2020-09-30T00:00:00"/>
    <x v="0"/>
    <x v="16"/>
    <s v="Dividend/Income"/>
    <m/>
    <x v="18"/>
    <s v="Mackenzie Global Sustainable Div ETF (US$) (MDVD/U)"/>
    <n v="0"/>
    <n v="0"/>
    <n v="0"/>
    <n v="0"/>
    <n v="0"/>
    <n v="0"/>
    <n v="0"/>
    <n v="0"/>
    <x v="1"/>
    <n v="0"/>
  </r>
  <r>
    <s v="FGGE CN Equity"/>
    <n v="977"/>
    <s v="FGGE"/>
    <s v="Franklin Global Growth Fund"/>
    <x v="0"/>
    <n v="1"/>
    <s v="CA3535471021"/>
    <n v="353547102"/>
    <n v="0.8"/>
    <n v="1.02"/>
    <d v="2020-09-30T00:00:00"/>
    <x v="0"/>
    <x v="16"/>
    <s v="Pure Active"/>
    <m/>
    <x v="23"/>
    <s v="Franklin Global Growth Fund (FGGE)"/>
    <n v="13327387.237548828"/>
    <n v="0"/>
    <n v="0"/>
    <n v="1283600.2075000009"/>
    <n v="0"/>
    <n v="1283600.2075000009"/>
    <n v="59"/>
    <n v="202292.64"/>
    <x v="1"/>
    <n v="12823252.67791748"/>
  </r>
  <r>
    <s v="QINF CN Equity"/>
    <n v="978"/>
    <s v="QINF"/>
    <s v="Mackenzie Global Infrastructure Index ETF"/>
    <x v="0"/>
    <n v="1"/>
    <s v="CA5545471099"/>
    <n v="554547109"/>
    <n v="0.4"/>
    <n v="0.45"/>
    <d v="2020-09-30T00:00:00"/>
    <x v="0"/>
    <x v="7"/>
    <s v="Infrastructure"/>
    <m/>
    <x v="18"/>
    <s v="Mackenzie Global Infrastructure Index ETF (QINF)"/>
    <n v="28319919.204711914"/>
    <n v="0"/>
    <n v="0"/>
    <n v="0"/>
    <n v="3975962.1832499993"/>
    <n v="7920070.5312499981"/>
    <n v="122"/>
    <n v="1496031.7"/>
    <x v="1"/>
    <n v="19378469.467163086"/>
  </r>
  <r>
    <s v="ESGC CN Equity"/>
    <n v="979"/>
    <s v="ESGC"/>
    <s v="Invesco S&amp;P/TSX Composite ESG Index ETF"/>
    <x v="0"/>
    <n v="1"/>
    <s v="CA46143X1087"/>
    <s v="46143X108"/>
    <n v="0.15"/>
    <n v="0.16"/>
    <d v="2020-09-30T00:00:00"/>
    <x v="0"/>
    <x v="15"/>
    <s v="Broad - Canada"/>
    <m/>
    <x v="9"/>
    <s v="Invesco S&amp;P/TSX Composite ESG Index ETF (ESGC)"/>
    <n v="96415500.640869141"/>
    <n v="-26020"/>
    <n v="1887949.9999999932"/>
    <n v="0"/>
    <n v="1926440.0000000102"/>
    <n v="3788370.0000000037"/>
    <n v="179"/>
    <n v="3708502.1"/>
    <x v="1"/>
    <n v="90319198.608398438"/>
  </r>
  <r>
    <s v="AGSG CN Equity"/>
    <n v="980"/>
    <s v="AGSG"/>
    <s v="AGF Global Sustainable Growth Equity ETF"/>
    <x v="0"/>
    <n v="1"/>
    <s v="CA00110M1086"/>
    <s v="00110M108"/>
    <n v="0.65"/>
    <n v="0.65"/>
    <d v="2020-09-30T00:00:00"/>
    <x v="0"/>
    <x v="15"/>
    <s v="Environment - Global"/>
    <m/>
    <x v="20"/>
    <s v="AGF Global Sustainable Growth Equity ETF (AGSG)"/>
    <n v="11978463.745117188"/>
    <n v="847223.27500000072"/>
    <n v="0"/>
    <n v="-862125.85000000079"/>
    <n v="0"/>
    <n v="-1710989.8249999997"/>
    <n v="75"/>
    <n v="474138.77"/>
    <x v="1"/>
    <n v="14045627.117156982"/>
  </r>
  <r>
    <s v="AGLB CN Equity"/>
    <n v="981"/>
    <s v="AGLB"/>
    <s v="AGF Global Opportunities Bond ETF"/>
    <x v="14"/>
    <n v="1"/>
    <s v="CA00110Q1090"/>
    <s v="00110Q109"/>
    <n v="0.65"/>
    <n v="0.65"/>
    <d v="2020-09-30T00:00:00"/>
    <x v="0"/>
    <x v="23"/>
    <s v="Universe"/>
    <m/>
    <x v="20"/>
    <s v="AGF Global Opportunities Bond ETF (AGLB)"/>
    <n v="0"/>
    <n v="0"/>
    <n v="0"/>
    <n v="0"/>
    <n v="0"/>
    <n v="0"/>
    <n v="0"/>
    <n v="0"/>
    <x v="1"/>
    <n v="0"/>
  </r>
  <r>
    <s v="CPLS CN Equity"/>
    <n v="982"/>
    <s v="CPLS"/>
    <s v="CIBC Core Plus Fixed Income Pool ETF"/>
    <x v="0"/>
    <n v="1"/>
    <s v="CA12547X1024"/>
    <s v="12547X102"/>
    <n v="0.3"/>
    <n v="0.45"/>
    <d v="2020-09-30T00:00:00"/>
    <x v="0"/>
    <x v="23"/>
    <s v="Universe"/>
    <m/>
    <x v="31"/>
    <s v="CIBC Core Plus Fixed Income Pool ETF (CPLS)"/>
    <n v="45043997.764587402"/>
    <n v="0"/>
    <n v="1356295.0000000033"/>
    <n v="0"/>
    <n v="450432.49999999837"/>
    <n v="1806727.5000000019"/>
    <n v="50"/>
    <n v="284320.71999999997"/>
    <x v="1"/>
    <n v="43194479.370117188"/>
  </r>
  <r>
    <s v="CCRE CN Equity"/>
    <n v="983"/>
    <s v="CCRE"/>
    <s v="CIBC Core Fixed Income ETF"/>
    <x v="0"/>
    <n v="1"/>
    <s v="CA12546V1076"/>
    <s v="12546V107"/>
    <n v="0.3"/>
    <n v="0.46"/>
    <d v="2020-09-30T00:00:00"/>
    <x v="0"/>
    <x v="23"/>
    <s v="Universe"/>
    <m/>
    <x v="31"/>
    <s v="CIBC Core Fixed Income ETF (CCRE)"/>
    <n v="97206978.475570679"/>
    <n v="898245.00000001292"/>
    <n v="-895005.00000001269"/>
    <n v="448750.00000000634"/>
    <n v="0"/>
    <n v="2692215.0000000065"/>
    <n v="217"/>
    <n v="1377546.15"/>
    <x v="1"/>
    <n v="95939645.576477051"/>
  </r>
  <r>
    <s v="CCNS CN Equity"/>
    <n v="984"/>
    <s v="CCNS"/>
    <s v="CIBC Conservative Fixed Income Pool ETF"/>
    <x v="0"/>
    <n v="1"/>
    <s v="CA12546Q1081"/>
    <s v="12546Q108"/>
    <n v="0.3"/>
    <n v="0.45"/>
    <d v="2020-09-30T00:00:00"/>
    <x v="0"/>
    <x v="23"/>
    <s v="Universe"/>
    <m/>
    <x v="31"/>
    <s v="CIBC Conservative Fixed Income Pool ETF (CCNS)"/>
    <n v="6377629.9476623535"/>
    <n v="0"/>
    <n v="911204.99999999977"/>
    <n v="0"/>
    <n v="0"/>
    <n v="911204.99999999977"/>
    <n v="27"/>
    <n v="376056.91000000003"/>
    <x v="1"/>
    <n v="5471879.768371582"/>
  </r>
  <r>
    <s v="SITC CN Equity"/>
    <n v="985"/>
    <s v="SITC"/>
    <s v="Scotia Cdn Large Cap Equity Index Tracker ETF"/>
    <x v="0"/>
    <n v="1"/>
    <s v="CA80925K1093"/>
    <s v="80925K109"/>
    <n v="0.03"/>
    <n v="0.06"/>
    <d v="2020-11-03T00:00:00"/>
    <x v="0"/>
    <x v="0"/>
    <s v="Cap-Weighted: Broad/Large"/>
    <m/>
    <x v="37"/>
    <s v="Scotia Cdn Large Cap Equity Index Tracker ETF (SITC)"/>
    <n v="554585813.90380859"/>
    <n v="7273884.9999999562"/>
    <n v="9506529.9999999851"/>
    <n v="1049837.5000000149"/>
    <n v="-13742177.49999997"/>
    <n v="-5254434.9999999991"/>
    <n v="174"/>
    <n v="7227996.0999999996"/>
    <x v="0"/>
    <n v="566779960.25085449"/>
  </r>
  <r>
    <s v="SITU CN Equity"/>
    <n v="986"/>
    <s v="SITU"/>
    <s v="Scotia US Equity Index Tracker ETF"/>
    <x v="0"/>
    <n v="1"/>
    <s v="CA80929R1001"/>
    <s v="80929R100"/>
    <n v="0.05"/>
    <n v="0.09"/>
    <d v="2020-11-03T00:00:00"/>
    <x v="0"/>
    <x v="21"/>
    <s v="Cap-Weighted: Broad/Large"/>
    <m/>
    <x v="37"/>
    <s v="Scotia US Equity Index Tracker ETF (SITU)"/>
    <n v="3727669349.6704102"/>
    <n v="17091990.000000246"/>
    <n v="69190349.999999762"/>
    <n v="99599539.999999881"/>
    <n v="26409270.000000376"/>
    <n v="229709509.99999988"/>
    <n v="253"/>
    <n v="31051301"/>
    <x v="0"/>
    <n v="3545491474.9145508"/>
  </r>
  <r>
    <s v="SITI CN Equity"/>
    <n v="987"/>
    <s v="SITI"/>
    <s v="Scotia International Equity Index Tracker ETF"/>
    <x v="0"/>
    <n v="1"/>
    <s v="CA80928J1093"/>
    <s v="80928J109"/>
    <n v="0.15"/>
    <n v="0.22"/>
    <d v="2020-11-03T00:00:00"/>
    <x v="0"/>
    <x v="6"/>
    <s v="Cap-Weighted: Broad/Large"/>
    <m/>
    <x v="37"/>
    <s v="Scotia International Equity Index Tracker ETF (SITI)"/>
    <n v="978990811.15722656"/>
    <n v="1731155.0000000247"/>
    <n v="11999197.499999927"/>
    <n v="3412625.0000000484"/>
    <n v="2578304.9999999758"/>
    <n v="14627405.000000022"/>
    <n v="138"/>
    <n v="7268156.2999999998"/>
    <x v="0"/>
    <n v="917123119.64035034"/>
  </r>
  <r>
    <s v="SITB CN Equity"/>
    <n v="988"/>
    <s v="SITB"/>
    <s v="Scotia Canadian Bond Index Tracker ETF"/>
    <x v="0"/>
    <n v="1"/>
    <s v="CA8092541058"/>
    <n v="809254105"/>
    <n v="0.05"/>
    <n v="0.09"/>
    <d v="2020-11-03T00:00:00"/>
    <x v="0"/>
    <x v="1"/>
    <s v="Broad/Mixed"/>
    <m/>
    <x v="37"/>
    <s v="Scotia Canadian Bond Index Tracker ETF (SITB)"/>
    <n v="2545982823.3718872"/>
    <n v="863545.00000019639"/>
    <n v="11281530.000000099"/>
    <n v="0"/>
    <n v="15541650.000000099"/>
    <n v="37206475.000000097"/>
    <n v="126"/>
    <n v="9089373.3000000007"/>
    <x v="1"/>
    <n v="2516961280.8227539"/>
  </r>
  <r>
    <s v="NSAV CN Equity"/>
    <n v="989"/>
    <s v="NSAV"/>
    <s v="Ninepoint High Interest Savings Fund ETF Series"/>
    <x v="0"/>
    <n v="1"/>
    <s v="CA65443X1050"/>
    <s v="65443X105"/>
    <n v="0"/>
    <n v="0"/>
    <d v="2020-11-20T00:00:00"/>
    <x v="0"/>
    <x v="36"/>
    <s v="HISA"/>
    <m/>
    <x v="38"/>
    <s v="Ninepoint High Interest Savings Fund ETF Series (NSAV)"/>
    <n v="61298285.591125488"/>
    <n v="2013112.0000000016"/>
    <n v="-1006280.0000000009"/>
    <n v="1007462.0000000009"/>
    <n v="1510605.0000000014"/>
    <n v="6040245.9999999925"/>
    <n v="452"/>
    <n v="3587766.8"/>
    <x v="1"/>
    <n v="55862145.690917969"/>
  </r>
  <r>
    <s v="NBND CN Equity"/>
    <n v="990"/>
    <s v="NBND"/>
    <s v="Ninepoint Diversified Bond Fund ETF Series"/>
    <x v="0"/>
    <n v="1"/>
    <s v="CA65443H1001"/>
    <s v="65443H100"/>
    <n v="0.75"/>
    <n v="1.03"/>
    <d v="2020-11-20T00:00:00"/>
    <x v="0"/>
    <x v="23"/>
    <s v="Universe"/>
    <m/>
    <x v="38"/>
    <s v="Ninepoint Diversified Bond Fund ETF Series (NBND)"/>
    <n v="25845191.00189209"/>
    <n v="0"/>
    <n v="375273.99999999616"/>
    <n v="374952.00000000029"/>
    <n v="375148.00000000035"/>
    <n v="1312481.999999997"/>
    <n v="42"/>
    <n v="292886.66000000003"/>
    <x v="1"/>
    <n v="24674505.939483643"/>
  </r>
  <r>
    <s v="SLVE CN Equity"/>
    <n v="991"/>
    <s v="SLVE"/>
    <s v="Ninepoint Silver Equities Fund"/>
    <x v="27"/>
    <n v="1"/>
    <s v="CA65445L1094"/>
    <s v="65445L109"/>
    <n v="1.5"/>
    <n v="2.21"/>
    <d v="2020-11-20T00:00:00"/>
    <x v="0"/>
    <x v="26"/>
    <s v="Commodity"/>
    <m/>
    <x v="38"/>
    <s v="Ninepoint Silver Equities Fund (SLVE)"/>
    <n v="0"/>
    <n v="0"/>
    <n v="0"/>
    <n v="0"/>
    <n v="0"/>
    <n v="0"/>
    <n v="0"/>
    <n v="0"/>
    <x v="1"/>
    <n v="0"/>
  </r>
  <r>
    <s v="GLDE CN Equity"/>
    <n v="992"/>
    <s v="GLDE"/>
    <s v="Ninepoint Gold and Precious Minerals ETF"/>
    <x v="27"/>
    <n v="1"/>
    <s v="CA65443Y1034"/>
    <s v="65443Y103"/>
    <n v="1.5"/>
    <n v="1.87"/>
    <d v="2020-11-20T00:00:00"/>
    <x v="0"/>
    <x v="26"/>
    <s v="Commodity"/>
    <m/>
    <x v="38"/>
    <s v="Ninepoint Gold and Precious Minerals ETF (GLDE)"/>
    <n v="14368925.628662109"/>
    <n v="695795.9999999986"/>
    <n v="-2054086.9999999995"/>
    <n v="-808340.0000000007"/>
    <n v="357385.00000000023"/>
    <n v="-473359.00000000047"/>
    <n v="444"/>
    <n v="2637710.7999999998"/>
    <x v="1"/>
    <n v="13960951.690673828"/>
  </r>
  <r>
    <s v="CDIV CN Equity"/>
    <n v="993"/>
    <s v="CDIV"/>
    <s v="Manulife Smart Dividend ETF"/>
    <x v="0"/>
    <n v="1"/>
    <s v="CA56502U1084"/>
    <s v="56502U108"/>
    <n v="0.25"/>
    <n v="0.28000000000000003"/>
    <d v="2020-11-25T00:00:00"/>
    <x v="0"/>
    <x v="0"/>
    <s v="Pure Active"/>
    <m/>
    <x v="22"/>
    <s v="Manulife Smart Dividend ETF (CDIV)"/>
    <n v="1025594121.2654114"/>
    <n v="21597495.000000026"/>
    <n v="-13106674.99999997"/>
    <n v="24733510"/>
    <n v="21574705.00000003"/>
    <n v="49841275.000000089"/>
    <n v="2406"/>
    <n v="26622833"/>
    <x v="1"/>
    <n v="954214954.3762207"/>
  </r>
  <r>
    <s v="UDIV/B CN Equity"/>
    <n v="994"/>
    <s v="UDIV/B"/>
    <s v="Manulife Smart US Dividend ETF"/>
    <x v="0"/>
    <n v="1"/>
    <s v="CA56503P1080"/>
    <s v="56503P108"/>
    <n v="0.28000000000000003"/>
    <n v="0.32"/>
    <d v="2020-11-25T00:00:00"/>
    <x v="0"/>
    <x v="21"/>
    <s v="Pure Active"/>
    <m/>
    <x v="22"/>
    <s v="Manulife Smart US Dividend ETF (UDIV/B)"/>
    <n v="147506538.39111328"/>
    <n v="826100.00000001187"/>
    <n v="803369.99999998277"/>
    <n v="4020630"/>
    <n v="4081775.0000000005"/>
    <n v="10516385.000000006"/>
    <n v="117"/>
    <n v="1655722.1"/>
    <x v="1"/>
    <n v="132194743.68095398"/>
  </r>
  <r>
    <s v="UDIV CN Equity"/>
    <n v="995"/>
    <s v="UDIV"/>
    <s v="Manulife Smart US Dividend ETF Curr-H"/>
    <x v="0"/>
    <n v="1"/>
    <s v="CA56503P1163"/>
    <s v="56503P116"/>
    <n v="0.33"/>
    <n v="0.36"/>
    <d v="2020-11-25T00:00:00"/>
    <x v="0"/>
    <x v="5"/>
    <s v="Pure Active"/>
    <m/>
    <x v="22"/>
    <s v="Manulife Smart US Dividend ETF Curr-H (UDIV)"/>
    <n v="82665585.279464722"/>
    <n v="0"/>
    <n v="0"/>
    <n v="-731614.99999999744"/>
    <n v="0"/>
    <n v="-731614.99999999744"/>
    <n v="311"/>
    <n v="1847027.5"/>
    <x v="1"/>
    <n v="80379041.290283203"/>
  </r>
  <r>
    <s v="BSKT CN Equity"/>
    <n v="996"/>
    <s v="BSKT"/>
    <s v="Manulife Smart Core Bond ETF"/>
    <x v="0"/>
    <n v="1"/>
    <s v="CA56502V1067"/>
    <s v="56502V106"/>
    <n v="0.22"/>
    <n v="0.24"/>
    <d v="2020-11-25T00:00:00"/>
    <x v="0"/>
    <x v="1"/>
    <s v="Broad/Mixed"/>
    <m/>
    <x v="22"/>
    <s v="Manulife Smart Core Bond ETF (BSKT)"/>
    <n v="724382496.83380127"/>
    <n v="1967279.9999999504"/>
    <n v="11831827.500000075"/>
    <n v="3929902.4999999003"/>
    <n v="5901097.5000000987"/>
    <n v="31474972.499999944"/>
    <n v="1955"/>
    <n v="16086578"/>
    <x v="1"/>
    <n v="702260480.99994659"/>
  </r>
  <r>
    <s v="CBND CN Equity"/>
    <n v="997"/>
    <s v="CBND"/>
    <s v="Manulife Smart Corporate Bond ETF"/>
    <x v="0"/>
    <n v="1"/>
    <s v="CA56502X1024"/>
    <s v="56502X102"/>
    <n v="0.24"/>
    <n v="0.24"/>
    <d v="2020-11-25T00:00:00"/>
    <x v="0"/>
    <x v="10"/>
    <s v="Broad/Mixed"/>
    <m/>
    <x v="22"/>
    <s v="Manulife Smart Corporate Bond ETF (CBND)"/>
    <n v="226278006.43444061"/>
    <n v="8359004.999999987"/>
    <n v="1397917.5000000198"/>
    <n v="-1392907.50000002"/>
    <n v="2787082.5000000065"/>
    <n v="13229092.500000007"/>
    <n v="567"/>
    <n v="13138376.100000001"/>
    <x v="1"/>
    <n v="220636755.10883331"/>
  </r>
  <r>
    <s v="TERM CN Equity"/>
    <n v="998"/>
    <s v="TERM"/>
    <s v="Manulife Smart Short-Term Bond ETF"/>
    <x v="0"/>
    <n v="1"/>
    <s v="CA56502Q1072"/>
    <s v="56502Q107"/>
    <n v="0.2"/>
    <n v="0.23"/>
    <d v="2020-11-25T00:00:00"/>
    <x v="0"/>
    <x v="10"/>
    <s v="Short Term"/>
    <m/>
    <x v="22"/>
    <s v="Manulife Smart Short-Term Bond ETF (TERM)"/>
    <n v="549749999.40395355"/>
    <n v="1492.5000000001164"/>
    <n v="52283662.499999963"/>
    <n v="2205682.500000014"/>
    <n v="735210.00000002782"/>
    <n v="99242730"/>
    <n v="924"/>
    <n v="14050549"/>
    <x v="1"/>
    <n v="453624234.10415649"/>
  </r>
  <r>
    <s v="TMEC CN Equity"/>
    <n v="999"/>
    <s v="TMEC"/>
    <s v="TD Morningstar ESG Canada Equity Index ETF"/>
    <x v="24"/>
    <n v="1"/>
    <s v="CA87190F1036"/>
    <s v="87190F103"/>
    <n v="0.1"/>
    <n v="0.11"/>
    <d v="2020-12-01T00:00:00"/>
    <x v="0"/>
    <x v="15"/>
    <s v="Broad - Canada"/>
    <m/>
    <x v="17"/>
    <s v="TD Morningstar ESG Canada Equity Index ETF (TMEC)"/>
    <n v="0"/>
    <n v="0"/>
    <n v="0"/>
    <n v="0"/>
    <n v="0"/>
    <n v="0"/>
    <n v="0"/>
    <n v="0"/>
    <x v="1"/>
    <n v="0"/>
  </r>
  <r>
    <s v="TMEI CN Equity"/>
    <n v="1000"/>
    <s v="TMEI"/>
    <s v="TD Morningstar ESG International Equity Index ETF"/>
    <x v="24"/>
    <n v="1"/>
    <s v="CA87250X1015"/>
    <s v="87250X101"/>
    <n v="0.2"/>
    <n v="0.23"/>
    <d v="2020-12-01T00:00:00"/>
    <x v="0"/>
    <x v="15"/>
    <s v="Broad - DM"/>
    <m/>
    <x v="17"/>
    <s v="TD Morningstar ESG International Equity Index ETF (TMEI)"/>
    <n v="0"/>
    <n v="0"/>
    <n v="0"/>
    <n v="0"/>
    <n v="0"/>
    <n v="0"/>
    <n v="0"/>
    <n v="0"/>
    <x v="1"/>
    <n v="0"/>
  </r>
  <r>
    <s v="TMEU CN Equity"/>
    <n v="1001"/>
    <s v="TMEU"/>
    <s v="TD Morningstar ESG U.S. Equity Index ETF"/>
    <x v="24"/>
    <n v="1"/>
    <s v="CA87190E1060"/>
    <n v="8.7189999999999995E+110"/>
    <n v="0.15"/>
    <n v="0.17"/>
    <d v="2020-12-01T00:00:00"/>
    <x v="0"/>
    <x v="15"/>
    <s v="Broad - U.S."/>
    <m/>
    <x v="17"/>
    <s v="TD Morningstar ESG U.S. Equity Index ETF (TMEU)"/>
    <n v="0"/>
    <n v="0"/>
    <n v="0"/>
    <n v="0"/>
    <n v="0"/>
    <n v="0"/>
    <n v="0"/>
    <n v="0"/>
    <x v="1"/>
    <n v="0"/>
  </r>
  <r>
    <s v="HARB CN Equity"/>
    <n v="1002"/>
    <s v="HARB"/>
    <s v="Global X Tactical Absolute Return Bond ETF"/>
    <x v="6"/>
    <n v="1"/>
    <s v="CA44056M1023"/>
    <s v="44056M102"/>
    <n v="0.75"/>
    <n v="0.91"/>
    <d v="2020-12-08T00:00:00"/>
    <x v="3"/>
    <x v="26"/>
    <s v="Credit Focused"/>
    <m/>
    <x v="3"/>
    <s v="Global X Tactical Absolute Return Bond ETF (HARB)"/>
    <n v="0"/>
    <n v="0"/>
    <n v="0"/>
    <n v="0"/>
    <n v="0"/>
    <n v="0"/>
    <n v="0"/>
    <n v="0"/>
    <x v="1"/>
    <n v="0"/>
  </r>
  <r>
    <s v="HARB/J CN Equity"/>
    <n v="1003"/>
    <s v="HARB/J"/>
    <s v="Global X Tactical Absolute Return Bond ETF"/>
    <x v="6"/>
    <n v="1"/>
    <s v="CA44056M2013"/>
    <s v="44056M201"/>
    <n v="0.75"/>
    <n v="0.91"/>
    <d v="2020-12-08T00:00:00"/>
    <x v="3"/>
    <x v="26"/>
    <s v="Credit Focused"/>
    <m/>
    <x v="3"/>
    <s v="Global X Tactical Absolute Return Bond ETF (HARB/J)"/>
    <n v="0"/>
    <n v="0"/>
    <n v="0"/>
    <n v="0"/>
    <n v="0"/>
    <n v="0"/>
    <n v="0"/>
    <n v="0"/>
    <x v="1"/>
    <n v="0"/>
  </r>
  <r>
    <s v="TRVL CN Equity"/>
    <n v="1004"/>
    <s v="TRVL"/>
    <s v="Harvest Travel &amp; Leisure Index ETF"/>
    <x v="0"/>
    <n v="1"/>
    <s v="CA41756M1014"/>
    <s v="41756M101"/>
    <n v="0.4"/>
    <n v="0.62"/>
    <d v="2021-01-07T00:00:00"/>
    <x v="0"/>
    <x v="7"/>
    <s v="Travel"/>
    <m/>
    <x v="13"/>
    <s v="Harvest Travel &amp; Leisure Index ETF (TRVL)"/>
    <n v="40444477.081298828"/>
    <n v="0"/>
    <n v="0"/>
    <n v="-834297.49999999697"/>
    <n v="0"/>
    <n v="-1702512.4999999939"/>
    <n v="106"/>
    <n v="429265"/>
    <x v="1"/>
    <n v="42812970.25680542"/>
  </r>
  <r>
    <s v="TRVL/U CN Equity"/>
    <n v="1005"/>
    <s v="TRVL/U"/>
    <s v="Harvest Travel &amp; Leisure Index ETF (US$)"/>
    <x v="0"/>
    <n v="1"/>
    <s v="CA41756M2004"/>
    <s v="41756M200"/>
    <n v="0.4"/>
    <n v="0.62"/>
    <d v="2021-01-07T00:00:00"/>
    <x v="0"/>
    <x v="7"/>
    <s v="Travel"/>
    <m/>
    <x v="13"/>
    <s v="Harvest Travel &amp; Leisure Index ETF (US$) (TRVL/U)"/>
    <n v="3166190.2780237654"/>
    <n v="0"/>
    <n v="0"/>
    <n v="0"/>
    <n v="0"/>
    <n v="0"/>
    <n v="6"/>
    <n v="9568.2710000000006"/>
    <x v="1"/>
    <n v="3215795.8680399647"/>
  </r>
  <r>
    <s v="HCLN CN Equity"/>
    <n v="1006"/>
    <s v="HCLN"/>
    <s v="Harvest Clean Energy ETF"/>
    <x v="0"/>
    <n v="1"/>
    <s v="CA41754G1063"/>
    <s v="41754G106"/>
    <n v="0.4"/>
    <n v="0.69"/>
    <d v="2021-01-07T00:00:00"/>
    <x v="0"/>
    <x v="7"/>
    <s v="Clean Energy"/>
    <m/>
    <x v="13"/>
    <s v="Harvest Clean Energy ETF (HCLN)"/>
    <n v="21715199.375152588"/>
    <n v="1205027.0000000009"/>
    <n v="451438.00000000047"/>
    <n v="0"/>
    <n v="0"/>
    <n v="1153645.0000000009"/>
    <n v="463"/>
    <n v="1313133.1899999997"/>
    <x v="1"/>
    <n v="19810896.415710449"/>
  </r>
  <r>
    <s v="DATA CN Equity"/>
    <n v="1007"/>
    <s v="DATA"/>
    <s v="Evolve Cloud Computing Index Fund Curr-H"/>
    <x v="0"/>
    <n v="1"/>
    <s v="CA3005321086"/>
    <n v="300532108"/>
    <n v="0.6"/>
    <n v="0.82"/>
    <d v="2021-01-11T00:00:00"/>
    <x v="0"/>
    <x v="7"/>
    <s v="Cloud Computing &amp; Big Data"/>
    <m/>
    <x v="24"/>
    <s v="Evolve Cloud Computing Index Fund Curr-H (DATA)"/>
    <n v="11985074.615478516"/>
    <n v="0"/>
    <n v="0"/>
    <n v="0"/>
    <n v="-741634.99999999907"/>
    <n v="-17570.000000000116"/>
    <n v="127"/>
    <n v="238896.90999999997"/>
    <x v="1"/>
    <n v="13305644.989013672"/>
  </r>
  <r>
    <s v="DATA/B CN Equity"/>
    <n v="1008"/>
    <s v="DATA/B"/>
    <s v="Evolve Cloud Computing Index Fund"/>
    <x v="0"/>
    <n v="1"/>
    <s v="CA3005322076"/>
    <n v="300532207"/>
    <n v="0.6"/>
    <n v="0.83"/>
    <d v="2021-01-11T00:00:00"/>
    <x v="0"/>
    <x v="7"/>
    <s v="Cloud Computing &amp; Big Data"/>
    <m/>
    <x v="24"/>
    <s v="Evolve Cloud Computing Index Fund (DATA/B)"/>
    <n v="1498824.9778747559"/>
    <n v="0"/>
    <n v="812397.5"/>
    <n v="0"/>
    <n v="0"/>
    <n v="812397.5"/>
    <n v="27"/>
    <n v="84987.78"/>
    <x v="1"/>
    <n v="833654.97589111328"/>
  </r>
  <r>
    <s v="EDGE/U CN Equity"/>
    <n v="1009"/>
    <s v="EDGE/U"/>
    <s v="Evolve Innovation Index Fund (US$)"/>
    <x v="0"/>
    <n v="1"/>
    <s v="CA30052W1115"/>
    <s v="30052W111"/>
    <n v="0.4"/>
    <n v="0.67"/>
    <d v="2021-01-11T00:00:00"/>
    <x v="0"/>
    <x v="7"/>
    <s v="Innovation"/>
    <m/>
    <x v="24"/>
    <s v="Evolve Innovation Index Fund (US$) (EDGE/U)"/>
    <n v="762910.84428669931"/>
    <n v="0"/>
    <n v="0"/>
    <n v="0"/>
    <n v="0"/>
    <n v="0"/>
    <n v="0"/>
    <n v="0"/>
    <x v="1"/>
    <n v="802460.31742967712"/>
  </r>
  <r>
    <s v="CMGG CN Equity"/>
    <n v="1010"/>
    <s v="CMGG"/>
    <s v="CI Munro Global Growth Equity Fund - ETF"/>
    <x v="0"/>
    <n v="1"/>
    <s v="CA12561Q1081"/>
    <s v="12561Q108"/>
    <n v="0.9"/>
    <n v="1.17"/>
    <d v="2021-01-12T00:00:00"/>
    <x v="0"/>
    <x v="16"/>
    <s v="Pure Active"/>
    <m/>
    <x v="2"/>
    <s v="CI Munro Global Growth Equity Fund - ETF (CMGG)"/>
    <n v="288358430.67169189"/>
    <n v="-2028494.999999993"/>
    <n v="4022539.9999999856"/>
    <n v="2037892.4999999925"/>
    <n v="1020322.5000000149"/>
    <n v="6086010.000000014"/>
    <n v="411"/>
    <n v="8564621.0999999996"/>
    <x v="1"/>
    <n v="284880403.90014648"/>
  </r>
  <r>
    <s v="CMGG/U CN Equity"/>
    <n v="1011"/>
    <s v="CMGG/U"/>
    <s v="CI Munro Global Growth Equity Fund (US$)"/>
    <x v="0"/>
    <n v="1"/>
    <s v="CA12561Q2071"/>
    <s v="12561Q207"/>
    <n v="0.9"/>
    <n v="1.19"/>
    <d v="2021-01-12T00:00:00"/>
    <x v="0"/>
    <x v="16"/>
    <s v="Pure Active"/>
    <m/>
    <x v="2"/>
    <s v="CI Munro Global Growth Equity Fund (US$) (CMGG/U)"/>
    <n v="14641923.229119038"/>
    <n v="0"/>
    <n v="0"/>
    <n v="0"/>
    <n v="2372805.4718000004"/>
    <n v="2372805.4718000004"/>
    <n v="19"/>
    <n v="322022.82999999996"/>
    <x v="1"/>
    <n v="12476118.116710395"/>
  </r>
  <r>
    <s v="VALT/U CN Equity"/>
    <n v="1012"/>
    <s v="VALT/U"/>
    <s v="CI Gold Bullion Fund (US$)"/>
    <x v="0"/>
    <n v="1"/>
    <s v="CA12562B2093"/>
    <s v="12562B209"/>
    <n v="0.155"/>
    <n v="0.17"/>
    <d v="2021-01-12T00:00:00"/>
    <x v="0"/>
    <x v="22"/>
    <s v="Gold"/>
    <m/>
    <x v="2"/>
    <s v="CI Gold Bullion Fund (US$) (VALT/U)"/>
    <n v="304377685.54081053"/>
    <n v="1332068.6954000306"/>
    <n v="-14786387.491599983"/>
    <n v="-18790.646400000434"/>
    <n v="5082032.4299999475"/>
    <n v="-10837741.552200006"/>
    <n v="197"/>
    <n v="8710711.5999999996"/>
    <x v="1"/>
    <n v="277372152.6058557"/>
  </r>
  <r>
    <s v="VALT CN Equity"/>
    <n v="1013"/>
    <s v="VALT"/>
    <s v="CI Gold Bullion Fund Curr-H"/>
    <x v="0"/>
    <n v="1"/>
    <s v="CA12562B1004"/>
    <s v="12562B100"/>
    <n v="0.155"/>
    <n v="0.18"/>
    <d v="2021-01-12T00:00:00"/>
    <x v="0"/>
    <x v="22"/>
    <s v="Gold"/>
    <m/>
    <x v="2"/>
    <s v="CI Gold Bullion Fund Curr-H (VALT)"/>
    <n v="225750026.70288086"/>
    <n v="0"/>
    <n v="-6154090.0000000056"/>
    <n v="1168208.0000000009"/>
    <n v="0"/>
    <n v="-6072080.0000000056"/>
    <n v="1024"/>
    <n v="8065966.5999999996"/>
    <x v="1"/>
    <n v="204536287.30773926"/>
  </r>
  <r>
    <s v="ESGH CN Equity"/>
    <n v="1014"/>
    <s v="ESGH"/>
    <s v="BMO ESG High Yield US Corporate Bond Index ETF"/>
    <x v="0"/>
    <n v="1"/>
    <s v="CA05601M2022"/>
    <s v="05601M202"/>
    <n v="0.45"/>
    <n v="0.51"/>
    <d v="2021-01-18T00:00:00"/>
    <x v="0"/>
    <x v="34"/>
    <s v="U.S."/>
    <m/>
    <x v="4"/>
    <s v="BMO ESG High Yield US Corporate Bond Index ETF (ESGH)"/>
    <n v="0"/>
    <n v="0"/>
    <n v="0"/>
    <n v="0"/>
    <n v="0"/>
    <n v="0"/>
    <n v="0"/>
    <n v="0"/>
    <x v="1"/>
    <n v="0"/>
  </r>
  <r>
    <s v="CMAG/U CN Equity"/>
    <n v="1015"/>
    <s v="CMAG/U"/>
    <s v="CI Munro Alternative Global Growth (US$)"/>
    <x v="0"/>
    <n v="1"/>
    <s v="CA1255312029"/>
    <n v="125531202"/>
    <n v="0.8"/>
    <n v="1.1599999999999999"/>
    <d v="2021-01-19T00:00:00"/>
    <x v="0"/>
    <x v="26"/>
    <s v="Equity Focused"/>
    <m/>
    <x v="2"/>
    <s v="CI Munro Alternative Global Growth (US$) (CMAG/U)"/>
    <n v="12347977.780988386"/>
    <n v="-2645995.14"/>
    <n v="0"/>
    <n v="0"/>
    <n v="6326.597600000212"/>
    <n v="-5201541.9184000008"/>
    <n v="8"/>
    <n v="32809.54"/>
    <x v="1"/>
    <n v="17766537.286164384"/>
  </r>
  <r>
    <s v="FBAL CN Equity"/>
    <n v="1016"/>
    <s v="FBAL"/>
    <s v="Fidelity All-in-One Balanced ETF"/>
    <x v="0"/>
    <n v="1"/>
    <s v="CA3158181048"/>
    <n v="315818104"/>
    <n v="0"/>
    <n v="0.38"/>
    <d v="2021-01-21T00:00:00"/>
    <x v="0"/>
    <x v="9"/>
    <s v="Balanced"/>
    <m/>
    <x v="27"/>
    <s v="Fidelity All-in-One Balanced ETF (FBAL)"/>
    <n v="6852232501.3875961"/>
    <n v="136553875.00000036"/>
    <n v="122494454.99999984"/>
    <n v="95943870.000000522"/>
    <n v="129397070"/>
    <n v="635628497.50000012"/>
    <n v="4143"/>
    <n v="163333000"/>
    <x v="4"/>
    <n v="6216449904.8709869"/>
  </r>
  <r>
    <s v="FGRO CN Equity"/>
    <n v="1017"/>
    <s v="FGRO"/>
    <s v="Fidelity All-in-One Growth ETF"/>
    <x v="0"/>
    <n v="1"/>
    <s v="CA31581P1062"/>
    <s v="31581P106"/>
    <n v="0"/>
    <n v="0.39"/>
    <d v="2021-01-21T00:00:00"/>
    <x v="0"/>
    <x v="9"/>
    <s v="Growth"/>
    <m/>
    <x v="27"/>
    <s v="Fidelity All-in-One Growth ETF (FGRO)"/>
    <n v="3548117837.6197815"/>
    <n v="57686907.500000209"/>
    <n v="84810430.000000209"/>
    <n v="46334717.5"/>
    <n v="80861132.499999687"/>
    <n v="324781172.50000018"/>
    <n v="2680"/>
    <n v="85017490"/>
    <x v="4"/>
    <n v="3206721798.8967896"/>
  </r>
  <r>
    <s v="ZFIN CN Equity"/>
    <n v="1018"/>
    <s v="ZFIN"/>
    <s v="BMO MSCI Fintech Innovation Index ETF"/>
    <x v="28"/>
    <n v="1"/>
    <s v="CA05591P1080"/>
    <s v="05591P108"/>
    <n v="0.4"/>
    <n v="0.45"/>
    <d v="2021-01-26T00:00:00"/>
    <x v="0"/>
    <x v="7"/>
    <s v="Fintech"/>
    <m/>
    <x v="4"/>
    <s v="BMO MSCI Fintech Innovation Index ETF (ZFIN)"/>
    <n v="0"/>
    <n v="0"/>
    <n v="0"/>
    <n v="0"/>
    <n v="0"/>
    <n v="0"/>
    <n v="0"/>
    <n v="0"/>
    <x v="1"/>
    <n v="0"/>
  </r>
  <r>
    <s v="ZGEN CN Equity"/>
    <n v="1019"/>
    <s v="ZGEN"/>
    <s v="BMO MSCI Genomic Innovation Index ETF"/>
    <x v="28"/>
    <n v="1"/>
    <s v="CA05591N1033"/>
    <s v="05591N103"/>
    <n v="0.4"/>
    <n v="0.45"/>
    <d v="2021-01-26T00:00:00"/>
    <x v="0"/>
    <x v="7"/>
    <s v="Genomics"/>
    <m/>
    <x v="4"/>
    <s v="BMO MSCI Genomic Innovation Index ETF (ZGEN)"/>
    <n v="0"/>
    <n v="0"/>
    <n v="0"/>
    <n v="0"/>
    <n v="0"/>
    <n v="0"/>
    <n v="0"/>
    <n v="0"/>
    <x v="1"/>
    <n v="0"/>
  </r>
  <r>
    <s v="ZINN CN Equity"/>
    <n v="1020"/>
    <s v="ZINN"/>
    <s v="BMO MSCI Innovation Index ETF"/>
    <x v="28"/>
    <n v="1"/>
    <s v="CA05601N1015"/>
    <s v="05601N101"/>
    <n v="0.4"/>
    <n v="0.45"/>
    <d v="2021-01-26T00:00:00"/>
    <x v="0"/>
    <x v="7"/>
    <s v="Innovation"/>
    <m/>
    <x v="4"/>
    <s v="BMO MSCI Innovation Index ETF (ZINN)"/>
    <n v="0"/>
    <n v="0"/>
    <n v="0"/>
    <n v="0"/>
    <n v="0"/>
    <n v="0"/>
    <n v="0"/>
    <n v="0"/>
    <x v="1"/>
    <n v="0"/>
  </r>
  <r>
    <s v="ZAUT CN Equity"/>
    <n v="1021"/>
    <s v="ZAUT"/>
    <s v="BMO MSCI Tech &amp; Industrial Innovation Index ETF"/>
    <x v="28"/>
    <n v="1"/>
    <s v="CA05591M1059"/>
    <s v="05591M105"/>
    <n v="0.4"/>
    <n v="0.45"/>
    <d v="2021-01-26T00:00:00"/>
    <x v="0"/>
    <x v="7"/>
    <s v="Innovation"/>
    <m/>
    <x v="4"/>
    <s v="BMO MSCI Tech &amp; Industrial Innovation Index ETF (ZAUT)"/>
    <n v="0"/>
    <n v="0"/>
    <n v="0"/>
    <n v="0"/>
    <n v="0"/>
    <n v="0"/>
    <n v="0"/>
    <n v="0"/>
    <x v="1"/>
    <n v="0"/>
  </r>
  <r>
    <s v="ZINT CN Equity"/>
    <n v="1022"/>
    <s v="ZINT"/>
    <s v="BMO MSCI Next Gen Internet Innovation Index ETF"/>
    <x v="28"/>
    <n v="1"/>
    <s v="CA05602D1024"/>
    <s v="05602D102"/>
    <n v="0.4"/>
    <n v="0.45"/>
    <d v="2021-01-26T00:00:00"/>
    <x v="0"/>
    <x v="7"/>
    <s v="Innovation"/>
    <m/>
    <x v="4"/>
    <s v="BMO MSCI Next Gen Internet Innovation Index ETF (ZINT)"/>
    <n v="0"/>
    <n v="0"/>
    <n v="0"/>
    <n v="0"/>
    <n v="0"/>
    <n v="0"/>
    <n v="9"/>
    <n v="1732.9499999999998"/>
    <x v="1"/>
    <n v="0"/>
  </r>
  <r>
    <s v="ESGY/F CN Equity"/>
    <n v="1023"/>
    <s v="ESGY/F"/>
    <s v="BMO MSCI USA ESG Leaders Index ETF Curr-H"/>
    <x v="0"/>
    <n v="1"/>
    <s v="CA05600C2058"/>
    <s v="05600C205"/>
    <n v="0.2"/>
    <n v="0.23"/>
    <d v="2021-01-26T00:00:00"/>
    <x v="0"/>
    <x v="15"/>
    <s v="Broad - U.S."/>
    <m/>
    <x v="4"/>
    <s v="BMO MSCI USA ESG Leaders Index ETF Curr-H (ESGY/F)"/>
    <n v="7749725.8911132813"/>
    <n v="2642322.0000000009"/>
    <n v="-2580100.5000000005"/>
    <n v="0"/>
    <n v="0"/>
    <n v="62221.500000000466"/>
    <n v="38"/>
    <n v="273470.57999999996"/>
    <x v="1"/>
    <n v="7828724.7924804688"/>
  </r>
  <r>
    <s v="ZCLN CN Equity"/>
    <n v="1024"/>
    <s v="ZCLN"/>
    <s v="BMO Clean Energy Index ETF"/>
    <x v="0"/>
    <n v="1"/>
    <s v="CA05600V1040"/>
    <s v="05600V104"/>
    <n v="0.35"/>
    <n v="0.4"/>
    <d v="2021-01-26T00:00:00"/>
    <x v="0"/>
    <x v="7"/>
    <s v="Clean Energy"/>
    <m/>
    <x v="4"/>
    <s v="BMO Clean Energy Index ETF (ZCLN)"/>
    <n v="69657979.270935059"/>
    <n v="957176.49999999651"/>
    <n v="0"/>
    <n v="116056.39999999618"/>
    <n v="937839.00000000501"/>
    <n v="2876987.3999999948"/>
    <n v="699"/>
    <n v="1955350.7"/>
    <x v="1"/>
    <n v="60100279.384613037"/>
  </r>
  <r>
    <s v="ZTIP/F CN Equity"/>
    <n v="1025"/>
    <s v="ZTIP/F"/>
    <s v="BMO Short-Term US Tips Index ETF Curr-H"/>
    <x v="0"/>
    <n v="1"/>
    <s v="CA05600Q3035"/>
    <s v="05600Q303"/>
    <n v="0.15"/>
    <n v="0.17"/>
    <d v="2021-01-26T00:00:00"/>
    <x v="0"/>
    <x v="38"/>
    <s v="Real Return"/>
    <m/>
    <x v="4"/>
    <s v="BMO Short-Term US Tips Index ETF Curr-H (ZTIP/F)"/>
    <n v="189991478.88183594"/>
    <n v="716407.25000001013"/>
    <n v="715735.49999998475"/>
    <n v="-7850306.7499999842"/>
    <n v="2142456.7499999795"/>
    <n v="-3561158.4999999991"/>
    <n v="129"/>
    <n v="2202542.44"/>
    <x v="1"/>
    <n v="195659409.02328491"/>
  </r>
  <r>
    <s v="ZTIP CN Equity"/>
    <n v="1026"/>
    <s v="ZTIP"/>
    <s v="BMO Short-Term US Tips Index ETF"/>
    <x v="0"/>
    <n v="1"/>
    <s v="CA05600Q1054"/>
    <s v="05600Q105"/>
    <n v="0.15"/>
    <n v="0.17"/>
    <d v="2021-01-26T00:00:00"/>
    <x v="0"/>
    <x v="38"/>
    <s v="Real Return"/>
    <m/>
    <x v="4"/>
    <s v="BMO Short-Term US Tips Index ETF (ZTIP)"/>
    <n v="18090234.687805176"/>
    <n v="0"/>
    <n v="-796393.24999999721"/>
    <n v="810370.99999999709"/>
    <n v="817317.50000000081"/>
    <n v="831295.2500000007"/>
    <n v="41"/>
    <n v="253017.77999999997"/>
    <x v="1"/>
    <n v="17455089.294433594"/>
  </r>
  <r>
    <s v="ZTIP/U CN Equity"/>
    <n v="1027"/>
    <s v="ZTIP/U"/>
    <s v="BMO Short-Term US Tips Index ETF (US$)"/>
    <x v="0"/>
    <n v="1"/>
    <s v="CA05600Q2045"/>
    <s v="05600Q204"/>
    <n v="0.15"/>
    <n v="0.17"/>
    <d v="2021-01-26T00:00:00"/>
    <x v="0"/>
    <x v="38"/>
    <s v="Real Return"/>
    <m/>
    <x v="4"/>
    <s v="BMO Short-Term US Tips Index ETF (US$) (ZTIP/U)"/>
    <n v="7032357.2796469424"/>
    <n v="0"/>
    <n v="0"/>
    <n v="0"/>
    <n v="0"/>
    <n v="0"/>
    <n v="7"/>
    <n v="8816.51"/>
    <x v="1"/>
    <n v="7092642.0167714301"/>
  </r>
  <r>
    <s v="ZWT CN Equity"/>
    <n v="1028"/>
    <s v="ZWT"/>
    <s v="BMO Covered Call Technology ETF"/>
    <x v="0"/>
    <n v="1"/>
    <s v="CA05590J1030"/>
    <s v="05590J103"/>
    <n v="0.65"/>
    <n v="0.73"/>
    <d v="2021-01-26T00:00:00"/>
    <x v="0"/>
    <x v="29"/>
    <s v="Technology"/>
    <m/>
    <x v="4"/>
    <s v="BMO Covered Call Technology ETF (ZWT)"/>
    <n v="185708014.43099976"/>
    <n v="0"/>
    <n v="0"/>
    <n v="0"/>
    <n v="0"/>
    <n v="-2962144.9999999893"/>
    <n v="931"/>
    <n v="8647751.0999999996"/>
    <x v="5"/>
    <n v="194972481.0218811"/>
  </r>
  <r>
    <s v="PSYK CN Equity"/>
    <n v="1029"/>
    <s v="PSYK"/>
    <s v="Global X Psychedelic Stock Index ETF"/>
    <x v="6"/>
    <n v="1"/>
    <s v="CA44056U2039"/>
    <s v="44056U203"/>
    <n v="0.85"/>
    <n v="1"/>
    <d v="2021-01-27T00:00:00"/>
    <x v="0"/>
    <x v="7"/>
    <s v="Other"/>
    <m/>
    <x v="3"/>
    <s v="Global X Psychedelic Stock Index ETF (PSYK)"/>
    <n v="0"/>
    <n v="0"/>
    <n v="0"/>
    <n v="0"/>
    <n v="0"/>
    <n v="0"/>
    <n v="0"/>
    <n v="0"/>
    <x v="1"/>
    <n v="0"/>
  </r>
  <r>
    <s v="ONEC CN Equity"/>
    <n v="1030"/>
    <s v="ONEC"/>
    <s v="Accelerate OneChoice Alternative Portfolio ETF"/>
    <x v="0"/>
    <n v="1"/>
    <s v="CA00440A1057"/>
    <s v="00440A105"/>
    <n v="0.2"/>
    <n v="1.56"/>
    <d v="2021-01-27T00:00:00"/>
    <x v="0"/>
    <x v="26"/>
    <s v="Multi-Strategy"/>
    <m/>
    <x v="32"/>
    <s v="Accelerate OneChoice Alternative Portfolio ETF (ONEC)"/>
    <n v="23251269.149780273"/>
    <n v="0"/>
    <n v="0"/>
    <n v="521267.10000000056"/>
    <n v="0"/>
    <n v="1035078.040000001"/>
    <n v="61"/>
    <n v="985216.03000000014"/>
    <x v="1"/>
    <n v="21778803.520202637"/>
  </r>
  <r>
    <s v="SBCV CN Equity"/>
    <n v="1031"/>
    <s v="SBCV"/>
    <s v="SmartBe Canadian Quantitative Value Index ETF"/>
    <x v="29"/>
    <n v="1"/>
    <s v="CA83206A1057"/>
    <s v="83206A105"/>
    <n v="0.69"/>
    <n v="0.98"/>
    <d v="2021-02-03T00:00:00"/>
    <x v="0"/>
    <x v="0"/>
    <s v="Factor: Value"/>
    <m/>
    <x v="39"/>
    <s v="SmartBe Canadian Quantitative Value Index ETF (SBCV)"/>
    <n v="0"/>
    <n v="0"/>
    <n v="0"/>
    <n v="0"/>
    <n v="0"/>
    <n v="0"/>
    <n v="0"/>
    <n v="0"/>
    <x v="1"/>
    <n v="0"/>
  </r>
  <r>
    <s v="SBCM CN Equity"/>
    <n v="1032"/>
    <s v="SBCM"/>
    <s v="SmartBe Canadian Quantitative Momentum"/>
    <x v="0"/>
    <n v="1"/>
    <s v="CA83193B1085"/>
    <s v="83193B108"/>
    <n v="0.69"/>
    <n v="0.99"/>
    <d v="2021-02-03T00:00:00"/>
    <x v="0"/>
    <x v="0"/>
    <s v="Factor: Momentum"/>
    <m/>
    <x v="39"/>
    <s v="SmartBe Canadian Quantitative Momentum (SBCM)"/>
    <n v="0"/>
    <n v="0"/>
    <n v="0"/>
    <n v="0"/>
    <n v="0"/>
    <n v="0"/>
    <n v="0"/>
    <n v="0"/>
    <x v="1"/>
    <n v="0"/>
  </r>
  <r>
    <s v="SBQV CN Equity"/>
    <n v="1033"/>
    <s v="SBQV"/>
    <s v="SmartBe US Quantitative Value Index ETF"/>
    <x v="29"/>
    <n v="1"/>
    <s v="CA83192Y1097"/>
    <s v="83192Y109"/>
    <n v="0.69"/>
    <n v="0.94"/>
    <d v="2021-02-03T00:00:00"/>
    <x v="0"/>
    <x v="21"/>
    <s v="Factor: Value"/>
    <m/>
    <x v="39"/>
    <s v="SmartBe US Quantitative Value Index ETF (SBQV)"/>
    <n v="0"/>
    <n v="0"/>
    <n v="0"/>
    <n v="0"/>
    <n v="0"/>
    <n v="0"/>
    <n v="0"/>
    <n v="0"/>
    <x v="1"/>
    <n v="0"/>
  </r>
  <r>
    <s v="SBQM CN Equity"/>
    <n v="1034"/>
    <s v="SBQM"/>
    <s v="SmartBe US Quantitative Momentum Index ETF"/>
    <x v="0"/>
    <n v="1"/>
    <s v="CA83192U1075"/>
    <s v="83192U107"/>
    <n v="0.69"/>
    <n v="0.99"/>
    <d v="2021-02-03T00:00:00"/>
    <x v="0"/>
    <x v="21"/>
    <s v="Factor: Momentum"/>
    <m/>
    <x v="39"/>
    <s v="SmartBe US Quantitative Momentum Index ETF (SBQM)"/>
    <n v="0"/>
    <n v="0"/>
    <n v="0"/>
    <n v="0"/>
    <n v="0"/>
    <n v="0"/>
    <n v="0"/>
    <n v="0"/>
    <x v="1"/>
    <n v="0"/>
  </r>
  <r>
    <s v="FINO CN Equity"/>
    <n v="1035"/>
    <s v="FINO"/>
    <s v="Franklin Innovation Fund"/>
    <x v="0"/>
    <n v="1"/>
    <s v="CA35361K1049"/>
    <s v="35361K104"/>
    <n v="0.65"/>
    <n v="0.9"/>
    <d v="2021-02-04T00:00:00"/>
    <x v="0"/>
    <x v="7"/>
    <s v="Innovation"/>
    <m/>
    <x v="23"/>
    <s v="Franklin Innovation Fund (FINO)"/>
    <n v="7252251.6250610352"/>
    <n v="0"/>
    <n v="0"/>
    <n v="0"/>
    <n v="0"/>
    <n v="0"/>
    <n v="49"/>
    <n v="152611.67000000001"/>
    <x v="1"/>
    <n v="7632969.856262207"/>
  </r>
  <r>
    <s v="NDIV CN Equity"/>
    <n v="1036"/>
    <s v="NDIV"/>
    <s v="NBI Canadian Dividend Income ETF"/>
    <x v="0"/>
    <n v="1"/>
    <s v="CA63946K1003"/>
    <s v="63946K100"/>
    <n v="0.55000000000000004"/>
    <n v="0.63"/>
    <d v="2021-02-11T00:00:00"/>
    <x v="0"/>
    <x v="0"/>
    <s v="Pure Active"/>
    <m/>
    <x v="30"/>
    <s v="NBI Canadian Dividend Income ETF (NDIV)"/>
    <n v="18177773.590087891"/>
    <n v="0"/>
    <n v="0"/>
    <n v="0"/>
    <n v="0"/>
    <n v="0"/>
    <n v="32"/>
    <n v="125765.289"/>
    <x v="1"/>
    <n v="18066132.202148438"/>
  </r>
  <r>
    <s v="NUSA CN Equity"/>
    <n v="1037"/>
    <s v="NUSA"/>
    <s v="NBI Active U.S. Equity ETF"/>
    <x v="0"/>
    <n v="1"/>
    <s v="CA62879G1028"/>
    <s v="62879G102"/>
    <n v="0.55000000000000004"/>
    <n v="0.63"/>
    <d v="2021-02-11T00:00:00"/>
    <x v="0"/>
    <x v="21"/>
    <s v="Pure Active"/>
    <m/>
    <x v="30"/>
    <s v="NBI Active U.S. Equity ETF (NUSA)"/>
    <n v="81911926.574707031"/>
    <n v="975472.00000000093"/>
    <n v="0"/>
    <n v="0"/>
    <n v="1015954.0000000009"/>
    <n v="989480.00000000093"/>
    <n v="219"/>
    <n v="1946601.2"/>
    <x v="1"/>
    <n v="83592266.235351563"/>
  </r>
  <r>
    <s v="NINT CN Equity"/>
    <n v="1038"/>
    <s v="NINT"/>
    <s v="NBI Active International Equity ETF"/>
    <x v="0"/>
    <n v="1"/>
    <s v="CA62879B1031"/>
    <s v="62879B103"/>
    <n v="0.6"/>
    <n v="0.69"/>
    <d v="2021-02-11T00:00:00"/>
    <x v="0"/>
    <x v="6"/>
    <s v="Pure Active"/>
    <m/>
    <x v="30"/>
    <s v="NBI Active International Equity ETF (NINT)"/>
    <n v="780792886.73400879"/>
    <n v="2166552.0000000498"/>
    <n v="1644503.9999999648"/>
    <n v="2190784.0000000503"/>
    <n v="0"/>
    <n v="12034812.000000035"/>
    <n v="45"/>
    <n v="1895073.21"/>
    <x v="1"/>
    <n v="763777201.65252686"/>
  </r>
  <r>
    <s v="NSCC CN Equity"/>
    <n v="1039"/>
    <s v="NSCC"/>
    <s v="NBI Sustainable Canadian Corporate Bond ETF"/>
    <x v="0"/>
    <n v="1"/>
    <s v="CA62879F1045"/>
    <s v="62879F104"/>
    <n v="0.55000000000000004"/>
    <n v="0.63"/>
    <d v="2021-02-11T00:00:00"/>
    <x v="0"/>
    <x v="34"/>
    <s v="Canada"/>
    <m/>
    <x v="30"/>
    <s v="NBI Sustainable Canadian Corporate Bond ETF (NSCC)"/>
    <n v="158952043.60961914"/>
    <n v="0"/>
    <n v="0"/>
    <n v="0"/>
    <n v="912656.00000000093"/>
    <n v="912656.00000000093"/>
    <n v="98"/>
    <n v="890129.74"/>
    <x v="1"/>
    <n v="158128600.50201416"/>
  </r>
  <r>
    <s v="ZNQ/U CN Equity"/>
    <n v="1040"/>
    <s v="ZNQ/U"/>
    <s v="BMO Nasdaq 100 Equity Index ETF (US$)"/>
    <x v="0"/>
    <n v="1"/>
    <s v="CA05586P2044"/>
    <s v="05586P204"/>
    <n v="0.35"/>
    <n v="0.4"/>
    <d v="2021-02-18T00:00:00"/>
    <x v="0"/>
    <x v="21"/>
    <s v="Cap-Weighted: Broad/Large"/>
    <m/>
    <x v="4"/>
    <s v="BMO Nasdaq 100 Equity Index ETF (US$) (ZNQ/U)"/>
    <n v="48921891.287463173"/>
    <n v="0"/>
    <n v="0"/>
    <n v="0"/>
    <n v="0"/>
    <n v="3898079.0940000033"/>
    <n v="360"/>
    <n v="4348559.6999999993"/>
    <x v="0"/>
    <n v="45765976.090870842"/>
  </r>
  <r>
    <s v="ESGH/F CN Equity"/>
    <n v="1041"/>
    <s v="ESGH/F"/>
    <s v="BMO ESG High Yield US Corp Index ETF Curr-H"/>
    <x v="0"/>
    <n v="1"/>
    <s v="CA05601M1032"/>
    <s v="05601M103"/>
    <n v="0.45"/>
    <n v="0.51"/>
    <d v="2021-02-18T00:00:00"/>
    <x v="0"/>
    <x v="34"/>
    <s v="U.S."/>
    <m/>
    <x v="4"/>
    <s v="BMO ESG High Yield US Corp Index ETF Curr-H (ESGH/F)"/>
    <n v="0"/>
    <n v="0"/>
    <n v="0"/>
    <n v="0"/>
    <n v="0"/>
    <n v="0"/>
    <n v="0"/>
    <n v="0"/>
    <x v="1"/>
    <n v="0"/>
  </r>
  <r>
    <s v="ZJK/U CN Equity"/>
    <n v="1042"/>
    <s v="ZJK/U"/>
    <s v="BMO High Yield US Corporate Bond Index ETF (US$)"/>
    <x v="0"/>
    <n v="1"/>
    <s v="CA05584J2002"/>
    <s v="05584J200"/>
    <n v="0.55000000000000004"/>
    <n v="0.59"/>
    <d v="2021-02-18T00:00:00"/>
    <x v="0"/>
    <x v="25"/>
    <s v="High Yield"/>
    <m/>
    <x v="4"/>
    <s v="BMO High Yield US Corporate Bond Index ETF (US$) (ZJK/U)"/>
    <n v="9953497.5327755865"/>
    <n v="0"/>
    <n v="0"/>
    <n v="0"/>
    <n v="0"/>
    <n v="0"/>
    <n v="42"/>
    <n v="129277.65"/>
    <x v="1"/>
    <n v="10016127.548261488"/>
  </r>
  <r>
    <s v="BTCC/B CN Equity"/>
    <n v="1043"/>
    <s v="BTCC/B"/>
    <s v="Purpose Bitcoin ETF - CAD"/>
    <x v="0"/>
    <n v="1"/>
    <s v="CA74642C2013"/>
    <s v="74642C201"/>
    <n v="1"/>
    <n v="1.45"/>
    <d v="2021-02-18T00:00:00"/>
    <x v="0"/>
    <x v="42"/>
    <s v="Bitcoin"/>
    <m/>
    <x v="5"/>
    <s v="Purpose Bitcoin ETF - CAD (BTCC/B)"/>
    <n v="962553231.52542126"/>
    <n v="-9547618.7659999207"/>
    <n v="-14709700.749250095"/>
    <n v="3869704.4290000489"/>
    <n v="-17089041.746499948"/>
    <n v="-53790149.728249885"/>
    <n v="27841"/>
    <n v="253571270"/>
    <x v="1"/>
    <n v="1146528596.1151123"/>
  </r>
  <r>
    <s v="BTCC/U CN Equity"/>
    <n v="1044"/>
    <s v="BTCC/U"/>
    <s v="Purpose Bitcoin ETF - USD (US$)"/>
    <x v="0"/>
    <n v="1"/>
    <s v="CA74642C3003"/>
    <s v="74642C300"/>
    <n v="1"/>
    <n v="1.46"/>
    <d v="2021-02-18T00:00:00"/>
    <x v="0"/>
    <x v="42"/>
    <s v="Bitcoin"/>
    <m/>
    <x v="5"/>
    <s v="Purpose Bitcoin ETF - USD (US$) (BTCC/U)"/>
    <n v="401740200.76947516"/>
    <n v="-2566033.2649916443"/>
    <n v="-1514488.3999578126"/>
    <n v="-1140227.7425543016"/>
    <n v="-2922794.4331916734"/>
    <n v="-9818141.6066479683"/>
    <n v="919"/>
    <n v="5495360.5"/>
    <x v="1"/>
    <n v="466840770.6966626"/>
  </r>
  <r>
    <s v="EBIT CN Equity"/>
    <n v="1045"/>
    <s v="EBIT"/>
    <s v="Evolve Bitcoin ETF"/>
    <x v="0"/>
    <n v="1"/>
    <s v="CA09175J1084"/>
    <s v="09175J108"/>
    <n v="0.75"/>
    <n v="2.1800000000000002"/>
    <d v="2021-02-19T00:00:00"/>
    <x v="0"/>
    <x v="42"/>
    <s v="Bitcoin"/>
    <m/>
    <x v="24"/>
    <s v="Evolve Bitcoin ETF (EBIT)"/>
    <n v="183849170.63751221"/>
    <n v="883209.39999998675"/>
    <n v="-7550401.0000000168"/>
    <n v="-3446631.9999999651"/>
    <n v="-1866717.0000000014"/>
    <n v="-12075667.200000027"/>
    <n v="5773"/>
    <n v="36393956"/>
    <x v="1"/>
    <n v="221170847.06802368"/>
  </r>
  <r>
    <s v="EBIT/U CN Equity"/>
    <n v="1046"/>
    <s v="EBIT/U"/>
    <s v="Evolve Bitcoin ETF (US$)"/>
    <x v="0"/>
    <n v="1"/>
    <s v="CA09175J1167"/>
    <s v="09175J116"/>
    <n v="0.75"/>
    <n v="2.1"/>
    <d v="2021-02-19T00:00:00"/>
    <x v="0"/>
    <x v="42"/>
    <s v="Bitcoin"/>
    <m/>
    <x v="24"/>
    <s v="Evolve Bitcoin ETF (US$) (EBIT/U)"/>
    <n v="18248645.859874357"/>
    <n v="65553.036100000056"/>
    <n v="243734.9902800002"/>
    <n v="0"/>
    <n v="190447.22540000011"/>
    <n v="147161.97186000008"/>
    <n v="188"/>
    <n v="817126.99"/>
    <x v="1"/>
    <n v="20586991.578858376"/>
  </r>
  <r>
    <s v="BTCC CN Equity"/>
    <n v="1047"/>
    <s v="BTCC"/>
    <s v="Purpose Bitcoin ETF Curr-H"/>
    <x v="0"/>
    <n v="1"/>
    <s v="CA74642C1023"/>
    <s v="74642C102"/>
    <n v="1"/>
    <n v="1.45"/>
    <d v="2021-02-24T00:00:00"/>
    <x v="0"/>
    <x v="42"/>
    <s v="Bitcoin"/>
    <m/>
    <x v="5"/>
    <s v="Purpose Bitcoin ETF Curr-H (BTCC)"/>
    <n v="676046394.82498169"/>
    <n v="-3358782.9242499722"/>
    <n v="-6068873.3379999762"/>
    <n v="-3339960.8650000468"/>
    <n v="-869931.62624995061"/>
    <n v="-16104034.167249918"/>
    <n v="29430"/>
    <n v="188704680"/>
    <x v="1"/>
    <n v="787470854.04396057"/>
  </r>
  <r>
    <s v="XCLR CN Equity"/>
    <n v="1048"/>
    <s v="XCLR"/>
    <s v="iShares ESG MSCI Canada Leaders Index ETF"/>
    <x v="12"/>
    <n v="1"/>
    <s v="CA46436V1085"/>
    <s v="46436V108"/>
    <n v="0.15"/>
    <n v="0.17"/>
    <d v="2021-03-05T00:00:00"/>
    <x v="0"/>
    <x v="15"/>
    <s v="Broad - Canada"/>
    <m/>
    <x v="0"/>
    <s v="iShares ESG MSCI Canada Leaders Index ETF (XCLR)"/>
    <n v="0"/>
    <n v="0"/>
    <n v="0"/>
    <n v="0"/>
    <n v="0"/>
    <n v="0"/>
    <n v="0"/>
    <n v="0"/>
    <x v="1"/>
    <n v="0"/>
  </r>
  <r>
    <s v="XDLR CN Equity"/>
    <n v="1049"/>
    <s v="XDLR"/>
    <s v="iShares ESG MSCI EAFE Leaders Index ETF"/>
    <x v="12"/>
    <n v="1"/>
    <s v="CA46437V1076"/>
    <s v="46437V107"/>
    <n v="0.25"/>
    <n v="0.28000000000000003"/>
    <d v="2021-03-05T00:00:00"/>
    <x v="0"/>
    <x v="15"/>
    <s v="Broad - DM"/>
    <m/>
    <x v="0"/>
    <s v="iShares ESG MSCI EAFE Leaders Index ETF (XDLR)"/>
    <n v="0"/>
    <n v="0"/>
    <n v="0"/>
    <n v="0"/>
    <n v="0"/>
    <n v="0"/>
    <n v="0"/>
    <n v="0"/>
    <x v="1"/>
    <n v="0"/>
  </r>
  <r>
    <s v="XULR CN Equity"/>
    <n v="1050"/>
    <s v="XULR"/>
    <s v="iShares ESG MSCI USA Leaders Index ETF"/>
    <x v="12"/>
    <n v="1"/>
    <s v="CA46438N1042"/>
    <s v="46438N104"/>
    <n v="0.2"/>
    <n v="0.23"/>
    <d v="2021-03-05T00:00:00"/>
    <x v="0"/>
    <x v="15"/>
    <s v="Broad - U.S."/>
    <m/>
    <x v="0"/>
    <s v="iShares ESG MSCI USA Leaders Index ETF (XULR)"/>
    <n v="0"/>
    <n v="0"/>
    <n v="0"/>
    <n v="0"/>
    <n v="0"/>
    <n v="0"/>
    <n v="0"/>
    <n v="0"/>
    <x v="1"/>
    <n v="0"/>
  </r>
  <r>
    <s v="BTCX/B CN Equity"/>
    <n v="1051"/>
    <s v="BTCX/B"/>
    <s v="CI Galaxy Bitcoin ETF"/>
    <x v="0"/>
    <n v="1"/>
    <s v="CA12563N2023"/>
    <s v="12563N202"/>
    <n v="0.4"/>
    <n v="0.87"/>
    <d v="2021-03-09T00:00:00"/>
    <x v="0"/>
    <x v="42"/>
    <s v="Bitcoin"/>
    <m/>
    <x v="2"/>
    <s v="CI Galaxy Bitcoin ETF (BTCX/B)"/>
    <n v="857731704.44011688"/>
    <n v="-13650612.499999993"/>
    <n v="-12126905.00000002"/>
    <n v="-5425784.9999999451"/>
    <n v="2395532.5"/>
    <n v="-37550494.999999985"/>
    <n v="22741"/>
    <n v="141972800"/>
    <x v="1"/>
    <n v="1008289620.8877563"/>
  </r>
  <r>
    <s v="BTCX/U CN Equity"/>
    <n v="1052"/>
    <s v="BTCX/U"/>
    <s v="CI Galaxy Bitcoin ETF (US$)"/>
    <x v="0"/>
    <n v="1"/>
    <s v="CA12563N1033"/>
    <s v="12563N103"/>
    <n v="0.4"/>
    <n v="0.87"/>
    <d v="2021-03-09T00:00:00"/>
    <x v="0"/>
    <x v="42"/>
    <s v="Bitcoin"/>
    <m/>
    <x v="2"/>
    <s v="CI Galaxy Bitcoin ETF (US$) (BTCX/U)"/>
    <n v="318565086.73818558"/>
    <n v="-1285115.8094999837"/>
    <n v="4736582.2620000299"/>
    <n v="-2921177.4685000004"/>
    <n v="1117288.5055000158"/>
    <n v="15434896.129000049"/>
    <n v="910"/>
    <n v="5460355.2999999998"/>
    <x v="1"/>
    <n v="376670474.3036021"/>
  </r>
  <r>
    <s v="DRME CN Equity"/>
    <n v="1053"/>
    <s v="DRME"/>
    <s v="Desjardins RI Emerging Markets Low CO2 Index ETF"/>
    <x v="0"/>
    <n v="1"/>
    <s v="CA25060K1093"/>
    <s v="25060K109"/>
    <n v="0.35"/>
    <n v="0.43"/>
    <d v="2021-03-12T00:00:00"/>
    <x v="0"/>
    <x v="15"/>
    <s v="Environment - EM"/>
    <m/>
    <x v="21"/>
    <s v="Desjardins RI Emerging Markets Low CO2 Index ETF (DRME)"/>
    <n v="70698740.95916748"/>
    <n v="0"/>
    <n v="0"/>
    <n v="0"/>
    <n v="0"/>
    <n v="0"/>
    <n v="81"/>
    <n v="412084.73999999993"/>
    <x v="1"/>
    <n v="64672421.264648438"/>
  </r>
  <r>
    <s v="GCSC CN Equity"/>
    <n v="1054"/>
    <s v="GCSC"/>
    <s v="Guardian Canadian Sector Controlled Equity Fund"/>
    <x v="0"/>
    <n v="1"/>
    <s v="CA40133L1094"/>
    <s v="40133L109"/>
    <n v="0.5"/>
    <n v="0.66"/>
    <d v="2021-03-16T00:00:00"/>
    <x v="0"/>
    <x v="0"/>
    <s v="Pure Active"/>
    <m/>
    <x v="36"/>
    <s v="Guardian Canadian Sector Controlled Equity Fund (GCSC)"/>
    <n v="18509483.909606934"/>
    <n v="0"/>
    <n v="0"/>
    <n v="0"/>
    <n v="0"/>
    <n v="0"/>
    <n v="14"/>
    <n v="137233.97"/>
    <x v="1"/>
    <n v="18336223.220825195"/>
  </r>
  <r>
    <s v="GGAC CN Equity"/>
    <n v="1055"/>
    <s v="GGAC"/>
    <s v="Guardian Fundamental All Country Equity ETF"/>
    <x v="30"/>
    <n v="1"/>
    <s v="CA40136X1006"/>
    <s v="40136X100"/>
    <n v="0.85"/>
    <n v="1.0900000000000001"/>
    <d v="2021-03-16T00:00:00"/>
    <x v="0"/>
    <x v="16"/>
    <s v="Pure Active"/>
    <m/>
    <x v="36"/>
    <s v="Guardian Fundamental All Country Equity ETF (GGAC)"/>
    <n v="0"/>
    <n v="0"/>
    <n v="0"/>
    <n v="0"/>
    <n v="0"/>
    <n v="0"/>
    <n v="0"/>
    <n v="0"/>
    <x v="1"/>
    <n v="0"/>
  </r>
  <r>
    <s v="GGEM CN Equity"/>
    <n v="1056"/>
    <s v="GGEM"/>
    <s v="Guardian Fundamental Emerging Markets ETF"/>
    <x v="30"/>
    <n v="1"/>
    <s v="CA40090D1087"/>
    <s v="40090D108"/>
    <n v="0.85"/>
    <n v="0.99"/>
    <d v="2021-03-16T00:00:00"/>
    <x v="0"/>
    <x v="20"/>
    <s v="Pure Active"/>
    <m/>
    <x v="36"/>
    <s v="Guardian Fundamental Emerging Markets ETF (GGEM)"/>
    <n v="0"/>
    <n v="0"/>
    <n v="0"/>
    <n v="0"/>
    <n v="0"/>
    <n v="0"/>
    <n v="0"/>
    <n v="0"/>
    <x v="1"/>
    <n v="0"/>
  </r>
  <r>
    <s v="ETHX/U CN Equity"/>
    <n v="1057"/>
    <s v="ETHX/U"/>
    <s v="CI Galaxy Ethereum ETF (US$)"/>
    <x v="0"/>
    <n v="1"/>
    <s v="CA12565N2005"/>
    <s v="12565N200"/>
    <n v="0.4"/>
    <n v="0.81"/>
    <d v="2021-03-16T00:00:00"/>
    <x v="0"/>
    <x v="42"/>
    <s v="Ethereum"/>
    <m/>
    <x v="2"/>
    <s v="CI Galaxy Ethereum ETF (US$) (ETHX/U)"/>
    <n v="78597496.114222974"/>
    <n v="329057.69599999295"/>
    <n v="336259.47300000559"/>
    <n v="-929167.44799999672"/>
    <n v="0"/>
    <n v="-217336.16199999844"/>
    <n v="518"/>
    <n v="1588622.4999999998"/>
    <x v="1"/>
    <n v="101037982.98412417"/>
  </r>
  <r>
    <s v="FJFG CN Equity"/>
    <n v="1058"/>
    <s v="FJFG"/>
    <s v="First Trust JFL Global Equity ETF"/>
    <x v="0"/>
    <n v="1"/>
    <s v="CA33740W1059"/>
    <s v="33740W105"/>
    <n v="0.85"/>
    <n v="0.98"/>
    <d v="2021-03-19T00:00:00"/>
    <x v="0"/>
    <x v="16"/>
    <s v="Pure Active"/>
    <m/>
    <x v="1"/>
    <s v="First Trust JFL Global Equity ETF (FJFG)"/>
    <n v="5120040.4167175293"/>
    <n v="0"/>
    <n v="0"/>
    <n v="0"/>
    <n v="0"/>
    <n v="0"/>
    <n v="6"/>
    <n v="36802.400000000001"/>
    <x v="1"/>
    <n v="5235575.7713317871"/>
  </r>
  <r>
    <s v="FJFB CN Equity"/>
    <n v="1059"/>
    <s v="FJFB"/>
    <s v="First Trust JFL Fixed Income Core Plus ETF"/>
    <x v="0"/>
    <n v="1"/>
    <s v="CA33741M1068"/>
    <s v="33741M106"/>
    <n v="0.7"/>
    <n v="0.67"/>
    <d v="2021-03-19T00:00:00"/>
    <x v="0"/>
    <x v="1"/>
    <s v="Broad/Mixed"/>
    <m/>
    <x v="1"/>
    <s v="First Trust JFL Fixed Income Core Plus ETF (FJFB)"/>
    <n v="13828182.983398438"/>
    <n v="0"/>
    <n v="868921.0000000007"/>
    <n v="0"/>
    <n v="0"/>
    <n v="868921.0000000007"/>
    <n v="8"/>
    <n v="43283.22"/>
    <x v="1"/>
    <n v="12988088.607788086"/>
  </r>
  <r>
    <s v="VALT/B CN Equity"/>
    <n v="1060"/>
    <s v="VALT/B"/>
    <s v="CI Gold Bullion Fund"/>
    <x v="0"/>
    <n v="1"/>
    <s v="CA12562B3083"/>
    <s v="12562B308"/>
    <n v="0.155"/>
    <n v="0.17"/>
    <d v="2021-03-22T00:00:00"/>
    <x v="0"/>
    <x v="22"/>
    <s v="Gold"/>
    <m/>
    <x v="2"/>
    <s v="CI Gold Bullion Fund (VALT/B)"/>
    <n v="108578541.64123535"/>
    <n v="5295415.9999999907"/>
    <n v="0"/>
    <n v="1331684.0000000012"/>
    <n v="1272322.0000000014"/>
    <n v="7899421.9999999935"/>
    <n v="402"/>
    <n v="5523496"/>
    <x v="1"/>
    <n v="91132714.27154541"/>
  </r>
  <r>
    <s v="BDOP CN Equity"/>
    <n v="1061"/>
    <s v="BDOP"/>
    <s v="Purpose Black Diamond Distressed Opportunities"/>
    <x v="31"/>
    <n v="1"/>
    <s v="CA09205C1077"/>
    <s v="09205C107"/>
    <n v="1"/>
    <n v="1.54"/>
    <d v="2021-03-25T00:00:00"/>
    <x v="0"/>
    <x v="9"/>
    <s v="Tactical"/>
    <m/>
    <x v="5"/>
    <s v="Purpose Black Diamond Distressed Opportunities (BDOP)"/>
    <n v="0"/>
    <n v="0"/>
    <n v="0"/>
    <n v="0"/>
    <n v="0"/>
    <n v="0"/>
    <n v="0"/>
    <n v="0"/>
    <x v="4"/>
    <n v="0"/>
  </r>
  <r>
    <s v="BDEQ CN Equity"/>
    <n v="1062"/>
    <s v="BDEQ"/>
    <s v="Purpose Black Diamond Global Equity Fund"/>
    <x v="32"/>
    <n v="1"/>
    <s v="CA09204K1003"/>
    <s v="09204K100"/>
    <n v="0.65"/>
    <n v="2.77"/>
    <d v="2021-03-25T00:00:00"/>
    <x v="0"/>
    <x v="9"/>
    <s v="Tactical"/>
    <m/>
    <x v="5"/>
    <s v="Purpose Black Diamond Global Equity Fund (BDEQ)"/>
    <n v="0"/>
    <n v="0"/>
    <n v="0"/>
    <n v="0"/>
    <n v="0"/>
    <n v="0"/>
    <n v="0"/>
    <n v="0"/>
    <x v="4"/>
    <n v="0"/>
  </r>
  <r>
    <s v="EAXP CN Equity"/>
    <n v="1063"/>
    <s v="EAXP"/>
    <s v="Emerge Ark Space Exploration ETF"/>
    <x v="22"/>
    <n v="1"/>
    <s v="CA29104E1034"/>
    <n v="2.9104000000000001E+107"/>
    <n v="0.8"/>
    <n v="1.94"/>
    <d v="2021-03-30T00:00:00"/>
    <x v="0"/>
    <x v="7"/>
    <s v="Aerospace"/>
    <m/>
    <x v="33"/>
    <s v="Emerge Ark Space Exploration ETF (EAXP)"/>
    <n v="0"/>
    <n v="0"/>
    <n v="0"/>
    <n v="0"/>
    <n v="0"/>
    <n v="0"/>
    <n v="0"/>
    <n v="0"/>
    <x v="1"/>
    <n v="0"/>
  </r>
  <r>
    <s v="EAXP/U CN Equity"/>
    <n v="1064"/>
    <s v="EAXP/U"/>
    <s v="Emerge Ark Space Exploration ETF (US$)"/>
    <x v="22"/>
    <n v="1"/>
    <s v="CA29104E2024"/>
    <n v="2.9104E+206"/>
    <n v="0.8"/>
    <n v="1.94"/>
    <d v="2021-03-30T00:00:00"/>
    <x v="0"/>
    <x v="7"/>
    <s v="Aerospace"/>
    <m/>
    <x v="33"/>
    <s v="Emerge Ark Space Exploration ETF (US$) (EAXP/U)"/>
    <n v="0"/>
    <n v="0"/>
    <n v="0"/>
    <n v="0"/>
    <n v="0"/>
    <n v="0"/>
    <n v="0"/>
    <n v="0"/>
    <x v="1"/>
    <n v="0"/>
  </r>
  <r>
    <s v="GCBD CN Equity"/>
    <n v="1065"/>
    <s v="GCBD"/>
    <s v="Guardian Canadian Bond ETF"/>
    <x v="0"/>
    <n v="1"/>
    <s v="CA4013381088"/>
    <n v="401338108"/>
    <n v="0.3"/>
    <n v="0.4"/>
    <d v="2021-03-30T00:00:00"/>
    <x v="0"/>
    <x v="1"/>
    <s v="Broad/Mixed"/>
    <m/>
    <x v="36"/>
    <s v="Guardian Canadian Bond ETF (GCBD)"/>
    <n v="54152175.639249802"/>
    <n v="0"/>
    <n v="0"/>
    <n v="460659.02499999839"/>
    <n v="-1843424.600000002"/>
    <n v="-1382765.5750000034"/>
    <n v="83"/>
    <n v="1218808.6299999999"/>
    <x v="1"/>
    <n v="55525102.084465027"/>
  </r>
  <r>
    <s v="CCEI CN Equity"/>
    <n v="1066"/>
    <s v="CCEI"/>
    <s v="CIBC Canadian Equity Index ETF"/>
    <x v="0"/>
    <n v="1"/>
    <s v="CA12565U1057"/>
    <s v="12565U105"/>
    <n v="0.04"/>
    <n v="0.05"/>
    <d v="2021-03-31T00:00:00"/>
    <x v="0"/>
    <x v="0"/>
    <s v="Cap-Weighted: Broad/Large"/>
    <m/>
    <x v="31"/>
    <s v="CIBC Canadian Equity Index ETF (CCEI)"/>
    <n v="608427034.46960449"/>
    <n v="7090899.9999999758"/>
    <n v="0"/>
    <n v="3561040.0000000503"/>
    <n v="0"/>
    <n v="14112349.999999953"/>
    <n v="297"/>
    <n v="9042608.5"/>
    <x v="0"/>
    <n v="593459739.26925659"/>
  </r>
  <r>
    <s v="CUEI CN Equity"/>
    <n v="1067"/>
    <s v="CUEI"/>
    <s v="CIBC US Equity Index ETF"/>
    <x v="0"/>
    <n v="1"/>
    <s v="CA12546X1033"/>
    <s v="12546X103"/>
    <n v="0.05"/>
    <n v="0.06"/>
    <d v="2021-03-31T00:00:00"/>
    <x v="0"/>
    <x v="21"/>
    <s v="Cap-Weighted: Broad/Large"/>
    <m/>
    <x v="31"/>
    <s v="CIBC US Equity Index ETF (CUEI)"/>
    <n v="1110403678.3866882"/>
    <n v="11089410.000000028"/>
    <n v="16794719.999999974"/>
    <n v="6200818.5000001024"/>
    <n v="11446994.999999892"/>
    <n v="45478243.5"/>
    <n v="127"/>
    <n v="25233188.600000001"/>
    <x v="0"/>
    <n v="1083842515.5792236"/>
  </r>
  <r>
    <s v="CIEI CN Equity"/>
    <n v="1068"/>
    <s v="CIEI"/>
    <s v="CIBC International Equity Index ETF"/>
    <x v="0"/>
    <n v="1"/>
    <s v="CA12564B1085"/>
    <s v="12564B108"/>
    <n v="0.16"/>
    <n v="0.19"/>
    <d v="2021-03-31T00:00:00"/>
    <x v="0"/>
    <x v="6"/>
    <s v="Cap-Weighted: Broad/Large"/>
    <m/>
    <x v="31"/>
    <s v="CIBC International Equity Index ETF (CIEI)"/>
    <n v="454269200.22964478"/>
    <n v="3774462.5"/>
    <n v="2981480.0000000424"/>
    <n v="1491739.9999999683"/>
    <n v="-76750"/>
    <n v="-3582507.4999999981"/>
    <n v="312"/>
    <n v="4832034.9000000004"/>
    <x v="0"/>
    <n v="427018481.4453125"/>
  </r>
  <r>
    <s v="DXIF CN Equity"/>
    <n v="1069"/>
    <s v="DXIF"/>
    <s v="Dynamic Active International ETF"/>
    <x v="0"/>
    <n v="1"/>
    <s v="CA26785N1050"/>
    <s v="26785N105"/>
    <n v="0.75"/>
    <n v="0.83"/>
    <d v="2021-03-31T00:00:00"/>
    <x v="0"/>
    <x v="6"/>
    <s v="Pure Active"/>
    <m/>
    <x v="19"/>
    <s v="Dynamic Active International ETF (DXIF)"/>
    <n v="14460074.615478516"/>
    <n v="0"/>
    <n v="0"/>
    <n v="0"/>
    <n v="0"/>
    <n v="0"/>
    <n v="120"/>
    <n v="911357.13000000012"/>
    <x v="1"/>
    <n v="13576094.913482666"/>
  </r>
  <r>
    <s v="CCBI CN Equity"/>
    <n v="1070"/>
    <s v="CCBI"/>
    <s v="CIBC Canadian Bond Index ETF"/>
    <x v="0"/>
    <n v="1"/>
    <s v="CA12550Q1019"/>
    <s v="12550Q101"/>
    <n v="0.06"/>
    <n v="7.0000000000000007E-2"/>
    <d v="2021-03-31T00:00:00"/>
    <x v="0"/>
    <x v="1"/>
    <s v="Broad/Mixed"/>
    <m/>
    <x v="31"/>
    <s v="CIBC Canadian Bond Index ETF (CCBI)"/>
    <n v="119182396.74568176"/>
    <n v="1813719.9999999935"/>
    <n v="0"/>
    <n v="0"/>
    <n v="1819840.0000000098"/>
    <n v="7252759.9999999898"/>
    <n v="105"/>
    <n v="1337315.2"/>
    <x v="1"/>
    <n v="113994165.70663452"/>
  </r>
  <r>
    <s v="DXR CN Equity"/>
    <n v="1071"/>
    <s v="DXR"/>
    <s v="Dynamic Active Retirement Income ETF"/>
    <x v="0"/>
    <n v="1"/>
    <s v="CA26786G1090"/>
    <s v="26786G109"/>
    <n v="0.75"/>
    <n v="0.85"/>
    <d v="2021-03-31T00:00:00"/>
    <x v="0"/>
    <x v="9"/>
    <s v="Yield Focus"/>
    <m/>
    <x v="19"/>
    <s v="Dynamic Active Retirement Income ETF (DXR)"/>
    <n v="12382749.557495117"/>
    <n v="0"/>
    <n v="0"/>
    <n v="0"/>
    <n v="0"/>
    <n v="0"/>
    <n v="43"/>
    <n v="345526.34"/>
    <x v="4"/>
    <n v="12239999.771118164"/>
  </r>
  <r>
    <s v="ORBT CN Equity"/>
    <n v="1072"/>
    <s v="ORBT"/>
    <s v="Harvest Space Innovation Index ETF"/>
    <x v="33"/>
    <n v="1"/>
    <s v="CA41755G1054"/>
    <s v="41755G105"/>
    <n v="0.5"/>
    <n v="0.56999999999999995"/>
    <d v="2021-04-01T00:00:00"/>
    <x v="0"/>
    <x v="7"/>
    <s v="Aerospace"/>
    <m/>
    <x v="13"/>
    <s v="Harvest Space Innovation Index ETF (ORBT)"/>
    <n v="0"/>
    <n v="0"/>
    <n v="0"/>
    <n v="0"/>
    <n v="0"/>
    <n v="0"/>
    <n v="0"/>
    <n v="0"/>
    <x v="1"/>
    <n v="0"/>
  </r>
  <r>
    <s v="ORBT/U CN Equity"/>
    <n v="1073"/>
    <s v="ORBT/U"/>
    <s v="Harvest Space Innovation Index ETF"/>
    <x v="33"/>
    <n v="1"/>
    <s v="CA41755G2045"/>
    <s v="41755G204"/>
    <n v="0.5"/>
    <n v="0.56999999999999995"/>
    <d v="2021-04-01T00:00:00"/>
    <x v="0"/>
    <x v="7"/>
    <s v="Aerospace"/>
    <m/>
    <x v="13"/>
    <s v="Harvest Space Innovation Index ETF (ORBT/U)"/>
    <n v="0"/>
    <n v="0"/>
    <n v="0"/>
    <n v="0"/>
    <n v="0"/>
    <n v="0"/>
    <n v="0"/>
    <n v="0"/>
    <x v="1"/>
    <n v="0"/>
  </r>
  <r>
    <s v="BBIG CN Equity"/>
    <n v="1074"/>
    <s v="BBIG"/>
    <s v="Global X BBIG Technology ETF"/>
    <x v="6"/>
    <n v="2"/>
    <s v="CA4405171006"/>
    <s v="440517100"/>
    <n v="0.45"/>
    <n v="0.55000000000000004"/>
    <d v="2021-04-13T00:00:00"/>
    <x v="0"/>
    <x v="4"/>
    <s v="Technology"/>
    <m/>
    <x v="3"/>
    <s v="Global X BBIG Technology ETF (BBIG)"/>
    <n v="0"/>
    <n v="0"/>
    <n v="0"/>
    <n v="0"/>
    <n v="0"/>
    <n v="0"/>
    <n v="0"/>
    <n v="0"/>
    <x v="3"/>
    <n v="0"/>
  </r>
  <r>
    <s v="BBIG/U CN Equity"/>
    <n v="1075"/>
    <s v="BBIG/U"/>
    <s v="Global X BBIG Technology ETF (US$)"/>
    <x v="6"/>
    <n v="2"/>
    <s v="CA4405171006"/>
    <s v="440517100"/>
    <n v="0.45"/>
    <n v="0.55000000000000004"/>
    <d v="2021-04-13T00:00:00"/>
    <x v="0"/>
    <x v="4"/>
    <s v="Technology"/>
    <m/>
    <x v="3"/>
    <s v="Global X BBIG Technology ETF (US$) (BBIG/U)"/>
    <n v="0"/>
    <n v="0"/>
    <n v="0"/>
    <n v="0"/>
    <n v="0"/>
    <n v="0"/>
    <n v="0"/>
    <n v="0"/>
    <x v="3"/>
    <n v="0"/>
  </r>
  <r>
    <s v="TDOC CN Equity"/>
    <n v="1076"/>
    <s v="TDOC"/>
    <s v="TD Global Healthcare Leaders Index ETF"/>
    <x v="0"/>
    <n v="1"/>
    <s v="CA87809Y1051"/>
    <s v="87809Y105"/>
    <n v="0.35"/>
    <n v="0.38"/>
    <d v="2021-04-14T00:00:00"/>
    <x v="0"/>
    <x v="4"/>
    <s v="Health Care"/>
    <m/>
    <x v="17"/>
    <s v="TD Global Healthcare Leaders Index ETF (TDOC)"/>
    <n v="103558133.69750977"/>
    <n v="0"/>
    <n v="983594.63099999656"/>
    <n v="2013334.9230000107"/>
    <n v="5094096.4550000001"/>
    <n v="7133497.5160000091"/>
    <n v="845"/>
    <n v="3238634.8"/>
    <x v="3"/>
    <n v="95985630.226135254"/>
  </r>
  <r>
    <s v="BITI CN Equity"/>
    <n v="1077"/>
    <s v="BITI"/>
    <s v="Betapro Inverse Bitcoin ETF"/>
    <x v="0"/>
    <n v="2"/>
    <s v="CA0866241031"/>
    <s v="086624103"/>
    <n v="1.45"/>
    <n v="1.86"/>
    <d v="2021-04-15T00:00:00"/>
    <x v="3"/>
    <x v="42"/>
    <s v="Bitcoin"/>
    <m/>
    <x v="3"/>
    <s v="Betapro Inverse Bitcoin ETF (BITI)"/>
    <n v="26677971.203523636"/>
    <n v="1973459.8399999985"/>
    <n v="-43912.590250000183"/>
    <n v="487883.07499999809"/>
    <n v="-903744.34225000069"/>
    <n v="1021344.5592499977"/>
    <n v="8793"/>
    <n v="67047362"/>
    <x v="1"/>
    <n v="22875703.467996597"/>
  </r>
  <r>
    <s v="BITI/U CN Equity"/>
    <n v="1078"/>
    <s v="BITI/U"/>
    <s v="Betapro Inverse Bitcoin ETF (US$)"/>
    <x v="0"/>
    <n v="2"/>
    <s v="CA0866241031"/>
    <s v="086624103"/>
    <n v="1.45"/>
    <n v="1.86"/>
    <d v="2021-04-15T00:00:00"/>
    <x v="3"/>
    <x v="42"/>
    <s v="Bitcoin"/>
    <m/>
    <x v="3"/>
    <s v="Betapro Inverse Bitcoin ETF (US$) (BITI/U)"/>
    <n v="0"/>
    <n v="0"/>
    <n v="0"/>
    <n v="0"/>
    <n v="0"/>
    <n v="0"/>
    <n v="271"/>
    <n v="9371294.5"/>
    <x v="1"/>
    <n v="22864013.018930543"/>
  </r>
  <r>
    <s v="HBIT CN Equity"/>
    <n v="1079"/>
    <s v="HBIT"/>
    <s v="Horizons Betapro Bitcoin ETF"/>
    <x v="34"/>
    <n v="2"/>
    <s v="CA0866082054"/>
    <s v="086608205"/>
    <n v="1"/>
    <n v="1.39"/>
    <d v="2021-04-15T00:00:00"/>
    <x v="3"/>
    <x v="42"/>
    <s v="Bitcoin"/>
    <m/>
    <x v="3"/>
    <s v="Horizons Betapro Bitcoin ETF (HBIT)"/>
    <n v="0"/>
    <n v="0"/>
    <n v="0"/>
    <n v="0"/>
    <n v="0"/>
    <n v="0"/>
    <n v="0"/>
    <n v="0"/>
    <x v="1"/>
    <n v="0"/>
  </r>
  <r>
    <s v="HBIT/U CN Equity"/>
    <n v="1080"/>
    <s v="HBIT/U"/>
    <s v="Horizons Betapro Bitcoin ETF (US$)"/>
    <x v="34"/>
    <n v="2"/>
    <s v="CA0866082054"/>
    <s v="086608205"/>
    <n v="1"/>
    <n v="1.39"/>
    <d v="2021-04-15T00:00:00"/>
    <x v="3"/>
    <x v="42"/>
    <s v="Bitcoin"/>
    <m/>
    <x v="3"/>
    <s v="Horizons Betapro Bitcoin ETF (US$) (HBIT/U)"/>
    <n v="0"/>
    <n v="0"/>
    <n v="0"/>
    <n v="0"/>
    <n v="0"/>
    <n v="0"/>
    <n v="0"/>
    <n v="0"/>
    <x v="1"/>
    <n v="0"/>
  </r>
  <r>
    <s v="BTCQ CN Equity"/>
    <n v="1081"/>
    <s v="BTCQ"/>
    <s v="3iQ CoinShares Bitcoin ETF"/>
    <x v="0"/>
    <n v="2"/>
    <s v="CA88562D1069"/>
    <s v="88562D106"/>
    <n v="1"/>
    <n v="1.31"/>
    <d v="2021-04-19T00:00:00"/>
    <x v="0"/>
    <x v="42"/>
    <s v="Bitcoin"/>
    <m/>
    <x v="40"/>
    <s v="3iQ CoinShares Bitcoin ETF (BTCQ)"/>
    <n v="242146541.97232819"/>
    <n v="16742.500000000175"/>
    <n v="-1337535.0000000191"/>
    <n v="-965534.99999997928"/>
    <n v="-1034400.0000000147"/>
    <n v="-5243967.5000000075"/>
    <n v="2122"/>
    <n v="6937483.7000000002"/>
    <x v="1"/>
    <n v="286035202.14138412"/>
  </r>
  <r>
    <s v="BTCQ/U CN Equity"/>
    <n v="1082"/>
    <s v="BTCQ/U"/>
    <s v="3iQ CoinShares Bitcoin ETF (US$)"/>
    <x v="0"/>
    <n v="2"/>
    <s v="CA88562D1069"/>
    <s v="88562D106"/>
    <n v="1"/>
    <n v="1.31"/>
    <d v="2021-04-19T00:00:00"/>
    <x v="0"/>
    <x v="42"/>
    <s v="Bitcoin"/>
    <m/>
    <x v="40"/>
    <s v="3iQ CoinShares Bitcoin ETF (US$) (BTCQ/U)"/>
    <n v="0"/>
    <n v="0"/>
    <n v="0"/>
    <n v="0"/>
    <n v="0"/>
    <n v="0"/>
    <n v="84"/>
    <n v="420374.64"/>
    <x v="1"/>
    <n v="285888220.07283705"/>
  </r>
  <r>
    <s v="ETHX/B CN Equity"/>
    <n v="1083"/>
    <s v="ETHX/B"/>
    <s v="CI Galaxy Ethereum ETF"/>
    <x v="0"/>
    <n v="1"/>
    <s v="CA12565N1015"/>
    <s v="12565N101"/>
    <n v="0.4"/>
    <n v="0.81"/>
    <d v="2021-04-20T00:00:00"/>
    <x v="0"/>
    <x v="42"/>
    <s v="Ethereum"/>
    <m/>
    <x v="2"/>
    <s v="CI Galaxy Ethereum ETF (ETHX/B)"/>
    <n v="388993340.84701538"/>
    <n v="2983987.5000000037"/>
    <n v="-5513704.9999999618"/>
    <n v="-6104824.9999999581"/>
    <n v="1551779.9999999118"/>
    <n v="-3138222.5000000056"/>
    <n v="23133"/>
    <n v="126787300"/>
    <x v="1"/>
    <n v="500313151.38244629"/>
  </r>
  <r>
    <s v="ETHR CN Equity"/>
    <n v="1084"/>
    <s v="ETHR"/>
    <s v="Evolve Ether ETF"/>
    <x v="0"/>
    <n v="1"/>
    <s v="CA29764F2008"/>
    <s v="29764F200"/>
    <n v="0.75"/>
    <n v="1.84"/>
    <d v="2021-04-20T00:00:00"/>
    <x v="0"/>
    <x v="42"/>
    <s v="Ethereum"/>
    <m/>
    <x v="24"/>
    <s v="Evolve Ether ETF (ETHR)"/>
    <n v="52143637.239933014"/>
    <n v="-133264.79999999396"/>
    <n v="-1317691.1999999986"/>
    <n v="-2871945.600000002"/>
    <n v="726722.19999999716"/>
    <n v="-4581674.4000000013"/>
    <n v="4846"/>
    <n v="23683856"/>
    <x v="1"/>
    <n v="71713597.259998322"/>
  </r>
  <r>
    <s v="ETHR/U CN Equity"/>
    <n v="1085"/>
    <s v="ETHR/U"/>
    <s v="Evolve Ether ETF (US$)"/>
    <x v="0"/>
    <n v="1"/>
    <s v="CA29764F1018"/>
    <s v="29764F101"/>
    <n v="0.75"/>
    <n v="1.84"/>
    <d v="2021-04-20T00:00:00"/>
    <x v="0"/>
    <x v="42"/>
    <s v="Ethereum"/>
    <m/>
    <x v="24"/>
    <s v="Evolve Ether ETF (US$) (ETHR/U)"/>
    <n v="3422872.9326065122"/>
    <n v="52374.627780000039"/>
    <n v="0"/>
    <n v="0"/>
    <n v="0"/>
    <n v="51733.518180000043"/>
    <n v="60"/>
    <n v="103881.90000000001"/>
    <x v="1"/>
    <n v="4390108.8185713636"/>
  </r>
  <r>
    <s v="ETHH/U CN Equity"/>
    <n v="1086"/>
    <s v="ETHH/U"/>
    <s v="Purpose Ether ETF (US$)"/>
    <x v="0"/>
    <n v="1"/>
    <s v="CA74642N3067"/>
    <s v="74642N306"/>
    <n v="1"/>
    <n v="1.49"/>
    <d v="2021-04-21T00:00:00"/>
    <x v="0"/>
    <x v="42"/>
    <s v="Ethereum"/>
    <m/>
    <x v="5"/>
    <s v="Purpose Ether ETF (US$) (ETHH/U)"/>
    <n v="28818742.170491293"/>
    <n v="0"/>
    <n v="-431469.51127340086"/>
    <n v="0"/>
    <n v="-484490.55458450929"/>
    <n v="-1374704.2206579447"/>
    <n v="209"/>
    <n v="314838.99"/>
    <x v="1"/>
    <n v="38154279.861695558"/>
  </r>
  <r>
    <s v="ETHH/B CN Equity"/>
    <n v="1087"/>
    <s v="ETHH/B"/>
    <s v="Purpose Ether ETF"/>
    <x v="0"/>
    <n v="1"/>
    <s v="CA74642N2077"/>
    <s v="74642N207"/>
    <n v="1"/>
    <n v="1.47"/>
    <d v="2021-04-21T00:00:00"/>
    <x v="0"/>
    <x v="42"/>
    <s v="Ethereum"/>
    <m/>
    <x v="5"/>
    <s v="Purpose Ether ETF (ETHH/B)"/>
    <n v="125726141.77482319"/>
    <n v="6135365.7140000006"/>
    <n v="-2125932.6627500085"/>
    <n v="13976855.227999993"/>
    <n v="-3863983.3149999999"/>
    <n v="15271743.739500003"/>
    <n v="9784"/>
    <n v="45704321"/>
    <x v="1"/>
    <n v="149280651.49574947"/>
  </r>
  <r>
    <s v="ETHH CN Equity"/>
    <n v="1088"/>
    <s v="ETHH"/>
    <s v="Purpose Ether ETF Curr-H"/>
    <x v="0"/>
    <n v="1"/>
    <s v="CA74642N1087"/>
    <s v="74642N108"/>
    <n v="1"/>
    <n v="1.48"/>
    <d v="2021-04-21T00:00:00"/>
    <x v="0"/>
    <x v="42"/>
    <s v="Ethereum"/>
    <m/>
    <x v="5"/>
    <s v="Purpose Ether ETF Curr-H (ETHH)"/>
    <n v="108989810.4429245"/>
    <n v="2021645.8365000007"/>
    <n v="-2065214.4199999908"/>
    <n v="-7605780.4282500073"/>
    <n v="0"/>
    <n v="-4281297.2059999947"/>
    <n v="7381"/>
    <n v="28683770"/>
    <x v="1"/>
    <n v="144135032.48691559"/>
  </r>
  <r>
    <s v="HARB/U CN Equity"/>
    <n v="1089"/>
    <s v="HARB/U"/>
    <s v="Global X Tactical Absolute Return Bond ETF (US$)"/>
    <x v="35"/>
    <n v="1"/>
    <s v="CA44056M3003"/>
    <s v="44056M300"/>
    <n v="0.75"/>
    <n v="0.91"/>
    <d v="2021-04-22T00:00:00"/>
    <x v="3"/>
    <x v="26"/>
    <s v="Credit Focused"/>
    <m/>
    <x v="3"/>
    <s v="Global X Tactical Absolute Return Bond ETF (US$) (HARB/U)"/>
    <n v="0"/>
    <n v="0"/>
    <n v="0"/>
    <n v="0"/>
    <n v="0"/>
    <n v="0"/>
    <n v="0"/>
    <n v="0"/>
    <x v="1"/>
    <n v="0"/>
  </r>
  <r>
    <s v="ETHQ CN Equity"/>
    <n v="1090"/>
    <s v="ETHQ"/>
    <s v="3iQ CoinShares Ether ETF"/>
    <x v="0"/>
    <n v="2"/>
    <s v="CA88428G1037"/>
    <s v="88428G103"/>
    <n v="1"/>
    <n v="1.26"/>
    <d v="2021-04-23T00:00:00"/>
    <x v="0"/>
    <x v="42"/>
    <s v="Ethereum"/>
    <m/>
    <x v="40"/>
    <s v="3iQ CoinShares Ether ETF (ETHQ)"/>
    <n v="84695799.540438652"/>
    <n v="-718022.50000000163"/>
    <n v="-71505.000000005588"/>
    <n v="-1195762.500000003"/>
    <n v="0"/>
    <n v="-4789027.5000000065"/>
    <n v="1853"/>
    <n v="4015461.8"/>
    <x v="1"/>
    <n v="114337424.52509594"/>
  </r>
  <r>
    <s v="ETHQ/U CN Equity"/>
    <n v="1091"/>
    <s v="ETHQ/U"/>
    <s v="3iQ CoinShares Ether ETF (US$)"/>
    <x v="0"/>
    <n v="2"/>
    <s v="CA88428G1037"/>
    <s v="88428G103"/>
    <n v="1"/>
    <n v="1.26"/>
    <d v="2021-04-23T00:00:00"/>
    <x v="0"/>
    <x v="42"/>
    <s v="Ethereum"/>
    <m/>
    <x v="40"/>
    <s v="3iQ CoinShares Ether ETF (US$) (ETHQ/U)"/>
    <n v="0"/>
    <n v="0"/>
    <n v="0"/>
    <n v="0"/>
    <n v="0"/>
    <n v="0"/>
    <n v="305"/>
    <n v="1136195.7"/>
    <x v="1"/>
    <n v="114279547.98649445"/>
  </r>
  <r>
    <s v="CLMT CN Equity"/>
    <n v="1092"/>
    <s v="CLMT"/>
    <s v="Purpose Energy Transition Fund"/>
    <x v="36"/>
    <n v="1"/>
    <s v="CA74642J1075"/>
    <s v="74642J107"/>
    <n v="0.75"/>
    <n v="1"/>
    <d v="2021-04-27T00:00:00"/>
    <x v="0"/>
    <x v="15"/>
    <s v="Environment - Global"/>
    <m/>
    <x v="5"/>
    <s v="Purpose Energy Transition Fund (CLMT)"/>
    <n v="0"/>
    <n v="0"/>
    <n v="0"/>
    <n v="0"/>
    <n v="0"/>
    <n v="0"/>
    <n v="0"/>
    <n v="0"/>
    <x v="1"/>
    <n v="0"/>
  </r>
  <r>
    <s v="TECH CN Equity"/>
    <n v="1093"/>
    <s v="TECH"/>
    <s v="Evolve FANGMA Index ETF Curr-H"/>
    <x v="0"/>
    <n v="1"/>
    <s v="CA3005353097"/>
    <n v="300535309"/>
    <n v="0.4"/>
    <n v="0.63"/>
    <d v="2021-05-06T00:00:00"/>
    <x v="0"/>
    <x v="28"/>
    <s v="Technology"/>
    <m/>
    <x v="24"/>
    <s v="Evolve FANGMA Index ETF Curr-H (TECH)"/>
    <n v="95083853.728294373"/>
    <n v="-8965945.7499999851"/>
    <n v="3104641.2499999893"/>
    <n v="-3077709.0999999894"/>
    <n v="-1017449.0500000144"/>
    <n v="-12037189.849999992"/>
    <n v="1801"/>
    <n v="20627904"/>
    <x v="3"/>
    <n v="100618451.8661499"/>
  </r>
  <r>
    <s v="TECH/B CN Equity"/>
    <n v="1094"/>
    <s v="TECH/B"/>
    <s v="Evolve FANGMA Index ETF"/>
    <x v="0"/>
    <n v="1"/>
    <s v="CA3005352008"/>
    <n v="300535200"/>
    <n v="0.4"/>
    <n v="0.62"/>
    <d v="2021-05-06T00:00:00"/>
    <x v="0"/>
    <x v="28"/>
    <s v="Technology"/>
    <m/>
    <x v="24"/>
    <s v="Evolve FANGMA Index ETF (TECH/B)"/>
    <n v="17901941.299438477"/>
    <n v="0"/>
    <n v="0"/>
    <n v="0"/>
    <n v="-1219815.100000001"/>
    <n v="-1219815.100000001"/>
    <n v="312"/>
    <n v="1273606.3700000001"/>
    <x v="3"/>
    <n v="19632756.042480469"/>
  </r>
  <r>
    <s v="TECH/U CN Equity"/>
    <n v="1095"/>
    <s v="TECH/U"/>
    <s v="Evolve FANGMA Index ETF (US$)"/>
    <x v="0"/>
    <n v="1"/>
    <s v="CA3005351018"/>
    <n v="300535101"/>
    <n v="0.4"/>
    <n v="0.62"/>
    <d v="2021-05-06T00:00:00"/>
    <x v="0"/>
    <x v="28"/>
    <s v="Technology"/>
    <m/>
    <x v="24"/>
    <s v="Evolve FANGMA Index ETF (US$) (TECH/U)"/>
    <n v="6897956.9715867061"/>
    <n v="0"/>
    <n v="0"/>
    <n v="1481914.2689999996"/>
    <n v="0"/>
    <n v="1481914.2689999996"/>
    <n v="83"/>
    <n v="701653.40100000007"/>
    <x v="3"/>
    <n v="5572177.712050505"/>
  </r>
  <r>
    <s v="TKN CN Equity"/>
    <n v="1096"/>
    <s v="TKN"/>
    <s v="Ninepoint Web3 Innovators Fund"/>
    <x v="0"/>
    <n v="2"/>
    <s v="CA6544491070"/>
    <n v="654449107"/>
    <n v="0.7"/>
    <n v="1.45"/>
    <d v="2021-05-06T00:00:00"/>
    <x v="0"/>
    <x v="7"/>
    <s v="Blockchain Technology"/>
    <m/>
    <x v="38"/>
    <s v="Ninepoint Web3 Innovators Fund (TKN)"/>
    <n v="29482741.034362793"/>
    <n v="-2531003.9999999967"/>
    <n v="0"/>
    <n v="-276079.00000000023"/>
    <n v="-283699.00000000023"/>
    <n v="-3090781.9999999972"/>
    <n v="213"/>
    <n v="916912.87000000011"/>
    <x v="1"/>
    <n v="32474108.32062149"/>
  </r>
  <r>
    <s v="TKN/U CN Equity"/>
    <n v="1097"/>
    <s v="TKN/U"/>
    <s v="Ninepoint Web3 Innovators Fund (US$)"/>
    <x v="0"/>
    <n v="2"/>
    <s v="CA6544491070"/>
    <n v="654449107"/>
    <n v="0.7"/>
    <n v="1.45"/>
    <d v="2021-05-06T00:00:00"/>
    <x v="0"/>
    <x v="7"/>
    <s v="Blockchain Technology"/>
    <m/>
    <x v="38"/>
    <s v="Ninepoint Web3 Innovators Fund (US$) (TKN/U)"/>
    <n v="29507544.214639239"/>
    <n v="-2531003.9999999967"/>
    <n v="0"/>
    <n v="-276079.00000000023"/>
    <n v="-283699.00000000023"/>
    <n v="-3090781.9999999972"/>
    <n v="57"/>
    <n v="178043.66999999998"/>
    <x v="1"/>
    <n v="32457546.898288466"/>
  </r>
  <r>
    <s v="FIVE CN Equity"/>
    <n v="1098"/>
    <s v="FIVE"/>
    <s v="Evolve S&amp;P 500 CleanBeta Fund"/>
    <x v="37"/>
    <n v="1"/>
    <s v="CA30050U1176"/>
    <s v="30050U117"/>
    <n v="0.2"/>
    <n v="0.4"/>
    <d v="2021-05-10T00:00:00"/>
    <x v="0"/>
    <x v="15"/>
    <s v="Broad - U.S."/>
    <m/>
    <x v="24"/>
    <s v="Evolve S&amp;P 500 CleanBeta Fund (FIVE)"/>
    <n v="0"/>
    <n v="0"/>
    <n v="0"/>
    <n v="0"/>
    <n v="0"/>
    <n v="0"/>
    <n v="0"/>
    <n v="0"/>
    <x v="1"/>
    <n v="0"/>
  </r>
  <r>
    <s v="FIVE/B CN Equity"/>
    <n v="1099"/>
    <s v="FIVE/B"/>
    <s v="Evolve S&amp;P 500 CleanBeta Fund"/>
    <x v="37"/>
    <n v="1"/>
    <s v="CA30050U1093"/>
    <s v="30050U109"/>
    <n v="0.2"/>
    <n v="0.4"/>
    <d v="2021-05-10T00:00:00"/>
    <x v="0"/>
    <x v="15"/>
    <s v="Broad - U.S."/>
    <m/>
    <x v="24"/>
    <s v="Evolve S&amp;P 500 CleanBeta Fund (FIVE/B)"/>
    <n v="0"/>
    <n v="0"/>
    <n v="0"/>
    <n v="0"/>
    <n v="0"/>
    <n v="0"/>
    <n v="0"/>
    <n v="0"/>
    <x v="1"/>
    <n v="0"/>
  </r>
  <r>
    <s v="FIVE/U CN Equity"/>
    <n v="1100"/>
    <s v="FIVE/U"/>
    <s v="Evolve S&amp;P 500 CleanBeta Fund"/>
    <x v="37"/>
    <n v="1"/>
    <s v="CA30050U1259"/>
    <s v="30050U125"/>
    <n v="0.2"/>
    <n v="0.4"/>
    <d v="2021-05-10T00:00:00"/>
    <x v="0"/>
    <x v="15"/>
    <s v="Broad - U.S."/>
    <m/>
    <x v="24"/>
    <s v="Evolve S&amp;P 500 CleanBeta Fund (FIVE/U)"/>
    <n v="0"/>
    <n v="0"/>
    <n v="0"/>
    <n v="0"/>
    <n v="0"/>
    <n v="0"/>
    <n v="0"/>
    <n v="0"/>
    <x v="1"/>
    <n v="0"/>
  </r>
  <r>
    <s v="SIXT CN Equity"/>
    <n v="1101"/>
    <s v="SIXT"/>
    <s v="Evolve S&amp;P/TSX 60 CleanBeta Fund"/>
    <x v="37"/>
    <n v="1"/>
    <s v="CA30052H1064"/>
    <s v="30052H106"/>
    <n v="0.2"/>
    <n v="0.4"/>
    <d v="2021-05-10T00:00:00"/>
    <x v="0"/>
    <x v="15"/>
    <s v="Broad - Canada"/>
    <m/>
    <x v="24"/>
    <s v="Evolve S&amp;P/TSX 60 CleanBeta Fund (SIXT)"/>
    <n v="0"/>
    <n v="0"/>
    <n v="0"/>
    <n v="0"/>
    <n v="0"/>
    <n v="0"/>
    <n v="0"/>
    <n v="0"/>
    <x v="1"/>
    <n v="0"/>
  </r>
  <r>
    <s v="WSHR CN Equity"/>
    <n v="1102"/>
    <s v="WSHR"/>
    <s v="Wealthsimple Shariah World Equity Index ETF"/>
    <x v="0"/>
    <n v="1"/>
    <s v="CA94701W1041"/>
    <s v="94701W104"/>
    <n v="0.5"/>
    <n v="0.56000000000000005"/>
    <d v="2021-05-12T00:00:00"/>
    <x v="0"/>
    <x v="7"/>
    <s v="Other"/>
    <m/>
    <x v="18"/>
    <s v="Wealthsimple Shariah World Equity Index ETF (WSHR)"/>
    <n v="440465806.57958984"/>
    <n v="6574116.5020000348"/>
    <n v="3266505.7819999885"/>
    <n v="6591595.1629999764"/>
    <n v="3292804.3989999881"/>
    <n v="19725021.84599999"/>
    <n v="880"/>
    <n v="5733537.2000000002"/>
    <x v="1"/>
    <n v="409889599.609375"/>
  </r>
  <r>
    <s v="NAHF CN Equity"/>
    <n v="1103"/>
    <s v="NAHF"/>
    <s v="Ninepoint Alternative Health Fund - ETF"/>
    <x v="27"/>
    <n v="1"/>
    <s v="CA65443D2086"/>
    <s v="65443D208"/>
    <n v="1.25"/>
    <n v="1.7"/>
    <d v="2021-05-13T00:00:00"/>
    <x v="0"/>
    <x v="4"/>
    <s v="Health Care"/>
    <m/>
    <x v="38"/>
    <s v="Ninepoint Alternative Health Fund - ETF (NAHF)"/>
    <n v="0"/>
    <n v="0"/>
    <n v="0"/>
    <n v="0"/>
    <n v="0"/>
    <n v="0"/>
    <n v="0"/>
    <n v="0"/>
    <x v="3"/>
    <n v="0"/>
  </r>
  <r>
    <s v="NNRG CN Equity"/>
    <n v="1104"/>
    <s v="NNRG"/>
    <s v="Ninepoint Energy Fund - ETF"/>
    <x v="0"/>
    <n v="1"/>
    <s v="CA65443T2039"/>
    <s v="65443T203"/>
    <n v="1.5"/>
    <n v="1.78"/>
    <d v="2021-05-14T00:00:00"/>
    <x v="0"/>
    <x v="3"/>
    <s v="Energy"/>
    <m/>
    <x v="38"/>
    <s v="Ninepoint Energy Fund - ETF (NNRG)"/>
    <n v="290153528.21350098"/>
    <n v="1247343.0000000298"/>
    <n v="10765037.999999996"/>
    <n v="-8568521.9999999814"/>
    <n v="4578247.9999999534"/>
    <n v="9858827.0000000112"/>
    <n v="934"/>
    <n v="16676540"/>
    <x v="2"/>
    <n v="261883189.54467773"/>
  </r>
  <r>
    <s v="NACO CN Equity"/>
    <n v="1105"/>
    <s v="NACO"/>
    <s v="Ninepoint Alt Credit Opportunities Fund - ETF"/>
    <x v="0"/>
    <n v="1"/>
    <s v="CA65443Q1000"/>
    <s v="65443Q100"/>
    <n v="0.9"/>
    <n v="1.18"/>
    <d v="2021-05-14T00:00:00"/>
    <x v="0"/>
    <x v="26"/>
    <s v="Credit Focused"/>
    <m/>
    <x v="38"/>
    <s v="Ninepoint Alt Credit Opportunities Fund - ETF (NACO)"/>
    <n v="5660060.6918334961"/>
    <n v="0"/>
    <n v="172291.00000000015"/>
    <n v="0"/>
    <n v="0"/>
    <n v="172291.00000000015"/>
    <n v="30"/>
    <n v="86191.55"/>
    <x v="1"/>
    <n v="5528256.2255859375"/>
  </r>
  <r>
    <s v="QQC CN Equity"/>
    <n v="1106"/>
    <s v="QQC"/>
    <s v="Invesco Nasdaq 100 Index ETF"/>
    <x v="0"/>
    <n v="1"/>
    <s v="CA46090T2092"/>
    <s v="46090T209"/>
    <n v="0.2"/>
    <n v="0.2"/>
    <d v="2021-05-27T00:00:00"/>
    <x v="0"/>
    <x v="21"/>
    <s v="Cap-Weighted: Broad/Large"/>
    <m/>
    <x v="9"/>
    <s v="Invesco Nasdaq 100 Index ETF (QQC)"/>
    <n v="1406606296.3104248"/>
    <n v="20943122.00000013"/>
    <n v="2841429.9999997183"/>
    <n v="23324741.000000093"/>
    <n v="13087987.000000093"/>
    <n v="68232076.99999994"/>
    <n v="23818"/>
    <n v="89271770"/>
    <x v="0"/>
    <n v="1364434458.6181643"/>
  </r>
  <r>
    <s v="QQJR CN Equity"/>
    <n v="1107"/>
    <s v="QQJR"/>
    <s v="Invesco Nasdaq Next Gen 100 Index ETF"/>
    <x v="0"/>
    <n v="1"/>
    <s v="CA46143Y2050"/>
    <s v="46143Y205"/>
    <n v="0.2"/>
    <n v="0.2"/>
    <d v="2021-05-27T00:00:00"/>
    <x v="0"/>
    <x v="21"/>
    <s v="Cap-Weighted: Broad/Large"/>
    <m/>
    <x v="9"/>
    <s v="Invesco Nasdaq Next Gen 100 Index ETF (QQJR)"/>
    <n v="2163424.072265625"/>
    <n v="0"/>
    <n v="0"/>
    <n v="0"/>
    <n v="0"/>
    <n v="0"/>
    <n v="25"/>
    <n v="13999.780999999999"/>
    <x v="0"/>
    <n v="2112032.0129394531"/>
  </r>
  <r>
    <s v="QQEQ CN Equity"/>
    <n v="1108"/>
    <s v="QQEQ"/>
    <s v="Invesco Nasdaq 100 Equal Weight Index ETF"/>
    <x v="0"/>
    <n v="1"/>
    <s v="CA4614781090"/>
    <n v="461478109"/>
    <n v="0.25"/>
    <n v="0.27"/>
    <d v="2021-05-27T00:00:00"/>
    <x v="0"/>
    <x v="21"/>
    <s v="Equal-Weight"/>
    <m/>
    <x v="9"/>
    <s v="Invesco Nasdaq 100 Equal Weight Index ETF (QQEQ)"/>
    <n v="13647960.090637207"/>
    <n v="0"/>
    <n v="0"/>
    <n v="-1560494.9999999998"/>
    <n v="1571214.9999999995"/>
    <n v="10719.999999999767"/>
    <n v="87"/>
    <n v="234699.49000000002"/>
    <x v="1"/>
    <n v="13825170.421600342"/>
  </r>
  <r>
    <s v="QQJR/F CN Equity"/>
    <n v="1109"/>
    <s v="QQJR/F"/>
    <s v="Invesco Nasdaq Next Gen 100 Index ETF Curr-H"/>
    <x v="0"/>
    <n v="1"/>
    <s v="CA46143Y3041"/>
    <s v="46143Y304"/>
    <n v="0.2"/>
    <n v="0.2"/>
    <d v="2021-05-27T00:00:00"/>
    <x v="0"/>
    <x v="5"/>
    <s v="Cap-Weighted: Broad/Large"/>
    <m/>
    <x v="9"/>
    <s v="Invesco Nasdaq Next Gen 100 Index ETF Curr-H (QQJR/F)"/>
    <n v="221359.00497436523"/>
    <n v="0"/>
    <n v="0"/>
    <n v="0"/>
    <n v="0"/>
    <n v="0"/>
    <n v="3"/>
    <n v="1322.63"/>
    <x v="0"/>
    <n v="219209.00344848633"/>
  </r>
  <r>
    <s v="QQEQ/F CN Equity"/>
    <n v="1110"/>
    <s v="QQEQ/F"/>
    <s v="Invesco Nasdaq 100 Equal Weight Index ETF Curr-H"/>
    <x v="0"/>
    <n v="1"/>
    <s v="CA4614782080"/>
    <n v="461478208"/>
    <n v="0.25"/>
    <n v="0.27"/>
    <d v="2021-05-27T00:00:00"/>
    <x v="0"/>
    <x v="5"/>
    <s v="Equal-Weight"/>
    <m/>
    <x v="9"/>
    <s v="Invesco Nasdaq 100 Equal Weight Index ETF Curr-H (QQEQ/F)"/>
    <n v="3871065.0444030762"/>
    <n v="-1282404.9999999998"/>
    <n v="0"/>
    <n v="0"/>
    <n v="0"/>
    <n v="-1282404.9999999998"/>
    <n v="105"/>
    <n v="97353.24"/>
    <x v="1"/>
    <n v="3931860.0654602051"/>
  </r>
  <r>
    <s v="HGGB CN Equity"/>
    <n v="1111"/>
    <s v="HGGB"/>
    <s v="Global X S&amp;P Green Bond Index ETF"/>
    <x v="0"/>
    <n v="1"/>
    <s v="CA37963Q1090"/>
    <s v="37963Q109"/>
    <n v="0.45"/>
    <n v="0.54"/>
    <d v="2021-06-02T00:00:00"/>
    <x v="0"/>
    <x v="34"/>
    <s v="Global"/>
    <m/>
    <x v="3"/>
    <s v="Global X S&amp;P Green Bond Index ETF (HGGB)"/>
    <n v="0"/>
    <n v="0"/>
    <n v="0"/>
    <n v="0"/>
    <n v="0"/>
    <n v="0"/>
    <n v="0"/>
    <n v="0"/>
    <x v="1"/>
    <n v="0"/>
  </r>
  <r>
    <s v="ZACE CN Equity"/>
    <n v="1112"/>
    <s v="ZACE"/>
    <s v="BMO US All Cap Equity Fund ETF Series"/>
    <x v="0"/>
    <n v="1"/>
    <s v="CA09662N1096"/>
    <s v="09662N109"/>
    <n v="0.75"/>
    <n v="0.85"/>
    <d v="2021-06-10T00:00:00"/>
    <x v="0"/>
    <x v="21"/>
    <s v="Pure Active"/>
    <m/>
    <x v="4"/>
    <s v="BMO US All Cap Equity Fund ETF Series (ZACE)"/>
    <n v="57407282.71484375"/>
    <n v="0"/>
    <n v="-1661783.1000000015"/>
    <n v="0"/>
    <n v="0"/>
    <n v="-1661783.1000000015"/>
    <n v="81"/>
    <n v="431277.75"/>
    <x v="1"/>
    <n v="59608845.93963623"/>
  </r>
  <r>
    <s v="DXEM CN Equity"/>
    <n v="1113"/>
    <s v="DXEM"/>
    <s v="Dynamic Active Emerging Markets ETF"/>
    <x v="0"/>
    <n v="1"/>
    <s v="CA26785Q1081"/>
    <s v="26785Q108"/>
    <n v="0.8"/>
    <n v="0.96"/>
    <d v="2021-06-15T00:00:00"/>
    <x v="0"/>
    <x v="20"/>
    <s v="Pure Active"/>
    <m/>
    <x v="19"/>
    <s v="Dynamic Active Emerging Markets ETF (DXEM)"/>
    <n v="9796341.9818878174"/>
    <n v="0"/>
    <n v="241945.5000000002"/>
    <n v="0"/>
    <n v="0"/>
    <n v="241945.5000000002"/>
    <n v="36"/>
    <n v="46835.23"/>
    <x v="1"/>
    <n v="9047237.024307251"/>
  </r>
  <r>
    <s v="DXET CN Equity"/>
    <n v="1114"/>
    <s v="DXET"/>
    <s v="Dynamic Active Energy Evolution ETF"/>
    <x v="0"/>
    <n v="1"/>
    <s v="CA26785P1009"/>
    <s v="26785P100"/>
    <n v="0.85"/>
    <n v="0.95"/>
    <d v="2021-06-15T00:00:00"/>
    <x v="0"/>
    <x v="7"/>
    <s v="Clean Energy"/>
    <m/>
    <x v="19"/>
    <s v="Dynamic Active Energy Evolution ETF (DXET)"/>
    <n v="0"/>
    <n v="0"/>
    <n v="0"/>
    <n v="0"/>
    <n v="0"/>
    <n v="0"/>
    <n v="0"/>
    <n v="0"/>
    <x v="1"/>
    <n v="0"/>
  </r>
  <r>
    <s v="CHPS CN Equity"/>
    <n v="1115"/>
    <s v="CHPS"/>
    <s v="Global X Semiconductor Index ETF"/>
    <x v="0"/>
    <n v="2"/>
    <s v="CA37963G1019"/>
    <s v="37963G101"/>
    <n v="0.45"/>
    <n v="0.55000000000000004"/>
    <d v="2021-06-22T00:00:00"/>
    <x v="0"/>
    <x v="7"/>
    <s v="Semiconductor"/>
    <m/>
    <x v="3"/>
    <s v="Global X Semiconductor Index ETF (CHPS)"/>
    <n v="180151158.70285034"/>
    <n v="2940763.2325000158"/>
    <n v="1500867.1879999947"/>
    <n v="3036374.0082499897"/>
    <n v="6125329.8987500053"/>
    <n v="18066850.293250017"/>
    <n v="5376"/>
    <n v="31337283"/>
    <x v="1"/>
    <n v="154416131.68716431"/>
  </r>
  <r>
    <s v="CHPS/U CN Equity"/>
    <n v="1116"/>
    <s v="CHPS/U"/>
    <s v="Global X Semiconductor Index ETF (US$)"/>
    <x v="0"/>
    <n v="2"/>
    <s v="CA37963G1019"/>
    <s v="37963G101"/>
    <n v="0.45"/>
    <n v="0.55000000000000004"/>
    <d v="2021-06-22T00:00:00"/>
    <x v="0"/>
    <x v="7"/>
    <s v="Semiconductor"/>
    <m/>
    <x v="3"/>
    <s v="Global X Semiconductor Index ETF (US$) (CHPS/U)"/>
    <n v="0"/>
    <n v="0"/>
    <n v="0"/>
    <n v="0"/>
    <n v="0"/>
    <n v="0"/>
    <n v="3"/>
    <n v="2540.5500000000002"/>
    <x v="1"/>
    <n v="154337222.36996111"/>
  </r>
  <r>
    <s v="HLIT CN Equity"/>
    <n v="1117"/>
    <s v="HLIT"/>
    <s v="Global X Lithium Producers Index Curr-H"/>
    <x v="0"/>
    <n v="1"/>
    <s v="CA3799471048"/>
    <s v="379947104"/>
    <n v="0.75"/>
    <n v="0.85"/>
    <d v="2021-06-23T00:00:00"/>
    <x v="0"/>
    <x v="4"/>
    <s v="Materials"/>
    <m/>
    <x v="3"/>
    <s v="Global X Lithium Producers Index Curr-H (HLIT)"/>
    <n v="24021830.749511719"/>
    <n v="0"/>
    <n v="632183.29825000057"/>
    <n v="0"/>
    <n v="0"/>
    <n v="1813888.0157499989"/>
    <n v="856"/>
    <n v="2342583.7999999998"/>
    <x v="3"/>
    <n v="19871101.47857666"/>
  </r>
  <r>
    <s v="HYDR CN Equity"/>
    <n v="1118"/>
    <s v="HYDR"/>
    <s v="Global X Hydrogen Index ETF"/>
    <x v="35"/>
    <n v="1"/>
    <s v="CA4404871069"/>
    <s v="440487106"/>
    <n v="0.75"/>
    <n v="0.86"/>
    <d v="2021-06-23T00:00:00"/>
    <x v="0"/>
    <x v="7"/>
    <s v="Clean Energy"/>
    <m/>
    <x v="3"/>
    <s v="Global X Hydrogen Index ETF (HYDR)"/>
    <n v="0"/>
    <n v="0"/>
    <n v="0"/>
    <n v="0"/>
    <n v="0"/>
    <n v="0"/>
    <n v="0"/>
    <n v="0"/>
    <x v="1"/>
    <n v="0"/>
  </r>
  <r>
    <s v="RATE CN Equity"/>
    <n v="1119"/>
    <s v="RATE"/>
    <s v="Arrow EC Income Advantage Alternative Fund ETF"/>
    <x v="0"/>
    <n v="1"/>
    <s v="CA04273V1031"/>
    <s v="04273V103"/>
    <n v="0.95"/>
    <n v="1.92"/>
    <d v="2021-06-25T00:00:00"/>
    <x v="0"/>
    <x v="26"/>
    <s v="Credit Focused"/>
    <m/>
    <x v="26"/>
    <s v="Arrow EC Income Advantage Alternative Fund ETF (RATE)"/>
    <n v="111561338.38653564"/>
    <n v="0"/>
    <n v="1267247.9999999919"/>
    <n v="-1055304.999999996"/>
    <n v="0"/>
    <n v="-3583806.9999999991"/>
    <n v="203"/>
    <n v="1492525.8099999998"/>
    <x v="1"/>
    <n v="115448973.99902344"/>
  </r>
  <r>
    <s v="FCII CN Equity"/>
    <n v="1120"/>
    <s v="FCII"/>
    <s v="Franklin Clearbridge Sus. Gbl Infrastructure Income"/>
    <x v="0"/>
    <n v="1"/>
    <s v="CA3525301097"/>
    <n v="352530109"/>
    <n v="0.75"/>
    <n v="0.96"/>
    <d v="2021-06-29T00:00:00"/>
    <x v="0"/>
    <x v="7"/>
    <s v="Infrastructure"/>
    <m/>
    <x v="23"/>
    <s v="Franklin Clearbridge Sus. Gbl Infrastructure Income (FCII)"/>
    <n v="18648054.313659668"/>
    <n v="0"/>
    <n v="0"/>
    <n v="0"/>
    <n v="0"/>
    <n v="0"/>
    <n v="43"/>
    <n v="216150.16999999998"/>
    <x v="1"/>
    <n v="17789819.717407227"/>
  </r>
  <r>
    <s v="FCSI CN Equity"/>
    <n v="1121"/>
    <s v="FCSI"/>
    <s v="Franklin Clearbridge Sustainable Intl Growth Fund"/>
    <x v="0"/>
    <n v="1"/>
    <s v="CA35253P1045"/>
    <s v="35253P104"/>
    <n v="0.75"/>
    <n v="0.96"/>
    <d v="2021-06-29T00:00:00"/>
    <x v="0"/>
    <x v="15"/>
    <s v="Broad - DM"/>
    <m/>
    <x v="23"/>
    <s v="Franklin Clearbridge Sustainable Intl Growth Fund (FCSI)"/>
    <n v="6628486.6333007813"/>
    <n v="0"/>
    <n v="0"/>
    <n v="0"/>
    <n v="0"/>
    <n v="0"/>
    <n v="20"/>
    <n v="23241.42"/>
    <x v="1"/>
    <n v="6550066.4710998535"/>
  </r>
  <r>
    <s v="FBGO CN Equity"/>
    <n v="1122"/>
    <s v="FBGO"/>
    <s v="Franklin Brandywine Gbl Sus. Income Optimiser"/>
    <x v="0"/>
    <n v="1"/>
    <s v="CA3524921028"/>
    <n v="352492102"/>
    <n v="0.55000000000000004"/>
    <n v="0.68"/>
    <d v="2021-06-29T00:00:00"/>
    <x v="0"/>
    <x v="34"/>
    <s v="Global"/>
    <m/>
    <x v="23"/>
    <s v="Franklin Brandywine Gbl Sus. Income Optimiser (FBGO)"/>
    <n v="24523244.857788086"/>
    <n v="0"/>
    <n v="0"/>
    <n v="0"/>
    <n v="0"/>
    <n v="877857.23849999695"/>
    <n v="38"/>
    <n v="360861.32"/>
    <x v="1"/>
    <n v="23804101.181030273"/>
  </r>
  <r>
    <s v="XCBU/U CN Equity"/>
    <n v="1123"/>
    <s v="XCBU/U"/>
    <s v="iShares US IG Corporate Bond Index ETF (US$)"/>
    <x v="0"/>
    <n v="1"/>
    <s v="CA46437A2020"/>
    <s v="46437A202"/>
    <n v="0.3"/>
    <n v="0.32"/>
    <d v="2021-07-06T00:00:00"/>
    <x v="0"/>
    <x v="27"/>
    <s v="Broad/Mixed"/>
    <m/>
    <x v="0"/>
    <s v="iShares US IG Corporate Bond Index ETF (US$) (XCBU/U)"/>
    <n v="5187636.0177874481"/>
    <n v="179849.28824100015"/>
    <n v="-178690.93725600015"/>
    <n v="0"/>
    <n v="0"/>
    <n v="367181.0922509993"/>
    <n v="9"/>
    <n v="24282.79"/>
    <x v="1"/>
    <n v="5070971.7320032045"/>
  </r>
  <r>
    <s v="XCBU CN Equity"/>
    <n v="1124"/>
    <s v="XCBU"/>
    <s v="iShares US IG Corporate Bond Index ETF"/>
    <x v="0"/>
    <n v="1"/>
    <s v="CA46437A1030"/>
    <s v="46437A103"/>
    <n v="0.3"/>
    <n v="0.32"/>
    <d v="2021-07-06T00:00:00"/>
    <x v="0"/>
    <x v="27"/>
    <s v="Broad/Mixed"/>
    <m/>
    <x v="0"/>
    <s v="iShares US IG Corporate Bond Index ETF (XCBU)"/>
    <n v="5371865.2725219727"/>
    <n v="0"/>
    <n v="-178057.96500000014"/>
    <n v="0"/>
    <n v="366888.13000000035"/>
    <n v="188830.16500000021"/>
    <n v="30"/>
    <n v="85193.77"/>
    <x v="1"/>
    <n v="5248885.0593566895"/>
  </r>
  <r>
    <s v="XSHU/U CN Equity"/>
    <n v="1125"/>
    <s v="XSHU/U"/>
    <s v="iShares 1-5 Year US IG Corp Index ETF (US$)"/>
    <x v="0"/>
    <n v="1"/>
    <s v="CA45033M2067"/>
    <s v="45033M206"/>
    <n v="0.15"/>
    <n v="0.16"/>
    <d v="2021-07-06T00:00:00"/>
    <x v="0"/>
    <x v="27"/>
    <s v="Short Term"/>
    <m/>
    <x v="0"/>
    <s v="iShares 1-5 Year US IG Corp Index ETF (US$) (XSHU/U)"/>
    <n v="12340049.985474261"/>
    <n v="-213321.25997000022"/>
    <n v="-1264050.2599650009"/>
    <n v="432598.50968600041"/>
    <n v="0"/>
    <n v="-830497.44231900061"/>
    <n v="32"/>
    <n v="171137.76"/>
    <x v="1"/>
    <n v="13320607.553421291"/>
  </r>
  <r>
    <s v="XSHU CN Equity"/>
    <n v="1126"/>
    <s v="XSHU"/>
    <s v="iShares 1-5 Year US IG Corporate Bond Index ETF"/>
    <x v="0"/>
    <n v="1"/>
    <s v="CA45033M1077"/>
    <s v="45033M107"/>
    <n v="0.15"/>
    <n v="0.16"/>
    <d v="2021-07-06T00:00:00"/>
    <x v="0"/>
    <x v="27"/>
    <s v="Short Term"/>
    <m/>
    <x v="0"/>
    <s v="iShares 1-5 Year US IG Corporate Bond Index ETF (XSHU)"/>
    <n v="32649762.496948242"/>
    <n v="-2133659.5349999974"/>
    <n v="-642064.62000000081"/>
    <n v="0"/>
    <n v="-2173356.0500000021"/>
    <n v="-4733300.38"/>
    <n v="123"/>
    <n v="3182516.4400000004"/>
    <x v="1"/>
    <n v="37864539.184570313"/>
  </r>
  <r>
    <s v="CLML CN Equity"/>
    <n v="1127"/>
    <s v="CLML"/>
    <s v="CI Global Climate Leaders Fund ETF"/>
    <x v="0"/>
    <n v="1"/>
    <s v="CA17164Y1016"/>
    <s v="17164Y101"/>
    <n v="0.7"/>
    <n v="1.02"/>
    <d v="2021-07-08T00:00:00"/>
    <x v="0"/>
    <x v="15"/>
    <s v="Environment - Global"/>
    <m/>
    <x v="2"/>
    <s v="CI Global Climate Leaders Fund ETF (CLML)"/>
    <n v="54476606.65512085"/>
    <n v="0"/>
    <n v="0"/>
    <n v="0"/>
    <n v="1081757.5000000056"/>
    <n v="2121445.0000000019"/>
    <n v="139"/>
    <n v="721629.11"/>
    <x v="1"/>
    <n v="49158826.732635498"/>
  </r>
  <r>
    <s v="CLML/U CN Equity"/>
    <n v="1128"/>
    <s v="CLML/U"/>
    <s v="CI Global Climate Leaders Fund ETF (US$)"/>
    <x v="0"/>
    <n v="1"/>
    <s v="CA17164Y2006"/>
    <s v="17164Y200"/>
    <n v="0.7"/>
    <n v="1.04"/>
    <d v="2021-07-08T00:00:00"/>
    <x v="0"/>
    <x v="15"/>
    <s v="Environment - Global"/>
    <m/>
    <x v="2"/>
    <s v="CI Global Climate Leaders Fund ETF (US$) (CLML/U)"/>
    <n v="4727924.7183483904"/>
    <n v="0"/>
    <n v="0"/>
    <n v="0"/>
    <n v="0"/>
    <n v="-2958981.6735"/>
    <n v="5"/>
    <n v="26881.09"/>
    <x v="1"/>
    <n v="7424030.3169821119"/>
  </r>
  <r>
    <s v="CNAO CN Equity"/>
    <n v="1129"/>
    <s v="CNAO"/>
    <s v="CI Alternative N. Am Opportunities Fund ETF"/>
    <x v="0"/>
    <n v="1"/>
    <s v="CA12546N1050"/>
    <s v="12546N105"/>
    <n v="1.9"/>
    <n v="1.2"/>
    <d v="2021-07-08T00:00:00"/>
    <x v="0"/>
    <x v="26"/>
    <s v="Equity Focused"/>
    <m/>
    <x v="2"/>
    <s v="CI Alternative N. Am Opportunities Fund ETF (CNAO)"/>
    <n v="47263798.713684082"/>
    <n v="0"/>
    <n v="851114.99999999686"/>
    <n v="0"/>
    <n v="0"/>
    <n v="851114.99999999686"/>
    <n v="1"/>
    <n v="261200"/>
    <x v="1"/>
    <n v="49635080.146789551"/>
  </r>
  <r>
    <s v="CNAO/U CN Equity"/>
    <n v="1130"/>
    <s v="CNAO/U"/>
    <s v="CI Alternative N. Am Opportunities Fund ETF (US$)"/>
    <x v="0"/>
    <n v="1"/>
    <s v="CA12546N2041"/>
    <s v="12546N204"/>
    <n v="1.9"/>
    <n v="1.21"/>
    <d v="2021-07-08T00:00:00"/>
    <x v="0"/>
    <x v="26"/>
    <s v="Equity Focused"/>
    <m/>
    <x v="2"/>
    <s v="CI Alternative N. Am Opportunities Fund ETF (US$) (CNAO/U)"/>
    <n v="5571539.0417510094"/>
    <n v="0"/>
    <n v="0"/>
    <n v="0"/>
    <n v="0"/>
    <n v="0"/>
    <n v="0"/>
    <n v="0"/>
    <x v="1"/>
    <n v="5948790.6767101325"/>
  </r>
  <r>
    <s v="XSTH CN Equity"/>
    <n v="1131"/>
    <s v="XSTH"/>
    <s v="iShares 0-5 Year TIPS Bond Index ETF Curr-H"/>
    <x v="0"/>
    <n v="1"/>
    <s v="CA46437N1050"/>
    <s v="46437N105"/>
    <n v="0.15"/>
    <n v="0.17"/>
    <d v="2021-07-12T00:00:00"/>
    <x v="0"/>
    <x v="38"/>
    <s v="Real Return"/>
    <m/>
    <x v="0"/>
    <s v="iShares 0-5 Year TIPS Bond Index ETF Curr-H (XSTH)"/>
    <n v="1113020756.6833496"/>
    <n v="600209138.5799998"/>
    <n v="547710296.12"/>
    <n v="15455134.969999971"/>
    <n v="1117729.3499999761"/>
    <n v="1171015258.7749999"/>
    <n v="672"/>
    <n v="609192465"/>
    <x v="1"/>
    <n v="522235898.4375"/>
  </r>
  <r>
    <s v="XSTP CN Equity"/>
    <n v="1132"/>
    <s v="XSTP"/>
    <s v="iShares 0-5 Year TIPS Bond Index ETF"/>
    <x v="0"/>
    <n v="1"/>
    <s v="CA46438L1085"/>
    <s v="46438L108"/>
    <n v="0.15"/>
    <n v="0.16"/>
    <d v="2021-07-12T00:00:00"/>
    <x v="0"/>
    <x v="38"/>
    <s v="Real Return"/>
    <m/>
    <x v="0"/>
    <s v="iShares 0-5 Year TIPS Bond Index ETF (XSTP)"/>
    <n v="108683665.12298584"/>
    <n v="-211972.3199999955"/>
    <n v="-1681978.5050000015"/>
    <n v="-846.40000000005239"/>
    <n v="36.184999999997672"/>
    <n v="-2319537.3249999876"/>
    <n v="294"/>
    <n v="2628068.5"/>
    <x v="1"/>
    <n v="111936345.1385498"/>
  </r>
  <r>
    <s v="XSTP/U CN Equity"/>
    <n v="1133"/>
    <s v="XSTP/U"/>
    <s v="iShares 0-5 Year TIPS Bond Index ETF (US$)"/>
    <x v="0"/>
    <n v="1"/>
    <s v="CA46438L2075"/>
    <s v="46438L207"/>
    <n v="0.15"/>
    <n v="0.17"/>
    <d v="2021-07-12T00:00:00"/>
    <x v="0"/>
    <x v="38"/>
    <s v="Real Return"/>
    <m/>
    <x v="0"/>
    <s v="iShares 0-5 Year TIPS Bond Index ETF (US$) (XSTP/U)"/>
    <n v="14516551.665992208"/>
    <n v="421190.89772800036"/>
    <n v="-1252078.8112420011"/>
    <n v="0"/>
    <n v="0"/>
    <n v="-1042475.2916640011"/>
    <n v="33"/>
    <n v="411292.12"/>
    <x v="1"/>
    <n v="15905663.650247278"/>
  </r>
  <r>
    <s v="XIGS CN Equity"/>
    <n v="1134"/>
    <s v="XIGS"/>
    <s v="iShares 1-5 Year US IG Corp Index ETF Curr-H"/>
    <x v="0"/>
    <n v="1"/>
    <s v="CA46437D1078"/>
    <s v="46437D107"/>
    <n v="0.15"/>
    <n v="0.16"/>
    <d v="2021-07-12T00:00:00"/>
    <x v="0"/>
    <x v="27"/>
    <s v="Short Term"/>
    <m/>
    <x v="0"/>
    <s v="iShares 1-5 Year US IG Corp Index ETF Curr-H (XIGS)"/>
    <n v="549217267.15087891"/>
    <n v="19042990.919999991"/>
    <n v="44390281.495000049"/>
    <n v="-3174526.7700000312"/>
    <n v="1679587.769999997"/>
    <n v="64370027.379999988"/>
    <n v="1070"/>
    <n v="32502695"/>
    <x v="1"/>
    <n v="506628700.56152344"/>
  </r>
  <r>
    <s v="CSCE CN Equity"/>
    <n v="1135"/>
    <s v="CSCE"/>
    <s v="CIBC Sustainable Canadian Equity ETF"/>
    <x v="0"/>
    <n v="1"/>
    <s v="CA12569H1001"/>
    <s v="12569H100"/>
    <n v="0.6"/>
    <n v="0.73"/>
    <d v="2021-07-19T00:00:00"/>
    <x v="0"/>
    <x v="15"/>
    <s v="Broad - Canada"/>
    <m/>
    <x v="31"/>
    <s v="CIBC Sustainable Canadian Equity ETF (CSCE)"/>
    <n v="2499016.9906616211"/>
    <n v="0"/>
    <n v="0"/>
    <n v="0"/>
    <n v="0"/>
    <n v="0"/>
    <n v="13"/>
    <n v="27514.538999999997"/>
    <x v="1"/>
    <n v="2541712.5129699707"/>
  </r>
  <r>
    <s v="CSGE CN Equity"/>
    <n v="1136"/>
    <s v="CSGE"/>
    <s v="CIBC Sustainable Global Equity ETF"/>
    <x v="0"/>
    <n v="1"/>
    <s v="CA12547Y1007"/>
    <s v="12547Y100"/>
    <n v="0.75"/>
    <n v="0.9"/>
    <d v="2021-07-19T00:00:00"/>
    <x v="0"/>
    <x v="15"/>
    <s v="Broad - Global"/>
    <m/>
    <x v="31"/>
    <s v="CIBC Sustainable Global Equity ETF (CSGE)"/>
    <n v="2175983.0093383789"/>
    <n v="254761.99999999988"/>
    <n v="0"/>
    <n v="0"/>
    <n v="0"/>
    <n v="254761.99999999988"/>
    <n v="69"/>
    <n v="830527.7"/>
    <x v="1"/>
    <n v="2221041.4981842041"/>
  </r>
  <r>
    <s v="CSCP CN Equity"/>
    <n v="1137"/>
    <s v="CSCP"/>
    <s v="CIBC Sustainable Canadian Core Plus Bond ETF"/>
    <x v="0"/>
    <n v="1"/>
    <s v="CA12569J1066"/>
    <s v="12569J106"/>
    <n v="0.4"/>
    <n v="0.51"/>
    <d v="2021-07-19T00:00:00"/>
    <x v="0"/>
    <x v="34"/>
    <s v="Canada"/>
    <m/>
    <x v="31"/>
    <s v="CIBC Sustainable Canadian Core Plus Bond ETF (CSCP)"/>
    <n v="3642660.1409912109"/>
    <n v="0"/>
    <n v="0"/>
    <n v="0"/>
    <n v="0"/>
    <n v="864489.99999999977"/>
    <n v="8"/>
    <n v="29487.13"/>
    <x v="1"/>
    <n v="2772799.9877929688"/>
  </r>
  <r>
    <s v="CSBA CN Equity"/>
    <n v="1138"/>
    <s v="CSBA"/>
    <s v="CIBC Sustainable Balanced Solution ETF"/>
    <x v="0"/>
    <n v="1"/>
    <s v="CA17165C1086"/>
    <s v="17165C108"/>
    <n v="0.7"/>
    <n v="0.85"/>
    <d v="2021-07-19T00:00:00"/>
    <x v="0"/>
    <x v="9"/>
    <s v="ESG"/>
    <m/>
    <x v="31"/>
    <s v="CIBC Sustainable Balanced Solution ETF (CSBA)"/>
    <n v="1372020.0347900391"/>
    <n v="0"/>
    <n v="0"/>
    <n v="0"/>
    <n v="0"/>
    <n v="0"/>
    <n v="8"/>
    <n v="1787.38"/>
    <x v="4"/>
    <n v="1400975.9902954102"/>
  </r>
  <r>
    <s v="CSBG CN Equity"/>
    <n v="1139"/>
    <s v="CSBG"/>
    <s v="CIBC Sustainable Balanced Growth Solution ETF"/>
    <x v="0"/>
    <n v="1"/>
    <s v="CA17165W1041"/>
    <s v="17165W104"/>
    <n v="0.75"/>
    <n v="0.9"/>
    <d v="2021-07-19T00:00:00"/>
    <x v="0"/>
    <x v="9"/>
    <s v="ESG"/>
    <m/>
    <x v="31"/>
    <s v="CIBC Sustainable Balanced Growth Solution ETF (CSBG)"/>
    <n v="1462764.0151977539"/>
    <n v="0"/>
    <n v="0"/>
    <n v="0"/>
    <n v="0"/>
    <n v="0"/>
    <n v="4"/>
    <n v="708.18000000000006"/>
    <x v="4"/>
    <n v="1479930.0384521484"/>
  </r>
  <r>
    <s v="CSCB CN Equity"/>
    <n v="1140"/>
    <s v="CSCB"/>
    <s v="CIBC Sustainable Conservative Balanced Solution"/>
    <x v="0"/>
    <n v="1"/>
    <s v="CA17166T1003"/>
    <s v="17166T100"/>
    <n v="0.65"/>
    <n v="0.79"/>
    <d v="2021-07-19T00:00:00"/>
    <x v="0"/>
    <x v="9"/>
    <s v="ESG"/>
    <m/>
    <x v="31"/>
    <s v="CIBC Sustainable Conservative Balanced Solution (CSCB)"/>
    <n v="1254048.0422973633"/>
    <n v="0"/>
    <n v="0"/>
    <n v="0"/>
    <n v="0"/>
    <n v="0"/>
    <n v="1"/>
    <n v="1675.2"/>
    <x v="4"/>
    <n v="1278396.0342407227"/>
  </r>
  <r>
    <s v="PFSS CN Equity"/>
    <n v="1141"/>
    <s v="PFSS"/>
    <s v="Picton Mahoney Fortified Special Situations Alt"/>
    <x v="0"/>
    <n v="1"/>
    <s v="CA72000P1036"/>
    <s v="72000P103"/>
    <n v="0.95"/>
    <n v="1.52"/>
    <d v="2021-07-19T00:00:00"/>
    <x v="0"/>
    <x v="26"/>
    <s v="Credit Focused"/>
    <m/>
    <x v="6"/>
    <s v="Picton Mahoney Fortified Special Situations Alt (PFSS)"/>
    <n v="0"/>
    <n v="0"/>
    <n v="0"/>
    <n v="-1441047.7500000037"/>
    <n v="0"/>
    <n v="-1728176.3400000059"/>
    <n v="0"/>
    <n v="0"/>
    <x v="1"/>
    <n v="0"/>
  </r>
  <r>
    <s v="HDIV CN Equity"/>
    <n v="1142"/>
    <s v="HDIV"/>
    <s v="Hamilton Enh (1.25x) Multi-Sector Covered Call ETF"/>
    <x v="0"/>
    <n v="1"/>
    <s v="CA4073621027"/>
    <n v="407362102"/>
    <n v="0.65"/>
    <n v="2.39"/>
    <d v="2021-07-21T00:00:00"/>
    <x v="0"/>
    <x v="41"/>
    <s v="Canada"/>
    <m/>
    <x v="35"/>
    <s v="Hamilton Enh (1.25x) Multi-Sector Covered Call ETF (HDIV)"/>
    <n v="1291202412.2650623"/>
    <n v="28388075.00000003"/>
    <n v="31120690.00000006"/>
    <n v="25355184.99999994"/>
    <n v="37657442.5"/>
    <n v="146414245.88"/>
    <n v="13953"/>
    <n v="69264850"/>
    <x v="6"/>
    <n v="1147873921.4085445"/>
  </r>
  <r>
    <s v="FGSG CN Equity"/>
    <n v="1143"/>
    <s v="FGSG"/>
    <s v="Franklin Martin Currie Sustainable Global Equity Active ETF"/>
    <x v="38"/>
    <n v="1"/>
    <s v="CA35384L1058"/>
    <s v="35384L105"/>
    <n v="0.85"/>
    <n v="0.96"/>
    <d v="2021-07-26T00:00:00"/>
    <x v="0"/>
    <x v="15"/>
    <s v="Broad - Global"/>
    <m/>
    <x v="23"/>
    <s v="Franklin Martin Currie Sustainable Global Equity Active ETF (FGSG)"/>
    <n v="0"/>
    <n v="0"/>
    <n v="0"/>
    <n v="0"/>
    <n v="0"/>
    <n v="0"/>
    <n v="0"/>
    <n v="0"/>
    <x v="1"/>
    <n v="0"/>
  </r>
  <r>
    <s v="FSEM CN Equity"/>
    <n v="1144"/>
    <s v="FSEM"/>
    <s v="Franklin Martin Currie Sustainable Emerging Markets Active ETF"/>
    <x v="38"/>
    <n v="1"/>
    <s v="CA35384E1016"/>
    <s v="35384E101"/>
    <n v="0.85"/>
    <n v="0.96"/>
    <d v="2021-07-26T00:00:00"/>
    <x v="0"/>
    <x v="15"/>
    <s v="Broad - EM"/>
    <m/>
    <x v="23"/>
    <s v="Franklin Martin Currie Sustainable Emerging Markets Active ETF (FSEM)"/>
    <n v="0"/>
    <n v="0"/>
    <n v="0"/>
    <n v="0"/>
    <n v="0"/>
    <n v="0"/>
    <n v="0"/>
    <n v="0"/>
    <x v="1"/>
    <n v="0"/>
  </r>
  <r>
    <s v="XAGH CN Equity"/>
    <n v="1145"/>
    <s v="XAGH"/>
    <s v="iShares US Aggregate Bond Index ETF Curr-H"/>
    <x v="0"/>
    <n v="1"/>
    <s v="CA46437J1049"/>
    <s v="46437J104"/>
    <n v="0.18"/>
    <n v="0.2"/>
    <d v="2021-08-12T00:00:00"/>
    <x v="0"/>
    <x v="37"/>
    <s v="Broad/Mixed"/>
    <m/>
    <x v="0"/>
    <s v="iShares US Aggregate Bond Index ETF Curr-H (XAGH)"/>
    <n v="392644794.00634766"/>
    <n v="1329058.8599999717"/>
    <n v="-2981012.7349999952"/>
    <n v="997715.53999997908"/>
    <n v="5491770.0900000297"/>
    <n v="9658729.8099999707"/>
    <n v="640"/>
    <n v="9165169"/>
    <x v="1"/>
    <n v="389103771.59118652"/>
  </r>
  <r>
    <s v="XAGG/U CN Equity"/>
    <n v="1146"/>
    <s v="XAGG/U"/>
    <s v="iShares US Aggregate Bond Index ETF (US$)"/>
    <x v="0"/>
    <n v="1"/>
    <s v="CA46437M2067"/>
    <s v="46437M206"/>
    <n v="0.18"/>
    <n v="0.2"/>
    <d v="2021-08-12T00:00:00"/>
    <x v="0"/>
    <x v="37"/>
    <s v="Broad/Mixed"/>
    <m/>
    <x v="0"/>
    <s v="iShares US Aggregate Bond Index ETF (US$) (XAGG/U)"/>
    <n v="30147625.668578479"/>
    <n v="187656.75561149602"/>
    <n v="-186872.11956399601"/>
    <n v="190112.45677599593"/>
    <n v="0"/>
    <n v="2294017.355051998"/>
    <n v="38"/>
    <n v="529078.04"/>
    <x v="1"/>
    <n v="28695958.532837223"/>
  </r>
  <r>
    <s v="XAGG CN Equity"/>
    <n v="1147"/>
    <s v="XAGG"/>
    <s v="iShares US Aggregate Bond Index ETF"/>
    <x v="0"/>
    <n v="1"/>
    <s v="CA46437M1077"/>
    <s v="46437M107"/>
    <n v="0.18"/>
    <n v="0.2"/>
    <d v="2021-08-12T00:00:00"/>
    <x v="0"/>
    <x v="37"/>
    <s v="Broad/Mixed"/>
    <m/>
    <x v="0"/>
    <s v="iShares US Aggregate Bond Index ETF (XAGG)"/>
    <n v="50181285.381317139"/>
    <n v="377041.11500000034"/>
    <n v="187021.13000000443"/>
    <n v="0"/>
    <n v="-961699.72500000522"/>
    <n v="-395595.79500000033"/>
    <n v="180"/>
    <n v="1597608.58"/>
    <x v="1"/>
    <n v="51402347.946166992"/>
  </r>
  <r>
    <s v="XSHG CN Equity"/>
    <n v="1148"/>
    <s v="XSHG"/>
    <s v="iShares ESG Advanced 1-5 Year Canadian Corp"/>
    <x v="0"/>
    <n v="1"/>
    <s v="CA45033L1094"/>
    <s v="45033L109"/>
    <n v="0.15"/>
    <n v="0.17"/>
    <d v="2021-08-12T00:00:00"/>
    <x v="0"/>
    <x v="34"/>
    <s v="Canada"/>
    <m/>
    <x v="0"/>
    <s v="iShares ESG Advanced 1-5 Year Canadian Corp (XSHG)"/>
    <n v="41557123.374938965"/>
    <n v="0"/>
    <n v="0"/>
    <n v="0"/>
    <n v="0"/>
    <n v="1977546.4500000016"/>
    <n v="126"/>
    <n v="720228.12999999989"/>
    <x v="1"/>
    <n v="39643169.403076172"/>
  </r>
  <r>
    <s v="XCBG CN Equity"/>
    <n v="1149"/>
    <s v="XCBG"/>
    <s v="iShares ESG Advanced Canadian Corp Index ETF"/>
    <x v="0"/>
    <n v="1"/>
    <s v="CA46436Y1025"/>
    <s v="46436Y102"/>
    <n v="0.15"/>
    <n v="0.17"/>
    <d v="2021-08-12T00:00:00"/>
    <x v="0"/>
    <x v="34"/>
    <s v="Canada"/>
    <m/>
    <x v="0"/>
    <s v="iShares ESG Advanced Canadian Corp Index ETF (XCBG)"/>
    <n v="100606320.38116455"/>
    <n v="0"/>
    <n v="0"/>
    <n v="0"/>
    <n v="1897038.3999999932"/>
    <n v="1897038.3999999932"/>
    <n v="203"/>
    <n v="1100567.2"/>
    <x v="1"/>
    <n v="98820927.429199219"/>
  </r>
  <r>
    <s v="CCDN CN Equity"/>
    <n v="1150"/>
    <s v="CCDN"/>
    <s v="CI Canadian Equity Index ETF"/>
    <x v="0"/>
    <n v="1"/>
    <s v="CA1254661020"/>
    <n v="125466102"/>
    <n v="0.05"/>
    <n v="0.06"/>
    <d v="2021-08-17T00:00:00"/>
    <x v="0"/>
    <x v="0"/>
    <s v="Cap-Weighted: Broad/Large"/>
    <m/>
    <x v="2"/>
    <s v="CI Canadian Equity Index ETF (CCDN)"/>
    <n v="251087267.87567139"/>
    <n v="1615659.9999999944"/>
    <n v="1645999.9999999942"/>
    <n v="3455"/>
    <n v="-1635054.9999999939"/>
    <n v="20730.000000000698"/>
    <n v="61"/>
    <n v="698368.55"/>
    <x v="0"/>
    <n v="248158741.45507813"/>
  </r>
  <r>
    <s v="CUSA/B CN Equity"/>
    <n v="1151"/>
    <s v="CUSA/B"/>
    <s v="CI US 500 Index ETF"/>
    <x v="0"/>
    <n v="1"/>
    <s v="CA12566M1023"/>
    <s v="12566M102"/>
    <n v="0.08"/>
    <n v="0.09"/>
    <d v="2021-08-17T00:00:00"/>
    <x v="0"/>
    <x v="21"/>
    <s v="Cap-Weighted: Broad/Large"/>
    <m/>
    <x v="2"/>
    <s v="CI US 500 Index ETF (CUSA/B)"/>
    <n v="246554673.76708984"/>
    <n v="3352150.0000000186"/>
    <n v="1680239.9999999939"/>
    <n v="1686279.9999999939"/>
    <n v="3420084.9999999879"/>
    <n v="10138754.999999994"/>
    <n v="60"/>
    <n v="868377.87999999989"/>
    <x v="0"/>
    <n v="238602638.43536377"/>
  </r>
  <r>
    <s v="CUSM/B CN Equity"/>
    <n v="1152"/>
    <s v="CUSM/B"/>
    <s v="CI US 1000 Index ETF"/>
    <x v="0"/>
    <n v="1"/>
    <s v="CA12566G1054"/>
    <s v="12566G105"/>
    <n v="0.16"/>
    <n v="0.22"/>
    <d v="2021-08-17T00:00:00"/>
    <x v="0"/>
    <x v="21"/>
    <s v="Cap-Weighted: Broad/Large"/>
    <m/>
    <x v="2"/>
    <s v="CI US 1000 Index ETF (CUSM/B)"/>
    <n v="179741538.04779053"/>
    <n v="1650404.9999999942"/>
    <n v="1650214.9999999942"/>
    <n v="3331840.0000000177"/>
    <n v="5060324.9999999814"/>
    <n v="13371530.000000013"/>
    <n v="103"/>
    <n v="2953193.2"/>
    <x v="0"/>
    <n v="168603964.23339844"/>
  </r>
  <r>
    <s v="CHCL/B CN Equity"/>
    <n v="1153"/>
    <s v="CHCL/B"/>
    <s v="CI Global Healthcare Leaders Index ETF"/>
    <x v="0"/>
    <n v="1"/>
    <s v="CA12567E1097"/>
    <n v="1.2567E+113"/>
    <n v="0.35"/>
    <n v="0.38"/>
    <d v="2021-08-17T00:00:00"/>
    <x v="0"/>
    <x v="4"/>
    <s v="Health Care"/>
    <m/>
    <x v="2"/>
    <s v="CI Global Healthcare Leaders Index ETF (CHCL/B)"/>
    <n v="88433323.543548584"/>
    <n v="0"/>
    <n v="-608207.50000000861"/>
    <n v="0"/>
    <n v="0"/>
    <n v="-608207.50000000861"/>
    <n v="54"/>
    <n v="901083.05"/>
    <x v="3"/>
    <n v="88713251.419830322"/>
  </r>
  <r>
    <s v="CINV CN Equity"/>
    <n v="1154"/>
    <s v="CINV"/>
    <s v="CI Global Alpha Innovation ETF"/>
    <x v="0"/>
    <n v="1"/>
    <s v="CA12567C1032"/>
    <s v="12567C103"/>
    <n v="0.8"/>
    <n v="1.1499999999999999"/>
    <d v="2021-08-17T00:00:00"/>
    <x v="0"/>
    <x v="7"/>
    <s v="Innovation"/>
    <m/>
    <x v="2"/>
    <s v="CI Global Alpha Innovation ETF (CINV)"/>
    <n v="9592020.0347900391"/>
    <n v="0"/>
    <n v="0"/>
    <n v="0"/>
    <n v="0"/>
    <n v="0"/>
    <n v="17"/>
    <n v="102653.73"/>
    <x v="1"/>
    <n v="9906840.1336669922"/>
  </r>
  <r>
    <s v="CINV/U CN Equity"/>
    <n v="1155"/>
    <s v="CINV/U"/>
    <s v="CI Global Alpha Innovation ETF (US$)"/>
    <x v="0"/>
    <n v="1"/>
    <s v="CA12567C2022"/>
    <s v="12567C202"/>
    <n v="0.8"/>
    <n v="1.1499999999999999"/>
    <d v="2021-08-17T00:00:00"/>
    <x v="0"/>
    <x v="7"/>
    <s v="Innovation"/>
    <m/>
    <x v="2"/>
    <s v="CI Global Alpha Innovation ETF (US$) (CINV/U)"/>
    <n v="1141558.0108841709"/>
    <n v="0"/>
    <n v="0"/>
    <n v="0"/>
    <n v="0"/>
    <n v="0"/>
    <n v="0"/>
    <n v="0"/>
    <x v="1"/>
    <n v="1180718.68284228"/>
  </r>
  <r>
    <s v="CMDO CN Equity"/>
    <n v="1156"/>
    <s v="CMDO"/>
    <s v="CI Alternative Diversified Opportunities Fund"/>
    <x v="0"/>
    <n v="1"/>
    <s v="CA12546P1009"/>
    <s v="12546P100"/>
    <n v="0.8"/>
    <n v="1.1000000000000001"/>
    <d v="2021-08-17T00:00:00"/>
    <x v="0"/>
    <x v="26"/>
    <s v="Multi-Strategy"/>
    <m/>
    <x v="2"/>
    <s v="CI Alternative Diversified Opportunities Fund (CMDO)"/>
    <n v="128423026.21841431"/>
    <n v="403222.99999999139"/>
    <n v="201662.00000001362"/>
    <n v="0"/>
    <n v="403671.99999999139"/>
    <n v="1008556.9999999964"/>
    <n v="208"/>
    <n v="1996757.3"/>
    <x v="1"/>
    <n v="127712927.24609375"/>
  </r>
  <r>
    <s v="CMDO/U CN Equity"/>
    <n v="1157"/>
    <s v="CMDO/U"/>
    <s v="CI Alternative Diversified Opportunities Fund (US$)"/>
    <x v="0"/>
    <n v="1"/>
    <s v="CA12546P2098"/>
    <s v="12546P209"/>
    <n v="0.8"/>
    <n v="1.1000000000000001"/>
    <d v="2021-08-17T00:00:00"/>
    <x v="0"/>
    <x v="26"/>
    <s v="Multi-Strategy"/>
    <m/>
    <x v="2"/>
    <s v="CI Alternative Diversified Opportunities Fund (US$) (CMDO/U)"/>
    <n v="52003260.175011545"/>
    <n v="569340.36160000053"/>
    <n v="0"/>
    <n v="287531.16320000013"/>
    <n v="0"/>
    <n v="856871.52480000071"/>
    <n v="67"/>
    <n v="997240.16"/>
    <x v="1"/>
    <n v="51135490.991967805"/>
  </r>
  <r>
    <s v="ILGB CN Equity"/>
    <n v="1158"/>
    <s v="ILGB"/>
    <s v="iA Clarington Loomis Global Multisector Bond"/>
    <x v="0"/>
    <n v="1"/>
    <s v="CA45076L1076"/>
    <s v="45076L107"/>
    <n v="0.7"/>
    <n v="0.97"/>
    <d v="2021-08-25T00:00:00"/>
    <x v="0"/>
    <x v="23"/>
    <s v="Universe"/>
    <m/>
    <x v="29"/>
    <s v="iA Clarington Loomis Global Multisector Bond (ILGB)"/>
    <n v="17813978.668088913"/>
    <n v="0"/>
    <n v="0"/>
    <n v="0"/>
    <n v="0"/>
    <n v="0"/>
    <n v="29"/>
    <n v="48545.729999999996"/>
    <x v="1"/>
    <n v="18002803.775873184"/>
  </r>
  <r>
    <s v="CIEM CN Equity"/>
    <n v="1159"/>
    <s v="CIEM"/>
    <s v="CI Emerging Markets Alpha ETF"/>
    <x v="0"/>
    <n v="1"/>
    <s v="CA12547P1099"/>
    <s v="12547P109"/>
    <n v="0.85"/>
    <n v="1.1200000000000001"/>
    <d v="2021-08-31T00:00:00"/>
    <x v="0"/>
    <x v="20"/>
    <s v="Pure Active"/>
    <m/>
    <x v="2"/>
    <s v="CI Emerging Markets Alpha ETF (CIEM)"/>
    <n v="173314888.00048828"/>
    <n v="15620.000000000116"/>
    <n v="652300.00000000978"/>
    <n v="0"/>
    <n v="-864.99999999976717"/>
    <n v="-1303059.9999999949"/>
    <n v="542"/>
    <n v="5706421.2999999998"/>
    <x v="1"/>
    <n v="158802525.75874329"/>
  </r>
  <r>
    <s v="CTIP CN Equity"/>
    <n v="1160"/>
    <s v="CTIP"/>
    <s v="CI US Treasury Inflation-Linked Bond Curr-H"/>
    <x v="0"/>
    <n v="1"/>
    <s v="CA12566K1066"/>
    <s v="12566K106"/>
    <n v="0.15"/>
    <n v="0.16"/>
    <d v="2021-08-31T00:00:00"/>
    <x v="0"/>
    <x v="38"/>
    <s v="Real Return"/>
    <m/>
    <x v="2"/>
    <s v="CI US Treasury Inflation-Linked Bond Curr-H (CTIP)"/>
    <n v="29316551.847457886"/>
    <n v="391679.9999999986"/>
    <n v="0"/>
    <n v="0"/>
    <n v="0"/>
    <n v="-425.00000000005821"/>
    <n v="25"/>
    <n v="445094.04"/>
    <x v="1"/>
    <n v="28947496.733665466"/>
  </r>
  <r>
    <s v="ABTC CN Equity"/>
    <n v="1161"/>
    <s v="ABTC"/>
    <s v="Accelerate Carbon-Negative Bitcoin ETF"/>
    <x v="39"/>
    <n v="2"/>
    <s v="CA00439L1040"/>
    <s v="00439L104"/>
    <n v="0.69"/>
    <n v="1.1499999999999999"/>
    <d v="2021-08-31T00:00:00"/>
    <x v="0"/>
    <x v="42"/>
    <s v="Bitcoin"/>
    <m/>
    <x v="32"/>
    <s v="Accelerate Carbon-Negative Bitcoin ETF (ABTC)"/>
    <n v="0"/>
    <n v="0"/>
    <n v="0"/>
    <n v="0"/>
    <n v="0"/>
    <n v="0"/>
    <n v="0"/>
    <n v="0"/>
    <x v="1"/>
    <n v="0"/>
  </r>
  <r>
    <s v="ABTC/U CN Equity"/>
    <n v="1162"/>
    <s v="ABTC/U"/>
    <s v="Accelerate Carbon-Negative Bitcoin ETF (US$)"/>
    <x v="39"/>
    <n v="2"/>
    <s v="CA00439L1040"/>
    <s v="00439L104"/>
    <n v="0.69"/>
    <n v="1.1499999999999999"/>
    <d v="2021-08-31T00:00:00"/>
    <x v="0"/>
    <x v="42"/>
    <s v="Bitcoin"/>
    <m/>
    <x v="32"/>
    <s v="Accelerate Carbon-Negative Bitcoin ETF (US$) (ABTC/U)"/>
    <n v="0"/>
    <n v="0"/>
    <n v="0"/>
    <n v="0"/>
    <n v="0"/>
    <n v="0"/>
    <n v="0"/>
    <n v="0"/>
    <x v="1"/>
    <n v="0"/>
  </r>
  <r>
    <s v="CIEM/U CN Equity"/>
    <n v="1163"/>
    <s v="CIEM/U"/>
    <s v="CI Emerging Markets Alpha ETF (US$)"/>
    <x v="0"/>
    <n v="1"/>
    <s v="CA12547P2089"/>
    <s v="12547P208"/>
    <n v="0.85"/>
    <n v="1.08"/>
    <d v="2021-09-01T00:00:00"/>
    <x v="0"/>
    <x v="20"/>
    <s v="Pure Active"/>
    <m/>
    <x v="2"/>
    <s v="CI Emerging Markets Alpha ETF (US$) (CIEM/U)"/>
    <n v="2914126.3601690754"/>
    <n v="0"/>
    <n v="0"/>
    <n v="0"/>
    <n v="0"/>
    <n v="0"/>
    <n v="72"/>
    <n v="426918.8"/>
    <x v="1"/>
    <n v="2641517.4869951499"/>
  </r>
  <r>
    <s v="HRED CN Equity"/>
    <n v="1164"/>
    <s v="HRED"/>
    <s v="BetaPro Equal Weight Canadian Reit-2X Daily"/>
    <x v="0"/>
    <n v="1"/>
    <s v="CA08665L1022"/>
    <s v="08665L102"/>
    <n v="1.1499999999999999"/>
    <n v="1.64"/>
    <d v="2021-09-02T00:00:00"/>
    <x v="1"/>
    <x v="11"/>
    <s v="Canada"/>
    <m/>
    <x v="3"/>
    <s v="BetaPro Equal Weight Canadian Reit-2X Daily (HRED)"/>
    <n v="0"/>
    <n v="0"/>
    <n v="0"/>
    <n v="0"/>
    <n v="0"/>
    <n v="0"/>
    <n v="0"/>
    <n v="0"/>
    <x v="1"/>
    <n v="0"/>
  </r>
  <r>
    <s v="HREU CN Equity"/>
    <n v="1165"/>
    <s v="HREU"/>
    <s v="BetaPro Equal Weight Canadian REIT 2X Daily"/>
    <x v="0"/>
    <n v="1"/>
    <s v="CA08665M1005"/>
    <s v="08665M100"/>
    <n v="1.1499999999999999"/>
    <n v="1.65"/>
    <d v="2021-09-02T00:00:00"/>
    <x v="1"/>
    <x v="12"/>
    <s v="Canada"/>
    <m/>
    <x v="3"/>
    <s v="BetaPro Equal Weight Canadian REIT 2X Daily (HREU)"/>
    <n v="0"/>
    <n v="0"/>
    <n v="0"/>
    <n v="0"/>
    <n v="0"/>
    <n v="0"/>
    <n v="0"/>
    <n v="0"/>
    <x v="1"/>
    <n v="0"/>
  </r>
  <r>
    <s v="CEMI CN Equity"/>
    <n v="1166"/>
    <s v="CEMI"/>
    <s v="CIBC Emerging Markets Equity Index ETF"/>
    <x v="0"/>
    <n v="1"/>
    <s v="CA17165A2011"/>
    <s v="17165A201"/>
    <n v="0.22"/>
    <n v="0.3"/>
    <d v="2021-09-16T00:00:00"/>
    <x v="0"/>
    <x v="20"/>
    <s v="Cap-Weighted: Broad/Large"/>
    <m/>
    <x v="31"/>
    <s v="CIBC Emerging Markets Equity Index ETF (CEMI)"/>
    <n v="188868046.1769104"/>
    <n v="0"/>
    <n v="1270979.9999999953"/>
    <n v="630247.49999998661"/>
    <n v="0"/>
    <n v="1901227.4999999818"/>
    <n v="265"/>
    <n v="2262793.73"/>
    <x v="0"/>
    <n v="173851235.28671265"/>
  </r>
  <r>
    <s v="CGBI CN Equity"/>
    <n v="1167"/>
    <s v="CGBI"/>
    <s v="CIBC Global Bond EX-Canada Index ETF Curr-H"/>
    <x v="0"/>
    <n v="1"/>
    <s v="CA12548U1075"/>
    <s v="12548U107"/>
    <n v="0.19"/>
    <n v="0.22"/>
    <d v="2021-09-16T00:00:00"/>
    <x v="0"/>
    <x v="24"/>
    <s v="Global ex CA"/>
    <m/>
    <x v="31"/>
    <s v="CIBC Global Bond EX-Canada Index ETF Curr-H (CGBI)"/>
    <n v="663986086.13967896"/>
    <n v="8775500"/>
    <n v="439724.99999997497"/>
    <n v="13609162.499999976"/>
    <n v="0"/>
    <n v="36898577.499999896"/>
    <n v="229"/>
    <n v="8685169.6999999993"/>
    <x v="1"/>
    <n v="625986749.26757813"/>
  </r>
  <r>
    <s v="HAEB CN Equity"/>
    <n v="1168"/>
    <s v="HAEB"/>
    <s v="Global X Active ESG Corporate Bond ETF"/>
    <x v="40"/>
    <n v="1"/>
    <s v="CA44056D1024"/>
    <s v="44056D102"/>
    <n v="0.55000000000000004"/>
    <n v="0.64"/>
    <d v="2021-09-21T00:00:00"/>
    <x v="0"/>
    <x v="34"/>
    <s v="North America"/>
    <m/>
    <x v="3"/>
    <s v="Global X Active ESG Corporate Bond ETF (HAEB)"/>
    <n v="0"/>
    <n v="0"/>
    <n v="0"/>
    <n v="0"/>
    <n v="0"/>
    <n v="0"/>
    <n v="0"/>
    <n v="0"/>
    <x v="1"/>
    <n v="0"/>
  </r>
  <r>
    <s v="MGSB CN Equity"/>
    <n v="1169"/>
    <s v="MGSB"/>
    <s v="Mackenzie Global Sustainable Bond ETF"/>
    <x v="0"/>
    <n v="1"/>
    <s v="CA5545651013"/>
    <n v="554565101"/>
    <n v="0.5"/>
    <n v="0.52"/>
    <d v="2021-09-23T00:00:00"/>
    <x v="0"/>
    <x v="34"/>
    <s v="Global"/>
    <m/>
    <x v="18"/>
    <s v="Mackenzie Global Sustainable Bond ETF (MGSB)"/>
    <n v="194809014.12963867"/>
    <n v="0"/>
    <n v="0"/>
    <n v="879018.00599998131"/>
    <n v="0"/>
    <n v="879018.00599998131"/>
    <n v="38"/>
    <n v="122494.46"/>
    <x v="1"/>
    <n v="194830311.77520752"/>
  </r>
  <r>
    <s v="CROP CN Equity"/>
    <n v="1170"/>
    <s v="CROP"/>
    <s v="Purpose Credit Opportunities Fund/ETF"/>
    <x v="0"/>
    <n v="1"/>
    <s v="CA74643L1013"/>
    <s v="74643L101"/>
    <n v="0.85"/>
    <n v="1.02"/>
    <d v="2021-09-29T00:00:00"/>
    <x v="0"/>
    <x v="26"/>
    <s v="Credit Focused"/>
    <m/>
    <x v="5"/>
    <s v="Purpose Credit Opportunities Fund/ETF (CROP)"/>
    <n v="283753228.28292847"/>
    <n v="1440371.4862500206"/>
    <n v="1445046.2982499865"/>
    <n v="3866640.9019999858"/>
    <n v="1645543.6587500165"/>
    <n v="10324922.786750002"/>
    <n v="548"/>
    <n v="3544887.9"/>
    <x v="1"/>
    <n v="273518038.63525391"/>
  </r>
  <r>
    <s v="ETC CN Equity"/>
    <n v="1171"/>
    <s v="ETC"/>
    <s v="Evolve Cryptocurrencies ETF"/>
    <x v="0"/>
    <n v="1"/>
    <s v="CA3005342033"/>
    <n v="300534203"/>
    <n v="0"/>
    <n v="1.71"/>
    <d v="2021-09-29T00:00:00"/>
    <x v="0"/>
    <x v="42"/>
    <s v="Multi-crypto"/>
    <m/>
    <x v="24"/>
    <s v="Evolve Cryptocurrencies ETF (ETC)"/>
    <n v="60297999.024009697"/>
    <n v="201795.0999999904"/>
    <n v="-9363058.3999999948"/>
    <n v="88937.499999998108"/>
    <n v="91124.499999998065"/>
    <n v="-7080015.8000000045"/>
    <n v="2756"/>
    <n v="4508115.3"/>
    <x v="1"/>
    <n v="77608895.901870728"/>
  </r>
  <r>
    <s v="ETC/U CN Equity"/>
    <n v="1172"/>
    <s v="ETC/U"/>
    <s v="Evolve Cryptocurrencies ETF (US$)"/>
    <x v="0"/>
    <n v="1"/>
    <s v="CA3005341043"/>
    <n v="300534104"/>
    <n v="0"/>
    <n v="1.7"/>
    <d v="2021-09-29T00:00:00"/>
    <x v="0"/>
    <x v="42"/>
    <s v="Multi-crypto"/>
    <m/>
    <x v="24"/>
    <s v="Evolve Cryptocurrencies ETF (US$) (ETC/U)"/>
    <n v="1981504.7934813967"/>
    <n v="209516.29341000019"/>
    <n v="65546.167440000048"/>
    <n v="0"/>
    <n v="0"/>
    <n v="229585.9604100002"/>
    <n v="82"/>
    <n v="164297.09000000003"/>
    <x v="1"/>
    <n v="2052766.7296731379"/>
  </r>
  <r>
    <s v="HEMC CN Equity"/>
    <n v="1173"/>
    <s v="HEMC"/>
    <s v="Horizons Emerging Markets Leaders ETF"/>
    <x v="41"/>
    <n v="1"/>
    <s v="CA44056N1006"/>
    <s v="44056N100"/>
    <n v="0.75"/>
    <n v="1.06"/>
    <d v="2021-10-20T00:00:00"/>
    <x v="0"/>
    <x v="20"/>
    <s v="Pure Active"/>
    <m/>
    <x v="3"/>
    <s v="Horizons Emerging Markets Leaders ETF (HEMC)"/>
    <n v="0"/>
    <n v="0"/>
    <n v="0"/>
    <n v="0"/>
    <n v="0"/>
    <n v="0"/>
    <n v="0"/>
    <n v="0"/>
    <x v="1"/>
    <n v="0"/>
  </r>
  <r>
    <s v="HVAX CN Equity"/>
    <n v="1174"/>
    <s v="HVAX"/>
    <s v="Horizons Global Vaccines And Infectious Diseases"/>
    <x v="42"/>
    <n v="1"/>
    <s v="CA4405641024"/>
    <s v="440564102"/>
    <n v="0.6"/>
    <n v="0.7"/>
    <d v="2021-10-27T00:00:00"/>
    <x v="0"/>
    <x v="4"/>
    <s v="Health Care"/>
    <m/>
    <x v="3"/>
    <s v="Horizons Global Vaccines And Infectious Diseases (HVAX)"/>
    <n v="0"/>
    <n v="0"/>
    <n v="0"/>
    <n v="0"/>
    <n v="0"/>
    <n v="0"/>
    <n v="0"/>
    <n v="0"/>
    <x v="3"/>
    <n v="0"/>
  </r>
  <r>
    <s v="BLDR CN Equity"/>
    <n v="1175"/>
    <s v="BLDR"/>
    <s v="Horizons N. Am Infr Development Index ETF"/>
    <x v="42"/>
    <n v="1"/>
    <s v="CA44056Q1037"/>
    <s v="44056Q103"/>
    <n v="0.6"/>
    <n v="0.71"/>
    <d v="2021-10-27T00:00:00"/>
    <x v="0"/>
    <x v="7"/>
    <s v="Infrastructure"/>
    <m/>
    <x v="3"/>
    <s v="Horizons N. Am Infr Development Index ETF (BLDR)"/>
    <n v="0"/>
    <n v="0"/>
    <n v="0"/>
    <n v="0"/>
    <n v="0"/>
    <n v="0"/>
    <n v="0"/>
    <n v="0"/>
    <x v="1"/>
    <n v="0"/>
  </r>
  <r>
    <s v="CASH CN Equity"/>
    <n v="1176"/>
    <s v="CASH"/>
    <s v="Global X High Interest Savings ETF"/>
    <x v="0"/>
    <n v="1"/>
    <s v="CA37964J1049"/>
    <s v="37964J104"/>
    <n v="0.1"/>
    <n v="0.11"/>
    <d v="2021-11-01T00:00:00"/>
    <x v="0"/>
    <x v="36"/>
    <s v="HISA"/>
    <m/>
    <x v="3"/>
    <s v="Global X High Interest Savings ETF (CASH)"/>
    <n v="6769380192.9674683"/>
    <n v="73706111.40674971"/>
    <n v="-49997247.352499999"/>
    <n v="6256945.8604999986"/>
    <n v="16256865.054749429"/>
    <n v="101480242.0014779"/>
    <n v="42711"/>
    <n v="412138880"/>
    <x v="1"/>
    <n v="6731731563.4773064"/>
  </r>
  <r>
    <s v="HSPN CN Equity"/>
    <n v="1177"/>
    <s v="HSPN"/>
    <s v="Harvest Digital Sports &amp; Entertainment Index ETF"/>
    <x v="33"/>
    <n v="1"/>
    <s v="CA41756K1057"/>
    <s v="41756K105"/>
    <n v="0.5"/>
    <n v="0.56999999999999995"/>
    <d v="2021-11-05T00:00:00"/>
    <x v="0"/>
    <x v="4"/>
    <s v="Consumer Discretionary"/>
    <m/>
    <x v="13"/>
    <s v="Harvest Digital Sports &amp; Entertainment Index ETF (HSPN)"/>
    <n v="0"/>
    <n v="0"/>
    <n v="0"/>
    <n v="0"/>
    <n v="0"/>
    <n v="0"/>
    <n v="0"/>
    <n v="0"/>
    <x v="3"/>
    <n v="0"/>
  </r>
  <r>
    <s v="BTCC/J CN Equity"/>
    <n v="1178"/>
    <s v="BTCC/J"/>
    <s v="Purpose Bitcoin ETF"/>
    <x v="0"/>
    <n v="1"/>
    <s v="CA74642C6071"/>
    <s v="74642C607"/>
    <n v="1"/>
    <n v="1.63"/>
    <d v="2021-11-09T00:00:00"/>
    <x v="0"/>
    <x v="42"/>
    <s v="Bitcoin"/>
    <m/>
    <x v="5"/>
    <s v="Purpose Bitcoin ETF (BTCC/J)"/>
    <n v="1600281.2385559082"/>
    <n v="0"/>
    <n v="-20145.774000000034"/>
    <n v="0"/>
    <n v="0"/>
    <n v="-20145.774000000034"/>
    <n v="103"/>
    <n v="97906.53"/>
    <x v="1"/>
    <n v="1835051.2981414795"/>
  </r>
  <r>
    <s v="ETHH/J CN Equity"/>
    <n v="1179"/>
    <s v="ETHH/J"/>
    <s v="Purpose Ether ETF"/>
    <x v="0"/>
    <n v="1"/>
    <s v="CA74642N6037"/>
    <s v="74642N603"/>
    <n v="1"/>
    <n v="1.56"/>
    <d v="2021-11-09T00:00:00"/>
    <x v="0"/>
    <x v="42"/>
    <s v="Ethereum"/>
    <m/>
    <x v="5"/>
    <s v="Purpose Ether ETF (ETHH/J)"/>
    <n v="0"/>
    <n v="0"/>
    <n v="0"/>
    <n v="0"/>
    <n v="0"/>
    <n v="0"/>
    <n v="0"/>
    <n v="0"/>
    <x v="1"/>
    <n v="0"/>
  </r>
  <r>
    <s v="CDEF CN Equity"/>
    <n v="1180"/>
    <s v="CDEF"/>
    <s v="Manulife Smart Defensive Equity ETF"/>
    <x v="0"/>
    <n v="1"/>
    <s v="CA56503A1012"/>
    <s v="56503A101"/>
    <n v="0.25"/>
    <n v="0.28999999999999998"/>
    <d v="2021-11-10T00:00:00"/>
    <x v="0"/>
    <x v="0"/>
    <s v="Pure Active"/>
    <m/>
    <x v="22"/>
    <s v="Manulife Smart Defensive Equity ETF (CDEF)"/>
    <n v="3406399.9652862549"/>
    <n v="0"/>
    <n v="0"/>
    <n v="0"/>
    <n v="0"/>
    <n v="0"/>
    <n v="32"/>
    <n v="57468.859999999993"/>
    <x v="1"/>
    <n v="3387274.9805450439"/>
  </r>
  <r>
    <s v="UDEF/B CN Equity"/>
    <n v="1181"/>
    <s v="UDEF/B"/>
    <s v="Manulife Smart US Defensive Equity ETF"/>
    <x v="0"/>
    <n v="1"/>
    <s v="CA56503J2011"/>
    <s v="56503J201"/>
    <n v="0.28000000000000003"/>
    <n v="0.32"/>
    <d v="2021-11-10T00:00:00"/>
    <x v="0"/>
    <x v="21"/>
    <s v="Pure Active"/>
    <m/>
    <x v="22"/>
    <s v="Manulife Smart US Defensive Equity ETF (UDEF/B)"/>
    <n v="3116775.0358581543"/>
    <n v="0"/>
    <n v="0"/>
    <n v="0"/>
    <n v="0"/>
    <n v="0"/>
    <n v="0"/>
    <n v="0"/>
    <x v="1"/>
    <n v="3078150.0339508057"/>
  </r>
  <r>
    <s v="UDEF CN Equity"/>
    <n v="1182"/>
    <s v="UDEF"/>
    <s v="Manulife Smart US Defensive Equity ETF"/>
    <x v="0"/>
    <n v="1"/>
    <s v="CA56503J1021"/>
    <s v="56503J102"/>
    <n v="0.33"/>
    <n v="0.38"/>
    <d v="2021-11-10T00:00:00"/>
    <x v="0"/>
    <x v="5"/>
    <s v="Pure Active"/>
    <m/>
    <x v="22"/>
    <s v="Manulife Smart US Defensive Equity ETF (UDEF)"/>
    <n v="1370074.987411499"/>
    <n v="0"/>
    <n v="0"/>
    <n v="0"/>
    <n v="0"/>
    <n v="0"/>
    <n v="3"/>
    <n v="158449.44999999998"/>
    <x v="1"/>
    <n v="1349725.0080108643"/>
  </r>
  <r>
    <s v="QQCE/F CN Equity"/>
    <n v="1183"/>
    <s v="QQCE/F"/>
    <s v="Invesco Esg Nasdaq 100 Index ETF"/>
    <x v="0"/>
    <n v="1"/>
    <s v="CA46090M1059"/>
    <s v="46090M105"/>
    <n v="0.2"/>
    <n v="0.23"/>
    <d v="2021-11-15T00:00:00"/>
    <x v="0"/>
    <x v="15"/>
    <s v="Broad - U.S."/>
    <m/>
    <x v="9"/>
    <s v="Invesco Esg Nasdaq 100 Index ETF (QQCE/F)"/>
    <n v="7518949.9855041504"/>
    <n v="0"/>
    <n v="1523289.9999999998"/>
    <n v="0"/>
    <n v="0"/>
    <n v="13945"/>
    <n v="95"/>
    <n v="330696.18100000004"/>
    <x v="1"/>
    <n v="7653375.1487731934"/>
  </r>
  <r>
    <s v="QQCE CN Equity"/>
    <n v="1184"/>
    <s v="QQCE"/>
    <s v="Invesco Esg Nasdaq 100 Index ETF"/>
    <x v="0"/>
    <n v="1"/>
    <s v="CA46090M2040"/>
    <s v="46090M204"/>
    <n v="0.2"/>
    <n v="0.22"/>
    <d v="2021-11-15T00:00:00"/>
    <x v="0"/>
    <x v="15"/>
    <s v="Broad - U.S."/>
    <m/>
    <x v="9"/>
    <s v="Invesco Esg Nasdaq 100 Index ETF (QQCE)"/>
    <n v="800647481.34613037"/>
    <n v="0"/>
    <n v="1779780.0000000251"/>
    <n v="1773589.9999998992"/>
    <n v="1790325.0000000254"/>
    <n v="7136394.9999999758"/>
    <n v="175"/>
    <n v="2674852.4"/>
    <x v="1"/>
    <n v="804708176.42211914"/>
  </r>
  <r>
    <s v="QQJE CN Equity"/>
    <n v="1185"/>
    <s v="QQJE"/>
    <s v="Invesco Esg Nasdaq Next Gen 100 Index ETF"/>
    <x v="0"/>
    <n v="1"/>
    <s v="CA46091C1068"/>
    <s v="46091C106"/>
    <n v="0.2"/>
    <n v="0.22"/>
    <d v="2021-11-15T00:00:00"/>
    <x v="0"/>
    <x v="15"/>
    <s v="Broad - U.S."/>
    <m/>
    <x v="9"/>
    <s v="Invesco Esg Nasdaq Next Gen 100 Index ETF (QQJE)"/>
    <n v="0"/>
    <n v="0"/>
    <n v="0"/>
    <n v="0"/>
    <n v="0"/>
    <n v="0"/>
    <n v="0"/>
    <n v="0"/>
    <x v="1"/>
    <n v="1171065.0444030762"/>
  </r>
  <r>
    <s v="QQJE/F CN Equity"/>
    <n v="1186"/>
    <s v="QQJE/F"/>
    <s v="Invesco Esg Nasdaq Next Gen 100 Index ETF"/>
    <x v="0"/>
    <n v="1"/>
    <s v="CA46091C2058"/>
    <s v="46091C205"/>
    <n v="0.2"/>
    <n v="0.23"/>
    <d v="2021-11-15T00:00:00"/>
    <x v="0"/>
    <x v="15"/>
    <s v="Broad - U.S."/>
    <m/>
    <x v="9"/>
    <s v="Invesco Esg Nasdaq Next Gen 100 Index ETF (QQJE/F)"/>
    <n v="0"/>
    <n v="0"/>
    <n v="0"/>
    <n v="0"/>
    <n v="0"/>
    <n v="0"/>
    <n v="0"/>
    <n v="0"/>
    <x v="1"/>
    <n v="989155.00640869141"/>
  </r>
  <r>
    <s v="HSPN/U CN Equity"/>
    <n v="1187"/>
    <s v="HSPN/U"/>
    <s v="Harvest Digital Sports &amp; Entertainment Index ETF"/>
    <x v="33"/>
    <n v="1"/>
    <s v="CA41756K2048"/>
    <s v="41756K204"/>
    <n v="0.5"/>
    <n v="0.56999999999999995"/>
    <d v="2021-11-15T00:00:00"/>
    <x v="0"/>
    <x v="4"/>
    <s v="Consumer Discretionary"/>
    <m/>
    <x v="13"/>
    <s v="Harvest Digital Sports &amp; Entertainment Index ETF (HSPN/U)"/>
    <n v="0"/>
    <n v="0"/>
    <n v="0"/>
    <n v="0"/>
    <n v="0"/>
    <n v="0"/>
    <n v="0"/>
    <n v="0"/>
    <x v="3"/>
    <n v="0"/>
  </r>
  <r>
    <s v="CQLC CN Equity"/>
    <n v="1188"/>
    <s v="CQLC"/>
    <s v="CIBC Qx Canadian Low Volatility Dividend ETF"/>
    <x v="0"/>
    <n v="1"/>
    <s v="CA12546M1077"/>
    <s v="12546M107"/>
    <n v="0.3"/>
    <n v="0.34"/>
    <d v="2021-11-17T00:00:00"/>
    <x v="0"/>
    <x v="0"/>
    <s v="Risk"/>
    <m/>
    <x v="31"/>
    <s v="CIBC Qx Canadian Low Volatility Dividend ETF (CQLC)"/>
    <n v="635545825.33836365"/>
    <n v="0"/>
    <n v="0"/>
    <n v="0"/>
    <n v="0"/>
    <n v="-2587414.9999999451"/>
    <n v="112"/>
    <n v="1209272.77"/>
    <x v="1"/>
    <n v="635229393.05305481"/>
  </r>
  <r>
    <s v="CQLU CN Equity"/>
    <n v="1189"/>
    <s v="CQLU"/>
    <s v="CIBC Qx US Low Volatility Dividend ETF"/>
    <x v="0"/>
    <n v="1"/>
    <s v="CA12547B1004"/>
    <s v="12547B100"/>
    <n v="0.3"/>
    <n v="0.34"/>
    <d v="2021-11-17T00:00:00"/>
    <x v="0"/>
    <x v="21"/>
    <s v="Risk"/>
    <m/>
    <x v="31"/>
    <s v="CIBC Qx US Low Volatility Dividend ETF (CQLU)"/>
    <n v="924750275.70724487"/>
    <n v="0"/>
    <n v="0"/>
    <n v="980640.0000000837"/>
    <n v="-981445.0000000837"/>
    <n v="3864775.000000054"/>
    <n v="85"/>
    <n v="885091.04999999993"/>
    <x v="1"/>
    <n v="894148698.09150696"/>
  </r>
  <r>
    <s v="CQLI CN Equity"/>
    <n v="1190"/>
    <s v="CQLI"/>
    <s v="CIBC Qx International Low Volatility Dividend ETF"/>
    <x v="0"/>
    <n v="1"/>
    <s v="CA12567B1058"/>
    <s v="12567B105"/>
    <n v="0.4"/>
    <n v="0.46"/>
    <d v="2021-11-17T00:00:00"/>
    <x v="0"/>
    <x v="6"/>
    <s v="Risk"/>
    <m/>
    <x v="31"/>
    <s v="CIBC Qx International Low Volatility Dividend ETF (CQLI)"/>
    <n v="605085060.11962891"/>
    <n v="-74190.000000000466"/>
    <n v="-1118725.0000000161"/>
    <n v="1105620.0000000158"/>
    <n v="-1101815.0000000158"/>
    <n v="-1189110.0000000168"/>
    <n v="226"/>
    <n v="5216345.0999999996"/>
    <x v="1"/>
    <n v="584639239.31121826"/>
  </r>
  <r>
    <s v="CCLN CN Equity"/>
    <n v="1191"/>
    <s v="CCLN"/>
    <s v="CIBC Clean Energy Index ETF"/>
    <x v="0"/>
    <n v="1"/>
    <s v="CA12550D1006"/>
    <s v="12550D100"/>
    <n v="0.35"/>
    <n v="0.38"/>
    <d v="2021-11-17T00:00:00"/>
    <x v="0"/>
    <x v="7"/>
    <s v="Clean Energy"/>
    <m/>
    <x v="31"/>
    <s v="CIBC Clean Energy Index ETF (CCLN)"/>
    <n v="1368653.0017852783"/>
    <n v="0"/>
    <n v="0"/>
    <n v="0"/>
    <n v="0"/>
    <n v="509400.00000000006"/>
    <n v="46"/>
    <n v="99502.91"/>
    <x v="1"/>
    <n v="780008.01086425781"/>
  </r>
  <r>
    <s v="BEPR CN Equity"/>
    <n v="1192"/>
    <s v="BEPR"/>
    <s v="Brompton Flaherty &amp; Crumrine Enh (1.33x) IG Pref"/>
    <x v="0"/>
    <n v="1"/>
    <s v="CA11223L1013"/>
    <s v="11223L101"/>
    <n v="1"/>
    <n v="2.35"/>
    <d v="2021-11-26T00:00:00"/>
    <x v="0"/>
    <x v="41"/>
    <s v="North America"/>
    <m/>
    <x v="8"/>
    <s v="Brompton Flaherty &amp; Crumrine Enh (1.33x) IG Pref (BEPR)"/>
    <n v="69302853.216018677"/>
    <n v="-1057452.0000000009"/>
    <n v="-267852.00000000221"/>
    <n v="0"/>
    <n v="0"/>
    <n v="-1590749.9999999974"/>
    <n v="234"/>
    <n v="783826.24"/>
    <x v="6"/>
    <n v="71501501.532554626"/>
  </r>
  <r>
    <s v="BEPR/U CN Equity"/>
    <n v="1193"/>
    <s v="BEPR/U"/>
    <s v="Brompton F &amp; C Enh (1.33x) IG Pref (US$)"/>
    <x v="0"/>
    <n v="1"/>
    <s v="CA11223L2003"/>
    <s v="11223L200"/>
    <n v="1"/>
    <n v="2.35"/>
    <d v="2021-11-26T00:00:00"/>
    <x v="0"/>
    <x v="41"/>
    <s v="North America"/>
    <m/>
    <x v="8"/>
    <s v="Brompton F &amp; C Enh (1.33x) IG Pref (US$) (BEPR/U)"/>
    <n v="5389206.5461522564"/>
    <n v="0"/>
    <n v="0"/>
    <n v="0"/>
    <n v="0"/>
    <n v="-203915.23109999945"/>
    <n v="9"/>
    <n v="87.88"/>
    <x v="6"/>
    <n v="5842071.2062873244"/>
  </r>
  <r>
    <s v="MESH CN Equity"/>
    <n v="1194"/>
    <s v="MESH"/>
    <s v="Evolve Metaverse ETF"/>
    <x v="43"/>
    <n v="1"/>
    <s v="CA30053X1006"/>
    <s v="30053X100"/>
    <n v="0.6"/>
    <n v="0.85"/>
    <d v="2021-11-29T00:00:00"/>
    <x v="0"/>
    <x v="7"/>
    <s v="Metaverse"/>
    <m/>
    <x v="24"/>
    <s v="Evolve Metaverse ETF (MESH)"/>
    <n v="0"/>
    <n v="0"/>
    <n v="0"/>
    <n v="0"/>
    <n v="0"/>
    <n v="0"/>
    <n v="0"/>
    <n v="0"/>
    <x v="1"/>
    <n v="0"/>
  </r>
  <r>
    <s v="MTAV CN Equity"/>
    <n v="1195"/>
    <s v="MTAV"/>
    <s v="Global X Metaverse Index ETF Curr-H"/>
    <x v="0"/>
    <n v="1"/>
    <s v="CA3795851029"/>
    <s v="379585102"/>
    <n v="0.55000000000000004"/>
    <n v="0.65"/>
    <d v="2021-11-29T00:00:00"/>
    <x v="0"/>
    <x v="7"/>
    <s v="Metaverse"/>
    <m/>
    <x v="3"/>
    <s v="Global X Metaverse Index ETF Curr-H (MTAV)"/>
    <n v="0"/>
    <n v="0"/>
    <n v="0"/>
    <n v="0"/>
    <n v="0"/>
    <n v="0"/>
    <n v="0"/>
    <n v="0"/>
    <x v="1"/>
    <n v="0"/>
  </r>
  <r>
    <s v="BTCY/B CN Equity"/>
    <n v="1196"/>
    <s v="BTCY/B"/>
    <s v="Purpose Bitcoin Yield ETF"/>
    <x v="0"/>
    <n v="1"/>
    <s v="CA74642T2048"/>
    <s v="74642T204"/>
    <n v="1.1000000000000001"/>
    <n v="1.28"/>
    <d v="2021-11-29T00:00:00"/>
    <x v="0"/>
    <x v="31"/>
    <s v="Bitcoin"/>
    <m/>
    <x v="5"/>
    <s v="Purpose Bitcoin Yield ETF (BTCY/B)"/>
    <n v="21737644.958496094"/>
    <n v="270212.86549999908"/>
    <n v="189823.56225000272"/>
    <n v="209480.71574999928"/>
    <n v="0"/>
    <n v="1096453.3579999995"/>
    <n v="1832"/>
    <n v="1631767.3"/>
    <x v="5"/>
    <n v="25033992.385864258"/>
  </r>
  <r>
    <s v="ETHY/B CN Equity"/>
    <n v="1197"/>
    <s v="ETHY/B"/>
    <s v="Purpose Ether Yield ETF"/>
    <x v="0"/>
    <n v="1"/>
    <s v="CA74642R2081"/>
    <s v="74642R208"/>
    <n v="1.1000000000000001"/>
    <n v="1.28"/>
    <d v="2021-11-29T00:00:00"/>
    <x v="0"/>
    <x v="42"/>
    <s v="Ethereum"/>
    <m/>
    <x v="5"/>
    <s v="Purpose Ether Yield ETF (ETHY/B)"/>
    <n v="12992858.88671875"/>
    <n v="962846.16324999952"/>
    <n v="416332.54600000015"/>
    <n v="172570.12299999941"/>
    <n v="95804.127500001356"/>
    <n v="1644214.0000000005"/>
    <n v="3479"/>
    <n v="2055069.2000000002"/>
    <x v="1"/>
    <n v="16682754.909992218"/>
  </r>
  <r>
    <s v="CRYP CN Equity"/>
    <n v="1198"/>
    <s v="CRYP"/>
    <s v="Purpose Crypto Opportunities ETF Curr-H"/>
    <x v="9"/>
    <n v="1"/>
    <s v="CA74643R1082"/>
    <s v="74643R108"/>
    <n v="1.25"/>
    <n v="1.58"/>
    <d v="2021-11-29T00:00:00"/>
    <x v="0"/>
    <x v="42"/>
    <s v="Multi-crypto"/>
    <m/>
    <x v="5"/>
    <s v="Purpose Crypto Opportunities ETF Curr-H (CRYP)"/>
    <n v="0"/>
    <n v="0"/>
    <n v="0"/>
    <n v="0"/>
    <n v="0"/>
    <n v="0"/>
    <n v="0"/>
    <n v="0"/>
    <x v="1"/>
    <n v="0"/>
  </r>
  <r>
    <s v="CRYP/B CN Equity"/>
    <n v="1199"/>
    <s v="CRYP/B"/>
    <s v="Purpose Crypto Opportunities ETF"/>
    <x v="9"/>
    <n v="1"/>
    <s v="CA74643R2072"/>
    <s v="74643R207"/>
    <n v="1.25"/>
    <n v="1.58"/>
    <d v="2021-11-29T00:00:00"/>
    <x v="0"/>
    <x v="42"/>
    <s v="Multi-crypto"/>
    <m/>
    <x v="5"/>
    <s v="Purpose Crypto Opportunities ETF (CRYP/B)"/>
    <n v="0"/>
    <n v="0"/>
    <n v="0"/>
    <n v="0"/>
    <n v="0"/>
    <n v="0"/>
    <n v="0"/>
    <n v="0"/>
    <x v="1"/>
    <n v="0"/>
  </r>
  <r>
    <s v="CRYP/U CN Equity"/>
    <n v="1200"/>
    <s v="CRYP/U"/>
    <s v="Purpose Crypto Opportunities ETF (US$)"/>
    <x v="9"/>
    <n v="1"/>
    <s v="CA74643R3062"/>
    <s v="74643R306"/>
    <n v="1.25"/>
    <n v="1.58"/>
    <d v="2021-11-29T00:00:00"/>
    <x v="0"/>
    <x v="42"/>
    <s v="Multi-crypto"/>
    <m/>
    <x v="5"/>
    <s v="Purpose Crypto Opportunities ETF (US$) (CRYP/U)"/>
    <n v="0"/>
    <n v="0"/>
    <n v="0"/>
    <n v="0"/>
    <n v="0"/>
    <n v="0"/>
    <n v="0"/>
    <n v="0"/>
    <x v="1"/>
    <n v="0"/>
  </r>
  <r>
    <s v="TECI CN Equity"/>
    <n v="1201"/>
    <s v="TECI"/>
    <s v="TD Global Technology Innovators Index ETF"/>
    <x v="0"/>
    <n v="1"/>
    <s v="CA87251B1085"/>
    <s v="87251B108"/>
    <n v="0.45"/>
    <n v="0.5"/>
    <d v="2021-11-30T00:00:00"/>
    <x v="0"/>
    <x v="4"/>
    <s v="Technology"/>
    <m/>
    <x v="17"/>
    <s v="TD Global Technology Innovators Index ETF (TECI)"/>
    <n v="13480572.509765625"/>
    <n v="0"/>
    <n v="0"/>
    <n v="0"/>
    <n v="0"/>
    <n v="0"/>
    <n v="425"/>
    <n v="530494.13"/>
    <x v="3"/>
    <n v="13740510.177612305"/>
  </r>
  <r>
    <s v="TMCC CN Equity"/>
    <n v="1202"/>
    <s v="TMCC"/>
    <s v="TD Morningstar ESG Canada Corp Index ETF"/>
    <x v="24"/>
    <n v="1"/>
    <s v="CA87190Q1090"/>
    <s v="87190Q109"/>
    <n v="0.15"/>
    <n v="0.17"/>
    <d v="2021-11-30T00:00:00"/>
    <x v="0"/>
    <x v="34"/>
    <s v="Canada"/>
    <m/>
    <x v="17"/>
    <s v="TD Morningstar ESG Canada Corp Index ETF (TMCC)"/>
    <n v="0"/>
    <n v="0"/>
    <n v="0"/>
    <n v="0"/>
    <n v="0"/>
    <n v="0"/>
    <n v="0"/>
    <n v="0"/>
    <x v="1"/>
    <n v="0"/>
  </r>
  <r>
    <s v="TMUC CN Equity"/>
    <n v="1203"/>
    <s v="TMUC"/>
    <s v="TD Morningstar ESG US Corporate Bond Index ETF"/>
    <x v="24"/>
    <n v="1"/>
    <s v="CA87190R1073"/>
    <s v="87190R107"/>
    <n v="0.2"/>
    <n v="0.23"/>
    <d v="2021-11-30T00:00:00"/>
    <x v="0"/>
    <x v="34"/>
    <s v="U.S."/>
    <m/>
    <x v="17"/>
    <s v="TD Morningstar ESG US Corporate Bond Index ETF (TMUC)"/>
    <n v="0"/>
    <n v="0"/>
    <n v="0"/>
    <n v="0"/>
    <n v="0"/>
    <n v="0"/>
    <n v="0"/>
    <n v="0"/>
    <x v="1"/>
    <n v="0"/>
  </r>
  <r>
    <s v="FCUQ/U CN Equity"/>
    <n v="1204"/>
    <s v="FCUQ/U"/>
    <s v="Fidelity US High Quality Index ETF (US$)"/>
    <x v="0"/>
    <n v="2"/>
    <s v="CA31647C1077"/>
    <s v="31647C107"/>
    <n v="0.35"/>
    <n v="0.39"/>
    <d v="2021-12-01T00:00:00"/>
    <x v="0"/>
    <x v="21"/>
    <s v="Factor: Quality"/>
    <m/>
    <x v="27"/>
    <s v="Fidelity US High Quality Index ETF (US$) (FCUQ/U)"/>
    <n v="0"/>
    <n v="0"/>
    <n v="0"/>
    <n v="0"/>
    <n v="0"/>
    <n v="0"/>
    <n v="9"/>
    <n v="36161.42"/>
    <x v="1"/>
    <n v="1760369093.3102624"/>
  </r>
  <r>
    <s v="FCUV/U CN Equity"/>
    <n v="1205"/>
    <s v="FCUV/U"/>
    <s v="Fidelity US Value Index ETF (US$)"/>
    <x v="0"/>
    <n v="2"/>
    <s v="CA31647E1034"/>
    <n v="3.1647E+107"/>
    <n v="0.35"/>
    <n v="0.36"/>
    <d v="2021-12-01T00:00:00"/>
    <x v="0"/>
    <x v="21"/>
    <s v="Factor: Value"/>
    <m/>
    <x v="27"/>
    <s v="Fidelity US Value Index ETF (US$) (FCUV/U)"/>
    <n v="0"/>
    <n v="0"/>
    <n v="0"/>
    <n v="0"/>
    <n v="0"/>
    <n v="0"/>
    <n v="141"/>
    <n v="5644557.8199999994"/>
    <x v="1"/>
    <n v="2187104199.9097648"/>
  </r>
  <r>
    <s v="FCUD/U CN Equity"/>
    <n v="1206"/>
    <s v="FCUD/U"/>
    <s v="Fidelity US High Dividend Index ETF (US$)"/>
    <x v="0"/>
    <n v="2"/>
    <s v="CA31645M1077"/>
    <s v="31645M107"/>
    <n v="0.35"/>
    <n v="0.39"/>
    <d v="2021-12-01T00:00:00"/>
    <x v="0"/>
    <x v="21"/>
    <s v="Dividend/Income"/>
    <m/>
    <x v="27"/>
    <s v="Fidelity US High Dividend Index ETF (US$) (FCUD/U)"/>
    <n v="0"/>
    <n v="0"/>
    <n v="0"/>
    <n v="0"/>
    <n v="0"/>
    <n v="0"/>
    <n v="2"/>
    <n v="14969.64"/>
    <x v="1"/>
    <n v="231346208.20928636"/>
  </r>
  <r>
    <s v="FCRR/U CN Equity"/>
    <n v="1207"/>
    <s v="FCRR/U"/>
    <s v="Fidelity US Dividend For Rising Rates (US$)"/>
    <x v="0"/>
    <n v="2"/>
    <s v="CA31644M1086"/>
    <s v="31644M108"/>
    <n v="0.35"/>
    <n v="0.39"/>
    <d v="2021-12-01T00:00:00"/>
    <x v="0"/>
    <x v="21"/>
    <s v="Dividend/Income"/>
    <m/>
    <x v="27"/>
    <s v="Fidelity US Dividend For Rising Rates (US$) (FCRR/U)"/>
    <n v="0"/>
    <n v="0"/>
    <n v="0"/>
    <n v="0"/>
    <n v="0"/>
    <n v="0"/>
    <n v="0"/>
    <n v="0"/>
    <x v="1"/>
    <n v="34078864.533078954"/>
  </r>
  <r>
    <s v="FCMO/U CN Equity"/>
    <n v="1208"/>
    <s v="FCMO/U"/>
    <s v="Fidelity US Momentum Index ETF (US$)"/>
    <x v="19"/>
    <n v="2"/>
    <s v="CA31649P1062"/>
    <s v="31649P106"/>
    <n v="0.35"/>
    <n v="0.32"/>
    <d v="2021-12-01T00:00:00"/>
    <x v="0"/>
    <x v="21"/>
    <s v="Factor: Momentum"/>
    <m/>
    <x v="27"/>
    <s v="Fidelity US Momentum Index ETF (US$) (FCMO/U)"/>
    <n v="0"/>
    <n v="0"/>
    <n v="0"/>
    <n v="0"/>
    <n v="0"/>
    <n v="0"/>
    <n v="20"/>
    <n v="102976.24"/>
    <x v="1"/>
    <n v="1366441717.2104757"/>
  </r>
  <r>
    <s v="FCUL/U CN Equity"/>
    <n v="1209"/>
    <s v="FCUL/U"/>
    <s v="Fidelity US Low Volatility Index ETF (US$)"/>
    <x v="19"/>
    <n v="2"/>
    <s v="CA31647B1094"/>
    <s v="31647B109"/>
    <n v="0.35"/>
    <n v="0.38"/>
    <d v="2021-12-01T00:00:00"/>
    <x v="0"/>
    <x v="21"/>
    <s v="Risk"/>
    <m/>
    <x v="27"/>
    <s v="Fidelity US Low Volatility Index ETF (US$) (FCUL/U)"/>
    <n v="0"/>
    <n v="0"/>
    <n v="0"/>
    <n v="0"/>
    <n v="0"/>
    <n v="0"/>
    <n v="1"/>
    <n v="231.48"/>
    <x v="1"/>
    <n v="1271385605.5623674"/>
  </r>
  <r>
    <s v="FCIQ/U CN Equity"/>
    <n v="1210"/>
    <s v="FCIQ/U"/>
    <s v="Fidelity International High Quality Index ETF (US$)"/>
    <x v="0"/>
    <n v="2"/>
    <s v="CA31623X1096"/>
    <s v="31623X109"/>
    <n v="0.45"/>
    <n v="0.5"/>
    <d v="2021-12-01T00:00:00"/>
    <x v="0"/>
    <x v="6"/>
    <s v="Factor: Quality"/>
    <m/>
    <x v="27"/>
    <s v="Fidelity International High Quality Index ETF (US$) (FCIQ/U)"/>
    <n v="0"/>
    <n v="0"/>
    <n v="0"/>
    <n v="0"/>
    <n v="0"/>
    <n v="0"/>
    <n v="120"/>
    <n v="687479.54999999993"/>
    <x v="1"/>
    <n v="1271216165.5742331"/>
  </r>
  <r>
    <s v="ZMMK CN Equity"/>
    <n v="1211"/>
    <s v="ZMMK"/>
    <s v="BMO Money Market Fund ETF Series"/>
    <x v="0"/>
    <n v="1"/>
    <s v="CA05602J1093"/>
    <s v="05602J109"/>
    <n v="0.12"/>
    <n v="0.14000000000000001"/>
    <d v="2021-12-01T00:00:00"/>
    <x v="0"/>
    <x v="1"/>
    <s v="Money Market"/>
    <m/>
    <x v="4"/>
    <s v="BMO Money Market Fund ETF Series (ZMMK)"/>
    <n v="5647712253.7398529"/>
    <n v="58567250.499999851"/>
    <n v="21241587.250000566"/>
    <n v="-1247657.2500002827"/>
    <n v="-76070116.750000268"/>
    <n v="-19940327.249999568"/>
    <n v="18802"/>
    <n v="274071500"/>
    <x v="1"/>
    <n v="5713520937.9405975"/>
  </r>
  <r>
    <s v="FCGB/U CN Equity"/>
    <n v="1212"/>
    <s v="FCGB/U"/>
    <s v="Fidelity Global Core Plus Bond ETF (US$)"/>
    <x v="19"/>
    <n v="2"/>
    <s v="CA31623G1063"/>
    <s v="31623G106"/>
    <n v="0.5"/>
    <n v="0.56000000000000005"/>
    <d v="2021-12-01T00:00:00"/>
    <x v="0"/>
    <x v="23"/>
    <s v="Universe"/>
    <m/>
    <x v="27"/>
    <s v="Fidelity Global Core Plus Bond ETF (US$) (FCGB/U)"/>
    <n v="0"/>
    <n v="0"/>
    <n v="0"/>
    <n v="0"/>
    <n v="0"/>
    <n v="0"/>
    <n v="20"/>
    <n v="61493.83"/>
    <x v="1"/>
    <n v="1438482223.6808202"/>
  </r>
  <r>
    <s v="FCIG/U CN Equity"/>
    <n v="1213"/>
    <s v="FCIG/U"/>
    <s v="Fidelity Global I.G. Bond ETF (US$) Curr-H"/>
    <x v="0"/>
    <n v="2"/>
    <s v="CA31624P1053"/>
    <s v="31624P105"/>
    <n v="0.5"/>
    <n v="0.56000000000000005"/>
    <d v="2021-12-01T00:00:00"/>
    <x v="0"/>
    <x v="23"/>
    <s v="Investment Grade"/>
    <m/>
    <x v="27"/>
    <s v="Fidelity Global I.G. Bond ETF (US$) Curr-H (FCIG/U)"/>
    <n v="0"/>
    <n v="0"/>
    <n v="0"/>
    <n v="0"/>
    <n v="0"/>
    <n v="0"/>
    <n v="15"/>
    <n v="22692.91"/>
    <x v="1"/>
    <n v="191319053.53019345"/>
  </r>
  <r>
    <s v="HDOC CN Equity"/>
    <n v="1214"/>
    <s v="HDOC"/>
    <s v="Horizons GX Telemedicine and Digital Health Curr-H"/>
    <x v="42"/>
    <n v="1"/>
    <s v="CA4405091071"/>
    <s v="440509107"/>
    <n v="0.6"/>
    <n v="0.68"/>
    <d v="2021-12-02T00:00:00"/>
    <x v="0"/>
    <x v="4"/>
    <s v="Health Care"/>
    <m/>
    <x v="3"/>
    <s v="Horizons GX Telemedicine and Digital Health Curr-H (HDOC)"/>
    <n v="0"/>
    <n v="0"/>
    <n v="0"/>
    <n v="0"/>
    <n v="0"/>
    <n v="0"/>
    <n v="0"/>
    <n v="0"/>
    <x v="3"/>
    <n v="0"/>
  </r>
  <r>
    <s v="HBUG CN Equity"/>
    <n v="1215"/>
    <s v="HBUG"/>
    <s v="Global X Cybersecurity Index ETF Curr-H"/>
    <x v="0"/>
    <n v="1"/>
    <s v="CA37964U1093"/>
    <s v="37964U109"/>
    <n v="0.45"/>
    <n v="0.54"/>
    <d v="2021-12-02T00:00:00"/>
    <x v="0"/>
    <x v="7"/>
    <s v="Cybersecurity"/>
    <m/>
    <x v="3"/>
    <s v="Global X Cybersecurity Index ETF Curr-H (HBUG)"/>
    <n v="0"/>
    <n v="0"/>
    <n v="0"/>
    <n v="0"/>
    <n v="0"/>
    <n v="0"/>
    <n v="0"/>
    <n v="0"/>
    <x v="1"/>
    <n v="0"/>
  </r>
  <r>
    <s v="FBTC CN Equity"/>
    <n v="1216"/>
    <s v="FBTC"/>
    <s v="Fidelity Advantage Bitcoin ETF"/>
    <x v="0"/>
    <n v="2"/>
    <s v="CA31580V1040"/>
    <s v="31580V104"/>
    <n v="0.4"/>
    <n v="0.96"/>
    <d v="2021-12-02T00:00:00"/>
    <x v="0"/>
    <x v="42"/>
    <s v="Bitcoin"/>
    <m/>
    <x v="27"/>
    <s v="Fidelity Advantage Bitcoin ETF (FBTC)"/>
    <n v="1220222472.858429"/>
    <n v="17632835.000000142"/>
    <n v="10617762.499999948"/>
    <n v="74601090.00000006"/>
    <n v="7637309.9999998733"/>
    <n v="130130342.50000004"/>
    <n v="27357"/>
    <n v="139751750"/>
    <x v="1"/>
    <n v="1269157469.1772459"/>
  </r>
  <r>
    <s v="FBTC/U CN Equity"/>
    <n v="1217"/>
    <s v="FBTC/U"/>
    <s v="Fidelity Advantage Bitcoin ETF (US$)"/>
    <x v="0"/>
    <n v="2"/>
    <s v="CA31580V1040"/>
    <s v="31580V104"/>
    <n v="0.4"/>
    <n v="0.96"/>
    <d v="2021-12-02T00:00:00"/>
    <x v="0"/>
    <x v="42"/>
    <s v="Bitcoin"/>
    <m/>
    <x v="27"/>
    <s v="Fidelity Advantage Bitcoin ETF (US$) (FBTC/U)"/>
    <n v="0"/>
    <n v="0"/>
    <n v="0"/>
    <n v="0"/>
    <n v="0"/>
    <n v="0"/>
    <n v="521"/>
    <n v="3007111.6999999997"/>
    <x v="1"/>
    <n v="1267528666.0397348"/>
  </r>
  <r>
    <s v="BTCY CN Equity"/>
    <n v="1218"/>
    <s v="BTCY"/>
    <s v="Purpose Bitcoin Yield ETF Curr-H"/>
    <x v="0"/>
    <n v="1"/>
    <s v="CA74642T1057"/>
    <s v="74642T105"/>
    <n v="1.1000000000000001"/>
    <n v="1.28"/>
    <d v="2021-12-02T00:00:00"/>
    <x v="0"/>
    <x v="31"/>
    <s v="Bitcoin"/>
    <m/>
    <x v="5"/>
    <s v="Purpose Bitcoin Yield ETF Curr-H (BTCY)"/>
    <n v="84742548.656463623"/>
    <n v="2573727.1587500083"/>
    <n v="1146270.9179999928"/>
    <n v="1039130.0210000024"/>
    <n v="547865.35874999501"/>
    <n v="6703891.9817500059"/>
    <n v="10752"/>
    <n v="11149338"/>
    <x v="5"/>
    <n v="94906137.800216675"/>
  </r>
  <r>
    <s v="BTCY/U CN Equity"/>
    <n v="1219"/>
    <s v="BTCY/U"/>
    <s v="Purpose Bitcoin Yield ETF (US$)"/>
    <x v="0"/>
    <n v="1"/>
    <s v="CA74642T3038"/>
    <s v="74642T303"/>
    <n v="1.1000000000000001"/>
    <n v="1.28"/>
    <d v="2021-12-02T00:00:00"/>
    <x v="0"/>
    <x v="31"/>
    <s v="Bitcoin"/>
    <m/>
    <x v="5"/>
    <s v="Purpose Bitcoin Yield ETF (US$) (BTCY/U)"/>
    <n v="5404357.2893471774"/>
    <n v="0"/>
    <n v="0"/>
    <n v="0"/>
    <n v="0"/>
    <n v="0"/>
    <n v="211"/>
    <n v="204861.56"/>
    <x v="5"/>
    <n v="6416189.8575219996"/>
  </r>
  <r>
    <s v="ETHY CN Equity"/>
    <n v="1220"/>
    <s v="ETHY"/>
    <s v="Purpose Ether Yield ETF Curr-H"/>
    <x v="0"/>
    <n v="1"/>
    <s v="CA74642R1091"/>
    <s v="74642R109"/>
    <n v="1.1000000000000001"/>
    <n v="1.28"/>
    <d v="2021-12-02T00:00:00"/>
    <x v="0"/>
    <x v="42"/>
    <s v="Ethereum"/>
    <m/>
    <x v="5"/>
    <s v="Purpose Ether Yield ETF Curr-H (ETHY)"/>
    <n v="52338979.908823967"/>
    <n v="5488754.7604999989"/>
    <n v="1690720.6237499968"/>
    <n v="1675396.6414999999"/>
    <n v="202729.98975000845"/>
    <n v="9481042.4395000003"/>
    <n v="18844"/>
    <n v="11940767"/>
    <x v="1"/>
    <n v="65310663.75374794"/>
  </r>
  <r>
    <s v="ETHY/U CN Equity"/>
    <n v="1221"/>
    <s v="ETHY/U"/>
    <s v="Purpose Ether Yield ETF (US$)"/>
    <x v="0"/>
    <n v="1"/>
    <s v="CA74642R3071"/>
    <s v="74642R307"/>
    <n v="1.1000000000000001"/>
    <n v="1.35"/>
    <d v="2021-12-02T00:00:00"/>
    <x v="0"/>
    <x v="42"/>
    <s v="Ethereum"/>
    <m/>
    <x v="5"/>
    <s v="Purpose Ether Yield ETF (US$) (ETHY/U)"/>
    <n v="1906961.4841993558"/>
    <n v="-741086.85839994391"/>
    <n v="0"/>
    <n v="101111.82805936744"/>
    <n v="0"/>
    <n v="-639975.03034057643"/>
    <n v="457"/>
    <n v="144518.95000000001"/>
    <x v="1"/>
    <n v="3615584.8221573308"/>
  </r>
  <r>
    <s v="EBNK CN Equity"/>
    <n v="1222"/>
    <s v="EBNK"/>
    <s v="Evolve Euro Banks Enhanced Yield Curr-H"/>
    <x v="0"/>
    <n v="1"/>
    <s v="CA30053N3004"/>
    <s v="30053N300"/>
    <n v="0.6"/>
    <n v="0.85"/>
    <d v="2022-01-11T00:00:00"/>
    <x v="0"/>
    <x v="29"/>
    <s v="Financials"/>
    <m/>
    <x v="24"/>
    <s v="Evolve Euro Banks Enhanced Yield Curr-H (EBNK)"/>
    <n v="86203420.164108276"/>
    <n v="2051045"/>
    <n v="1635980.0000000088"/>
    <n v="2808184.9999999972"/>
    <n v="2423807.4999999916"/>
    <n v="13303992.499999998"/>
    <n v="2160"/>
    <n v="9619320"/>
    <x v="5"/>
    <n v="69535636.047363281"/>
  </r>
  <r>
    <s v="EBNK/B CN Equity"/>
    <n v="1223"/>
    <s v="EBNK/B"/>
    <s v="Evolve Euro Banks Enhanced Yield"/>
    <x v="0"/>
    <n v="1"/>
    <s v="CA30053N2014"/>
    <s v="30053N201"/>
    <n v="0.6"/>
    <n v="0.85"/>
    <d v="2022-01-11T00:00:00"/>
    <x v="0"/>
    <x v="29"/>
    <s v="Financials"/>
    <m/>
    <x v="24"/>
    <s v="Evolve Euro Banks Enhanced Yield (EBNK/B)"/>
    <n v="54717168.807983398"/>
    <n v="853979.99999999697"/>
    <n v="1310475.0000000033"/>
    <n v="0"/>
    <n v="1275599.9999999953"/>
    <n v="10109720"/>
    <n v="554"/>
    <n v="1738926.8"/>
    <x v="5"/>
    <n v="42380744.361877441"/>
  </r>
  <r>
    <s v="EBNK/U CN Equity"/>
    <n v="1224"/>
    <s v="EBNK/U"/>
    <s v="Evolve Euro Banks Enhanced Yield (US$) Curr-H"/>
    <x v="0"/>
    <n v="1"/>
    <s v="CA30053N1024"/>
    <s v="30053N102"/>
    <n v="0.6"/>
    <n v="0.84"/>
    <d v="2022-01-11T00:00:00"/>
    <x v="0"/>
    <x v="29"/>
    <s v="Financials"/>
    <m/>
    <x v="24"/>
    <s v="Evolve Euro Banks Enhanced Yield (US$) Curr-H (EBNK/U)"/>
    <n v="8652537.8124323189"/>
    <n v="0"/>
    <n v="526269.9392500004"/>
    <n v="0"/>
    <n v="0"/>
    <n v="526269.9392500004"/>
    <n v="121"/>
    <n v="330043.88"/>
    <x v="5"/>
    <n v="7642966.1450802516"/>
  </r>
  <r>
    <s v="SRIC CN Equity"/>
    <n v="1225"/>
    <s v="SRIC"/>
    <s v="Scotia Responsible Investing Canadian Equity"/>
    <x v="0"/>
    <n v="1"/>
    <s v="CA80929M1014"/>
    <s v="80929M101"/>
    <n v="0.11"/>
    <n v="0.21"/>
    <d v="2022-01-13T00:00:00"/>
    <x v="0"/>
    <x v="15"/>
    <s v="Broad - Canada"/>
    <m/>
    <x v="37"/>
    <s v="Scotia Responsible Investing Canadian Equity (SRIC)"/>
    <n v="14900899.887084961"/>
    <n v="0"/>
    <n v="0"/>
    <n v="0"/>
    <n v="0"/>
    <n v="0"/>
    <n v="80"/>
    <n v="187690.94"/>
    <x v="1"/>
    <n v="15378549.575805664"/>
  </r>
  <r>
    <s v="SRII CN Equity"/>
    <n v="1226"/>
    <s v="SRII"/>
    <s v="Scotia Responsible Investing Intl Equity Index ETF"/>
    <x v="0"/>
    <n v="1"/>
    <s v="CA80929L1031"/>
    <s v="80929L103"/>
    <n v="0.17"/>
    <n v="0.26"/>
    <d v="2022-01-13T00:00:00"/>
    <x v="0"/>
    <x v="15"/>
    <s v="Broad - DM"/>
    <m/>
    <x v="37"/>
    <s v="Scotia Responsible Investing Intl Equity Index ETF (SRII)"/>
    <n v="78965148.92578125"/>
    <n v="0"/>
    <n v="0"/>
    <n v="1425227.4999999949"/>
    <n v="0"/>
    <n v="1442832.4999999953"/>
    <n v="102"/>
    <n v="683960.99999999988"/>
    <x v="1"/>
    <n v="74050955.057144165"/>
  </r>
  <r>
    <s v="SRIU CN Equity"/>
    <n v="1227"/>
    <s v="SRIU"/>
    <s v="Scotia Responsible Investing US Equity Index ETF"/>
    <x v="0"/>
    <n v="1"/>
    <s v="CA80928N1006"/>
    <s v="80928N100"/>
    <n v="0.14000000000000001"/>
    <n v="0.2"/>
    <d v="2022-01-13T00:00:00"/>
    <x v="0"/>
    <x v="15"/>
    <s v="Broad - U.S."/>
    <m/>
    <x v="37"/>
    <s v="Scotia Responsible Investing US Equity Index ETF (SRIU)"/>
    <n v="212088504.6005249"/>
    <n v="-3153480.0000000168"/>
    <n v="-3228119.9999999884"/>
    <n v="0"/>
    <n v="3298789.9999999888"/>
    <n v="3562029.9999999888"/>
    <n v="64"/>
    <n v="2045554.8"/>
    <x v="1"/>
    <n v="213615345.0012207"/>
  </r>
  <r>
    <s v="SRIB CN Equity"/>
    <n v="1228"/>
    <s v="SRIB"/>
    <s v="Scotia Responsible Investing Canadian Bond"/>
    <x v="0"/>
    <n v="1"/>
    <s v="CA80929N1096"/>
    <s v="80929N109"/>
    <n v="0.1"/>
    <n v="0.15"/>
    <d v="2022-01-13T00:00:00"/>
    <x v="0"/>
    <x v="34"/>
    <s v="Canada"/>
    <m/>
    <x v="37"/>
    <s v="Scotia Responsible Investing Canadian Bond (SRIB)"/>
    <n v="88140508.651733398"/>
    <n v="0"/>
    <n v="0"/>
    <n v="938549.99999999662"/>
    <n v="0"/>
    <n v="2812260.000000007"/>
    <n v="26"/>
    <n v="553259.53"/>
    <x v="1"/>
    <n v="85575491.333007813"/>
  </r>
  <r>
    <s v="HEAL CN Equity"/>
    <n v="1229"/>
    <s v="HEAL"/>
    <s v="Purpose Healthcare Innovation Yield ETF"/>
    <x v="44"/>
    <n v="1"/>
    <s v="CA74643M1095"/>
    <s v="74643M109"/>
    <n v="0.85"/>
    <n v="1.1100000000000001"/>
    <d v="2022-01-18T00:00:00"/>
    <x v="0"/>
    <x v="29"/>
    <s v="Health Care"/>
    <m/>
    <x v="5"/>
    <s v="Purpose Healthcare Innovation Yield ETF (HEAL)"/>
    <n v="0"/>
    <n v="0"/>
    <n v="0"/>
    <n v="0"/>
    <n v="0"/>
    <n v="0"/>
    <n v="51"/>
    <n v="54288.95"/>
    <x v="5"/>
    <n v="0"/>
  </r>
  <r>
    <s v="ICTE CN Equity"/>
    <n v="1230"/>
    <s v="ICTE"/>
    <s v="Invesco S&amp;P/TSX Composite ESG Tilt Index ETF"/>
    <x v="0"/>
    <n v="1"/>
    <s v="CA46144V1013"/>
    <s v="46144V101"/>
    <n v="0.15"/>
    <n v="0.17"/>
    <d v="2022-01-20T00:00:00"/>
    <x v="0"/>
    <x v="15"/>
    <s v="Broad - Canada"/>
    <m/>
    <x v="9"/>
    <s v="Invesco S&amp;P/TSX Composite ESG Tilt Index ETF (ICTE)"/>
    <n v="0"/>
    <n v="0"/>
    <n v="0"/>
    <n v="0"/>
    <n v="0"/>
    <n v="0"/>
    <n v="0"/>
    <n v="0"/>
    <x v="1"/>
    <n v="1543886.4994049072"/>
  </r>
  <r>
    <s v="IXTE CN Equity"/>
    <n v="1231"/>
    <s v="IXTE"/>
    <s v="Invesco S&amp;P/TSX 60 ESG Tilt Index ETF"/>
    <x v="0"/>
    <n v="1"/>
    <s v="CA46145M1005"/>
    <s v="46145M100"/>
    <n v="0.15"/>
    <n v="0.17"/>
    <d v="2022-01-20T00:00:00"/>
    <x v="0"/>
    <x v="15"/>
    <s v="Broad - Canada"/>
    <m/>
    <x v="9"/>
    <s v="Invesco S&amp;P/TSX 60 ESG Tilt Index ETF (IXTE)"/>
    <n v="0"/>
    <n v="0"/>
    <n v="0"/>
    <n v="0"/>
    <n v="0"/>
    <n v="0"/>
    <n v="0"/>
    <n v="0"/>
    <x v="1"/>
    <n v="2743650.0549316406"/>
  </r>
  <r>
    <s v="IICE CN Equity"/>
    <n v="1232"/>
    <s v="IICE"/>
    <s v="Invesco S&amp;P International Developed ESG Index ETF"/>
    <x v="0"/>
    <n v="1"/>
    <s v="CA46146U1012"/>
    <s v="46146U101"/>
    <n v="0.25"/>
    <n v="0.28000000000000003"/>
    <d v="2022-01-20T00:00:00"/>
    <x v="0"/>
    <x v="15"/>
    <s v="Broad - DM"/>
    <m/>
    <x v="9"/>
    <s v="Invesco S&amp;P International Developed ESG Index ETF (IICE)"/>
    <n v="16829605.484008789"/>
    <n v="0"/>
    <n v="0"/>
    <n v="2557275"/>
    <n v="0"/>
    <n v="2557275"/>
    <n v="45"/>
    <n v="228337.76"/>
    <x v="1"/>
    <n v="15070934.48638916"/>
  </r>
  <r>
    <s v="IICE/F CN Equity"/>
    <n v="1233"/>
    <s v="IICE/F"/>
    <s v="Invesco S&amp;P Intl Developed ESG Index ETF Curr-H"/>
    <x v="0"/>
    <n v="1"/>
    <s v="CA46146U2002"/>
    <s v="46146U200"/>
    <n v="0.25"/>
    <n v="0.28000000000000003"/>
    <d v="2022-01-20T00:00:00"/>
    <x v="0"/>
    <x v="15"/>
    <s v="Broad - DM"/>
    <m/>
    <x v="9"/>
    <s v="Invesco S&amp;P Intl Developed ESG Index ETF Curr-H (IICE/F)"/>
    <n v="4194239.9024963379"/>
    <n v="0"/>
    <n v="0"/>
    <n v="0"/>
    <n v="1388434.9999999995"/>
    <n v="19789.999999999767"/>
    <n v="8"/>
    <n v="72793.95"/>
    <x v="1"/>
    <n v="4092719.9363708496"/>
  </r>
  <r>
    <s v="IITE/F CN Equity"/>
    <n v="1234"/>
    <s v="IITE/F"/>
    <s v="Invesco S&amp;P Intl Developed ESG Tilt Curr-H"/>
    <x v="0"/>
    <n v="1"/>
    <s v="CA46145L2012"/>
    <s v="46145L201"/>
    <n v="0.25"/>
    <n v="0.28000000000000003"/>
    <d v="2022-01-20T00:00:00"/>
    <x v="0"/>
    <x v="15"/>
    <s v="Broad - DM"/>
    <m/>
    <x v="9"/>
    <s v="Invesco S&amp;P Intl Developed ESG Tilt Curr-H (IITE/F)"/>
    <n v="0"/>
    <n v="0"/>
    <n v="0"/>
    <n v="0"/>
    <n v="0"/>
    <n v="0"/>
    <n v="0"/>
    <n v="0"/>
    <x v="1"/>
    <n v="1269540.0238037109"/>
  </r>
  <r>
    <s v="IITE CN Equity"/>
    <n v="1235"/>
    <s v="IITE"/>
    <s v="Invesco S&amp;P Intl Developed ESG Tilt Index ETF"/>
    <x v="0"/>
    <n v="1"/>
    <s v="CA46145L1022"/>
    <s v="46145L102"/>
    <n v="0.25"/>
    <n v="0.28000000000000003"/>
    <d v="2022-01-20T00:00:00"/>
    <x v="0"/>
    <x v="15"/>
    <s v="Broad - DM"/>
    <m/>
    <x v="9"/>
    <s v="Invesco S&amp;P Intl Developed ESG Tilt Index ETF (IITE)"/>
    <n v="0"/>
    <n v="0"/>
    <n v="0"/>
    <n v="0"/>
    <n v="0"/>
    <n v="0"/>
    <n v="0"/>
    <n v="0"/>
    <x v="1"/>
    <n v="4962820.0531005859"/>
  </r>
  <r>
    <s v="IUCE CN Equity"/>
    <n v="1236"/>
    <s v="IUCE"/>
    <s v="Invesco S&amp;P US Total Market ESG Index ETF"/>
    <x v="0"/>
    <n v="1"/>
    <s v="CA46144N2086"/>
    <s v="46144N208"/>
    <n v="0.2"/>
    <n v="0.23"/>
    <d v="2022-01-20T00:00:00"/>
    <x v="0"/>
    <x v="15"/>
    <s v="Broad - U.S."/>
    <m/>
    <x v="9"/>
    <s v="Invesco S&amp;P US Total Market ESG Index ETF (IUCE)"/>
    <n v="0"/>
    <n v="0"/>
    <n v="0"/>
    <n v="0"/>
    <n v="0"/>
    <n v="0"/>
    <n v="0"/>
    <n v="0"/>
    <x v="1"/>
    <n v="1382769.9661254883"/>
  </r>
  <r>
    <s v="ISTE CN Equity"/>
    <n v="1237"/>
    <s v="ISTE"/>
    <s v="Invesco S&amp;P 500 ESG Tilt Index ETF"/>
    <x v="0"/>
    <n v="1"/>
    <s v="CA46145U1021"/>
    <s v="46145U102"/>
    <n v="0.15"/>
    <n v="0.17"/>
    <d v="2022-01-20T00:00:00"/>
    <x v="0"/>
    <x v="15"/>
    <s v="Broad - U.S."/>
    <m/>
    <x v="9"/>
    <s v="Invesco S&amp;P 500 ESG Tilt Index ETF (ISTE)"/>
    <n v="0"/>
    <n v="0"/>
    <n v="0"/>
    <n v="0"/>
    <n v="0"/>
    <n v="0"/>
    <n v="0"/>
    <n v="0"/>
    <x v="1"/>
    <n v="1371329.9751281738"/>
  </r>
  <r>
    <s v="IUTE CN Equity"/>
    <n v="1238"/>
    <s v="IUTE"/>
    <s v="Invesco S&amp;P US Total Market ESG Tilt Index ETF"/>
    <x v="0"/>
    <n v="1"/>
    <s v="CA46145C1023"/>
    <s v="46145C102"/>
    <n v="0.2"/>
    <n v="0.23"/>
    <d v="2022-01-20T00:00:00"/>
    <x v="0"/>
    <x v="15"/>
    <s v="Broad - U.S."/>
    <m/>
    <x v="9"/>
    <s v="Invesco S&amp;P US Total Market ESG Tilt Index ETF (IUTE)"/>
    <n v="0"/>
    <n v="0"/>
    <n v="0"/>
    <n v="0"/>
    <n v="0"/>
    <n v="0"/>
    <n v="0"/>
    <n v="0"/>
    <x v="1"/>
    <n v="2497980.0415039063"/>
  </r>
  <r>
    <s v="IUCE/F CN Equity"/>
    <n v="1239"/>
    <s v="IUCE/F"/>
    <s v="Invesco S&amp;P US Total Market ESG Index ETF Curr-H"/>
    <x v="0"/>
    <n v="1"/>
    <s v="CA46144N1096"/>
    <s v="46144N109"/>
    <n v="0.2"/>
    <n v="0.23"/>
    <d v="2022-01-20T00:00:00"/>
    <x v="0"/>
    <x v="15"/>
    <s v="Broad - U.S."/>
    <m/>
    <x v="9"/>
    <s v="Invesco S&amp;P US Total Market ESG Index ETF Curr-H (IUCE/F)"/>
    <n v="0"/>
    <n v="0"/>
    <n v="0"/>
    <n v="0"/>
    <n v="0"/>
    <n v="0"/>
    <n v="0"/>
    <n v="0"/>
    <x v="1"/>
    <n v="1204555.0346374512"/>
  </r>
  <r>
    <s v="IUTE/F CN Equity"/>
    <n v="1240"/>
    <s v="IUTE/F"/>
    <s v="Invesco S&amp;P US Total Market ESG Tilt Curr-H"/>
    <x v="0"/>
    <n v="1"/>
    <s v="CA46145C2013"/>
    <s v="46145C201"/>
    <n v="0.2"/>
    <n v="0.23"/>
    <d v="2022-01-20T00:00:00"/>
    <x v="0"/>
    <x v="15"/>
    <s v="Broad - U.S."/>
    <m/>
    <x v="9"/>
    <s v="Invesco S&amp;P US Total Market ESG Tilt Curr-H (IUTE/F)"/>
    <n v="0"/>
    <n v="0"/>
    <n v="0"/>
    <n v="0"/>
    <n v="0"/>
    <n v="0"/>
    <n v="0"/>
    <n v="0"/>
    <x v="1"/>
    <n v="2481040.0009155273"/>
  </r>
  <r>
    <s v="IWBE CN Equity"/>
    <n v="1241"/>
    <s v="IWBE"/>
    <s v="Invesco ESG Global Bond ETF Curr-H"/>
    <x v="0"/>
    <n v="1"/>
    <s v="CA46091E1025"/>
    <n v="4.6091000000000001E+106"/>
    <n v="0.45"/>
    <n v="0.51"/>
    <d v="2022-01-20T00:00:00"/>
    <x v="0"/>
    <x v="34"/>
    <s v="Global"/>
    <m/>
    <x v="9"/>
    <s v="Invesco ESG Global Bond ETF Curr-H (IWBE)"/>
    <n v="27810822.39151001"/>
    <n v="0"/>
    <n v="0"/>
    <n v="266079.00000000221"/>
    <n v="0"/>
    <n v="885726.00000000081"/>
    <n v="57"/>
    <n v="402970.66"/>
    <x v="1"/>
    <n v="27021191.40625"/>
  </r>
  <r>
    <s v="FEQT CN Equity"/>
    <n v="1242"/>
    <s v="FEQT"/>
    <s v="Fidelity All-in-One Equity ETF"/>
    <x v="0"/>
    <n v="1"/>
    <s v="CA31581D1033"/>
    <s v="31581D103"/>
    <n v="0"/>
    <n v="0.41"/>
    <d v="2022-01-20T00:00:00"/>
    <x v="0"/>
    <x v="9"/>
    <s v="All Equity"/>
    <m/>
    <x v="27"/>
    <s v="Fidelity All-in-One Equity ETF (FEQT)"/>
    <n v="3680182327.8427124"/>
    <n v="90201915.000000104"/>
    <n v="75954547.500000089"/>
    <n v="68268942.499999806"/>
    <n v="60564087.499999903"/>
    <n v="382439954.99999988"/>
    <n v="5147"/>
    <n v="111656580"/>
    <x v="4"/>
    <n v="3270722396.4691162"/>
  </r>
  <r>
    <s v="FCNS CN Equity"/>
    <n v="1243"/>
    <s v="FCNS"/>
    <s v="Fidelity All-in-One Conservative ETF"/>
    <x v="0"/>
    <n v="1"/>
    <s v="CA31581E1016"/>
    <n v="3.1581E+105"/>
    <n v="0"/>
    <n v="0.37"/>
    <d v="2022-01-20T00:00:00"/>
    <x v="0"/>
    <x v="9"/>
    <s v="Conservative"/>
    <m/>
    <x v="27"/>
    <s v="Fidelity All-in-One Conservative ETF (FCNS)"/>
    <n v="1738120703.4111023"/>
    <n v="25800262.499999925"/>
    <n v="37605867.500000142"/>
    <n v="19989522.5"/>
    <n v="23793504.999999788"/>
    <n v="133523439.99999993"/>
    <n v="1020"/>
    <n v="31800718"/>
    <x v="4"/>
    <n v="1602241709.2323303"/>
  </r>
  <r>
    <s v="WSGB CN Equity"/>
    <n v="1244"/>
    <s v="WSGB"/>
    <s v="Wealthsimple N. Am Green Bond Index ETF Curr-H"/>
    <x v="0"/>
    <n v="1"/>
    <s v="CA94702B1094"/>
    <s v="94702B109"/>
    <n v="0.25"/>
    <n v="0.28000000000000003"/>
    <d v="2022-01-21T00:00:00"/>
    <x v="0"/>
    <x v="34"/>
    <s v="North America"/>
    <m/>
    <x v="18"/>
    <s v="Wealthsimple N. Am Green Bond Index ETF Curr-H (WSGB)"/>
    <n v="299335871.88720703"/>
    <n v="0"/>
    <n v="2278533.2329999916"/>
    <n v="2274396.459999992"/>
    <n v="2275104.9729999918"/>
    <n v="9100013.343999967"/>
    <n v="138"/>
    <n v="2786891.5999999996"/>
    <x v="1"/>
    <n v="290107389.06860352"/>
  </r>
  <r>
    <s v="ISTE/F CN Equity"/>
    <n v="1245"/>
    <s v="ISTE/F"/>
    <s v="Invesco S&amp;P 500 ESG Tilt Index ETF Curr-H"/>
    <x v="0"/>
    <n v="1"/>
    <s v="CA46145U2011"/>
    <s v="46145U201"/>
    <n v="0.15"/>
    <n v="0.17"/>
    <d v="2022-01-24T00:00:00"/>
    <x v="0"/>
    <x v="15"/>
    <s v="Broad - U.S."/>
    <m/>
    <x v="9"/>
    <s v="Invesco S&amp;P 500 ESG Tilt Index ETF Curr-H (ISTE/F)"/>
    <n v="0"/>
    <n v="0"/>
    <n v="0"/>
    <n v="0"/>
    <n v="0"/>
    <n v="0"/>
    <n v="0"/>
    <n v="0"/>
    <x v="1"/>
    <n v="1158290.0047302246"/>
  </r>
  <r>
    <s v="FWCP CN Equity"/>
    <n v="1246"/>
    <s v="FWCP"/>
    <s v="Franklin Western Asset Core Plus Curr-H"/>
    <x v="0"/>
    <n v="1"/>
    <s v="CA35519L1031"/>
    <s v="35519L103"/>
    <n v="0.45"/>
    <n v="0.56999999999999995"/>
    <d v="2022-01-24T00:00:00"/>
    <x v="0"/>
    <x v="23"/>
    <s v="Universe"/>
    <m/>
    <x v="23"/>
    <s v="Franklin Western Asset Core Plus Curr-H (FWCP)"/>
    <n v="0"/>
    <n v="0"/>
    <n v="0"/>
    <n v="0"/>
    <n v="0"/>
    <n v="0"/>
    <n v="0"/>
    <n v="0"/>
    <x v="1"/>
    <n v="0"/>
  </r>
  <r>
    <s v="HFIN CN Equity"/>
    <n v="1247"/>
    <s v="HFIN"/>
    <s v="Hamilton Enhanced (1.25x) Canadian Financials"/>
    <x v="0"/>
    <n v="1"/>
    <s v="CA4073641082"/>
    <n v="407364108"/>
    <n v="0.65"/>
    <n v="1.66"/>
    <d v="2022-01-27T00:00:00"/>
    <x v="0"/>
    <x v="41"/>
    <s v="Financials"/>
    <m/>
    <x v="35"/>
    <s v="Hamilton Enhanced (1.25x) Canadian Financials (HFIN)"/>
    <n v="328060659.22117233"/>
    <n v="5192487.4999999814"/>
    <n v="5755884.9999999907"/>
    <n v="4549400.0000000186"/>
    <n v="7325270.0000000093"/>
    <n v="27494832.817100003"/>
    <n v="545"/>
    <n v="2304001.9000000004"/>
    <x v="6"/>
    <n v="311873479.07716751"/>
  </r>
  <r>
    <s v="ZJPN CN Equity"/>
    <n v="1248"/>
    <s v="ZJPN"/>
    <s v="BMO Japan Index ETF"/>
    <x v="0"/>
    <n v="1"/>
    <s v="CA05592E1025"/>
    <n v="5.5919999999999996E+105"/>
    <n v="0.35"/>
    <n v="0.4"/>
    <d v="2022-01-27T00:00:00"/>
    <x v="0"/>
    <x v="13"/>
    <s v="Japan"/>
    <m/>
    <x v="4"/>
    <s v="BMO Japan Index ETF (ZJPN)"/>
    <n v="512191633.51761246"/>
    <n v="0"/>
    <n v="-2222972.0000000317"/>
    <n v="0"/>
    <n v="39574.499999999534"/>
    <n v="3717995.4600000102"/>
    <n v="539"/>
    <n v="3883109.6"/>
    <x v="1"/>
    <n v="483123808.71733475"/>
  </r>
  <r>
    <s v="ZJPN/F CN Equity"/>
    <n v="1249"/>
    <s v="ZJPN/F"/>
    <s v="BMO Japan Index ETF Curr-H"/>
    <x v="0"/>
    <n v="1"/>
    <s v="CA05592E2015"/>
    <n v="5.5920000000000002E+204"/>
    <n v="0.35"/>
    <n v="0.4"/>
    <d v="2022-01-27T00:00:00"/>
    <x v="0"/>
    <x v="13"/>
    <s v="Japan"/>
    <m/>
    <x v="4"/>
    <s v="BMO Japan Index ETF Curr-H (ZJPN/F)"/>
    <n v="60896316.542724609"/>
    <n v="0"/>
    <n v="3149127.4999999963"/>
    <n v="0"/>
    <n v="0"/>
    <n v="3149127.4999999963"/>
    <n v="116"/>
    <n v="3089856.33"/>
    <x v="1"/>
    <n v="54639770.564914703"/>
  </r>
  <r>
    <s v="ZGRN CN Equity"/>
    <n v="1250"/>
    <s v="ZGRN"/>
    <s v="BMO MSCI ACWI Paris Aligned Climate Equity"/>
    <x v="0"/>
    <n v="1"/>
    <s v="CA05602E1007"/>
    <n v="5.6019999999999998E+103"/>
    <n v="0.25"/>
    <n v="0.28000000000000003"/>
    <d v="2022-01-27T00:00:00"/>
    <x v="0"/>
    <x v="15"/>
    <s v="Environment - Global"/>
    <m/>
    <x v="4"/>
    <s v="BMO MSCI ACWI Paris Aligned Climate Equity (ZGRN)"/>
    <n v="7468273.5449180603"/>
    <n v="0"/>
    <n v="0"/>
    <n v="2298413.5"/>
    <n v="0"/>
    <n v="2298413.5"/>
    <n v="46"/>
    <n v="144640.62"/>
    <x v="1"/>
    <n v="5256843.005897522"/>
  </r>
  <r>
    <s v="ZSDB CN Equity"/>
    <n v="1251"/>
    <s v="ZSDB"/>
    <s v="BMO Short Term Discount Bond ETF"/>
    <x v="0"/>
    <n v="1"/>
    <s v="CA05592G1072"/>
    <s v="05592G107"/>
    <n v="0.09"/>
    <n v="0.1"/>
    <d v="2022-01-27T00:00:00"/>
    <x v="0"/>
    <x v="1"/>
    <s v="Short Term"/>
    <m/>
    <x v="4"/>
    <s v="BMO Short Term Discount Bond ETF (ZSDB)"/>
    <n v="266644874.46546936"/>
    <n v="790940.25000001118"/>
    <n v="0"/>
    <n v="4732443.5000000112"/>
    <n v="0"/>
    <n v="14191258.750000034"/>
    <n v="493"/>
    <n v="6724287.5"/>
    <x v="1"/>
    <n v="253136709.26218221"/>
  </r>
  <r>
    <s v="ZCDB CN Equity"/>
    <n v="1252"/>
    <s v="ZCDB"/>
    <s v="BMO Corporate Discount Bond ETF"/>
    <x v="0"/>
    <n v="1"/>
    <s v="CA05601Y1079"/>
    <s v="05601Y107"/>
    <n v="0.15"/>
    <n v="0.17"/>
    <d v="2022-01-27T00:00:00"/>
    <x v="0"/>
    <x v="10"/>
    <s v="Broad/Mixed"/>
    <m/>
    <x v="4"/>
    <s v="BMO Corporate Discount Bond ETF (ZCDB)"/>
    <n v="56518583.086950302"/>
    <n v="0"/>
    <n v="0"/>
    <n v="1572901.5000000014"/>
    <n v="0"/>
    <n v="2359640.5000000056"/>
    <n v="57"/>
    <n v="1034415.2"/>
    <x v="1"/>
    <n v="54126891.472017288"/>
  </r>
  <r>
    <s v="ZPR/U CN Equity"/>
    <n v="1253"/>
    <s v="ZPR/U"/>
    <s v="BMO Laddered Preferred Share Index ETF (US$)"/>
    <x v="0"/>
    <n v="1"/>
    <s v="CA05581T3001"/>
    <s v="05581T300"/>
    <n v="0.45"/>
    <n v="0.51"/>
    <d v="2022-01-27T00:00:00"/>
    <x v="0"/>
    <x v="14"/>
    <s v="Canada"/>
    <m/>
    <x v="4"/>
    <s v="BMO Laddered Preferred Share Index ETF (US$) (ZPR/U)"/>
    <n v="27737159.374859426"/>
    <n v="0"/>
    <n v="0"/>
    <n v="0"/>
    <n v="0"/>
    <n v="0"/>
    <n v="14"/>
    <n v="60965.35"/>
    <x v="1"/>
    <n v="27704882.856818985"/>
  </r>
  <r>
    <s v="ZEQT CN Equity"/>
    <n v="1254"/>
    <s v="ZEQT"/>
    <s v="BMO All Equity ETF"/>
    <x v="0"/>
    <n v="1"/>
    <s v="CA05592F1099"/>
    <s v="05592F109"/>
    <n v="0.18"/>
    <n v="0.2"/>
    <d v="2022-01-27T00:00:00"/>
    <x v="0"/>
    <x v="9"/>
    <s v="All Equity"/>
    <m/>
    <x v="4"/>
    <s v="BMO All Equity ETF (ZEQT)"/>
    <n v="536004224.14938354"/>
    <n v="14598782.999999983"/>
    <n v="6302364.0000000149"/>
    <n v="10491400"/>
    <n v="6337778.000000014"/>
    <n v="58626816.159999967"/>
    <n v="7419"/>
    <n v="29847828"/>
    <x v="4"/>
    <n v="479896071.97877312"/>
  </r>
  <r>
    <s v="ZBAL/T CN Equity"/>
    <n v="1255"/>
    <s v="ZBAL/T"/>
    <s v="BMO Balanced ETF - fixed % distribution unit"/>
    <x v="0"/>
    <n v="1"/>
    <s v="CA05591E2024"/>
    <n v="5.5909999999999996E+205"/>
    <n v="0.18"/>
    <n v="0.2"/>
    <d v="2022-01-27T00:00:00"/>
    <x v="0"/>
    <x v="9"/>
    <s v="Balanced"/>
    <m/>
    <x v="4"/>
    <s v="BMO Balanced ETF - fixed % distribution unit (ZBAL/T)"/>
    <n v="83963414.812088013"/>
    <n v="3306394.9999999972"/>
    <n v="2217180.0000000019"/>
    <n v="0"/>
    <n v="2220553.0000000019"/>
    <n v="7744128.0000000019"/>
    <n v="619"/>
    <n v="3450443.9"/>
    <x v="4"/>
    <n v="79313697.099685669"/>
  </r>
  <r>
    <s v="ZMI/U CN Equity"/>
    <n v="1256"/>
    <s v="ZMI/U"/>
    <s v="BMO Monthly Income ETF (US$)"/>
    <x v="0"/>
    <n v="1"/>
    <s v="CA05572P3097"/>
    <s v="05572P309"/>
    <n v="0.18"/>
    <n v="0.2"/>
    <d v="2022-01-27T00:00:00"/>
    <x v="0"/>
    <x v="9"/>
    <s v="Yield Focus"/>
    <m/>
    <x v="4"/>
    <s v="BMO Monthly Income ETF (US$) (ZMI/U)"/>
    <n v="9931938.2584671881"/>
    <n v="0"/>
    <n v="0"/>
    <n v="0"/>
    <n v="0"/>
    <n v="0"/>
    <n v="61"/>
    <n v="79374.38"/>
    <x v="4"/>
    <n v="9753794.4964289088"/>
  </r>
  <r>
    <s v="ZWB/U CN Equity"/>
    <n v="1257"/>
    <s v="ZWB/U"/>
    <s v="BMO Covered Call Canadian Banks ETF (US$)"/>
    <x v="0"/>
    <n v="1"/>
    <s v="CA05560U3029"/>
    <s v="05560U302"/>
    <n v="0.65"/>
    <n v="0.71"/>
    <d v="2022-01-27T00:00:00"/>
    <x v="0"/>
    <x v="29"/>
    <s v="Financials"/>
    <m/>
    <x v="4"/>
    <s v="BMO Covered Call Canadian Banks ETF (US$) (ZWB/U)"/>
    <n v="28289631.167500176"/>
    <n v="0"/>
    <n v="0"/>
    <n v="0"/>
    <n v="-2173789.5032999972"/>
    <n v="-2173789.5032999972"/>
    <n v="70"/>
    <n v="405589.23999999993"/>
    <x v="5"/>
    <n v="30337273.204034384"/>
  </r>
  <r>
    <s v="DSAE CN Equity"/>
    <n v="1258"/>
    <s v="DSAE"/>
    <s v="Desjardins SocieTerra American Equity ETF"/>
    <x v="0"/>
    <n v="1"/>
    <s v="CA25062Y1079"/>
    <s v="25062Y107"/>
    <n v="0.8"/>
    <n v="0.91"/>
    <d v="2022-01-28T00:00:00"/>
    <x v="0"/>
    <x v="15"/>
    <s v="Broad - U.S."/>
    <m/>
    <x v="21"/>
    <s v="Desjardins SocieTerra American Equity ETF (DSAE)"/>
    <n v="0"/>
    <n v="0"/>
    <n v="0"/>
    <n v="0"/>
    <n v="0"/>
    <n v="0"/>
    <n v="0"/>
    <n v="0"/>
    <x v="1"/>
    <n v="0"/>
  </r>
  <r>
    <s v="CMCX/B CN Equity"/>
    <n v="1259"/>
    <s v="CMCX/B"/>
    <s v="CI Galaxy Multi- Crypto ETF"/>
    <x v="0"/>
    <n v="1"/>
    <s v="CA17165B2093"/>
    <s v="17165B209"/>
    <n v="0.5"/>
    <n v="0.98"/>
    <d v="2022-01-28T00:00:00"/>
    <x v="0"/>
    <x v="42"/>
    <s v="Multi-crypto"/>
    <m/>
    <x v="2"/>
    <s v="CI Galaxy Multi- Crypto ETF (CMCX/B)"/>
    <n v="4571569.9195861816"/>
    <n v="-2462"/>
    <n v="0"/>
    <n v="-158553.00000000015"/>
    <n v="172704.00000000015"/>
    <n v="11689"/>
    <n v="117"/>
    <n v="126867.62999999999"/>
    <x v="1"/>
    <n v="4880267.9252624512"/>
  </r>
  <r>
    <s v="CMCX/U CN Equity"/>
    <n v="1260"/>
    <s v="CMCX/U"/>
    <s v="CI Galaxy Multi- Crypto ETF (US$)"/>
    <x v="0"/>
    <n v="1"/>
    <s v="CA17165B1004"/>
    <s v="17165B100"/>
    <n v="0.5"/>
    <n v="0.98"/>
    <d v="2022-01-28T00:00:00"/>
    <x v="0"/>
    <x v="42"/>
    <s v="Multi-crypto"/>
    <m/>
    <x v="2"/>
    <s v="CI Galaxy Multi- Crypto ETF (US$) (CMCX/U)"/>
    <n v="943780.56862178713"/>
    <n v="-188756.11569999991"/>
    <n v="0"/>
    <n v="0"/>
    <n v="0"/>
    <n v="-188756.11569999991"/>
    <n v="28"/>
    <n v="51286.36"/>
    <x v="1"/>
    <n v="1209911.9675911288"/>
  </r>
  <r>
    <s v="BANK CN Equity"/>
    <n v="1261"/>
    <s v="BANK"/>
    <s v="Evolve Can Banks and Lifecos Enh (1.25x) Yield"/>
    <x v="0"/>
    <n v="1"/>
    <s v="CA30053T1093"/>
    <s v="30053T109"/>
    <n v="0.6"/>
    <n v="1.7"/>
    <d v="2022-02-01T00:00:00"/>
    <x v="0"/>
    <x v="41"/>
    <s v="Financials"/>
    <m/>
    <x v="24"/>
    <s v="Evolve Can Banks and Lifecos Enh (1.25x) Yield (BANK)"/>
    <n v="884750589.5614624"/>
    <n v="3915.0000000002328"/>
    <n v="22543619.99999994"/>
    <n v="12590470.00000011"/>
    <n v="11760469.999999888"/>
    <n v="67410315.000000045"/>
    <n v="10565"/>
    <n v="45866611"/>
    <x v="6"/>
    <n v="831378934.86022949"/>
  </r>
  <r>
    <s v="HYLD/U CN Equity"/>
    <n v="1262"/>
    <s v="HYLD/U"/>
    <s v="Hamilton Enhanced (1.25x) US Covered Call (US$)"/>
    <x v="0"/>
    <n v="1"/>
    <s v="CA40736Q2080"/>
    <s v="40736Q208"/>
    <n v="0.65"/>
    <n v="2.42"/>
    <d v="2022-02-04T00:00:00"/>
    <x v="0"/>
    <x v="41"/>
    <s v="U.S."/>
    <m/>
    <x v="35"/>
    <s v="Hamilton Enhanced (1.25x) US Covered Call (US$) (HYLD/U)"/>
    <n v="114266406.91571636"/>
    <n v="541584.33775000786"/>
    <n v="1053320.9009999961"/>
    <n v="1636635.4517500037"/>
    <n v="1663716.9599999841"/>
    <n v="4394037.7516198782"/>
    <n v="830"/>
    <n v="2914294.9"/>
    <x v="6"/>
    <n v="111540846.24335931"/>
  </r>
  <r>
    <s v="QEE CN Equity"/>
    <n v="1263"/>
    <s v="QEE"/>
    <s v="Mackenzie Emerging Markets Equity Index ETF"/>
    <x v="0"/>
    <n v="1"/>
    <s v="CA55455L1076"/>
    <s v="55455L107"/>
    <n v="0.22"/>
    <n v="0.22"/>
    <d v="2022-02-08T00:00:00"/>
    <x v="0"/>
    <x v="20"/>
    <s v="Cap-Weighted: Broad/Large"/>
    <m/>
    <x v="18"/>
    <s v="Mackenzie Emerging Markets Equity Index ETF (QEE)"/>
    <n v="126292010.42495728"/>
    <n v="1287769.4963000009"/>
    <n v="3835098.6343000033"/>
    <n v="1259125.905399987"/>
    <n v="0"/>
    <n v="6381994.035999991"/>
    <n v="193"/>
    <n v="4356037.3"/>
    <x v="0"/>
    <n v="111015319.45095062"/>
  </r>
  <r>
    <s v="HYLD CN Equity"/>
    <n v="1264"/>
    <s v="HYLD"/>
    <s v="Hamilton Enhanced (1.25x) US Covered Call ETF"/>
    <x v="0"/>
    <n v="1"/>
    <s v="CA40736Q1090"/>
    <s v="40736Q109"/>
    <n v="0.65"/>
    <n v="2.42"/>
    <d v="2022-02-08T00:00:00"/>
    <x v="0"/>
    <x v="41"/>
    <s v="U.S."/>
    <m/>
    <x v="35"/>
    <s v="Hamilton Enhanced (1.25x) US Covered Call ETF (HYLD)"/>
    <n v="1002319139.0569763"/>
    <n v="6879517.499999918"/>
    <n v="23036347.500000037"/>
    <n v="9987652.4999999572"/>
    <n v="5610097.4999999991"/>
    <n v="56488729.128200009"/>
    <n v="13370"/>
    <n v="40868139"/>
    <x v="6"/>
    <n v="976586079.19752121"/>
  </r>
  <r>
    <s v="NSSB CN Equity"/>
    <n v="1265"/>
    <s v="NSSB"/>
    <s v="NBI Sustainable Canadian Short Term Bond ETF"/>
    <x v="0"/>
    <n v="1"/>
    <s v="CA63947C1077"/>
    <s v="63947C107"/>
    <n v="0.25"/>
    <n v="0.26"/>
    <d v="2022-02-10T00:00:00"/>
    <x v="0"/>
    <x v="34"/>
    <s v="Canada"/>
    <m/>
    <x v="30"/>
    <s v="NBI Sustainable Canadian Short Term Bond ETF (NSSB)"/>
    <n v="47881515.312194824"/>
    <n v="0"/>
    <n v="0"/>
    <n v="0"/>
    <n v="0"/>
    <n v="0"/>
    <n v="165"/>
    <n v="458194.36999999994"/>
    <x v="1"/>
    <n v="47947546.291351318"/>
  </r>
  <r>
    <s v="ZBI CN Equity"/>
    <n v="1266"/>
    <s v="ZBI"/>
    <s v="BMO Canadian Bank Income Index ETF"/>
    <x v="0"/>
    <n v="1"/>
    <s v="CA0559821024"/>
    <n v="55982102"/>
    <n v="0.25"/>
    <n v="0.28000000000000003"/>
    <d v="2022-02-10T00:00:00"/>
    <x v="0"/>
    <x v="14"/>
    <s v="Canada"/>
    <m/>
    <x v="4"/>
    <s v="BMO Canadian Bank Income Index ETF (ZBI)"/>
    <n v="188608796.90305138"/>
    <n v="-44844805.25"/>
    <n v="1545284.5000000219"/>
    <n v="5399824.4999999953"/>
    <n v="1540343.7499999944"/>
    <n v="-25597946.499999996"/>
    <n v="418"/>
    <n v="53634607.400000006"/>
    <x v="1"/>
    <n v="169031289.12114143"/>
  </r>
  <r>
    <s v="CARB CN Equity"/>
    <n v="1267"/>
    <s v="CARB"/>
    <s v="Global X Carbon Credits ETF"/>
    <x v="0"/>
    <n v="1"/>
    <s v="CA3799451081"/>
    <s v="379945108"/>
    <n v="0.75"/>
    <n v="0.94"/>
    <d v="2022-02-10T00:00:00"/>
    <x v="3"/>
    <x v="22"/>
    <s v="Carbon Credits"/>
    <m/>
    <x v="3"/>
    <s v="Global X Carbon Credits ETF (CARB)"/>
    <n v="0"/>
    <n v="0"/>
    <n v="0"/>
    <n v="0"/>
    <n v="0"/>
    <n v="0"/>
    <n v="0"/>
    <n v="0"/>
    <x v="1"/>
    <n v="0"/>
  </r>
  <r>
    <s v="CBON CN Equity"/>
    <n v="1268"/>
    <s v="CBON"/>
    <s v="Ninepoint Carbon Credit ETF"/>
    <x v="0"/>
    <n v="1"/>
    <s v="CA65443L1013"/>
    <s v="65443L101"/>
    <n v="0.75"/>
    <n v="2.06"/>
    <d v="2022-02-16T00:00:00"/>
    <x v="0"/>
    <x v="22"/>
    <s v="Carbon Credits"/>
    <m/>
    <x v="38"/>
    <s v="Ninepoint Carbon Credit ETF (CBON)"/>
    <n v="0"/>
    <n v="0"/>
    <n v="0"/>
    <n v="0"/>
    <n v="0"/>
    <n v="0"/>
    <n v="0"/>
    <n v="0"/>
    <x v="1"/>
    <n v="0"/>
  </r>
  <r>
    <s v="CBON/U CN Equity"/>
    <n v="1269"/>
    <s v="CBON/U"/>
    <s v="Ninepoint Carbon Credit ETF (US$)"/>
    <x v="0"/>
    <n v="1"/>
    <s v="CA65443L2003"/>
    <s v="65443L200"/>
    <n v="0.75"/>
    <n v="2.06"/>
    <d v="2022-02-16T00:00:00"/>
    <x v="0"/>
    <x v="22"/>
    <s v="Carbon Credits"/>
    <m/>
    <x v="38"/>
    <s v="Ninepoint Carbon Credit ETF (US$) (CBON/U)"/>
    <n v="0"/>
    <n v="0"/>
    <n v="0"/>
    <n v="0"/>
    <n v="0"/>
    <n v="0"/>
    <n v="0"/>
    <n v="0"/>
    <x v="1"/>
    <n v="0"/>
  </r>
  <r>
    <s v="HDIF CN Equity"/>
    <n v="1270"/>
    <s v="HDIF"/>
    <s v="Harvest Diversified Monthly Income Curr-H (1.25x)"/>
    <x v="0"/>
    <n v="1"/>
    <s v="CA41753N1024"/>
    <s v="41753N102"/>
    <n v="0"/>
    <n v="1.98"/>
    <d v="2022-02-16T00:00:00"/>
    <x v="0"/>
    <x v="41"/>
    <s v="North America"/>
    <m/>
    <x v="13"/>
    <s v="Harvest Diversified Monthly Income Curr-H (1.25x) (HDIF)"/>
    <n v="472025716.78161621"/>
    <n v="1569990.0000000382"/>
    <n v="2250895.0000000009"/>
    <n v="3617354.9999999865"/>
    <n v="1591512.4999999739"/>
    <n v="8575492.5000000261"/>
    <n v="3813"/>
    <n v="17008654"/>
    <x v="6"/>
    <n v="472406321.81167603"/>
  </r>
  <r>
    <s v="ERDO CN Equity"/>
    <n v="1271"/>
    <s v="ERDO"/>
    <s v="Evermore Retirement 2030 ETF"/>
    <x v="45"/>
    <n v="1"/>
    <s v="CA30039B1076"/>
    <s v="30039B107"/>
    <n v="0.35"/>
    <n v="0.47"/>
    <d v="2022-02-23T00:00:00"/>
    <x v="0"/>
    <x v="9"/>
    <s v="Target Date"/>
    <m/>
    <x v="41"/>
    <s v="Evermore Retirement 2030 ETF (ERDO)"/>
    <n v="0"/>
    <n v="0"/>
    <n v="0"/>
    <n v="0"/>
    <n v="0"/>
    <n v="0"/>
    <n v="0"/>
    <n v="0"/>
    <x v="4"/>
    <n v="0"/>
  </r>
  <r>
    <s v="EREV CN Equity"/>
    <n v="1272"/>
    <s v="EREV"/>
    <s v="Evermore Retirement 2045 ETF"/>
    <x v="45"/>
    <n v="1"/>
    <s v="CA30039E1016"/>
    <n v="3.0038999999999998E+105"/>
    <n v="0.35"/>
    <n v="0.48"/>
    <d v="2022-02-23T00:00:00"/>
    <x v="0"/>
    <x v="9"/>
    <s v="Target Date"/>
    <m/>
    <x v="41"/>
    <s v="Evermore Retirement 2045 ETF (EREV)"/>
    <n v="0"/>
    <n v="0"/>
    <n v="0"/>
    <n v="0"/>
    <n v="0"/>
    <n v="0"/>
    <n v="0"/>
    <n v="0"/>
    <x v="4"/>
    <n v="0"/>
  </r>
  <r>
    <s v="ERFV CN Equity"/>
    <n v="1273"/>
    <s v="ERFV"/>
    <s v="Evermore Retirement 2055 ETF"/>
    <x v="45"/>
    <n v="1"/>
    <s v="CA30039G1063"/>
    <s v="30039G106"/>
    <n v="0.35"/>
    <n v="0.48"/>
    <d v="2022-02-23T00:00:00"/>
    <x v="0"/>
    <x v="9"/>
    <s v="Target Date"/>
    <m/>
    <x v="41"/>
    <s v="Evermore Retirement 2055 ETF (ERFV)"/>
    <n v="0"/>
    <n v="0"/>
    <n v="0"/>
    <n v="0"/>
    <n v="0"/>
    <n v="0"/>
    <n v="0"/>
    <n v="0"/>
    <x v="4"/>
    <n v="0"/>
  </r>
  <r>
    <s v="ERCV CN Equity"/>
    <n v="1274"/>
    <s v="ERCV"/>
    <s v="Evermore Retirement 2025 ETF"/>
    <x v="45"/>
    <n v="1"/>
    <s v="CA30039A1093"/>
    <s v="30039A109"/>
    <n v="0.35"/>
    <n v="0.47"/>
    <d v="2022-02-23T00:00:00"/>
    <x v="0"/>
    <x v="9"/>
    <s v="Target Date"/>
    <m/>
    <x v="41"/>
    <s v="Evermore Retirement 2025 ETF (ERCV)"/>
    <n v="0"/>
    <n v="0"/>
    <n v="0"/>
    <n v="0"/>
    <n v="0"/>
    <n v="0"/>
    <n v="0"/>
    <n v="0"/>
    <x v="4"/>
    <n v="0"/>
  </r>
  <r>
    <s v="ERDV CN Equity"/>
    <n v="1275"/>
    <s v="ERDV"/>
    <s v="Evermore Retirement 2035 ETF"/>
    <x v="45"/>
    <n v="1"/>
    <s v="CA30039C1059"/>
    <s v="30039C105"/>
    <n v="0.35"/>
    <n v="0.48"/>
    <d v="2022-02-23T00:00:00"/>
    <x v="0"/>
    <x v="9"/>
    <s v="Target Date"/>
    <m/>
    <x v="41"/>
    <s v="Evermore Retirement 2035 ETF (ERDV)"/>
    <n v="0"/>
    <n v="0"/>
    <n v="0"/>
    <n v="0"/>
    <n v="0"/>
    <n v="0"/>
    <n v="0"/>
    <n v="0"/>
    <x v="4"/>
    <n v="0"/>
  </r>
  <r>
    <s v="EREO CN Equity"/>
    <n v="1276"/>
    <s v="EREO"/>
    <s v="Evermore Retirement 2040 ETF"/>
    <x v="45"/>
    <n v="1"/>
    <s v="CA30039D1033"/>
    <s v="30039D103"/>
    <n v="0.35"/>
    <n v="0.48"/>
    <d v="2022-02-23T00:00:00"/>
    <x v="0"/>
    <x v="9"/>
    <s v="Target Date"/>
    <m/>
    <x v="41"/>
    <s v="Evermore Retirement 2040 ETF (EREO)"/>
    <n v="0"/>
    <n v="0"/>
    <n v="0"/>
    <n v="0"/>
    <n v="0"/>
    <n v="0"/>
    <n v="0"/>
    <n v="0"/>
    <x v="4"/>
    <n v="0"/>
  </r>
  <r>
    <s v="ERFO CN Equity"/>
    <n v="1277"/>
    <s v="ERFO"/>
    <s v="Evermore Retirement 2050 ETF"/>
    <x v="45"/>
    <n v="1"/>
    <s v="CA30039F1080"/>
    <s v="30039F108"/>
    <n v="0.35"/>
    <n v="0.48"/>
    <d v="2022-02-23T00:00:00"/>
    <x v="0"/>
    <x v="9"/>
    <s v="Target Date"/>
    <m/>
    <x v="41"/>
    <s v="Evermore Retirement 2050 ETF (ERFO)"/>
    <n v="0"/>
    <n v="0"/>
    <n v="0"/>
    <n v="0"/>
    <n v="0"/>
    <n v="0"/>
    <n v="0"/>
    <n v="0"/>
    <x v="4"/>
    <n v="0"/>
  </r>
  <r>
    <s v="ERGO CN Equity"/>
    <n v="1278"/>
    <s v="ERGO"/>
    <s v="Evermore Retirement 2060 ETF"/>
    <x v="45"/>
    <n v="1"/>
    <s v="CA30039H1047"/>
    <s v="30039H104"/>
    <n v="0.35"/>
    <n v="0.48"/>
    <d v="2022-02-23T00:00:00"/>
    <x v="0"/>
    <x v="9"/>
    <s v="Target Date"/>
    <m/>
    <x v="41"/>
    <s v="Evermore Retirement 2060 ETF (ERGO)"/>
    <n v="0"/>
    <n v="0"/>
    <n v="0"/>
    <n v="0"/>
    <n v="0"/>
    <n v="0"/>
    <n v="0"/>
    <n v="0"/>
    <x v="4"/>
    <n v="0"/>
  </r>
  <r>
    <s v="CDNA CN Equity"/>
    <n v="1279"/>
    <s v="CDNA"/>
    <s v="CI Bio-Revolution Index ETF Curr-H"/>
    <x v="0"/>
    <n v="1"/>
    <s v="CA12545U1003"/>
    <s v="12545U100"/>
    <n v="0.4"/>
    <n v="0.5"/>
    <d v="2022-02-24T00:00:00"/>
    <x v="0"/>
    <x v="7"/>
    <s v="Genomics"/>
    <m/>
    <x v="2"/>
    <s v="CI Bio-Revolution Index ETF Curr-H (CDNA)"/>
    <n v="0"/>
    <n v="0"/>
    <n v="0"/>
    <n v="0"/>
    <n v="0"/>
    <n v="0"/>
    <n v="0"/>
    <n v="0"/>
    <x v="1"/>
    <n v="0"/>
  </r>
  <r>
    <s v="CBUG CN Equity"/>
    <n v="1280"/>
    <s v="CBUG"/>
    <s v="CI Digital Security Index ETF Curr-H"/>
    <x v="0"/>
    <n v="1"/>
    <s v="CA12567L1031"/>
    <s v="12567L103"/>
    <n v="0.4"/>
    <n v="0.47"/>
    <d v="2022-02-24T00:00:00"/>
    <x v="0"/>
    <x v="7"/>
    <s v="Cybersecurity"/>
    <m/>
    <x v="2"/>
    <s v="CI Digital Security Index ETF Curr-H (CBUG)"/>
    <n v="2990850.0671386719"/>
    <n v="1485954.9999999998"/>
    <n v="0"/>
    <n v="0"/>
    <n v="-1594419.9999999998"/>
    <n v="-108465"/>
    <n v="160"/>
    <n v="2334460.31"/>
    <x v="1"/>
    <n v="4789365.0054931641"/>
  </r>
  <r>
    <s v="NNRG/U CN Equity"/>
    <n v="1281"/>
    <s v="NNRG/U"/>
    <s v="Ninepoint Energy Fund - ETF (US$)"/>
    <x v="0"/>
    <n v="1"/>
    <s v="CA65443T3029"/>
    <s v="65443T302"/>
    <n v="1.5"/>
    <n v="1.78"/>
    <d v="2022-02-25T00:00:00"/>
    <x v="0"/>
    <x v="3"/>
    <s v="Energy"/>
    <m/>
    <x v="38"/>
    <s v="Ninepoint Energy Fund - ETF (US$) (NNRG/U)"/>
    <n v="290398309.30422604"/>
    <n v="1250534.7146000299"/>
    <n v="10779331.881399997"/>
    <n v="-8555979.38239998"/>
    <n v="4576436.3383999532"/>
    <n v="9886579.6510000117"/>
    <n v="39"/>
    <n v="465293.95"/>
    <x v="2"/>
    <n v="261749639.90814283"/>
  </r>
  <r>
    <s v="CBNK CN Equity"/>
    <n v="1282"/>
    <s v="CBNK"/>
    <s v="Mulvihill Canadian Bank Enhanced (1.25x ) Yield"/>
    <x v="0"/>
    <n v="1"/>
    <s v="CA62580L1013"/>
    <s v="62580L101"/>
    <n v="0.65"/>
    <n v="2.0299999999999998"/>
    <d v="2022-02-28T00:00:00"/>
    <x v="0"/>
    <x v="41"/>
    <s v="Financials"/>
    <m/>
    <x v="42"/>
    <s v="Mulvihill Canadian Bank Enhanced (1.25x ) Yield (CBNK)"/>
    <n v="136574563.98010254"/>
    <n v="3036592.6499999994"/>
    <n v="0"/>
    <n v="604683.3999999871"/>
    <n v="0"/>
    <n v="4243056.349999995"/>
    <n v="1168"/>
    <n v="3784916.0299999993"/>
    <x v="6"/>
    <n v="132079737.66326904"/>
  </r>
  <r>
    <s v="TECE/B CN Equity"/>
    <n v="1283"/>
    <s v="TECE/B"/>
    <s v="Evolve Enhanced (1.25x) FANGMA Index ETF"/>
    <x v="46"/>
    <n v="1"/>
    <s v="CA30053E2015"/>
    <n v="3.0053000000000002E+205"/>
    <n v="0.5"/>
    <n v="0.56999999999999995"/>
    <d v="2022-03-01T00:00:00"/>
    <x v="0"/>
    <x v="41"/>
    <s v="Technology"/>
    <m/>
    <x v="24"/>
    <s v="Evolve Enhanced (1.25x) FANGMA Index ETF (TECE/B)"/>
    <n v="0"/>
    <n v="0"/>
    <n v="0"/>
    <n v="0"/>
    <n v="0"/>
    <n v="0"/>
    <n v="0"/>
    <n v="0"/>
    <x v="6"/>
    <n v="0"/>
  </r>
  <r>
    <s v="TECE/U CN Equity"/>
    <n v="1284"/>
    <s v="TECE/U"/>
    <s v="Evolve Enhanced (1.25x) FANGMA Index ETF (US$)"/>
    <x v="46"/>
    <n v="1"/>
    <s v="CA30053E1025"/>
    <n v="3.0053000000000001E+106"/>
    <n v="0.5"/>
    <n v="0.56999999999999995"/>
    <d v="2022-03-01T00:00:00"/>
    <x v="0"/>
    <x v="41"/>
    <s v="Technology"/>
    <m/>
    <x v="24"/>
    <s v="Evolve Enhanced (1.25x) FANGMA Index ETF (US$) (TECE/U)"/>
    <n v="0"/>
    <n v="0"/>
    <n v="0"/>
    <n v="0"/>
    <n v="0"/>
    <n v="0"/>
    <n v="0"/>
    <n v="0"/>
    <x v="6"/>
    <n v="0"/>
  </r>
  <r>
    <s v="TECE CN Equity"/>
    <n v="1285"/>
    <s v="TECE"/>
    <s v="Evolve Enhanced (1.25x) FANGMA Index Curr-H"/>
    <x v="46"/>
    <n v="1"/>
    <s v="CA30053E3005"/>
    <n v="3.0053E+304"/>
    <n v="0.5"/>
    <n v="0.56999999999999995"/>
    <d v="2022-03-01T00:00:00"/>
    <x v="0"/>
    <x v="41"/>
    <s v="Technology"/>
    <m/>
    <x v="24"/>
    <s v="Evolve Enhanced (1.25x) FANGMA Index Curr-H (TECE)"/>
    <n v="0"/>
    <n v="0"/>
    <n v="0"/>
    <n v="0"/>
    <n v="0"/>
    <n v="0"/>
    <n v="0"/>
    <n v="0"/>
    <x v="6"/>
    <n v="0"/>
  </r>
  <r>
    <s v="NXF/U CN Equity"/>
    <n v="1286"/>
    <s v="NXF/U"/>
    <s v="CI Energy Giants Covered Call ETF (US$)"/>
    <x v="0"/>
    <n v="1"/>
    <s v="CA12555B3074"/>
    <s v="12555B307"/>
    <n v="0.65"/>
    <n v="0.73"/>
    <d v="2022-03-03T00:00:00"/>
    <x v="0"/>
    <x v="29"/>
    <s v="Energy"/>
    <m/>
    <x v="2"/>
    <s v="CI Energy Giants Covered Call ETF (US$) (NXF/U)"/>
    <n v="6189712.4401107701"/>
    <n v="0"/>
    <n v="0"/>
    <n v="0"/>
    <n v="0"/>
    <n v="0"/>
    <n v="9"/>
    <n v="207926.5"/>
    <x v="5"/>
    <n v="5509970.3819921156"/>
  </r>
  <r>
    <s v="FHI/U CN Equity"/>
    <n v="1287"/>
    <s v="FHI/U"/>
    <s v="CI Health Care Giants Covered Call ETF (US$)"/>
    <x v="0"/>
    <n v="1"/>
    <s v="CA17162H3080"/>
    <s v="17162H308"/>
    <n v="0.65"/>
    <n v="0.73"/>
    <d v="2022-03-03T00:00:00"/>
    <x v="0"/>
    <x v="29"/>
    <s v="Health Care"/>
    <m/>
    <x v="2"/>
    <s v="CI Health Care Giants Covered Call ETF (US$) (FHI/U)"/>
    <n v="3282891.6381133408"/>
    <n v="-661136.03499999992"/>
    <n v="647839.51099999971"/>
    <n v="-670738.02599999984"/>
    <n v="0"/>
    <n v="-684034.55"/>
    <n v="4"/>
    <n v="8140.83"/>
    <x v="5"/>
    <n v="3947443.7243707827"/>
  </r>
  <r>
    <s v="CGXF/U CN Equity"/>
    <n v="1288"/>
    <s v="CGXF/U"/>
    <s v="CI Gold+ Giants Covered Call ETF (US$)"/>
    <x v="0"/>
    <n v="1"/>
    <s v="CA12558N2095"/>
    <s v="12558N209"/>
    <n v="0.65"/>
    <n v="0.74"/>
    <d v="2022-03-03T00:00:00"/>
    <x v="0"/>
    <x v="29"/>
    <s v="Materials"/>
    <m/>
    <x v="2"/>
    <s v="CI Gold+ Giants Covered Call ETF (US$) (CGXF/U)"/>
    <n v="9447346.4071463235"/>
    <n v="595378.00199999928"/>
    <n v="0"/>
    <n v="-641695.20249999908"/>
    <n v="0"/>
    <n v="-46317.200499999803"/>
    <n v="46"/>
    <n v="619715.42000000004"/>
    <x v="5"/>
    <n v="8561256.1661003847"/>
  </r>
  <r>
    <s v="TXF/U CN Equity"/>
    <n v="1289"/>
    <s v="TXF/U"/>
    <s v="CI Tech Giants Covered Call ETF (US$)"/>
    <x v="0"/>
    <n v="1"/>
    <s v="CA12555E3014"/>
    <n v="1.2555E+305"/>
    <n v="0.65"/>
    <n v="0.73"/>
    <d v="2022-03-03T00:00:00"/>
    <x v="0"/>
    <x v="29"/>
    <s v="Technology"/>
    <m/>
    <x v="2"/>
    <s v="CI Tech Giants Covered Call ETF (US$) (TXF/U)"/>
    <n v="18810915.636562288"/>
    <n v="820183.27999999712"/>
    <n v="0"/>
    <n v="0"/>
    <n v="0"/>
    <n v="820183.27999999712"/>
    <n v="127"/>
    <n v="882266.8"/>
    <x v="5"/>
    <n v="19094851.092347652"/>
  </r>
  <r>
    <s v="TOWR CN Equity"/>
    <n v="1290"/>
    <s v="TOWR"/>
    <s v="BMO Brookfield Global Real Estate Tech Fund"/>
    <x v="0"/>
    <n v="1"/>
    <s v="CA05592J1012"/>
    <s v="05592J101"/>
    <n v="0.8"/>
    <n v="0.9"/>
    <d v="2022-03-04T00:00:00"/>
    <x v="0"/>
    <x v="4"/>
    <s v="Real Estate"/>
    <m/>
    <x v="4"/>
    <s v="BMO Brookfield Global Real Estate Tech Fund (TOWR)"/>
    <n v="2546835.6251296997"/>
    <n v="0"/>
    <n v="0"/>
    <n v="0"/>
    <n v="0"/>
    <n v="-1405125.9999999998"/>
    <n v="33"/>
    <n v="83130.61"/>
    <x v="3"/>
    <n v="2800031.0517883301"/>
  </r>
  <r>
    <s v="GRNI CN Equity"/>
    <n v="1291"/>
    <s v="GRNI"/>
    <s v="BMO Brookfield Global Renewables Infr Fund"/>
    <x v="0"/>
    <n v="1"/>
    <s v="CA05592H1055"/>
    <s v="05592H105"/>
    <n v="0.8"/>
    <n v="0.9"/>
    <d v="2022-03-04T00:00:00"/>
    <x v="0"/>
    <x v="7"/>
    <s v="Clean Energy"/>
    <m/>
    <x v="4"/>
    <s v="BMO Brookfield Global Renewables Infr Fund (GRNI)"/>
    <n v="8027039.2499427795"/>
    <n v="0"/>
    <n v="0"/>
    <n v="0"/>
    <n v="0"/>
    <n v="0"/>
    <n v="90"/>
    <n v="242338.72"/>
    <x v="1"/>
    <n v="7634722.5954322815"/>
  </r>
  <r>
    <s v="NRGI CN Equity"/>
    <n v="1292"/>
    <s v="NRGI"/>
    <s v="Ninepoint Energy Income Fund"/>
    <x v="0"/>
    <n v="1"/>
    <s v="CA65444A1049"/>
    <s v="65444A104"/>
    <n v="1.5"/>
    <n v="3.54"/>
    <d v="2022-03-07T00:00:00"/>
    <x v="0"/>
    <x v="29"/>
    <s v="Energy"/>
    <m/>
    <x v="38"/>
    <s v="Ninepoint Energy Income Fund (NRGI)"/>
    <n v="74976231.708526611"/>
    <n v="615863.99999999593"/>
    <n v="3456844.9999999981"/>
    <n v="-11240100.000000006"/>
    <n v="0"/>
    <n v="-8137054.0000000075"/>
    <n v="451"/>
    <n v="2741258.2"/>
    <x v="5"/>
    <n v="79292605.285644516"/>
  </r>
  <r>
    <s v="TPU/U CN Equity"/>
    <n v="1293"/>
    <s v="TPU/U"/>
    <s v="TD US Equity Index ETF (US$)"/>
    <x v="0"/>
    <n v="1"/>
    <s v="CA87239X2068"/>
    <s v="87239X206"/>
    <n v="0.06"/>
    <n v="7.0000000000000007E-2"/>
    <d v="2022-03-29T00:00:00"/>
    <x v="0"/>
    <x v="21"/>
    <s v="Cap-Weighted: Broad/Large"/>
    <m/>
    <x v="17"/>
    <s v="TD US Equity Index ETF (US$) (TPU/U)"/>
    <n v="62496054.03938435"/>
    <n v="2716855.9735797904"/>
    <n v="16237.459324049298"/>
    <n v="-2731216.4198438902"/>
    <n v="2779355.11755394"/>
    <n v="2783659.2825310901"/>
    <n v="178"/>
    <n v="1412245.5"/>
    <x v="0"/>
    <n v="60047104.165921561"/>
  </r>
  <r>
    <s v="TDOC/U CN Equity"/>
    <n v="1294"/>
    <s v="TDOC/U"/>
    <s v="TD Global Healthcare Leaders Index ETF (US$)"/>
    <x v="0"/>
    <n v="1"/>
    <s v="CA87809Y2042"/>
    <s v="87809Y204"/>
    <n v="0.35"/>
    <n v="0.39"/>
    <d v="2022-03-29T00:00:00"/>
    <x v="0"/>
    <x v="4"/>
    <s v="Health Care"/>
    <m/>
    <x v="17"/>
    <s v="TD Global Healthcare Leaders Index ETF (US$) (TDOC/U)"/>
    <n v="3018273.5680398936"/>
    <n v="0"/>
    <n v="0"/>
    <n v="0"/>
    <n v="0"/>
    <n v="0"/>
    <n v="13"/>
    <n v="31118.699999999997"/>
    <x v="3"/>
    <n v="3005881.6373293498"/>
  </r>
  <r>
    <s v="TEC/U CN Equity"/>
    <n v="1295"/>
    <s v="TEC/U"/>
    <s v="TD Global Technology Leaders Index ETF (US$)"/>
    <x v="0"/>
    <n v="1"/>
    <s v="CA87241G2099"/>
    <s v="87241G209"/>
    <n v="0.35"/>
    <n v="0.39"/>
    <d v="2022-03-29T00:00:00"/>
    <x v="0"/>
    <x v="4"/>
    <s v="Technology"/>
    <m/>
    <x v="17"/>
    <s v="TD Global Technology Leaders Index ETF (US$) (TEC/U)"/>
    <n v="30894669.415073533"/>
    <n v="-5054427.5665647993"/>
    <n v="0"/>
    <n v="0"/>
    <n v="2676377.9330801968"/>
    <n v="308921.02749409992"/>
    <n v="192"/>
    <n v="878363.2"/>
    <x v="3"/>
    <n v="26664092.108104795"/>
  </r>
  <r>
    <s v="TGED/U CN Equity"/>
    <n v="1296"/>
    <s v="TGED/U"/>
    <s v="TD Active Global Enhanced Dividend ETF (US$)"/>
    <x v="0"/>
    <n v="1"/>
    <s v="CA87241P2098"/>
    <s v="87241P209"/>
    <n v="0.65"/>
    <n v="0.74"/>
    <d v="2022-03-29T00:00:00"/>
    <x v="0"/>
    <x v="31"/>
    <s v="Global"/>
    <m/>
    <x v="17"/>
    <s v="TD Active Global Enhanced Dividend ETF (US$) (TGED/U)"/>
    <n v="77516536.767590553"/>
    <n v="0"/>
    <n v="1493186.2852812079"/>
    <n v="0"/>
    <n v="1499947.0015148947"/>
    <n v="1541116.4559171079"/>
    <n v="137"/>
    <n v="727494.95000000007"/>
    <x v="5"/>
    <n v="73771461.348168746"/>
  </r>
  <r>
    <s v="TUED/U CN Equity"/>
    <n v="1297"/>
    <s v="TUED/U"/>
    <s v="TD Active US Enhanced Dividend ETF (US$)"/>
    <x v="0"/>
    <n v="1"/>
    <s v="CA87250Q2053"/>
    <s v="87250Q205"/>
    <n v="0.65"/>
    <n v="0.72"/>
    <d v="2022-03-29T00:00:00"/>
    <x v="0"/>
    <x v="39"/>
    <s v="Put and Call Write"/>
    <m/>
    <x v="17"/>
    <s v="TD Active US Enhanced Dividend ETF (US$) (TUED/U)"/>
    <n v="59911510.019665912"/>
    <n v="0"/>
    <n v="1680578.7718797012"/>
    <n v="0"/>
    <n v="0"/>
    <n v="1680578.7718797012"/>
    <n v="68"/>
    <n v="412296.30999999994"/>
    <x v="1"/>
    <n v="57215343.989585161"/>
  </r>
  <r>
    <s v="CGHY CN Equity"/>
    <n v="1298"/>
    <s v="CGHY"/>
    <s v="CI Global High Yield Credit Private Pool ETF"/>
    <x v="0"/>
    <n v="1"/>
    <s v="CA12568N1087"/>
    <s v="12568N108"/>
    <n v="0.55000000000000004"/>
    <n v="0.81"/>
    <d v="2022-04-11T00:00:00"/>
    <x v="0"/>
    <x v="25"/>
    <s v="High Yield"/>
    <m/>
    <x v="2"/>
    <s v="CI Global High Yield Credit Private Pool ETF (CGHY)"/>
    <n v="13324214.341766357"/>
    <n v="0"/>
    <n v="519055.00000000047"/>
    <n v="0"/>
    <n v="0"/>
    <n v="519055.00000000047"/>
    <n v="45"/>
    <n v="157440.459"/>
    <x v="1"/>
    <n v="12752853.656822205"/>
  </r>
  <r>
    <s v="CGHY/U CN Equity"/>
    <n v="1299"/>
    <s v="CGHY/U"/>
    <s v="CI Global High Yield Credit Private Pool ETF (US$)"/>
    <x v="0"/>
    <n v="1"/>
    <s v="CA12568N2077"/>
    <s v="12568N207"/>
    <n v="0.55000000000000004"/>
    <n v="0.81"/>
    <d v="2022-04-11T00:00:00"/>
    <x v="0"/>
    <x v="25"/>
    <s v="High Yield"/>
    <m/>
    <x v="2"/>
    <s v="CI Global High Yield Credit Private Pool ETF (US$) (CGHY/U)"/>
    <n v="2409306.867003676"/>
    <n v="0"/>
    <n v="0"/>
    <n v="0"/>
    <n v="0"/>
    <n v="0"/>
    <n v="43"/>
    <n v="342430.3"/>
    <x v="1"/>
    <n v="2403266.6232363675"/>
  </r>
  <r>
    <s v="CFRT CN Equity"/>
    <n v="1300"/>
    <s v="CFRT"/>
    <s v="CI Floating Rate Income Fund/ETF"/>
    <x v="0"/>
    <n v="1"/>
    <s v="CA17163R1073"/>
    <s v="17163R107"/>
    <n v="0.35"/>
    <n v="0.59"/>
    <d v="2022-04-19T00:00:00"/>
    <x v="0"/>
    <x v="25"/>
    <s v="Senior Loan"/>
    <m/>
    <x v="2"/>
    <s v="CI Floating Rate Income Fund/ETF (CFRT)"/>
    <n v="4651155.1380157471"/>
    <n v="0"/>
    <n v="0"/>
    <n v="0"/>
    <n v="0"/>
    <n v="0"/>
    <n v="21"/>
    <n v="38127.58"/>
    <x v="1"/>
    <n v="4648387.5274658203"/>
  </r>
  <r>
    <s v="XHAK CN Equity"/>
    <n v="1301"/>
    <s v="XHAK"/>
    <s v="iShares Cybersecurity And Tech Index ETF"/>
    <x v="0"/>
    <n v="1"/>
    <s v="CA46437U1093"/>
    <s v="46437U109"/>
    <n v="0.39"/>
    <n v="0.44"/>
    <d v="2022-04-26T00:00:00"/>
    <x v="0"/>
    <x v="7"/>
    <s v="Cybersecurity"/>
    <m/>
    <x v="0"/>
    <s v="iShares Cybersecurity And Tech Index ETF (XHAK)"/>
    <n v="19036210.823059082"/>
    <n v="0"/>
    <n v="0"/>
    <n v="0"/>
    <n v="0"/>
    <n v="0"/>
    <n v="151"/>
    <n v="412238.08000000002"/>
    <x v="1"/>
    <n v="20791688.251495361"/>
  </r>
  <r>
    <s v="XDNA CN Equity"/>
    <n v="1302"/>
    <s v="XDNA"/>
    <s v="iShares Genomics Immunology and Healthcare"/>
    <x v="0"/>
    <n v="1"/>
    <s v="CA46437W1059"/>
    <s v="46437W105"/>
    <n v="0.39"/>
    <n v="0.44"/>
    <d v="2022-04-26T00:00:00"/>
    <x v="0"/>
    <x v="7"/>
    <s v="Genomics"/>
    <m/>
    <x v="0"/>
    <s v="iShares Genomics Immunology and Healthcare (XDNA)"/>
    <n v="6129844.6655273438"/>
    <n v="0"/>
    <n v="0"/>
    <n v="0"/>
    <n v="0"/>
    <n v="0"/>
    <n v="104"/>
    <n v="210591.07"/>
    <x v="1"/>
    <n v="5627137.7563476563"/>
  </r>
  <r>
    <s v="XEXP CN Equity"/>
    <n v="1303"/>
    <s v="XEXP"/>
    <s v="iShares Exponential Technologies Index ETF"/>
    <x v="0"/>
    <n v="1"/>
    <s v="CA46438P1099"/>
    <s v="46438P109"/>
    <n v="0.39"/>
    <n v="0.44"/>
    <d v="2022-04-26T00:00:00"/>
    <x v="0"/>
    <x v="7"/>
    <s v="Innovation"/>
    <m/>
    <x v="0"/>
    <s v="iShares Exponential Technologies Index ETF (XEXP)"/>
    <n v="33005575.847625732"/>
    <n v="0"/>
    <n v="0"/>
    <n v="0"/>
    <n v="0"/>
    <n v="0"/>
    <n v="151"/>
    <n v="1020524.27"/>
    <x v="1"/>
    <n v="32532534.313201904"/>
  </r>
  <r>
    <s v="XCLN CN Equity"/>
    <n v="1304"/>
    <s v="XCLN"/>
    <s v="iShares Global Clean Energy Index ETF"/>
    <x v="0"/>
    <n v="1"/>
    <s v="CA46437Y1016"/>
    <s v="46437Y101"/>
    <n v="0.35"/>
    <n v="0.36"/>
    <d v="2022-04-26T00:00:00"/>
    <x v="0"/>
    <x v="7"/>
    <s v="Clean Energy"/>
    <m/>
    <x v="0"/>
    <s v="iShares Global Clean Energy Index ETF (XCLN)"/>
    <n v="18076199.531555176"/>
    <n v="0"/>
    <n v="0"/>
    <n v="0"/>
    <n v="0"/>
    <n v="987933.8499999987"/>
    <n v="248"/>
    <n v="480756.50999999995"/>
    <x v="1"/>
    <n v="15139692.687988281"/>
  </r>
  <r>
    <s v="CBCX CN Equity"/>
    <n v="1305"/>
    <s v="CBCX"/>
    <s v="CI Galaxy Blockchain Index ETF Curr-H"/>
    <x v="0"/>
    <n v="1"/>
    <s v="CA12546E1051"/>
    <n v="1.2546E+109"/>
    <n v="0.5"/>
    <n v="0.71"/>
    <d v="2022-04-28T00:00:00"/>
    <x v="0"/>
    <x v="7"/>
    <s v="Blockchain Technology"/>
    <m/>
    <x v="2"/>
    <s v="CI Galaxy Blockchain Index ETF Curr-H (CBCX)"/>
    <n v="5999864.9597167969"/>
    <n v="0"/>
    <n v="0"/>
    <n v="0"/>
    <n v="0"/>
    <n v="0"/>
    <n v="184"/>
    <n v="294690.45"/>
    <x v="1"/>
    <n v="6244679.8324584961"/>
  </r>
  <r>
    <s v="CMVX CN Equity"/>
    <n v="1306"/>
    <s v="CMVX"/>
    <s v="CI Galaxy Metaverse Index ETF Curr-H"/>
    <x v="0"/>
    <n v="1"/>
    <s v="CA17165D1069"/>
    <s v="17165D106"/>
    <n v="0.5"/>
    <n v="0.66"/>
    <d v="2022-04-28T00:00:00"/>
    <x v="0"/>
    <x v="7"/>
    <s v="Metaverse"/>
    <m/>
    <x v="2"/>
    <s v="CI Galaxy Metaverse Index ETF Curr-H (CMVX)"/>
    <n v="0"/>
    <n v="0"/>
    <n v="0"/>
    <n v="0"/>
    <n v="0"/>
    <n v="0"/>
    <n v="0"/>
    <n v="0"/>
    <x v="1"/>
    <n v="0"/>
  </r>
  <r>
    <s v="PFAA CN Equity"/>
    <n v="1307"/>
    <s v="PFAA"/>
    <s v="Picton Mahoney Fortified Alpha Alternative Fund"/>
    <x v="0"/>
    <n v="1"/>
    <s v="CA72001R1082"/>
    <s v="72001R108"/>
    <n v="0.95"/>
    <n v="1.7"/>
    <d v="2022-05-09T00:00:00"/>
    <x v="0"/>
    <x v="26"/>
    <s v="Multi-Strategy"/>
    <m/>
    <x v="6"/>
    <s v="Picton Mahoney Fortified Alpha Alternative Fund (PFAA)"/>
    <n v="345475082.14950562"/>
    <n v="3066620.79"/>
    <n v="990659.57000002288"/>
    <n v="12101509.630000006"/>
    <n v="-861694.60000000359"/>
    <n v="22069064.410000037"/>
    <n v="527"/>
    <n v="5609573.5"/>
    <x v="1"/>
    <n v="324201593.11294556"/>
  </r>
  <r>
    <s v="FMTV CN Equity"/>
    <n v="1308"/>
    <s v="FMTV"/>
    <s v="Fidelity Total Metaverse Index ETF"/>
    <x v="0"/>
    <n v="1"/>
    <s v="CA3164221044"/>
    <n v="316422104"/>
    <n v="0.5"/>
    <n v="0.56999999999999995"/>
    <d v="2022-05-13T00:00:00"/>
    <x v="0"/>
    <x v="7"/>
    <s v="Metaverse"/>
    <m/>
    <x v="27"/>
    <s v="Fidelity Total Metaverse Index ETF (FMTV)"/>
    <n v="0"/>
    <n v="0"/>
    <n v="0"/>
    <n v="0"/>
    <n v="0"/>
    <n v="0"/>
    <n v="0"/>
    <n v="0"/>
    <x v="1"/>
    <n v="0"/>
  </r>
  <r>
    <s v="COPP CN Equity"/>
    <n v="1309"/>
    <s v="COPP"/>
    <s v="Global X Copper Producers Index ETF Curr-H"/>
    <x v="0"/>
    <n v="1"/>
    <s v="CA37962M1095"/>
    <s v="37962M109"/>
    <n v="0.65"/>
    <n v="0.8"/>
    <d v="2022-05-17T00:00:00"/>
    <x v="0"/>
    <x v="4"/>
    <s v="Materials"/>
    <m/>
    <x v="3"/>
    <s v="Global X Copper Producers Index ETF Curr-H (COPP)"/>
    <n v="155146393.58520508"/>
    <n v="8471710.9573000073"/>
    <n v="30244905.372999988"/>
    <n v="10804523.933699995"/>
    <n v="19314553.702500004"/>
    <n v="78685269.30869998"/>
    <n v="6305"/>
    <n v="33009201"/>
    <x v="3"/>
    <n v="56324077.163696289"/>
  </r>
  <r>
    <s v="HLIF CN Equity"/>
    <n v="1310"/>
    <s v="HLIF"/>
    <s v="Harvest Canadian Equity Income Leaders ETF"/>
    <x v="0"/>
    <n v="1"/>
    <s v="CA41756V1013"/>
    <s v="41756V101"/>
    <n v="0.65"/>
    <n v="0.79"/>
    <d v="2022-06-13T00:00:00"/>
    <x v="0"/>
    <x v="31"/>
    <s v="Canada"/>
    <m/>
    <x v="13"/>
    <s v="Harvest Canadian Equity Income Leaders ETF (HLIF)"/>
    <n v="139837473.67858887"/>
    <n v="0"/>
    <n v="1138607.5000000163"/>
    <n v="850074.99999999185"/>
    <n v="1137012.4999999958"/>
    <n v="3125695.0000000042"/>
    <n v="369"/>
    <n v="1258967.7"/>
    <x v="5"/>
    <n v="134286785.197258"/>
  </r>
  <r>
    <s v="TIF CN Equity"/>
    <n v="1311"/>
    <s v="TIF"/>
    <s v="Ninepoint Target Income Fund"/>
    <x v="0"/>
    <n v="1"/>
    <s v="CA65446C1086"/>
    <s v="65446C108"/>
    <n v="0.6"/>
    <n v="1.1399999999999999"/>
    <d v="2022-06-30T00:00:00"/>
    <x v="0"/>
    <x v="39"/>
    <s v="Put Write"/>
    <m/>
    <x v="38"/>
    <s v="Ninepoint Target Income Fund (TIF)"/>
    <n v="2162490.0436401367"/>
    <n v="0"/>
    <n v="0"/>
    <n v="0"/>
    <n v="0"/>
    <n v="0"/>
    <n v="7"/>
    <n v="35189.760000000002"/>
    <x v="1"/>
    <n v="2175788.9556884766"/>
  </r>
  <r>
    <s v="BDIC CN Equity"/>
    <n v="1312"/>
    <s v="BDIC"/>
    <s v="Purpose Black Diamond Impact Core Equity Fund"/>
    <x v="32"/>
    <n v="1"/>
    <s v="CA09204L1085"/>
    <s v="09204L108"/>
    <n v="0.95"/>
    <n v="1.07"/>
    <d v="2022-07-12T00:00:00"/>
    <x v="0"/>
    <x v="15"/>
    <s v="Broad - Global"/>
    <m/>
    <x v="5"/>
    <s v="Purpose Black Diamond Impact Core Equity Fund (BDIC)"/>
    <n v="0"/>
    <n v="0"/>
    <n v="0"/>
    <n v="0"/>
    <n v="0"/>
    <n v="0"/>
    <n v="0"/>
    <n v="0"/>
    <x v="1"/>
    <n v="0"/>
  </r>
  <r>
    <s v="UTIL CN Equity"/>
    <n v="1313"/>
    <s v="UTIL"/>
    <s v="Global X Equal Weight Canadian Utilities Index ETF"/>
    <x v="0"/>
    <n v="1"/>
    <s v="CA37964F1027"/>
    <s v="37964F102"/>
    <n v="0.5"/>
    <n v="0.62"/>
    <d v="2022-08-10T00:00:00"/>
    <x v="0"/>
    <x v="3"/>
    <s v="Utilities"/>
    <m/>
    <x v="3"/>
    <s v="Global X Equal Weight Canadian Utilities Index ETF (UTIL)"/>
    <n v="30751851.671226501"/>
    <n v="0"/>
    <n v="0"/>
    <n v="487672.14010000043"/>
    <n v="731172.28400000068"/>
    <n v="1458237.2399260898"/>
    <n v="237"/>
    <n v="624645.77999999991"/>
    <x v="2"/>
    <n v="28505677.144111633"/>
  </r>
  <r>
    <s v="RQQ CN Equity"/>
    <n v="1314"/>
    <s v="RQQ"/>
    <s v="RBC Target 2028 Corporate Bond Index ETF"/>
    <x v="0"/>
    <n v="1"/>
    <s v="CA75528N1042"/>
    <s v="75528N104"/>
    <n v="0.2"/>
    <n v="0.28000000000000003"/>
    <d v="2022-08-26T00:00:00"/>
    <x v="0"/>
    <x v="10"/>
    <s v="Target Maturity"/>
    <m/>
    <x v="12"/>
    <s v="RBC Target 2028 Corporate Bond Index ETF (RQQ)"/>
    <n v="647286380.5770874"/>
    <n v="4410977.4000000628"/>
    <n v="-13223886.600000031"/>
    <n v="4417727.3999999845"/>
    <n v="-1104837.6000000155"/>
    <n v="-6601543.5499999365"/>
    <n v="804"/>
    <n v="6773268.7000000002"/>
    <x v="1"/>
    <n v="655487942.79098511"/>
  </r>
  <r>
    <s v="RQR CN Equity"/>
    <n v="1315"/>
    <s v="RQR"/>
    <s v="RBC Target 2029 Corporate Bond Index ETF"/>
    <x v="0"/>
    <n v="1"/>
    <s v="CA75528M1068"/>
    <s v="75528M106"/>
    <n v="0.2"/>
    <n v="0.28000000000000003"/>
    <d v="2022-08-26T00:00:00"/>
    <x v="0"/>
    <x v="10"/>
    <s v="Target Maturity"/>
    <m/>
    <x v="12"/>
    <s v="RBC Target 2029 Corporate Bond Index ETF (RQR)"/>
    <n v="467809335.70861816"/>
    <n v="0"/>
    <n v="-17685077.200000014"/>
    <n v="5536679"/>
    <n v="3321921.6499999687"/>
    <n v="-15460247.150000064"/>
    <n v="716"/>
    <n v="7262255.9000000004"/>
    <x v="1"/>
    <n v="484300894.06967163"/>
  </r>
  <r>
    <s v="TCBN CN Equity"/>
    <n v="1316"/>
    <s v="TCBN"/>
    <s v="TD Global Carbon Credit Index ETF"/>
    <x v="0"/>
    <n v="1"/>
    <s v="CA87251J1012"/>
    <s v="87251J101"/>
    <n v="0.65"/>
    <n v="0.71"/>
    <d v="2022-08-30T00:00:00"/>
    <x v="0"/>
    <x v="22"/>
    <s v="Carbon Credits"/>
    <m/>
    <x v="17"/>
    <s v="TD Global Carbon Credit Index ETF (TCBN)"/>
    <n v="0"/>
    <n v="0"/>
    <n v="0"/>
    <n v="0"/>
    <n v="0"/>
    <n v="0"/>
    <n v="0"/>
    <n v="0"/>
    <x v="1"/>
    <n v="0"/>
  </r>
  <r>
    <s v="HISU/U CN Equity"/>
    <n v="1317"/>
    <s v="HISU/U"/>
    <s v="US High Interest Savings Account Fund (US$)"/>
    <x v="0"/>
    <n v="1"/>
    <s v="CA91737A1066"/>
    <s v="91737A106"/>
    <n v="0.15"/>
    <n v="0.06"/>
    <d v="2022-08-31T00:00:00"/>
    <x v="0"/>
    <x v="40"/>
    <s v="HISA"/>
    <m/>
    <x v="24"/>
    <s v="US High Interest Savings Account Fund (US$) (HISU/U)"/>
    <n v="802411182.28007638"/>
    <n v="20505340.242000047"/>
    <n v="-61506411.302000016"/>
    <n v="237.38700000010431"/>
    <n v="-38248357.897500046"/>
    <n v="-30506336.588999942"/>
    <n v="2295"/>
    <n v="41754333"/>
    <x v="1"/>
    <n v="851784099.39540684"/>
  </r>
  <r>
    <s v="LYCT CN Equity"/>
    <n v="1318"/>
    <s v="LYCT"/>
    <s v="Lysander-Canso Corporate Treasury ActivETF"/>
    <x v="0"/>
    <n v="1"/>
    <s v="CA55235R1010"/>
    <s v="55235R101"/>
    <n v="0.25"/>
    <n v="0.28000000000000003"/>
    <d v="2022-09-01T00:00:00"/>
    <x v="0"/>
    <x v="1"/>
    <s v="Ultra Short Term"/>
    <m/>
    <x v="15"/>
    <s v="Lysander-Canso Corporate Treasury ActivETF (LYCT)"/>
    <n v="23112930.488586426"/>
    <n v="0"/>
    <n v="0"/>
    <n v="0"/>
    <n v="0"/>
    <n v="523350.6297500027"/>
    <n v="19"/>
    <n v="140646.33000000002"/>
    <x v="1"/>
    <n v="22647098.207473755"/>
  </r>
  <r>
    <s v="LYFR CN Equity"/>
    <n v="1319"/>
    <s v="LYFR"/>
    <s v="Lysander-Canso Floating Rate"/>
    <x v="0"/>
    <n v="1"/>
    <s v="CA55236F1062"/>
    <s v="55236F106"/>
    <n v="0.35"/>
    <n v="0.4"/>
    <d v="2022-09-01T00:00:00"/>
    <x v="0"/>
    <x v="10"/>
    <s v="Ultra Short Term"/>
    <m/>
    <x v="15"/>
    <s v="Lysander-Canso Floating Rate (LYFR)"/>
    <n v="5810174.036026001"/>
    <n v="0"/>
    <n v="0"/>
    <n v="-505636.53050000046"/>
    <n v="252597.65950000024"/>
    <n v="-253038.87100000022"/>
    <n v="1"/>
    <n v="1010"/>
    <x v="1"/>
    <n v="6077755.1651000977"/>
  </r>
  <r>
    <s v="GPMD CN Equity"/>
    <n v="1320"/>
    <s v="GPMD"/>
    <s v="GuardPath TM Managed Decumulation 2042"/>
    <x v="0"/>
    <n v="1"/>
    <s v="CA40146G1054"/>
    <s v="40146G105"/>
    <n v="0.6"/>
    <n v="0.84"/>
    <d v="2022-09-02T00:00:00"/>
    <x v="0"/>
    <x v="9"/>
    <s v="Target Date"/>
    <m/>
    <x v="36"/>
    <s v="GuardPath TM Managed Decumulation 2042 (GPMD)"/>
    <n v="0"/>
    <n v="0"/>
    <n v="0"/>
    <n v="0"/>
    <n v="0"/>
    <n v="0"/>
    <n v="0"/>
    <n v="0"/>
    <x v="4"/>
    <n v="0"/>
  </r>
  <r>
    <s v="HUTS CN Equity"/>
    <n v="1321"/>
    <s v="HUTS"/>
    <s v="Hamilton Enhanced (1.25x) Utilities ETF"/>
    <x v="0"/>
    <n v="1"/>
    <s v="CA40737J1049"/>
    <s v="40737J104"/>
    <n v="0.65"/>
    <n v="0.79"/>
    <d v="2022-09-06T00:00:00"/>
    <x v="0"/>
    <x v="41"/>
    <s v="Utilities"/>
    <m/>
    <x v="35"/>
    <s v="Hamilton Enhanced (1.25x) Utilities ETF (HUTS)"/>
    <n v="195909641.80102158"/>
    <n v="4311834.9999999851"/>
    <n v="2496497.5000000102"/>
    <n v="2118395.0000000047"/>
    <n v="2436562.4999999851"/>
    <n v="16858154.006199989"/>
    <n v="778"/>
    <n v="2824248.5999999996"/>
    <x v="6"/>
    <n v="170122686.15087318"/>
  </r>
  <r>
    <s v="EPCH CN Equity"/>
    <n v="1322"/>
    <s v="EPCH"/>
    <s v="Emerge Empwr Sustainable Emerg Mkts Equity ETF"/>
    <x v="22"/>
    <n v="1"/>
    <s v="CA29104Y2087"/>
    <s v="29104Y208"/>
    <n v="0.8"/>
    <n v="0"/>
    <d v="2022-09-08T00:00:00"/>
    <x v="0"/>
    <x v="15"/>
    <s v="Environment - EM"/>
    <m/>
    <x v="33"/>
    <s v="Emerge Empwr Sustainable Emerg Mkts Equity ETF (EPCH)"/>
    <n v="0"/>
    <n v="0"/>
    <n v="0"/>
    <n v="0"/>
    <n v="0"/>
    <n v="0"/>
    <n v="0"/>
    <n v="0"/>
    <x v="1"/>
    <n v="0"/>
  </r>
  <r>
    <s v="EPCH/U CN Equity"/>
    <n v="1323"/>
    <s v="EPCH/U"/>
    <s v="Emerge Empwr Sustainable EM Equity ETF (US$)"/>
    <x v="22"/>
    <n v="1"/>
    <s v="CA29104Y1097"/>
    <s v="29104Y109"/>
    <n v="0.8"/>
    <n v="0"/>
    <d v="2022-09-08T00:00:00"/>
    <x v="0"/>
    <x v="15"/>
    <s v="Environment - EM"/>
    <m/>
    <x v="33"/>
    <s v="Emerge Empwr Sustainable EM Equity ETF (US$) (EPCH/U)"/>
    <n v="0"/>
    <n v="0"/>
    <n v="0"/>
    <n v="0"/>
    <n v="0"/>
    <n v="0"/>
    <n v="0"/>
    <n v="0"/>
    <x v="1"/>
    <n v="0"/>
  </r>
  <r>
    <s v="EPCA CN Equity"/>
    <n v="1324"/>
    <s v="EPCA"/>
    <s v="Emerge EMPWR Sustainable Dividend Equity ETF"/>
    <x v="22"/>
    <n v="1"/>
    <s v="CA29105N1024"/>
    <s v="29105N102"/>
    <n v="0.8"/>
    <n v="0"/>
    <d v="2022-09-08T00:00:00"/>
    <x v="0"/>
    <x v="15"/>
    <s v="Environment - U.S."/>
    <m/>
    <x v="33"/>
    <s v="Emerge EMPWR Sustainable Dividend Equity ETF (EPCA)"/>
    <n v="0"/>
    <n v="0"/>
    <n v="0"/>
    <n v="0"/>
    <n v="0"/>
    <n v="0"/>
    <n v="0"/>
    <n v="0"/>
    <x v="1"/>
    <n v="0"/>
  </r>
  <r>
    <s v="EPCA/U CN Equity"/>
    <n v="1325"/>
    <s v="EPCA/U"/>
    <s v="Emerge EMPWR Sustainable Div Equity ETF (US$)"/>
    <x v="22"/>
    <n v="1"/>
    <s v="CA29105N2014"/>
    <s v="29105N201"/>
    <n v="0.8"/>
    <n v="0"/>
    <d v="2022-09-08T00:00:00"/>
    <x v="0"/>
    <x v="15"/>
    <s v="Environment - U.S."/>
    <m/>
    <x v="33"/>
    <s v="Emerge EMPWR Sustainable Div Equity ETF (US$) (EPCA/U)"/>
    <n v="0"/>
    <n v="0"/>
    <n v="0"/>
    <n v="0"/>
    <n v="0"/>
    <n v="0"/>
    <n v="0"/>
    <n v="0"/>
    <x v="1"/>
    <n v="0"/>
  </r>
  <r>
    <s v="EPZA CN Equity"/>
    <n v="1326"/>
    <s v="EPZA"/>
    <s v="Emerge Empwr Sustainable Gbl Core Equity (US$)"/>
    <x v="22"/>
    <n v="1"/>
    <s v="CA29106W1014"/>
    <s v="29106W101"/>
    <n v="0.8"/>
    <n v="0"/>
    <d v="2022-09-08T00:00:00"/>
    <x v="0"/>
    <x v="15"/>
    <s v="Environment - Global"/>
    <m/>
    <x v="33"/>
    <s v="Emerge Empwr Sustainable Gbl Core Equity (US$) (EPZA)"/>
    <n v="0"/>
    <n v="0"/>
    <n v="0"/>
    <n v="0"/>
    <n v="0"/>
    <n v="0"/>
    <n v="0"/>
    <n v="0"/>
    <x v="1"/>
    <n v="0"/>
  </r>
  <r>
    <s v="EPZA/U CN Equity"/>
    <n v="1327"/>
    <s v="EPZA/U"/>
    <s v="Emerge Empwr Sustainable Gbl Core Equity (US$)"/>
    <x v="22"/>
    <n v="1"/>
    <s v="CA29106W2004"/>
    <s v="29106W200"/>
    <n v="0.8"/>
    <n v="0"/>
    <d v="2022-09-08T00:00:00"/>
    <x v="0"/>
    <x v="15"/>
    <s v="Environment - Global"/>
    <m/>
    <x v="33"/>
    <s v="Emerge Empwr Sustainable Gbl Core Equity (US$) (EPZA/U)"/>
    <n v="0"/>
    <n v="0"/>
    <n v="0"/>
    <n v="0"/>
    <n v="0"/>
    <n v="0"/>
    <n v="0"/>
    <n v="0"/>
    <x v="1"/>
    <n v="0"/>
  </r>
  <r>
    <s v="EPGC CN Equity"/>
    <n v="1328"/>
    <s v="EPGC"/>
    <s v="Emerge Empwr Sustainable Select Growth Eqy (US$)"/>
    <x v="22"/>
    <n v="1"/>
    <s v="CA29106G1063"/>
    <s v="29106G106"/>
    <n v="0.8"/>
    <n v="0"/>
    <d v="2022-09-09T00:00:00"/>
    <x v="0"/>
    <x v="15"/>
    <s v="Environment - U.S."/>
    <m/>
    <x v="33"/>
    <s v="Emerge Empwr Sustainable Select Growth Eqy (US$) (EPGC)"/>
    <n v="0"/>
    <n v="0"/>
    <n v="0"/>
    <n v="0"/>
    <n v="0"/>
    <n v="0"/>
    <n v="0"/>
    <n v="0"/>
    <x v="1"/>
    <n v="0"/>
  </r>
  <r>
    <s v="EPWR/U CN Equity"/>
    <n v="1329"/>
    <s v="EPWR/U"/>
    <s v="Emerge EMPWR Unified Sustainable Eqy (US$)"/>
    <x v="22"/>
    <n v="1"/>
    <s v="CA29104X2005"/>
    <s v="29104X200"/>
    <n v="0.8"/>
    <n v="0"/>
    <d v="2022-09-09T00:00:00"/>
    <x v="0"/>
    <x v="15"/>
    <s v="Environment - Global"/>
    <m/>
    <x v="33"/>
    <s v="Emerge EMPWR Unified Sustainable Eqy (US$) (EPWR/U)"/>
    <n v="0"/>
    <n v="0"/>
    <n v="0"/>
    <n v="0"/>
    <n v="0"/>
    <n v="0"/>
    <n v="0"/>
    <n v="0"/>
    <x v="1"/>
    <n v="0"/>
  </r>
  <r>
    <s v="EPWR CN Equity"/>
    <n v="1330"/>
    <s v="EPWR"/>
    <s v="Emerge EMPWR Unified Sustainable Eqy (US$)"/>
    <x v="22"/>
    <n v="1"/>
    <s v="CA29104X1015"/>
    <s v="29104X101"/>
    <n v="0.8"/>
    <n v="0"/>
    <d v="2022-09-09T00:00:00"/>
    <x v="0"/>
    <x v="15"/>
    <s v="Environment - Global"/>
    <m/>
    <x v="33"/>
    <s v="Emerge EMPWR Unified Sustainable Eqy (US$) (EPWR)"/>
    <n v="0"/>
    <n v="0"/>
    <n v="0"/>
    <n v="0"/>
    <n v="0"/>
    <n v="0"/>
    <n v="0"/>
    <n v="0"/>
    <x v="1"/>
    <n v="0"/>
  </r>
  <r>
    <s v="EPGC/U CN Equity"/>
    <n v="1331"/>
    <s v="EPGC/U"/>
    <s v="Emerge Empwr Sustainable Select Growth Eqy (US$)"/>
    <x v="22"/>
    <n v="1"/>
    <s v="CA29106G2053"/>
    <s v="29106G205"/>
    <n v="0.8"/>
    <n v="0"/>
    <d v="2022-09-09T00:00:00"/>
    <x v="0"/>
    <x v="15"/>
    <s v="Environment - U.S."/>
    <m/>
    <x v="33"/>
    <s v="Emerge Empwr Sustainable Select Growth Eqy (US$) (EPGC/U)"/>
    <n v="0"/>
    <n v="0"/>
    <n v="0"/>
    <n v="0"/>
    <n v="0"/>
    <n v="0"/>
    <n v="0"/>
    <n v="0"/>
    <x v="1"/>
    <n v="0"/>
  </r>
  <r>
    <s v="FHIS CN Equity"/>
    <n v="1332"/>
    <s v="FHIS"/>
    <s v="Franklin Bissett Ultra Short Bond Active ETF"/>
    <x v="0"/>
    <n v="1"/>
    <s v="CA35249A1049"/>
    <s v="35249A104"/>
    <n v="0.15"/>
    <n v="0.17"/>
    <d v="2022-09-12T00:00:00"/>
    <x v="0"/>
    <x v="10"/>
    <s v="Ultra Short Term"/>
    <m/>
    <x v="23"/>
    <s v="Franklin Bissett Ultra Short Bond Active ETF (FHIS)"/>
    <n v="291772351.45568848"/>
    <n v="5229737.4519999996"/>
    <n v="4193133.2564999852"/>
    <n v="-5238673.0470000012"/>
    <n v="-5234837.051"/>
    <n v="-1050192.0440000161"/>
    <n v="1019"/>
    <n v="12745373"/>
    <x v="1"/>
    <n v="292451428.41339111"/>
  </r>
  <r>
    <s v="HBKD CN Equity"/>
    <n v="1333"/>
    <s v="HBKD"/>
    <s v="BetaPro Equal Weight Canadian Bank-2X Daily"/>
    <x v="0"/>
    <n v="1"/>
    <s v="CA08664V1013"/>
    <s v="08664V101"/>
    <n v="1.1499999999999999"/>
    <n v="1.63"/>
    <d v="2022-09-13T00:00:00"/>
    <x v="1"/>
    <x v="11"/>
    <s v="Canada"/>
    <m/>
    <x v="3"/>
    <s v="BetaPro Equal Weight Canadian Bank-2X Daily (HBKD)"/>
    <n v="0"/>
    <n v="0"/>
    <n v="0"/>
    <n v="0"/>
    <n v="0"/>
    <n v="0"/>
    <n v="0"/>
    <n v="0"/>
    <x v="1"/>
    <n v="0"/>
  </r>
  <r>
    <s v="HBKU CN Equity"/>
    <n v="1334"/>
    <s v="HBKU"/>
    <s v="BetaPro Equal Weight Canadian Bank 2X Daily"/>
    <x v="0"/>
    <n v="1"/>
    <s v="CA08664A1075"/>
    <s v="08664A107"/>
    <n v="1.1499999999999999"/>
    <n v="1.63"/>
    <d v="2022-09-13T00:00:00"/>
    <x v="1"/>
    <x v="12"/>
    <s v="Canada"/>
    <m/>
    <x v="3"/>
    <s v="BetaPro Equal Weight Canadian Bank 2X Daily (HBKU)"/>
    <n v="0"/>
    <n v="0"/>
    <n v="0"/>
    <n v="0"/>
    <n v="0"/>
    <n v="0"/>
    <n v="0"/>
    <n v="0"/>
    <x v="1"/>
    <n v="0"/>
  </r>
  <r>
    <s v="MNY CN Equity"/>
    <n v="1335"/>
    <s v="MNY"/>
    <s v="Purpose Cash Management Fund"/>
    <x v="0"/>
    <n v="1"/>
    <s v="CA74643B1031"/>
    <s v="74643B103"/>
    <n v="0.2"/>
    <n v="0.23"/>
    <d v="2022-09-14T00:00:00"/>
    <x v="0"/>
    <x v="1"/>
    <s v="Money Market"/>
    <m/>
    <x v="5"/>
    <s v="Purpose Cash Management Fund (MNY)"/>
    <n v="1718213746.8338013"/>
    <n v="2501723.4182498581"/>
    <n v="82458385.569999903"/>
    <n v="149.5942499996163"/>
    <n v="10009126.157750143"/>
    <n v="117478966.91275005"/>
    <n v="3220"/>
    <n v="91356860"/>
    <x v="1"/>
    <n v="1608734901.8096924"/>
  </r>
  <r>
    <s v="DXQ CN Equity"/>
    <n v="1336"/>
    <s v="DXQ"/>
    <s v="Dynamic Active Enhanced Yield Covered Options"/>
    <x v="0"/>
    <n v="1"/>
    <s v="CA26786L1085"/>
    <s v="26786L108"/>
    <n v="0.65"/>
    <n v="0.73"/>
    <d v="2022-09-20T00:00:00"/>
    <x v="0"/>
    <x v="39"/>
    <s v="Put and Call Write"/>
    <m/>
    <x v="37"/>
    <s v="Dynamic Active Enhanced Yield Covered Options (DXQ)"/>
    <n v="557126671.21887207"/>
    <n v="-10105165"/>
    <n v="20510210"/>
    <n v="13875065"/>
    <n v="-11860912.50000002"/>
    <n v="26927629.999999948"/>
    <n v="2375"/>
    <n v="40251975"/>
    <x v="1"/>
    <n v="537872732.78236389"/>
  </r>
  <r>
    <s v="BILT CN Equity"/>
    <n v="1337"/>
    <s v="BILT"/>
    <s v="Evolve Slate Global Real Estate Enhanced Yield Fund"/>
    <x v="47"/>
    <n v="1"/>
    <s v="CA30052N2023"/>
    <s v="30052N202"/>
    <n v="0.75"/>
    <n v="0"/>
    <d v="2022-09-21T00:00:00"/>
    <x v="0"/>
    <x v="29"/>
    <s v="Real Estate"/>
    <m/>
    <x v="24"/>
    <s v="Evolve Slate Global Real Estate Enhanced Yield Fund (BILT)"/>
    <n v="0"/>
    <n v="0"/>
    <n v="0"/>
    <n v="0"/>
    <n v="0"/>
    <n v="0"/>
    <n v="0"/>
    <n v="0"/>
    <x v="5"/>
    <n v="0"/>
  </r>
  <r>
    <s v="HESG CN Equity"/>
    <n v="1338"/>
    <s v="HESG"/>
    <s v="Harvest Esg Equity Income Index ETF"/>
    <x v="48"/>
    <n v="1"/>
    <s v="CA41753Q1054"/>
    <s v="41753Q105"/>
    <n v="0.15"/>
    <n v="0"/>
    <d v="2022-09-22T00:00:00"/>
    <x v="0"/>
    <x v="29"/>
    <s v="Thematic"/>
    <m/>
    <x v="13"/>
    <s v="Harvest Esg Equity Income Index ETF (HESG)"/>
    <n v="0"/>
    <n v="0"/>
    <n v="0"/>
    <n v="0"/>
    <n v="0"/>
    <n v="0"/>
    <n v="0"/>
    <n v="0"/>
    <x v="5"/>
    <n v="0"/>
  </r>
  <r>
    <s v="FETH CN Equity"/>
    <n v="1339"/>
    <s v="FETH"/>
    <s v="Fidelity Advantage Ether ETF"/>
    <x v="0"/>
    <n v="2"/>
    <s v="CA31580Y7028"/>
    <s v="31580Y702"/>
    <n v="0.4"/>
    <n v="0.45"/>
    <d v="2022-09-26T00:00:00"/>
    <x v="0"/>
    <x v="42"/>
    <s v="Ethereum"/>
    <m/>
    <x v="27"/>
    <s v="Fidelity Advantage Ether ETF (FETH)"/>
    <n v="59998178.100585938"/>
    <n v="4655060.0000000047"/>
    <n v="0"/>
    <n v="0"/>
    <n v="0"/>
    <n v="4655060.0000000047"/>
    <n v="2772"/>
    <n v="10159207"/>
    <x v="1"/>
    <n v="77422313.690185547"/>
  </r>
  <r>
    <s v="FETH/U CN Equity"/>
    <n v="1340"/>
    <s v="FETH/U"/>
    <s v="Fidelity Advantage Ether ETF (US$)"/>
    <x v="0"/>
    <n v="2"/>
    <s v="CA31580Y7028"/>
    <s v="31580Y702"/>
    <n v="0.4"/>
    <n v="0.45"/>
    <d v="2022-09-26T00:00:00"/>
    <x v="0"/>
    <x v="42"/>
    <s v="Ethereum"/>
    <m/>
    <x v="27"/>
    <s v="Fidelity Advantage Ether ETF (US$) (FETH/U)"/>
    <n v="0"/>
    <n v="0"/>
    <n v="0"/>
    <n v="0"/>
    <n v="0"/>
    <n v="0"/>
    <n v="140"/>
    <n v="1513102.7"/>
    <x v="1"/>
    <n v="77382701.861577272"/>
  </r>
  <r>
    <s v="CCOM CN Equity"/>
    <n v="1341"/>
    <s v="CCOM"/>
    <s v="CI Auspice Broad Commodity Fund Curr-H"/>
    <x v="0"/>
    <n v="1"/>
    <s v="CA17160D1015"/>
    <s v="17160D101"/>
    <n v="0.52"/>
    <n v="0.7"/>
    <d v="2022-09-27T00:00:00"/>
    <x v="0"/>
    <x v="22"/>
    <s v="Broad"/>
    <m/>
    <x v="2"/>
    <s v="CI Auspice Broad Commodity Fund Curr-H (CCOM)"/>
    <n v="236276350.66223145"/>
    <n v="3022487.500000007"/>
    <n v="14433557.499999985"/>
    <n v="5139765"/>
    <n v="15564857.500000006"/>
    <n v="40596857.5"/>
    <n v="330"/>
    <n v="2577064"/>
    <x v="1"/>
    <n v="187992677.33383179"/>
  </r>
  <r>
    <s v="CGRN CN Equity"/>
    <n v="1342"/>
    <s v="CGRN"/>
    <s v="CI Global Sustainable Infrastructure Fund"/>
    <x v="0"/>
    <n v="1"/>
    <s v="CA12568A1066"/>
    <s v="12568A106"/>
    <n v="0.7"/>
    <n v="1.04"/>
    <d v="2022-09-27T00:00:00"/>
    <x v="0"/>
    <x v="7"/>
    <s v="Infrastructure"/>
    <m/>
    <x v="2"/>
    <s v="CI Global Sustainable Infrastructure Fund (CGRN)"/>
    <n v="1952647.4475860596"/>
    <n v="0"/>
    <n v="0"/>
    <n v="0"/>
    <n v="0"/>
    <n v="0"/>
    <n v="12"/>
    <n v="1117.78"/>
    <x v="1"/>
    <n v="1857832.4317932129"/>
  </r>
  <r>
    <s v="CGRN/U CN Equity"/>
    <n v="1343"/>
    <s v="CGRN/U"/>
    <s v="CI Global Sustainable Infrastructure Fund (US$)"/>
    <x v="0"/>
    <n v="1"/>
    <s v="CA12568A2056"/>
    <s v="12568A205"/>
    <n v="0.7"/>
    <n v="1.04"/>
    <d v="2022-09-27T00:00:00"/>
    <x v="0"/>
    <x v="7"/>
    <s v="Infrastructure"/>
    <m/>
    <x v="2"/>
    <s v="CI Global Sustainable Infrastructure Fund (US$) (CGRN/U)"/>
    <n v="1843140.4746791373"/>
    <n v="0"/>
    <n v="0"/>
    <n v="0"/>
    <n v="0"/>
    <n v="0"/>
    <n v="2"/>
    <n v="54.03"/>
    <x v="1"/>
    <n v="1755754.3556668861"/>
  </r>
  <r>
    <s v="CGRB CN Equity"/>
    <n v="1344"/>
    <s v="CGRB"/>
    <s v="CI Global Green Bond Fund"/>
    <x v="0"/>
    <n v="1"/>
    <s v="CA12568M1005"/>
    <s v="12568M100"/>
    <n v="0.5"/>
    <n v="0.75"/>
    <d v="2022-09-27T00:00:00"/>
    <x v="0"/>
    <x v="34"/>
    <s v="Global"/>
    <m/>
    <x v="2"/>
    <s v="CI Global Green Bond Fund (CGRB)"/>
    <n v="14516617.298126221"/>
    <n v="0"/>
    <n v="0"/>
    <n v="0"/>
    <n v="0"/>
    <n v="540155.00000000047"/>
    <n v="13"/>
    <n v="30784.65"/>
    <x v="1"/>
    <n v="13994629.383087158"/>
  </r>
  <r>
    <s v="CGRB/U CN Equity"/>
    <n v="1345"/>
    <s v="CGRB/U"/>
    <s v="CI Global Green Bond Fund (US$)"/>
    <x v="0"/>
    <n v="1"/>
    <s v="CA12568M2094"/>
    <s v="12568M209"/>
    <n v="0.5"/>
    <n v="0.77"/>
    <d v="2022-09-27T00:00:00"/>
    <x v="0"/>
    <x v="34"/>
    <s v="Global"/>
    <m/>
    <x v="2"/>
    <s v="CI Global Green Bond Fund (US$) (CGRB/U)"/>
    <n v="1511688.1549779577"/>
    <n v="0"/>
    <n v="0"/>
    <n v="0"/>
    <n v="0"/>
    <n v="0"/>
    <n v="0"/>
    <n v="0"/>
    <x v="1"/>
    <n v="1515470.5049383095"/>
  </r>
  <r>
    <s v="CROP/U CN Equity"/>
    <n v="1346"/>
    <s v="CROP/U"/>
    <s v="Purpose Credit Opportunities Fund/ETF (US$)"/>
    <x v="0"/>
    <n v="1"/>
    <s v="CA74643L2003"/>
    <s v="74643L200"/>
    <n v="0.85"/>
    <n v="1.02"/>
    <d v="2022-09-29T00:00:00"/>
    <x v="0"/>
    <x v="26"/>
    <s v="Credit Focused"/>
    <m/>
    <x v="5"/>
    <s v="Purpose Credit Opportunities Fund/ETF (US$) (CROP/U)"/>
    <n v="15620633.398089893"/>
    <n v="0"/>
    <n v="0"/>
    <n v="0"/>
    <n v="0"/>
    <n v="748251.21756392624"/>
    <n v="183"/>
    <n v="731272.4"/>
    <x v="1"/>
    <n v="14832698.056238314"/>
  </r>
  <r>
    <s v="DANC/U CN Equity"/>
    <n v="1347"/>
    <s v="DANC/U"/>
    <s v="Desjardins Alt Long/Short Eqy Mkt Neutral (US$)"/>
    <x v="0"/>
    <n v="1"/>
    <s v="CA25058P3007"/>
    <s v="25058P300"/>
    <n v="1"/>
    <n v="1.17"/>
    <d v="2022-10-14T00:00:00"/>
    <x v="0"/>
    <x v="26"/>
    <s v="Market Neutral"/>
    <m/>
    <x v="21"/>
    <s v="Desjardins Alt Long/Short Eqy Mkt Neutral (US$) (DANC/U)"/>
    <n v="745192.96690924652"/>
    <n v="0"/>
    <n v="0"/>
    <n v="0"/>
    <n v="0"/>
    <n v="0"/>
    <n v="3"/>
    <n v="8451.4"/>
    <x v="1"/>
    <n v="745132.67686171504"/>
  </r>
  <r>
    <s v="DAMG CN Equity"/>
    <n v="1348"/>
    <s v="DAMG"/>
    <s v="Desjardins Alt Long/short Global Eqy Mkt Curr-H"/>
    <x v="0"/>
    <n v="1"/>
    <s v="CA25058T1049"/>
    <s v="25058T104"/>
    <n v="1"/>
    <n v="1.1499999999999999"/>
    <d v="2022-10-14T00:00:00"/>
    <x v="0"/>
    <x v="26"/>
    <s v="Market Neutral"/>
    <m/>
    <x v="21"/>
    <s v="Desjardins Alt Long/short Global Eqy Mkt Curr-H (DAMG)"/>
    <n v="44080350.399017334"/>
    <n v="0"/>
    <n v="0"/>
    <n v="0"/>
    <n v="0"/>
    <n v="0"/>
    <n v="1"/>
    <n v="494.16"/>
    <x v="1"/>
    <n v="43400460.481643677"/>
  </r>
  <r>
    <s v="DAMG/U CN Equity"/>
    <n v="1349"/>
    <s v="DAMG/U"/>
    <s v="Desjardins Alt Long/short Global Eqy Mkt (US$)"/>
    <x v="0"/>
    <n v="1"/>
    <s v="CA25058T2039"/>
    <s v="25058T203"/>
    <n v="1"/>
    <n v="1.1499999999999999"/>
    <d v="2022-10-14T00:00:00"/>
    <x v="0"/>
    <x v="26"/>
    <s v="Market Neutral"/>
    <m/>
    <x v="21"/>
    <s v="Desjardins Alt Long/short Global Eqy Mkt (US$) (DAMG/U)"/>
    <n v="2924481.1455578883"/>
    <n v="0"/>
    <n v="0"/>
    <n v="0"/>
    <n v="0"/>
    <n v="0"/>
    <n v="0"/>
    <n v="0"/>
    <x v="1"/>
    <n v="2883296.2708672993"/>
  </r>
  <r>
    <s v="BMAX CN Equity"/>
    <n v="1350"/>
    <s v="BMAX"/>
    <s v="Brompton Enhanced (1.33x) Multi-Asset Income"/>
    <x v="0"/>
    <n v="1"/>
    <s v="CA11221Y1051"/>
    <s v="11221Y105"/>
    <n v="0"/>
    <n v="0.94"/>
    <d v="2022-10-20T00:00:00"/>
    <x v="0"/>
    <x v="41"/>
    <s v="Asset Allocation"/>
    <m/>
    <x v="8"/>
    <s v="Brompton Enhanced (1.33x) Multi-Asset Income (BMAX)"/>
    <n v="132546223.81210327"/>
    <n v="884109.00000000722"/>
    <n v="887694.00000000745"/>
    <n v="883782.00000000722"/>
    <n v="447428.99999999045"/>
    <n v="4877283.0000000009"/>
    <n v="1179"/>
    <n v="4071479.9000000004"/>
    <x v="6"/>
    <n v="127227455.74951172"/>
  </r>
  <r>
    <s v="HHLE CN Equity"/>
    <n v="1351"/>
    <s v="HHLE"/>
    <s v="Harvest Healthcare Enh (1.25x) Income Curr-H"/>
    <x v="0"/>
    <n v="1"/>
    <s v="CA41755U1049"/>
    <s v="41755U104"/>
    <n v="0"/>
    <n v="0.99"/>
    <d v="2022-10-25T00:00:00"/>
    <x v="0"/>
    <x v="41"/>
    <s v="Health Care"/>
    <m/>
    <x v="13"/>
    <s v="Harvest Healthcare Enh (1.25x) Income Curr-H (HHLE)"/>
    <n v="89285323.572158813"/>
    <n v="918422.50000001304"/>
    <n v="3233199.9999999967"/>
    <n v="2114354.9999999967"/>
    <n v="1426635.0000000033"/>
    <n v="8619307.5000000056"/>
    <n v="1107"/>
    <n v="4221730.5"/>
    <x v="6"/>
    <n v="84794002.151489258"/>
  </r>
  <r>
    <s v="HLFE CN Equity"/>
    <n v="1352"/>
    <s v="HLFE"/>
    <s v="Harvest Cdn Equity Enh (1.25x) Income Leaders"/>
    <x v="49"/>
    <n v="1"/>
    <s v="CA41756C1032"/>
    <s v="41756C103"/>
    <n v="0"/>
    <n v="0.73"/>
    <d v="2022-10-25T00:00:00"/>
    <x v="0"/>
    <x v="41"/>
    <s v="Canada"/>
    <m/>
    <x v="13"/>
    <s v="Harvest Cdn Equity Enh (1.25x) Income Leaders (HLFE)"/>
    <n v="0"/>
    <n v="0"/>
    <n v="0"/>
    <n v="0"/>
    <n v="0"/>
    <n v="0"/>
    <n v="0"/>
    <n v="0"/>
    <x v="6"/>
    <n v="0"/>
  </r>
  <r>
    <s v="HTAE CN Equity"/>
    <n v="1353"/>
    <s v="HTAE"/>
    <s v="Harvest Tech Achievers Enh (1.25x) Income Curr-H"/>
    <x v="0"/>
    <n v="1"/>
    <s v="CA41754B1076"/>
    <s v="41754B107"/>
    <n v="0"/>
    <n v="0.99"/>
    <d v="2022-10-25T00:00:00"/>
    <x v="0"/>
    <x v="41"/>
    <s v="Technology"/>
    <m/>
    <x v="13"/>
    <s v="Harvest Tech Achievers Enh (1.25x) Income Curr-H (HTAE)"/>
    <n v="79994926.166534424"/>
    <n v="-65447.500000000757"/>
    <n v="0"/>
    <n v="-427737.49999999086"/>
    <n v="0"/>
    <n v="-76055.000000000873"/>
    <n v="1652"/>
    <n v="5504918.2000000002"/>
    <x v="6"/>
    <n v="84881718.444824219"/>
  </r>
  <r>
    <s v="HUTE CN Equity"/>
    <n v="1354"/>
    <s v="HUTE"/>
    <s v="Harvest Eql-Wgt Gbl Util Enh (1.25x) Income Cad-H"/>
    <x v="0"/>
    <n v="1"/>
    <s v="CA41754D1033"/>
    <s v="41754D103"/>
    <n v="0"/>
    <n v="0.79"/>
    <d v="2022-10-25T00:00:00"/>
    <x v="0"/>
    <x v="41"/>
    <s v="Utilities"/>
    <m/>
    <x v="13"/>
    <s v="Harvest Eql-Wgt Gbl Util Enh (1.25x) Income Cad-H (HUTE)"/>
    <n v="83793326.139450073"/>
    <n v="870530.0000000021"/>
    <n v="1145212.5000000058"/>
    <n v="1127712.499999996"/>
    <n v="2202437.5000000019"/>
    <n v="6173442.5000000075"/>
    <n v="1032"/>
    <n v="4065314.1"/>
    <x v="6"/>
    <n v="73921197.485923767"/>
  </r>
  <r>
    <s v="HBFE CN Equity"/>
    <n v="1355"/>
    <s v="HBFE"/>
    <s v="Harvest Brand Leaders Enh (1.25x) Income Curr-H"/>
    <x v="49"/>
    <n v="1"/>
    <s v="CA41753M1041"/>
    <s v="41753M104"/>
    <n v="0"/>
    <n v="0.96"/>
    <d v="2022-10-25T00:00:00"/>
    <x v="0"/>
    <x v="41"/>
    <s v="Global"/>
    <m/>
    <x v="13"/>
    <s v="Harvest Brand Leaders Enh (1.25x) Income Curr-H (HBFE)"/>
    <n v="0"/>
    <n v="0"/>
    <n v="0"/>
    <n v="0"/>
    <n v="0"/>
    <n v="0"/>
    <n v="0"/>
    <n v="0"/>
    <x v="6"/>
    <n v="0"/>
  </r>
  <r>
    <s v="CGIN CN Equity"/>
    <n v="1356"/>
    <s v="CGIN"/>
    <s v="CI Global Investment Grade ETF"/>
    <x v="0"/>
    <n v="1"/>
    <s v="CA12568W1086"/>
    <s v="12568W108"/>
    <n v="0.5"/>
    <n v="0.76"/>
    <d v="2022-10-27T00:00:00"/>
    <x v="0"/>
    <x v="23"/>
    <s v="Investment Grade"/>
    <m/>
    <x v="2"/>
    <s v="CI Global Investment Grade ETF (CGIN)"/>
    <n v="334338919.8589325"/>
    <n v="25421267.500000026"/>
    <n v="2118477.4999999925"/>
    <n v="2123950.0000000303"/>
    <n v="1593752.4999999851"/>
    <n v="36027922.50000003"/>
    <n v="125"/>
    <n v="28007660.300000001"/>
    <x v="1"/>
    <n v="306153368.94035339"/>
  </r>
  <r>
    <s v="CGIN/U CN Equity"/>
    <n v="1357"/>
    <s v="CGIN/U"/>
    <s v="CI Global Investment Grade ETF (US$)"/>
    <x v="0"/>
    <n v="1"/>
    <s v="CA12568W2076"/>
    <s v="12568W207"/>
    <n v="0.5"/>
    <n v="0.76"/>
    <d v="2022-10-27T00:00:00"/>
    <x v="0"/>
    <x v="23"/>
    <s v="Investment Grade"/>
    <m/>
    <x v="2"/>
    <s v="CI Global Investment Grade ETF (US$) (CGIN/U)"/>
    <n v="6025733.9285265198"/>
    <n v="0"/>
    <n v="0"/>
    <n v="0"/>
    <n v="0"/>
    <n v="780141.66999999981"/>
    <n v="4"/>
    <n v="111499.8"/>
    <x v="1"/>
    <n v="5266831.6979347831"/>
  </r>
  <r>
    <s v="CGBN CN Equity"/>
    <n v="1358"/>
    <s v="CGBN"/>
    <s v="CI Global Bond Currency Neutral Fund"/>
    <x v="8"/>
    <n v="1"/>
    <s v="CA12569A1057"/>
    <s v="12569A105"/>
    <n v="0.7"/>
    <n v="0.79"/>
    <d v="2022-10-27T00:00:00"/>
    <x v="0"/>
    <x v="23"/>
    <s v="Universe"/>
    <m/>
    <x v="2"/>
    <s v="CI Global Bond Currency Neutral Fund (CGBN)"/>
    <n v="0"/>
    <n v="0"/>
    <n v="0"/>
    <n v="0"/>
    <n v="0"/>
    <n v="0"/>
    <n v="0"/>
    <n v="0"/>
    <x v="1"/>
    <n v="0"/>
  </r>
  <r>
    <s v="DXDB CN Equity"/>
    <n v="1359"/>
    <s v="DXDB"/>
    <s v="Dynamic Active Discount Bond ETF"/>
    <x v="0"/>
    <n v="1"/>
    <s v="CA26785J1049"/>
    <s v="26785J104"/>
    <n v="0.35"/>
    <n v="0.44"/>
    <d v="2022-10-27T00:00:00"/>
    <x v="0"/>
    <x v="10"/>
    <s v="Mid Term"/>
    <m/>
    <x v="37"/>
    <s v="Dynamic Active Discount Bond ETF (DXDB)"/>
    <n v="759198391.05606079"/>
    <n v="4329922.4999999078"/>
    <n v="27576835.000000119"/>
    <n v="-8666620.0000001229"/>
    <n v="4870422.5000000307"/>
    <n v="52408304.99999994"/>
    <n v="1329"/>
    <n v="18421014"/>
    <x v="1"/>
    <n v="708476638.26942444"/>
  </r>
  <r>
    <s v="MPY CN Equity"/>
    <n v="1360"/>
    <s v="MPY"/>
    <s v="Mulvihill Premium Yield Fund/ETF"/>
    <x v="0"/>
    <n v="1"/>
    <s v="CA62580Q1000"/>
    <s v="62580Q100"/>
    <n v="1"/>
    <n v="2.58"/>
    <d v="2022-11-01T00:00:00"/>
    <x v="0"/>
    <x v="39"/>
    <s v="Put and Call Write"/>
    <m/>
    <x v="42"/>
    <s v="Mulvihill Premium Yield Fund/ETF (MPY)"/>
    <n v="16102339.41078186"/>
    <n v="1033631.8500000009"/>
    <n v="0"/>
    <n v="0"/>
    <n v="0"/>
    <n v="1033631.8500000009"/>
    <n v="26"/>
    <n v="64309.21"/>
    <x v="1"/>
    <n v="15494434.833526611"/>
  </r>
  <r>
    <s v="ACAA CN Equity"/>
    <n v="1361"/>
    <s v="ACAA"/>
    <s v="Arrow Long/Short Alternative Class"/>
    <x v="50"/>
    <n v="1"/>
    <s v="CA04274A1084"/>
    <s v="04274A108"/>
    <n v="0.65"/>
    <n v="4.2"/>
    <d v="2022-11-02T00:00:00"/>
    <x v="0"/>
    <x v="26"/>
    <s v="Multi-Strategy"/>
    <m/>
    <x v="26"/>
    <s v="Arrow Long/Short Alternative Class (ACAA)"/>
    <n v="19545832.51953125"/>
    <n v="0"/>
    <n v="0"/>
    <n v="0"/>
    <n v="0"/>
    <n v="244463.00000000023"/>
    <n v="37"/>
    <n v="140973.20000000001"/>
    <x v="1"/>
    <n v="18116324.901580811"/>
  </r>
  <r>
    <s v="IDIV/B CN Equity"/>
    <n v="1362"/>
    <s v="IDIV/B"/>
    <s v="Manulife Smart International Dividend ETF"/>
    <x v="0"/>
    <n v="1"/>
    <s v="CA56503T1003"/>
    <s v="56503T100"/>
    <n v="0.35"/>
    <n v="0.4"/>
    <d v="2022-11-09T00:00:00"/>
    <x v="0"/>
    <x v="6"/>
    <s v="Pure Active"/>
    <m/>
    <x v="22"/>
    <s v="Manulife Smart International Dividend ETF (IDIV/B)"/>
    <n v="905043751.00135803"/>
    <n v="67456125"/>
    <n v="47436975"/>
    <n v="32911875"/>
    <n v="46912475"/>
    <n v="236212975"/>
    <n v="7069"/>
    <n v="75963697"/>
    <x v="1"/>
    <n v="668418384.79042053"/>
  </r>
  <r>
    <s v="IDEF/B CN Equity"/>
    <n v="1363"/>
    <s v="IDEF/B"/>
    <s v="Manulife Smart International Defensive Equity ETF"/>
    <x v="0"/>
    <n v="1"/>
    <s v="CA56504H1055"/>
    <s v="56504H105"/>
    <n v="0.35"/>
    <n v="0.35"/>
    <d v="2022-11-09T00:00:00"/>
    <x v="0"/>
    <x v="6"/>
    <s v="Pure Active"/>
    <m/>
    <x v="22"/>
    <s v="Manulife Smart International Defensive Equity ETF (IDEF/B)"/>
    <n v="3763299.9420166016"/>
    <n v="0"/>
    <n v="0"/>
    <n v="0"/>
    <n v="0"/>
    <n v="0"/>
    <n v="12"/>
    <n v="2374.79"/>
    <x v="1"/>
    <n v="3594000.1010894775"/>
  </r>
  <r>
    <s v="UDIV/U CN Equity"/>
    <n v="1364"/>
    <s v="UDIV/U"/>
    <s v="Manulife Smart US Dividend ETF (US$)"/>
    <x v="0"/>
    <n v="1"/>
    <s v="CA56503P1247"/>
    <s v="56503P124"/>
    <n v="0.28000000000000003"/>
    <n v="0.32"/>
    <d v="2022-11-09T00:00:00"/>
    <x v="0"/>
    <x v="21"/>
    <s v="Pure Active"/>
    <m/>
    <x v="22"/>
    <s v="Manulife Smart US Dividend ETF (US$) (UDIV/U)"/>
    <n v="9054064.2385598179"/>
    <n v="0"/>
    <n v="0"/>
    <n v="0"/>
    <n v="0"/>
    <n v="0"/>
    <n v="15"/>
    <n v="32534.46"/>
    <x v="1"/>
    <n v="10464579.009328417"/>
  </r>
  <r>
    <s v="PFCB CN Equity"/>
    <n v="1365"/>
    <s v="PFCB"/>
    <s v="Picton Mahoney Fortified Core Bond Fund"/>
    <x v="0"/>
    <n v="1"/>
    <s v="CA72001D1096"/>
    <s v="72001D109"/>
    <n v="0.65"/>
    <n v="1.07"/>
    <d v="2022-11-09T00:00:00"/>
    <x v="0"/>
    <x v="24"/>
    <s v="North America"/>
    <m/>
    <x v="6"/>
    <s v="Picton Mahoney Fortified Core Bond Fund (PFCB)"/>
    <n v="73510588.359832764"/>
    <n v="959622.89000000805"/>
    <n v="106572.75999999772"/>
    <n v="0"/>
    <n v="0"/>
    <n v="1066195.6500000057"/>
    <n v="228"/>
    <n v="1719651.0499999998"/>
    <x v="1"/>
    <n v="73200525.360107422"/>
  </r>
  <r>
    <s v="UDEF/U CN Equity"/>
    <n v="1366"/>
    <s v="UDEF/U"/>
    <s v="Manulife Smart US Defensive Equity ETF (US$)"/>
    <x v="0"/>
    <n v="1"/>
    <s v="CA56503J1104"/>
    <s v="56503J110"/>
    <n v="0.28000000000000003"/>
    <n v="0.32"/>
    <d v="2022-11-09T00:00:00"/>
    <x v="0"/>
    <x v="21"/>
    <s v="Pure Active"/>
    <m/>
    <x v="22"/>
    <s v="Manulife Smart US Defensive Equity ETF (US$) (UDEF/U)"/>
    <n v="2292861.3977731941"/>
    <n v="0"/>
    <n v="0"/>
    <n v="0"/>
    <n v="0"/>
    <n v="0"/>
    <n v="0"/>
    <n v="0"/>
    <x v="1"/>
    <n v="2261547.7727277665"/>
  </r>
  <r>
    <s v="ARKG CN Equity"/>
    <n v="1367"/>
    <s v="ARKG"/>
    <s v="BMO ARK Genomic Revolution Fund ETF Series"/>
    <x v="51"/>
    <n v="1"/>
    <s v="CA05602W1005"/>
    <s v="05602W100"/>
    <n v="0.75"/>
    <n v="0.85"/>
    <d v="2022-11-14T00:00:00"/>
    <x v="0"/>
    <x v="7"/>
    <s v="Genomics"/>
    <m/>
    <x v="4"/>
    <s v="BMO ARK Genomic Revolution Fund ETF Series (ARKG)"/>
    <n v="0"/>
    <n v="0"/>
    <n v="0"/>
    <n v="0"/>
    <n v="0"/>
    <n v="0"/>
    <n v="0"/>
    <n v="0"/>
    <x v="1"/>
    <n v="0"/>
  </r>
  <r>
    <s v="ARKK CN Equity"/>
    <n v="1368"/>
    <s v="ARKK"/>
    <s v="BMO ARK Innovation Fund ETF Series"/>
    <x v="51"/>
    <n v="1"/>
    <s v="CA05603A1075"/>
    <s v="05603A107"/>
    <n v="0.75"/>
    <n v="0.85"/>
    <d v="2022-11-14T00:00:00"/>
    <x v="0"/>
    <x v="7"/>
    <s v="Innovation"/>
    <m/>
    <x v="4"/>
    <s v="BMO ARK Innovation Fund ETF Series (ARKK)"/>
    <n v="0"/>
    <n v="0"/>
    <n v="0"/>
    <n v="0"/>
    <n v="0"/>
    <n v="0"/>
    <n v="0"/>
    <n v="0"/>
    <x v="1"/>
    <n v="0"/>
  </r>
  <r>
    <s v="ARKW CN Equity"/>
    <n v="1369"/>
    <s v="ARKW"/>
    <s v="BMO ARK Next Generation Internet Fund ETF Series"/>
    <x v="51"/>
    <n v="1"/>
    <s v="CA05592N1024"/>
    <s v="05592N102"/>
    <n v="0.75"/>
    <n v="0.85"/>
    <d v="2022-11-14T00:00:00"/>
    <x v="0"/>
    <x v="7"/>
    <s v="Cloud Computing &amp; Big Data"/>
    <m/>
    <x v="4"/>
    <s v="BMO ARK Next Generation Internet Fund ETF Series (ARKW)"/>
    <n v="0"/>
    <n v="0"/>
    <n v="0"/>
    <n v="0"/>
    <n v="0"/>
    <n v="0"/>
    <n v="0"/>
    <n v="0"/>
    <x v="1"/>
    <n v="0"/>
  </r>
  <r>
    <s v="YTSL CN Equity"/>
    <n v="1370"/>
    <s v="YTSL"/>
    <s v="TSLA Yield Shares Purpose ETF Curr-H (1.25x)"/>
    <x v="0"/>
    <n v="1"/>
    <s v="CA88161X1078"/>
    <s v="88161X107"/>
    <n v="0.4"/>
    <n v="0.52"/>
    <d v="2022-12-14T00:00:00"/>
    <x v="0"/>
    <x v="41"/>
    <s v="Single Stock"/>
    <m/>
    <x v="5"/>
    <s v="TSLA Yield Shares Purpose ETF Curr-H (1.25x) (YTSL)"/>
    <n v="366127558.89892578"/>
    <n v="8081523.2145000007"/>
    <n v="10630671.324499983"/>
    <n v="8624439.0925000347"/>
    <n v="8069632.8417499829"/>
    <n v="52009471.028500013"/>
    <n v="12206"/>
    <n v="60322020"/>
    <x v="6"/>
    <n v="362986004.16183472"/>
  </r>
  <r>
    <s v="YGOG CN Equity"/>
    <n v="1371"/>
    <s v="YGOG"/>
    <s v="GOOGL Yield Shares Purpose ETF Curr-H (1.25x)"/>
    <x v="0"/>
    <n v="1"/>
    <s v="CA02080B1040"/>
    <s v="02080B104"/>
    <n v="0.4"/>
    <n v="0.52"/>
    <d v="2022-12-14T00:00:00"/>
    <x v="0"/>
    <x v="41"/>
    <s v="Single Stock"/>
    <m/>
    <x v="5"/>
    <s v="GOOGL Yield Shares Purpose ETF Curr-H (1.25x) (YGOG)"/>
    <n v="71736819.458007813"/>
    <n v="0"/>
    <n v="0"/>
    <n v="1491182.4325000078"/>
    <n v="-4537392.3217500104"/>
    <n v="-4464506.9854999976"/>
    <n v="1129"/>
    <n v="4897700"/>
    <x v="6"/>
    <n v="70482234.954833984"/>
  </r>
  <r>
    <s v="APLY CN Equity"/>
    <n v="1372"/>
    <s v="APLY"/>
    <s v="AAPL Yield Shares Purpose ETF Curr-H (1.25x)"/>
    <x v="0"/>
    <n v="1"/>
    <s v="CA03783G1019"/>
    <s v="03783G101"/>
    <n v="0.4"/>
    <n v="0.52"/>
    <d v="2022-12-14T00:00:00"/>
    <x v="0"/>
    <x v="41"/>
    <s v="Single Stock"/>
    <m/>
    <x v="5"/>
    <s v="AAPL Yield Shares Purpose ETF Curr-H (1.25x) (APLY)"/>
    <n v="30954931.497573853"/>
    <n v="17146.98049999983"/>
    <n v="0"/>
    <n v="0"/>
    <n v="0"/>
    <n v="17146.98049999983"/>
    <n v="438"/>
    <n v="1449110.81"/>
    <x v="6"/>
    <n v="32627422.332763672"/>
  </r>
  <r>
    <s v="BRKY CN Equity"/>
    <n v="1373"/>
    <s v="BRKY"/>
    <s v="BRK Yield Shares Purpose Curr-H (1.25x)"/>
    <x v="0"/>
    <n v="1"/>
    <s v="CA08465C1041"/>
    <s v="08465C104"/>
    <n v="0.4"/>
    <n v="0.52"/>
    <d v="2022-12-14T00:00:00"/>
    <x v="0"/>
    <x v="41"/>
    <s v="Single Stock"/>
    <m/>
    <x v="5"/>
    <s v="BRK Yield Shares Purpose Curr-H (1.25x) (BRKY)"/>
    <n v="52076241.302490234"/>
    <n v="0"/>
    <n v="2560283.6409999961"/>
    <n v="0"/>
    <n v="0"/>
    <n v="3244210.3852500003"/>
    <n v="628"/>
    <n v="2907856.2"/>
    <x v="6"/>
    <n v="50069249.963760376"/>
  </r>
  <r>
    <s v="YAMZ CN Equity"/>
    <n v="1374"/>
    <s v="YAMZ"/>
    <s v="AMZN Yield Shares Purpose ETF Curr-H (1.25x)"/>
    <x v="0"/>
    <n v="1"/>
    <s v="CA02314T1030"/>
    <s v="02314T103"/>
    <n v="0.4"/>
    <n v="0.52"/>
    <d v="2022-12-14T00:00:00"/>
    <x v="0"/>
    <x v="41"/>
    <s v="Single Stock"/>
    <m/>
    <x v="5"/>
    <s v="AMZN Yield Shares Purpose ETF Curr-H (1.25x) (YAMZ)"/>
    <n v="110436981.39190674"/>
    <n v="-1160865.5722500165"/>
    <n v="1152264.8517500164"/>
    <n v="1150175.6982499959"/>
    <n v="1170289.3367499958"/>
    <n v="-2348491.0830000117"/>
    <n v="3423"/>
    <n v="10165816.4"/>
    <x v="6"/>
    <n v="110773877.04849243"/>
  </r>
  <r>
    <s v="ESPX CN Equity"/>
    <n v="1375"/>
    <s v="ESPX"/>
    <s v="Evolve S&amp;P 500 Enhanced Yield Fund Curr-H"/>
    <x v="0"/>
    <n v="1"/>
    <s v="CA30052U2065"/>
    <s v="30052U206"/>
    <n v="0.45"/>
    <n v="0.51"/>
    <d v="2023-01-10T00:00:00"/>
    <x v="0"/>
    <x v="31"/>
    <s v="U.S."/>
    <m/>
    <x v="24"/>
    <s v="Evolve S&amp;P 500 Enhanced Yield Fund Curr-H (ESPX)"/>
    <n v="142614083.86230469"/>
    <n v="0"/>
    <n v="0"/>
    <n v="1927432.4999999818"/>
    <n v="648847.5000000092"/>
    <n v="3862337.499999986"/>
    <n v="447"/>
    <n v="2647407.9"/>
    <x v="5"/>
    <n v="141343023.58627319"/>
  </r>
  <r>
    <s v="ESPX/B CN Equity"/>
    <n v="1376"/>
    <s v="ESPX/B"/>
    <s v="Evolve S&amp;P 500 Enhanced Yield Fund"/>
    <x v="0"/>
    <n v="1"/>
    <s v="CA30052U1075"/>
    <s v="30052U107"/>
    <n v="0.45"/>
    <n v="0.51"/>
    <d v="2023-01-10T00:00:00"/>
    <x v="0"/>
    <x v="31"/>
    <s v="U.S."/>
    <m/>
    <x v="24"/>
    <s v="Evolve S&amp;P 500 Enhanced Yield Fund (ESPX/B)"/>
    <n v="3380262.6132965088"/>
    <n v="0"/>
    <n v="0"/>
    <n v="0"/>
    <n v="0"/>
    <n v="0"/>
    <n v="31"/>
    <n v="90886.7"/>
    <x v="5"/>
    <n v="3453025.1026153564"/>
  </r>
  <r>
    <s v="ETSX CN Equity"/>
    <n v="1377"/>
    <s v="ETSX"/>
    <s v="Evolve S&amp;P/TSX 60 Enhanced Yield Fund"/>
    <x v="0"/>
    <n v="1"/>
    <s v="CA30052P1080"/>
    <s v="30052P108"/>
    <n v="0.45"/>
    <n v="0.51"/>
    <d v="2023-01-10T00:00:00"/>
    <x v="0"/>
    <x v="31"/>
    <s v="Canada"/>
    <m/>
    <x v="24"/>
    <s v="Evolve S&amp;P/TSX 60 Enhanced Yield Fund (ETSX)"/>
    <n v="99136383.819580078"/>
    <n v="4718385.0000000037"/>
    <n v="3005457.4999999898"/>
    <n v="1815877.5000000044"/>
    <n v="1829752.4999999937"/>
    <n v="13769842.499999994"/>
    <n v="750"/>
    <n v="5362394.5"/>
    <x v="5"/>
    <n v="89374294.567108154"/>
  </r>
  <r>
    <s v="RCDC CN Equity"/>
    <n v="1378"/>
    <s v="RCDC"/>
    <s v="RBC Canadian Dividend Covered Call ETF"/>
    <x v="0"/>
    <n v="1"/>
    <s v="CA75526J1057"/>
    <s v="75526J105"/>
    <n v="0.64"/>
    <n v="0.72"/>
    <d v="2023-01-17T00:00:00"/>
    <x v="0"/>
    <x v="31"/>
    <s v="Canada"/>
    <m/>
    <x v="12"/>
    <s v="RBC Canadian Dividend Covered Call ETF (RCDC)"/>
    <n v="46755617.237091064"/>
    <n v="1206342.4500000011"/>
    <n v="600024.64999999793"/>
    <n v="0"/>
    <n v="0"/>
    <n v="2995711.6750000003"/>
    <n v="241"/>
    <n v="1543986.9"/>
    <x v="5"/>
    <n v="44841263.294219971"/>
  </r>
  <r>
    <s v="RUDC CN Equity"/>
    <n v="1379"/>
    <s v="RUDC"/>
    <s v="RBC US Dividend Covered Call ETF"/>
    <x v="0"/>
    <n v="1"/>
    <s v="CA74938C1059"/>
    <s v="74938C105"/>
    <n v="0.64"/>
    <n v="0.72"/>
    <d v="2023-01-17T00:00:00"/>
    <x v="0"/>
    <x v="31"/>
    <s v="U.S."/>
    <m/>
    <x v="12"/>
    <s v="RBC US Dividend Covered Call ETF (RUDC)"/>
    <n v="25095136.117935181"/>
    <n v="0"/>
    <n v="0"/>
    <n v="585563.29999999795"/>
    <n v="0"/>
    <n v="14807.04999999993"/>
    <n v="42"/>
    <n v="200039.09"/>
    <x v="5"/>
    <n v="24554371.881484985"/>
  </r>
  <r>
    <s v="CSBI CN Equity"/>
    <n v="1380"/>
    <s v="CSBI"/>
    <s v="CIBC Canadian Short-Term Bond Index ETF"/>
    <x v="0"/>
    <n v="1"/>
    <s v="CA12569M1095"/>
    <s v="12569M109"/>
    <n v="7.0000000000000007E-2"/>
    <n v="0.08"/>
    <d v="2023-01-23T00:00:00"/>
    <x v="0"/>
    <x v="1"/>
    <s v="Short Term"/>
    <m/>
    <x v="31"/>
    <s v="CIBC Canadian Short-Term Bond Index ETF (CSBI)"/>
    <n v="361836486.0534668"/>
    <n v="0"/>
    <n v="0"/>
    <n v="0"/>
    <n v="2079139.9999999558"/>
    <n v="6235179.9999999413"/>
    <n v="74"/>
    <n v="519450.56000000006"/>
    <x v="1"/>
    <n v="355751806.640625"/>
  </r>
  <r>
    <s v="HMAX CN Equity"/>
    <n v="1381"/>
    <s v="HMAX"/>
    <s v="Hamilton Canadian Financials Yield Maximizer ETF"/>
    <x v="0"/>
    <n v="1"/>
    <s v="CA40704M1068"/>
    <s v="40704M106"/>
    <n v="0.65"/>
    <n v="0.73"/>
    <d v="2023-01-23T00:00:00"/>
    <x v="0"/>
    <x v="29"/>
    <s v="Financials"/>
    <m/>
    <x v="35"/>
    <s v="Hamilton Canadian Financials Yield Maximizer ETF (HMAX)"/>
    <n v="2031376581.2442703"/>
    <n v="7680402.4999999078"/>
    <n v="34252427.5"/>
    <n v="24405537.5"/>
    <n v="20089462.500000142"/>
    <n v="105533648.89220002"/>
    <n v="9561"/>
    <n v="63835330"/>
    <x v="5"/>
    <n v="1954543902.6821709"/>
  </r>
  <r>
    <s v="CUEH CN Equity"/>
    <n v="1382"/>
    <s v="CUEH"/>
    <s v="CIBC US Equity Index ETF Curr-H"/>
    <x v="0"/>
    <n v="1"/>
    <s v="CA12569F1045"/>
    <s v="12569F104"/>
    <n v="0.05"/>
    <n v="0.06"/>
    <d v="2023-01-23T00:00:00"/>
    <x v="0"/>
    <x v="5"/>
    <s v="Cap-Weighted: Broad/Large"/>
    <m/>
    <x v="31"/>
    <s v="CIBC US Equity Index ETF Curr-H (CUEH)"/>
    <n v="3886035.0608825684"/>
    <n v="0"/>
    <n v="0"/>
    <n v="0"/>
    <n v="0"/>
    <n v="0"/>
    <n v="44"/>
    <n v="152173.36999999997"/>
    <x v="0"/>
    <n v="3961859.8937988281"/>
  </r>
  <r>
    <s v="CGDV CN Equity"/>
    <n v="1383"/>
    <s v="CGDV"/>
    <s v="CI Global Minimum Downside Volatility Curr-H"/>
    <x v="0"/>
    <n v="1"/>
    <s v="CA12569N1078"/>
    <s v="12569N107"/>
    <n v="0.35"/>
    <n v="0.4"/>
    <d v="2023-01-24T00:00:00"/>
    <x v="0"/>
    <x v="16"/>
    <s v="Risk"/>
    <m/>
    <x v="2"/>
    <s v="CI Global Minimum Downside Volatility Curr-H (CGDV)"/>
    <n v="30568695.776390076"/>
    <n v="0"/>
    <n v="-1289715.0000000012"/>
    <n v="0"/>
    <n v="1262565.0000000009"/>
    <n v="-1246190.0000000012"/>
    <n v="125"/>
    <n v="1467057.69"/>
    <x v="1"/>
    <n v="29908046.485992432"/>
  </r>
  <r>
    <s v="CGDV/B CN Equity"/>
    <n v="1384"/>
    <s v="CGDV/B"/>
    <s v="CI Global Minimum Downside Volatility Index ETF"/>
    <x v="0"/>
    <n v="1"/>
    <s v="CA12569N2068"/>
    <s v="12569N206"/>
    <n v="0.35"/>
    <n v="0.4"/>
    <d v="2023-01-24T00:00:00"/>
    <x v="0"/>
    <x v="16"/>
    <s v="Risk"/>
    <m/>
    <x v="2"/>
    <s v="CI Global Minimum Downside Volatility Index ETF (CGDV/B)"/>
    <n v="63842871.302783966"/>
    <n v="1334770.0000000072"/>
    <n v="0"/>
    <n v="2620479.9999999902"/>
    <n v="0"/>
    <n v="3955249.9999999972"/>
    <n v="102"/>
    <n v="41910669.079999998"/>
    <x v="1"/>
    <n v="57359925.274555206"/>
  </r>
  <r>
    <s v="CUDV CN Equity"/>
    <n v="1385"/>
    <s v="CUDV"/>
    <s v="CI US Minimum Downside Volatility Index Curr-H"/>
    <x v="0"/>
    <n v="1"/>
    <s v="CA12569L1013"/>
    <s v="12569L101"/>
    <n v="0.3"/>
    <n v="0.34"/>
    <d v="2023-01-24T00:00:00"/>
    <x v="0"/>
    <x v="5"/>
    <s v="Risk"/>
    <m/>
    <x v="2"/>
    <s v="CI US Minimum Downside Volatility Index Curr-H (CUDV)"/>
    <n v="6859849.9298095703"/>
    <n v="0"/>
    <n v="0"/>
    <n v="0"/>
    <n v="0"/>
    <n v="0"/>
    <n v="3"/>
    <n v="41075"/>
    <x v="1"/>
    <n v="6513450.1457214355"/>
  </r>
  <r>
    <s v="CUDV/B CN Equity"/>
    <n v="1386"/>
    <s v="CUDV/B"/>
    <s v="CI US Minimum Downside Volatility Index ETF"/>
    <x v="0"/>
    <n v="1"/>
    <s v="CA12569L2003"/>
    <s v="12569L200"/>
    <n v="0.3"/>
    <n v="0.34"/>
    <d v="2023-01-24T00:00:00"/>
    <x v="0"/>
    <x v="21"/>
    <s v="Risk"/>
    <m/>
    <x v="2"/>
    <s v="CI US Minimum Downside Volatility Index ETF (CUDV/B)"/>
    <n v="1439039.9932861328"/>
    <n v="0"/>
    <n v="0"/>
    <n v="0"/>
    <n v="0"/>
    <n v="0"/>
    <n v="0"/>
    <n v="0"/>
    <x v="1"/>
    <n v="1366184.9975585938"/>
  </r>
  <r>
    <s v="ZGRO/T CN Equity"/>
    <n v="1387"/>
    <s v="ZGRO/T"/>
    <s v="BMO Growth ETF- fixed % distribution unit"/>
    <x v="0"/>
    <n v="1"/>
    <s v="CA05587J2074"/>
    <s v="05587J207"/>
    <n v="0.18"/>
    <n v="0.2"/>
    <d v="2023-01-26T00:00:00"/>
    <x v="0"/>
    <x v="9"/>
    <s v="Growth"/>
    <m/>
    <x v="4"/>
    <s v="BMO Growth ETF- fixed % distribution unit (ZGRO/T)"/>
    <n v="39472480.192045212"/>
    <n v="0"/>
    <n v="0"/>
    <n v="1330173.0000000012"/>
    <n v="0"/>
    <n v="2662855.0000000023"/>
    <n v="716"/>
    <n v="2996190.8"/>
    <x v="4"/>
    <n v="36577559.942153931"/>
  </r>
  <r>
    <s v="TIPS CN Equity"/>
    <n v="1388"/>
    <s v="TIPS"/>
    <s v="BMO US TIPS Index ETF"/>
    <x v="0"/>
    <n v="1"/>
    <s v="CA05592W1288"/>
    <s v="05592W128"/>
    <n v="0.15"/>
    <n v="0.17"/>
    <d v="2023-01-26T00:00:00"/>
    <x v="0"/>
    <x v="38"/>
    <s v="Real Return"/>
    <m/>
    <x v="4"/>
    <s v="BMO US TIPS Index ETF (TIPS)"/>
    <n v="0"/>
    <n v="0"/>
    <n v="0"/>
    <n v="0"/>
    <n v="0"/>
    <n v="0"/>
    <n v="0"/>
    <n v="0"/>
    <x v="1"/>
    <n v="0"/>
  </r>
  <r>
    <s v="TIPS/F CN Equity"/>
    <n v="1389"/>
    <s v="TIPS/F"/>
    <s v="BMO US TIPS Index ETF Curr-H"/>
    <x v="0"/>
    <n v="1"/>
    <s v="CA05592W1106"/>
    <s v="05592W110"/>
    <n v="0.15"/>
    <n v="0.17"/>
    <d v="2023-01-26T00:00:00"/>
    <x v="0"/>
    <x v="38"/>
    <s v="Real Return"/>
    <m/>
    <x v="4"/>
    <s v="BMO US TIPS Index ETF Curr-H (TIPS/F)"/>
    <n v="0"/>
    <n v="0"/>
    <n v="0"/>
    <n v="0"/>
    <n v="0"/>
    <n v="0"/>
    <n v="0"/>
    <n v="0"/>
    <x v="1"/>
    <n v="0"/>
  </r>
  <r>
    <s v="TIPS/U CN Equity"/>
    <n v="1390"/>
    <s v="TIPS/U"/>
    <s v="BMO US TIPS Index ETF (US$)"/>
    <x v="0"/>
    <n v="1"/>
    <s v="CA05592W1023"/>
    <s v="05592W102"/>
    <n v="0.15"/>
    <n v="0.17"/>
    <d v="2023-01-26T00:00:00"/>
    <x v="0"/>
    <x v="38"/>
    <s v="Real Return"/>
    <m/>
    <x v="4"/>
    <s v="BMO US TIPS Index ETF (US$) (TIPS/U)"/>
    <n v="0"/>
    <n v="0"/>
    <n v="0"/>
    <n v="0"/>
    <n v="0"/>
    <n v="0"/>
    <n v="0"/>
    <n v="0"/>
    <x v="1"/>
    <n v="0"/>
  </r>
  <r>
    <s v="ZEAT CN Equity"/>
    <n v="1391"/>
    <s v="ZEAT"/>
    <s v="BMO Global Agriculture ETF"/>
    <x v="0"/>
    <n v="1"/>
    <s v="CA05592M1041"/>
    <s v="05592M104"/>
    <n v="0.35"/>
    <n v="0.4"/>
    <d v="2023-01-26T00:00:00"/>
    <x v="0"/>
    <x v="7"/>
    <s v="Agriculture"/>
    <m/>
    <x v="4"/>
    <s v="BMO Global Agriculture ETF (ZEAT)"/>
    <n v="2774889.2336540222"/>
    <n v="0"/>
    <n v="0"/>
    <n v="0"/>
    <n v="0"/>
    <n v="24341.600000000024"/>
    <n v="78"/>
    <n v="82593.829999999987"/>
    <x v="1"/>
    <n v="2505967.6527862549"/>
  </r>
  <r>
    <s v="ZUAG CN Equity"/>
    <n v="1392"/>
    <s v="ZUAG"/>
    <s v="BMO US Aggregate Bond Index ETF"/>
    <x v="0"/>
    <n v="1"/>
    <s v="CA05592U1066"/>
    <s v="05592U106"/>
    <n v="0.08"/>
    <n v="0.09"/>
    <d v="2023-01-26T00:00:00"/>
    <x v="0"/>
    <x v="37"/>
    <s v="Broad/Mixed"/>
    <m/>
    <x v="4"/>
    <s v="BMO US Aggregate Bond Index ETF (ZUAG)"/>
    <n v="5711158.0178470612"/>
    <n v="0"/>
    <n v="0"/>
    <n v="0"/>
    <n v="0"/>
    <n v="0"/>
    <n v="57"/>
    <n v="194824.6"/>
    <x v="1"/>
    <n v="5772086.8155059814"/>
  </r>
  <r>
    <s v="ZUAG/F CN Equity"/>
    <n v="1393"/>
    <s v="ZUAG/F"/>
    <s v="BMO US Aggregate Bond Index ETF Curr-H"/>
    <x v="0"/>
    <n v="1"/>
    <s v="CA05592U1140"/>
    <s v="05592U114"/>
    <n v="0.08"/>
    <n v="0.09"/>
    <d v="2023-01-26T00:00:00"/>
    <x v="0"/>
    <x v="37"/>
    <s v="Broad/Mixed"/>
    <m/>
    <x v="4"/>
    <s v="BMO US Aggregate Bond Index ETF Curr-H (ZUAG/F)"/>
    <n v="1353991361.8573837"/>
    <n v="6722122.7500000419"/>
    <n v="8241688.7499999572"/>
    <n v="9736553.2500000838"/>
    <n v="749189.49999995728"/>
    <n v="22457356.749999996"/>
    <n v="765"/>
    <n v="10592949"/>
    <x v="1"/>
    <n v="1345548021.5750027"/>
  </r>
  <r>
    <s v="ZUAG/U CN Equity"/>
    <n v="1394"/>
    <s v="ZUAG/U"/>
    <s v="BMO US Aggregate Bond Index ETF (US$)"/>
    <x v="0"/>
    <n v="1"/>
    <s v="CA05592U1223"/>
    <s v="05592U122"/>
    <n v="0.08"/>
    <n v="0.09"/>
    <d v="2023-01-26T00:00:00"/>
    <x v="0"/>
    <x v="37"/>
    <s v="Broad/Mixed"/>
    <m/>
    <x v="4"/>
    <s v="BMO US Aggregate Bond Index ETF (US$) (ZUAG/U)"/>
    <n v="29695684.962878443"/>
    <n v="0"/>
    <n v="0"/>
    <n v="0"/>
    <n v="1084873.7737500009"/>
    <n v="3232683.5112499977"/>
    <n v="40"/>
    <n v="536592.78"/>
    <x v="1"/>
    <n v="26756731.465505175"/>
  </r>
  <r>
    <s v="ZWHC CN Equity"/>
    <n v="1395"/>
    <s v="ZWHC"/>
    <s v="BMO Covered Call Health Care ETF"/>
    <x v="0"/>
    <n v="1"/>
    <s v="CA05592T1093"/>
    <s v="05592T109"/>
    <n v="0.65"/>
    <n v="0.73"/>
    <d v="2023-01-26T00:00:00"/>
    <x v="0"/>
    <x v="29"/>
    <s v="Health Care"/>
    <m/>
    <x v="4"/>
    <s v="BMO Covered Call Health Care ETF (ZWHC)"/>
    <n v="30633125.306156158"/>
    <n v="0"/>
    <n v="0"/>
    <n v="1450780.5000000012"/>
    <n v="0"/>
    <n v="2909618.5000000028"/>
    <n v="164"/>
    <n v="543737.19000000006"/>
    <x v="5"/>
    <n v="28477268.086004253"/>
  </r>
  <r>
    <s v="ZWEN CN Equity"/>
    <n v="1396"/>
    <s v="ZWEN"/>
    <s v="BMO Covered Call Energy ETF"/>
    <x v="0"/>
    <n v="1"/>
    <s v="CA05592R1038"/>
    <s v="05592R103"/>
    <n v="0.65"/>
    <n v="0.73"/>
    <d v="2023-01-26T00:00:00"/>
    <x v="0"/>
    <x v="29"/>
    <s v="Energy"/>
    <m/>
    <x v="4"/>
    <s v="BMO Covered Call Energy ETF (ZWEN)"/>
    <n v="152973456.65829849"/>
    <n v="0"/>
    <n v="1483827.0000000212"/>
    <n v="10312927.499999989"/>
    <n v="1468004.9999999946"/>
    <n v="13264759.500000004"/>
    <n v="980"/>
    <n v="8529521.8000000007"/>
    <x v="5"/>
    <n v="124797276.9540844"/>
  </r>
  <r>
    <s v="SPFD CN Equity"/>
    <n v="1397"/>
    <s v="SPFD"/>
    <s v="Mulvihill US Health Care Enhanced (1.25x) Yield"/>
    <x v="0"/>
    <n v="1"/>
    <s v="CA62580M1095"/>
    <s v="62580M109"/>
    <n v="0.65"/>
    <n v="0.73"/>
    <d v="2023-02-01T00:00:00"/>
    <x v="0"/>
    <x v="41"/>
    <s v="Health Care"/>
    <m/>
    <x v="42"/>
    <s v="Mulvihill US Health Care Enhanced (1.25x) Yield (SPFD)"/>
    <n v="27318967.526119232"/>
    <n v="924679.15000000084"/>
    <n v="465814.64999999834"/>
    <n v="931169.40000000084"/>
    <n v="0"/>
    <n v="2789471.299999998"/>
    <n v="275"/>
    <n v="597072.94999999995"/>
    <x v="6"/>
    <n v="24847015.429100037"/>
  </r>
  <r>
    <s v="XDRV CN Equity"/>
    <n v="1398"/>
    <s v="XDRV"/>
    <s v="iShares Global Electric and Autonomous Vehicles"/>
    <x v="0"/>
    <n v="1"/>
    <s v="CA46437G1000"/>
    <s v="46437G100"/>
    <n v="0.39"/>
    <n v="0.44"/>
    <d v="2023-02-13T00:00:00"/>
    <x v="0"/>
    <x v="7"/>
    <s v="Auto &amp; Robotics"/>
    <m/>
    <x v="0"/>
    <s v="iShares Global Electric and Autonomous Vehicles (XDRV)"/>
    <n v="5367936.6111755371"/>
    <n v="0"/>
    <n v="0"/>
    <n v="0"/>
    <n v="0"/>
    <n v="0"/>
    <n v="26"/>
    <n v="17128.45"/>
    <x v="1"/>
    <n v="5424431.324005127"/>
  </r>
  <r>
    <s v="XEMC CN Equity"/>
    <n v="1399"/>
    <s v="XEMC"/>
    <s v="iShares MSCI Emerging Markets ex China Index ETF"/>
    <x v="0"/>
    <n v="1"/>
    <s v="CA45033P1009"/>
    <s v="45033P100"/>
    <n v="0.3"/>
    <n v="0.34"/>
    <d v="2023-02-13T00:00:00"/>
    <x v="0"/>
    <x v="20"/>
    <s v="Cap-Weighted: Broad/Large"/>
    <m/>
    <x v="0"/>
    <s v="iShares MSCI Emerging Markets ex China Index ETF (XEMC)"/>
    <n v="73412216.911315918"/>
    <n v="995965.36500000814"/>
    <n v="10845907.089999996"/>
    <n v="315110.63500000024"/>
    <n v="1264837.4600000014"/>
    <n v="12486751.835000005"/>
    <n v="553"/>
    <n v="7170042.2999999998"/>
    <x v="0"/>
    <n v="54714695.606231689"/>
  </r>
  <r>
    <s v="XFLB CN Equity"/>
    <n v="1400"/>
    <s v="XFLB"/>
    <s v="iShares Core Canadian 15 + Year Federal Bond"/>
    <x v="0"/>
    <n v="1"/>
    <s v="CA46438A1021"/>
    <s v="46438A102"/>
    <n v="0.15"/>
    <n v="0.17"/>
    <d v="2023-02-13T00:00:00"/>
    <x v="0"/>
    <x v="8"/>
    <s v="Long Term"/>
    <m/>
    <x v="0"/>
    <s v="iShares Core Canadian 15 + Year Federal Bond (XFLB)"/>
    <n v="52987161.254882813"/>
    <n v="0"/>
    <n v="0"/>
    <n v="2233860.700000002"/>
    <n v="0"/>
    <n v="2233860.700000002"/>
    <n v="37"/>
    <n v="1128742.31"/>
    <x v="1"/>
    <n v="51537783.622741699"/>
  </r>
  <r>
    <s v="XTLH CN Equity"/>
    <n v="1401"/>
    <s v="XTLH"/>
    <s v="iShares 20 + Year US Treasury Bond Curr-H"/>
    <x v="0"/>
    <n v="1"/>
    <s v="CA45031C1014"/>
    <s v="45031C101"/>
    <n v="0.18"/>
    <n v="0.2"/>
    <d v="2023-02-13T00:00:00"/>
    <x v="0"/>
    <x v="38"/>
    <s v="Long Term"/>
    <m/>
    <x v="0"/>
    <s v="iShares 20 + Year US Treasury Bond Curr-H (XTLH)"/>
    <n v="283311877.13623047"/>
    <n v="2710952.1599999703"/>
    <n v="154613.47000002465"/>
    <n v="-4167874.4300000276"/>
    <n v="1598304.2250000234"/>
    <n v="-2394776.1050000354"/>
    <n v="1883"/>
    <n v="15841179"/>
    <x v="1"/>
    <n v="294448244.17114258"/>
  </r>
  <r>
    <s v="XTLT CN Equity"/>
    <n v="1402"/>
    <s v="XTLT"/>
    <s v="iShares 20 + Year US Treasury Bond Index ETF"/>
    <x v="0"/>
    <n v="1"/>
    <s v="CA45031A1057"/>
    <s v="45031A105"/>
    <n v="0.18"/>
    <n v="0.2"/>
    <d v="2023-02-13T00:00:00"/>
    <x v="0"/>
    <x v="38"/>
    <s v="Long Term"/>
    <m/>
    <x v="0"/>
    <s v="iShares 20 + Year US Treasury Bond Index ETF (XTLT)"/>
    <n v="119947766.01791382"/>
    <n v="-840350.59499999683"/>
    <n v="-1201620.5399999898"/>
    <n v="169843.00499999634"/>
    <n v="348616.10999999259"/>
    <n v="-667744.92500000051"/>
    <n v="772"/>
    <n v="3703814.4000000004"/>
    <x v="1"/>
    <n v="122899023.36120605"/>
  </r>
  <r>
    <s v="XTLT/U CN Equity"/>
    <n v="1403"/>
    <s v="XTLT/U"/>
    <s v="iShares 20 + Year US Treasury Bond (US$)"/>
    <x v="0"/>
    <n v="1"/>
    <s v="CA45031A2048"/>
    <s v="45031A204"/>
    <n v="0.18"/>
    <n v="0.2"/>
    <d v="2023-02-13T00:00:00"/>
    <x v="0"/>
    <x v="38"/>
    <s v="Long Term"/>
    <m/>
    <x v="0"/>
    <s v="iShares 20 + Year US Treasury Bond (US$) (XTLT/U)"/>
    <n v="7724310.170514632"/>
    <n v="-671753.67243499961"/>
    <n v="-858223.14096000069"/>
    <n v="-342766.06038399844"/>
    <n v="517279.70009849855"/>
    <n v="-1008864.4875405"/>
    <n v="39"/>
    <n v="195147.08000000002"/>
    <x v="1"/>
    <n v="9611948.1637145691"/>
  </r>
  <r>
    <s v="CUTL CN Equity"/>
    <n v="1404"/>
    <s v="CUTL"/>
    <s v="CI Utilities Giants Covered Call ETF Curr-H"/>
    <x v="0"/>
    <n v="1"/>
    <s v="CA12569T1049"/>
    <s v="12569T104"/>
    <n v="0.65"/>
    <n v="0.73"/>
    <d v="2023-02-21T00:00:00"/>
    <x v="0"/>
    <x v="29"/>
    <s v="Utilities"/>
    <m/>
    <x v="2"/>
    <s v="CI Utilities Giants Covered Call ETF Curr-H (CUTL)"/>
    <n v="28590510.749816895"/>
    <n v="0"/>
    <n v="0"/>
    <n v="1089225.0000000009"/>
    <n v="0"/>
    <n v="1089225.0000000009"/>
    <n v="22"/>
    <n v="63480.23"/>
    <x v="5"/>
    <n v="27491624.355316162"/>
  </r>
  <r>
    <s v="CUTL/B CN Equity"/>
    <n v="1405"/>
    <s v="CUTL/B"/>
    <s v="CI Utilities Giants Covered Call ETF"/>
    <x v="0"/>
    <n v="1"/>
    <s v="CA12569T2039"/>
    <s v="12569T203"/>
    <n v="0.65"/>
    <n v="0.73"/>
    <d v="2023-02-21T00:00:00"/>
    <x v="0"/>
    <x v="29"/>
    <s v="Utilities"/>
    <m/>
    <x v="2"/>
    <s v="CI Utilities Giants Covered Call ETF (CUTL/B)"/>
    <n v="1159039.9742126465"/>
    <n v="0"/>
    <n v="0"/>
    <n v="0"/>
    <n v="0"/>
    <n v="0"/>
    <n v="7"/>
    <n v="162.38999999999999"/>
    <x v="5"/>
    <n v="1161835.0028991699"/>
  </r>
  <r>
    <s v="ICAE CN Equity"/>
    <n v="1406"/>
    <s v="ICAE"/>
    <s v="Invesco S&amp;P/TSX Cdn Dividend Aristocrats ESG"/>
    <x v="0"/>
    <n v="1"/>
    <s v="CA46147Y1025"/>
    <s v="46147Y102"/>
    <n v="0.2"/>
    <n v="0.23"/>
    <d v="2023-02-23T00:00:00"/>
    <x v="0"/>
    <x v="15"/>
    <s v="Broad - Canada"/>
    <m/>
    <x v="9"/>
    <s v="Invesco S&amp;P/TSX Cdn Dividend Aristocrats ESG (ICAE)"/>
    <n v="8282040.0238037109"/>
    <n v="0"/>
    <n v="0"/>
    <n v="0"/>
    <n v="0"/>
    <n v="0"/>
    <n v="77"/>
    <n v="175906.571"/>
    <x v="1"/>
    <n v="8188649.9404907227"/>
  </r>
  <r>
    <s v="IUAE CN Equity"/>
    <n v="1407"/>
    <s v="IUAE"/>
    <s v="Invesco S&amp;P US Dividend Aristocrats ESG Index ETF"/>
    <x v="0"/>
    <n v="1"/>
    <s v="CA46147H1091"/>
    <s v="46147H109"/>
    <n v="0.3"/>
    <n v="0.34"/>
    <d v="2023-02-23T00:00:00"/>
    <x v="0"/>
    <x v="15"/>
    <s v="Broad - U.S."/>
    <m/>
    <x v="9"/>
    <s v="Invesco S&amp;P US Dividend Aristocrats ESG Index ETF (IUAE)"/>
    <n v="1286734.9624633789"/>
    <n v="-1286735.0000000002"/>
    <n v="0"/>
    <n v="0"/>
    <n v="0"/>
    <n v="-1286735.0000000002"/>
    <n v="6"/>
    <n v="6424.5399999999991"/>
    <x v="1"/>
    <n v="2424670.0286865234"/>
  </r>
  <r>
    <s v="IUAE/F CN Equity"/>
    <n v="1408"/>
    <s v="IUAE/F"/>
    <s v="Invesco S&amp;P US Dividend Aristocrats ESG Curr-H"/>
    <x v="0"/>
    <n v="1"/>
    <s v="CA46147H2081"/>
    <s v="46147H208"/>
    <n v="0.3"/>
    <n v="0.34"/>
    <d v="2023-02-23T00:00:00"/>
    <x v="0"/>
    <x v="15"/>
    <s v="Broad - U.S."/>
    <m/>
    <x v="9"/>
    <s v="Invesco S&amp;P US Dividend Aristocrats ESG Curr-H (IUAE/F)"/>
    <n v="18249149.322509766"/>
    <n v="0"/>
    <n v="0"/>
    <n v="0"/>
    <n v="0"/>
    <n v="0"/>
    <n v="21"/>
    <n v="203459.33000000002"/>
    <x v="1"/>
    <n v="17210925.579071045"/>
  </r>
  <r>
    <s v="IIAE CN Equity"/>
    <n v="1409"/>
    <s v="IIAE"/>
    <s v="Invesco S&amp;P Intl Developed Div Aristocrats ESG"/>
    <x v="0"/>
    <n v="1"/>
    <s v="CA46146T1049"/>
    <s v="46146T104"/>
    <n v="0.35"/>
    <n v="0.4"/>
    <d v="2023-02-23T00:00:00"/>
    <x v="0"/>
    <x v="15"/>
    <s v="Broad - DM"/>
    <m/>
    <x v="9"/>
    <s v="Invesco S&amp;P Intl Developed Div Aristocrats ESG (IIAE)"/>
    <n v="1489159.9655151367"/>
    <n v="0"/>
    <n v="0"/>
    <n v="0"/>
    <n v="0"/>
    <n v="0"/>
    <n v="23"/>
    <n v="10807.81"/>
    <x v="1"/>
    <n v="1449685.001373291"/>
  </r>
  <r>
    <s v="IIAE/F CN Equity"/>
    <n v="1410"/>
    <s v="IIAE/F"/>
    <s v="Invesco S&amp;P Intl Dev Div Aristocrats ESG Curr-H"/>
    <x v="0"/>
    <n v="1"/>
    <s v="CA46146T2039"/>
    <s v="46146T203"/>
    <n v="0.35"/>
    <n v="0.4"/>
    <d v="2023-02-23T00:00:00"/>
    <x v="0"/>
    <x v="15"/>
    <s v="Broad - DM"/>
    <m/>
    <x v="9"/>
    <s v="Invesco S&amp;P Intl Dev Div Aristocrats ESG Curr-H (IIAE/F)"/>
    <n v="12728879.928588867"/>
    <n v="0"/>
    <n v="0"/>
    <n v="0"/>
    <n v="0"/>
    <n v="0"/>
    <n v="9"/>
    <n v="9040.02"/>
    <x v="1"/>
    <n v="12501945.304870605"/>
  </r>
  <r>
    <s v="CIEH CN Equity"/>
    <n v="1411"/>
    <s v="CIEH"/>
    <s v="CIBC International Equity Index ETF Curr-H"/>
    <x v="0"/>
    <n v="1"/>
    <s v="CA12569K1030"/>
    <s v="12569K103"/>
    <n v="0.16"/>
    <n v="0.19"/>
    <d v="2023-02-27T00:00:00"/>
    <x v="0"/>
    <x v="6"/>
    <s v="Cap-Weighted: Broad/Large"/>
    <m/>
    <x v="31"/>
    <s v="CIBC International Equity Index ETF Curr-H (CIEH)"/>
    <n v="3867780.1132202148"/>
    <n v="2223900.0000000009"/>
    <n v="0"/>
    <n v="0"/>
    <n v="0"/>
    <n v="-10214730"/>
    <n v="80"/>
    <n v="916578.09000000008"/>
    <x v="0"/>
    <n v="3377414.9894714355"/>
  </r>
  <r>
    <s v="RCEI CN Equity"/>
    <n v="1412"/>
    <s v="RCEI"/>
    <s v="RBC Canadian Equity Income Fund/ETF"/>
    <x v="0"/>
    <n v="1"/>
    <s v="CA74935U1084"/>
    <s v="74935U108"/>
    <n v="0.6"/>
    <n v="0.68"/>
    <d v="2023-03-08T00:00:00"/>
    <x v="0"/>
    <x v="0"/>
    <s v="Pure Active"/>
    <m/>
    <x v="12"/>
    <s v="RBC Canadian Equity Income Fund/ETF (RCEI)"/>
    <n v="6465802.5741577148"/>
    <n v="0"/>
    <n v="0"/>
    <n v="286398.00000000029"/>
    <n v="0"/>
    <n v="566432.00000000047"/>
    <n v="67"/>
    <n v="164652.95999999996"/>
    <x v="1"/>
    <n v="5681944.1413879395"/>
  </r>
  <r>
    <s v="RNAV CN Equity"/>
    <n v="1413"/>
    <s v="RNAV"/>
    <s v="RBC North American Value Fund/ETF"/>
    <x v="0"/>
    <n v="1"/>
    <s v="CA75528H1073"/>
    <s v="75528H107"/>
    <n v="0.6"/>
    <n v="0.68"/>
    <d v="2023-03-08T00:00:00"/>
    <x v="0"/>
    <x v="35"/>
    <s v="North America"/>
    <m/>
    <x v="12"/>
    <s v="RBC North American Value Fund/ETF (RNAV)"/>
    <n v="64663355.731964104"/>
    <n v="954990.00000000792"/>
    <n v="648008.00000000035"/>
    <n v="949607.99999999371"/>
    <n v="634668.00000000058"/>
    <n v="3810866.0000000033"/>
    <n v="331"/>
    <n v="2004574.0999999999"/>
    <x v="1"/>
    <n v="61467167.587280273"/>
  </r>
  <r>
    <s v="RNAG CN Equity"/>
    <n v="1414"/>
    <s v="RNAG"/>
    <s v="RBC North American Growth Fund/ETF"/>
    <x v="0"/>
    <n v="1"/>
    <s v="CA75528D1069"/>
    <s v="75528D106"/>
    <n v="0.6"/>
    <n v="0.68"/>
    <d v="2023-03-08T00:00:00"/>
    <x v="0"/>
    <x v="35"/>
    <s v="North America"/>
    <m/>
    <x v="12"/>
    <s v="RBC North American Growth Fund/ETF (RNAG)"/>
    <n v="6117080.4977416992"/>
    <n v="0"/>
    <n v="0"/>
    <n v="0"/>
    <n v="0"/>
    <n v="-660211.99999999953"/>
    <n v="31"/>
    <n v="66641.98"/>
    <x v="1"/>
    <n v="6811842.5750732422"/>
  </r>
  <r>
    <s v="RINT CN Equity"/>
    <n v="1415"/>
    <s v="RINT"/>
    <s v="RBC International Equity Fund/ETF"/>
    <x v="0"/>
    <n v="1"/>
    <s v="CA75528F1018"/>
    <s v="75528F101"/>
    <n v="0.75"/>
    <n v="0.85"/>
    <d v="2023-03-08T00:00:00"/>
    <x v="0"/>
    <x v="6"/>
    <s v="Pure Active"/>
    <m/>
    <x v="12"/>
    <s v="RBC International Equity Fund/ETF (RINT)"/>
    <n v="9212643.2991027832"/>
    <n v="278729.00000000029"/>
    <n v="3879064"/>
    <n v="0"/>
    <n v="0"/>
    <n v="4157793.0000000005"/>
    <n v="33"/>
    <n v="237146.1801"/>
    <x v="1"/>
    <n v="5114648.1704711914"/>
  </r>
  <r>
    <s v="REMD CN Equity"/>
    <n v="1416"/>
    <s v="REMD"/>
    <s v="RBC Emerging Markets Dividend Fund/ETF"/>
    <x v="0"/>
    <n v="1"/>
    <s v="CA7493291081"/>
    <s v="749329108"/>
    <n v="0.85"/>
    <n v="0.96"/>
    <d v="2023-03-08T00:00:00"/>
    <x v="0"/>
    <x v="20"/>
    <s v="Pure Active"/>
    <m/>
    <x v="12"/>
    <s v="RBC Emerging Markets Dividend Fund/ETF (REMD)"/>
    <n v="6862108.4976196289"/>
    <n v="1416479.9999999993"/>
    <n v="3136157"/>
    <n v="345535.99999999983"/>
    <n v="0"/>
    <n v="5563520.9999999991"/>
    <n v="291"/>
    <n v="2161831.9099999997"/>
    <x v="1"/>
    <n v="2355532.5508117676"/>
  </r>
  <r>
    <s v="RENG CN Equity"/>
    <n v="1417"/>
    <s v="RENG"/>
    <s v="RBC Global Energy Fund/ETF"/>
    <x v="0"/>
    <n v="1"/>
    <s v="CA7493421019"/>
    <s v="749342101"/>
    <n v="0.75"/>
    <n v="0.85"/>
    <d v="2023-03-08T00:00:00"/>
    <x v="0"/>
    <x v="4"/>
    <s v="Energy"/>
    <m/>
    <x v="12"/>
    <s v="RBC Global Energy Fund/ETF (RENG)"/>
    <n v="1705284.0232849121"/>
    <n v="0"/>
    <n v="235096.0000000002"/>
    <n v="228486.99999999988"/>
    <n v="0"/>
    <n v="463583.00000000012"/>
    <n v="80"/>
    <n v="132653.39000000001"/>
    <x v="3"/>
    <n v="1103085.0410461426"/>
  </r>
  <r>
    <s v="RGPM CN Equity"/>
    <n v="1418"/>
    <s v="RGPM"/>
    <s v="RBC Global Precious Metals Fund/ETF"/>
    <x v="0"/>
    <n v="1"/>
    <s v="CA7493441074"/>
    <s v="749344107"/>
    <n v="0.75"/>
    <n v="0.85"/>
    <d v="2023-03-08T00:00:00"/>
    <x v="0"/>
    <x v="4"/>
    <s v="Materials"/>
    <m/>
    <x v="12"/>
    <s v="RBC Global Precious Metals Fund/ETF (RGPM)"/>
    <n v="45885185.546875"/>
    <n v="678167.00000000058"/>
    <n v="2245323.0000000019"/>
    <n v="5268494.9999999963"/>
    <n v="718161.0000000007"/>
    <n v="8910146.0000000019"/>
    <n v="622"/>
    <n v="2901002.0999999996"/>
    <x v="3"/>
    <n v="31648349.761962891"/>
  </r>
  <r>
    <s v="RTEC CN Equity"/>
    <n v="1419"/>
    <s v="RTEC"/>
    <s v="RBC Global Technology Fund/ETF"/>
    <x v="0"/>
    <n v="1"/>
    <s v="CA7493471006"/>
    <s v="749347100"/>
    <n v="0.75"/>
    <n v="0.85"/>
    <d v="2023-03-08T00:00:00"/>
    <x v="0"/>
    <x v="4"/>
    <s v="Technology"/>
    <m/>
    <x v="12"/>
    <s v="RBC Global Technology Fund/ETF (RTEC)"/>
    <n v="16103268.127441406"/>
    <n v="920041.99999999825"/>
    <n v="-446693.99999999779"/>
    <n v="0"/>
    <n v="-4719.0000000001164"/>
    <n v="468629.00000000035"/>
    <n v="167"/>
    <n v="558343.15999999992"/>
    <x v="3"/>
    <n v="16172940.254211426"/>
  </r>
  <r>
    <s v="HEB CN Equity"/>
    <n v="1420"/>
    <s v="HEB"/>
    <s v="Hamilton Canadian Bank Equal-Weight Index ETF"/>
    <x v="0"/>
    <n v="1"/>
    <s v="CA40704N1042"/>
    <s v="40704N104"/>
    <n v="0.19"/>
    <n v="0.21"/>
    <d v="2023-04-03T00:00:00"/>
    <x v="0"/>
    <x v="3"/>
    <s v="Financials"/>
    <m/>
    <x v="35"/>
    <s v="Hamilton Canadian Bank Equal-Weight Index ETF (HEB)"/>
    <n v="1057798710.9590626"/>
    <n v="-5513567.5000000792"/>
    <n v="-1357109.9999999232"/>
    <n v="2760157.50000004"/>
    <n v="2752037.4999998435"/>
    <n v="-655087.70479998202"/>
    <n v="468"/>
    <n v="3455895.5"/>
    <x v="2"/>
    <n v="1046154764.8376465"/>
  </r>
  <r>
    <s v="HRIF CN Equity"/>
    <n v="1421"/>
    <s v="HRIF"/>
    <s v="Harvest Diversified Equity Income ETF Curr-H"/>
    <x v="0"/>
    <n v="1"/>
    <s v="CA41756E1097"/>
    <s v="41756E109"/>
    <n v="0"/>
    <n v="0.82"/>
    <d v="2023-04-12T00:00:00"/>
    <x v="0"/>
    <x v="31"/>
    <s v="Global"/>
    <m/>
    <x v="13"/>
    <s v="Harvest Diversified Equity Income ETF Curr-H (HRIF)"/>
    <n v="23586200.952529907"/>
    <n v="0"/>
    <n v="0"/>
    <n v="2307.5"/>
    <n v="0"/>
    <n v="-428162.49999999854"/>
    <n v="93"/>
    <n v="307259.86000000004"/>
    <x v="5"/>
    <n v="24280758.666992188"/>
  </r>
  <r>
    <s v="TRVI CN Equity"/>
    <n v="1422"/>
    <s v="TRVI"/>
    <s v="Harvest Travel &amp; Leisure Income ETF Curr-H"/>
    <x v="0"/>
    <n v="1"/>
    <s v="CA4179071028"/>
    <s v="417907102"/>
    <n v="0.75"/>
    <n v="0.85"/>
    <d v="2023-04-12T00:00:00"/>
    <x v="0"/>
    <x v="29"/>
    <s v="Thematic"/>
    <m/>
    <x v="13"/>
    <s v="Harvest Travel &amp; Leisure Income ETF Curr-H (TRVI)"/>
    <n v="51664782.238006592"/>
    <n v="0"/>
    <n v="0"/>
    <n v="-516527.49999999814"/>
    <n v="-4746212.5000000019"/>
    <n v="-5262740"/>
    <n v="88"/>
    <n v="283832.99"/>
    <x v="5"/>
    <n v="59334522.247314453"/>
  </r>
  <r>
    <s v="CBIL CN Equity"/>
    <n v="1423"/>
    <s v="CBIL"/>
    <s v="Global X 0-3 Month T-Bill ETF"/>
    <x v="0"/>
    <n v="1"/>
    <s v="CA37964G1000"/>
    <s v="37964G100"/>
    <n v="0.1"/>
    <n v="0.11"/>
    <d v="2023-04-12T00:00:00"/>
    <x v="0"/>
    <x v="8"/>
    <s v="Money Market"/>
    <m/>
    <x v="3"/>
    <s v="Global X 0-3 Month T-Bill ETF (CBIL)"/>
    <n v="1738755236.7172623"/>
    <n v="11256790.489000065"/>
    <n v="66276993.279499784"/>
    <n v="5007787.9465000704"/>
    <n v="33778161.076499857"/>
    <n v="180147464.19140038"/>
    <n v="7938"/>
    <n v="159475590"/>
    <x v="1"/>
    <n v="1598068558.002697"/>
  </r>
  <r>
    <s v="UBIL/U CN Equity"/>
    <n v="1424"/>
    <s v="UBIL/U"/>
    <s v="Global X 0-3 Month US T-Bill ETF (US$)"/>
    <x v="0"/>
    <n v="1"/>
    <s v="CA37964N1050"/>
    <s v="37964N105"/>
    <n v="0.12"/>
    <n v="0.14000000000000001"/>
    <d v="2023-04-12T00:00:00"/>
    <x v="0"/>
    <x v="38"/>
    <s v="Money Market"/>
    <m/>
    <x v="3"/>
    <s v="Global X 0-3 Month US T-Bill ETF (US$) (UBIL/U)"/>
    <n v="0"/>
    <n v="0"/>
    <n v="0"/>
    <n v="0"/>
    <n v="0"/>
    <n v="0"/>
    <n v="1603"/>
    <n v="53655135"/>
    <x v="1"/>
    <n v="583108726.61217594"/>
  </r>
  <r>
    <s v="MCKG CN Equity"/>
    <n v="1425"/>
    <s v="MCKG"/>
    <s v="Mackenzie Corporate Knights Global 100 Index ETF"/>
    <x v="0"/>
    <n v="1"/>
    <s v="CA55452V1085"/>
    <s v="55452V108"/>
    <n v="0.5"/>
    <n v="0.56999999999999995"/>
    <d v="2023-04-18T00:00:00"/>
    <x v="0"/>
    <x v="15"/>
    <s v="Broad - Global"/>
    <m/>
    <x v="18"/>
    <s v="Mackenzie Corporate Knights Global 100 Index ETF (MCKG)"/>
    <n v="17296199.607849121"/>
    <n v="0"/>
    <n v="0"/>
    <n v="1210985.7639999983"/>
    <n v="0"/>
    <n v="1210985.7639999983"/>
    <n v="70"/>
    <n v="322854.92000000004"/>
    <x v="1"/>
    <n v="15356173.133850098"/>
  </r>
  <r>
    <s v="TBNK CN Equity"/>
    <n v="1426"/>
    <s v="TBNK"/>
    <s v="TD Canadian Bank Dividend Index ETF"/>
    <x v="0"/>
    <n v="1"/>
    <s v="CA87818R1091"/>
    <s v="87818R109"/>
    <n v="0.25"/>
    <n v="0.28000000000000003"/>
    <d v="2023-04-20T00:00:00"/>
    <x v="0"/>
    <x v="3"/>
    <s v="Financials"/>
    <m/>
    <x v="17"/>
    <s v="TD Canadian Bank Dividend Index ETF (TBNK)"/>
    <n v="265605962.67700195"/>
    <n v="3367697.1932000034"/>
    <n v="1654825.3324000016"/>
    <n v="3328502.1396000031"/>
    <n v="1678536.7956000015"/>
    <n v="16760865.917600015"/>
    <n v="1850"/>
    <n v="19441035"/>
    <x v="2"/>
    <n v="251432579.04052734"/>
  </r>
  <r>
    <s v="TECX CN Equity"/>
    <n v="1427"/>
    <s v="TECX"/>
    <s v="TD Global Technology Leaders Curr-H Index ETF"/>
    <x v="0"/>
    <n v="1"/>
    <s v="CA87809A1075"/>
    <s v="87809A107"/>
    <n v="0.35"/>
    <n v="0.4"/>
    <d v="2023-04-20T00:00:00"/>
    <x v="0"/>
    <x v="4"/>
    <s v="Technology"/>
    <m/>
    <x v="17"/>
    <s v="TD Global Technology Leaders Curr-H Index ETF (TECX)"/>
    <n v="10228349.304199219"/>
    <n v="0"/>
    <n v="0"/>
    <n v="0"/>
    <n v="-4464.7645000000484"/>
    <n v="-4464.7645000000484"/>
    <n v="214"/>
    <n v="411592.88"/>
    <x v="3"/>
    <n v="10590854.644775391"/>
  </r>
  <r>
    <s v="TUEX CN Equity"/>
    <n v="1428"/>
    <s v="TUEX"/>
    <s v="TD Active US Enhanced Dividend Curr-H ETF"/>
    <x v="0"/>
    <n v="1"/>
    <s v="CA87252B1076"/>
    <s v="87252B107"/>
    <n v="0.65"/>
    <n v="0.73"/>
    <d v="2023-04-20T00:00:00"/>
    <x v="0"/>
    <x v="39"/>
    <s v="Put and Call Write"/>
    <m/>
    <x v="17"/>
    <s v="TD Active US Enhanced Dividend Curr-H ETF (TUEX)"/>
    <n v="10456193.256378174"/>
    <n v="0"/>
    <n v="-1512476.7715000014"/>
    <n v="0"/>
    <n v="0"/>
    <n v="-1512476.7715000014"/>
    <n v="48"/>
    <n v="274921.36000000004"/>
    <x v="1"/>
    <n v="11724391.937255859"/>
  </r>
  <r>
    <s v="MNU/U CN Equity"/>
    <n v="1429"/>
    <s v="MNU/U"/>
    <s v="Purpose USD Cash Management Fund (US$)"/>
    <x v="0"/>
    <n v="1"/>
    <s v="CA74642X1069"/>
    <s v="74642X106"/>
    <n v="0.2"/>
    <n v="0.23"/>
    <d v="2023-04-26T00:00:00"/>
    <x v="0"/>
    <x v="37"/>
    <s v="Money Market"/>
    <m/>
    <x v="5"/>
    <s v="Purpose USD Cash Management Fund (US$) (MNU/U)"/>
    <n v="269736392.98018044"/>
    <n v="6828808.3924236801"/>
    <n v="-3408999.2952593681"/>
    <n v="6891046.632120356"/>
    <n v="3478444.6977446433"/>
    <n v="37957395.295221709"/>
    <n v="510"/>
    <n v="18801924"/>
    <x v="1"/>
    <n v="240443587.06709316"/>
  </r>
  <r>
    <s v="RGQL CN Equity"/>
    <n v="1430"/>
    <s v="RGQL"/>
    <s v="RBC Target 2024 Government Bond ETF"/>
    <x v="0"/>
    <n v="1"/>
    <s v="CA7549201068"/>
    <s v="754920106"/>
    <n v="0.15"/>
    <n v="0.17"/>
    <d v="2023-05-09T00:00:00"/>
    <x v="0"/>
    <x v="8"/>
    <s v="Target Maturity"/>
    <m/>
    <x v="12"/>
    <s v="RBC Target 2024 Government Bond ETF (RGQL)"/>
    <n v="0"/>
    <n v="0"/>
    <n v="0"/>
    <n v="0"/>
    <n v="0"/>
    <n v="0"/>
    <n v="0"/>
    <n v="0"/>
    <x v="1"/>
    <n v="0"/>
  </r>
  <r>
    <s v="RGQN CN Equity"/>
    <n v="1431"/>
    <s v="RGQN"/>
    <s v="RBC Target 2025 Government Bond ETF"/>
    <x v="0"/>
    <n v="1"/>
    <s v="CA7493671084"/>
    <s v="749367108"/>
    <n v="0.15"/>
    <n v="0.17"/>
    <d v="2023-05-09T00:00:00"/>
    <x v="0"/>
    <x v="8"/>
    <s v="Target Maturity"/>
    <m/>
    <x v="12"/>
    <s v="RBC Target 2025 Government Bond ETF (RGQN)"/>
    <n v="0"/>
    <n v="0"/>
    <n v="0"/>
    <n v="0"/>
    <n v="0"/>
    <n v="0"/>
    <n v="0"/>
    <n v="0"/>
    <x v="1"/>
    <n v="0"/>
  </r>
  <r>
    <s v="RGQO CN Equity"/>
    <n v="1432"/>
    <s v="RGQO"/>
    <s v="RBC Target 2026 Government Bond ETF"/>
    <x v="0"/>
    <n v="1"/>
    <s v="CA7493771074"/>
    <s v="749377107"/>
    <n v="0.15"/>
    <n v="0.17"/>
    <d v="2023-05-09T00:00:00"/>
    <x v="0"/>
    <x v="8"/>
    <s v="Target Maturity"/>
    <m/>
    <x v="12"/>
    <s v="RBC Target 2026 Government Bond ETF (RGQO)"/>
    <n v="80252065.086364746"/>
    <n v="-1042172.7999999963"/>
    <n v="0"/>
    <n v="-2083231.1000000022"/>
    <n v="0"/>
    <n v="-6252295.8000000054"/>
    <n v="83"/>
    <n v="1238708.72"/>
    <x v="1"/>
    <n v="86627814.674377456"/>
  </r>
  <r>
    <s v="RGQQ CN Equity"/>
    <n v="1433"/>
    <s v="RGQQ"/>
    <s v="RBC Target 2028 Government Bond ETF"/>
    <x v="0"/>
    <n v="1"/>
    <s v="CA74938H1047"/>
    <s v="74938H104"/>
    <n v="0.15"/>
    <n v="0.17"/>
    <d v="2023-05-09T00:00:00"/>
    <x v="0"/>
    <x v="8"/>
    <s v="Target Maturity"/>
    <m/>
    <x v="12"/>
    <s v="RBC Target 2028 Government Bond ETF (RGQQ)"/>
    <n v="77656940.841674805"/>
    <n v="0"/>
    <n v="3064524.2999999984"/>
    <n v="0"/>
    <n v="-1022942.5000000056"/>
    <n v="2041581.7999999928"/>
    <n v="122"/>
    <n v="1234784.6299999999"/>
    <x v="1"/>
    <n v="75720225.33416748"/>
  </r>
  <r>
    <s v="RGQP CN Equity"/>
    <n v="1434"/>
    <s v="RGQP"/>
    <s v="RBC Target 2027 Government Bond ETF"/>
    <x v="0"/>
    <n v="1"/>
    <s v="CA74936K1093"/>
    <s v="74936K109"/>
    <n v="0.15"/>
    <n v="0.17"/>
    <d v="2023-05-09T00:00:00"/>
    <x v="0"/>
    <x v="8"/>
    <s v="Target Maturity"/>
    <m/>
    <x v="12"/>
    <s v="RBC Target 2027 Government Bond ETF (RGQP)"/>
    <n v="99316424.560546875"/>
    <n v="2069173.3999999929"/>
    <n v="0"/>
    <n v="1035263.6999999962"/>
    <n v="-5175116.25"/>
    <n v="-2070679.1500000106"/>
    <n v="132"/>
    <n v="1157057.08"/>
    <x v="1"/>
    <n v="101437125.39672852"/>
  </r>
  <r>
    <s v="RGQR CN Equity"/>
    <n v="1435"/>
    <s v="RGQR"/>
    <s v="RBC Target 2029 Government Bond ETF"/>
    <x v="0"/>
    <n v="1"/>
    <s v="CA74939C1041"/>
    <s v="74939C104"/>
    <n v="0.15"/>
    <n v="0.17"/>
    <d v="2023-05-09T00:00:00"/>
    <x v="0"/>
    <x v="8"/>
    <s v="Target Maturity"/>
    <m/>
    <x v="12"/>
    <s v="RBC Target 2029 Government Bond ETF (RGQR)"/>
    <n v="64137895.202636719"/>
    <n v="0"/>
    <n v="0"/>
    <n v="0"/>
    <n v="0"/>
    <n v="-1017958.7500000054"/>
    <n v="97"/>
    <n v="574721.84"/>
    <x v="1"/>
    <n v="65278308.10546875"/>
  </r>
  <r>
    <s v="RUDC/U CN Equity"/>
    <n v="1436"/>
    <s v="RUDC/U"/>
    <s v="RBC US Dividend Covered Call ETF (US$)"/>
    <x v="0"/>
    <n v="1"/>
    <s v="CA74938C2040"/>
    <s v="74938C204"/>
    <n v="0.25"/>
    <n v="0.72"/>
    <d v="2023-05-15T00:00:00"/>
    <x v="0"/>
    <x v="31"/>
    <s v="U.S."/>
    <m/>
    <x v="12"/>
    <s v="RBC US Dividend Covered Call ETF (US$) (RUDC/U)"/>
    <n v="3500774.8714924334"/>
    <n v="0"/>
    <n v="0"/>
    <n v="0"/>
    <n v="0"/>
    <n v="0"/>
    <n v="10"/>
    <n v="39438.160000000003"/>
    <x v="5"/>
    <n v="3431329.2690404067"/>
  </r>
  <r>
    <s v="RUDB CN Equity"/>
    <n v="1437"/>
    <s v="RUDB"/>
    <s v="RBC US Discount Bond ETF"/>
    <x v="0"/>
    <n v="1"/>
    <s v="CA75528Q1072"/>
    <s v="75528Q107"/>
    <n v="0.25"/>
    <n v="0.28000000000000003"/>
    <d v="2023-05-15T00:00:00"/>
    <x v="0"/>
    <x v="37"/>
    <s v="Short Term"/>
    <m/>
    <x v="12"/>
    <s v="RBC US Discount Bond ETF (RUDB)"/>
    <n v="364582090.80696106"/>
    <n v="-3258643.074999969"/>
    <n v="-8623586.4000000451"/>
    <n v="547319.30000004673"/>
    <n v="13775474.075000003"/>
    <n v="16166257.575000029"/>
    <n v="141"/>
    <n v="1527533.3"/>
    <x v="1"/>
    <n v="349683465.051651"/>
  </r>
  <r>
    <s v="RUDB/U CN Equity"/>
    <n v="1438"/>
    <s v="RUDB/U"/>
    <s v="RBC US Discount Bond ETF (US$)"/>
    <x v="0"/>
    <n v="1"/>
    <s v="CA75528Q1155"/>
    <s v="75528Q115"/>
    <n v="0.25"/>
    <n v="0.28000000000000003"/>
    <d v="2023-05-15T00:00:00"/>
    <x v="0"/>
    <x v="37"/>
    <s v="Short Term"/>
    <m/>
    <x v="12"/>
    <s v="RBC US Discount Bond ETF (US$) (RUDB/U)"/>
    <n v="64449430.478895396"/>
    <n v="1631022.5158024943"/>
    <n v="0"/>
    <n v="546600.08005000779"/>
    <n v="0"/>
    <n v="2177622.5958525022"/>
    <n v="184"/>
    <n v="2092509.7200000002"/>
    <x v="1"/>
    <n v="63723663.451611303"/>
  </r>
  <r>
    <s v="RDBH CN Equity"/>
    <n v="1439"/>
    <s v="RDBH"/>
    <s v="RBC US Discount Bond Curr-H ETF"/>
    <x v="0"/>
    <n v="1"/>
    <s v="CA74938B1076"/>
    <s v="74938B107"/>
    <n v="0.25"/>
    <n v="0.28000000000000003"/>
    <d v="2023-05-15T00:00:00"/>
    <x v="0"/>
    <x v="37"/>
    <s v="Short Term"/>
    <m/>
    <x v="12"/>
    <s v="RBC US Discount Bond Curr-H ETF (RDBH)"/>
    <n v="284639053.34472656"/>
    <n v="1393.4500000000116"/>
    <n v="0"/>
    <n v="-515187.69999997038"/>
    <n v="18114392.200000003"/>
    <n v="31070401.425000004"/>
    <n v="392"/>
    <n v="3826813.2"/>
    <x v="1"/>
    <n v="255343991.08886719"/>
  </r>
  <r>
    <s v="GBND CN Equity"/>
    <n v="1440"/>
    <s v="GBND"/>
    <s v="Manulife Smart Global Bond ETF"/>
    <x v="0"/>
    <n v="1"/>
    <s v="CA56503C1077"/>
    <s v="56503C107"/>
    <n v="0.4"/>
    <n v="0.45"/>
    <d v="2023-05-17T00:00:00"/>
    <x v="0"/>
    <x v="23"/>
    <s v="Universe"/>
    <m/>
    <x v="22"/>
    <s v="Manulife Smart Global Bond ETF (GBND)"/>
    <n v="11026013.016700745"/>
    <n v="0"/>
    <n v="0"/>
    <n v="0"/>
    <n v="0"/>
    <n v="0"/>
    <n v="13"/>
    <n v="95700.75"/>
    <x v="1"/>
    <n v="11089574.933052063"/>
  </r>
  <r>
    <s v="GDIV CN Equity"/>
    <n v="1441"/>
    <s v="GDIV"/>
    <s v="Manulife Smart Global Dividend ETF Portfolio"/>
    <x v="0"/>
    <n v="1"/>
    <s v="CA56502Y1007"/>
    <s v="56502Y100"/>
    <n v="0.35"/>
    <n v="0.4"/>
    <d v="2023-05-17T00:00:00"/>
    <x v="0"/>
    <x v="9"/>
    <s v="Yield Focus"/>
    <m/>
    <x v="22"/>
    <s v="Manulife Smart Global Dividend ETF Portfolio (GDIV)"/>
    <n v="20424410.247802734"/>
    <n v="1438650.0000000014"/>
    <n v="1395869.9999999981"/>
    <n v="691410.00000000058"/>
    <n v="2812459.9999999991"/>
    <n v="7021825"/>
    <n v="24"/>
    <n v="1274644.7200000002"/>
    <x v="4"/>
    <n v="13534700.393676758"/>
  </r>
  <r>
    <s v="CGRO CN Equity"/>
    <n v="1442"/>
    <s v="CGRO"/>
    <s v="CI Growth Asset Allocation ETF"/>
    <x v="0"/>
    <n v="1"/>
    <s v="CA12569W1077"/>
    <s v="12569W107"/>
    <n v="0.22"/>
    <n v="0.25"/>
    <d v="2023-05-17T00:00:00"/>
    <x v="0"/>
    <x v="9"/>
    <s v="Growth"/>
    <m/>
    <x v="2"/>
    <s v="CI Growth Asset Allocation ETF (CGRO)"/>
    <n v="63911978.912353516"/>
    <n v="2908514.9999999898"/>
    <n v="1444520.0000000077"/>
    <n v="-4775"/>
    <n v="0"/>
    <n v="5809029.9999999925"/>
    <n v="67"/>
    <n v="2652895.0999999996"/>
    <x v="4"/>
    <n v="59799811.935424805"/>
  </r>
  <r>
    <s v="CCNV CN Equity"/>
    <n v="1443"/>
    <s v="CCNV"/>
    <s v="CI Conservative Asset Allocation ETF"/>
    <x v="0"/>
    <n v="1"/>
    <s v="CA12546K1012"/>
    <s v="12546K101"/>
    <n v="0.22"/>
    <n v="0.25"/>
    <d v="2023-05-17T00:00:00"/>
    <x v="0"/>
    <x v="9"/>
    <s v="Conservative"/>
    <m/>
    <x v="2"/>
    <s v="CI Conservative Asset Allocation ETF (CCNV)"/>
    <n v="8944480.1330566406"/>
    <n v="0"/>
    <n v="0"/>
    <n v="-1119714.9999999998"/>
    <n v="1120889.9999999998"/>
    <n v="1175"/>
    <n v="29"/>
    <n v="353933.76"/>
    <x v="4"/>
    <n v="8881880.1879882813"/>
  </r>
  <r>
    <s v="CBIN CN Equity"/>
    <n v="1444"/>
    <s v="CBIN"/>
    <s v="CI Balanced Income Asset Allocation ETF"/>
    <x v="0"/>
    <n v="1"/>
    <s v="CA12570C1086"/>
    <s v="12570C108"/>
    <n v="0.22"/>
    <n v="0.25"/>
    <d v="2023-05-17T00:00:00"/>
    <x v="0"/>
    <x v="9"/>
    <s v="Conservative"/>
    <m/>
    <x v="2"/>
    <s v="CI Balanced Income Asset Allocation ETF (CBIN)"/>
    <n v="25504919.528961182"/>
    <n v="-1210904.999999996"/>
    <n v="1219014.9999999956"/>
    <n v="0"/>
    <n v="0"/>
    <n v="1215085.0000000007"/>
    <n v="24"/>
    <n v="605459.81000000006"/>
    <x v="4"/>
    <n v="25215855.503082275"/>
  </r>
  <r>
    <s v="CBGR CN Equity"/>
    <n v="1445"/>
    <s v="CBGR"/>
    <s v="CI Balanced Growth Asset Allocation ETF"/>
    <x v="0"/>
    <n v="1"/>
    <s v="CA12569Y1034"/>
    <s v="12569Y103"/>
    <n v="0.22"/>
    <n v="0.25"/>
    <d v="2023-05-17T00:00:00"/>
    <x v="0"/>
    <x v="9"/>
    <s v="Growth"/>
    <m/>
    <x v="2"/>
    <s v="CI Balanced Growth Asset Allocation ETF (CBGR)"/>
    <n v="31756789.112091064"/>
    <n v="0"/>
    <n v="1387194.9999999951"/>
    <n v="0"/>
    <n v="0"/>
    <n v="2762994.9999999963"/>
    <n v="63"/>
    <n v="1364791.24"/>
    <x v="4"/>
    <n v="28481984.996795654"/>
  </r>
  <r>
    <s v="CBAL CN Equity"/>
    <n v="1446"/>
    <s v="CBAL"/>
    <s v="CI Balanced Asset Allocation ETF"/>
    <x v="0"/>
    <n v="1"/>
    <s v="CA12570E1043"/>
    <s v="12570E104"/>
    <n v="0.22"/>
    <n v="0.25"/>
    <d v="2023-05-17T00:00:00"/>
    <x v="0"/>
    <x v="9"/>
    <s v="Balanced"/>
    <m/>
    <x v="2"/>
    <s v="CI Balanced Asset Allocation ETF (CBAL)"/>
    <n v="99679702.377319336"/>
    <n v="2622430.0000000023"/>
    <n v="2630285.0000000023"/>
    <n v="1315929.9999999953"/>
    <n v="2644415.0000000019"/>
    <n v="10520249.999999998"/>
    <n v="161"/>
    <n v="3744061.9"/>
    <x v="4"/>
    <n v="87814859.771728516"/>
  </r>
  <r>
    <s v="CEQT CN Equity"/>
    <n v="1447"/>
    <s v="CEQT"/>
    <s v="CI Equity Asset Allocation ETF"/>
    <x v="0"/>
    <n v="1"/>
    <s v="CA12569X1050"/>
    <s v="12569X105"/>
    <n v="0.22"/>
    <n v="0.25"/>
    <d v="2023-05-17T00:00:00"/>
    <x v="0"/>
    <x v="9"/>
    <s v="All Equity"/>
    <m/>
    <x v="2"/>
    <s v="CI Equity Asset Allocation ETF (CEQT)"/>
    <n v="31684400.55847168"/>
    <n v="1584220.0000000016"/>
    <n v="1600544.9999999979"/>
    <n v="1597125.0000000014"/>
    <n v="0"/>
    <n v="4781890.0000000009"/>
    <n v="84"/>
    <n v="1812513.2000000002"/>
    <x v="4"/>
    <n v="26286249.351501465"/>
  </r>
  <r>
    <s v="FINN CN Equity"/>
    <n v="1448"/>
    <s v="FINN"/>
    <s v="Fidelity Global Innovators ETF"/>
    <x v="0"/>
    <n v="2"/>
    <s v="CA3162411084"/>
    <s v="316241108"/>
    <n v="0.85"/>
    <n v="0.96"/>
    <d v="2023-05-19T00:00:00"/>
    <x v="0"/>
    <x v="7"/>
    <s v="Innovation"/>
    <m/>
    <x v="27"/>
    <s v="Fidelity Global Innovators ETF (FINN)"/>
    <n v="1668868322.2675323"/>
    <n v="18640507.00000003"/>
    <n v="27392218.000000078"/>
    <n v="10290553.500000043"/>
    <n v="24389991.499999877"/>
    <n v="103180368.50000007"/>
    <n v="8597"/>
    <n v="91316440"/>
    <x v="1"/>
    <n v="1512216940.9275057"/>
  </r>
  <r>
    <s v="FINN/U CN Equity"/>
    <n v="1449"/>
    <s v="FINN/U"/>
    <s v="Fidelity Global Innovators ETF (US$)"/>
    <x v="0"/>
    <n v="2"/>
    <s v="CA3162411084"/>
    <s v="316241108"/>
    <n v="0.85"/>
    <n v="0.96"/>
    <d v="2023-05-19T00:00:00"/>
    <x v="0"/>
    <x v="7"/>
    <s v="Innovation"/>
    <m/>
    <x v="27"/>
    <s v="Fidelity Global Innovators ETF (US$) (FINN/U)"/>
    <n v="0"/>
    <n v="0"/>
    <n v="0"/>
    <n v="0"/>
    <n v="0"/>
    <n v="0"/>
    <n v="856"/>
    <n v="3294079.4000000004"/>
    <x v="1"/>
    <n v="1511441638.2593729"/>
  </r>
  <r>
    <s v="FCGS CN Equity"/>
    <n v="1450"/>
    <s v="FCGS"/>
    <s v="Fidelity Global Small Cap Opportunities Fund/ETF"/>
    <x v="0"/>
    <n v="2"/>
    <s v="CA31624Q8222"/>
    <s v="31624Q822"/>
    <n v="0.85"/>
    <n v="0.96"/>
    <d v="2023-05-19T00:00:00"/>
    <x v="0"/>
    <x v="16"/>
    <s v="Pure Active"/>
    <m/>
    <x v="27"/>
    <s v="Fidelity Global Small Cap Opportunities Fund/ETF (FCGS)"/>
    <n v="1187547577.3429871"/>
    <n v="562482.99999994598"/>
    <n v="20908402.500000011"/>
    <n v="31714325.000000089"/>
    <n v="10687969.499999933"/>
    <n v="57547402.000000045"/>
    <n v="2481"/>
    <n v="24792839"/>
    <x v="1"/>
    <n v="1057776318.769455"/>
  </r>
  <r>
    <s v="FCGS/U CN Equity"/>
    <n v="1451"/>
    <s v="FCGS/U"/>
    <s v="Fidelity Global Small Cap Opportunities Fund (US$)"/>
    <x v="0"/>
    <n v="2"/>
    <s v="CA31624Q8222"/>
    <s v="31624Q822"/>
    <n v="0.85"/>
    <n v="0.96"/>
    <d v="2023-05-19T00:00:00"/>
    <x v="0"/>
    <x v="16"/>
    <s v="Pure Active"/>
    <m/>
    <x v="27"/>
    <s v="Fidelity Global Small Cap Opportunities Fund (US$) (FCGS/U)"/>
    <n v="0"/>
    <n v="0"/>
    <n v="0"/>
    <n v="0"/>
    <n v="0"/>
    <n v="0"/>
    <n v="208"/>
    <n v="680607.4"/>
    <x v="1"/>
    <n v="1078081146.8160343"/>
  </r>
  <r>
    <s v="FCGC CN Equity"/>
    <n v="1452"/>
    <s v="FCGC"/>
    <s v="Fidelity Greater Canada Fund/ETF"/>
    <x v="0"/>
    <n v="1"/>
    <s v="CA31620X7302"/>
    <s v="31620X730"/>
    <n v="0.85"/>
    <n v="0.96"/>
    <d v="2023-05-19T00:00:00"/>
    <x v="0"/>
    <x v="35"/>
    <s v="North America"/>
    <m/>
    <x v="27"/>
    <s v="Fidelity Greater Canada Fund/ETF (FCGC)"/>
    <n v="96495550.513267517"/>
    <n v="445147.49999999045"/>
    <n v="143344.00000000969"/>
    <n v="220387.49999999531"/>
    <n v="733847.49999999744"/>
    <n v="1548018.499999993"/>
    <n v="347"/>
    <n v="1463462.2"/>
    <x v="1"/>
    <n v="89019860.65864563"/>
  </r>
  <r>
    <s v="FCLC CN Equity"/>
    <n v="1453"/>
    <s v="FCLC"/>
    <s v="Fidelity Canadian Large Cap Fund/ETF"/>
    <x v="0"/>
    <n v="1"/>
    <s v="CA31606J7886"/>
    <s v="31606J788"/>
    <n v="0.85"/>
    <n v="0.96"/>
    <d v="2023-05-19T00:00:00"/>
    <x v="0"/>
    <x v="35"/>
    <s v="North America"/>
    <m/>
    <x v="27"/>
    <s v="Fidelity Canadian Large Cap Fund/ETF (FCLC)"/>
    <n v="191144061.43665314"/>
    <n v="4331195.500000014"/>
    <n v="4322221.4999999907"/>
    <n v="4158146.000000007"/>
    <n v="4239698.9999999925"/>
    <n v="5155893.5000000205"/>
    <n v="961"/>
    <n v="6759441.2999999998"/>
    <x v="1"/>
    <n v="189429410.00461578"/>
  </r>
  <r>
    <s v="BUFR CN Equity"/>
    <n v="1454"/>
    <s v="BUFR"/>
    <s v="First Trust Cboe Vest Fund of Buffer ETFs Canada"/>
    <x v="0"/>
    <n v="1"/>
    <s v="CA33741P1099"/>
    <s v="33741P109"/>
    <n v="0.15"/>
    <n v="1.1299999999999999"/>
    <d v="2023-05-25T00:00:00"/>
    <x v="0"/>
    <x v="39"/>
    <s v="Equity Buffer"/>
    <m/>
    <x v="1"/>
    <s v="First Trust Cboe Vest Fund of Buffer ETFs Canada (BUFR)"/>
    <n v="12644377.899169922"/>
    <n v="0"/>
    <n v="0"/>
    <n v="0"/>
    <n v="0"/>
    <n v="0"/>
    <n v="16"/>
    <n v="5540.2500000000009"/>
    <x v="1"/>
    <n v="12648103.809356689"/>
  </r>
  <r>
    <s v="MCAD CN Equity"/>
    <n v="1455"/>
    <s v="MCAD"/>
    <s v="Evolve Premium Cash Management Fund"/>
    <x v="0"/>
    <n v="1"/>
    <s v="CA74061K1066"/>
    <s v="74061K106"/>
    <n v="0.2"/>
    <n v="0"/>
    <d v="2023-05-26T00:00:00"/>
    <x v="0"/>
    <x v="1"/>
    <s v="Money Market"/>
    <m/>
    <x v="24"/>
    <s v="Evolve Premium Cash Management Fund (MCAD)"/>
    <n v="77533324.432373047"/>
    <n v="-2501230.0000000023"/>
    <n v="-7332.5"/>
    <n v="7510770.0000000075"/>
    <n v="0"/>
    <n v="2501092.4999999977"/>
    <n v="188"/>
    <n v="2793360.4"/>
    <x v="1"/>
    <n v="70161349.487304688"/>
  </r>
  <r>
    <s v="MUSD/U CN Equity"/>
    <n v="1456"/>
    <s v="MUSD/U"/>
    <s v="Evolve US Premium Cash Management (US$)"/>
    <x v="0"/>
    <n v="1"/>
    <s v="CA90356D1024"/>
    <s v="90356D102"/>
    <n v="0.2"/>
    <n v="0"/>
    <d v="2023-05-26T00:00:00"/>
    <x v="0"/>
    <x v="37"/>
    <s v="Money Market"/>
    <m/>
    <x v="24"/>
    <s v="Evolve US Premium Cash Management (US$) (MUSD/U)"/>
    <n v="17073483.007081676"/>
    <n v="-3421655.2754999986"/>
    <n v="0"/>
    <n v="3464987.0707499995"/>
    <n v="-6965558.8674999988"/>
    <n v="-6922227.0722499974"/>
    <n v="55"/>
    <n v="727034.31"/>
    <x v="1"/>
    <n v="20614005.038389359"/>
  </r>
  <r>
    <s v="SPLT CN Equity"/>
    <n v="1457"/>
    <s v="SPLT"/>
    <s v="Brompton Split Corp Preferred Share ETF"/>
    <x v="0"/>
    <n v="1"/>
    <s v="CA1119191064"/>
    <s v="111919106"/>
    <n v="0.5"/>
    <n v="0.65"/>
    <d v="2023-06-14T00:00:00"/>
    <x v="0"/>
    <x v="14"/>
    <s v="Canada"/>
    <m/>
    <x v="8"/>
    <s v="Brompton Split Corp Preferred Share ETF (SPLT)"/>
    <n v="615884607.35940933"/>
    <n v="1942793.999999997"/>
    <n v="-9733583.999999987"/>
    <n v="1301099.9999999721"/>
    <n v="1965251.9999999967"/>
    <n v="-4524174.0000000196"/>
    <n v="1705"/>
    <n v="16126118"/>
    <x v="1"/>
    <n v="630235503.72505188"/>
  </r>
  <r>
    <s v="UMAX CN Equity"/>
    <n v="1458"/>
    <s v="UMAX"/>
    <s v="Hamilton Utilities Yield Maximizer ETF"/>
    <x v="0"/>
    <n v="1"/>
    <s v="CA4081251023"/>
    <s v="408125102"/>
    <n v="0.65"/>
    <n v="0.73"/>
    <d v="2023-06-14T00:00:00"/>
    <x v="0"/>
    <x v="29"/>
    <s v="Utilities"/>
    <m/>
    <x v="35"/>
    <s v="Hamilton Utilities Yield Maximizer ETF (UMAX)"/>
    <n v="1100420380.6128855"/>
    <n v="4243117.4999998501"/>
    <n v="11972862.500000076"/>
    <n v="12545365.000000037"/>
    <n v="6854414.9999998882"/>
    <n v="49671224.163399987"/>
    <n v="7077"/>
    <n v="59212091"/>
    <x v="5"/>
    <n v="1041379138.6904297"/>
  </r>
  <r>
    <s v="ZWQT CN Equity"/>
    <n v="1459"/>
    <s v="ZWQT"/>
    <s v="BMO Global Enhanced Income Fund"/>
    <x v="0"/>
    <n v="1"/>
    <s v="CA0969281066"/>
    <s v="096928106"/>
    <n v="0.65"/>
    <n v="0.73"/>
    <d v="2023-06-19T00:00:00"/>
    <x v="0"/>
    <x v="31"/>
    <s v="Global"/>
    <m/>
    <x v="4"/>
    <s v="BMO Global Enhanced Income Fund (ZWQT)"/>
    <n v="19110168.361396793"/>
    <n v="472533.74999999837"/>
    <n v="0"/>
    <n v="0"/>
    <n v="469596.50000000041"/>
    <n v="942130.24999999884"/>
    <n v="203"/>
    <n v="984881.62000000011"/>
    <x v="5"/>
    <n v="18275626.704025269"/>
  </r>
  <r>
    <s v="ZUGE CN Equity"/>
    <n v="1460"/>
    <s v="ZUGE"/>
    <s v="BMO US Equity Growth MFR Fund"/>
    <x v="0"/>
    <n v="1"/>
    <s v="CA0969291040"/>
    <s v="096929104"/>
    <n v="0.45"/>
    <n v="0.85"/>
    <d v="2023-06-19T00:00:00"/>
    <x v="0"/>
    <x v="21"/>
    <s v="Factor: Growth"/>
    <m/>
    <x v="4"/>
    <s v="BMO US Equity Growth MFR Fund (ZUGE)"/>
    <n v="0"/>
    <n v="0"/>
    <n v="0"/>
    <n v="0"/>
    <n v="0"/>
    <n v="0"/>
    <n v="0"/>
    <n v="0"/>
    <x v="1"/>
    <n v="0"/>
  </r>
  <r>
    <s v="ZUVE CN Equity"/>
    <n v="1461"/>
    <s v="ZUVE"/>
    <s v="BMO US Equity Value MFR Fund"/>
    <x v="0"/>
    <n v="1"/>
    <s v="CA05609Y1097"/>
    <s v="05609Y109"/>
    <n v="0.45"/>
    <n v="0.85"/>
    <d v="2023-06-19T00:00:00"/>
    <x v="0"/>
    <x v="21"/>
    <s v="Factor: Value"/>
    <m/>
    <x v="4"/>
    <s v="BMO US Equity Value MFR Fund (ZUVE)"/>
    <n v="0"/>
    <n v="0"/>
    <n v="0"/>
    <n v="0"/>
    <n v="0"/>
    <n v="0"/>
    <n v="0"/>
    <n v="0"/>
    <x v="1"/>
    <n v="0"/>
  </r>
  <r>
    <s v="BGIF CN Equity"/>
    <n v="1462"/>
    <s v="BGIF"/>
    <s v="BMO Global Infrastructure Fund"/>
    <x v="0"/>
    <n v="1"/>
    <s v="CA0969271083"/>
    <s v="096927108"/>
    <n v="1.05"/>
    <n v="1.19"/>
    <d v="2023-06-26T00:00:00"/>
    <x v="0"/>
    <x v="7"/>
    <s v="Infrastructure"/>
    <m/>
    <x v="4"/>
    <s v="BMO Global Infrastructure Fund (BGIF)"/>
    <n v="1561577.5099182129"/>
    <n v="0"/>
    <n v="0"/>
    <n v="511214.25"/>
    <n v="0"/>
    <n v="511214.25"/>
    <n v="55"/>
    <n v="212678.48"/>
    <x v="1"/>
    <n v="1009151.5393829346"/>
  </r>
  <r>
    <s v="BGEQ CN Equity"/>
    <n v="1463"/>
    <s v="BGEQ"/>
    <s v="BMO Global Equity Fund"/>
    <x v="0"/>
    <n v="1"/>
    <s v="CA09660P1062"/>
    <s v="09660P106"/>
    <n v="0.75"/>
    <n v="0.85"/>
    <d v="2023-06-26T00:00:00"/>
    <x v="0"/>
    <x v="16"/>
    <s v="Pure Active"/>
    <m/>
    <x v="4"/>
    <s v="BMO Global Equity Fund (BGEQ)"/>
    <n v="2594710614.649353"/>
    <n v="2521632.7500002086"/>
    <n v="418.49999999976717"/>
    <n v="624594.74999978696"/>
    <n v="11946207.250000214"/>
    <n v="20073781.250000279"/>
    <n v="182"/>
    <n v="939524.08"/>
    <x v="1"/>
    <n v="2529722896.7259979"/>
  </r>
  <r>
    <s v="BGRT CN Equity"/>
    <n v="1464"/>
    <s v="BGRT"/>
    <s v="BMO Global REIT Fund"/>
    <x v="0"/>
    <n v="1"/>
    <s v="CA09661B1067"/>
    <s v="09661B106"/>
    <n v="0.9"/>
    <n v="1.02"/>
    <d v="2023-06-26T00:00:00"/>
    <x v="0"/>
    <x v="4"/>
    <s v="Real Estate"/>
    <m/>
    <x v="4"/>
    <s v="BMO Global REIT Fund (BGRT)"/>
    <n v="815295.17093658447"/>
    <n v="0"/>
    <n v="0"/>
    <n v="0"/>
    <n v="0"/>
    <n v="0"/>
    <n v="18"/>
    <n v="33059.519999999997"/>
    <x v="3"/>
    <n v="798691.78037643433"/>
  </r>
  <r>
    <s v="BGIN CN Equity"/>
    <n v="1465"/>
    <s v="BGIN"/>
    <s v="BMO Global Innovators Fund/ETF"/>
    <x v="0"/>
    <n v="1"/>
    <s v="CA09663D1006"/>
    <s v="09663D100"/>
    <n v="0.95"/>
    <n v="1.07"/>
    <d v="2023-06-26T00:00:00"/>
    <x v="0"/>
    <x v="7"/>
    <s v="Innovation"/>
    <m/>
    <x v="4"/>
    <s v="BMO Global Innovators Fund/ETF (BGIN)"/>
    <n v="10029618.142967224"/>
    <n v="701398.2500000007"/>
    <n v="-8038.5"/>
    <n v="0"/>
    <n v="0"/>
    <n v="1381670.2499999995"/>
    <n v="56"/>
    <n v="290857.09999999998"/>
    <x v="1"/>
    <n v="8727058.2204437256"/>
  </r>
  <r>
    <s v="GCTB CN Equity"/>
    <n v="1466"/>
    <s v="GCTB"/>
    <s v="Guardian Ultra Short Canadian T Bill Fund/ETF"/>
    <x v="0"/>
    <n v="1"/>
    <s v="CA40145D1033"/>
    <s v="40145D103"/>
    <n v="0.12"/>
    <n v="0.14000000000000001"/>
    <d v="2023-06-30T00:00:00"/>
    <x v="0"/>
    <x v="8"/>
    <s v="Money Market"/>
    <m/>
    <x v="36"/>
    <s v="Guardian Ultra Short Canadian T Bill Fund/ETF (GCTB)"/>
    <n v="250667016.56341553"/>
    <n v="500362.15999998932"/>
    <n v="0"/>
    <n v="-5008584.7999999821"/>
    <n v="0"/>
    <n v="15502917.939999981"/>
    <n v="275"/>
    <n v="4337843.5"/>
    <x v="1"/>
    <n v="236580257.56835938"/>
  </r>
  <r>
    <s v="GUTB/U CN Equity"/>
    <n v="1467"/>
    <s v="GUTB/U"/>
    <s v="Guardian Ultra-Short US T-Bill Fund/ETF (US$)"/>
    <x v="0"/>
    <n v="1"/>
    <s v="CA40145B1076"/>
    <s v="40145B107"/>
    <n v="0.12"/>
    <n v="0.14000000000000001"/>
    <d v="2023-06-30T00:00:00"/>
    <x v="0"/>
    <x v="38"/>
    <s v="Money Market"/>
    <m/>
    <x v="36"/>
    <s v="Guardian Ultra-Short US T-Bill Fund/ETF (US$) (GUTB/U)"/>
    <n v="39605675.956009082"/>
    <n v="682856.46722000057"/>
    <n v="0"/>
    <n v="-687416.18367400044"/>
    <n v="1395020.9262999936"/>
    <n v="1390461.2098459937"/>
    <n v="70"/>
    <n v="1015909.14"/>
    <x v="1"/>
    <n v="42442976.731978372"/>
  </r>
  <r>
    <s v="CNCL CN Equity"/>
    <n v="1468"/>
    <s v="CNCL"/>
    <s v="Global X Enh (1.25x) Cdn Large Cap Covered Call"/>
    <x v="0"/>
    <n v="1"/>
    <s v="CA37963A1049"/>
    <s v="37963A104"/>
    <n v="0.65"/>
    <n v="0.73"/>
    <d v="2023-07-05T00:00:00"/>
    <x v="0"/>
    <x v="41"/>
    <s v="Canada"/>
    <m/>
    <x v="3"/>
    <s v="Global X Enh (1.25x) Cdn Large Cap Covered Call (CNCL)"/>
    <n v="16266964.502868652"/>
    <n v="-552553.0615000003"/>
    <n v="548946.20000000054"/>
    <n v="0"/>
    <n v="0"/>
    <n v="1064.3330132798292"/>
    <n v="173"/>
    <n v="275706.28999999998"/>
    <x v="6"/>
    <n v="16582036.508178711"/>
  </r>
  <r>
    <s v="HBNK CN Equity"/>
    <n v="1469"/>
    <s v="HBNK"/>
    <s v="Global X Equal Weight Banks Index ETF"/>
    <x v="0"/>
    <n v="1"/>
    <s v="CA3799461064"/>
    <s v="379946106"/>
    <n v="0.09"/>
    <n v="0"/>
    <d v="2023-07-05T00:00:00"/>
    <x v="0"/>
    <x v="3"/>
    <s v="Financials"/>
    <m/>
    <x v="3"/>
    <s v="Global X Equal Weight Banks Index ETF (HBNK)"/>
    <n v="986730183.77643585"/>
    <n v="-14931919.235000025"/>
    <n v="-12203947.25100005"/>
    <n v="2619968.0757499752"/>
    <n v="-1753616.6592499004"/>
    <n v="-66351698.232298367"/>
    <n v="2487"/>
    <n v="41981063"/>
    <x v="2"/>
    <n v="1044090369.5247002"/>
  </r>
  <r>
    <s v="USCL CN Equity"/>
    <n v="1470"/>
    <s v="USCL"/>
    <s v="Global X Enhanced (1.25x) S&amp;P 500 Covered Call"/>
    <x v="0"/>
    <n v="1"/>
    <s v="CA3799401094"/>
    <s v="379940109"/>
    <n v="0.65"/>
    <n v="0.73"/>
    <d v="2023-07-05T00:00:00"/>
    <x v="0"/>
    <x v="41"/>
    <s v="U.S."/>
    <m/>
    <x v="3"/>
    <s v="Global X Enhanced (1.25x) S&amp;P 500 Covered Call (USCL)"/>
    <n v="247490355.92173004"/>
    <n v="-1714237.067249984"/>
    <n v="-586088.82250000839"/>
    <n v="-2225.0825000000186"/>
    <n v="-2973103.2355"/>
    <n v="-6907385.8849134501"/>
    <n v="2991"/>
    <n v="15906774"/>
    <x v="6"/>
    <n v="258590918.35897446"/>
  </r>
  <r>
    <s v="CANL CN Equity"/>
    <n v="1471"/>
    <s v="CANL"/>
    <s v="Global X Enhanced (1.25x) S&amp;P/TSX 60 Index"/>
    <x v="0"/>
    <n v="1"/>
    <s v="CA37962U1012"/>
    <s v="37962U101"/>
    <n v="0.35"/>
    <n v="0.4"/>
    <d v="2023-07-05T00:00:00"/>
    <x v="0"/>
    <x v="41"/>
    <s v="Canada"/>
    <m/>
    <x v="3"/>
    <s v="Global X Enhanced (1.25x) S&amp;P/TSX 60 Index (CANL)"/>
    <n v="4965754.2099113464"/>
    <n v="19583.331000000006"/>
    <n v="0"/>
    <n v="842298.74324999971"/>
    <n v="-858480.01224999991"/>
    <n v="855954.56505166972"/>
    <n v="210"/>
    <n v="1795009.25"/>
    <x v="6"/>
    <n v="5807070.9610977173"/>
  </r>
  <r>
    <s v="BNKL CN Equity"/>
    <n v="1472"/>
    <s v="BNKL"/>
    <s v="Global X Enhanced (1.25x) Eql Wgt Banks Index"/>
    <x v="0"/>
    <n v="1"/>
    <s v="CA37962T1049"/>
    <s v="37962T104"/>
    <n v="0.35"/>
    <n v="0.4"/>
    <d v="2023-07-05T00:00:00"/>
    <x v="0"/>
    <x v="41"/>
    <s v="Financials"/>
    <m/>
    <x v="3"/>
    <s v="Global X Enhanced (1.25x) Eql Wgt Banks Index (BNKL)"/>
    <n v="9816567.5766792316"/>
    <n v="8617.8834999999963"/>
    <n v="0"/>
    <n v="0"/>
    <n v="-985565.66700000095"/>
    <n v="-1039.2395818108926"/>
    <n v="291"/>
    <n v="4193890.5"/>
    <x v="6"/>
    <n v="10719475.098182678"/>
  </r>
  <r>
    <s v="BKCL CN Equity"/>
    <n v="1473"/>
    <s v="BKCL"/>
    <s v="Global X Enh (1.25x) Eql Wgt Cdn Banks Covered"/>
    <x v="0"/>
    <n v="1"/>
    <s v="CA37962V1094"/>
    <s v="37962V109"/>
    <n v="0.65"/>
    <n v="0.73"/>
    <d v="2023-07-05T00:00:00"/>
    <x v="0"/>
    <x v="41"/>
    <s v="Financials"/>
    <m/>
    <x v="3"/>
    <s v="Global X Enh (1.25x) Eql Wgt Cdn Banks Covered (BKCL)"/>
    <n v="166172121.22178078"/>
    <n v="11525.508750000037"/>
    <n v="3410088.1929999869"/>
    <n v="2307045.7240000125"/>
    <n v="580721.98574998777"/>
    <n v="6967092.3016049378"/>
    <n v="1113"/>
    <n v="9005144"/>
    <x v="6"/>
    <n v="159524762.98526001"/>
  </r>
  <r>
    <s v="ESPX/U CN Equity"/>
    <n v="1474"/>
    <s v="ESPX/U"/>
    <s v="Evolve S&amp;P 500 Enhanced Yield Fund (US$)"/>
    <x v="0"/>
    <n v="1"/>
    <s v="CA30052U3055"/>
    <s v="30052U305"/>
    <n v="0.45"/>
    <n v="0.51"/>
    <d v="2023-07-06T00:00:00"/>
    <x v="0"/>
    <x v="31"/>
    <s v="U.S."/>
    <m/>
    <x v="24"/>
    <s v="Evolve S&amp;P 500 Enhanced Yield Fund (US$) (ESPX/U)"/>
    <n v="11624252.529571015"/>
    <n v="0"/>
    <n v="0"/>
    <n v="0"/>
    <n v="919053.20250000083"/>
    <n v="21006.891999999993"/>
    <n v="29"/>
    <n v="60109.82"/>
    <x v="5"/>
    <n v="11847527.043410782"/>
  </r>
  <r>
    <s v="QQQT CN Equity"/>
    <n v="1475"/>
    <s v="QQQT"/>
    <s v="Evolve Nasdaq Technology Index Fund Curr-H"/>
    <x v="0"/>
    <n v="1"/>
    <s v="CA30054M2022"/>
    <s v="30054M202"/>
    <n v="0.25"/>
    <n v="0.28000000000000003"/>
    <d v="2023-07-11T00:00:00"/>
    <x v="0"/>
    <x v="28"/>
    <s v="Technology"/>
    <m/>
    <x v="24"/>
    <s v="Evolve Nasdaq Technology Index Fund Curr-H (QQQT)"/>
    <n v="103192606.35375977"/>
    <n v="1026307.5000000146"/>
    <n v="0"/>
    <n v="-1014577.5000000146"/>
    <n v="1015122.5000000143"/>
    <n v="-1010452.4999999969"/>
    <n v="747"/>
    <n v="2569397"/>
    <x v="3"/>
    <n v="105711318.20678711"/>
  </r>
  <r>
    <s v="QQQT/B CN Equity"/>
    <n v="1476"/>
    <s v="QQQT/B"/>
    <s v="Evolve Nasdaq Technology Index Fund"/>
    <x v="0"/>
    <n v="1"/>
    <s v="CA30054M3012"/>
    <s v="30054M301"/>
    <n v="0.25"/>
    <n v="0.28000000000000003"/>
    <d v="2023-07-11T00:00:00"/>
    <x v="0"/>
    <x v="28"/>
    <s v="Technology"/>
    <m/>
    <x v="24"/>
    <s v="Evolve Nasdaq Technology Index Fund (QQQT/B)"/>
    <n v="7507079.6966552734"/>
    <n v="-16377.5"/>
    <n v="0"/>
    <n v="0"/>
    <n v="0"/>
    <n v="2191512.5000000009"/>
    <n v="150"/>
    <n v="593667.53"/>
    <x v="3"/>
    <n v="6544230.0796508789"/>
  </r>
  <r>
    <s v="QQQT/U CN Equity"/>
    <n v="1477"/>
    <s v="QQQT/U"/>
    <s v="Evolve Nasdaq Technology Index Fund (US$)"/>
    <x v="0"/>
    <n v="1"/>
    <s v="CA30054M1032"/>
    <s v="30054M103"/>
    <n v="0.25"/>
    <n v="0.28000000000000003"/>
    <d v="2023-07-11T00:00:00"/>
    <x v="0"/>
    <x v="28"/>
    <s v="Technology"/>
    <m/>
    <x v="24"/>
    <s v="Evolve Nasdaq Technology Index Fund (US$) (QQQT/U)"/>
    <n v="7100397.3964254213"/>
    <n v="0"/>
    <n v="0"/>
    <n v="0"/>
    <n v="0"/>
    <n v="0"/>
    <n v="17"/>
    <n v="129034.71"/>
    <x v="3"/>
    <n v="7211750.9857026786"/>
  </r>
  <r>
    <s v="IGET CN Equity"/>
    <n v="1478"/>
    <s v="IGET"/>
    <s v="Invesco Mgstar Global Energy Transition Index ETF"/>
    <x v="0"/>
    <n v="1"/>
    <s v="CA4612921045"/>
    <s v="461292104"/>
    <n v="0.35"/>
    <n v="0.4"/>
    <d v="2023-07-13T00:00:00"/>
    <x v="0"/>
    <x v="15"/>
    <s v="Environment - Global"/>
    <m/>
    <x v="9"/>
    <s v="Invesco Mgstar Global Energy Transition Index ETF (IGET)"/>
    <n v="1039770.0309753418"/>
    <n v="0"/>
    <n v="0"/>
    <n v="0"/>
    <n v="0"/>
    <n v="0"/>
    <n v="113"/>
    <n v="441956.66"/>
    <x v="1"/>
    <n v="1211060.0471496582"/>
  </r>
  <r>
    <s v="IGET/F CN Equity"/>
    <n v="1479"/>
    <s v="IGET/F"/>
    <s v="Invesco Mgstar Global Energy Transition Curr-H"/>
    <x v="0"/>
    <n v="1"/>
    <s v="CA4612922035"/>
    <s v="461292203"/>
    <n v="0.35"/>
    <n v="0.4"/>
    <d v="2023-07-13T00:00:00"/>
    <x v="0"/>
    <x v="15"/>
    <s v="Environment - Global"/>
    <m/>
    <x v="9"/>
    <s v="Invesco Mgstar Global Energy Transition Curr-H (IGET/F)"/>
    <n v="985599.99465942383"/>
    <n v="0"/>
    <n v="0"/>
    <n v="0"/>
    <n v="0"/>
    <n v="0"/>
    <n v="5"/>
    <n v="824.51"/>
    <x v="1"/>
    <n v="1132670.0210571289"/>
  </r>
  <r>
    <s v="IIMF CN Equity"/>
    <n v="1480"/>
    <s v="IIMF"/>
    <s v="Invesco Intl Developed Dynamic Multifactor ETF"/>
    <x v="0"/>
    <n v="1"/>
    <s v="CA46146Y1034"/>
    <s v="46146Y103"/>
    <n v="0.39"/>
    <n v="0.44"/>
    <d v="2023-07-13T00:00:00"/>
    <x v="0"/>
    <x v="6"/>
    <s v="Factor: Multi-Factor"/>
    <m/>
    <x v="9"/>
    <s v="Invesco Intl Developed Dynamic Multifactor ETF (IIMF)"/>
    <n v="85634374.618530273"/>
    <n v="0"/>
    <n v="0"/>
    <n v="0"/>
    <n v="0"/>
    <n v="-1321524.9999999951"/>
    <n v="53"/>
    <n v="2099952.9"/>
    <x v="1"/>
    <n v="81388903.23638916"/>
  </r>
  <r>
    <s v="IIMF/F CN Equity"/>
    <n v="1481"/>
    <s v="IIMF/F"/>
    <s v="Invesco Intl Developed Dynamic Multifactor Curr-H"/>
    <x v="0"/>
    <n v="1"/>
    <s v="CA46146Y2024"/>
    <s v="46146Y202"/>
    <n v="0.39"/>
    <n v="0.44"/>
    <d v="2023-07-13T00:00:00"/>
    <x v="0"/>
    <x v="6"/>
    <s v="Factor: Multi-Factor"/>
    <m/>
    <x v="9"/>
    <s v="Invesco Intl Developed Dynamic Multifactor Curr-H (IIMF/F)"/>
    <n v="13523699.760437012"/>
    <n v="0"/>
    <n v="0"/>
    <n v="0"/>
    <n v="0"/>
    <n v="0"/>
    <n v="3"/>
    <n v="67615"/>
    <x v="1"/>
    <n v="12755350.112915039"/>
  </r>
  <r>
    <s v="IUMF CN Equity"/>
    <n v="1482"/>
    <s v="IUMF"/>
    <s v="Invesco Russell 1000 Dynamic Multifactor ETF"/>
    <x v="0"/>
    <n v="1"/>
    <s v="CA46147A1049"/>
    <s v="46147A104"/>
    <n v="0.34"/>
    <n v="0.38"/>
    <d v="2023-07-13T00:00:00"/>
    <x v="0"/>
    <x v="21"/>
    <s v="Factor: Multi-Factor"/>
    <m/>
    <x v="9"/>
    <s v="Invesco Russell 1000 Dynamic Multifactor ETF (IUMF)"/>
    <n v="112008092.65136719"/>
    <n v="0"/>
    <n v="0"/>
    <n v="-3926594.999999986"/>
    <n v="0"/>
    <n v="-5233854.9999999814"/>
    <n v="84"/>
    <n v="909016.01"/>
    <x v="1"/>
    <n v="115772117.4621582"/>
  </r>
  <r>
    <s v="IUMF/F CN Equity"/>
    <n v="1483"/>
    <s v="IUMF/F"/>
    <s v="Invesco Russell 1000 Dynamic Multifactor Curr-H"/>
    <x v="0"/>
    <n v="1"/>
    <s v="CA46147A2039"/>
    <s v="46147A203"/>
    <n v="0.34"/>
    <n v="0.38"/>
    <d v="2023-07-13T00:00:00"/>
    <x v="0"/>
    <x v="5"/>
    <s v="Factor: Multi-Factor"/>
    <m/>
    <x v="9"/>
    <s v="Invesco Russell 1000 Dynamic Multifactor Curr-H (IUMF/F)"/>
    <n v="13987222.023010254"/>
    <n v="0"/>
    <n v="-1218605.0000000012"/>
    <n v="0"/>
    <n v="0"/>
    <n v="-1218605.0000000012"/>
    <n v="11"/>
    <n v="408562.89"/>
    <x v="1"/>
    <n v="15020523.090362549"/>
  </r>
  <r>
    <s v="UMNY/U CN Equity"/>
    <n v="1484"/>
    <s v="UMNY/U"/>
    <s v="CI US Money Market ETF (US$)"/>
    <x v="0"/>
    <n v="1"/>
    <s v="CA12570M1068"/>
    <s v="12570M106"/>
    <n v="0.14000000000000001"/>
    <n v="0.16"/>
    <d v="2023-07-21T00:00:00"/>
    <x v="0"/>
    <x v="37"/>
    <s v="Money Market"/>
    <m/>
    <x v="2"/>
    <s v="CI US Money Market ETF (US$) (UMNY/U)"/>
    <n v="23219310.213593673"/>
    <n v="2736918.9507999988"/>
    <n v="0"/>
    <n v="0"/>
    <n v="1392623.5960000013"/>
    <n v="2736787.3591999989"/>
    <n v="197"/>
    <n v="2997248.5"/>
    <x v="1"/>
    <n v="23291132.069191679"/>
  </r>
  <r>
    <s v="CMNY CN Equity"/>
    <n v="1485"/>
    <s v="CMNY"/>
    <s v="CI Money Market ETF"/>
    <x v="0"/>
    <n v="1"/>
    <s v="CA12570J1030"/>
    <s v="12570J103"/>
    <n v="0.14000000000000001"/>
    <n v="0.16"/>
    <d v="2023-07-21T00:00:00"/>
    <x v="0"/>
    <x v="1"/>
    <s v="Money Market"/>
    <m/>
    <x v="2"/>
    <s v="CI Money Market ETF (CMNY)"/>
    <n v="77042197.494506836"/>
    <n v="0"/>
    <n v="0"/>
    <n v="0"/>
    <n v="1001412.0000000008"/>
    <n v="2001960.0000000019"/>
    <n v="228"/>
    <n v="3067916.9"/>
    <x v="1"/>
    <n v="75031797.409057617"/>
  </r>
  <r>
    <s v="FINE CN Equity"/>
    <n v="1486"/>
    <s v="FINE"/>
    <s v="Forstrong Global Ex-North America Equity ETF"/>
    <x v="0"/>
    <n v="1"/>
    <s v="CA34660J1084"/>
    <s v="34660J108"/>
    <n v="0.7"/>
    <n v="0.79"/>
    <d v="2023-08-09T00:00:00"/>
    <x v="0"/>
    <x v="16"/>
    <s v="Pure Active"/>
    <m/>
    <x v="43"/>
    <s v="Forstrong Global Ex-North America Equity ETF (FINE)"/>
    <n v="0"/>
    <n v="0"/>
    <n v="0"/>
    <n v="0"/>
    <n v="0"/>
    <n v="0"/>
    <n v="0"/>
    <n v="0"/>
    <x v="1"/>
    <n v="0"/>
  </r>
  <r>
    <s v="FGRW CN Equity"/>
    <n v="1487"/>
    <s v="FGRW"/>
    <s v="Forstrong Global Growth ETF"/>
    <x v="0"/>
    <n v="1"/>
    <s v="CA34660K1057"/>
    <s v="34660K105"/>
    <n v="0.55000000000000004"/>
    <n v="0.62"/>
    <d v="2023-08-09T00:00:00"/>
    <x v="0"/>
    <x v="9"/>
    <s v="Growth"/>
    <m/>
    <x v="43"/>
    <s v="Forstrong Global Growth ETF (FGRW)"/>
    <n v="2573550.0335693359"/>
    <n v="0"/>
    <n v="646930.00000000023"/>
    <n v="0"/>
    <n v="0"/>
    <n v="1270405"/>
    <n v="17"/>
    <n v="14147.679999999998"/>
    <x v="4"/>
    <n v="1249839.973449707"/>
  </r>
  <r>
    <s v="FINC CN Equity"/>
    <n v="1488"/>
    <s v="FINC"/>
    <s v="Forstrong Global Income ETF"/>
    <x v="0"/>
    <n v="1"/>
    <s v="CA34660L1031"/>
    <s v="34660L103"/>
    <n v="0.55000000000000004"/>
    <n v="0.62"/>
    <d v="2023-08-09T00:00:00"/>
    <x v="0"/>
    <x v="9"/>
    <s v="Yield Focus"/>
    <m/>
    <x v="43"/>
    <s v="Forstrong Global Income ETF (FINC)"/>
    <n v="17007525.444030762"/>
    <n v="0"/>
    <n v="0"/>
    <n v="568797.50000000047"/>
    <n v="0"/>
    <n v="568797.50000000047"/>
    <n v="28"/>
    <n v="43606.649999999994"/>
    <x v="4"/>
    <n v="16587274.789810181"/>
  </r>
  <r>
    <s v="FEME CN Equity"/>
    <n v="1489"/>
    <s v="FEME"/>
    <s v="Forstrong Emerging Markets Equity ETF"/>
    <x v="0"/>
    <n v="1"/>
    <s v="CA3469361073"/>
    <s v="346936107"/>
    <n v="0.7"/>
    <n v="0.79"/>
    <d v="2023-08-09T00:00:00"/>
    <x v="0"/>
    <x v="20"/>
    <s v="Pure Active"/>
    <m/>
    <x v="43"/>
    <s v="Forstrong Emerging Markets Equity ETF (FEME)"/>
    <n v="0"/>
    <n v="0"/>
    <n v="0"/>
    <n v="0"/>
    <n v="0"/>
    <n v="0"/>
    <n v="0"/>
    <n v="0"/>
    <x v="1"/>
    <n v="0"/>
  </r>
  <r>
    <s v="AENU CN Equity"/>
    <n v="1490"/>
    <s v="AENU"/>
    <s v="AGF Enhanced U.S. Equity Income Fund"/>
    <x v="0"/>
    <n v="1"/>
    <s v="CA00792A1093"/>
    <s v="00792A109"/>
    <n v="0.75"/>
    <n v="0.85"/>
    <d v="2023-08-18T00:00:00"/>
    <x v="0"/>
    <x v="31"/>
    <s v="U.S."/>
    <m/>
    <x v="20"/>
    <s v="AGF Enhanced U.S. Equity Income Fund (AENU)"/>
    <n v="2795194.8165893555"/>
    <n v="0"/>
    <n v="0"/>
    <n v="0"/>
    <n v="0"/>
    <n v="0"/>
    <n v="23"/>
    <n v="66579.350000000006"/>
    <x v="5"/>
    <n v="2751405.029296875"/>
  </r>
  <r>
    <s v="XCHP CN Equity"/>
    <n v="1491"/>
    <s v="XCHP"/>
    <s v="iShares Semiconductor Index ETF"/>
    <x v="0"/>
    <n v="1"/>
    <s v="CA46438Q1072"/>
    <s v="46438Q107"/>
    <n v="0.35"/>
    <m/>
    <d v="2023-09-06T00:00:00"/>
    <x v="0"/>
    <x v="7"/>
    <s v="Semiconductor"/>
    <m/>
    <x v="0"/>
    <s v="iShares Semiconductor Index ETF (XCHP)"/>
    <n v="83569518.585205078"/>
    <n v="-7003689.4899999974"/>
    <n v="3287317.3600000031"/>
    <n v="4100728.7399999946"/>
    <n v="11180721.100000001"/>
    <n v="14696465.880000001"/>
    <n v="1994"/>
    <n v="20617092"/>
    <x v="1"/>
    <n v="53736910.705566406"/>
  </r>
  <r>
    <s v="XUSF CN Equity"/>
    <n v="1492"/>
    <s v="XUSF"/>
    <s v="iShares S&amp;P US Financials Index"/>
    <x v="0"/>
    <n v="1"/>
    <s v="CA46438B1004"/>
    <s v="46438B100"/>
    <n v="0.25"/>
    <m/>
    <d v="2023-09-06T00:00:00"/>
    <x v="0"/>
    <x v="28"/>
    <s v="Financials"/>
    <m/>
    <x v="0"/>
    <s v="iShares S&amp;P US Financials Index (XUSF)"/>
    <n v="51018300.247192383"/>
    <n v="1589464.1000000015"/>
    <n v="-1577197.0100000016"/>
    <n v="1580767.7600000014"/>
    <n v="809087.76000000071"/>
    <n v="3234690.8900000029"/>
    <n v="157"/>
    <n v="2281052.9500000002"/>
    <x v="3"/>
    <n v="51271638.107299805"/>
  </r>
  <r>
    <s v="XAD CN Equity"/>
    <n v="1493"/>
    <s v="XAD"/>
    <s v="iShares U.S. Aerospace &amp; Defense"/>
    <x v="0"/>
    <n v="1"/>
    <s v="CA46390A1084"/>
    <s v="46390A108"/>
    <n v="0.39"/>
    <m/>
    <d v="2023-09-06T00:00:00"/>
    <x v="0"/>
    <x v="7"/>
    <s v="Aerospace"/>
    <m/>
    <x v="0"/>
    <s v="iShares U.S. Aerospace &amp; Defense (XAD)"/>
    <n v="161634255.06591797"/>
    <n v="-7010281.1100000069"/>
    <n v="6147392.610000005"/>
    <n v="6458286.4700000053"/>
    <n v="23522077.949999996"/>
    <n v="36317959.800000012"/>
    <n v="1512"/>
    <n v="20657460"/>
    <x v="1"/>
    <n v="110685850.52490234"/>
  </r>
  <r>
    <s v="XETM CN Equity"/>
    <n v="1494"/>
    <s v="XETM"/>
    <s v="iShares S&amp;P/TSX Energy Transition Materials Index ETF"/>
    <x v="0"/>
    <n v="1"/>
    <s v="CA46438C1086"/>
    <s v="46438C108"/>
    <n v="0.55000000000000004"/>
    <m/>
    <d v="2023-09-06T00:00:00"/>
    <x v="0"/>
    <x v="15"/>
    <s v="Clean Energy"/>
    <m/>
    <x v="0"/>
    <s v="iShares S&amp;P/TSX Energy Transition Materials Index ETF (XETM)"/>
    <n v="49578431.396484375"/>
    <n v="6882724.3199999975"/>
    <n v="10625207.68"/>
    <n v="6751336.5300000031"/>
    <n v="4113682.1999999993"/>
    <n v="32237240.559999995"/>
    <n v="1692"/>
    <n v="14122901.4"/>
    <x v="1"/>
    <n v="12691804.504394531"/>
  </r>
  <r>
    <s v="XQQU CN Equity"/>
    <n v="1495"/>
    <s v="XQQU"/>
    <s v="iShares NASDAQ Index ETF "/>
    <x v="0"/>
    <n v="1"/>
    <s v="CA46438E2033"/>
    <s v="46438E203"/>
    <n v="0.35"/>
    <m/>
    <d v="2023-09-06T00:00:00"/>
    <x v="0"/>
    <x v="21"/>
    <s v="Cap-Weighted: Broad/Large"/>
    <m/>
    <x v="0"/>
    <s v="iShares NASDAQ Index ETF  (XQQU)"/>
    <n v="129205470.88623047"/>
    <n v="1603838.0000000014"/>
    <n v="-5012063.0099999849"/>
    <n v="0"/>
    <n v="0"/>
    <n v="-5054295.2699999856"/>
    <n v="1137"/>
    <n v="9570303"/>
    <x v="0"/>
    <n v="137183504.10461426"/>
  </r>
  <r>
    <s v="XQQU/U CN Equity"/>
    <n v="1496"/>
    <s v="XQQU/U"/>
    <s v="iShares NASDAQ Index ETF (US$)"/>
    <x v="0"/>
    <n v="1"/>
    <s v="CA46438E1043"/>
    <s v="46438E104"/>
    <n v="0.35"/>
    <m/>
    <d v="2023-09-06T00:00:00"/>
    <x v="0"/>
    <x v="21"/>
    <s v="Cap-Weighted: Broad/Large"/>
    <m/>
    <x v="0"/>
    <s v="iShares NASDAQ Index ETF (US$) (XQQU/U)"/>
    <n v="43602368.717692889"/>
    <n v="798503.17099800077"/>
    <n v="-1670286.0533790013"/>
    <n v="835301.37695400068"/>
    <n v="0"/>
    <n v="804664.8354330007"/>
    <n v="76"/>
    <n v="482536.98"/>
    <x v="0"/>
    <n v="43294478.011618882"/>
  </r>
  <r>
    <s v="HBND CN Equity"/>
    <n v="1497"/>
    <s v="HBND"/>
    <s v="Hamilton US Bond Yield Maximizer ETF Curr-H"/>
    <x v="0"/>
    <n v="1"/>
    <s v="CA4079171035"/>
    <s v="407917103"/>
    <n v="0.45"/>
    <m/>
    <d v="2023-09-14T00:00:00"/>
    <x v="0"/>
    <x v="43"/>
    <s v="Fixed Income"/>
    <m/>
    <x v="35"/>
    <s v="Hamilton US Bond Yield Maximizer ETF Curr-H (HBND)"/>
    <n v="184321757.07872486"/>
    <n v="-1262912.5000000177"/>
    <n v="-950804.99999999127"/>
    <n v="-2871127.4999999953"/>
    <n v="-637160.00000000908"/>
    <n v="-6639646.6030000169"/>
    <n v="1276"/>
    <n v="10882545.300000001"/>
    <x v="7"/>
    <n v="196273151.28571415"/>
  </r>
  <r>
    <s v="ZLSC CN Equity"/>
    <n v="1498"/>
    <s v="ZLSC"/>
    <s v="BMO Long Short Canadian Equity ETF"/>
    <x v="0"/>
    <n v="1"/>
    <s v="CA09662D1015"/>
    <s v="09662D101"/>
    <n v="0.65"/>
    <m/>
    <d v="2023-09-26T00:00:00"/>
    <x v="0"/>
    <x v="26"/>
    <s v="Equity Focused"/>
    <m/>
    <x v="4"/>
    <s v="BMO Long Short Canadian Equity ETF (ZLSC)"/>
    <n v="97528319.107738495"/>
    <n v="2221177.4999999916"/>
    <n v="1116269.7500000158"/>
    <n v="2234191.4999999921"/>
    <n v="-1118134.749999996"/>
    <n v="6656917.4999999963"/>
    <n v="125"/>
    <n v="1348411.48"/>
    <x v="1"/>
    <n v="90455675.804149628"/>
  </r>
  <r>
    <s v="ZUCM CN Equity"/>
    <n v="1499"/>
    <s v="ZUCM"/>
    <s v="BMO USD Cash Management ETF"/>
    <x v="0"/>
    <n v="1"/>
    <s v="CA05609U2065"/>
    <s v="05609U206"/>
    <n v="0.12"/>
    <m/>
    <d v="2023-09-26T00:00:00"/>
    <x v="0"/>
    <x v="37"/>
    <s v="Money Market"/>
    <m/>
    <x v="4"/>
    <s v="BMO USD Cash Management ETF (ZUCM)"/>
    <n v="46597411.048749924"/>
    <n v="0"/>
    <n v="0"/>
    <n v="-1540950.5000000012"/>
    <n v="1541661.0000000014"/>
    <n v="-240637989.50000003"/>
    <n v="429"/>
    <n v="2436834.7999999998"/>
    <x v="1"/>
    <n v="42365326.270256042"/>
  </r>
  <r>
    <s v="ZUCM/U CN Equity"/>
    <n v="1500"/>
    <s v="ZUCM/U"/>
    <s v="BMO USD Cash Management ETF (US$)"/>
    <x v="0"/>
    <n v="1"/>
    <s v="CA05609U1075"/>
    <s v="05609U107"/>
    <n v="0.12"/>
    <m/>
    <d v="2023-09-26T00:00:00"/>
    <x v="0"/>
    <x v="37"/>
    <s v="Money Market"/>
    <m/>
    <x v="4"/>
    <s v="BMO USD Cash Management ETF (US$) (ZUCM/U)"/>
    <n v="124268551.79168363"/>
    <n v="-1027105.4264499965"/>
    <n v="-1023999.6871499962"/>
    <n v="5218478.5912500015"/>
    <n v="-4177949.047000004"/>
    <n v="27950.946725000278"/>
    <n v="647"/>
    <n v="4184983.6"/>
    <x v="1"/>
    <n v="123959078.42336157"/>
  </r>
  <r>
    <s v="ZEBA CN Equity"/>
    <n v="1501"/>
    <s v="ZEBA"/>
    <s v="BMO Canadian Bank Accelerator ETF"/>
    <x v="0"/>
    <n v="1"/>
    <s v="CA05605U1012"/>
    <s v="05605U101"/>
    <n v="0.65"/>
    <m/>
    <d v="2023-09-26T00:00:00"/>
    <x v="0"/>
    <x v="39"/>
    <s v="Accelerator"/>
    <m/>
    <x v="4"/>
    <s v="BMO Canadian Bank Accelerator ETF (ZEBA)"/>
    <n v="0"/>
    <n v="0"/>
    <n v="0"/>
    <n v="0"/>
    <n v="0"/>
    <n v="0"/>
    <n v="0"/>
    <n v="0"/>
    <x v="1"/>
    <n v="0"/>
  </r>
  <r>
    <s v="ZOCT CN Equity"/>
    <n v="1502"/>
    <s v="ZOCT"/>
    <s v="BMO US Equity Buffer Hedged to CAD ETF - October Curr-H"/>
    <x v="0"/>
    <n v="1"/>
    <s v="CA05610N1006"/>
    <s v="05610N100"/>
    <n v="0.65"/>
    <m/>
    <d v="2023-09-26T00:00:00"/>
    <x v="0"/>
    <x v="39"/>
    <s v="Equity Buffer"/>
    <m/>
    <x v="4"/>
    <s v="BMO US Equity Buffer Hedged to CAD ETF - October Curr-H (ZOCT)"/>
    <n v="42960670.664813995"/>
    <n v="0"/>
    <n v="0"/>
    <n v="0"/>
    <n v="0"/>
    <n v="0"/>
    <n v="18"/>
    <n v="38606.339999999997"/>
    <x v="1"/>
    <n v="42941491.304424286"/>
  </r>
  <r>
    <s v="ZLSU CN Equity"/>
    <n v="1503"/>
    <s v="ZLSU"/>
    <s v="BMO Long Short US Equity ETF"/>
    <x v="0"/>
    <n v="1"/>
    <s v="CA09663E1088"/>
    <s v="09663E108"/>
    <n v="0.65"/>
    <m/>
    <d v="2023-09-26T00:00:00"/>
    <x v="0"/>
    <x v="26"/>
    <s v="Equity Focused"/>
    <m/>
    <x v="4"/>
    <s v="BMO Long Short US Equity ETF (ZLSU)"/>
    <n v="85431738.126602173"/>
    <n v="3210683.2500000075"/>
    <n v="-5281133.7500000093"/>
    <n v="-2111384.4999999925"/>
    <n v="-1072058.999999996"/>
    <n v="-5253893.9999999907"/>
    <n v="124"/>
    <n v="727495.80999999994"/>
    <x v="1"/>
    <n v="91398202.514835358"/>
  </r>
  <r>
    <s v="ZUEA CN Equity"/>
    <n v="1504"/>
    <s v="ZUEA"/>
    <s v="BMO US Equity Accelerator Hedged to CAD ETF Curr-H"/>
    <x v="0"/>
    <n v="1"/>
    <s v="CA05609N1033"/>
    <s v="05609N103"/>
    <n v="0.65"/>
    <m/>
    <d v="2023-09-26T00:00:00"/>
    <x v="0"/>
    <x v="39"/>
    <s v="Accelerator"/>
    <m/>
    <x v="4"/>
    <s v="BMO US Equity Accelerator Hedged to CAD ETF Curr-H (ZUEA)"/>
    <n v="0"/>
    <n v="0"/>
    <n v="0"/>
    <n v="0"/>
    <n v="0"/>
    <n v="0"/>
    <n v="0"/>
    <n v="0"/>
    <x v="1"/>
    <n v="0"/>
  </r>
  <r>
    <s v="HPYT CN Equity"/>
    <n v="1505"/>
    <s v="HPYT"/>
    <s v="Harvest Premium Yield Treasury ETF Curr-H"/>
    <x v="0"/>
    <n v="1"/>
    <s v="CA4179221011"/>
    <s v="417922101"/>
    <n v="0.45"/>
    <m/>
    <d v="2023-09-28T00:00:00"/>
    <x v="0"/>
    <x v="43"/>
    <s v="Fixed Income"/>
    <m/>
    <x v="13"/>
    <s v="Harvest Premium Yield Treasury ETF Curr-H (HPYT)"/>
    <n v="419216782.0930481"/>
    <n v="-5672232.4999999758"/>
    <n v="-3598917.5000000354"/>
    <n v="-4050017.4999999516"/>
    <n v="-4280375"/>
    <n v="-25462842.499999996"/>
    <n v="3029"/>
    <n v="22589004"/>
    <x v="7"/>
    <n v="456139594.55490112"/>
  </r>
  <r>
    <s v="BGDV CN Equity"/>
    <n v="1506"/>
    <s v="BGDV"/>
    <s v="BMO Global Dividend Opportunities  Fund"/>
    <x v="0"/>
    <n v="1"/>
    <s v="CA0969261001"/>
    <s v="096926100"/>
    <n v="0.75"/>
    <m/>
    <d v="2023-10-02T00:00:00"/>
    <x v="0"/>
    <x v="16"/>
    <s v="Pure Active"/>
    <m/>
    <x v="4"/>
    <s v="BMO Global Dividend Opportunities  Fund (BGDV)"/>
    <n v="1842353.7186813354"/>
    <n v="0"/>
    <n v="0"/>
    <n v="0"/>
    <n v="0"/>
    <n v="0"/>
    <n v="19"/>
    <n v="81723.73"/>
    <x v="1"/>
    <n v="1789759.9786376953"/>
  </r>
  <r>
    <s v="AEMX CN Equity"/>
    <n v="1507"/>
    <s v="AEMX"/>
    <s v="AGF Emerging Markets ex China Fund"/>
    <x v="0"/>
    <n v="1"/>
    <s v="CA00858F1099"/>
    <s v="00858F109"/>
    <n v="0.9"/>
    <m/>
    <d v="2023-10-02T00:00:00"/>
    <x v="0"/>
    <x v="20"/>
    <s v="Pure Active"/>
    <m/>
    <x v="20"/>
    <s v="AGF Emerging Markets ex China Fund (AEMX)"/>
    <n v="11309283.142089844"/>
    <n v="0"/>
    <n v="396031.54000000039"/>
    <n v="0"/>
    <n v="0"/>
    <n v="396031.54000000039"/>
    <n v="32"/>
    <n v="220642.37"/>
    <x v="1"/>
    <n v="9690987.8540039063"/>
  </r>
  <r>
    <s v="ZIU CN Equity"/>
    <n v="1508"/>
    <s v="ZIU"/>
    <s v="BMO S&amp;P/TSX 60 Index ETF"/>
    <x v="0"/>
    <n v="1"/>
    <s v="CA05593C1059"/>
    <s v="05593C105"/>
    <n v="0.13"/>
    <m/>
    <d v="2023-10-02T00:00:00"/>
    <x v="0"/>
    <x v="0"/>
    <s v="Cap-Weighted: Broad/Large"/>
    <m/>
    <x v="4"/>
    <s v="BMO S&amp;P/TSX 60 Index ETF (ZIU)"/>
    <n v="117907340.80178833"/>
    <n v="1817912.4999999935"/>
    <n v="0"/>
    <n v="1836944.25000001"/>
    <n v="0"/>
    <n v="4227570.2700000042"/>
    <n v="635"/>
    <n v="2864756.1"/>
    <x v="0"/>
    <n v="115777312.37337494"/>
  </r>
  <r>
    <s v="BOND CN Equity"/>
    <n v="1509"/>
    <s v="BOND"/>
    <s v="Evolve Enhanced Yield Bond Fund Curr-H"/>
    <x v="0"/>
    <n v="1"/>
    <s v="CA30053G2062"/>
    <s v="30053G206"/>
    <n v="0.45"/>
    <m/>
    <d v="2023-10-03T00:00:00"/>
    <x v="0"/>
    <x v="43"/>
    <s v="Fixed Income"/>
    <m/>
    <x v="24"/>
    <s v="Evolve Enhanced Yield Bond Fund Curr-H (BOND)"/>
    <n v="136866106.51016238"/>
    <n v="10711622.5"/>
    <n v="-435192.50000000617"/>
    <n v="-5507.5"/>
    <n v="0"/>
    <n v="4252140"/>
    <n v="1114"/>
    <n v="17511005.800000001"/>
    <x v="7"/>
    <n v="148217230.41534424"/>
  </r>
  <r>
    <s v="QQQY CN Equity"/>
    <n v="1510"/>
    <s v="QQQY"/>
    <s v="Nasdaq-100 Technology Enhanced Yield Index Fund"/>
    <x v="0"/>
    <n v="1"/>
    <s v="CA30053Y3068"/>
    <s v="30053Y306"/>
    <n v="0.5"/>
    <m/>
    <d v="2023-10-03T00:00:00"/>
    <x v="0"/>
    <x v="29"/>
    <s v="Technology"/>
    <m/>
    <x v="24"/>
    <s v="Nasdaq-100 Technology Enhanced Yield Index Fund (QQQY)"/>
    <n v="105359562.68310547"/>
    <n v="595962.49999999721"/>
    <n v="0"/>
    <n v="1369317.500000007"/>
    <n v="1396314.9999999951"/>
    <n v="3360387.4999999991"/>
    <n v="2121"/>
    <n v="6727059.0999999996"/>
    <x v="5"/>
    <n v="108751877.06947327"/>
  </r>
  <r>
    <s v="SPAY CN Equity"/>
    <n v="1511"/>
    <s v="SPAY"/>
    <s v="Global X Short-Term U.S. Treasury Premium Yield ETF"/>
    <x v="0"/>
    <n v="2"/>
    <s v="CA3799431034"/>
    <s v="379943103"/>
    <n v="0.35"/>
    <m/>
    <d v="2023-10-04T00:00:00"/>
    <x v="0"/>
    <x v="43"/>
    <s v="Fixed Income"/>
    <m/>
    <x v="3"/>
    <s v="Global X Short-Term U.S. Treasury Premium Yield ETF (SPAY)"/>
    <n v="159397188.64657593"/>
    <n v="-2562956.6327500138"/>
    <n v="21127794.341500007"/>
    <n v="-1948397.3340000045"/>
    <n v="0"/>
    <n v="15341064.417385323"/>
    <n v="511"/>
    <n v="4627255.4000000004"/>
    <x v="7"/>
    <n v="145795510.54923248"/>
  </r>
  <r>
    <s v="SPAY/U CN Equity"/>
    <n v="1512"/>
    <s v="SPAY/U"/>
    <s v="Global X Short-Term U.S. Treasury Premium Yield ETF (US$)"/>
    <x v="0"/>
    <n v="2"/>
    <s v="CA3799431034"/>
    <s v="379943103"/>
    <n v="0.35"/>
    <m/>
    <d v="2023-10-04T00:00:00"/>
    <x v="0"/>
    <x v="43"/>
    <s v="Fixed Income"/>
    <m/>
    <x v="3"/>
    <s v="Global X Short-Term U.S. Treasury Premium Yield ETF (US$) (SPAY/U)"/>
    <n v="0"/>
    <n v="0"/>
    <n v="0"/>
    <n v="0"/>
    <n v="0"/>
    <n v="0"/>
    <n v="38"/>
    <n v="1262122.8500000001"/>
    <x v="7"/>
    <n v="145721004.23178604"/>
  </r>
  <r>
    <s v="MPAY CN Equity"/>
    <n v="1513"/>
    <s v="MPAY"/>
    <s v="Global X Mid-Term U.S. Treasury Premium Yield ETF"/>
    <x v="0"/>
    <n v="2"/>
    <s v="CA37962Y1034"/>
    <s v="37962Y103"/>
    <n v="0.4"/>
    <m/>
    <d v="2023-10-04T00:00:00"/>
    <x v="0"/>
    <x v="43"/>
    <s v="Fixed Income"/>
    <m/>
    <x v="3"/>
    <s v="Global X Mid-Term U.S. Treasury Premium Yield ETF (MPAY)"/>
    <n v="131056380.68374634"/>
    <n v="0"/>
    <n v="-9900807.0484999865"/>
    <n v="1889264.1797500046"/>
    <n v="41763151.799999982"/>
    <n v="33142528.752575915"/>
    <n v="300"/>
    <n v="3282873.3999999994"/>
    <x v="7"/>
    <n v="100953164.70601083"/>
  </r>
  <r>
    <s v="MPAY/U CN Equity"/>
    <n v="1514"/>
    <s v="MPAY/U"/>
    <s v="Global X Mid-Term U.S. Treasury Premium Yield ETF (US$)"/>
    <x v="0"/>
    <n v="2"/>
    <s v="CA37962Y1034"/>
    <s v="37962Y103"/>
    <n v="0.4"/>
    <m/>
    <d v="2023-10-04T00:00:00"/>
    <x v="0"/>
    <x v="43"/>
    <s v="Fixed Income"/>
    <m/>
    <x v="3"/>
    <s v="Global X Mid-Term U.S. Treasury Premium Yield ETF (US$) (MPAY/U)"/>
    <n v="0"/>
    <n v="0"/>
    <n v="0"/>
    <n v="0"/>
    <n v="0"/>
    <n v="0"/>
    <n v="27"/>
    <n v="197618.2"/>
    <x v="7"/>
    <n v="100901577.76376633"/>
  </r>
  <r>
    <s v="LPAY CN Equity"/>
    <n v="1515"/>
    <s v="LPAY"/>
    <s v="Global X Long-Term U.S. Treasury Premium Yield ETF"/>
    <x v="0"/>
    <n v="2"/>
    <s v="CA37963H1091"/>
    <s v="37963H109"/>
    <n v="0.45"/>
    <m/>
    <d v="2023-10-04T00:00:00"/>
    <x v="0"/>
    <x v="43"/>
    <s v="Fixed Income"/>
    <m/>
    <x v="3"/>
    <s v="Global X Long-Term U.S. Treasury Premium Yield ETF (LPAY)"/>
    <n v="21931454.356283188"/>
    <n v="-1778052.7155000013"/>
    <n v="-595613.01599999785"/>
    <n v="0"/>
    <n v="-1217841.558500001"/>
    <n v="-4789528.4849969614"/>
    <n v="112"/>
    <n v="670983.32999999996"/>
    <x v="7"/>
    <n v="27362119.240316391"/>
  </r>
  <r>
    <s v="LPAY/U CN Equity"/>
    <n v="1516"/>
    <s v="LPAY/U"/>
    <s v="Global X Long-Term U.S. Treasury Premium Yield ETF (US$)"/>
    <x v="0"/>
    <n v="2"/>
    <s v="CA37963H1091"/>
    <s v="37963H109"/>
    <n v="0.45"/>
    <m/>
    <d v="2023-10-04T00:00:00"/>
    <x v="0"/>
    <x v="43"/>
    <s v="Fixed Income"/>
    <m/>
    <x v="3"/>
    <s v="Global X Long-Term U.S. Treasury Premium Yield ETF (US$) (LPAY/U)"/>
    <n v="0"/>
    <n v="0"/>
    <n v="0"/>
    <n v="0"/>
    <n v="0"/>
    <n v="0"/>
    <n v="37"/>
    <n v="540147.14"/>
    <x v="7"/>
    <n v="27348136.730356824"/>
  </r>
  <r>
    <s v="ENCL CN Equity"/>
    <n v="1517"/>
    <s v="ENCL"/>
    <s v="Global X Enhanced (1.25x) Canadian Oil and Gas Equity Covered Call ETF"/>
    <x v="0"/>
    <n v="1"/>
    <s v="CA37963B1022"/>
    <s v="37963B102"/>
    <n v="0.85"/>
    <m/>
    <d v="2023-10-10T00:00:00"/>
    <x v="0"/>
    <x v="41"/>
    <s v="Energy"/>
    <m/>
    <x v="3"/>
    <s v="Global X Enhanced (1.25x) Canadian Oil and Gas Equity Covered Call ETF (ENCL)"/>
    <n v="290977269.30612564"/>
    <n v="-7291110.5120000001"/>
    <n v="-4816722.8775000004"/>
    <n v="-947707.80799997982"/>
    <n v="-36451.704750000441"/>
    <n v="1560710.6816114893"/>
    <n v="4122"/>
    <n v="26823770"/>
    <x v="6"/>
    <n v="266456380.79442596"/>
  </r>
  <r>
    <s v="EQCL CN Equity"/>
    <n v="1518"/>
    <s v="EQCL"/>
    <s v="Global X Enhanced (1.25x) All-Equity Asset Allocation Covered Call ETF"/>
    <x v="0"/>
    <n v="1"/>
    <s v="CA37963E1060"/>
    <s v="37963E106"/>
    <n v="0.75"/>
    <m/>
    <d v="2023-10-10T00:00:00"/>
    <x v="0"/>
    <x v="41"/>
    <s v="Asset Allocation"/>
    <m/>
    <x v="3"/>
    <s v="Global X Enhanced (1.25x) All-Equity Asset Allocation Covered Call ETF (EQCL)"/>
    <n v="54184669.407341003"/>
    <n v="592326.91824999789"/>
    <n v="601704.62925000861"/>
    <n v="605876.44399999804"/>
    <n v="1221703.8244999957"/>
    <n v="4244637.2514204951"/>
    <n v="1193"/>
    <n v="2576546.2000000002"/>
    <x v="6"/>
    <n v="49536049.852912903"/>
  </r>
  <r>
    <s v="HEQL CN Equity"/>
    <n v="1519"/>
    <s v="HEQL"/>
    <s v="Global X Enhanced (1.25x) All-Equity Asset Allocation ETF"/>
    <x v="0"/>
    <n v="1"/>
    <s v="CA37963C1005"/>
    <s v="37963C100"/>
    <n v="0.45"/>
    <m/>
    <d v="2023-10-10T00:00:00"/>
    <x v="0"/>
    <x v="41"/>
    <s v="Asset Allocation"/>
    <m/>
    <x v="3"/>
    <s v="Global X Enhanced (1.25x) All-Equity Asset Allocation ETF (HEQL)"/>
    <n v="16162478.532775879"/>
    <n v="0"/>
    <n v="1706537.9957499995"/>
    <n v="-856641.57224999892"/>
    <n v="867609.81699999887"/>
    <n v="2572200.9324160009"/>
    <n v="509"/>
    <n v="4817221.3"/>
    <x v="6"/>
    <n v="13308236.90586853"/>
  </r>
  <r>
    <s v="HGRW CN Equity"/>
    <n v="1520"/>
    <s v="HGRW"/>
    <s v="Global X Growth Asset Allocation ETF"/>
    <x v="0"/>
    <n v="1"/>
    <s v="CA3799201015"/>
    <s v="379920101"/>
    <n v="0.18"/>
    <m/>
    <d v="2023-10-10T00:00:00"/>
    <x v="0"/>
    <x v="9"/>
    <s v="Growth"/>
    <m/>
    <x v="3"/>
    <s v="Global X Growth Asset Allocation ETF (HGRW)"/>
    <n v="33508280.391340256"/>
    <n v="0"/>
    <n v="0"/>
    <n v="0"/>
    <n v="0"/>
    <n v="756300.84082633932"/>
    <n v="65"/>
    <n v="70449.03"/>
    <x v="4"/>
    <n v="32367715.366729736"/>
  </r>
  <r>
    <s v="GRCC CN Equity"/>
    <n v="1521"/>
    <s v="GRCC"/>
    <s v="Global X Growth Asset Allocation Covered Call ETF"/>
    <x v="0"/>
    <n v="1"/>
    <s v="CA3799421050"/>
    <s v="379942105"/>
    <n v="0.49"/>
    <m/>
    <d v="2023-10-10T00:00:00"/>
    <x v="0"/>
    <x v="9"/>
    <s v="Growth"/>
    <m/>
    <x v="3"/>
    <s v="Global X Growth Asset Allocation Covered Call ETF (GRCC)"/>
    <n v="11315917.103645327"/>
    <n v="564714.6562499979"/>
    <n v="0"/>
    <n v="572854.14975000184"/>
    <n v="-577064.71875000175"/>
    <n v="562432.36831255909"/>
    <n v="166"/>
    <n v="1041903.9400000001"/>
    <x v="4"/>
    <n v="11354010.599956512"/>
  </r>
  <r>
    <s v="QQCL CN Equity"/>
    <n v="1522"/>
    <s v="QQCL"/>
    <s v="Global X Enhanced (1.25x) Nasdaq-100 Covered Call ETF"/>
    <x v="0"/>
    <n v="1"/>
    <s v="CA37962X1050"/>
    <s v="37962X105"/>
    <n v="0.85"/>
    <m/>
    <d v="2023-10-10T00:00:00"/>
    <x v="0"/>
    <x v="41"/>
    <s v="U.S."/>
    <m/>
    <x v="3"/>
    <s v="Global X Enhanced (1.25x) Nasdaq-100 Covered Call ETF (QQCL)"/>
    <n v="304419628.27185631"/>
    <n v="2986716.7755000005"/>
    <n v="4337744.5444999728"/>
    <n v="3754778.6935000089"/>
    <n v="2542698.4942499911"/>
    <n v="17577103.666219112"/>
    <n v="6429"/>
    <n v="30543111"/>
    <x v="6"/>
    <n v="298982975.98134995"/>
  </r>
  <r>
    <s v="RTT CN Equity"/>
    <n v="1523"/>
    <s v="RTT"/>
    <s v="Purpose Tactical Thematic Fund"/>
    <x v="0"/>
    <n v="1"/>
    <s v="CA74640U1049"/>
    <s v="74640U104"/>
    <n v="0.5"/>
    <m/>
    <d v="2023-10-19T00:00:00"/>
    <x v="0"/>
    <x v="7"/>
    <s v="Other"/>
    <m/>
    <x v="5"/>
    <s v="Purpose Tactical Thematic Fund (RTT)"/>
    <n v="3927711.8682861328"/>
    <n v="-647853.29799999984"/>
    <n v="0"/>
    <n v="0"/>
    <n v="0"/>
    <n v="-647853.29799999984"/>
    <n v="6"/>
    <n v="1332.61"/>
    <x v="1"/>
    <n v="3809054.9468994141"/>
  </r>
  <r>
    <s v="DXGE CN Equity"/>
    <n v="1524"/>
    <s v="DXGE"/>
    <s v="Dynamic Active Global Equity Income"/>
    <x v="0"/>
    <n v="1"/>
    <s v="CA26786M1068"/>
    <s v="26786M106"/>
    <n v="0.75"/>
    <m/>
    <d v="2023-10-24T00:00:00"/>
    <x v="0"/>
    <x v="16"/>
    <s v="Pure Active"/>
    <m/>
    <x v="19"/>
    <s v="Dynamic Active Global Equity Income (DXGE)"/>
    <n v="97585201.263427734"/>
    <n v="-1370424.9999999953"/>
    <n v="1368364.9999999951"/>
    <n v="682767.49999999767"/>
    <n v="1185"/>
    <n v="2048760.0000000047"/>
    <n v="101"/>
    <n v="486413.78"/>
    <x v="1"/>
    <n v="95244089.698791504"/>
  </r>
  <r>
    <s v="DXUS CN Equity"/>
    <n v="1525"/>
    <s v="DXUS"/>
    <s v="Dynamic Active U.S. Equity ETF"/>
    <x v="0"/>
    <n v="1"/>
    <s v="CA26786K1003"/>
    <s v="26786K100"/>
    <n v="0.75"/>
    <m/>
    <d v="2023-10-24T00:00:00"/>
    <x v="0"/>
    <x v="21"/>
    <s v="Pure Active"/>
    <m/>
    <x v="19"/>
    <s v="Dynamic Active U.S. Equity ETF (DXUS)"/>
    <n v="286342404.17480469"/>
    <n v="0"/>
    <n v="-2587370.0000000368"/>
    <n v="2572022.5000000363"/>
    <n v="-2917.4999999998836"/>
    <n v="1695574.9999999632"/>
    <n v="121"/>
    <n v="4467386.4000000004"/>
    <x v="1"/>
    <n v="290481706.71463013"/>
  </r>
  <r>
    <s v="DXBC CN Equity"/>
    <n v="1526"/>
    <s v="DXBC"/>
    <s v="Dynamic Active Canadian Bond ETF"/>
    <x v="0"/>
    <n v="1"/>
    <s v="CA26784K1021"/>
    <s v="26784K102"/>
    <n v="0.4"/>
    <m/>
    <d v="2023-10-24T00:00:00"/>
    <x v="0"/>
    <x v="1"/>
    <s v="Broad/Mixed"/>
    <m/>
    <x v="19"/>
    <s v="Dynamic Active Canadian Bond ETF (DXBC)"/>
    <n v="89815272.331237793"/>
    <n v="0"/>
    <n v="0"/>
    <n v="-5455700"/>
    <n v="546562.5000000078"/>
    <n v="-3821444.9999999963"/>
    <n v="81"/>
    <n v="625913.23"/>
    <x v="1"/>
    <n v="93851800.918579102"/>
  </r>
  <r>
    <s v="DXBU CN Equity"/>
    <n v="1527"/>
    <s v="DXBU"/>
    <s v="Dynamic Active U.S. Investment Grade Bond ETF"/>
    <x v="0"/>
    <n v="1"/>
    <s v="CA26786R1055"/>
    <s v="26786R105"/>
    <n v="0.45"/>
    <m/>
    <d v="2023-10-24T00:00:00"/>
    <x v="0"/>
    <x v="27"/>
    <s v="Broad/Mixed"/>
    <m/>
    <x v="19"/>
    <s v="Dynamic Active U.S. Investment Grade Bond ETF (DXBU)"/>
    <n v="57097950.69694519"/>
    <n v="-4888665.0000000009"/>
    <n v="0"/>
    <n v="543912.49999999802"/>
    <n v="0"/>
    <n v="-4344752.5000000028"/>
    <n v="59"/>
    <n v="6482381.2800000003"/>
    <x v="1"/>
    <n v="56424172.782897949"/>
  </r>
  <r>
    <s v="PACF CN Equity"/>
    <n v="1528"/>
    <s v="PACF"/>
    <s v="Purpose Active Conservative Fund"/>
    <x v="0"/>
    <n v="1"/>
    <s v="CA74639B1094"/>
    <s v="74639B109"/>
    <n v="0.2"/>
    <m/>
    <d v="2023-10-24T00:00:00"/>
    <x v="0"/>
    <x v="9"/>
    <s v="Conservative"/>
    <m/>
    <x v="5"/>
    <s v="Purpose Active Conservative Fund (PACF)"/>
    <n v="64627764.511108398"/>
    <n v="0"/>
    <n v="622229.2429999978"/>
    <n v="620549.14050000883"/>
    <n v="0"/>
    <n v="1856852.4255000046"/>
    <n v="34"/>
    <n v="362314.77"/>
    <x v="4"/>
    <n v="62143902.111053467"/>
  </r>
  <r>
    <s v="PABF CN Equity"/>
    <n v="1529"/>
    <s v="PABF"/>
    <s v="Purpose Active Balanced Fund"/>
    <x v="0"/>
    <n v="1"/>
    <s v="CA74639A1012"/>
    <s v="74639A101"/>
    <n v="0.2"/>
    <m/>
    <d v="2023-10-24T00:00:00"/>
    <x v="0"/>
    <x v="9"/>
    <s v="Balanced"/>
    <m/>
    <x v="5"/>
    <s v="Purpose Active Balanced Fund (PABF)"/>
    <n v="228433173.03657532"/>
    <n v="650806.75850000919"/>
    <n v="1951552.1202499815"/>
    <n v="1947026.8112500277"/>
    <n v="-12318292.786749991"/>
    <n v="-7133666.9427500088"/>
    <n v="152"/>
    <n v="4293062.5"/>
    <x v="4"/>
    <n v="232491593.36090088"/>
  </r>
  <r>
    <s v="PAGF CN Equity"/>
    <n v="1530"/>
    <s v="PAGF"/>
    <s v="Purpose Active Growth Fund"/>
    <x v="0"/>
    <n v="1"/>
    <s v="CA74639C1077"/>
    <s v="74639C107"/>
    <n v="0.2"/>
    <m/>
    <d v="2023-10-24T00:00:00"/>
    <x v="0"/>
    <x v="9"/>
    <s v="Growth"/>
    <m/>
    <x v="5"/>
    <s v="Purpose Active Growth Fund (PAGF)"/>
    <n v="184329783.9641571"/>
    <n v="17083356.080749992"/>
    <n v="2134770.8607500051"/>
    <n v="2131812.485250005"/>
    <n v="-18477738.559500009"/>
    <n v="4962626.7512499979"/>
    <n v="233"/>
    <n v="34391072"/>
    <x v="4"/>
    <n v="178020444.39315796"/>
  </r>
  <r>
    <s v="SMAX CN Equity"/>
    <n v="1531"/>
    <s v="SMAX"/>
    <s v="Hamilton U.S. Equity Yield Maximizer ETF"/>
    <x v="0"/>
    <n v="1"/>
    <s v="CA4079161051"/>
    <s v="407916105"/>
    <n v="0.65"/>
    <m/>
    <d v="2023-10-25T00:00:00"/>
    <x v="0"/>
    <x v="31"/>
    <s v="U.S."/>
    <m/>
    <x v="35"/>
    <s v="Hamilton U.S. Equity Yield Maximizer ETF (SMAX)"/>
    <n v="868427420.89426231"/>
    <n v="81849564.99999994"/>
    <n v="11141390.000000086"/>
    <n v="1565347.4999999118"/>
    <n v="3670647.5000000894"/>
    <n v="101377770.84079996"/>
    <n v="1211"/>
    <n v="90166717.099999994"/>
    <x v="5"/>
    <n v="854740070.85018539"/>
  </r>
  <r>
    <s v="QMAX CN Equity"/>
    <n v="1532"/>
    <s v="QMAX"/>
    <s v="Hamilton Technology Yield Maximizer ETF"/>
    <x v="0"/>
    <n v="1"/>
    <s v="CA4079151078"/>
    <s v="407915107"/>
    <n v="0.65"/>
    <m/>
    <d v="2023-10-25T00:00:00"/>
    <x v="0"/>
    <x v="29"/>
    <s v="Technology"/>
    <m/>
    <x v="35"/>
    <s v="Hamilton Technology Yield Maximizer ETF (QMAX)"/>
    <n v="709909265.77414703"/>
    <n v="8314519.9999999711"/>
    <n v="23661222.500000034"/>
    <n v="6031647.4999999683"/>
    <n v="7339990.0000000643"/>
    <n v="60264162.151200011"/>
    <n v="4710"/>
    <n v="38111235"/>
    <x v="5"/>
    <n v="726371829.80184174"/>
  </r>
  <r>
    <s v="ISCB CN Equity"/>
    <n v="1533"/>
    <s v="ISCB"/>
    <s v="IA Clarington Strategic Corporate Bond Fund"/>
    <x v="0"/>
    <n v="1"/>
    <s v="CA44934C1023"/>
    <s v="44934C102"/>
    <n v="0.7"/>
    <m/>
    <d v="2023-10-25T00:00:00"/>
    <x v="0"/>
    <x v="25"/>
    <s v="High Yield"/>
    <m/>
    <x v="29"/>
    <s v="IA Clarington Strategic Corporate Bond Fund (ISCB)"/>
    <n v="4618814.8975372314"/>
    <n v="272075.00000000023"/>
    <n v="0"/>
    <n v="0"/>
    <n v="0"/>
    <n v="272075.00000000023"/>
    <n v="36"/>
    <n v="200122.89"/>
    <x v="1"/>
    <n v="4621152.3294448853"/>
  </r>
  <r>
    <s v="IGEO CN Equity"/>
    <n v="1534"/>
    <s v="IGEO"/>
    <s v="IA Clarington Loomis Global Equity Opportunities Fund"/>
    <x v="0"/>
    <n v="1"/>
    <s v="CA44934G1037"/>
    <s v="44934G103"/>
    <n v="0.8"/>
    <m/>
    <d v="2023-10-25T00:00:00"/>
    <x v="0"/>
    <x v="16"/>
    <s v="Pure Active"/>
    <m/>
    <x v="29"/>
    <s v="IA Clarington Loomis Global Equity Opportunities Fund (IGEO)"/>
    <n v="6049687.385559082"/>
    <n v="0"/>
    <n v="0"/>
    <n v="581165.99999999965"/>
    <n v="0"/>
    <n v="664550.49999999977"/>
    <n v="13"/>
    <n v="15433.91"/>
    <x v="1"/>
    <n v="5148357.4151992798"/>
  </r>
  <r>
    <s v="IWEB CN Equity"/>
    <n v="1535"/>
    <s v="IWEB"/>
    <s v="IA Wealth Enhanced Bond Pool"/>
    <x v="0"/>
    <n v="1"/>
    <s v="CA44934M1005"/>
    <s v="44934M100"/>
    <n v="0.4"/>
    <m/>
    <d v="2023-10-25T00:00:00"/>
    <x v="0"/>
    <x v="1"/>
    <s v="Broad/Mixed"/>
    <m/>
    <x v="29"/>
    <s v="IA Wealth Enhanced Bond Pool (IWEB)"/>
    <n v="1505839.9391174316"/>
    <n v="0"/>
    <n v="0"/>
    <n v="0"/>
    <n v="0"/>
    <n v="0"/>
    <n v="8"/>
    <n v="161.76999999999998"/>
    <x v="1"/>
    <n v="1509158.0390930176"/>
  </r>
  <r>
    <s v="GCFE CN Equity"/>
    <n v="1536"/>
    <s v="GCFE"/>
    <s v="Guardian Canadian Focused Equity Fund"/>
    <x v="0"/>
    <n v="1"/>
    <s v="CA40133A1030"/>
    <s v="40133A103"/>
    <n v="0.5"/>
    <m/>
    <d v="2023-11-14T00:00:00"/>
    <x v="0"/>
    <x v="0"/>
    <s v="Pure Active"/>
    <m/>
    <x v="36"/>
    <s v="Guardian Canadian Focused Equity Fund (GCFE)"/>
    <n v="19381878.890991211"/>
    <n v="364145.32000000036"/>
    <n v="0"/>
    <n v="0"/>
    <n v="729438.22000000055"/>
    <n v="1446503.0500000012"/>
    <n v="45"/>
    <n v="589369.34000000008"/>
    <x v="1"/>
    <n v="17881653.213500977"/>
  </r>
  <r>
    <s v="GIES CN Equity"/>
    <n v="1537"/>
    <s v="GIES"/>
    <s v="Guardian International Equity Select Fund"/>
    <x v="0"/>
    <n v="1"/>
    <s v="CA40138E1007"/>
    <s v="40138E100"/>
    <n v="0.65"/>
    <m/>
    <d v="2023-11-14T00:00:00"/>
    <x v="0"/>
    <x v="6"/>
    <s v="Dividend/Income"/>
    <m/>
    <x v="36"/>
    <s v="Guardian International Equity Select Fund (GIES)"/>
    <n v="15306304.740905762"/>
    <n v="0"/>
    <n v="0"/>
    <n v="1327430.9499999981"/>
    <n v="0"/>
    <n v="1327430.9499999981"/>
    <n v="49"/>
    <n v="278498.49"/>
    <x v="1"/>
    <n v="13539496.002197266"/>
  </r>
  <r>
    <s v="TGAF CN Equity"/>
    <n v="1538"/>
    <s v="TGAF"/>
    <s v="Tralucent Global Alt (Long/Short) Equity Fund"/>
    <x v="0"/>
    <n v="1"/>
    <s v="CA89300V1013"/>
    <s v="89300V101"/>
    <n v="1"/>
    <m/>
    <d v="2023-11-16T00:00:00"/>
    <x v="0"/>
    <x v="26"/>
    <s v="Equity Focused"/>
    <m/>
    <x v="44"/>
    <s v="Tralucent Global Alt (Long/Short) Equity Fund (TGAF)"/>
    <n v="28399844.999313354"/>
    <n v="1225095.3000000012"/>
    <n v="878034.42999999796"/>
    <n v="0"/>
    <n v="0"/>
    <n v="2367264.5199999996"/>
    <n v="46"/>
    <n v="1230218.58"/>
    <x v="1"/>
    <n v="29219517.89855957"/>
  </r>
  <r>
    <s v="MEQT CN Equity"/>
    <n v="1539"/>
    <s v="MEQT"/>
    <s v="Mackenzie All-Equity Asset Allocation ETF"/>
    <x v="0"/>
    <n v="1"/>
    <s v="CA55452A1049"/>
    <s v="55452A104"/>
    <n v="0.17"/>
    <m/>
    <d v="2023-11-20T00:00:00"/>
    <x v="0"/>
    <x v="9"/>
    <s v="All Equity"/>
    <m/>
    <x v="18"/>
    <s v="Mackenzie All-Equity Asset Allocation ETF (MEQT)"/>
    <n v="18561941.528320313"/>
    <n v="0"/>
    <n v="0"/>
    <n v="1561218.4024999978"/>
    <n v="-1565465.8949999979"/>
    <n v="-4247.4925000001676"/>
    <n v="129"/>
    <n v="756129.67"/>
    <x v="4"/>
    <n v="18229142.761230469"/>
  </r>
  <r>
    <s v="QASH CN Equity"/>
    <n v="1540"/>
    <s v="QASH"/>
    <s v="Mackenzie Canadian Ultra Short Bond Index ETF"/>
    <x v="0"/>
    <n v="1"/>
    <s v="CA5545641048"/>
    <s v="554564104"/>
    <n v="0.15"/>
    <m/>
    <d v="2023-11-20T00:00:00"/>
    <x v="0"/>
    <x v="1"/>
    <s v="Ultra Short Term"/>
    <m/>
    <x v="18"/>
    <s v="Mackenzie Canadian Ultra Short Bond Index ETF (QASH)"/>
    <n v="151326925.5065918"/>
    <n v="-5010813.0898000048"/>
    <n v="10037161.352800008"/>
    <n v="4012735.8598000039"/>
    <n v="-7018861.7158000069"/>
    <n v="-986504.86100000201"/>
    <n v="286"/>
    <n v="6736256.5999999996"/>
    <x v="1"/>
    <n v="150182023.62060547"/>
  </r>
  <r>
    <s v="QLB CN Equity"/>
    <n v="1541"/>
    <s v="QLB"/>
    <s v="Mackenzie Canadian Government Long Bond Index ETF"/>
    <x v="0"/>
    <n v="1"/>
    <s v="CA55455N1033"/>
    <s v="55455N103"/>
    <n v="0.18"/>
    <m/>
    <d v="2023-11-20T00:00:00"/>
    <x v="0"/>
    <x v="8"/>
    <s v="Long Term"/>
    <m/>
    <x v="18"/>
    <s v="Mackenzie Canadian Government Long Bond Index ETF (QLB)"/>
    <n v="72689366.912841797"/>
    <n v="0"/>
    <n v="0"/>
    <n v="0"/>
    <n v="1968612.670000002"/>
    <n v="1968612.670000002"/>
    <n v="14"/>
    <n v="333361.37"/>
    <x v="1"/>
    <n v="69253323.364257813"/>
  </r>
  <r>
    <s v="QTLT CN Equity"/>
    <n v="1542"/>
    <s v="QTLT"/>
    <s v="Mackenzie US Government Long Bond Index ETF"/>
    <x v="0"/>
    <n v="1"/>
    <s v="CA55454Q1072"/>
    <s v="55454Q107"/>
    <n v="0.18"/>
    <m/>
    <d v="2023-11-20T00:00:00"/>
    <x v="0"/>
    <x v="38"/>
    <s v="Long Term"/>
    <m/>
    <x v="18"/>
    <s v="Mackenzie US Government Long Bond Index ETF (QTLT)"/>
    <n v="134801322.93701172"/>
    <n v="0"/>
    <n v="0"/>
    <n v="1948959.5674000017"/>
    <n v="1985235.44899998"/>
    <n v="3934195.0163999815"/>
    <n v="9"/>
    <n v="939288.87"/>
    <x v="1"/>
    <n v="133889702.75878906"/>
  </r>
  <r>
    <s v="GBFA CN Equity"/>
    <n v="1543"/>
    <s v="GBFA"/>
    <s v="GuardBonds 2024 Investment Grade Bond Fund"/>
    <x v="0"/>
    <n v="1"/>
    <s v="CA40132C1005"/>
    <s v="40132C100"/>
    <n v="0.2"/>
    <m/>
    <d v="2024-01-09T00:00:00"/>
    <x v="0"/>
    <x v="10"/>
    <s v="Target Maturity"/>
    <m/>
    <x v="36"/>
    <s v="GuardBonds 2024 Investment Grade Bond Fund (GBFA)"/>
    <n v="0"/>
    <n v="0"/>
    <n v="0"/>
    <n v="0"/>
    <n v="0"/>
    <n v="0"/>
    <n v="0"/>
    <n v="0"/>
    <x v="1"/>
    <n v="0"/>
  </r>
  <r>
    <s v="GBFB CN Equity"/>
    <n v="1544"/>
    <s v="GBFB"/>
    <s v="GuardBonds 2025 Investment Grade Bond Fund"/>
    <x v="0"/>
    <n v="1"/>
    <s v="CA40131W1077"/>
    <s v="40131W107"/>
    <n v="0.2"/>
    <m/>
    <d v="2024-01-09T00:00:00"/>
    <x v="0"/>
    <x v="10"/>
    <s v="Target Maturity"/>
    <m/>
    <x v="36"/>
    <s v="GuardBonds 2025 Investment Grade Bond Fund (GBFB)"/>
    <n v="0"/>
    <n v="0"/>
    <n v="0"/>
    <n v="0"/>
    <n v="0"/>
    <n v="0"/>
    <n v="0"/>
    <n v="0"/>
    <x v="1"/>
    <n v="0"/>
  </r>
  <r>
    <s v="GBFC CN Equity"/>
    <n v="1545"/>
    <s v="GBFC"/>
    <s v="GuardBonds 2026 Investment Grade Bond Fund"/>
    <x v="0"/>
    <n v="1"/>
    <s v="CA40132H1091"/>
    <s v="40132H109"/>
    <n v="0.2"/>
    <m/>
    <d v="2024-01-09T00:00:00"/>
    <x v="0"/>
    <x v="10"/>
    <s v="Target Maturity"/>
    <m/>
    <x v="36"/>
    <s v="GuardBonds 2026 Investment Grade Bond Fund (GBFC)"/>
    <n v="26171782.665252686"/>
    <n v="-212735.12000000017"/>
    <n v="0"/>
    <n v="0"/>
    <n v="425414.60000000038"/>
    <n v="212679.48000000019"/>
    <n v="25"/>
    <n v="300135.76"/>
    <x v="1"/>
    <n v="26352384.033203125"/>
  </r>
  <r>
    <s v="GBFD CN Equity"/>
    <n v="1546"/>
    <s v="GBFD"/>
    <s v="GuardBonds 2027 Investment Grade Bond Fund"/>
    <x v="0"/>
    <n v="1"/>
    <s v="CA40132E1060"/>
    <s v="40132E106"/>
    <n v="0.2"/>
    <m/>
    <d v="2024-01-09T00:00:00"/>
    <x v="0"/>
    <x v="10"/>
    <s v="Target Maturity"/>
    <m/>
    <x v="36"/>
    <s v="GuardBonds 2027 Investment Grade Bond Fund (GBFD)"/>
    <n v="20232786.846160889"/>
    <n v="-212965.92000000019"/>
    <n v="0"/>
    <n v="0"/>
    <n v="212788.66000000018"/>
    <n v="-177.26000000000931"/>
    <n v="22"/>
    <n v="344289.20999999996"/>
    <x v="1"/>
    <n v="20397828.369140625"/>
  </r>
  <r>
    <s v="GBLF CN Equity"/>
    <n v="1547"/>
    <s v="GBLF"/>
    <s v="GuardBonds 1-3 Year Laddered Investment Grade Bond Fund"/>
    <x v="0"/>
    <n v="1"/>
    <s v="CA40132D1087"/>
    <s v="40132D108"/>
    <n v="0.2"/>
    <m/>
    <d v="2024-01-09T00:00:00"/>
    <x v="0"/>
    <x v="10"/>
    <s v="Short Term"/>
    <m/>
    <x v="36"/>
    <s v="GuardBonds 1-3 Year Laddered Investment Grade Bond Fund (GBLF)"/>
    <n v="10700671.348571777"/>
    <n v="209817.09000000017"/>
    <n v="209684.69000000018"/>
    <n v="0"/>
    <n v="0"/>
    <n v="419501.78000000038"/>
    <n v="34"/>
    <n v="265627.83"/>
    <x v="1"/>
    <n v="10678735.885620117"/>
  </r>
  <r>
    <s v="ADIV CN Equity"/>
    <n v="1548"/>
    <s v="ADIV"/>
    <s v="Arrow EC Equity Advantage Alternative Fund"/>
    <x v="0"/>
    <n v="1"/>
    <s v="CA04274B1067"/>
    <s v="04274B106"/>
    <n v="0.95"/>
    <m/>
    <d v="2024-01-11T00:00:00"/>
    <x v="0"/>
    <x v="26"/>
    <s v="Equity Focused"/>
    <m/>
    <x v="26"/>
    <s v="Arrow EC Equity Advantage Alternative Fund (ADIV)"/>
    <n v="3385356.0829162598"/>
    <n v="0"/>
    <n v="0"/>
    <n v="0"/>
    <n v="0"/>
    <n v="0"/>
    <n v="2"/>
    <n v="51.96"/>
    <x v="1"/>
    <n v="3395210.075378418"/>
  </r>
  <r>
    <s v="CMOM CN Equity"/>
    <n v="1549"/>
    <s v="CMOM"/>
    <s v="CI U.S. Enhanced Momentum Index ETF"/>
    <x v="0"/>
    <n v="1"/>
    <s v="CA12570V1067"/>
    <s v="12570V106"/>
    <n v="0.3"/>
    <m/>
    <d v="2024-01-15T00:00:00"/>
    <x v="0"/>
    <x v="5"/>
    <s v="Factor: Momentum"/>
    <m/>
    <x v="2"/>
    <s v="CI U.S. Enhanced Momentum Index ETF (CMOM)"/>
    <n v="15537062.797409058"/>
    <n v="0"/>
    <n v="0"/>
    <n v="0"/>
    <n v="0"/>
    <n v="0"/>
    <n v="16"/>
    <n v="17393.229999999996"/>
    <x v="1"/>
    <n v="15251564.841644287"/>
  </r>
  <r>
    <s v="CMOM/B CN Equity"/>
    <n v="1550"/>
    <s v="CMOM/B"/>
    <s v="CI U.S. Enhanced Momentum Index ETF"/>
    <x v="0"/>
    <n v="1"/>
    <s v="CA12570V1141"/>
    <s v="12570V114"/>
    <n v="0.3"/>
    <m/>
    <d v="2024-01-16T00:00:00"/>
    <x v="0"/>
    <x v="21"/>
    <s v="Factor: Momentum"/>
    <m/>
    <x v="2"/>
    <s v="CI U.S. Enhanced Momentum Index ETF (CMOM/B)"/>
    <n v="9527456.4722137451"/>
    <n v="0"/>
    <n v="0"/>
    <n v="0"/>
    <n v="0"/>
    <n v="0"/>
    <n v="15"/>
    <n v="7433.96"/>
    <x v="1"/>
    <n v="9377637.7154579163"/>
  </r>
  <r>
    <s v="CVLU CN Equity"/>
    <n v="1551"/>
    <s v="CVLU"/>
    <s v="CI U.S. Enhanced Value Index ETF"/>
    <x v="0"/>
    <n v="1"/>
    <s v="CA12570W1041"/>
    <s v="12570W104"/>
    <n v="0.3"/>
    <m/>
    <d v="2024-01-16T00:00:00"/>
    <x v="0"/>
    <x v="5"/>
    <s v="Factor: Value"/>
    <m/>
    <x v="2"/>
    <s v="CI U.S. Enhanced Value Index ETF (CVLU)"/>
    <n v="8525123.8692398071"/>
    <n v="-1385110.0000000014"/>
    <n v="0"/>
    <n v="0"/>
    <n v="1368270.0000000012"/>
    <n v="-16840.000000000233"/>
    <n v="11"/>
    <n v="664308.55000000005"/>
    <x v="1"/>
    <n v="7012341.8435440054"/>
  </r>
  <r>
    <s v="CVLU/B CN Equity"/>
    <n v="1552"/>
    <s v="CVLU/B"/>
    <s v="CI U.S. Enhanced Value Index ETF"/>
    <x v="0"/>
    <n v="1"/>
    <s v="CA12570W1124"/>
    <s v="12570W112"/>
    <n v="0.3"/>
    <m/>
    <d v="2024-01-16T00:00:00"/>
    <x v="0"/>
    <x v="21"/>
    <s v="Factor: Value"/>
    <m/>
    <x v="2"/>
    <s v="CI U.S. Enhanced Value Index ETF (CVLU/B)"/>
    <n v="48592635.253833771"/>
    <n v="1452510.0000000014"/>
    <n v="-35799375.000000007"/>
    <n v="0"/>
    <n v="0"/>
    <n v="-34346865.000000007"/>
    <n v="9"/>
    <n v="1931106.21"/>
    <x v="1"/>
    <n v="83308003.82611084"/>
  </r>
  <r>
    <s v="HPYM CN Equity"/>
    <n v="1553"/>
    <s v="HPYM"/>
    <s v="Harvest Premium Yield 7-10 Year Treasury ETF"/>
    <x v="0"/>
    <n v="1"/>
    <s v="CA41754J2092"/>
    <s v="41754J209"/>
    <n v="0.45"/>
    <m/>
    <d v="2024-01-16T00:00:00"/>
    <x v="0"/>
    <x v="43"/>
    <s v="Fixed Income"/>
    <m/>
    <x v="13"/>
    <s v="Harvest Premium Yield 7-10 Year Treasury ETF (HPYM)"/>
    <n v="255084415.05432129"/>
    <n v="-1583647.4999999851"/>
    <n v="18310867.499999978"/>
    <n v="3182697.5000000075"/>
    <n v="1599092.4999999851"/>
    <n v="23373702.499999993"/>
    <n v="633"/>
    <n v="8464715.4000000004"/>
    <x v="7"/>
    <n v="238838702.20184326"/>
  </r>
  <r>
    <s v="HPYM/U CN Equity"/>
    <n v="1554"/>
    <s v="HPYM/U"/>
    <s v="Harvest Premium Yield 7-10 Year Treasury ETF (US$)"/>
    <x v="0"/>
    <n v="1"/>
    <s v="CA41754J1003"/>
    <s v="41754J100"/>
    <n v="0.45"/>
    <m/>
    <d v="2024-01-16T00:00:00"/>
    <x v="0"/>
    <x v="43"/>
    <s v="Fixed Income"/>
    <m/>
    <x v="13"/>
    <s v="Harvest Premium Yield 7-10 Year Treasury ETF (US$) (HPYM/U)"/>
    <n v="16646586.966250567"/>
    <n v="0"/>
    <n v="0"/>
    <n v="0"/>
    <n v="0"/>
    <n v="0"/>
    <n v="80"/>
    <n v="632509.78"/>
    <x v="7"/>
    <n v="17033240.916611377"/>
  </r>
  <r>
    <s v="TBIL CN Equity"/>
    <n v="1555"/>
    <s v="TBIL"/>
    <s v="Harvest Canadian T-Bill ETF"/>
    <x v="0"/>
    <n v="1"/>
    <s v="CA41753K1084"/>
    <s v="41753K108"/>
    <n v="0.1"/>
    <m/>
    <d v="2024-01-16T00:00:00"/>
    <x v="0"/>
    <x v="8"/>
    <s v="Money Market"/>
    <m/>
    <x v="13"/>
    <s v="Harvest Canadian T-Bill ETF (TBIL)"/>
    <n v="110026838.68408203"/>
    <n v="-53759257.500000007"/>
    <n v="60004320.000000007"/>
    <n v="-6257725"/>
    <n v="1251122.4999999956"/>
    <n v="8741094.9999999925"/>
    <n v="454"/>
    <n v="12009087"/>
    <x v="1"/>
    <n v="106429771.900177"/>
  </r>
  <r>
    <s v="HPYT/U CN Equity"/>
    <n v="1556"/>
    <s v="HPYT/U"/>
    <s v="Harvest Premium Yield Treasury ETF (US$)"/>
    <x v="0"/>
    <n v="1"/>
    <s v="CA4179222001"/>
    <n v="417922200"/>
    <n v="0.45"/>
    <m/>
    <d v="2024-01-16T00:00:00"/>
    <x v="0"/>
    <x v="43"/>
    <s v="Fixed Income"/>
    <m/>
    <x v="13"/>
    <s v="Harvest Premium Yield Treasury ETF (US$) (HPYT/U)"/>
    <n v="31558350.207795527"/>
    <n v="-300555.72302749893"/>
    <n v="2442242.9537999965"/>
    <n v="-620081.54628999787"/>
    <n v="312601.08262499893"/>
    <n v="915788.54983250191"/>
    <n v="111"/>
    <n v="631208.02"/>
    <x v="7"/>
    <n v="31722354.78666497"/>
  </r>
  <r>
    <s v="IUFR/U CN Equity"/>
    <n v="1557"/>
    <s v="IUFR/U"/>
    <s v="Invesco US Treasury Floating Rate Note Index ETF"/>
    <x v="0"/>
    <n v="1"/>
    <s v="CA46149D1069"/>
    <s v="46149D106"/>
    <n v="0.12"/>
    <m/>
    <d v="2024-01-18T00:00:00"/>
    <x v="0"/>
    <x v="38"/>
    <s v="Ultra Short Term"/>
    <m/>
    <x v="9"/>
    <s v="Invesco US Treasury Floating Rate Note Index ETF (IUFR/U)"/>
    <n v="14758730.769039379"/>
    <n v="-4138042.7160000009"/>
    <n v="0"/>
    <n v="-2771709.1119999993"/>
    <n v="0"/>
    <n v="-8311990.9600000018"/>
    <n v="23"/>
    <n v="174505.29"/>
    <x v="1"/>
    <n v="18985416.063694119"/>
  </r>
  <r>
    <s v="INAI/F CN Equity"/>
    <n v="1558"/>
    <s v="INAI/F"/>
    <s v="Invesco Morningstar Global Next Gen AI Index ETF"/>
    <x v="0"/>
    <n v="1"/>
    <s v="CA4613042064"/>
    <n v="461304206"/>
    <n v="0.35"/>
    <m/>
    <d v="2024-01-18T00:00:00"/>
    <x v="0"/>
    <x v="7"/>
    <s v="AI"/>
    <m/>
    <x v="9"/>
    <s v="Invesco Morningstar Global Next Gen AI Index ETF (INAI/F)"/>
    <n v="18270922.183990479"/>
    <n v="0"/>
    <n v="0"/>
    <n v="-1944790.0000000019"/>
    <n v="0"/>
    <n v="-1944790.0000000019"/>
    <n v="114"/>
    <n v="983577.69000000006"/>
    <x v="1"/>
    <n v="19782472.801208496"/>
  </r>
  <r>
    <s v="UCSH/U CN Equity"/>
    <n v="1559"/>
    <s v="UCSH/U"/>
    <s v="Global X USD High Interest Savings ETF"/>
    <x v="0"/>
    <n v="1"/>
    <s v="CA37964R1064"/>
    <s v="37964R106"/>
    <n v="0.14000000000000001"/>
    <m/>
    <d v="2024-01-18T00:00:00"/>
    <x v="0"/>
    <x v="40"/>
    <s v="HISA"/>
    <m/>
    <x v="3"/>
    <s v="Global X USD High Interest Savings ETF (UCSH/U)"/>
    <n v="0"/>
    <n v="0"/>
    <n v="0"/>
    <n v="0"/>
    <n v="0"/>
    <n v="0"/>
    <n v="1486"/>
    <n v="20610793"/>
    <x v="1"/>
    <n v="585747287.49370289"/>
  </r>
  <r>
    <s v="INAI CN Equity"/>
    <n v="1560"/>
    <s v="INAI"/>
    <s v="Invesco Morningstar Global Next Gen AI Index ETF"/>
    <x v="0"/>
    <n v="1"/>
    <s v="CA4613041074"/>
    <n v="461304107"/>
    <n v="0.35"/>
    <m/>
    <d v="2024-01-18T00:00:00"/>
    <x v="0"/>
    <x v="7"/>
    <s v="AI"/>
    <m/>
    <x v="9"/>
    <s v="Invesco Morningstar Global Next Gen AI Index ETF (INAI)"/>
    <n v="24914686.679840088"/>
    <n v="0"/>
    <n v="0"/>
    <n v="0"/>
    <n v="0"/>
    <n v="0"/>
    <n v="398"/>
    <n v="1089588.5999999999"/>
    <x v="1"/>
    <n v="24405312.538146973"/>
  </r>
  <r>
    <s v="YNVD CN Equity"/>
    <n v="1561"/>
    <s v="YNVD"/>
    <s v="NVIDIA (NVDA) Yield Shares Purpose ETF"/>
    <x v="0"/>
    <n v="1"/>
    <s v="CA6549381094"/>
    <n v="654938109"/>
    <n v="0.4"/>
    <m/>
    <d v="2024-01-18T00:00:00"/>
    <x v="0"/>
    <x v="41"/>
    <s v="Single Stock"/>
    <m/>
    <x v="5"/>
    <s v="NVIDIA (NVDA) Yield Shares Purpose ETF (YNVD)"/>
    <n v="189489883.37516785"/>
    <n v="6159538.2697499767"/>
    <n v="-2846879.5039999997"/>
    <n v="1030040.2463750154"/>
    <n v="2235415.6028749919"/>
    <n v="6018673.4543749765"/>
    <n v="6413"/>
    <n v="82817865"/>
    <x v="6"/>
    <n v="199255702.11410522"/>
  </r>
  <r>
    <s v="MSFY CN Equity"/>
    <n v="1562"/>
    <s v="MSFY"/>
    <s v="Microsoft (MSFT) Yield Shares Purpose ETF"/>
    <x v="0"/>
    <n v="1"/>
    <s v="CA59516H1055"/>
    <s v="59516H105"/>
    <n v="0.4"/>
    <m/>
    <d v="2024-01-18T00:00:00"/>
    <x v="0"/>
    <x v="41"/>
    <s v="Single Stock"/>
    <m/>
    <x v="5"/>
    <s v="Microsoft (MSFT) Yield Shares Purpose ETF (MSFY)"/>
    <n v="17391506.338119507"/>
    <n v="2432615.7106249994"/>
    <n v="968805.69975000084"/>
    <n v="764749.47274999949"/>
    <n v="-505301.75062500039"/>
    <n v="4460019.0382499984"/>
    <n v="1840"/>
    <n v="3564108.1"/>
    <x v="6"/>
    <n v="18303378.415107727"/>
  </r>
  <r>
    <s v="ZJAN CN Equity"/>
    <n v="1563"/>
    <s v="ZJAN"/>
    <s v="BMO US Equity Buffer Hedged to CAD ETF - January"/>
    <x v="0"/>
    <n v="1"/>
    <s v="CA05611Q1028"/>
    <s v="05611Q102"/>
    <n v="0.65"/>
    <m/>
    <d v="2024-01-26T00:00:00"/>
    <x v="0"/>
    <x v="39"/>
    <s v="Equity Buffer"/>
    <m/>
    <x v="4"/>
    <s v="BMO US Equity Buffer Hedged to CAD ETF - January (ZJAN)"/>
    <n v="133804002.0623436"/>
    <n v="0"/>
    <n v="0"/>
    <n v="885988.74999999674"/>
    <n v="0"/>
    <n v="40766102.5"/>
    <n v="39"/>
    <n v="454701.65"/>
    <x v="1"/>
    <n v="92723826.445785522"/>
  </r>
  <r>
    <s v="FGLS CN Equity"/>
    <n v="1564"/>
    <s v="FGLS"/>
    <s v="Fidelity Global Value Long/Short ETF"/>
    <x v="0"/>
    <n v="1"/>
    <s v="CA31623A8288"/>
    <s v="31623A828"/>
    <n v="1.1499999999999999"/>
    <m/>
    <d v="2024-02-06T00:00:00"/>
    <x v="0"/>
    <x v="26"/>
    <s v="Equity Focused"/>
    <m/>
    <x v="27"/>
    <s v="Fidelity Global Value Long/Short ETF (FGLS)"/>
    <n v="57998271.179199219"/>
    <n v="-12492447.499999996"/>
    <n v="10781748.499999996"/>
    <n v="-1998339.0000000026"/>
    <n v="82865.000000005602"/>
    <n v="-6160156.0000000028"/>
    <n v="502"/>
    <n v="13764429.200000001"/>
    <x v="1"/>
    <n v="46076679.89730835"/>
  </r>
  <r>
    <s v="FLSA CN Equity"/>
    <n v="1565"/>
    <s v="FLSA"/>
    <s v="Fidelity Long/Short Alternative ETF"/>
    <x v="0"/>
    <n v="1"/>
    <s v="CA31624U8234"/>
    <s v="31624U823"/>
    <n v="1.1499999999999999"/>
    <m/>
    <d v="2024-02-06T00:00:00"/>
    <x v="0"/>
    <x v="26"/>
    <s v="Equity Focused"/>
    <m/>
    <x v="27"/>
    <s v="Fidelity Long/Short Alternative ETF (FLSA)"/>
    <n v="224641969.29931641"/>
    <n v="303248.50000002678"/>
    <n v="2007259.999999969"/>
    <n v="2649413.0000000237"/>
    <n v="65255.499999986961"/>
    <n v="8047065.5000000242"/>
    <n v="864"/>
    <n v="10600021.9"/>
    <x v="1"/>
    <n v="213979753.87096405"/>
  </r>
  <r>
    <s v="FCLS CN Equity"/>
    <n v="1566"/>
    <s v="FCLS"/>
    <s v="Fidelity Canadian Long/Short Alternative Fund"/>
    <x v="0"/>
    <n v="1"/>
    <s v="CA31610F8221"/>
    <s v="31610F822"/>
    <n v="0.95"/>
    <m/>
    <d v="2024-02-06T00:00:00"/>
    <x v="0"/>
    <x v="26"/>
    <s v="Equity Focused"/>
    <m/>
    <x v="27"/>
    <s v="Fidelity Canadian Long/Short Alternative Fund (FCLS)"/>
    <n v="9063615.72265625"/>
    <n v="-70809.500000000058"/>
    <n v="419694.00000000041"/>
    <n v="-71357.000000000029"/>
    <n v="-434623.00000000035"/>
    <n v="-157095.5"/>
    <n v="53"/>
    <n v="254055.58000000002"/>
    <x v="1"/>
    <n v="8957780.2658081055"/>
  </r>
  <r>
    <s v="FMNA CN Equity"/>
    <n v="1567"/>
    <s v="FMNA"/>
    <s v="Fidelity Market Neutral Alternative ETF"/>
    <x v="0"/>
    <n v="1"/>
    <s v="CA31623B7016"/>
    <s v="31623B701"/>
    <n v="1.1499999999999999"/>
    <m/>
    <d v="2024-02-06T00:00:00"/>
    <x v="0"/>
    <x v="26"/>
    <s v="Market Neutral"/>
    <m/>
    <x v="27"/>
    <s v="Fidelity Market Neutral Alternative ETF (FMNA)"/>
    <n v="4326707.1342468262"/>
    <n v="-468364.49999999977"/>
    <n v="0"/>
    <n v="0"/>
    <n v="0"/>
    <n v="-468364.49999999977"/>
    <n v="16"/>
    <n v="605784.06000000006"/>
    <x v="1"/>
    <n v="4271968.3074951172"/>
  </r>
  <r>
    <s v="FCAM CN Equity"/>
    <n v="1568"/>
    <s v="FCAM"/>
    <s v="Fidelity All-American Equity ETF "/>
    <x v="0"/>
    <n v="1"/>
    <s v="CA3158121077"/>
    <s v="315812107"/>
    <n v="0"/>
    <m/>
    <d v="2024-02-06T00:00:00"/>
    <x v="0"/>
    <x v="21"/>
    <s v="Factor: Multi-Factor"/>
    <m/>
    <x v="27"/>
    <s v="Fidelity All-American Equity ETF  (FCAM)"/>
    <n v="236626536.7889404"/>
    <n v="-6939197.0000000326"/>
    <n v="5296951.0000000168"/>
    <n v="588374.00000001362"/>
    <n v="-6303242.0000000261"/>
    <n v="-4403341.0000000102"/>
    <n v="370"/>
    <n v="18040322.699999999"/>
    <x v="1"/>
    <n v="229715465.52658081"/>
  </r>
  <r>
    <s v="FCCA CN Equity"/>
    <n v="1569"/>
    <s v="FCCA"/>
    <s v="Fidelity All-Canadian Equity ETF"/>
    <x v="0"/>
    <n v="1"/>
    <s v="CA3158131050"/>
    <s v="315813105"/>
    <n v="0"/>
    <m/>
    <d v="2024-02-06T00:00:00"/>
    <x v="0"/>
    <x v="0"/>
    <s v="Factor: Multi-Factor"/>
    <m/>
    <x v="27"/>
    <s v="Fidelity All-Canadian Equity ETF (FCCA)"/>
    <n v="107759419.15512085"/>
    <n v="-6075032.9999999991"/>
    <n v="2600262.0000000028"/>
    <n v="1467470.9999999977"/>
    <n v="13132992.000000007"/>
    <n v="18665584.000000004"/>
    <n v="369"/>
    <n v="11548540.6"/>
    <x v="1"/>
    <n v="88622668.418884277"/>
  </r>
  <r>
    <s v="FCIN CN Equity"/>
    <n v="1570"/>
    <s v="FCIN"/>
    <s v="Fidelity All-International Equity ETF"/>
    <x v="0"/>
    <n v="1"/>
    <s v="CA31581R1029"/>
    <s v="31581R102"/>
    <n v="0"/>
    <m/>
    <d v="2024-02-06T00:00:00"/>
    <x v="0"/>
    <x v="6"/>
    <s v="All Equity"/>
    <m/>
    <x v="27"/>
    <s v="Fidelity All-International Equity ETF (FCIN)"/>
    <n v="645441860.31341553"/>
    <n v="31401520.999999989"/>
    <n v="18524256.000000004"/>
    <n v="12988177.000000007"/>
    <n v="34679824.000000067"/>
    <n v="119718472.00000006"/>
    <n v="2839"/>
    <n v="43480372"/>
    <x v="1"/>
    <n v="510023274.70779419"/>
  </r>
  <r>
    <s v="FMAX CN Equity"/>
    <n v="1571"/>
    <s v="FMAX"/>
    <s v="Hamilton U.S. Financials Yield Maximizer ETF"/>
    <x v="0"/>
    <n v="1"/>
    <s v="CA4078511041"/>
    <s v="407851104"/>
    <n v="0.65"/>
    <m/>
    <d v="2024-02-07T00:00:00"/>
    <x v="0"/>
    <x v="29"/>
    <s v="Financials"/>
    <m/>
    <x v="35"/>
    <s v="Hamilton U.S. Financials Yield Maximizer ETF (FMAX)"/>
    <n v="148543683.43943596"/>
    <n v="-444605.00000000629"/>
    <n v="1357284.9999999872"/>
    <n v="926130.00000001315"/>
    <n v="950412.49999997963"/>
    <n v="-568315.08750001562"/>
    <n v="558"/>
    <n v="4684144.5999999996"/>
    <x v="5"/>
    <n v="157267236.51930618"/>
  </r>
  <r>
    <s v="LMAX CN Equity"/>
    <n v="1572"/>
    <s v="LMAX"/>
    <s v="Hamilton Healthcare Yield Maximizer ETF"/>
    <x v="0"/>
    <n v="1"/>
    <s v="CA4069191001"/>
    <s v="406919100"/>
    <n v="0.65"/>
    <m/>
    <d v="2024-02-07T00:00:00"/>
    <x v="0"/>
    <x v="29"/>
    <s v="Health Care"/>
    <m/>
    <x v="35"/>
    <s v="Hamilton Healthcare Yield Maximizer ETF (LMAX)"/>
    <n v="171027404.74654198"/>
    <n v="1418879.9999999944"/>
    <n v="5282400"/>
    <n v="2911307.4999999898"/>
    <n v="2908360.0000000154"/>
    <n v="14332407.161599996"/>
    <n v="991"/>
    <n v="4794900"/>
    <x v="5"/>
    <n v="161293307.82771683"/>
  </r>
  <r>
    <s v="AMAX CN Equity"/>
    <n v="1573"/>
    <s v="AMAX"/>
    <s v="Hamilton Gold Producer Yield Maximizer ETF"/>
    <x v="0"/>
    <n v="1"/>
    <s v="CA4069181028"/>
    <s v="406918102"/>
    <n v="0.65"/>
    <m/>
    <d v="2024-02-07T00:00:00"/>
    <x v="0"/>
    <x v="29"/>
    <s v="Materials"/>
    <m/>
    <x v="35"/>
    <s v="Hamilton Gold Producer Yield Maximizer ETF (AMAX)"/>
    <n v="546017023.51423645"/>
    <n v="1949197.5000000277"/>
    <n v="17798727.499999955"/>
    <n v="10553987.5"/>
    <n v="12087230.000000028"/>
    <n v="49833375.118399993"/>
    <n v="6493"/>
    <n v="40286615"/>
    <x v="5"/>
    <n v="461250725.05575562"/>
  </r>
  <r>
    <s v="EMAX CN Equity"/>
    <n v="1574"/>
    <s v="EMAX"/>
    <s v="Hamilton Energy Yield Maximizer ETF"/>
    <x v="0"/>
    <n v="1"/>
    <s v="CA4073611044"/>
    <s v="407361104"/>
    <n v="0.65"/>
    <m/>
    <d v="2024-02-07T00:00:00"/>
    <x v="0"/>
    <x v="29"/>
    <s v="Energy"/>
    <m/>
    <x v="35"/>
    <s v="Hamilton Energy Yield Maximizer ETF (EMAX)"/>
    <n v="407033752.02017212"/>
    <n v="4752677.4999999907"/>
    <n v="11776865.000000009"/>
    <n v="9481512.4999999795"/>
    <n v="7136552.5"/>
    <n v="38451990.984799989"/>
    <n v="3187"/>
    <n v="21450486"/>
    <x v="5"/>
    <n v="333791939.5150528"/>
  </r>
  <r>
    <s v="BOND/U CN Equity"/>
    <n v="1575"/>
    <s v="BOND/U"/>
    <s v="Evolve Enhanced Yield Bond Fund(US$)"/>
    <x v="0"/>
    <n v="1"/>
    <s v="CA30053G3052"/>
    <s v="30053G305"/>
    <n v="0"/>
    <m/>
    <d v="2024-02-15T00:00:00"/>
    <x v="0"/>
    <x v="43"/>
    <s v="Fixed Income"/>
    <m/>
    <x v="24"/>
    <s v="Evolve Enhanced Yield Bond Fund(US$) (BOND/U)"/>
    <n v="32148668.029414568"/>
    <n v="0"/>
    <n v="0"/>
    <n v="626979.07124999771"/>
    <n v="0"/>
    <n v="10981.636749999947"/>
    <n v="74"/>
    <n v="787953.69000000006"/>
    <x v="7"/>
    <n v="33183828.755609788"/>
  </r>
  <r>
    <s v="BOND/B CN Equity"/>
    <n v="1576"/>
    <s v="BOND/B"/>
    <s v="Evolve Enhanced Yield Bond Fund Unhedged"/>
    <x v="0"/>
    <n v="1"/>
    <s v="CA30053G1072"/>
    <s v="30053G107"/>
    <n v="0"/>
    <m/>
    <d v="2024-02-15T00:00:00"/>
    <x v="0"/>
    <x v="43"/>
    <s v="Fixed Income"/>
    <m/>
    <x v="24"/>
    <s v="Evolve Enhanced Yield Bond Fund Unhedged (BOND/B)"/>
    <n v="81478956.174850464"/>
    <n v="-11843910.000000006"/>
    <n v="0"/>
    <n v="1388782.5000000033"/>
    <n v="466307.50000000664"/>
    <n v="1045920"/>
    <n v="222"/>
    <n v="13286800.4"/>
    <x v="7"/>
    <n v="71166800.737380981"/>
  </r>
  <r>
    <s v="MWLV CN Equity"/>
    <n v="1577"/>
    <s v="MWLV"/>
    <s v="Mackenzie World Low Volatility ETF"/>
    <x v="0"/>
    <n v="1"/>
    <s v="CA55453H1082"/>
    <s v="55453H108"/>
    <n v="0.5"/>
    <m/>
    <d v="2024-02-20T00:00:00"/>
    <x v="0"/>
    <x v="6"/>
    <s v="Risk"/>
    <m/>
    <x v="18"/>
    <s v="Mackenzie World Low Volatility ETF (MWLV)"/>
    <n v="384430795.66061592"/>
    <n v="1952862.1779999817"/>
    <n v="1288210.2690000182"/>
    <n v="2564019.965249991"/>
    <n v="2585162.158249991"/>
    <n v="10932198.046500018"/>
    <n v="475"/>
    <n v="6001188.1999999993"/>
    <x v="1"/>
    <n v="365916172.62335587"/>
  </r>
  <r>
    <s v="TCSH CN Equity"/>
    <n v="1578"/>
    <s v="TCSH"/>
    <s v="TD Cash Management ETF"/>
    <x v="0"/>
    <n v="1"/>
    <s v="CA87241R2054"/>
    <s v="87241R205"/>
    <n v="0.15"/>
    <m/>
    <d v="2024-02-22T00:00:00"/>
    <x v="0"/>
    <x v="1"/>
    <s v="Money Market"/>
    <m/>
    <x v="17"/>
    <s v="TD Cash Management ETF (TCSH)"/>
    <n v="654389989.01367188"/>
    <n v="31018868.20060005"/>
    <n v="20023656.262399931"/>
    <n v="24042060.385200024"/>
    <n v="38044513.906399988"/>
    <n v="160158841.05120003"/>
    <n v="6383"/>
    <n v="61560834"/>
    <x v="1"/>
    <n v="509241242.06542969"/>
  </r>
  <r>
    <s v="AGLR CN Equity"/>
    <n v="1579"/>
    <s v="AGLR"/>
    <s v="AGF Global Real Assets Fund "/>
    <x v="0"/>
    <n v="1"/>
    <s v="CA00111P1009"/>
    <s v="00111P100"/>
    <n v="0.6"/>
    <m/>
    <d v="2024-02-27T00:00:00"/>
    <x v="0"/>
    <x v="26"/>
    <s v="Real Asset &amp; Infrastructure"/>
    <m/>
    <x v="20"/>
    <s v="AGF Global Real Assets Fund  (AGLR)"/>
    <n v="1645895.3857421875"/>
    <n v="0"/>
    <n v="0"/>
    <n v="0"/>
    <n v="0"/>
    <n v="0"/>
    <n v="0"/>
    <n v="0"/>
    <x v="1"/>
    <n v="1550806.2362670898"/>
  </r>
  <r>
    <s v="ATRB CN Equity"/>
    <n v="1580"/>
    <s v="ATRB"/>
    <s v="AGF Total Return Bond Fund"/>
    <x v="0"/>
    <n v="1"/>
    <s v="CA0011121013"/>
    <s v="001112101"/>
    <n v="0.6"/>
    <m/>
    <d v="2024-02-27T00:00:00"/>
    <x v="0"/>
    <x v="23"/>
    <s v="Universe"/>
    <m/>
    <x v="20"/>
    <s v="AGF Total Return Bond Fund (ATRB)"/>
    <n v="1259938.0493164063"/>
    <n v="0"/>
    <n v="0"/>
    <n v="0"/>
    <n v="0"/>
    <n v="0"/>
    <n v="3"/>
    <n v="75.5"/>
    <x v="1"/>
    <n v="1257724.8573303223"/>
  </r>
  <r>
    <s v="ASMD CN Equity"/>
    <n v="1581"/>
    <s v="ASMD"/>
    <s v="AGF U.S. Small-Mid Cap Fund"/>
    <x v="0"/>
    <n v="1"/>
    <s v="CA0011191065"/>
    <s v="001119106"/>
    <n v="0.9"/>
    <m/>
    <d v="2024-02-27T00:00:00"/>
    <x v="0"/>
    <x v="21"/>
    <s v="Pure Active"/>
    <m/>
    <x v="20"/>
    <s v="AGF U.S. Small-Mid Cap Fund (ASMD)"/>
    <n v="5504009.5520019531"/>
    <n v="0"/>
    <n v="0"/>
    <n v="-1208163.69"/>
    <n v="0"/>
    <n v="-1208163.69"/>
    <n v="12"/>
    <n v="85454.06"/>
    <x v="1"/>
    <n v="6166944.1604614258"/>
  </r>
  <r>
    <s v="ZGLD CN Equity"/>
    <n v="1582"/>
    <s v="ZGLD"/>
    <s v="BMO Gold Bullion ETF "/>
    <x v="0"/>
    <n v="1"/>
    <s v="CA05611P2035"/>
    <s v="05611P203"/>
    <n v="0.2"/>
    <m/>
    <d v="2024-03-08T00:00:00"/>
    <x v="0"/>
    <x v="22"/>
    <s v="Gold"/>
    <m/>
    <x v="4"/>
    <s v="BMO Gold Bullion ETF  (ZGLD)"/>
    <n v="1594432507.5171432"/>
    <n v="-71955841.599999994"/>
    <n v="45244439.599999845"/>
    <n v="92282784.000000089"/>
    <n v="19265026.000000075"/>
    <n v="116781003.2"/>
    <n v="10971"/>
    <n v="94405740"/>
    <x v="1"/>
    <n v="1155759090.545784"/>
  </r>
  <r>
    <s v="ZGLD/U CN Equity"/>
    <n v="1583"/>
    <s v="ZGLD/U"/>
    <s v="BMO Gold Bullion ETF - USD Units"/>
    <x v="0"/>
    <n v="1"/>
    <s v="CA05611P1045"/>
    <s v="05611P104"/>
    <n v="0.2"/>
    <m/>
    <d v="2024-03-08T00:00:00"/>
    <x v="0"/>
    <x v="22"/>
    <s v="Gold"/>
    <m/>
    <x v="4"/>
    <s v="BMO Gold Bullion ETF - USD Units (ZGLD/U)"/>
    <n v="47768845.177993968"/>
    <n v="-3028284.6851880024"/>
    <n v="0"/>
    <n v="3876588.4592800033"/>
    <n v="0"/>
    <n v="8055964.9956920017"/>
    <n v="249"/>
    <n v="1751955.5999999999"/>
    <x v="1"/>
    <n v="34558755.202753566"/>
  </r>
  <r>
    <s v="ZGLH CN Equity"/>
    <n v="1584"/>
    <s v="ZGLH"/>
    <s v="BMO Gold Bullion ETF Hedged to CAD"/>
    <x v="0"/>
    <n v="1"/>
    <s v="CA05611N1096"/>
    <s v="05611N109"/>
    <n v="0.2"/>
    <m/>
    <d v="2024-03-08T00:00:00"/>
    <x v="0"/>
    <x v="22"/>
    <s v="Gold"/>
    <m/>
    <x v="4"/>
    <s v="BMO Gold Bullion ETF Hedged to CAD (ZGLH)"/>
    <n v="213127073.7660141"/>
    <n v="-52979629.399999976"/>
    <n v="31528986.799999997"/>
    <n v="51540638.799999982"/>
    <n v="0"/>
    <n v="32578862.999999996"/>
    <n v="1842"/>
    <n v="34357509"/>
    <x v="1"/>
    <n v="177841688.78448486"/>
  </r>
  <r>
    <s v="RCNS CN Equity"/>
    <n v="1585"/>
    <s v="RCNS"/>
    <s v="RBC Conservative Bond Pool"/>
    <x v="0"/>
    <n v="1"/>
    <s v="CA74936D1050"/>
    <s v="74936D105"/>
    <n v="0.4"/>
    <m/>
    <d v="2024-03-20T00:00:00"/>
    <x v="0"/>
    <x v="23"/>
    <s v="Universe"/>
    <m/>
    <x v="12"/>
    <s v="RBC Conservative Bond Pool (RCNS)"/>
    <n v="37781016.92199707"/>
    <n v="831114.0000000007"/>
    <n v="415004.00000000035"/>
    <n v="0"/>
    <n v="2071450.0000000019"/>
    <n v="3317568.0000000028"/>
    <n v="49"/>
    <n v="894893.5199999999"/>
    <x v="1"/>
    <n v="35342631.721496582"/>
  </r>
  <r>
    <s v="RCOR CN Equity"/>
    <n v="1586"/>
    <s v="RCOR"/>
    <s v="RBC Core Bond Pool"/>
    <x v="0"/>
    <n v="1"/>
    <s v="CA74936B1094"/>
    <s v="74936B109"/>
    <n v="0.4"/>
    <m/>
    <d v="2024-03-20T00:00:00"/>
    <x v="0"/>
    <x v="23"/>
    <s v="Universe"/>
    <m/>
    <x v="12"/>
    <s v="RBC Core Bond Pool (RCOR)"/>
    <n v="349061339.05410767"/>
    <n v="6230491.0000000149"/>
    <n v="24292470.999999963"/>
    <n v="-11817342.000000004"/>
    <n v="4567926.000000013"/>
    <n v="36107563.000000007"/>
    <n v="381"/>
    <n v="12909143"/>
    <x v="1"/>
    <n v="318802517.39501953"/>
  </r>
  <r>
    <s v="RPLS CN Equity"/>
    <n v="1587"/>
    <s v="RPLS"/>
    <s v="RBC Core Plus Bond Pool"/>
    <x v="0"/>
    <n v="1"/>
    <s v="CA74936F1009"/>
    <s v="74936F100"/>
    <n v="0.4"/>
    <m/>
    <d v="2024-03-20T00:00:00"/>
    <x v="0"/>
    <x v="23"/>
    <s v="Universe"/>
    <m/>
    <x v="12"/>
    <s v="RBC Core Plus Bond Pool (RPLS)"/>
    <n v="337030334.93041986"/>
    <n v="56307843.999999978"/>
    <n v="16181282.999999989"/>
    <n v="21346455.000000026"/>
    <n v="4146929.9999999851"/>
    <n v="100053251.99999996"/>
    <n v="414"/>
    <n v="54032129.100000001"/>
    <x v="1"/>
    <n v="286531692.35229492"/>
  </r>
  <r>
    <s v="ARTI CN Equity"/>
    <n v="1588"/>
    <s v="ARTI"/>
    <s v="Evolve Artificial Intelligence Fund"/>
    <x v="0"/>
    <n v="1"/>
    <s v="CA3009241074"/>
    <s v="300924107"/>
    <n v="0.6"/>
    <m/>
    <d v="2024-03-25T00:00:00"/>
    <x v="0"/>
    <x v="7"/>
    <s v="AI"/>
    <m/>
    <x v="24"/>
    <s v="Evolve Artificial Intelligence Fund (ARTI)"/>
    <n v="21024974.775314331"/>
    <n v="0"/>
    <n v="0"/>
    <n v="0"/>
    <n v="0"/>
    <n v="8239.9999999998836"/>
    <n v="512"/>
    <n v="876871.05"/>
    <x v="1"/>
    <n v="22527390.193939209"/>
  </r>
  <r>
    <s v="FLVC CN Equity"/>
    <n v="1589"/>
    <s v="FLVC"/>
    <s v="Franklin Canadian Low Volatility High Dividend Index ETF"/>
    <x v="0"/>
    <n v="1"/>
    <s v="CA35252D1024"/>
    <s v="35252D102"/>
    <n v="0.15"/>
    <m/>
    <d v="2024-03-28T00:00:00"/>
    <x v="0"/>
    <x v="0"/>
    <s v="Dividend/Income"/>
    <m/>
    <x v="23"/>
    <s v="Franklin Canadian Low Volatility High Dividend Index ETF (FLVC)"/>
    <n v="28483619.30847168"/>
    <n v="0"/>
    <n v="7747050.0000000009"/>
    <n v="0"/>
    <n v="0"/>
    <n v="9040110.0000000019"/>
    <n v="168"/>
    <n v="2176395.48"/>
    <x v="1"/>
    <n v="19496250.629425049"/>
  </r>
  <r>
    <s v="FLVU CN Equity"/>
    <n v="1590"/>
    <s v="FLVU"/>
    <s v="Franklin U.S. Low Volatility High Dividend Index ETF"/>
    <x v="0"/>
    <n v="1"/>
    <s v="CA35513M1077"/>
    <s v="35513M107"/>
    <n v="0.12"/>
    <m/>
    <d v="2024-03-28T00:00:00"/>
    <x v="0"/>
    <x v="21"/>
    <s v="Dividend/Income"/>
    <m/>
    <x v="23"/>
    <s v="Franklin U.S. Low Volatility High Dividend Index ETF (FLVU)"/>
    <n v="18003075.59967041"/>
    <n v="1221590.0000000012"/>
    <n v="1175205.0000000012"/>
    <n v="0"/>
    <n v="0"/>
    <n v="2396795.0000000023"/>
    <n v="51"/>
    <n v="155998.20000000001"/>
    <x v="1"/>
    <n v="15942570.495605469"/>
  </r>
  <r>
    <s v="FLVI CN Equity"/>
    <n v="1591"/>
    <s v="FLVI"/>
    <s v="Franklin International Low Volatility High Dividend Index ETF"/>
    <x v="0"/>
    <n v="1"/>
    <s v="CA35360N1096"/>
    <s v="35360N109"/>
    <n v="0.25"/>
    <m/>
    <d v="2024-03-28T00:00:00"/>
    <x v="0"/>
    <x v="6"/>
    <s v="Dividend/Income"/>
    <m/>
    <x v="23"/>
    <s v="Franklin International Low Volatility High Dividend Index ETF (FLVI)"/>
    <n v="191878615.95153809"/>
    <n v="8687249.9999999963"/>
    <n v="2839080.0000000154"/>
    <n v="8384549.9999999953"/>
    <n v="8386229.9999999944"/>
    <n v="31015749.999999989"/>
    <n v="1088"/>
    <n v="10085875"/>
    <x v="1"/>
    <n v="160415691.56646729"/>
  </r>
  <r>
    <s v="EVO CN Equity"/>
    <n v="1592"/>
    <s v="EVO"/>
    <s v="Evovest Global Equity ETF"/>
    <x v="0"/>
    <n v="1"/>
    <s v="CA30053W1023"/>
    <s v="30053W102"/>
    <n v="0.73"/>
    <m/>
    <d v="2024-03-28T00:00:00"/>
    <x v="0"/>
    <x v="16"/>
    <s v="Pure Active"/>
    <m/>
    <x v="45"/>
    <s v="Evovest Global Equity ETF (EVO)"/>
    <n v="205483102.65541077"/>
    <n v="6355147.5000000149"/>
    <n v="7161525"/>
    <n v="0"/>
    <n v="18673344.999999985"/>
    <n v="32190017.5"/>
    <n v="578"/>
    <n v="3484729.6"/>
    <x v="1"/>
    <n v="171179719.4480896"/>
  </r>
  <r>
    <s v="ZAPR CN Equity"/>
    <n v="1593"/>
    <s v="ZAPR"/>
    <s v="BMO US Equity Buffer ETF - April Hedged to CAD"/>
    <x v="0"/>
    <n v="1"/>
    <s v="CA05611W1095"/>
    <s v="05611W109"/>
    <n v="0.65"/>
    <m/>
    <d v="2024-04-01T00:00:00"/>
    <x v="0"/>
    <x v="39"/>
    <s v="Equity Buffer"/>
    <m/>
    <x v="4"/>
    <s v="BMO US Equity Buffer ETF - April Hedged to CAD (ZAPR)"/>
    <n v="108790695.61817551"/>
    <n v="0"/>
    <n v="1699325.9999999939"/>
    <n v="0"/>
    <n v="0"/>
    <n v="1699325.9999999939"/>
    <n v="71"/>
    <n v="1422871"/>
    <x v="1"/>
    <n v="106915788.06901169"/>
  </r>
  <r>
    <s v="FGOV CN Equity"/>
    <n v="1594"/>
    <s v="FGOV"/>
    <s v="Franklin Canadian Government Bond Fund"/>
    <x v="0"/>
    <n v="1"/>
    <s v="CA3529141051"/>
    <s v="352914105"/>
    <n v="0.15"/>
    <m/>
    <d v="2024-04-08T00:00:00"/>
    <x v="0"/>
    <x v="8"/>
    <s v="Broad/Mixed"/>
    <m/>
    <x v="23"/>
    <s v="Franklin Canadian Government Bond Fund (FGOV)"/>
    <n v="9336752.4147033691"/>
    <n v="0"/>
    <n v="0"/>
    <n v="0"/>
    <n v="0"/>
    <n v="0"/>
    <n v="47"/>
    <n v="77152.479999999996"/>
    <x v="1"/>
    <n v="9363653.4690856934"/>
  </r>
  <r>
    <s v="TBCE CN Equity"/>
    <n v="1595"/>
    <s v="TBCE"/>
    <s v="TD Target 2025 Investment Grade Bond ETF"/>
    <x v="0"/>
    <n v="1"/>
    <s v="CA87252E1016"/>
    <s v="87252E101"/>
    <n v="0.2"/>
    <m/>
    <d v="2024-04-09T00:00:00"/>
    <x v="0"/>
    <x v="10"/>
    <s v="Target Maturity"/>
    <m/>
    <x v="17"/>
    <s v="TD Target 2025 Investment Grade Bond ETF (TBCE)"/>
    <n v="0"/>
    <n v="0"/>
    <n v="0"/>
    <n v="0"/>
    <n v="0"/>
    <n v="0"/>
    <n v="0"/>
    <n v="0"/>
    <x v="1"/>
    <n v="0"/>
  </r>
  <r>
    <s v="TBCF CN Equity"/>
    <n v="1596"/>
    <s v="TBCF"/>
    <s v="TD Target 2026 Investment Grade Bond ETF"/>
    <x v="0"/>
    <n v="1"/>
    <s v="CA87810D1087"/>
    <s v="87810D108"/>
    <n v="0.2"/>
    <m/>
    <d v="2024-04-09T00:00:00"/>
    <x v="0"/>
    <x v="10"/>
    <s v="Target Maturity"/>
    <m/>
    <x v="17"/>
    <s v="TD Target 2026 Investment Grade Bond ETF (TBCF)"/>
    <n v="149070987.24365234"/>
    <n v="0"/>
    <n v="0"/>
    <n v="1050478.2732000009"/>
    <n v="0"/>
    <n v="1050478.2732000009"/>
    <n v="127"/>
    <n v="3980565.32"/>
    <x v="1"/>
    <n v="148159833.52661133"/>
  </r>
  <r>
    <s v="TBCG CN Equity"/>
    <n v="1597"/>
    <s v="TBCG"/>
    <s v="TD Target 2027 Investment Grade Bond ETF"/>
    <x v="0"/>
    <n v="1"/>
    <s v="CA87252C1059"/>
    <s v="87252C105"/>
    <n v="0.2"/>
    <m/>
    <d v="2024-04-09T00:00:00"/>
    <x v="0"/>
    <x v="10"/>
    <s v="Target Maturity"/>
    <m/>
    <x v="17"/>
    <s v="TD Target 2027 Investment Grade Bond ETF (TBCG)"/>
    <n v="220553774.87182614"/>
    <n v="0"/>
    <n v="12677526.72079999"/>
    <n v="11613225.768399987"/>
    <n v="1055136.5188000009"/>
    <n v="28507286.146399979"/>
    <n v="264"/>
    <n v="3269321.9"/>
    <x v="1"/>
    <n v="192174779.20532227"/>
  </r>
  <r>
    <s v="TBUE/U CN Equity"/>
    <n v="1598"/>
    <s v="TBUE/U"/>
    <s v="TD Target 2025 U.S. Investment Grade Bond ETF"/>
    <x v="0"/>
    <n v="1"/>
    <s v="CA87251X1006"/>
    <s v="87251X100"/>
    <n v="0.2"/>
    <m/>
    <d v="2024-04-09T00:00:00"/>
    <x v="0"/>
    <x v="27"/>
    <s v="Target Maturity"/>
    <m/>
    <x v="17"/>
    <s v="TD Target 2025 U.S. Investment Grade Bond ETF (TBUE/U)"/>
    <n v="0"/>
    <n v="0"/>
    <n v="0"/>
    <n v="0"/>
    <n v="0"/>
    <n v="0"/>
    <n v="0"/>
    <n v="0"/>
    <x v="1"/>
    <n v="0"/>
  </r>
  <r>
    <s v="TBUF/U CN Equity"/>
    <n v="1599"/>
    <s v="TBUF/U"/>
    <s v="TD Target 2026 U.S. Investment Grade Bond ETF"/>
    <x v="0"/>
    <n v="1"/>
    <s v="CA87251Y1088"/>
    <s v="87251Y108"/>
    <n v="0.2"/>
    <m/>
    <d v="2024-04-09T00:00:00"/>
    <x v="0"/>
    <x v="27"/>
    <s v="Target Maturity"/>
    <m/>
    <x v="17"/>
    <s v="TD Target 2026 U.S. Investment Grade Bond ETF (TBUF/U)"/>
    <n v="37277377.612452872"/>
    <n v="0"/>
    <n v="0"/>
    <n v="-711301.80585224065"/>
    <n v="0"/>
    <n v="-711301.80585224065"/>
    <n v="30"/>
    <n v="2829942.56"/>
    <x v="1"/>
    <n v="38157924.341442555"/>
  </r>
  <r>
    <s v="TBUG/U CN Equity"/>
    <n v="1600"/>
    <s v="TBUG/U"/>
    <s v="TD Target 2027 U.S. Investment Grade Bond ETF"/>
    <x v="0"/>
    <n v="1"/>
    <s v="CA87252A1093"/>
    <s v="87252A109"/>
    <n v="0.2"/>
    <m/>
    <d v="2024-04-09T00:00:00"/>
    <x v="0"/>
    <x v="27"/>
    <s v="Target Maturity"/>
    <m/>
    <x v="17"/>
    <s v="TD Target 2027 U.S. Investment Grade Bond ETF (TBUG/U)"/>
    <n v="62732905.92487774"/>
    <n v="0"/>
    <n v="0"/>
    <n v="0"/>
    <n v="-725307.17991092068"/>
    <n v="-725307.17991092068"/>
    <n v="40"/>
    <n v="385984.89900000003"/>
    <x v="1"/>
    <n v="63683653.722673051"/>
  </r>
  <r>
    <s v="HBIG CN Equity"/>
    <n v="1601"/>
    <s v="HBIG"/>
    <s v="Harvest Balanced Income &amp; Growth ETF"/>
    <x v="0"/>
    <n v="1"/>
    <s v="CA41751V1067"/>
    <s v="41751V106"/>
    <n v="0"/>
    <m/>
    <d v="2024-04-15T00:00:00"/>
    <x v="0"/>
    <x v="9"/>
    <s v="Balanced"/>
    <m/>
    <x v="13"/>
    <s v="Harvest Balanced Income &amp; Growth ETF (HBIG)"/>
    <n v="10207054.853439331"/>
    <n v="602484.99999999919"/>
    <n v="0"/>
    <n v="0"/>
    <n v="0"/>
    <n v="602484.99999999919"/>
    <n v="54"/>
    <n v="304131.13"/>
    <x v="4"/>
    <n v="9727239.990234375"/>
  </r>
  <r>
    <s v="HBIE CN Equity"/>
    <n v="1602"/>
    <s v="HBIE"/>
    <s v="Harvest Balanced Income &amp; Growth Enhanced (1.25x) ETF"/>
    <x v="0"/>
    <n v="1"/>
    <s v="CA41752L1076"/>
    <s v="41752L107"/>
    <n v="0"/>
    <m/>
    <d v="2024-04-15T00:00:00"/>
    <x v="0"/>
    <x v="41"/>
    <s v="Asset Allocation"/>
    <m/>
    <x v="13"/>
    <s v="Harvest Balanced Income &amp; Growth Enhanced (1.25x) ETF (HBIE)"/>
    <n v="12384644.937515259"/>
    <n v="592487.50000000047"/>
    <n v="0"/>
    <n v="597845.00000000047"/>
    <n v="0"/>
    <n v="1190332.5000000009"/>
    <n v="146"/>
    <n v="1274803.96"/>
    <x v="6"/>
    <n v="12008950.233459473"/>
  </r>
  <r>
    <s v="HIND CN Equity"/>
    <n v="1603"/>
    <s v="HIND"/>
    <s v="Harvest Industrial Leaders Income ETF"/>
    <x v="0"/>
    <n v="1"/>
    <s v="CA4179251042"/>
    <s v="417925104"/>
    <n v="0.75"/>
    <m/>
    <d v="2024-04-15T00:00:00"/>
    <x v="0"/>
    <x v="29"/>
    <s v="Thematic"/>
    <m/>
    <x v="13"/>
    <s v="Harvest Industrial Leaders Income ETF (HIND)"/>
    <n v="76772151.470184326"/>
    <n v="0"/>
    <n v="637274.99999999767"/>
    <n v="652269.99999999767"/>
    <n v="325122.5000000046"/>
    <n v="1931807.5000000047"/>
    <n v="248"/>
    <n v="610250.02"/>
    <x v="5"/>
    <n v="70999732.613563538"/>
  </r>
  <r>
    <s v="DCBC CN Equity"/>
    <n v="1604"/>
    <s v="DCBC"/>
    <s v="Desjardins Canadian Corporate Bond Index ETF"/>
    <x v="0"/>
    <n v="1"/>
    <s v="CA25059A1049"/>
    <s v="25059A104"/>
    <n v="0.15"/>
    <m/>
    <d v="2024-04-18T00:00:00"/>
    <x v="0"/>
    <x v="10"/>
    <s v="Broad/Mixed"/>
    <m/>
    <x v="21"/>
    <s v="Desjardins Canadian Corporate Bond Index ETF (DCBC)"/>
    <n v="785890789.03198242"/>
    <n v="0"/>
    <n v="0"/>
    <n v="0"/>
    <n v="27612391.49999994"/>
    <n v="29733060.99999997"/>
    <n v="111"/>
    <n v="12031580"/>
    <x v="1"/>
    <n v="756655223.08349609"/>
  </r>
  <r>
    <s v="DMEC CN Equity"/>
    <n v="1605"/>
    <s v="DMEC"/>
    <s v="Desjardins Canadian Equity Index ETF"/>
    <x v="0"/>
    <n v="1"/>
    <s v="CA25058R1082"/>
    <s v="25058R108"/>
    <n v="0.05"/>
    <m/>
    <d v="2024-04-18T00:00:00"/>
    <x v="0"/>
    <x v="0"/>
    <s v="Cap-Weighted: Broad/Large"/>
    <m/>
    <x v="21"/>
    <s v="Desjardins Canadian Equity Index ETF (DMEC)"/>
    <n v="1474264303.8749695"/>
    <n v="28723990.649999872"/>
    <n v="-73941869.24999997"/>
    <n v="30751641.5"/>
    <n v="23786916.949999958"/>
    <n v="30447363.49999997"/>
    <n v="904"/>
    <n v="38310264"/>
    <x v="0"/>
    <n v="1431813096.8093872"/>
  </r>
  <r>
    <s v="DMEU CN Equity"/>
    <n v="1606"/>
    <s v="DMEU"/>
    <s v="Desjardins American Equity Index ETF"/>
    <x v="0"/>
    <n v="1"/>
    <s v="CA25060D1050"/>
    <s v="25060D105"/>
    <n v="0.05"/>
    <m/>
    <d v="2024-04-18T00:00:00"/>
    <x v="0"/>
    <x v="21"/>
    <s v="Cap-Weighted: Broad/Large"/>
    <m/>
    <x v="21"/>
    <s v="Desjardins American Equity Index ETF (DMEU)"/>
    <n v="2740453407.8121185"/>
    <n v="45610839.72499992"/>
    <n v="122339473.87500024"/>
    <n v="42742829.949999921"/>
    <n v="41185280.774999842"/>
    <n v="280957136.30000019"/>
    <n v="872"/>
    <n v="63869984"/>
    <x v="0"/>
    <n v="2489667068.195343"/>
  </r>
  <r>
    <s v="DMEI CN Equity"/>
    <n v="1607"/>
    <s v="DMEI"/>
    <s v="Desjardins International Equity Index ETF"/>
    <x v="0"/>
    <n v="1"/>
    <s v="CA25060R1047"/>
    <s v="25060R104"/>
    <n v="0.2"/>
    <m/>
    <d v="2024-04-18T00:00:00"/>
    <x v="0"/>
    <x v="6"/>
    <s v="Cap-Weighted: Broad/Large"/>
    <m/>
    <x v="21"/>
    <s v="Desjardins International Equity Index ETF (DMEI)"/>
    <n v="1627660549.7360229"/>
    <n v="24032754.700000152"/>
    <n v="43556072.399999961"/>
    <n v="28991226.050000038"/>
    <n v="9280400.6999998502"/>
    <n v="109772796.75000015"/>
    <n v="945"/>
    <n v="29533114"/>
    <x v="0"/>
    <n v="1460250460.8154297"/>
  </r>
  <r>
    <s v="RUQN CN Equity"/>
    <n v="1608"/>
    <s v="RUQN"/>
    <s v="RBC Target 2025 U.S. Corporate Bond ETF"/>
    <x v="0"/>
    <n v="1"/>
    <s v="CA75529C1077"/>
    <s v="75529C107"/>
    <n v="0.2"/>
    <m/>
    <d v="2024-04-24T00:00:00"/>
    <x v="0"/>
    <x v="27"/>
    <s v="Target Maturity"/>
    <m/>
    <x v="12"/>
    <s v="RBC Target 2025 U.S. Corporate Bond ETF (RUQN)"/>
    <n v="0"/>
    <n v="0"/>
    <n v="0"/>
    <n v="0"/>
    <n v="0"/>
    <n v="0"/>
    <n v="0"/>
    <n v="0"/>
    <x v="1"/>
    <n v="0"/>
  </r>
  <r>
    <s v="RUQN/U CN Equity"/>
    <n v="1609"/>
    <s v="RUQN/U"/>
    <s v="RBC Target 2025 U.S. Corporate Bond ETF (USD Units)"/>
    <x v="0"/>
    <n v="1"/>
    <s v="CA75529C2067"/>
    <s v="75529C206"/>
    <n v="0.2"/>
    <m/>
    <d v="2024-04-24T00:00:00"/>
    <x v="0"/>
    <x v="27"/>
    <s v="Target Maturity"/>
    <m/>
    <x v="12"/>
    <s v="RBC Target 2025 U.S. Corporate Bond ETF (USD Units) (RUQN/U)"/>
    <n v="0"/>
    <n v="0"/>
    <n v="0"/>
    <n v="0"/>
    <n v="0"/>
    <n v="0"/>
    <n v="0"/>
    <n v="0"/>
    <x v="1"/>
    <n v="0"/>
  </r>
  <r>
    <s v="RUQO CN Equity"/>
    <n v="1610"/>
    <s v="RUQO"/>
    <s v="RBC Target 2026 U.S. Corporate Bond ETF"/>
    <x v="0"/>
    <n v="1"/>
    <s v="CA7493311046"/>
    <s v="749331104"/>
    <n v="0.2"/>
    <m/>
    <d v="2024-04-24T00:00:00"/>
    <x v="0"/>
    <x v="27"/>
    <s v="Target Maturity"/>
    <m/>
    <x v="12"/>
    <s v="RBC Target 2026 U.S. Corporate Bond ETF (RUQO)"/>
    <n v="17222534.322738647"/>
    <n v="0"/>
    <n v="0"/>
    <n v="0"/>
    <n v="0"/>
    <n v="0"/>
    <n v="29"/>
    <n v="158792.34999999998"/>
    <x v="1"/>
    <n v="17254502.820968628"/>
  </r>
  <r>
    <s v="RUQO/U CN Equity"/>
    <n v="1611"/>
    <s v="RUQO/U"/>
    <s v="RBC Target 2026 U.S. Corporate Bond ETF (USD Units)"/>
    <x v="0"/>
    <n v="1"/>
    <s v="CA7493312036"/>
    <s v="749331203"/>
    <n v="0.2"/>
    <m/>
    <d v="2024-04-24T00:00:00"/>
    <x v="0"/>
    <x v="27"/>
    <s v="Target Maturity"/>
    <m/>
    <x v="12"/>
    <s v="RBC Target 2026 U.S. Corporate Bond ETF (USD Units) (RUQO/U)"/>
    <n v="48524148.913847834"/>
    <n v="-523709.74628749804"/>
    <n v="0"/>
    <n v="-527464.00916999811"/>
    <n v="-530609.78664000751"/>
    <n v="-1581783.5420975043"/>
    <n v="540"/>
    <n v="4959869.1000000006"/>
    <x v="1"/>
    <n v="54459368.966005899"/>
  </r>
  <r>
    <s v="RUQP CN Equity"/>
    <n v="1612"/>
    <s v="RUQP"/>
    <s v="RBC Target 2027 U.S. Corporate Bond ETF"/>
    <x v="0"/>
    <n v="1"/>
    <s v="CA7493321029"/>
    <s v="749332102"/>
    <n v="0.2"/>
    <m/>
    <d v="2024-04-24T00:00:00"/>
    <x v="0"/>
    <x v="27"/>
    <s v="Target Maturity"/>
    <m/>
    <x v="12"/>
    <s v="RBC Target 2027 U.S. Corporate Bond ETF (RUQP)"/>
    <n v="13168745.040893555"/>
    <n v="0"/>
    <n v="0"/>
    <n v="534983.65000000049"/>
    <n v="0"/>
    <n v="534983.65000000049"/>
    <n v="9"/>
    <n v="58594.1"/>
    <x v="1"/>
    <n v="12677389.526367188"/>
  </r>
  <r>
    <s v="RUQP/U CN Equity"/>
    <n v="1613"/>
    <s v="RUQP/U"/>
    <s v="RBC Target 2027 U.S. Corporate Bond ETF (USD Units)"/>
    <x v="0"/>
    <n v="1"/>
    <s v="CA7493322019"/>
    <s v="749332201"/>
    <n v="0.2"/>
    <m/>
    <d v="2024-04-24T00:00:00"/>
    <x v="0"/>
    <x v="27"/>
    <s v="Target Maturity"/>
    <m/>
    <x v="12"/>
    <s v="RBC Target 2027 U.S. Corporate Bond ETF (USD Units) (RUQP/U)"/>
    <n v="35283449.171412706"/>
    <n v="-527577.80204000277"/>
    <n v="0"/>
    <n v="2134779.9119800022"/>
    <n v="4824904.2116624974"/>
    <n v="5901135.5736374985"/>
    <n v="25"/>
    <n v="228888.78999999998"/>
    <x v="1"/>
    <n v="29095917.590356436"/>
  </r>
  <r>
    <s v="RUQQ CN Equity"/>
    <n v="1614"/>
    <s v="RUQQ"/>
    <s v="RBC Target 2028 U.S. Corporate Bond ETF"/>
    <x v="0"/>
    <n v="1"/>
    <s v="CA7493331002"/>
    <s v="749333100"/>
    <n v="0.2"/>
    <m/>
    <d v="2024-04-24T00:00:00"/>
    <x v="0"/>
    <x v="27"/>
    <s v="Target Maturity"/>
    <m/>
    <x v="12"/>
    <s v="RBC Target 2028 U.S. Corporate Bond ETF (RUQQ)"/>
    <n v="30171587.991714478"/>
    <n v="-1175.7999999999302"/>
    <n v="529509.02499999816"/>
    <n v="0"/>
    <n v="0"/>
    <n v="528333.22499999823"/>
    <n v="48"/>
    <n v="242576.24"/>
    <x v="1"/>
    <n v="30289651.250839233"/>
  </r>
  <r>
    <s v="RUQQ/U CN Equity"/>
    <n v="1615"/>
    <s v="RUQQ/U"/>
    <s v="RBC Target 2028 U.S. Corporate Bond ETF (USD Units)"/>
    <x v="0"/>
    <n v="1"/>
    <s v="CA7493332091"/>
    <s v="749333209"/>
    <n v="0.2"/>
    <m/>
    <d v="2024-04-24T00:00:00"/>
    <x v="0"/>
    <x v="27"/>
    <s v="Target Maturity"/>
    <m/>
    <x v="12"/>
    <s v="RBC Target 2028 U.S. Corporate Bond ETF (USD Units) (RUQQ/U)"/>
    <n v="17992605.909443397"/>
    <n v="-530521.36576250056"/>
    <n v="0"/>
    <n v="0"/>
    <n v="0"/>
    <n v="-530521.36576250056"/>
    <n v="24"/>
    <n v="214328.83000000002"/>
    <x v="1"/>
    <n v="18626798.420956846"/>
  </r>
  <r>
    <s v="RUQR CN Equity"/>
    <n v="1616"/>
    <s v="RUQR"/>
    <s v="RBC Target 2029 U.S. Corporate Bond ETF"/>
    <x v="0"/>
    <n v="1"/>
    <s v="CA74936W1032"/>
    <s v="74936W103"/>
    <n v="0.2"/>
    <m/>
    <d v="2024-04-24T00:00:00"/>
    <x v="0"/>
    <x v="27"/>
    <s v="Target Maturity"/>
    <m/>
    <x v="12"/>
    <s v="RBC Target 2029 U.S. Corporate Bond ETF (RUQR)"/>
    <n v="20670954.751968384"/>
    <n v="-1063819.0250000008"/>
    <n v="0"/>
    <n v="0"/>
    <n v="0"/>
    <n v="-527009.8749999979"/>
    <n v="23"/>
    <n v="69779.53"/>
    <x v="1"/>
    <n v="21839414.167404171"/>
  </r>
  <r>
    <s v="RUQR/U CN Equity"/>
    <n v="1617"/>
    <s v="RUQR/U"/>
    <s v="RBC Target 2029 U.S. Corporate Bond ETF (USD Units)"/>
    <x v="0"/>
    <n v="1"/>
    <s v="CA74936W2022"/>
    <s v="74936W202"/>
    <n v="0.2"/>
    <m/>
    <d v="2024-04-24T00:00:00"/>
    <x v="0"/>
    <x v="27"/>
    <s v="Target Maturity"/>
    <m/>
    <x v="12"/>
    <s v="RBC Target 2029 U.S. Corporate Bond ETF (USD Units) (RUQR/U)"/>
    <n v="16426666.716840727"/>
    <n v="0"/>
    <n v="527155.73969500035"/>
    <n v="0"/>
    <n v="0"/>
    <n v="527155.73969500035"/>
    <n v="23"/>
    <n v="208230.26"/>
    <x v="1"/>
    <n v="16004022.142849635"/>
  </r>
  <r>
    <s v="RUQS CN Equity"/>
    <n v="1618"/>
    <s v="RUQS"/>
    <s v="RBC Target 2030 U.S. Corporate Bond ETF"/>
    <x v="0"/>
    <n v="1"/>
    <s v="CA7493221039"/>
    <s v="749322103"/>
    <n v="0.2"/>
    <m/>
    <d v="2024-04-24T00:00:00"/>
    <x v="0"/>
    <x v="27"/>
    <s v="Target Maturity"/>
    <m/>
    <x v="12"/>
    <s v="RBC Target 2030 U.S. Corporate Bond ETF (RUQS)"/>
    <n v="24430969.476699829"/>
    <n v="-544535.27499999804"/>
    <n v="1084637.7999999961"/>
    <n v="-545581.82499999809"/>
    <n v="-552829.19999999809"/>
    <n v="-8985.125"/>
    <n v="30"/>
    <n v="195512.31"/>
    <x v="1"/>
    <n v="24586127.758026123"/>
  </r>
  <r>
    <s v="RUQS/U CN Equity"/>
    <n v="1619"/>
    <s v="RUQS/U"/>
    <s v="RBC Target 2030 U.S. Corporate Bond ETF (USD Units)"/>
    <x v="0"/>
    <n v="1"/>
    <s v="CA7493222029"/>
    <s v="749322202"/>
    <n v="0.2"/>
    <m/>
    <d v="2024-04-24T00:00:00"/>
    <x v="0"/>
    <x v="27"/>
    <s v="Target Maturity"/>
    <m/>
    <x v="12"/>
    <s v="RBC Target 2030 U.S. Corporate Bond ETF (USD Units) (RUQS/U)"/>
    <n v="54277520.102240257"/>
    <n v="1631310.014894994"/>
    <n v="0"/>
    <n v="551304.0441825079"/>
    <n v="553450.56392499804"/>
    <n v="2736064.6230024998"/>
    <n v="200"/>
    <n v="992439.66"/>
    <x v="1"/>
    <n v="52529057.549421579"/>
  </r>
  <r>
    <s v="RQS CN Equity"/>
    <n v="1620"/>
    <s v="RQS"/>
    <s v="RBC Target 2030 Canadian Corporate Bond Index ETF"/>
    <x v="0"/>
    <n v="1"/>
    <s v="CA75529R1047"/>
    <s v="75529R104"/>
    <n v="0.15"/>
    <m/>
    <d v="2024-04-24T00:00:00"/>
    <x v="0"/>
    <x v="10"/>
    <s v="Target Maturity"/>
    <m/>
    <x v="12"/>
    <s v="RBC Target 2030 Canadian Corporate Bond Index ETF (RQS)"/>
    <n v="331014004.13513184"/>
    <n v="4320640.800000024"/>
    <n v="-2153690.8999999911"/>
    <n v="6470332.0499999775"/>
    <n v="7553000.7999999933"/>
    <n v="23721578.150000032"/>
    <n v="735"/>
    <n v="8488120.4000000004"/>
    <x v="1"/>
    <n v="311940113.63983154"/>
  </r>
  <r>
    <s v="RGQS CN Equity"/>
    <n v="1621"/>
    <s v="RGQS"/>
    <s v="RBC Target 2030 Canadian Government Bond ETF"/>
    <x v="0"/>
    <n v="1"/>
    <s v="CA74936X1015"/>
    <s v="74936X101"/>
    <n v="0.2"/>
    <m/>
    <d v="2024-04-24T00:00:00"/>
    <x v="0"/>
    <x v="8"/>
    <s v="Target Maturity"/>
    <m/>
    <x v="12"/>
    <s v="RBC Target 2030 Canadian Government Bond ETF (RGQS)"/>
    <n v="102773154.73556519"/>
    <n v="0"/>
    <n v="2163289.899999992"/>
    <n v="1082597.1500000153"/>
    <n v="0"/>
    <n v="3245887.0500000077"/>
    <n v="138"/>
    <n v="1363081.1"/>
    <x v="1"/>
    <n v="99621619.033813477"/>
  </r>
  <r>
    <s v="HDGE/U CN Equity"/>
    <n v="1622"/>
    <s v="HDGE/U"/>
    <s v="Accelerate Absolute Return Fund - USD Units"/>
    <x v="0"/>
    <n v="2"/>
    <s v="CA00435W1041"/>
    <s v="00435W104"/>
    <n v="0.35"/>
    <m/>
    <d v="2024-04-29T00:00:00"/>
    <x v="0"/>
    <x v="26"/>
    <s v="Equity Focused"/>
    <m/>
    <x v="32"/>
    <s v="Accelerate Absolute Return Fund - USD Units (HDGE/U)"/>
    <n v="2754.9276852071443"/>
    <n v="0"/>
    <n v="0"/>
    <n v="0"/>
    <n v="2116.5000000001164"/>
    <n v="2116.5000000001164"/>
    <n v="0"/>
    <n v="0"/>
    <x v="1"/>
    <n v="2757.4769420866687"/>
  </r>
  <r>
    <s v="GIGC CN Equity"/>
    <n v="1623"/>
    <s v="GIGC"/>
    <s v="Guardian Investment Grade Corporate Bond Fund"/>
    <x v="0"/>
    <n v="1"/>
    <s v="CA40139A1075"/>
    <s v="40139A107"/>
    <n v="0.4"/>
    <m/>
    <d v="2024-04-30T00:00:00"/>
    <x v="0"/>
    <x v="10"/>
    <s v="Mid Term"/>
    <m/>
    <x v="36"/>
    <s v="Guardian Investment Grade Corporate Bond Fund (GIGC)"/>
    <n v="18178717.346191406"/>
    <n v="0"/>
    <n v="0"/>
    <n v="0"/>
    <n v="1533372.189999999"/>
    <n v="1533372.189999999"/>
    <n v="17"/>
    <n v="50844.89"/>
    <x v="1"/>
    <n v="16569796.905517578"/>
  </r>
  <r>
    <s v="CIAI CN Equity"/>
    <n v="1624"/>
    <s v="CIAI"/>
    <s v="CI Global Artificial Intelligence ETF"/>
    <x v="0"/>
    <n v="1"/>
    <s v="CA12571A1012"/>
    <s v="12571A101"/>
    <n v="0.2"/>
    <m/>
    <d v="2024-05-07T00:00:00"/>
    <x v="0"/>
    <x v="7"/>
    <s v="AI"/>
    <m/>
    <x v="2"/>
    <s v="CI Global Artificial Intelligence ETF (CIAI)"/>
    <n v="967110046.76818848"/>
    <n v="28117064.999999955"/>
    <n v="-5155829.9999999534"/>
    <n v="-4987010.0000000717"/>
    <n v="5063060.0000000717"/>
    <n v="3286114.999999959"/>
    <n v="2858"/>
    <n v="66371716"/>
    <x v="1"/>
    <n v="994264389.03808594"/>
  </r>
  <r>
    <s v="CUSA CN Equity"/>
    <n v="1625"/>
    <s v="CUSA"/>
    <s v="CI US 500 Index ETF"/>
    <x v="0"/>
    <n v="1"/>
    <s v="CA12566M2013"/>
    <s v="12566M201"/>
    <n v="0.08"/>
    <m/>
    <d v="2024-05-14T00:00:00"/>
    <x v="0"/>
    <x v="5"/>
    <s v="Cap-Weighted: Broad/Large"/>
    <m/>
    <x v="2"/>
    <s v="CI US 500 Index ETF (CUSA)"/>
    <n v="2576239.9673461914"/>
    <n v="0"/>
    <n v="0"/>
    <n v="0"/>
    <n v="0"/>
    <n v="0"/>
    <n v="19"/>
    <n v="208433.38999999998"/>
    <x v="0"/>
    <n v="2581089.973449707"/>
  </r>
  <r>
    <s v="INCM/U CN Equity"/>
    <n v="1626"/>
    <s v="INCM/U"/>
    <s v="Accelerate Diversified Credit Income Fund - USD Units"/>
    <x v="0"/>
    <n v="2"/>
    <s v="CA00436Y1097"/>
    <s v="00436Y109"/>
    <n v="0.75"/>
    <m/>
    <d v="2024-05-15T00:00:00"/>
    <x v="0"/>
    <x v="25"/>
    <s v="HY / Loan"/>
    <m/>
    <x v="32"/>
    <s v="Accelerate Diversified Credit Income Fund - USD Units (INCM/U)"/>
    <n v="58918426.61455664"/>
    <n v="0"/>
    <n v="0"/>
    <n v="0"/>
    <n v="0"/>
    <n v="0"/>
    <n v="24"/>
    <n v="72233.36"/>
    <x v="1"/>
    <n v="62134591.954446375"/>
  </r>
  <r>
    <s v="INCM CN Equity"/>
    <n v="1627"/>
    <s v="INCM"/>
    <s v="Accelerate Diversified Credit Income Fund"/>
    <x v="0"/>
    <n v="2"/>
    <s v="CA00436Y1097"/>
    <s v="00436Y109"/>
    <n v="0.75"/>
    <m/>
    <d v="2024-05-15T00:00:00"/>
    <x v="0"/>
    <x v="25"/>
    <s v="HY / Loan"/>
    <m/>
    <x v="32"/>
    <s v="Accelerate Diversified Credit Income Fund (INCM)"/>
    <n v="1369.0400123596191"/>
    <n v="0"/>
    <n v="0"/>
    <n v="0"/>
    <n v="0"/>
    <n v="0"/>
    <n v="238"/>
    <n v="1095774.5"/>
    <x v="1"/>
    <n v="1489.0299797058105"/>
  </r>
  <r>
    <s v="CNDX CN Equity"/>
    <n v="1628"/>
    <s v="CNDX"/>
    <s v="Global X S&amp;P/TSX 60 Index ETF"/>
    <x v="0"/>
    <n v="1"/>
    <s v="CA37961W1086"/>
    <s v="37961W108"/>
    <n v="0.13"/>
    <m/>
    <d v="2024-05-15T00:00:00"/>
    <x v="0"/>
    <x v="0"/>
    <s v="Cap-Weighted: Broad/Large"/>
    <m/>
    <x v="3"/>
    <s v="Global X S&amp;P/TSX 60 Index ETF (CNDX)"/>
    <n v="523476770.08717346"/>
    <n v="-108858623.43000005"/>
    <n v="71611746.897"/>
    <n v="-7175015.0099999756"/>
    <n v="3591665.0930000516"/>
    <n v="-44401379.675507084"/>
    <n v="1289"/>
    <n v="138139296"/>
    <x v="0"/>
    <n v="581110671.32564545"/>
  </r>
  <r>
    <s v="USSX CN Equity"/>
    <n v="1629"/>
    <s v="USSX"/>
    <s v="Global X S&amp;P 500 Index ETF"/>
    <x v="0"/>
    <n v="2"/>
    <s v="CA37962A1057"/>
    <s v="37962A105"/>
    <n v="0.08"/>
    <m/>
    <d v="2024-05-15T00:00:00"/>
    <x v="0"/>
    <x v="21"/>
    <s v="Cap-Weighted: Broad/Large"/>
    <m/>
    <x v="3"/>
    <s v="Global X S&amp;P 500 Index ETF (USSX)"/>
    <n v="723840628.05175781"/>
    <n v="-7252577.3748399746"/>
    <n v="0"/>
    <n v="7215058.8951055733"/>
    <n v="0"/>
    <n v="-196197.42282560095"/>
    <n v="822"/>
    <n v="5430800"/>
    <x v="0"/>
    <n v="734421400.45166016"/>
  </r>
  <r>
    <s v="USSX/U CN Equity"/>
    <n v="1630"/>
    <s v="USSX/U"/>
    <s v="Global X S&amp;P 500 Index ETF"/>
    <x v="0"/>
    <n v="2"/>
    <s v="CA37962A1057"/>
    <s v="37962A105"/>
    <n v="0.08"/>
    <m/>
    <d v="2024-05-15T00:00:00"/>
    <x v="0"/>
    <x v="21"/>
    <s v="Cap-Weighted: Broad/Large"/>
    <m/>
    <x v="3"/>
    <s v="Global X S&amp;P 500 Index ETF (USSX/U)"/>
    <n v="0"/>
    <n v="0"/>
    <n v="0"/>
    <n v="0"/>
    <n v="0"/>
    <n v="0"/>
    <n v="2559"/>
    <n v="10420514.800000001"/>
    <x v="0"/>
    <n v="734046027.57052445"/>
  </r>
  <r>
    <s v="EAFX CN Equity"/>
    <n v="1631"/>
    <s v="EAFX"/>
    <s v="Global X MSCI EAFE Index ETF"/>
    <x v="0"/>
    <n v="2"/>
    <s v="CA37962B1031"/>
    <s v="37962B103"/>
    <n v="0.2"/>
    <m/>
    <d v="2024-05-15T00:00:00"/>
    <x v="0"/>
    <x v="6"/>
    <s v="Cap-Weighted: Broad/Large"/>
    <m/>
    <x v="3"/>
    <s v="Global X MSCI EAFE Index ETF (EAFX)"/>
    <n v="204257292.64906311"/>
    <n v="1725568.4153777689"/>
    <n v="5117952.6859360319"/>
    <n v="-8044.3676503997995"/>
    <n v="860443.65441688732"/>
    <n v="11862875.342331912"/>
    <n v="858"/>
    <n v="6466202.9000000004"/>
    <x v="0"/>
    <n v="184595692.75806427"/>
  </r>
  <r>
    <s v="EAFX/U CN Equity"/>
    <n v="1632"/>
    <s v="EAFX/U"/>
    <s v="Global X MSCI EAFE Index ETF"/>
    <x v="0"/>
    <n v="2"/>
    <s v="CA37962B1031"/>
    <s v="37962B103"/>
    <n v="0.2"/>
    <m/>
    <d v="2024-05-15T00:00:00"/>
    <x v="0"/>
    <x v="6"/>
    <s v="Cap-Weighted: Broad/Large"/>
    <m/>
    <x v="3"/>
    <s v="Global X MSCI EAFE Index ETF (EAFX/U)"/>
    <n v="0"/>
    <n v="0"/>
    <n v="0"/>
    <n v="0"/>
    <n v="0"/>
    <n v="0"/>
    <n v="154"/>
    <n v="496673.9"/>
    <x v="0"/>
    <n v="184501349.74737808"/>
  </r>
  <r>
    <s v="EMMX CN Equity"/>
    <n v="1633"/>
    <s v="EMMX"/>
    <s v="Global X MSCI Emerging Markets Index ETF"/>
    <x v="0"/>
    <n v="2"/>
    <s v="CA37961X1069"/>
    <s v="37961X106"/>
    <n v="0.25"/>
    <m/>
    <d v="2024-05-15T00:00:00"/>
    <x v="0"/>
    <x v="20"/>
    <s v="Cap-Weighted: Broad/Large"/>
    <m/>
    <x v="3"/>
    <s v="Global X MSCI Emerging Markets Index ETF (EMMX)"/>
    <n v="181268348.46160507"/>
    <n v="4645934.5762888249"/>
    <n v="10485180.662426513"/>
    <n v="1859823.4578992934"/>
    <n v="4640819.4578825003"/>
    <n v="26174552.288519125"/>
    <n v="337"/>
    <n v="2569350.6"/>
    <x v="0"/>
    <n v="145484013.74816898"/>
  </r>
  <r>
    <s v="EMMX/U CN Equity"/>
    <n v="1634"/>
    <s v="EMMX/U"/>
    <s v="Global X MSCI Emerging Markets Index ETF"/>
    <x v="0"/>
    <n v="2"/>
    <s v="CA37961X1069"/>
    <s v="37961X106"/>
    <n v="0.25"/>
    <m/>
    <d v="2024-05-15T00:00:00"/>
    <x v="0"/>
    <x v="20"/>
    <s v="Cap-Weighted: Broad/Large"/>
    <m/>
    <x v="3"/>
    <s v="Global X MSCI Emerging Markets Index ETF (EMMX/U)"/>
    <n v="0"/>
    <n v="0"/>
    <n v="0"/>
    <n v="0"/>
    <n v="0"/>
    <n v="0"/>
    <n v="40"/>
    <n v="115259.3"/>
    <x v="0"/>
    <n v="145409672.48973975"/>
  </r>
  <r>
    <s v="QQQX CN Equity"/>
    <n v="1635"/>
    <s v="QQQX"/>
    <s v="Global X Nasdaq-100 Index ETF"/>
    <x v="0"/>
    <n v="2"/>
    <s v="CA37962C1014"/>
    <s v="37962C101"/>
    <n v="0.25"/>
    <m/>
    <d v="2024-05-15T00:00:00"/>
    <x v="0"/>
    <x v="21"/>
    <s v="Cap-Weighted: Broad/Large"/>
    <m/>
    <x v="3"/>
    <s v="Global X Nasdaq-100 Index ETF (QQQX)"/>
    <n v="655143723.44215775"/>
    <n v="7483561.1679999726"/>
    <n v="7631371.0499999728"/>
    <n v="7655405.9099999731"/>
    <n v="0"/>
    <n v="22964686.835958712"/>
    <n v="686"/>
    <n v="3101998.6999999997"/>
    <x v="0"/>
    <n v="649791748.23760986"/>
  </r>
  <r>
    <s v="QQQX/U CN Equity"/>
    <n v="1636"/>
    <s v="QQQX/U"/>
    <s v="Global X Nasdaq-100 Index ETF"/>
    <x v="0"/>
    <n v="2"/>
    <s v="CA37962C1014"/>
    <s v="37962C101"/>
    <n v="0.25"/>
    <m/>
    <d v="2024-05-15T00:00:00"/>
    <x v="0"/>
    <x v="21"/>
    <s v="Cap-Weighted: Broad/Large"/>
    <m/>
    <x v="3"/>
    <s v="Global X Nasdaq-100 Index ETF (QQQX/U)"/>
    <n v="0"/>
    <n v="0"/>
    <n v="0"/>
    <n v="0"/>
    <n v="0"/>
    <n v="0"/>
    <n v="1091"/>
    <n v="6741977"/>
    <x v="0"/>
    <n v="649459655.41823757"/>
  </r>
  <r>
    <s v="TTTX CN Equity"/>
    <n v="1637"/>
    <s v="TTTX"/>
    <s v="Global X Innovative Bluechip Top 10 Index ETF"/>
    <x v="0"/>
    <n v="1"/>
    <s v="CA37964W1059"/>
    <s v="37964W105"/>
    <n v="0.49"/>
    <m/>
    <d v="2024-05-15T00:00:00"/>
    <x v="0"/>
    <x v="7"/>
    <s v="Innovation"/>
    <m/>
    <x v="3"/>
    <s v="Global X Innovative Bluechip Top 10 Index ETF (TTTX)"/>
    <n v="5592175.29296875"/>
    <n v="0"/>
    <n v="0"/>
    <n v="0"/>
    <n v="0"/>
    <n v="0"/>
    <n v="51"/>
    <n v="125482.95"/>
    <x v="1"/>
    <n v="5806962.5854492188"/>
  </r>
  <r>
    <s v="AIGO CN Equity"/>
    <n v="1638"/>
    <s v="AIGO"/>
    <s v="Global X Artificial Intelligence &amp; Technology Index ETF"/>
    <x v="0"/>
    <n v="1"/>
    <s v="CA37949S1048"/>
    <s v="37949S104"/>
    <n v="0.49"/>
    <m/>
    <d v="2024-05-15T00:00:00"/>
    <x v="0"/>
    <x v="7"/>
    <s v="AI"/>
    <m/>
    <x v="3"/>
    <s v="Global X Artificial Intelligence &amp; Technology Index ETF (AIGO)"/>
    <n v="18131259.020002365"/>
    <n v="-11915.794749999885"/>
    <n v="-3909246.7509999997"/>
    <n v="1559453.4002500013"/>
    <n v="787334.73350000067"/>
    <n v="-783719.42981607944"/>
    <n v="637"/>
    <n v="1824813.4"/>
    <x v="1"/>
    <n v="19128444.194793701"/>
  </r>
  <r>
    <s v="EACC CN Equity"/>
    <n v="1639"/>
    <s v="EACC"/>
    <s v="Global X MSCI EAFE Covered Call ETF"/>
    <x v="0"/>
    <n v="1"/>
    <s v="CA37954S1065"/>
    <s v="37954S106"/>
    <n v="0.49"/>
    <m/>
    <d v="2024-05-22T00:00:00"/>
    <x v="0"/>
    <x v="31"/>
    <s v="Regional"/>
    <m/>
    <x v="3"/>
    <s v="Global X MSCI EAFE Covered Call ETF (EACC)"/>
    <n v="67070261.912639618"/>
    <n v="1625725.9852499943"/>
    <n v="2714642.1254999996"/>
    <n v="2717362.9247500002"/>
    <n v="1093694.8985000059"/>
    <n v="10318534.414856924"/>
    <n v="227"/>
    <n v="2094868.3"/>
    <x v="5"/>
    <n v="56100875.255699158"/>
  </r>
  <r>
    <s v="EMCC CN Equity"/>
    <n v="1640"/>
    <s v="EMCC"/>
    <s v="Global X MSCI Emerging Markets Covered Call ETF/Toronto"/>
    <x v="0"/>
    <n v="1"/>
    <s v="CA37955S1056"/>
    <s v="37955S105"/>
    <n v="0.65"/>
    <m/>
    <d v="2024-05-22T00:00:00"/>
    <x v="0"/>
    <x v="31"/>
    <s v="Regional"/>
    <m/>
    <x v="3"/>
    <s v="Global X MSCI Emerging Markets Covered Call ETF/Toronto (EMCC)"/>
    <n v="37202880.755449295"/>
    <n v="4415912.8167499993"/>
    <n v="9559201.2072500009"/>
    <n v="1682676.1907499991"/>
    <n v="1119397.600000001"/>
    <n v="18979715.929018598"/>
    <n v="235"/>
    <n v="3668910.97"/>
    <x v="5"/>
    <n v="20943311.063404083"/>
  </r>
  <r>
    <s v="PAYS CN Equity"/>
    <n v="1641"/>
    <s v="PAYS"/>
    <s v="Global X Short-Term Government Bond Premium Yield ETF"/>
    <x v="0"/>
    <n v="1"/>
    <s v="CA3799371057"/>
    <s v="379937105"/>
    <n v="0.4"/>
    <m/>
    <d v="2024-05-22T00:00:00"/>
    <x v="0"/>
    <x v="43"/>
    <s v="Fixed Income"/>
    <m/>
    <x v="3"/>
    <s v="Global X Short-Term Government Bond Premium Yield ETF (PAYS)"/>
    <n v="88662857.97167778"/>
    <n v="1415427.9842500032"/>
    <n v="8992699.3887499943"/>
    <n v="-946088.40849999664"/>
    <n v="-2368094.5587500003"/>
    <n v="7094263.8373024752"/>
    <n v="296"/>
    <n v="4885765.2"/>
    <x v="7"/>
    <n v="83138742.513355255"/>
  </r>
  <r>
    <s v="USSL CN Equity"/>
    <n v="1642"/>
    <s v="USSL"/>
    <s v="Global X Enhanced (1.25x) S&amp;P 500 Index ETF"/>
    <x v="0"/>
    <n v="1"/>
    <s v="CA3799361074"/>
    <s v="379936107"/>
    <n v="0.35"/>
    <m/>
    <d v="2024-05-22T00:00:00"/>
    <x v="0"/>
    <x v="41"/>
    <s v="U.S."/>
    <m/>
    <x v="3"/>
    <s v="Global X Enhanced (1.25x) S&amp;P 500 Index ETF (USSL)"/>
    <n v="8280772.0184326172"/>
    <n v="0"/>
    <n v="0"/>
    <n v="-2092411.0327500002"/>
    <n v="0"/>
    <n v="-2074430.0782500003"/>
    <n v="46"/>
    <n v="240168.40999999997"/>
    <x v="6"/>
    <n v="10388995.885848999"/>
  </r>
  <r>
    <s v="EAFL CN Equity"/>
    <n v="1643"/>
    <s v="EAFL"/>
    <s v="Global X Enhanced (1.25x) MSCI EAFE Index ETF"/>
    <x v="0"/>
    <n v="1"/>
    <s v="CA37962F1045"/>
    <s v="37962F104"/>
    <n v="0.45"/>
    <m/>
    <d v="2024-05-22T00:00:00"/>
    <x v="0"/>
    <x v="41"/>
    <s v="International"/>
    <m/>
    <x v="3"/>
    <s v="Global X Enhanced (1.25x) MSCI EAFE Index ETF (EAFL)"/>
    <n v="671457.12032318115"/>
    <n v="0"/>
    <n v="0"/>
    <n v="0"/>
    <n v="0"/>
    <n v="0"/>
    <n v="28"/>
    <n v="34098.32"/>
    <x v="6"/>
    <n v="633569.04351425171"/>
  </r>
  <r>
    <s v="EMML CN Equity"/>
    <n v="1644"/>
    <s v="EMML"/>
    <s v="Global X Enhanced (1.25x) MSCI Emerging Markets Index ETF"/>
    <x v="0"/>
    <n v="1"/>
    <s v="CA37962E1079"/>
    <s v="37962E107"/>
    <n v="0.49"/>
    <m/>
    <d v="2024-05-22T00:00:00"/>
    <x v="0"/>
    <x v="41"/>
    <s v="Emerging Markets"/>
    <m/>
    <x v="3"/>
    <s v="Global X Enhanced (1.25x) MSCI Emerging Markets Index ETF (EMML)"/>
    <n v="1473473.3581542969"/>
    <n v="0"/>
    <n v="0"/>
    <n v="0"/>
    <n v="0"/>
    <n v="0"/>
    <n v="22"/>
    <n v="5526.8399999999992"/>
    <x v="6"/>
    <n v="1335592.7467346191"/>
  </r>
  <r>
    <s v="QQQL CN Equity"/>
    <n v="1645"/>
    <s v="QQQL"/>
    <s v="Global X Enhanced (1.25x) Nasdaq-100 Index ETF"/>
    <x v="0"/>
    <n v="1"/>
    <s v="CA3799341027"/>
    <s v="379934102"/>
    <n v="0.49"/>
    <m/>
    <d v="2024-05-22T00:00:00"/>
    <x v="0"/>
    <x v="41"/>
    <s v="U.S."/>
    <m/>
    <x v="3"/>
    <s v="Global X Enhanced (1.25x) Nasdaq-100 Index ETF (QQQL)"/>
    <n v="6416788.1011962891"/>
    <n v="688241.49899999984"/>
    <n v="0"/>
    <n v="0"/>
    <n v="0"/>
    <n v="688241.49899999984"/>
    <n v="121"/>
    <n v="681517.2"/>
    <x v="6"/>
    <n v="6530362.7014160156"/>
  </r>
  <r>
    <s v="FGEB CN Equity"/>
    <n v="1646"/>
    <s v="FGEB"/>
    <s v="Fidelity Global Equity+ Balanced Fund"/>
    <x v="0"/>
    <n v="1"/>
    <s v="CA3162201022"/>
    <s v="316220102"/>
    <n v="0.85"/>
    <m/>
    <d v="2024-05-22T00:00:00"/>
    <x v="0"/>
    <x v="9"/>
    <s v="Balanced"/>
    <m/>
    <x v="27"/>
    <s v="Fidelity Global Equity+ Balanced Fund (FGEB)"/>
    <n v="20646364.440917969"/>
    <n v="299882.49999999895"/>
    <n v="0"/>
    <n v="480144.00000000041"/>
    <n v="-3025225"/>
    <n v="-1889682.5000000005"/>
    <n v="94"/>
    <n v="425942.56"/>
    <x v="4"/>
    <n v="22013250.589370728"/>
  </r>
  <r>
    <s v="FGEP CN Equity"/>
    <n v="1647"/>
    <s v="FGEP"/>
    <s v="Fidelity Global Equity+ Fund - ETF Series"/>
    <x v="0"/>
    <n v="1"/>
    <s v="CA3162151029"/>
    <s v="316215102"/>
    <n v="0.9"/>
    <m/>
    <d v="2024-05-22T00:00:00"/>
    <x v="0"/>
    <x v="9"/>
    <s v="All Equity"/>
    <m/>
    <x v="27"/>
    <s v="Fidelity Global Equity+ Fund - ETF Series (FGEP)"/>
    <n v="235965621.20437622"/>
    <n v="2622921.0000000042"/>
    <n v="1293779.9999999846"/>
    <n v="194307.00000000768"/>
    <n v="3297723.500000013"/>
    <n v="10568653.499999989"/>
    <n v="896"/>
    <n v="5996814.2999999998"/>
    <x v="4"/>
    <n v="216922629.30393219"/>
  </r>
  <r>
    <s v="FCEM CN Equity"/>
    <n v="1648"/>
    <s v="FCEM"/>
    <s v="Fidelity Emerging Markets Fund - ETF Series"/>
    <x v="0"/>
    <n v="1"/>
    <s v="CA31613T7950"/>
    <s v="31613T795"/>
    <n v="0.85"/>
    <m/>
    <d v="2024-05-22T00:00:00"/>
    <x v="0"/>
    <x v="20"/>
    <s v="Pure Active"/>
    <m/>
    <x v="27"/>
    <s v="Fidelity Emerging Markets Fund - ETF Series (FCEM)"/>
    <n v="0"/>
    <n v="0"/>
    <n v="0"/>
    <n v="0"/>
    <n v="0"/>
    <n v="0"/>
    <n v="0"/>
    <n v="0"/>
    <x v="1"/>
    <n v="0"/>
  </r>
  <r>
    <s v="FTHI CN Equity"/>
    <n v="1649"/>
    <s v="FTHI"/>
    <s v="Fidelity Tactical High Income Fund - ETF Series"/>
    <x v="0"/>
    <n v="1"/>
    <s v="CA31642L6641"/>
    <s v="31642L664"/>
    <n v="0.75"/>
    <m/>
    <d v="2024-05-22T00:00:00"/>
    <x v="0"/>
    <x v="9"/>
    <s v="Tactical"/>
    <m/>
    <x v="27"/>
    <s v="Fidelity Tactical High Income Fund - ETF Series (FTHI)"/>
    <n v="46160135.99395752"/>
    <n v="640124.99999999662"/>
    <n v="879844.5000000021"/>
    <n v="763962.4999999993"/>
    <n v="477018.50000000041"/>
    <n v="2326531.9999999977"/>
    <n v="228"/>
    <n v="2277901.06"/>
    <x v="4"/>
    <n v="43490998.544692993"/>
  </r>
  <r>
    <s v="EQCC CN Equity"/>
    <n v="1650"/>
    <s v="EQCC"/>
    <s v="Global X All-Equity Asset Allocation Covered Call ETF"/>
    <x v="0"/>
    <n v="1"/>
    <s v="CA37962K1030"/>
    <s v="37962K103"/>
    <n v="0.49"/>
    <m/>
    <d v="2024-05-29T00:00:00"/>
    <x v="0"/>
    <x v="9"/>
    <s v="All Equity"/>
    <m/>
    <x v="3"/>
    <s v="Global X All-Equity Asset Allocation Covered Call ETF (EQCC)"/>
    <n v="9276020.6479187012"/>
    <n v="3386.4292500000447"/>
    <n v="0"/>
    <n v="0"/>
    <n v="0"/>
    <n v="14790.823243520805"/>
    <n v="257"/>
    <n v="944760.96000000008"/>
    <x v="4"/>
    <n v="9834239.1394577026"/>
  </r>
  <r>
    <s v="EACL CN Equity"/>
    <n v="1651"/>
    <s v="EACL"/>
    <s v="Global X Enhanced (1.25x) MSCI EAFE Covered Call ETF"/>
    <x v="0"/>
    <n v="1"/>
    <s v="CA37962D1096"/>
    <s v="37962D109"/>
    <n v="0.75"/>
    <m/>
    <d v="2024-05-29T00:00:00"/>
    <x v="0"/>
    <x v="41"/>
    <s v="International"/>
    <m/>
    <x v="3"/>
    <s v="Global X Enhanced (1.25x) MSCI EAFE Covered Call ETF (EACL)"/>
    <n v="8728379.3888244629"/>
    <n v="545371.00975000055"/>
    <n v="542853.46850000054"/>
    <n v="548318.37449999922"/>
    <n v="1106340.5327499998"/>
    <n v="3830926.3926412803"/>
    <n v="180"/>
    <n v="1351855.23"/>
    <x v="6"/>
    <n v="4792181.8526000977"/>
  </r>
  <r>
    <s v="EMCL CN Equity"/>
    <n v="1652"/>
    <s v="EMCL"/>
    <s v="Global X Enhanced (1.25x) MSCI Emerging Markets Covered Call ETF"/>
    <x v="0"/>
    <n v="1"/>
    <s v="CA3799351091"/>
    <s v="379935109"/>
    <n v="0.85"/>
    <m/>
    <d v="2024-05-29T00:00:00"/>
    <x v="0"/>
    <x v="41"/>
    <s v="International"/>
    <m/>
    <x v="3"/>
    <s v="Global X Enhanced (1.25x) MSCI Emerging Markets Covered Call ETF (EMCL)"/>
    <n v="5095509.7156772614"/>
    <n v="0"/>
    <n v="571369.86199999985"/>
    <n v="0"/>
    <n v="0"/>
    <n v="1135738.25456875"/>
    <n v="133"/>
    <n v="423047.09"/>
    <x v="6"/>
    <n v="3800992.0987243652"/>
  </r>
  <r>
    <s v="KNGC CN Equity"/>
    <n v="1653"/>
    <s v="KNGC"/>
    <s v="Brompton Canadian Cash Flow Kings ETF "/>
    <x v="0"/>
    <n v="1"/>
    <s v="CA11221U1030"/>
    <s v="11221U103"/>
    <n v="0.45"/>
    <m/>
    <d v="2024-05-30T00:00:00"/>
    <x v="0"/>
    <x v="0"/>
    <s v="Factor: Value"/>
    <m/>
    <x v="8"/>
    <s v="Brompton Canadian Cash Flow Kings ETF  (KNGC)"/>
    <n v="7878399.8489379883"/>
    <n v="0"/>
    <n v="0"/>
    <n v="0"/>
    <n v="0"/>
    <n v="0"/>
    <n v="90"/>
    <n v="572136.28"/>
    <x v="1"/>
    <n v="7294950.008392334"/>
  </r>
  <r>
    <s v="KNGU CN Equity"/>
    <n v="1654"/>
    <s v="KNGU"/>
    <s v="Brompton U.S. Cash Flow Kings ETF "/>
    <x v="0"/>
    <n v="1"/>
    <s v="CA11220T1075"/>
    <s v="11220T107"/>
    <n v="0.45"/>
    <m/>
    <d v="2024-05-30T00:00:00"/>
    <x v="0"/>
    <x v="21"/>
    <s v="Factor: Value"/>
    <m/>
    <x v="8"/>
    <s v="Brompton U.S. Cash Flow Kings ETF  (KNGU)"/>
    <n v="12273910.140991211"/>
    <n v="0"/>
    <n v="-1107629.9999999986"/>
    <n v="0"/>
    <n v="0"/>
    <n v="33820"/>
    <n v="40"/>
    <n v="284728.71999999997"/>
    <x v="1"/>
    <n v="12474880.313873291"/>
  </r>
  <r>
    <s v="CYLD CN Equity"/>
    <n v="1655"/>
    <s v="CYLD"/>
    <s v="Manulife Smart Enhanced Yield ETF"/>
    <x v="0"/>
    <n v="1"/>
    <s v="CA56503E1034"/>
    <s v="56503E103"/>
    <n v="0.52"/>
    <m/>
    <d v="2024-06-04T00:00:00"/>
    <x v="0"/>
    <x v="39"/>
    <s v="Put and Call Write"/>
    <m/>
    <x v="22"/>
    <s v="Manulife Smart Enhanced Yield ETF (CYLD)"/>
    <n v="39484380.722045898"/>
    <n v="0"/>
    <n v="0"/>
    <n v="0"/>
    <n v="0"/>
    <n v="1511210.0000000012"/>
    <n v="40"/>
    <n v="211237.79"/>
    <x v="1"/>
    <n v="37528874.87411499"/>
  </r>
  <r>
    <s v="UYLD CN Equity"/>
    <n v="1656"/>
    <s v="UYLD"/>
    <s v="Manulife Smart US Enhanced Yield ETF"/>
    <x v="0"/>
    <n v="1"/>
    <s v="CA56503R3027"/>
    <s v="56503R302"/>
    <n v="0.6"/>
    <m/>
    <d v="2024-06-04T00:00:00"/>
    <x v="0"/>
    <x v="39"/>
    <s v="Put and Call Write"/>
    <m/>
    <x v="22"/>
    <s v="Manulife Smart US Enhanced Yield ETF (UYLD)"/>
    <n v="5293360.1379394531"/>
    <n v="0"/>
    <n v="0"/>
    <n v="0"/>
    <n v="0"/>
    <n v="0"/>
    <n v="15"/>
    <n v="44561.61"/>
    <x v="1"/>
    <n v="5214160.15625"/>
  </r>
  <r>
    <s v="UYLD/B CN Equity"/>
    <n v="1657"/>
    <s v="UYLD/B"/>
    <s v="Manulife Smart US Enhanced Yield ETF"/>
    <x v="0"/>
    <n v="1"/>
    <s v="CA56503R1047"/>
    <s v="56503R104"/>
    <n v="0.55000000000000004"/>
    <m/>
    <d v="2024-06-04T00:00:00"/>
    <x v="0"/>
    <x v="39"/>
    <s v="Put and Call Write"/>
    <m/>
    <x v="22"/>
    <s v="Manulife Smart US Enhanced Yield ETF (UYLD/B)"/>
    <n v="47682075.977325439"/>
    <n v="0"/>
    <n v="0"/>
    <n v="0"/>
    <n v="0"/>
    <n v="0"/>
    <n v="41"/>
    <n v="256243.53999999998"/>
    <x v="1"/>
    <n v="47027224.540710449"/>
  </r>
  <r>
    <s v="UYLD/U CN Equity"/>
    <n v="1658"/>
    <s v="UYLD/U"/>
    <s v="Manulife Smart US Enhanced Yield ETF"/>
    <x v="0"/>
    <n v="1"/>
    <s v="CA56503R2037"/>
    <s v="56503R203"/>
    <n v="0.55000000000000004"/>
    <m/>
    <d v="2024-06-04T00:00:00"/>
    <x v="0"/>
    <x v="39"/>
    <s v="Put and Call Write"/>
    <m/>
    <x v="22"/>
    <s v="Manulife Smart US Enhanced Yield ETF (UYLD/U)"/>
    <n v="3734462.0065813842"/>
    <n v="-1859575.1189999999"/>
    <n v="0"/>
    <n v="0"/>
    <n v="1901591.0375000003"/>
    <n v="42015.918500000378"/>
    <n v="6"/>
    <n v="133646.5"/>
    <x v="1"/>
    <n v="1839173.5705347287"/>
  </r>
  <r>
    <s v="CNV CN Equity"/>
    <n v="1659"/>
    <s v="CNV"/>
    <s v="Franklin Conservative Income ETF Portfolio"/>
    <x v="0"/>
    <n v="1"/>
    <s v="CA3525552053"/>
    <s v="352555205"/>
    <n v="0.13"/>
    <m/>
    <d v="2024-06-05T00:00:00"/>
    <x v="0"/>
    <x v="9"/>
    <s v="Conservative"/>
    <m/>
    <x v="23"/>
    <s v="Franklin Conservative Income ETF Portfolio (CNV)"/>
    <n v="28500609.588623047"/>
    <n v="0"/>
    <n v="1098485.0380000009"/>
    <n v="0"/>
    <n v="0"/>
    <n v="1098485.0380000009"/>
    <n v="20"/>
    <n v="32227.87"/>
    <x v="4"/>
    <n v="27462718.486785889"/>
  </r>
  <r>
    <s v="CBL CN Equity"/>
    <n v="1660"/>
    <s v="CBL"/>
    <s v="Franklin Core ETF Portfolio"/>
    <x v="0"/>
    <n v="1"/>
    <s v="CA3525642078"/>
    <s v="352564207"/>
    <n v="0.13"/>
    <m/>
    <d v="2024-06-05T00:00:00"/>
    <x v="0"/>
    <x v="9"/>
    <s v="Balanced"/>
    <m/>
    <x v="23"/>
    <s v="Franklin Core ETF Portfolio (CBL)"/>
    <n v="2375505.6381225586"/>
    <n v="0"/>
    <n v="0"/>
    <n v="0"/>
    <n v="0"/>
    <n v="0"/>
    <n v="7"/>
    <n v="449.26"/>
    <x v="4"/>
    <n v="2368765.6402587891"/>
  </r>
  <r>
    <s v="GRO CN Equity"/>
    <n v="1661"/>
    <s v="GRO"/>
    <s v="Franklin Growth ETF Portfolio"/>
    <x v="0"/>
    <n v="1"/>
    <s v="CA35353L2012"/>
    <s v="35353L201"/>
    <n v="0.13"/>
    <m/>
    <d v="2024-06-05T00:00:00"/>
    <x v="0"/>
    <x v="9"/>
    <s v="Growth"/>
    <m/>
    <x v="23"/>
    <s v="Franklin Growth ETF Portfolio (GRO)"/>
    <n v="1255330.9440612793"/>
    <n v="0"/>
    <n v="0"/>
    <n v="0"/>
    <n v="0"/>
    <n v="0"/>
    <n v="19"/>
    <n v="3151.75"/>
    <x v="4"/>
    <n v="1247616.7678833008"/>
  </r>
  <r>
    <s v="EQY CN Equity"/>
    <n v="1662"/>
    <s v="EQY"/>
    <s v="Franklin All-Equity ETF Portfolio"/>
    <x v="0"/>
    <n v="1"/>
    <s v="CA35241A1021"/>
    <s v="35241A102"/>
    <n v="0.13"/>
    <m/>
    <d v="2024-06-05T00:00:00"/>
    <x v="0"/>
    <x v="9"/>
    <s v="All Equity"/>
    <m/>
    <x v="23"/>
    <s v="Franklin All-Equity ETF Portfolio (EQY)"/>
    <n v="4016918.8499450684"/>
    <n v="0"/>
    <n v="0"/>
    <n v="0"/>
    <n v="0"/>
    <n v="1342426.5799999996"/>
    <n v="23"/>
    <n v="34745.458999999995"/>
    <x v="4"/>
    <n v="2652853.0120849609"/>
  </r>
  <r>
    <s v="MCLV CN Equity"/>
    <n v="1663"/>
    <s v="MCLV"/>
    <s v="Mackenzie Canadian Low Volatility ETF"/>
    <x v="0"/>
    <n v="1"/>
    <s v="CA5545551023"/>
    <s v="554555102"/>
    <n v="0.45"/>
    <m/>
    <d v="2024-06-06T00:00:00"/>
    <x v="0"/>
    <x v="0"/>
    <s v="Risk"/>
    <m/>
    <x v="18"/>
    <s v="Mackenzie Canadian Low Volatility ETF (MCLV)"/>
    <n v="130108148.38409424"/>
    <n v="1384968.5142499949"/>
    <n v="1383666.526249995"/>
    <n v="696099.70500000985"/>
    <n v="691071.00074998534"/>
    <n v="5514090.9517499804"/>
    <n v="384"/>
    <n v="3193576.9"/>
    <x v="1"/>
    <n v="122788430.7384491"/>
  </r>
  <r>
    <s v="MGDV CN Equity"/>
    <n v="1664"/>
    <s v="MGDV"/>
    <s v="Mackenzie Global Dividend ETF"/>
    <x v="0"/>
    <n v="1"/>
    <s v="CA5545421003"/>
    <s v="554542100"/>
    <n v="0.8"/>
    <m/>
    <d v="2024-06-06T00:00:00"/>
    <x v="0"/>
    <x v="16"/>
    <s v="Dividend/Income"/>
    <m/>
    <x v="18"/>
    <s v="Mackenzie Global Dividend ETF (MGDV)"/>
    <n v="370773032.56988525"/>
    <n v="3732321.6690000091"/>
    <n v="3726819.0425000093"/>
    <n v="13700399.17900002"/>
    <n v="7584410.3179999739"/>
    <n v="28743950.208500016"/>
    <n v="612"/>
    <n v="7841137.2000000002"/>
    <x v="1"/>
    <n v="340598411.17858887"/>
  </r>
  <r>
    <s v="MULV CN Equity"/>
    <n v="1665"/>
    <s v="MULV"/>
    <s v="Mackenzie US Low Volatility ETF"/>
    <x v="0"/>
    <n v="1"/>
    <s v="CA5549141011"/>
    <s v="554914101"/>
    <n v="0.45"/>
    <m/>
    <d v="2024-06-06T00:00:00"/>
    <x v="0"/>
    <x v="21"/>
    <s v="Risk"/>
    <m/>
    <x v="18"/>
    <s v="Mackenzie US Low Volatility ETF (MULV)"/>
    <n v="54938795.471191406"/>
    <n v="-575192.00824999798"/>
    <n v="0"/>
    <n v="0"/>
    <n v="-582715.47149999789"/>
    <n v="-1157907.4797499957"/>
    <n v="178"/>
    <n v="953822.44000000006"/>
    <x v="1"/>
    <n v="56034078.073501587"/>
  </r>
  <r>
    <s v="DGR/U CN Equity"/>
    <n v="1666"/>
    <s v="DGR/U"/>
    <s v="CI US Quality Dividend Growth Index ETF - USD Series"/>
    <x v="0"/>
    <n v="1"/>
    <s v="CA12559L3011"/>
    <s v="12559L301"/>
    <n v="0.35"/>
    <m/>
    <d v="2024-06-07T00:00:00"/>
    <x v="0"/>
    <x v="21"/>
    <s v="Dividend/Income"/>
    <m/>
    <x v="2"/>
    <s v="CI US Quality Dividend Growth Index ETF - USD Series (DGR/U)"/>
    <n v="9818803.7340411711"/>
    <n v="0"/>
    <n v="0"/>
    <n v="-6586298.0540000005"/>
    <n v="0"/>
    <n v="-6586298.0540000005"/>
    <n v="9"/>
    <n v="41381.75"/>
    <x v="1"/>
    <n v="16099451.35250723"/>
  </r>
  <r>
    <s v="HPYT/B CN Equity"/>
    <n v="1667"/>
    <s v="HPYT/B"/>
    <s v="Harvest Premium Yield Treasury ETF"/>
    <x v="0"/>
    <n v="1"/>
    <s v="CA4179223090"/>
    <s v="417922309"/>
    <n v="0.45"/>
    <m/>
    <d v="2024-06-12T00:00:00"/>
    <x v="0"/>
    <x v="43"/>
    <s v="Fixed Income"/>
    <m/>
    <x v="13"/>
    <s v="Harvest Premium Yield Treasury ETF (HPYT/B)"/>
    <n v="9318207.8838348389"/>
    <n v="-218819.99999999924"/>
    <n v="656862.49999999965"/>
    <n v="-224537.49999999921"/>
    <n v="-451820.00000000047"/>
    <n v="-672509.99999999953"/>
    <n v="125"/>
    <n v="487933.7"/>
    <x v="7"/>
    <n v="10107787.728309631"/>
  </r>
  <r>
    <s v="ETHC/B CN Equity"/>
    <n v="1668"/>
    <s v="ETHC/B"/>
    <s v="Purpose Ether Staking Corp. ETF"/>
    <x v="0"/>
    <n v="1"/>
    <s v="CA74643U1012"/>
    <s v="74643U101"/>
    <n v="1"/>
    <m/>
    <d v="2024-06-17T00:00:00"/>
    <x v="0"/>
    <x v="42"/>
    <s v="Ethereum"/>
    <m/>
    <x v="5"/>
    <s v="Purpose Ether Staking Corp. ETF (ETHC/B)"/>
    <n v="67977981.245005131"/>
    <n v="0"/>
    <n v="0"/>
    <n v="-1096406.969999996"/>
    <n v="0"/>
    <n v="-1703175.2610000046"/>
    <n v="621"/>
    <n v="3478968"/>
    <x v="1"/>
    <n v="88827952.683463097"/>
  </r>
  <r>
    <s v="RMAX CN Equity"/>
    <n v="1669"/>
    <s v="RMAX"/>
    <s v="Hamilton REITs Yield Maximizer ETF"/>
    <x v="0"/>
    <n v="1"/>
    <s v="CA40785J1057"/>
    <s v="40785J105"/>
    <n v="0.65"/>
    <m/>
    <d v="2024-06-20T00:00:00"/>
    <x v="0"/>
    <x v="29"/>
    <s v="Real Estate"/>
    <m/>
    <x v="35"/>
    <s v="Hamilton REITs Yield Maximizer ETF (RMAX)"/>
    <n v="128676450.59239197"/>
    <n v="1231712.4999999884"/>
    <n v="3267837.5000000028"/>
    <n v="1240455.0000000028"/>
    <n v="2510410.0000000056"/>
    <n v="8312001.9501999989"/>
    <n v="934"/>
    <n v="3672240.9000000004"/>
    <x v="5"/>
    <n v="118875722.69382477"/>
  </r>
  <r>
    <s v="PREF CN Equity"/>
    <n v="1670"/>
    <s v="PREF"/>
    <s v="Quadravest Preferred Split Share ETF"/>
    <x v="0"/>
    <n v="1"/>
    <s v="CA74739R1038"/>
    <s v="74739R103"/>
    <n v="0.5"/>
    <m/>
    <d v="2024-06-27T00:00:00"/>
    <x v="0"/>
    <x v="14"/>
    <s v="Canada"/>
    <m/>
    <x v="46"/>
    <s v="Quadravest Preferred Split Share ETF (PREF)"/>
    <n v="43362176.818847656"/>
    <n v="104196.99999999779"/>
    <n v="104735.00000000707"/>
    <n v="0"/>
    <n v="315674.99999999331"/>
    <n v="524606.99999999814"/>
    <n v="237"/>
    <n v="767103.48"/>
    <x v="1"/>
    <n v="43601344.614028938"/>
  </r>
  <r>
    <s v="ZJUL CN Equity"/>
    <n v="1671"/>
    <s v="ZJUL"/>
    <s v="BMO US Equity Buffer Hedged to CAD ETF – July"/>
    <x v="0"/>
    <n v="1"/>
    <s v="CA05611X1078"/>
    <s v="05611X107"/>
    <n v="0.65"/>
    <m/>
    <d v="2024-07-02T00:00:00"/>
    <x v="0"/>
    <x v="39"/>
    <s v="Equity Buffer"/>
    <m/>
    <x v="4"/>
    <s v="BMO US Equity Buffer Hedged to CAD ETF – July (ZJUL)"/>
    <n v="57105498.93945694"/>
    <n v="0"/>
    <n v="0"/>
    <n v="0"/>
    <n v="0"/>
    <n v="0"/>
    <n v="2"/>
    <n v="8550"/>
    <x v="1"/>
    <n v="57041353.889144897"/>
  </r>
  <r>
    <s v="XUSC CN Equity"/>
    <n v="1672"/>
    <s v="XUSC"/>
    <s v="iShares S&amp;P 500 3% Capped Index ETF"/>
    <x v="0"/>
    <n v="1"/>
    <s v="CA46438J1030"/>
    <s v="46438J103"/>
    <n v="0.12"/>
    <m/>
    <d v="2024-07-09T00:00:00"/>
    <x v="0"/>
    <x v="21"/>
    <s v="Cap-Weighted: Broad/Large"/>
    <m/>
    <x v="0"/>
    <s v="iShares S&amp;P 500 3% Capped Index ETF (XUSC)"/>
    <n v="217710898.49472046"/>
    <n v="2526381.8749999916"/>
    <n v="-1251657.5500000182"/>
    <n v="2542915.8499999912"/>
    <n v="-3834516.2749999636"/>
    <n v="5063802.5749999825"/>
    <n v="385"/>
    <n v="7210509.4000000013"/>
    <x v="0"/>
    <n v="213035173.4161377"/>
  </r>
  <r>
    <s v="XUSC/U CN Equity"/>
    <n v="1673"/>
    <s v="XUSC/U"/>
    <s v="iShares S&amp;P 500 3% Capped Index ETF - USD Series"/>
    <x v="0"/>
    <n v="1"/>
    <s v="CA46438J2020"/>
    <s v="46438J202"/>
    <n v="0.12"/>
    <m/>
    <d v="2024-07-09T00:00:00"/>
    <x v="0"/>
    <x v="21"/>
    <s v="Cap-Weighted: Broad/Large"/>
    <m/>
    <x v="0"/>
    <s v="iShares S&amp;P 500 3% Capped Index ETF - USD Series (XUSC/U)"/>
    <n v="26419455.870021012"/>
    <n v="0"/>
    <n v="-21286524.184947498"/>
    <n v="1266362.4709999952"/>
    <n v="1283930.7784375013"/>
    <n v="-18736230.935510002"/>
    <n v="44"/>
    <n v="688769.61"/>
    <x v="0"/>
    <n v="45177593.280994959"/>
  </r>
  <r>
    <s v="XSPC CN Equity"/>
    <n v="1674"/>
    <s v="XSPC"/>
    <s v="iShares S&amp;P 500 3% Capped Index ETF (CAD-Hedged)"/>
    <x v="0"/>
    <n v="1"/>
    <s v="CA46438H1073"/>
    <s v="46438H107"/>
    <n v="0.12"/>
    <m/>
    <d v="2024-07-09T00:00:00"/>
    <x v="0"/>
    <x v="5"/>
    <s v="Cap-Weighted: Broad/Large"/>
    <m/>
    <x v="0"/>
    <s v="iShares S&amp;P 500 3% Capped Index ETF (CAD-Hedged) (XSPC)"/>
    <n v="394166868.49594116"/>
    <n v="11025548.974999985"/>
    <n v="7391694.9250000175"/>
    <n v="2441684.7499999912"/>
    <n v="6153357.375"/>
    <n v="28241419.274999965"/>
    <n v="506"/>
    <n v="9514016"/>
    <x v="0"/>
    <n v="367081060.4095459"/>
  </r>
  <r>
    <s v="CGSB CN Equity"/>
    <n v="1675"/>
    <s v="CGSB"/>
    <s v="CI Global Short-Term Bond Fund"/>
    <x v="0"/>
    <n v="1"/>
    <s v="CA12558S1092"/>
    <s v="12558S109"/>
    <n v="0.3"/>
    <m/>
    <d v="2024-07-16T00:00:00"/>
    <x v="0"/>
    <x v="23"/>
    <s v="Short Duration"/>
    <m/>
    <x v="2"/>
    <s v="CI Global Short-Term Bond Fund (CGSB)"/>
    <n v="627707305.98640442"/>
    <n v="2027509.9999999567"/>
    <n v="2026150.0000000289"/>
    <n v="0"/>
    <n v="-10158705"/>
    <n v="5054420"/>
    <n v="33"/>
    <n v="4170050.5"/>
    <x v="1"/>
    <n v="623194831.15577698"/>
  </r>
  <r>
    <s v="CUBD CN Equity"/>
    <n v="1676"/>
    <s v="CUBD"/>
    <s v="CI Global Unconstrained Bond Fund"/>
    <x v="0"/>
    <n v="1"/>
    <s v="CA12572B1085"/>
    <s v="12572B108"/>
    <n v="0.55000000000000004"/>
    <m/>
    <d v="2024-07-16T00:00:00"/>
    <x v="0"/>
    <x v="23"/>
    <s v="Universe"/>
    <m/>
    <x v="2"/>
    <s v="CI Global Unconstrained Bond Fund (CUBD)"/>
    <n v="113661679.28695679"/>
    <n v="-1039269.9999999964"/>
    <n v="10390000"/>
    <n v="1038659.9999999964"/>
    <n v="3129375.0000000075"/>
    <n v="15597960"/>
    <n v="315"/>
    <n v="3662591.1"/>
    <x v="1"/>
    <n v="97107510.833740234"/>
  </r>
  <r>
    <s v="DXAU CN Equity"/>
    <n v="1677"/>
    <s v="DXAU"/>
    <s v="Dynamic Active Global Gold ETF"/>
    <x v="0"/>
    <n v="1"/>
    <s v="CA26786N1042"/>
    <s v="26786N104"/>
    <n v="0.65"/>
    <m/>
    <d v="2024-07-02T00:00:00"/>
    <x v="0"/>
    <x v="4"/>
    <s v="Materials"/>
    <m/>
    <x v="19"/>
    <s v="Dynamic Active Global Gold ETF (DXAU)"/>
    <n v="92299841.30859375"/>
    <n v="0"/>
    <n v="-4815967.4999999972"/>
    <n v="0"/>
    <n v="-2953552.5000000028"/>
    <n v="-6345787.4999999925"/>
    <n v="148"/>
    <n v="7996909.2999999998"/>
    <x v="3"/>
    <n v="94096190.643310547"/>
  </r>
  <r>
    <s v="DXMO CN Equity"/>
    <n v="1678"/>
    <s v="DXMO"/>
    <s v="Dynamic Active Mining Opportunities ETF"/>
    <x v="0"/>
    <n v="1"/>
    <s v="CA26786B1004"/>
    <s v="26786B100"/>
    <n v="0.65"/>
    <m/>
    <d v="2024-07-02T00:00:00"/>
    <x v="0"/>
    <x v="4"/>
    <s v="Materials"/>
    <m/>
    <x v="19"/>
    <s v="Dynamic Active Mining Opportunities ETF (DXMO)"/>
    <n v="71358175.277709961"/>
    <n v="7838215.0000000065"/>
    <n v="-6311187.5000000056"/>
    <n v="2051510.0000000019"/>
    <n v="-1925025.0000000019"/>
    <n v="1653512.5000000009"/>
    <n v="414"/>
    <n v="9426312.8999999985"/>
    <x v="3"/>
    <n v="62793903.350830078"/>
  </r>
  <r>
    <s v="DXRE CN Equity"/>
    <n v="1679"/>
    <s v="DXRE"/>
    <s v="Dynamic Active Real Estate ETF"/>
    <x v="0"/>
    <n v="1"/>
    <s v="CA26784J1057"/>
    <s v="26784J105"/>
    <n v="0.65"/>
    <m/>
    <d v="2024-07-02T00:00:00"/>
    <x v="0"/>
    <x v="4"/>
    <s v="Real Estate"/>
    <m/>
    <x v="19"/>
    <s v="Dynamic Active Real Estate ETF (DXRE)"/>
    <n v="36665145.206451416"/>
    <n v="556804.99999999814"/>
    <n v="553959.99999999802"/>
    <n v="0"/>
    <n v="0"/>
    <n v="1110764.9999999963"/>
    <n v="2"/>
    <n v="11360"/>
    <x v="3"/>
    <n v="34977600.09765625"/>
  </r>
  <r>
    <s v="CTBA CN Equity"/>
    <n v="1680"/>
    <s v="CTBA"/>
    <s v="CIBC 2025 Investment Grade Bond Fund"/>
    <x v="0"/>
    <n v="1"/>
    <s v="CA12571E1034"/>
    <s v="12571E103"/>
    <n v="0.15"/>
    <m/>
    <d v="2024-07-16T00:00:00"/>
    <x v="0"/>
    <x v="10"/>
    <s v="Target Maturity"/>
    <m/>
    <x v="31"/>
    <s v="CIBC 2025 Investment Grade Bond Fund (CTBA)"/>
    <n v="0"/>
    <n v="0"/>
    <n v="0"/>
    <n v="0"/>
    <n v="0"/>
    <n v="0"/>
    <n v="0"/>
    <n v="0"/>
    <x v="1"/>
    <n v="0"/>
  </r>
  <r>
    <s v="CTBB CN Equity"/>
    <n v="1681"/>
    <s v="CTBB"/>
    <s v="CIBC 2026 Investment Grade Bond Fund"/>
    <x v="0"/>
    <n v="1"/>
    <s v="CA12571N1033"/>
    <s v="12571N103"/>
    <n v="0.15"/>
    <m/>
    <d v="2024-07-16T00:00:00"/>
    <x v="0"/>
    <x v="10"/>
    <s v="Target Maturity"/>
    <m/>
    <x v="31"/>
    <s v="CIBC 2026 Investment Grade Bond Fund (CTBB)"/>
    <n v="76800792.241096497"/>
    <n v="0"/>
    <n v="-5241600"/>
    <n v="114.99999999988358"/>
    <n v="0"/>
    <n v="-5241485"/>
    <n v="91"/>
    <n v="1844317.6"/>
    <x v="1"/>
    <n v="80957996.463775635"/>
  </r>
  <r>
    <s v="CTBC CN Equity"/>
    <n v="1682"/>
    <s v="CTBC"/>
    <s v="CIBC 2027 Investment Grade Bond Fund"/>
    <x v="0"/>
    <n v="1"/>
    <s v="CA12571M1059"/>
    <s v="12571M105"/>
    <n v="0.15"/>
    <m/>
    <d v="2024-07-16T00:00:00"/>
    <x v="0"/>
    <x v="10"/>
    <s v="Target Maturity"/>
    <m/>
    <x v="31"/>
    <s v="CIBC 2027 Investment Grade Bond Fund (CTBC)"/>
    <n v="49707179.379463196"/>
    <n v="0"/>
    <n v="-4216800.0000000037"/>
    <n v="1580755.000000004"/>
    <n v="1053044.9999999963"/>
    <n v="-1583000.0000000037"/>
    <n v="68"/>
    <n v="504528.65"/>
    <x v="1"/>
    <n v="51220180.888175964"/>
  </r>
  <r>
    <s v="CTBD CN Equity"/>
    <n v="1683"/>
    <s v="CTBD"/>
    <s v="CIBC 2028 Investment Grade Bond Fund"/>
    <x v="0"/>
    <n v="1"/>
    <s v="CA12571R1047"/>
    <s v="12571R104"/>
    <n v="0.15"/>
    <m/>
    <d v="2024-07-16T00:00:00"/>
    <x v="0"/>
    <x v="10"/>
    <s v="Target Maturity"/>
    <m/>
    <x v="31"/>
    <s v="CIBC 2028 Investment Grade Bond Fund (CTBD)"/>
    <n v="62886484.794616699"/>
    <n v="0"/>
    <n v="-2117499.999999993"/>
    <n v="1057739.9999999963"/>
    <n v="1056339.9999999963"/>
    <n v="-3420"/>
    <n v="88"/>
    <n v="1130757.92"/>
    <x v="1"/>
    <n v="61699018.325805664"/>
  </r>
  <r>
    <s v="CTBE CN Equity"/>
    <n v="1684"/>
    <s v="CTBE"/>
    <s v="CIBC 2029 Investment Grade Bond Fund"/>
    <x v="0"/>
    <n v="1"/>
    <s v="CA12571U1075"/>
    <s v="12571U107"/>
    <n v="0.15"/>
    <m/>
    <d v="2024-07-16T00:00:00"/>
    <x v="0"/>
    <x v="10"/>
    <s v="Target Maturity"/>
    <m/>
    <x v="31"/>
    <s v="CIBC 2029 Investment Grade Bond Fund (CTBE)"/>
    <n v="50527927.265167236"/>
    <n v="528087.49999999814"/>
    <n v="1584735.0000000037"/>
    <n v="4220560.0000000037"/>
    <n v="6322609.9999999963"/>
    <n v="13182140"/>
    <n v="59"/>
    <n v="865528.8"/>
    <x v="1"/>
    <n v="36217092.661857605"/>
  </r>
  <r>
    <s v="CTBF CN Equity"/>
    <n v="1685"/>
    <s v="CTBF"/>
    <s v="CIBC 2030 Investment Grade Bond Fund"/>
    <x v="0"/>
    <n v="1"/>
    <s v="CA12571L1076"/>
    <s v="12571L107"/>
    <n v="0.15"/>
    <m/>
    <d v="2024-07-16T00:00:00"/>
    <x v="0"/>
    <x v="10"/>
    <s v="Target Maturity"/>
    <m/>
    <x v="31"/>
    <s v="CIBC 2030 Investment Grade Bond Fund (CTBF)"/>
    <n v="58020634.574890137"/>
    <n v="0"/>
    <n v="1069089.999999996"/>
    <n v="5339445"/>
    <n v="0"/>
    <n v="7473169.9999999925"/>
    <n v="76"/>
    <n v="526217.4"/>
    <x v="1"/>
    <n v="48309732.456207275"/>
  </r>
  <r>
    <s v="CTUC/U CN Equity"/>
    <n v="1686"/>
    <s v="CTUC/U"/>
    <s v="CIBC 2025 U.S. Investment Grade Bond Fund"/>
    <x v="0"/>
    <n v="1"/>
    <s v="CA12571V1058"/>
    <s v="12571V105"/>
    <n v="0.15"/>
    <m/>
    <d v="2024-07-16T00:00:00"/>
    <x v="0"/>
    <x v="27"/>
    <s v="Target Maturity"/>
    <m/>
    <x v="31"/>
    <s v="CIBC 2025 U.S. Investment Grade Bond Fund (CTUC/U)"/>
    <n v="0"/>
    <n v="0"/>
    <n v="0"/>
    <n v="0"/>
    <n v="0"/>
    <n v="0"/>
    <n v="0"/>
    <n v="0"/>
    <x v="1"/>
    <n v="0"/>
  </r>
  <r>
    <s v="CTUD/U CN Equity"/>
    <n v="1687"/>
    <s v="CTUD/U"/>
    <s v="CIBC 2026 U.S. Investment Grade Bond Fund"/>
    <x v="0"/>
    <n v="1"/>
    <s v="CA12571F1009"/>
    <s v="12571F100"/>
    <n v="0.15"/>
    <m/>
    <d v="2024-07-16T00:00:00"/>
    <x v="0"/>
    <x v="27"/>
    <s v="Target Maturity"/>
    <m/>
    <x v="31"/>
    <s v="CIBC 2026 U.S. Investment Grade Bond Fund (CTUD/U)"/>
    <n v="46529413.424348973"/>
    <n v="0"/>
    <n v="0"/>
    <n v="0"/>
    <n v="0"/>
    <n v="0"/>
    <n v="15"/>
    <n v="400873.75"/>
    <x v="1"/>
    <n v="46566125.858853355"/>
  </r>
  <r>
    <s v="CTUE/U CN Equity"/>
    <n v="1688"/>
    <s v="CTUE/U"/>
    <s v="CIBC 2027 U.S. Investment Grade Bond Fund"/>
    <x v="0"/>
    <n v="1"/>
    <s v="CA12571G1081"/>
    <s v="12571G108"/>
    <n v="0.15"/>
    <m/>
    <d v="2024-07-16T00:00:00"/>
    <x v="0"/>
    <x v="27"/>
    <s v="Target Maturity"/>
    <m/>
    <x v="31"/>
    <s v="CIBC 2027 U.S. Investment Grade Bond Fund (CTUE/U)"/>
    <n v="4630701.4710521614"/>
    <n v="0"/>
    <n v="0"/>
    <n v="0"/>
    <n v="0"/>
    <n v="0"/>
    <n v="6"/>
    <n v="133238.63999999998"/>
    <x v="1"/>
    <n v="4638861.0946811605"/>
  </r>
  <r>
    <s v="KNGX CN Equity"/>
    <n v="1689"/>
    <s v="KNGX"/>
    <s v="Brompton International Cash Flow Kings ETF "/>
    <x v="0"/>
    <n v="1"/>
    <s v="CA11223J1066"/>
    <s v="11223J106"/>
    <n v="0.55000000000000004"/>
    <m/>
    <d v="2024-07-18T00:00:00"/>
    <x v="0"/>
    <x v="6"/>
    <s v="Factor: Value"/>
    <m/>
    <x v="8"/>
    <s v="Brompton International Cash Flow Kings ETF  (KNGX)"/>
    <n v="9396729.7554016113"/>
    <n v="0"/>
    <n v="0"/>
    <n v="0"/>
    <n v="0"/>
    <n v="0"/>
    <n v="186"/>
    <n v="447303.16"/>
    <x v="1"/>
    <n v="8722210.3118896484"/>
  </r>
  <r>
    <s v="CCBD CN Equity"/>
    <n v="1690"/>
    <s v="CCBD"/>
    <s v="CI US Aggregate Bond Covered Call ETF"/>
    <x v="0"/>
    <n v="1"/>
    <s v="CA17166G1081"/>
    <s v="17166G108"/>
    <n v="0.35"/>
    <m/>
    <d v="2024-08-01T00:00:00"/>
    <x v="0"/>
    <x v="43"/>
    <s v="Fixed Income"/>
    <m/>
    <x v="2"/>
    <s v="CI US Aggregate Bond Covered Call ETF (CCBD)"/>
    <n v="898064.99481201172"/>
    <n v="904235.00000000012"/>
    <n v="0"/>
    <n v="0"/>
    <n v="0"/>
    <n v="904235.00000000012"/>
    <n v="36"/>
    <n v="216095.91"/>
    <x v="7"/>
    <n v="909284.97314453125"/>
  </r>
  <r>
    <s v="RIGE CN Equity"/>
    <n v="1691"/>
    <s v="RIGE"/>
    <s v="Russell Investments Global Equity Pool"/>
    <x v="0"/>
    <n v="1"/>
    <s v="CA7829181063"/>
    <s v="782918106"/>
    <n v="0.95"/>
    <m/>
    <d v="2024-08-09T00:00:00"/>
    <x v="0"/>
    <x v="16"/>
    <s v="Pure Active"/>
    <m/>
    <x v="13"/>
    <s v="Russell Investments Global Equity Pool (RIGE)"/>
    <n v="1936627.4356842041"/>
    <n v="0"/>
    <n v="0"/>
    <n v="0"/>
    <n v="0"/>
    <n v="0"/>
    <n v="3"/>
    <n v="1724.84"/>
    <x v="1"/>
    <n v="1946099.9965667725"/>
  </r>
  <r>
    <s v="EQLI CN Equity"/>
    <n v="1692"/>
    <s v="EQLI"/>
    <s v="Invesco S&amp;P 500 Equal Weight Income Advantage ETF"/>
    <x v="0"/>
    <n v="1"/>
    <s v="CA46149J1030"/>
    <s v="46149J103"/>
    <s v="0* (0.34)"/>
    <m/>
    <d v="2024-08-15T00:00:00"/>
    <x v="0"/>
    <x v="31"/>
    <s v="U.S."/>
    <m/>
    <x v="13"/>
    <s v="Invesco S&amp;P 500 Equal Weight Income Advantage ETF (EQLI)"/>
    <n v="130342523.00262451"/>
    <n v="0"/>
    <n v="1589492.5000000042"/>
    <n v="1612034.9999999849"/>
    <n v="541185.00000000768"/>
    <n v="606752.49999998882"/>
    <n v="383"/>
    <n v="2782949.3999999994"/>
    <x v="5"/>
    <n v="129119255.1612854"/>
  </r>
  <r>
    <s v="ICGB CN Equity"/>
    <n v="1693"/>
    <s v="ICGB"/>
    <s v="Invesco Global Bond ETF"/>
    <x v="0"/>
    <n v="1"/>
    <s v="CA46149G1090"/>
    <s v="46149G109"/>
    <n v="0.55000000000000004"/>
    <m/>
    <d v="2024-08-15T00:00:00"/>
    <x v="0"/>
    <x v="23"/>
    <s v="Investment Grade"/>
    <m/>
    <x v="13"/>
    <s v="Invesco Global Bond ETF (ICGB)"/>
    <n v="164109336.80534363"/>
    <n v="0"/>
    <n v="0"/>
    <n v="292756.49999997643"/>
    <n v="293238.00000001112"/>
    <n v="585994.49999998754"/>
    <n v="75"/>
    <n v="79579687.359999999"/>
    <x v="1"/>
    <n v="164116246.06132507"/>
  </r>
  <r>
    <s v="ICCB CN Equity"/>
    <n v="1694"/>
    <s v="ICCB"/>
    <s v="Invesco Canadian Core Plus Bond ETF"/>
    <x v="0"/>
    <n v="1"/>
    <s v="CA46149E1043"/>
    <s v="46149E104"/>
    <n v="0.45"/>
    <m/>
    <d v="2024-08-15T00:00:00"/>
    <x v="0"/>
    <x v="1"/>
    <s v="Broad/Mixed"/>
    <m/>
    <x v="13"/>
    <s v="Invesco Canadian Core Plus Bond ETF (ICCB)"/>
    <n v="25349274.559020996"/>
    <n v="0"/>
    <n v="0"/>
    <n v="294711.00000000244"/>
    <n v="0"/>
    <n v="294711.00000000244"/>
    <n v="11"/>
    <n v="21808.89"/>
    <x v="1"/>
    <n v="25084478.616714478"/>
  </r>
  <r>
    <s v="QQCI CN Equity"/>
    <n v="1695"/>
    <s v="QQCI"/>
    <s v="Invesco NASDAQ 100 Income Advantage ETF"/>
    <x v="0"/>
    <n v="1"/>
    <s v="CA46149H1073"/>
    <s v="46149H107"/>
    <s v="0* (0.34)"/>
    <m/>
    <d v="2024-08-15T00:00:00"/>
    <x v="0"/>
    <x v="31"/>
    <s v="U.S."/>
    <m/>
    <x v="13"/>
    <s v="Invesco NASDAQ 100 Income Advantage ETF (QQCI)"/>
    <n v="59288840.103149414"/>
    <n v="0"/>
    <n v="0"/>
    <n v="-1162134.9999999958"/>
    <n v="0"/>
    <n v="-589992.49999999779"/>
    <n v="345"/>
    <n v="2178413.2400000002"/>
    <x v="5"/>
    <n v="60919162.98866272"/>
  </r>
  <r>
    <s v="AMHE CN Equity"/>
    <n v="1696"/>
    <s v="AMHE"/>
    <s v="Harvest Amazon Enhanced High Income Shares ETF"/>
    <x v="0"/>
    <n v="1"/>
    <s v="CA41751W1041"/>
    <s v="41751W104"/>
    <n v="0.4"/>
    <m/>
    <d v="2024-08-21T00:00:00"/>
    <x v="0"/>
    <x v="41"/>
    <s v="Single Stock"/>
    <m/>
    <x v="13"/>
    <s v="Harvest Amazon Enhanced High Income Shares ETF (AMHE)"/>
    <n v="111600191.83158876"/>
    <n v="361785.00000000373"/>
    <n v="2090105.0000000049"/>
    <n v="3757367.5000000051"/>
    <n v="2123184.9999999925"/>
    <n v="11084725.000000007"/>
    <n v="1971"/>
    <n v="6564193.9000000004"/>
    <x v="6"/>
    <n v="99474912.929534912"/>
  </r>
  <r>
    <s v="AMHE/U CN Equity"/>
    <n v="1697"/>
    <s v="AMHE/U"/>
    <s v="Harvest Amazon Enhanced High Income Shares ETF - USD Units"/>
    <x v="0"/>
    <n v="1"/>
    <s v="CA41751W2031"/>
    <s v="41751W203"/>
    <n v="0.4"/>
    <m/>
    <d v="2024-08-21T00:00:00"/>
    <x v="0"/>
    <x v="41"/>
    <s v="Single Stock"/>
    <m/>
    <x v="13"/>
    <s v="Harvest Amazon Enhanced High Income Shares ETF - USD Units (AMHE/U)"/>
    <n v="3243995.7514426368"/>
    <n v="0"/>
    <n v="0"/>
    <n v="0"/>
    <n v="0"/>
    <n v="0"/>
    <n v="174"/>
    <n v="1140606.42"/>
    <x v="6"/>
    <n v="3234218.7858871822"/>
  </r>
  <r>
    <s v="AMZH CN Equity"/>
    <n v="1698"/>
    <s v="AMZH"/>
    <s v="Harvest Amazon High Income Shares ETF"/>
    <x v="0"/>
    <n v="1"/>
    <s v="CA41752A1012"/>
    <s v="41752A101"/>
    <n v="0.4"/>
    <m/>
    <d v="2024-08-21T00:00:00"/>
    <x v="0"/>
    <x v="31"/>
    <s v="Single Stock"/>
    <m/>
    <x v="13"/>
    <s v="Harvest Amazon High Income Shares ETF (AMZH)"/>
    <n v="20281738.209724426"/>
    <n v="0"/>
    <n v="341507.49999999878"/>
    <n v="1330587.5000000012"/>
    <n v="0"/>
    <n v="1316484.9999999981"/>
    <n v="1029"/>
    <n v="2284617.6"/>
    <x v="5"/>
    <n v="18963758.111000061"/>
  </r>
  <r>
    <s v="AMZH/U CN Equity"/>
    <n v="1699"/>
    <s v="AMZH/U"/>
    <s v="Harvest Amazon High Income Shares ETF - USD Units"/>
    <x v="0"/>
    <n v="1"/>
    <s v="CA41752A2002"/>
    <s v="41752A200"/>
    <n v="0.4"/>
    <m/>
    <d v="2024-08-21T00:00:00"/>
    <x v="0"/>
    <x v="31"/>
    <s v="Single Stock"/>
    <m/>
    <x v="13"/>
    <s v="Harvest Amazon High Income Shares ETF - USD Units (AMZH/U)"/>
    <n v="4970440.2028794764"/>
    <n v="0"/>
    <n v="0"/>
    <n v="0"/>
    <n v="0"/>
    <n v="450361.14035500045"/>
    <n v="122"/>
    <n v="692355.8"/>
    <x v="5"/>
    <n v="4515941.0966497259"/>
  </r>
  <r>
    <s v="LLHE CN Equity"/>
    <n v="1700"/>
    <s v="LLHE"/>
    <s v="Harvest Eli Lilly Enhanced High Income Shares ETF"/>
    <x v="0"/>
    <n v="1"/>
    <s v="CA41753X1006"/>
    <s v="41753X100"/>
    <n v="0.4"/>
    <m/>
    <d v="2024-08-21T00:00:00"/>
    <x v="0"/>
    <x v="41"/>
    <s v="Single Stock"/>
    <m/>
    <x v="13"/>
    <s v="Harvest Eli Lilly Enhanced High Income Shares ETF (LLHE)"/>
    <n v="171014758.58688354"/>
    <n v="-3403630.0000000116"/>
    <n v="1665460.000000007"/>
    <n v="965189.99999997951"/>
    <n v="-1261335.0000000005"/>
    <n v="1220660.0000000009"/>
    <n v="2655"/>
    <n v="14919781"/>
    <x v="6"/>
    <n v="185853988.62361908"/>
  </r>
  <r>
    <s v="LLHE/U CN Equity"/>
    <n v="1701"/>
    <s v="LLHE/U"/>
    <s v="Harvest Eli Lilly Enhanced High Income Shares ETF - USD Units"/>
    <x v="0"/>
    <n v="1"/>
    <s v="CA41753X2095"/>
    <s v="41753X209"/>
    <n v="0.4"/>
    <m/>
    <d v="2024-08-21T00:00:00"/>
    <x v="0"/>
    <x v="41"/>
    <s v="Single Stock"/>
    <m/>
    <x v="13"/>
    <s v="Harvest Eli Lilly Enhanced High Income Shares ETF - USD Units (LLHE/U)"/>
    <n v="7039963.5886877375"/>
    <n v="0"/>
    <n v="0"/>
    <n v="340930.00589999877"/>
    <n v="342910.98808750027"/>
    <n v="683840.99398749904"/>
    <n v="112"/>
    <n v="270293.32"/>
    <x v="6"/>
    <n v="7197535.4112461703"/>
  </r>
  <r>
    <s v="LLYH CN Equity"/>
    <n v="1702"/>
    <s v="LLYH"/>
    <s v="Harvest Eli Lilly High Income Shares ETF"/>
    <x v="0"/>
    <n v="1"/>
    <s v="CA41753W1023"/>
    <s v="41753W102"/>
    <n v="0.4"/>
    <m/>
    <d v="2024-08-21T00:00:00"/>
    <x v="0"/>
    <x v="31"/>
    <s v="Single Stock"/>
    <m/>
    <x v="13"/>
    <s v="Harvest Eli Lilly High Income Shares ETF (LLYH)"/>
    <n v="29723347.735404968"/>
    <n v="0"/>
    <n v="507114.99999999814"/>
    <n v="781085.00000000163"/>
    <n v="261534.99999999907"/>
    <n v="1819759.9999999981"/>
    <n v="359"/>
    <n v="807505.49"/>
    <x v="5"/>
    <n v="30653459.930419922"/>
  </r>
  <r>
    <s v="LLYH/U CN Equity"/>
    <n v="1703"/>
    <s v="LLYH/U"/>
    <s v="Harvest Eli Lilly High Income Shares ETF - USD Units"/>
    <x v="0"/>
    <n v="1"/>
    <s v="CA41753W2013"/>
    <s v="41753W201"/>
    <n v="0.4"/>
    <m/>
    <d v="2024-08-21T00:00:00"/>
    <x v="0"/>
    <x v="31"/>
    <s v="Single Stock"/>
    <m/>
    <x v="13"/>
    <s v="Harvest Eli Lilly High Income Shares ETF - USD Units (LLYH/U)"/>
    <n v="1996592.2762920286"/>
    <n v="0"/>
    <n v="0"/>
    <n v="0"/>
    <n v="0"/>
    <n v="0"/>
    <n v="78"/>
    <n v="220587.35"/>
    <x v="5"/>
    <n v="2183153.7110890336"/>
  </r>
  <r>
    <s v="MSHE CN Equity"/>
    <n v="1704"/>
    <s v="MSHE"/>
    <s v="Harvest Microsoft Enhanced High Income Shares ETF"/>
    <x v="0"/>
    <n v="1"/>
    <s v="CA41754L1058"/>
    <s v="41754L105"/>
    <n v="0.4"/>
    <m/>
    <d v="2024-08-21T00:00:00"/>
    <x v="0"/>
    <x v="41"/>
    <s v="Single Stock"/>
    <m/>
    <x v="13"/>
    <s v="Harvest Microsoft Enhanced High Income Shares ETF (MSHE)"/>
    <n v="92482669.544219971"/>
    <n v="4058077.5000000102"/>
    <n v="3680945.0000000009"/>
    <n v="3868562.5"/>
    <n v="2672235.0000000005"/>
    <n v="17883907.500000007"/>
    <n v="3283"/>
    <n v="5973011.4000000004"/>
    <x v="6"/>
    <n v="98372986.555099487"/>
  </r>
  <r>
    <s v="MSHE/U CN Equity"/>
    <n v="1705"/>
    <s v="MSHE/U"/>
    <s v="Harvest Microsoft Enhanced High Income Shares ETF - USD Units"/>
    <x v="0"/>
    <n v="1"/>
    <s v="CA41754L2049"/>
    <s v="41754L204"/>
    <n v="0.4"/>
    <m/>
    <d v="2024-08-21T00:00:00"/>
    <x v="0"/>
    <x v="41"/>
    <s v="Single Stock"/>
    <m/>
    <x v="13"/>
    <s v="Harvest Microsoft Enhanced High Income Shares ETF - USD Units (MSHE/U)"/>
    <n v="2740874.3344878759"/>
    <n v="294977.60999999993"/>
    <n v="0"/>
    <n v="361025.67847499996"/>
    <n v="0"/>
    <n v="656003.28847499983"/>
    <n v="140"/>
    <n v="162027.93999999997"/>
    <x v="6"/>
    <n v="3082583.8699617633"/>
  </r>
  <r>
    <s v="MSFH CN Equity"/>
    <n v="1706"/>
    <s v="MSFH"/>
    <s v="Harvest Microsoft High Income Shares ETF"/>
    <x v="0"/>
    <n v="1"/>
    <s v="CA4175531041"/>
    <s v="417553104"/>
    <n v="0.4"/>
    <m/>
    <d v="2024-08-21T00:00:00"/>
    <x v="0"/>
    <x v="31"/>
    <s v="Single Stock"/>
    <m/>
    <x v="13"/>
    <s v="Harvest Microsoft High Income Shares ETF (MSFH)"/>
    <n v="22797599.029541016"/>
    <n v="3597677.4999999995"/>
    <n v="2536637.5000000023"/>
    <n v="1333232.5000000002"/>
    <n v="551327.50000000047"/>
    <n v="8868142.5000000019"/>
    <n v="1365"/>
    <n v="4027233.8000000003"/>
    <x v="5"/>
    <n v="19499000.453948975"/>
  </r>
  <r>
    <s v="MSFH/U CN Equity"/>
    <n v="1707"/>
    <s v="MSFH/U"/>
    <s v="Harvest Microsoft High Income Shares ETF - USD Units"/>
    <x v="0"/>
    <n v="1"/>
    <s v="CA4175532031"/>
    <s v="417553203"/>
    <n v="0.4"/>
    <m/>
    <d v="2024-08-21T00:00:00"/>
    <x v="0"/>
    <x v="31"/>
    <s v="Single Stock"/>
    <m/>
    <x v="9"/>
    <s v="Harvest Microsoft High Income Shares ETF - USD Units (MSFH/U)"/>
    <n v="5481423.2189170672"/>
    <n v="0"/>
    <n v="0"/>
    <n v="0"/>
    <n v="0"/>
    <n v="1125900.0832500001"/>
    <n v="70"/>
    <n v="248032.04"/>
    <x v="5"/>
    <n v="5444406.4099136312"/>
  </r>
  <r>
    <s v="NVHE CN Equity"/>
    <n v="1708"/>
    <s v="NVHE"/>
    <s v="Harvest NVIDIA Enhanced High Income Shares ETF"/>
    <x v="0"/>
    <n v="1"/>
    <s v="CA41754U1057"/>
    <s v="41754U105"/>
    <n v="0.4"/>
    <m/>
    <d v="2024-08-21T00:00:00"/>
    <x v="0"/>
    <x v="41"/>
    <s v="Single Stock"/>
    <m/>
    <x v="13"/>
    <s v="Harvest NVIDIA Enhanced High Income Shares ETF (NVHE)"/>
    <n v="184842147.97019958"/>
    <n v="277385.00000000536"/>
    <n v="-3224859.9999999995"/>
    <n v="4340037.4999999953"/>
    <n v="2508862.5000000135"/>
    <n v="7036502.5000000121"/>
    <n v="4557"/>
    <n v="34378328"/>
    <x v="6"/>
    <n v="191231429.3384552"/>
  </r>
  <r>
    <s v="NVHE/U CN Equity"/>
    <n v="1709"/>
    <s v="NVHE/U"/>
    <s v="Harvest NVIDIA Enhanced High Income Shares ETF - USD Units"/>
    <x v="0"/>
    <n v="1"/>
    <s v="CA41754U2048"/>
    <s v="41754U204"/>
    <n v="0.4"/>
    <m/>
    <d v="2024-08-21T00:00:00"/>
    <x v="0"/>
    <x v="41"/>
    <s v="Single Stock"/>
    <m/>
    <x v="13"/>
    <s v="Harvest NVIDIA Enhanced High Income Shares ETF - USD Units (NVHE/U)"/>
    <n v="10003115.627245123"/>
    <n v="0"/>
    <n v="2134587.8904275"/>
    <n v="-427631.2393500004"/>
    <n v="-428003.00673500035"/>
    <n v="2132177.084785"/>
    <n v="308"/>
    <n v="1649276.27"/>
    <x v="6"/>
    <n v="9076861.4406345114"/>
  </r>
  <r>
    <s v="NVDH CN Equity"/>
    <n v="1710"/>
    <s v="NVDH"/>
    <s v="Harvest NVIDIA High Income Shares ETF"/>
    <x v="0"/>
    <n v="1"/>
    <s v="CA41755Y1060"/>
    <s v="41755Y106"/>
    <n v="0.4"/>
    <m/>
    <d v="2024-08-21T00:00:00"/>
    <x v="0"/>
    <x v="31"/>
    <s v="Single Stock"/>
    <m/>
    <x v="13"/>
    <s v="Harvest NVIDIA High Income Shares ETF (NVDH)"/>
    <n v="30610056.567192078"/>
    <n v="300522.50000000442"/>
    <n v="650024.99999999779"/>
    <n v="1297980.0000000009"/>
    <n v="-1562.5"/>
    <n v="2898552.5000000009"/>
    <n v="935"/>
    <n v="2175087.5"/>
    <x v="5"/>
    <n v="29353089.952468872"/>
  </r>
  <r>
    <s v="NVDH/U CN Equity"/>
    <n v="1711"/>
    <s v="NVDH/U"/>
    <s v="Harvest NVIDIA High Income Shares ETF - USD Units"/>
    <x v="0"/>
    <n v="1"/>
    <s v="CA41755Y2050"/>
    <s v="41755Y205"/>
    <n v="0.4"/>
    <m/>
    <d v="2024-08-21T00:00:00"/>
    <x v="0"/>
    <x v="31"/>
    <s v="Single Stock"/>
    <m/>
    <x v="13"/>
    <s v="Harvest NVIDIA High Income Shares ETF - USD Units (NVDH/U)"/>
    <n v="4620675.6957896687"/>
    <n v="0"/>
    <n v="0"/>
    <n v="-889308.80643500003"/>
    <n v="880461.86759499984"/>
    <n v="-8846.9388400001917"/>
    <n v="129"/>
    <n v="299248.86"/>
    <x v="5"/>
    <n v="4915696.8866098393"/>
  </r>
  <r>
    <s v="HBND/U CN Equity"/>
    <n v="1712"/>
    <s v="HBND/U"/>
    <s v="Hamilton U.S. Bond Yield Maximizer ETF - USD Units"/>
    <x v="0"/>
    <n v="1"/>
    <s v="CA4079172025"/>
    <n v="407917202"/>
    <n v="0.45"/>
    <m/>
    <d v="2024-08-23T00:00:00"/>
    <x v="0"/>
    <x v="43"/>
    <s v="Fixed Income"/>
    <m/>
    <x v="35"/>
    <s v="Hamilton U.S. Bond Yield Maximizer ETF - USD Units (HBND/U)"/>
    <n v="15941161.227626074"/>
    <n v="0"/>
    <n v="-449529.17250000039"/>
    <n v="0"/>
    <n v="0"/>
    <n v="465739.25354489923"/>
    <n v="94"/>
    <n v="496100.19"/>
    <x v="7"/>
    <n v="15928876.886359582"/>
  </r>
  <r>
    <s v="UTES CN Equity"/>
    <n v="1713"/>
    <s v="UTES"/>
    <s v="Evolve Canadian Utilities Enhanced Yield Index Fund"/>
    <x v="0"/>
    <n v="1"/>
    <s v="CA30054A1093"/>
    <s v="30054A109"/>
    <n v="0.6"/>
    <m/>
    <d v="2024-09-03T00:00:00"/>
    <x v="0"/>
    <x v="41"/>
    <s v="Utilities"/>
    <m/>
    <x v="24"/>
    <s v="Evolve Canadian Utilities Enhanced Yield Index Fund (UTES)"/>
    <n v="286672513.00811768"/>
    <n v="-3280679.9999999804"/>
    <n v="8288689.999999987"/>
    <n v="4550050"/>
    <n v="4480145"/>
    <n v="26102605.000000019"/>
    <n v="7017"/>
    <n v="24169452"/>
    <x v="6"/>
    <n v="250514001.84631348"/>
  </r>
  <r>
    <s v="CGQD/B CN Equity"/>
    <n v="1714"/>
    <s v="CGQD/B"/>
    <s v="CI Global Quality Dividend Growth Index ETF"/>
    <x v="0"/>
    <n v="1"/>
    <s v="CA17165J2020"/>
    <s v="17165J202"/>
    <n v="0.45"/>
    <m/>
    <d v="2024-09-06T00:00:00"/>
    <x v="0"/>
    <x v="16"/>
    <s v="Dividend/Income"/>
    <m/>
    <x v="2"/>
    <s v="CI Global Quality Dividend Growth Index ETF (CGQD/B)"/>
    <n v="39174300.956726074"/>
    <n v="0"/>
    <n v="1190894.9999999958"/>
    <n v="-1187964.9999999958"/>
    <n v="1201079.9999999958"/>
    <n v="2390059.9999999972"/>
    <n v="7"/>
    <n v="482494.7"/>
    <x v="1"/>
    <n v="36022310.066223145"/>
  </r>
  <r>
    <s v="FGBL CN Equity"/>
    <n v="1715"/>
    <s v="FGBL"/>
    <s v="Forstrong Global Balanced ETF"/>
    <x v="0"/>
    <n v="1"/>
    <s v="CA3469281040"/>
    <s v="346928104"/>
    <n v="0.5"/>
    <m/>
    <d v="2024-09-06T00:00:00"/>
    <x v="0"/>
    <x v="9"/>
    <s v="Balanced"/>
    <m/>
    <x v="43"/>
    <s v="Forstrong Global Balanced ETF (FGBL)"/>
    <n v="1731232.4523925781"/>
    <n v="0"/>
    <n v="0"/>
    <n v="0"/>
    <n v="0"/>
    <n v="0"/>
    <n v="2"/>
    <n v="11016"/>
    <x v="4"/>
    <n v="1690057.4684143066"/>
  </r>
  <r>
    <s v="SDVY CN Equity"/>
    <n v="1716"/>
    <s v="SDVY"/>
    <s v="First Trust SMID Cap Rising Dividend Achievers ETF"/>
    <x v="0"/>
    <n v="1"/>
    <s v="CA33690A1030"/>
    <s v="33690A103"/>
    <n v="0.15"/>
    <m/>
    <d v="2024-09-09T00:00:00"/>
    <x v="0"/>
    <x v="21"/>
    <s v="Dividend/Income"/>
    <m/>
    <x v="1"/>
    <s v="First Trust SMID Cap Rising Dividend Achievers ETF (SDVY)"/>
    <n v="21620916.347503662"/>
    <n v="237912.93000000023"/>
    <n v="708800.73000000068"/>
    <n v="0"/>
    <n v="181.02999999999884"/>
    <n v="1178986.6700000011"/>
    <n v="61"/>
    <n v="594624.55000000005"/>
    <x v="1"/>
    <n v="19592470.436096191"/>
  </r>
  <r>
    <s v="SDVY/F CN Equity"/>
    <n v="1717"/>
    <s v="SDVY/F"/>
    <s v="First Trust SMID Cap Rising Dividend Achievers ETF - CAD Hedged"/>
    <x v="0"/>
    <n v="1"/>
    <s v="CA33690A2020"/>
    <s v="33690A202"/>
    <n v="0.15"/>
    <m/>
    <d v="2024-09-09T00:00:00"/>
    <x v="0"/>
    <x v="5"/>
    <s v="Dividend/Income"/>
    <m/>
    <x v="1"/>
    <s v="First Trust SMID Cap Rising Dividend Achievers ETF - CAD Hedged (SDVY/F)"/>
    <n v="4590351.4862060547"/>
    <n v="232024.48999999958"/>
    <n v="0"/>
    <n v="0"/>
    <n v="0"/>
    <n v="232024.48999999958"/>
    <n v="15"/>
    <n v="59790.549999999996"/>
    <x v="1"/>
    <n v="4388976.6693115234"/>
  </r>
  <r>
    <s v="VVSG CN Equity"/>
    <n v="1718"/>
    <s v="VVSG"/>
    <s v="Vanguard Canadian Ultra-Short Government Bond ETF"/>
    <x v="0"/>
    <n v="1"/>
    <s v="CA92213B1058"/>
    <s v="92213B105"/>
    <n v="0.1"/>
    <m/>
    <d v="2024-09-12T00:00:00"/>
    <x v="0"/>
    <x v="8"/>
    <s v="Ultra Short Term"/>
    <m/>
    <x v="11"/>
    <s v="Vanguard Canadian Ultra-Short Government Bond ETF (VVSG)"/>
    <n v="132115203.38058472"/>
    <n v="1258509.9999999956"/>
    <n v="0"/>
    <n v="-5043570.0000000047"/>
    <n v="-15124739.999999991"/>
    <n v="-16390265.000000007"/>
    <n v="434"/>
    <n v="5393823.5999999996"/>
    <x v="1"/>
    <n v="150091430.56869507"/>
  </r>
  <r>
    <s v="RUMG CN Equity"/>
    <n v="1719"/>
    <s v="RUMG"/>
    <s v="RBC U.S. Mid-Cap Growth Equity Fd ETF"/>
    <x v="0"/>
    <n v="1"/>
    <s v="CA75528A1021"/>
    <s v="75528A102"/>
    <n v="0.75"/>
    <m/>
    <d v="2024-09-18T00:00:00"/>
    <x v="0"/>
    <x v="21"/>
    <s v="Cap-Weighted: Mid/Small"/>
    <m/>
    <x v="12"/>
    <s v="RBC U.S. Mid-Cap Growth Equity Fd ETF (RUMG)"/>
    <n v="51318852.081298828"/>
    <n v="0"/>
    <n v="4630432.0000000037"/>
    <n v="970024.00000000081"/>
    <n v="989688.00000000093"/>
    <n v="6590144.0000000056"/>
    <n v="93"/>
    <n v="713847.56"/>
    <x v="0"/>
    <n v="46553017.616271973"/>
  </r>
  <r>
    <s v="RLST CN Equity"/>
    <n v="1720"/>
    <s v="RLST"/>
    <s v="RBC Life Science &amp; Technology Fd ETF"/>
    <x v="0"/>
    <n v="1"/>
    <s v="CA7492921084"/>
    <n v="749292108"/>
    <n v="0.75"/>
    <m/>
    <d v="2024-09-18T00:00:00"/>
    <x v="0"/>
    <x v="3"/>
    <s v="Technology"/>
    <m/>
    <x v="12"/>
    <s v="RBC Life Science &amp; Technology Fd ETF (RLST)"/>
    <n v="20585525.62713623"/>
    <n v="247577.0000000002"/>
    <n v="259112.99999999738"/>
    <n v="0"/>
    <n v="0"/>
    <n v="2601337.9999999991"/>
    <n v="102"/>
    <n v="544951.59000000008"/>
    <x v="2"/>
    <n v="18895174.369812012"/>
  </r>
  <r>
    <s v="HBIL CN Equity"/>
    <n v="1721"/>
    <s v="HBIL"/>
    <s v="Hamilton U.S. T-Bill YIELD MAXIMIZER™ ETF - CAD Hedged"/>
    <x v="0"/>
    <n v="1"/>
    <s v="CA4078732076"/>
    <n v="407873207"/>
    <n v="0.35"/>
    <m/>
    <d v="2024-09-16T00:00:00"/>
    <x v="0"/>
    <x v="43"/>
    <s v="Fixed Income"/>
    <m/>
    <x v="35"/>
    <s v="Hamilton U.S. T-Bill YIELD MAXIMIZER™ ETF - CAD Hedged (HBIL)"/>
    <n v="219334095.38995171"/>
    <n v="-4050162.5000000056"/>
    <n v="-11849419.999999985"/>
    <n v="370444.99999997893"/>
    <n v="-1480407.4999999949"/>
    <n v="-18708863.234300017"/>
    <n v="663"/>
    <n v="7022300"/>
    <x v="7"/>
    <n v="239183738.77744296"/>
  </r>
  <r>
    <s v="HBIL/U CN Equity"/>
    <n v="1722"/>
    <s v="HBIL/U"/>
    <s v="Hamilton U.S. T-Bill YIELD MAXIMIZER™ ETF - Unhedged"/>
    <x v="0"/>
    <n v="1"/>
    <s v="CA4078731086"/>
    <n v="407873108"/>
    <n v="0.35"/>
    <m/>
    <d v="2024-09-16T00:00:00"/>
    <x v="0"/>
    <x v="43"/>
    <s v="Fixed Income"/>
    <m/>
    <x v="35"/>
    <s v="Hamilton U.S. T-Bill YIELD MAXIMIZER™ ETF - Unhedged (HBIL/U)"/>
    <n v="37770311.88243743"/>
    <n v="-1029005.303500001"/>
    <n v="-511661.00624999811"/>
    <n v="0"/>
    <n v="525352.58124999807"/>
    <n v="-1012392.5720011833"/>
    <n v="156"/>
    <n v="2268086.9"/>
    <x v="7"/>
    <n v="38208045.213184766"/>
  </r>
  <r>
    <s v="AGG CN Equity"/>
    <n v="1723"/>
    <s v="AGG"/>
    <s v="Evolve Canadian Aggregate Bd Enh Yld ETF"/>
    <x v="0"/>
    <n v="1"/>
    <s v="CA30054P1062"/>
    <s v="30054P106"/>
    <n v="0.45"/>
    <m/>
    <d v="2024-09-25T00:00:00"/>
    <x v="0"/>
    <x v="43"/>
    <s v="Fixed Income"/>
    <m/>
    <x v="24"/>
    <s v="Evolve Canadian Aggregate Bd Enh Yld ETF (AGG)"/>
    <n v="49567087.411880493"/>
    <n v="-4255492.5000000019"/>
    <n v="-2359847.5000000005"/>
    <n v="474514.99999999831"/>
    <n v="0"/>
    <n v="-6140825.0000000037"/>
    <n v="168"/>
    <n v="5889882.9100000001"/>
    <x v="7"/>
    <n v="49047314.071655273"/>
  </r>
  <r>
    <s v="FEPY CN Equity"/>
    <n v="1724"/>
    <s v="FEPY"/>
    <s v="Fidelity Equity Premium Yield ETF L"/>
    <x v="0"/>
    <n v="1"/>
    <s v="CA31613F1009"/>
    <s v="31613F100"/>
    <m/>
    <m/>
    <d v="2024-09-24T00:00:00"/>
    <x v="0"/>
    <x v="31"/>
    <s v="U.S."/>
    <m/>
    <x v="27"/>
    <s v="Fidelity Equity Premium Yield ETF L (FEPY)"/>
    <n v="62496899.127960205"/>
    <n v="1388819.9999999951"/>
    <n v="-692269.99999999767"/>
    <n v="691549.99999999756"/>
    <n v="2121927.5000000051"/>
    <n v="3510027.5"/>
    <n v="153"/>
    <n v="1545363.2999999998"/>
    <x v="5"/>
    <n v="59254774.332046509"/>
  </r>
  <r>
    <s v="FEPY/U CN Equity"/>
    <n v="1725"/>
    <s v="FEPY/U"/>
    <s v="Fidelity Equity Premium Yield ETF L"/>
    <x v="0"/>
    <n v="1"/>
    <s v="CA31613F1009"/>
    <s v="31613F100"/>
    <m/>
    <m/>
    <d v="2024-09-24T00:00:00"/>
    <x v="0"/>
    <x v="31"/>
    <s v="U.S."/>
    <m/>
    <x v="27"/>
    <s v="Fidelity Equity Premium Yield ETF L (FEPY/U)"/>
    <n v="0"/>
    <n v="0"/>
    <n v="0"/>
    <n v="0"/>
    <n v="0"/>
    <n v="0"/>
    <n v="11"/>
    <n v="86185.83"/>
    <x v="5"/>
    <n v="59224512.199199185"/>
  </r>
  <r>
    <s v="RAAA CN Equity"/>
    <n v="1726"/>
    <s v="RAAA"/>
    <s v="Corton Enhanced Income Fund"/>
    <x v="0"/>
    <n v="1"/>
    <s v="CA2207971045"/>
    <n v="220797104"/>
    <n v="0.7"/>
    <m/>
    <d v="2024-09-18T00:00:00"/>
    <x v="0"/>
    <x v="23"/>
    <s v="Fixed Income"/>
    <m/>
    <x v="47"/>
    <s v="Corton Enhanced Income Fund (RAAA)"/>
    <n v="16954215.33203125"/>
    <n v="-752427.0000000007"/>
    <n v="-1507631.9999999986"/>
    <n v="-251196.0000000002"/>
    <n v="0"/>
    <n v="-2511254.9999999995"/>
    <n v="5"/>
    <n v="16433.75"/>
    <x v="1"/>
    <n v="18988678.825378418"/>
  </r>
  <r>
    <s v="XFLI CN Equity"/>
    <n v="1727"/>
    <s v="XFLI"/>
    <s v="iShares Flexible Monthly Income ETF"/>
    <x v="0"/>
    <n v="1"/>
    <s v="CA46439P1080"/>
    <s v="46439P108"/>
    <m/>
    <m/>
    <d v="2024-09-26T00:00:00"/>
    <x v="0"/>
    <x v="23"/>
    <s v="Fixed Income"/>
    <m/>
    <x v="0"/>
    <s v="iShares Flexible Monthly Income ETF (XFLI)"/>
    <n v="408489405.5557251"/>
    <n v="43988445.784999989"/>
    <n v="31576386.859999999"/>
    <n v="6468646.3850000072"/>
    <n v="9374178.4950000178"/>
    <n v="99262473.550000012"/>
    <n v="374"/>
    <n v="6000369.7999999998"/>
    <x v="1"/>
    <n v="334237520.59936517"/>
  </r>
  <r>
    <s v="XFLI/U CN Equity"/>
    <n v="1728"/>
    <s v="XFLI/U"/>
    <s v="iShares Flexible Monthly Income ETF - USD Hedged"/>
    <x v="0"/>
    <n v="1"/>
    <s v="CA46439P2070"/>
    <s v="46439P207"/>
    <n v="6.0000000000000001E-3"/>
    <m/>
    <d v="2024-09-26T00:00:00"/>
    <x v="0"/>
    <x v="23"/>
    <s v="Fixed Income"/>
    <m/>
    <x v="0"/>
    <s v="iShares Flexible Monthly Income ETF - USD Hedged (XFLI/U)"/>
    <n v="12807640.384950209"/>
    <n v="200411.81899150021"/>
    <n v="0"/>
    <n v="812695.92133500078"/>
    <n v="408494.70028500032"/>
    <n v="1019089.6215115008"/>
    <n v="20"/>
    <n v="338171.08"/>
    <x v="1"/>
    <n v="11897197.288977116"/>
  </r>
  <r>
    <s v="XFLX CN Equity"/>
    <n v="1729"/>
    <s v="XFLX"/>
    <s v="iShares Flexible Monthly Income ETF - CAD Hedged"/>
    <x v="0"/>
    <n v="1"/>
    <s v="CA46438Y1007"/>
    <s v="46438Y100"/>
    <n v="6.0000000000000001E-3"/>
    <m/>
    <d v="2024-09-26T00:00:00"/>
    <x v="0"/>
    <x v="23"/>
    <s v="Fixed Income"/>
    <m/>
    <x v="0"/>
    <s v="iShares Flexible Monthly Income ETF - CAD Hedged (XFLX)"/>
    <n v="295304893.93234253"/>
    <n v="38667822.875"/>
    <n v="30826221.509999994"/>
    <n v="7751655.2500000056"/>
    <n v="5042894.3599999957"/>
    <n v="89453118.279999971"/>
    <n v="976"/>
    <n v="35307836"/>
    <x v="1"/>
    <n v="231943006.5536499"/>
  </r>
  <r>
    <s v="MGQE CN Equity"/>
    <n v="1730"/>
    <s v="MGQE"/>
    <s v="Mackenzie Global Equity ETF"/>
    <x v="0"/>
    <n v="1"/>
    <s v="CA5545461017"/>
    <n v="554546101"/>
    <n v="0.8"/>
    <m/>
    <d v="2024-09-10T00:00:00"/>
    <x v="0"/>
    <x v="16"/>
    <s v="Pure Active"/>
    <m/>
    <x v="18"/>
    <s v="Mackenzie Global Equity ETF (MGQE)"/>
    <n v="295576306.62918091"/>
    <n v="8829914.1690000203"/>
    <n v="8036684.4395000096"/>
    <n v="6513351.909999989"/>
    <n v="4366966.5825000107"/>
    <n v="43434917.56075"/>
    <n v="1454"/>
    <n v="12932602"/>
    <x v="1"/>
    <n v="241146602.15377808"/>
  </r>
  <r>
    <s v="MIQE CN Equity"/>
    <n v="1731"/>
    <s v="MIQE"/>
    <s v="Mackenzie International EQ ETF"/>
    <x v="0"/>
    <n v="1"/>
    <s v="CA55456A1003"/>
    <s v="55456A100"/>
    <n v="0.8"/>
    <m/>
    <d v="2024-09-10T00:00:00"/>
    <x v="0"/>
    <x v="16"/>
    <s v="Pure Active"/>
    <m/>
    <x v="18"/>
    <s v="Mackenzie International EQ ETF (MIQE)"/>
    <n v="998111655.99822998"/>
    <n v="61597448.380999915"/>
    <n v="32371122.481250159"/>
    <n v="49215145.727749959"/>
    <n v="43879436.626499973"/>
    <n v="258032844.62800005"/>
    <n v="4425"/>
    <n v="99000968"/>
    <x v="1"/>
    <n v="717683635.71166992"/>
  </r>
  <r>
    <s v="MNXT CN Equity"/>
    <n v="1732"/>
    <s v="MNXT"/>
    <s v="Mackenzie Bluewater Next Gen Growth ETF"/>
    <x v="0"/>
    <n v="1"/>
    <s v="CA5545481072"/>
    <n v="554548107"/>
    <n v="0.8"/>
    <m/>
    <d v="2024-09-10T00:00:00"/>
    <x v="0"/>
    <x v="16"/>
    <s v="Pure Active"/>
    <m/>
    <x v="18"/>
    <s v="Mackenzie Bluewater Next Gen Growth ETF (MNXT)"/>
    <n v="12153940.677642822"/>
    <n v="0"/>
    <n v="0"/>
    <n v="0"/>
    <n v="0"/>
    <n v="0"/>
    <n v="31"/>
    <n v="195279.78"/>
    <x v="1"/>
    <n v="12658405.9715271"/>
  </r>
  <r>
    <s v="MORE CN Equity"/>
    <n v="1733"/>
    <s v="MORE"/>
    <s v="Mackenzie Core Resources ETF"/>
    <x v="0"/>
    <n v="1"/>
    <s v="CA55454B1004"/>
    <s v="55454B100"/>
    <n v="0.75"/>
    <m/>
    <d v="2024-09-10T00:00:00"/>
    <x v="0"/>
    <x v="3"/>
    <s v="Materials"/>
    <m/>
    <x v="18"/>
    <s v="Mackenzie Core Resources ETF (MORE)"/>
    <n v="49588438.79699707"/>
    <n v="5117887.7504999973"/>
    <n v="843761.85175000457"/>
    <n v="6961332.9952499978"/>
    <n v="1673418.9040000013"/>
    <n v="16185263.795250002"/>
    <n v="507"/>
    <n v="3226772.4000000004"/>
    <x v="2"/>
    <n v="31906002.807617184"/>
  </r>
  <r>
    <s v="DXG/U CN Equity"/>
    <n v="1734"/>
    <s v="DXG/U"/>
    <s v="Dynamic Active Global Dividend ETF - USD Units"/>
    <x v="0"/>
    <n v="1"/>
    <s v="CA26800B2012"/>
    <s v="26800B201"/>
    <n v="0.75"/>
    <m/>
    <d v="2024-09-27T00:00:00"/>
    <x v="0"/>
    <x v="16"/>
    <s v="Pure Active"/>
    <m/>
    <x v="37"/>
    <s v="Dynamic Active Global Dividend ETF - USD Units (DXG/U)"/>
    <n v="8565395.8175768703"/>
    <n v="0"/>
    <n v="3391191.8400000003"/>
    <n v="0"/>
    <n v="0"/>
    <n v="895094.12999999942"/>
    <n v="105"/>
    <n v="715208.78"/>
    <x v="1"/>
    <n v="7425700.3412078749"/>
  </r>
  <r>
    <s v="DXUS/U CN Equity"/>
    <n v="1735"/>
    <s v="DXUS/U"/>
    <s v="Dynamic Active US Equity ETF - USD Units"/>
    <x v="0"/>
    <n v="1"/>
    <s v="CA26786K2092"/>
    <s v="26786K209"/>
    <n v="0.75"/>
    <m/>
    <d v="2024-09-27T00:00:00"/>
    <x v="0"/>
    <x v="21"/>
    <s v="Pure Active"/>
    <m/>
    <x v="37"/>
    <s v="Dynamic Active US Equity ETF - USD Units (DXUS/U)"/>
    <n v="8741034.1949932445"/>
    <n v="0"/>
    <n v="-336236.3862000003"/>
    <n v="2167.4009999999544"/>
    <n v="0"/>
    <n v="-334068.98520000034"/>
    <n v="3"/>
    <n v="7492.48"/>
    <x v="1"/>
    <n v="9566694.3915809579"/>
  </r>
  <r>
    <s v="DXU/U CN Equity"/>
    <n v="1736"/>
    <s v="DXU/U"/>
    <s v="Dynamic Active US Dividend ETF - USD Units"/>
    <x v="0"/>
    <n v="1"/>
    <s v="CA26801J2039"/>
    <s v="26801J203"/>
    <n v="0.75"/>
    <m/>
    <d v="2024-09-27T00:00:00"/>
    <x v="0"/>
    <x v="21"/>
    <s v="Pure Active"/>
    <m/>
    <x v="37"/>
    <s v="Dynamic Active US Dividend ETF - USD Units (DXU/U)"/>
    <n v="1656988.6382926938"/>
    <n v="0"/>
    <n v="0"/>
    <n v="0"/>
    <n v="0"/>
    <n v="0"/>
    <n v="0"/>
    <n v="0"/>
    <x v="1"/>
    <n v="1613963.4821153549"/>
  </r>
  <r>
    <s v="JEPI CN Equity"/>
    <n v="1737"/>
    <s v="JEPI"/>
    <s v="JPMorgan US Equity Premium Income Active ETF"/>
    <x v="0"/>
    <n v="1"/>
    <s v="CA4809151075"/>
    <n v="480915107"/>
    <n v="0.35"/>
    <m/>
    <d v="2024-10-01T00:00:00"/>
    <x v="0"/>
    <x v="31"/>
    <s v="Cap-Weighted: Broad/Large"/>
    <m/>
    <x v="48"/>
    <s v="JPMorgan US Equity Premium Income Active ETF (JEPI)"/>
    <n v="242533538.81835938"/>
    <n v="15211484.249999993"/>
    <n v="-1888853.9999999821"/>
    <n v="5715022.4999999907"/>
    <n v="3862800.0000000093"/>
    <n v="24833523.749999993"/>
    <n v="1293"/>
    <n v="20348953"/>
    <x v="5"/>
    <n v="230934374.71389771"/>
  </r>
  <r>
    <s v="JEPQ CN Equity"/>
    <n v="1738"/>
    <s v="JEPQ"/>
    <s v="JPMorgan Nasdaq Equity Premium Income Active ETF"/>
    <x v="0"/>
    <n v="1"/>
    <s v="CA48129Q1072"/>
    <s v="48129Q107"/>
    <n v="0.35"/>
    <m/>
    <d v="2024-10-01T00:00:00"/>
    <x v="0"/>
    <x v="31"/>
    <s v="Cap-Weighted: Broad/Large"/>
    <m/>
    <x v="48"/>
    <s v="JPMorgan Nasdaq Equity Premium Income Active ETF (JEPQ)"/>
    <n v="146141271.68655396"/>
    <n v="6037062.7499999898"/>
    <n v="2096194.5000000051"/>
    <n v="6211094.2499999898"/>
    <n v="4214113.5000000102"/>
    <n v="20613107.25"/>
    <n v="3288"/>
    <n v="19818337"/>
    <x v="5"/>
    <n v="133304635.62011719"/>
  </r>
  <r>
    <s v="GIQI CN Equity"/>
    <n v="1739"/>
    <s v="GIQI"/>
    <s v="Guardian i3 International Quality Growth Fund"/>
    <x v="0"/>
    <n v="1"/>
    <s v="CA4009251030"/>
    <n v="400925103"/>
    <n v="0.65"/>
    <m/>
    <d v="2024-10-01T00:00:00"/>
    <x v="0"/>
    <x v="6"/>
    <s v="Pure Active"/>
    <m/>
    <x v="36"/>
    <s v="Guardian i3 International Quality Growth Fund (GIQI)"/>
    <n v="2331311.2831115723"/>
    <n v="0"/>
    <n v="0"/>
    <n v="0"/>
    <n v="0"/>
    <n v="209774.84999999989"/>
    <n v="11"/>
    <n v="16456.150000000001"/>
    <x v="1"/>
    <n v="2040639.3051147461"/>
  </r>
  <r>
    <s v="GSIF CN Equity"/>
    <n v="1740"/>
    <s v="GSIF"/>
    <s v="Guardian Strategic Income Fund"/>
    <x v="0"/>
    <n v="1"/>
    <s v="CA40144V1040"/>
    <s v="40144V104"/>
    <n v="0.85"/>
    <m/>
    <d v="2024-10-01T00:00:00"/>
    <x v="0"/>
    <x v="24"/>
    <s v="North America"/>
    <m/>
    <x v="36"/>
    <s v="Guardian Strategic Income Fund (GSIF)"/>
    <n v="10914613.246917725"/>
    <n v="0"/>
    <n v="0"/>
    <n v="199255.1200000002"/>
    <n v="0"/>
    <n v="396702.60000000038"/>
    <n v="8"/>
    <n v="87357.88"/>
    <x v="1"/>
    <n v="10446826.190948486"/>
  </r>
  <r>
    <s v="OPPS CN Equity"/>
    <n v="1741"/>
    <s v="OPPS"/>
    <s v="Manulife Alternative Opportunities Fund"/>
    <x v="0"/>
    <n v="1"/>
    <s v="CA56501A1030"/>
    <s v="56501A103"/>
    <m/>
    <m/>
    <d v="2024-10-01T00:00:00"/>
    <x v="0"/>
    <x v="24"/>
    <s v="North America"/>
    <m/>
    <x v="22"/>
    <s v="Manulife Alternative Opportunities Fund (OPPS)"/>
    <n v="28536062.717437744"/>
    <n v="505711.57499999821"/>
    <n v="1264992.375"/>
    <n v="2525369.85"/>
    <n v="1515100.7250000034"/>
    <n v="6063209.3000000017"/>
    <n v="58"/>
    <n v="765762.58"/>
    <x v="1"/>
    <n v="22998224.973678589"/>
  </r>
  <r>
    <s v="STRT CN Equity"/>
    <n v="1742"/>
    <s v="STRT"/>
    <s v="Manulife Strategic Income Fund"/>
    <x v="0"/>
    <n v="1"/>
    <s v="CA56501D1078"/>
    <s v="56501D107"/>
    <m/>
    <m/>
    <d v="2024-10-01T00:00:00"/>
    <x v="0"/>
    <x v="24"/>
    <s v="Global"/>
    <m/>
    <x v="22"/>
    <s v="Manulife Strategic Income Fund (STRT)"/>
    <n v="114449199.70035553"/>
    <n v="744835.90000001062"/>
    <n v="998165.42499999632"/>
    <n v="1493455.2000000034"/>
    <n v="498881.07499998936"/>
    <n v="3983731.3500000034"/>
    <n v="204"/>
    <n v="1159122.4000000001"/>
    <x v="1"/>
    <n v="111571440.12451172"/>
  </r>
  <r>
    <s v="PLUS CN Equity"/>
    <n v="1743"/>
    <s v="PLUS"/>
    <s v="Manulife Strategic Income Plus Fund"/>
    <x v="0"/>
    <n v="1"/>
    <s v="CA56501B1013"/>
    <s v="56501B101"/>
    <m/>
    <m/>
    <d v="2024-10-01T00:00:00"/>
    <x v="0"/>
    <x v="24"/>
    <s v="Global"/>
    <m/>
    <x v="22"/>
    <s v="Manulife Strategic Income Plus Fund (PLUS)"/>
    <n v="2222077.1312713623"/>
    <n v="0"/>
    <n v="0"/>
    <n v="0"/>
    <n v="0"/>
    <n v="0"/>
    <n v="1"/>
    <n v="19.78"/>
    <x v="1"/>
    <n v="2230514.2879486084"/>
  </r>
  <r>
    <s v="ZIQ CN Equity"/>
    <n v="1744"/>
    <s v="ZIQ"/>
    <s v="BMO MSCI EAFE High Quality ETF"/>
    <x v="0"/>
    <n v="1"/>
    <s v="CA05613P1027"/>
    <s v="05613P102"/>
    <m/>
    <m/>
    <d v="2024-10-29T00:00:00"/>
    <x v="0"/>
    <x v="6"/>
    <s v="Factor: Quality"/>
    <m/>
    <x v="4"/>
    <s v="BMO MSCI EAFE High Quality ETF (ZIQ)"/>
    <n v="78998704.00031662"/>
    <n v="3386335.0000000023"/>
    <n v="3448840.0000000028"/>
    <n v="0"/>
    <n v="15511378.499999991"/>
    <n v="22346553.499999996"/>
    <n v="263"/>
    <n v="3301128.36"/>
    <x v="1"/>
    <n v="54769933.925010681"/>
  </r>
  <r>
    <s v="CAPI CN Equity"/>
    <n v="1745"/>
    <s v="CAPI"/>
    <s v="Capital Group International Equity Select ETF"/>
    <x v="0"/>
    <n v="1"/>
    <s v="CA14021W1059"/>
    <s v="14021W105"/>
    <m/>
    <m/>
    <d v="2024-10-24T00:00:00"/>
    <x v="0"/>
    <x v="6"/>
    <s v="Cap-Weighted: Broad/Large"/>
    <m/>
    <x v="49"/>
    <s v="Capital Group International Equity Select ETF (CAPI)"/>
    <n v="131371858.90197754"/>
    <n v="6360500.400000006"/>
    <n v="3842335.8400000036"/>
    <n v="7667059.9199999925"/>
    <n v="0"/>
    <n v="19146036.840000004"/>
    <n v="477"/>
    <n v="5153158.7"/>
    <x v="0"/>
    <n v="107971619.87304688"/>
  </r>
  <r>
    <s v="CAPM CN Equity"/>
    <n v="1746"/>
    <s v="CAPM"/>
    <s v="Capital Group Multi-Sector Income Select ETF"/>
    <x v="0"/>
    <n v="1"/>
    <s v="CA14021Y1016"/>
    <s v="14021Y101"/>
    <m/>
    <m/>
    <d v="2024-10-24T00:00:00"/>
    <x v="0"/>
    <x v="23"/>
    <s v="Fixed Income"/>
    <m/>
    <x v="49"/>
    <s v="Capital Group Multi-Sector Income Select ETF (CAPM)"/>
    <n v="235392931.0079459"/>
    <n v="3990255.8399999589"/>
    <n v="0"/>
    <n v="4005335.2000000039"/>
    <n v="7013842.3600000283"/>
    <n v="16009219.43999997"/>
    <n v="692"/>
    <n v="11081689"/>
    <x v="1"/>
    <n v="221150907.99847236"/>
  </r>
  <r>
    <s v="CAPG CN Equity"/>
    <n v="1747"/>
    <s v="CAPG"/>
    <s v="Capital Group Global Equity Select ETF"/>
    <x v="0"/>
    <n v="1"/>
    <s v="CA14021W1059"/>
    <s v="14021W105"/>
    <m/>
    <m/>
    <d v="2024-10-24T00:00:00"/>
    <x v="0"/>
    <x v="16"/>
    <s v="Pure Active"/>
    <m/>
    <x v="49"/>
    <s v="Capital Group Global Equity Select ETF (CAPG)"/>
    <n v="201532541.19873047"/>
    <n v="0"/>
    <n v="4723766.5600000042"/>
    <n v="5984528.6400000053"/>
    <n v="1208134.1599999743"/>
    <n v="15469861.439999988"/>
    <n v="898"/>
    <n v="10193862.9"/>
    <x v="1"/>
    <n v="184926648.78845215"/>
  </r>
  <r>
    <s v="SCDG CN Equity"/>
    <n v="1748"/>
    <s v="SCDG"/>
    <s v="Starlight Dividend Growth Class ETF"/>
    <x v="0"/>
    <n v="1"/>
    <s v="CA8616012016"/>
    <n v="861601201"/>
    <m/>
    <m/>
    <d v="2024-10-24T00:00:00"/>
    <x v="0"/>
    <x v="0"/>
    <s v="Pure Active"/>
    <m/>
    <x v="28"/>
    <s v="Starlight Dividend Growth Class ETF (SCDG)"/>
    <n v="4010134.220123291"/>
    <n v="0"/>
    <n v="0"/>
    <n v="0"/>
    <n v="0"/>
    <n v="0"/>
    <n v="18"/>
    <n v="64380.650000000009"/>
    <x v="1"/>
    <n v="3724903.0113220215"/>
  </r>
  <r>
    <s v="DXBB CN Equity"/>
    <n v="1749"/>
    <s v="DXBB"/>
    <s v="Dynamic Active Bond ETF"/>
    <x v="0"/>
    <n v="1"/>
    <s v="CA26784M1086"/>
    <s v="26784M108"/>
    <n v="0.35"/>
    <m/>
    <d v="2024-10-31T00:00:00"/>
    <x v="0"/>
    <x v="23"/>
    <s v="Fixed Income"/>
    <m/>
    <x v="19"/>
    <s v="Dynamic Active Bond ETF (DXBB)"/>
    <n v="175604358.6730957"/>
    <n v="17363167.500000004"/>
    <n v="70.000000000058208"/>
    <n v="47254662.499999993"/>
    <n v="0"/>
    <n v="65114735.000000007"/>
    <n v="122"/>
    <n v="18904312.5"/>
    <x v="1"/>
    <n v="111047864.91394043"/>
  </r>
  <r>
    <s v="DXCB CN Equity"/>
    <n v="1750"/>
    <s v="DXCB"/>
    <s v="Dynamic Active Corporate Bond ETF"/>
    <x v="0"/>
    <n v="1"/>
    <s v="CA26784L1004"/>
    <s v="26784L100"/>
    <n v="0.35"/>
    <m/>
    <d v="2024-10-31T00:00:00"/>
    <x v="0"/>
    <x v="10"/>
    <s v="Fixed Income"/>
    <m/>
    <x v="19"/>
    <s v="Dynamic Active Corporate Bond ETF (DXCB)"/>
    <n v="54841780.710220337"/>
    <n v="0"/>
    <n v="512574.99999999825"/>
    <n v="512872.4999999982"/>
    <n v="514007.4999999982"/>
    <n v="2562575"/>
    <n v="15"/>
    <n v="444989"/>
    <x v="1"/>
    <n v="52370115.280151367"/>
  </r>
  <r>
    <s v="CAPW CN Equity"/>
    <n v="1751"/>
    <s v="CAPW"/>
    <s v="Capital Group World Bond Select ETF"/>
    <x v="0"/>
    <n v="1"/>
    <s v="CA14021X1033"/>
    <s v="14021X103"/>
    <m/>
    <m/>
    <d v="2024-10-24T00:00:00"/>
    <x v="0"/>
    <x v="23"/>
    <s v="Fixed Income"/>
    <m/>
    <x v="49"/>
    <s v="Capital Group World Bond Select ETF (CAPW)"/>
    <n v="67795042.722005695"/>
    <n v="0"/>
    <n v="0"/>
    <n v="0"/>
    <n v="0"/>
    <n v="0"/>
    <n v="11"/>
    <n v="18092.55"/>
    <x v="1"/>
    <n v="68208162.53446646"/>
  </r>
  <r>
    <s v="RSSX CN Equity"/>
    <n v="1752"/>
    <s v="RSSX"/>
    <s v="Global X Russell 2000 Index ETF"/>
    <x v="0"/>
    <n v="1"/>
    <s v="CA37965A1021"/>
    <s v="37965A102"/>
    <m/>
    <m/>
    <d v="2024-11-07T00:00:00"/>
    <x v="0"/>
    <x v="44"/>
    <s v="Cap-Weighted: Mid/Small"/>
    <m/>
    <x v="3"/>
    <s v="Global X Russell 2000 Index ETF (RSSX)"/>
    <n v="45429134.750366211"/>
    <n v="751843.9980742539"/>
    <n v="739719.36761324736"/>
    <n v="773018.35110939736"/>
    <n v="0"/>
    <n v="-5800561.2030142229"/>
    <n v="66"/>
    <n v="210445.45"/>
    <x v="0"/>
    <n v="49418613.910675049"/>
  </r>
  <r>
    <s v="RSCC CN Equity"/>
    <n v="1753"/>
    <s v="RSCC"/>
    <s v="GLOBAL X RUSSELL 2000 Covered Call ETF"/>
    <x v="0"/>
    <n v="1"/>
    <s v="CA37893D1033"/>
    <s v="37893D103"/>
    <m/>
    <m/>
    <d v="2024-11-07T00:00:00"/>
    <x v="0"/>
    <x v="31"/>
    <s v="U.S."/>
    <m/>
    <x v="3"/>
    <s v="GLOBAL X RUSSELL 2000 Covered Call ETF (RSCC)"/>
    <n v="11804413.943023682"/>
    <n v="1377011.4735000012"/>
    <n v="454926.9165000004"/>
    <n v="471998.88249999826"/>
    <n v="466845.24825000047"/>
    <n v="1888465.9891068807"/>
    <n v="50"/>
    <n v="102567.63"/>
    <x v="5"/>
    <n v="11299673.777294159"/>
  </r>
  <r>
    <s v="YAMD CN Equity"/>
    <n v="1754"/>
    <s v="YAMD"/>
    <s v="AMD Yield Shares Purpose ETF"/>
    <x v="0"/>
    <n v="1"/>
    <s v="CA02342C3049"/>
    <s v="02342C304"/>
    <m/>
    <m/>
    <s v="2024-11-05"/>
    <x v="0"/>
    <x v="41"/>
    <s v="Single Stock"/>
    <m/>
    <x v="5"/>
    <s v="AMD Yield Shares Purpose ETF (YAMD)"/>
    <n v="18745577.454566956"/>
    <n v="-782355.40325000032"/>
    <n v="358600.17537499871"/>
    <n v="-402802.10737499886"/>
    <n v="0"/>
    <n v="-826557.33525000047"/>
    <n v="1449"/>
    <n v="2662300.0999999996"/>
    <x v="6"/>
    <n v="18333339.595794678"/>
  </r>
  <r>
    <s v="SDVD CN Equity"/>
    <n v="1755"/>
    <s v="SDVD"/>
    <s v="First Trust Vest SMID Rising Dividend Achievers Target Income ETF"/>
    <x v="0"/>
    <n v="1"/>
    <s v="CA33743Y1088"/>
    <s v="33743Y108"/>
    <m/>
    <m/>
    <s v="2024-11-05"/>
    <x v="0"/>
    <x v="31"/>
    <s v="U.S."/>
    <m/>
    <x v="50"/>
    <s v="First Trust Vest SMID Rising Dividend Achievers Target Income ETF (SDVD)"/>
    <n v="2025734.7106933594"/>
    <n v="0"/>
    <n v="1003177"/>
    <n v="21841.45000000007"/>
    <n v="-2062108.6499999997"/>
    <n v="-1037090.1999999997"/>
    <n v="1"/>
    <n v="20.99"/>
    <x v="5"/>
    <n v="2959950.2563476563"/>
  </r>
  <r>
    <s v="SAFE CN Equity"/>
    <n v="1756"/>
    <s v="SAFE"/>
    <s v="Global X Equal Weight Canadian Insurance Index ETF"/>
    <x v="0"/>
    <n v="1"/>
    <s v="CA37965G1090"/>
    <s v="37965G109"/>
    <m/>
    <m/>
    <s v="2024-11-07"/>
    <x v="0"/>
    <x v="3"/>
    <s v="Financials"/>
    <m/>
    <x v="3"/>
    <s v="Global X Equal Weight Canadian Insurance Index ETF (SAFE)"/>
    <n v="7420963.1746749878"/>
    <n v="2857031.0792499995"/>
    <n v="-5598419.8687500004"/>
    <n v="1693134.699"/>
    <n v="3511385.9489999991"/>
    <n v="4826226.9505717577"/>
    <n v="451"/>
    <n v="5215495.8000000007"/>
    <x v="2"/>
    <n v="5321930.8285064697"/>
  </r>
  <r>
    <s v="NRGY CN Equity"/>
    <n v="1757"/>
    <s v="NRGY"/>
    <s v="Global X Equal Weight Canadian Oil and Gas Index ETF"/>
    <x v="0"/>
    <n v="1"/>
    <s v="CA37965H1073"/>
    <s v="37965H107"/>
    <m/>
    <m/>
    <s v="2024-11-07"/>
    <x v="0"/>
    <x v="3"/>
    <s v="Energy"/>
    <m/>
    <x v="3"/>
    <s v="Global X Equal Weight Canadian Oil and Gas Index ETF (NRGY)"/>
    <n v="321714133.18758011"/>
    <n v="-12899798.646249972"/>
    <n v="-2297681.2010000329"/>
    <n v="2771549.8234999995"/>
    <n v="12537258.158750022"/>
    <n v="11056023.818944218"/>
    <n v="348"/>
    <n v="11110630"/>
    <x v="2"/>
    <n v="273637546.47302818"/>
  </r>
  <r>
    <s v="RING CN Equity"/>
    <n v="1758"/>
    <s v="RING"/>
    <s v="Global X Equal Weight Canadian Telecommunications ETF"/>
    <x v="0"/>
    <n v="1"/>
    <s v="CA37965C1086"/>
    <s v="37965C108"/>
    <m/>
    <m/>
    <s v="2024-11-07"/>
    <x v="0"/>
    <x v="3"/>
    <s v="Communication Services"/>
    <m/>
    <x v="3"/>
    <s v="Global X Equal Weight Canadian Telecommunications ETF (RING)"/>
    <n v="498900158.34659195"/>
    <n v="-22388327.092499975"/>
    <n v="20455373.719999962"/>
    <n v="-32301943.470249962"/>
    <n v="-15201621.204249987"/>
    <n v="-79979616.498989105"/>
    <n v="8741"/>
    <n v="215842430"/>
    <x v="2"/>
    <n v="588911778.55720508"/>
  </r>
  <r>
    <s v="MART CN Equity"/>
    <n v="1759"/>
    <s v="MART"/>
    <s v="Global X Equal Weight Canadian Groceries and Staples ETF"/>
    <x v="0"/>
    <n v="1"/>
    <s v="CA37965F1018"/>
    <s v="37965F101"/>
    <m/>
    <m/>
    <s v="2024-11-07"/>
    <x v="0"/>
    <x v="3"/>
    <s v="Consumer Staples"/>
    <m/>
    <x v="3"/>
    <s v="Global X Equal Weight Canadian Groceries and Staples ETF (MART)"/>
    <n v="11331103.944778442"/>
    <n v="0"/>
    <n v="0"/>
    <n v="0"/>
    <n v="0"/>
    <n v="-21043241.644250005"/>
    <n v="207"/>
    <n v="245989.57"/>
    <x v="2"/>
    <n v="10937887.859344482"/>
  </r>
  <r>
    <s v="GLDX CN Equity"/>
    <n v="1760"/>
    <s v="GLDX"/>
    <s v="Global X Gold Producers Index ETF"/>
    <x v="0"/>
    <n v="1"/>
    <s v="CA37965M1068"/>
    <s v="37965M106"/>
    <m/>
    <m/>
    <s v="2024-11-07"/>
    <x v="0"/>
    <x v="4"/>
    <s v="Materials"/>
    <m/>
    <x v="3"/>
    <s v="Global X Gold Producers Index ETF (GLDX)"/>
    <n v="268987345.62514496"/>
    <n v="-6945027.7289999994"/>
    <n v="1455258.5977500235"/>
    <n v="-694.27150000119582"/>
    <n v="-4239309.3915000102"/>
    <n v="-9648605.0079888627"/>
    <n v="1401"/>
    <n v="18944286"/>
    <x v="3"/>
    <n v="245273256.77871704"/>
  </r>
  <r>
    <s v="PAYL CN Equity"/>
    <n v="1761"/>
    <s v="PAYL"/>
    <s v="Global X Long-Term Government Bond Premium Yield ETF"/>
    <x v="0"/>
    <n v="1"/>
    <s v="CA37965U1084"/>
    <s v="37965U108"/>
    <m/>
    <m/>
    <s v="2024-11-07"/>
    <x v="0"/>
    <x v="43"/>
    <s v="Fixed Income"/>
    <m/>
    <x v="3"/>
    <s v="Global X Long-Term Government Bond Premium Yield ETF (PAYL)"/>
    <n v="1778710.161857605"/>
    <n v="0"/>
    <n v="0"/>
    <n v="0"/>
    <n v="0"/>
    <n v="53.958144810053966"/>
    <n v="36"/>
    <n v="373378.8"/>
    <x v="7"/>
    <n v="1811922.6256217957"/>
  </r>
  <r>
    <s v="PAYM CN Equity"/>
    <n v="1762"/>
    <s v="PAYM"/>
    <s v="Global X Mid-Term Government Bond Premium Yield ETF"/>
    <x v="0"/>
    <n v="1"/>
    <s v="CA3799261084"/>
    <n v="379926108"/>
    <m/>
    <m/>
    <s v="2024-11-07"/>
    <x v="0"/>
    <x v="43"/>
    <s v="Fixed Income"/>
    <m/>
    <x v="3"/>
    <s v="Global X Mid-Term Government Bond Premium Yield ETF (PAYM)"/>
    <n v="12943300.21030426"/>
    <n v="0"/>
    <n v="0"/>
    <n v="-1265.3665000000037"/>
    <n v="0"/>
    <n v="-1265.3665000000037"/>
    <n v="23"/>
    <n v="99905.99"/>
    <x v="7"/>
    <n v="13104082.849617004"/>
  </r>
  <r>
    <s v="RSSX/U CN Equity"/>
    <n v="1763"/>
    <s v="RSSX/U"/>
    <s v="Global X Russell 2000 Index ET"/>
    <x v="0"/>
    <n v="1"/>
    <s v="CA37965A1021"/>
    <s v="37965A102"/>
    <m/>
    <m/>
    <s v="2024-11-07"/>
    <x v="0"/>
    <x v="44"/>
    <s v="Cap-Weighted: Mid/Small"/>
    <m/>
    <x v="3"/>
    <s v="Global X Russell 2000 Index ET (RSSX/U)"/>
    <n v="0"/>
    <n v="0"/>
    <n v="0"/>
    <n v="0"/>
    <n v="0"/>
    <n v="0"/>
    <n v="33"/>
    <n v="277864"/>
    <x v="0"/>
    <n v="49393359.388389781"/>
  </r>
  <r>
    <s v="YMET CN Equity"/>
    <n v="1764"/>
    <s v="YMET"/>
    <s v="Meta Yield Shares Purpose ETF"/>
    <x v="0"/>
    <n v="1"/>
    <s v="CA59100G3070"/>
    <s v="59100G307"/>
    <m/>
    <m/>
    <s v="2024-11-05"/>
    <x v="0"/>
    <x v="41"/>
    <s v="Single Stock"/>
    <m/>
    <x v="5"/>
    <s v="Meta Yield Shares Purpose ETF (YMET)"/>
    <n v="20812754.344940182"/>
    <n v="-2320180.913875001"/>
    <n v="-255943.03862499935"/>
    <n v="-1369612.7273750035"/>
    <n v="-495653.54874999839"/>
    <n v="-4947264.8376250006"/>
    <n v="849"/>
    <n v="1410504.4999999998"/>
    <x v="6"/>
    <n v="25382141.876220703"/>
  </r>
  <r>
    <s v="PFIG CN Equity"/>
    <n v="1765"/>
    <s v="PFIG"/>
    <s v="Picton Mahoney Fortified Investment Grade Alternative Fund"/>
    <x v="0"/>
    <n v="1"/>
    <s v="CA71989T1021"/>
    <s v="71989T102"/>
    <m/>
    <m/>
    <d v="2024-11-12T00:00:00"/>
    <x v="0"/>
    <x v="23"/>
    <s v="North America"/>
    <m/>
    <x v="6"/>
    <s v="Picton Mahoney Fortified Investment Grade Alternative Fund (PFIG)"/>
    <n v="1757458.1909179688"/>
    <n v="-97586.460000000094"/>
    <n v="0"/>
    <n v="0"/>
    <n v="0"/>
    <n v="-97586.460000000094"/>
    <n v="3"/>
    <n v="127.1"/>
    <x v="1"/>
    <n v="1852926.9027709961"/>
  </r>
  <r>
    <s v="CLDN CN Equity"/>
    <n v="1766"/>
    <s v="CLDN"/>
    <s v="SavvyShort Geared Crude Oil ETF"/>
    <x v="0"/>
    <n v="1"/>
    <s v="CA54315B8217"/>
    <s v="54315B821"/>
    <m/>
    <m/>
    <d v="2024-12-02T00:00:00"/>
    <x v="0"/>
    <x v="11"/>
    <s v="North America"/>
    <m/>
    <x v="51"/>
    <s v="SavvyShort Geared Crude Oil ETF (CLDN)"/>
    <n v="0"/>
    <n v="0"/>
    <n v="0"/>
    <n v="0"/>
    <n v="0"/>
    <n v="0"/>
    <n v="0"/>
    <n v="0"/>
    <x v="1"/>
    <n v="0"/>
  </r>
  <r>
    <s v="CLUP CN Equity"/>
    <n v="1767"/>
    <s v="CLUP"/>
    <s v="SavvyLong Geared Crude Oil ETF"/>
    <x v="0"/>
    <n v="1"/>
    <s v="CA54315B8472"/>
    <s v="54315B847"/>
    <m/>
    <m/>
    <d v="2024-12-02T00:00:00"/>
    <x v="0"/>
    <x v="12"/>
    <s v="North America"/>
    <m/>
    <x v="51"/>
    <s v="SavvyLong Geared Crude Oil ETF (CLUP)"/>
    <n v="0"/>
    <n v="0"/>
    <n v="0"/>
    <n v="0"/>
    <n v="0"/>
    <n v="0"/>
    <n v="0"/>
    <n v="0"/>
    <x v="1"/>
    <n v="0"/>
  </r>
  <r>
    <s v="NGDN CN Equity"/>
    <n v="1768"/>
    <s v="NGDN"/>
    <s v="SavvyShort Geared Natural Gas ETF"/>
    <x v="0"/>
    <n v="1"/>
    <s v="CA54315B8134"/>
    <s v="54315B813"/>
    <m/>
    <m/>
    <d v="2024-12-02T00:00:00"/>
    <x v="0"/>
    <x v="11"/>
    <s v="North America"/>
    <m/>
    <x v="51"/>
    <s v="SavvyShort Geared Natural Gas ETF (NGDN)"/>
    <n v="0"/>
    <n v="0"/>
    <n v="0"/>
    <n v="0"/>
    <n v="0"/>
    <n v="0"/>
    <n v="0"/>
    <n v="0"/>
    <x v="1"/>
    <n v="0"/>
  </r>
  <r>
    <s v="NGUP CN Equity"/>
    <n v="1769"/>
    <s v="NGUP"/>
    <s v="SavvyLong Geared Natural Gas ETF"/>
    <x v="0"/>
    <n v="1"/>
    <s v="CA54315B8399"/>
    <s v="54315B839"/>
    <m/>
    <m/>
    <d v="2024-12-02T00:00:00"/>
    <x v="0"/>
    <x v="12"/>
    <s v="North America"/>
    <m/>
    <x v="51"/>
    <s v="SavvyLong Geared Natural Gas ETF (NGUP)"/>
    <n v="0"/>
    <n v="0"/>
    <n v="0"/>
    <n v="0"/>
    <n v="0"/>
    <n v="0"/>
    <n v="0"/>
    <n v="0"/>
    <x v="1"/>
    <n v="0"/>
  </r>
  <r>
    <s v="CONY CN Equity"/>
    <n v="1770"/>
    <s v="CONY"/>
    <s v="Harvest Coinbase High Income Shares ETF"/>
    <x v="0"/>
    <n v="1"/>
    <s v="CA41756U1030"/>
    <s v="41656U103"/>
    <m/>
    <m/>
    <d v="2025-01-16T00:00:00"/>
    <x v="0"/>
    <x v="31"/>
    <s v="Single Stock"/>
    <m/>
    <x v="13"/>
    <s v="Harvest Coinbase High Income Shares ETF (CONY)"/>
    <n v="10704099.583625793"/>
    <n v="-57750.000000000582"/>
    <n v="368725.00000000023"/>
    <n v="190639.99999999933"/>
    <n v="403970.00000000035"/>
    <n v="1091762.5000000005"/>
    <n v="1435"/>
    <n v="1743086.6"/>
    <x v="5"/>
    <n v="13066350.245475769"/>
  </r>
  <r>
    <s v="HHIS CN Equity"/>
    <n v="1771"/>
    <s v="HHIS"/>
    <s v="Harvest Diversified High Income Shares ETF"/>
    <x v="0"/>
    <n v="1"/>
    <s v="CA41756W1095"/>
    <s v="41756W109"/>
    <m/>
    <m/>
    <d v="2025-01-16T00:00:00"/>
    <x v="0"/>
    <x v="41"/>
    <s v="U.S."/>
    <m/>
    <x v="13"/>
    <s v="Harvest Diversified High Income Shares ETF (HHIS)"/>
    <n v="1208082365.6082153"/>
    <n v="-735504.99999999721"/>
    <n v="32190140.000000037"/>
    <n v="43750069.999999933"/>
    <n v="24970860"/>
    <n v="140289787.49999994"/>
    <n v="39900"/>
    <n v="120995980"/>
    <x v="6"/>
    <n v="1199109001.159668"/>
  </r>
  <r>
    <s v="METE CN Equity"/>
    <n v="1772"/>
    <s v="METE"/>
    <s v="Harvest Meta Enhanced High Income Shares ETF"/>
    <x v="0"/>
    <n v="1"/>
    <s v="CA4175521067"/>
    <n v="417552106"/>
    <m/>
    <m/>
    <d v="2025-01-16T00:00:00"/>
    <x v="0"/>
    <x v="41"/>
    <s v="Single Stock"/>
    <m/>
    <x v="13"/>
    <s v="Harvest Meta Enhanced High Income Shares ETF (METE)"/>
    <n v="109235272.16911316"/>
    <n v="-783912.50000001118"/>
    <n v="-25007.499999999302"/>
    <n v="2449377.5000000005"/>
    <n v="3196312.5000000107"/>
    <n v="7917349.9999999888"/>
    <n v="1625"/>
    <n v="4530264.0999999996"/>
    <x v="6"/>
    <n v="97882348.823547363"/>
  </r>
  <r>
    <s v="MSTY CN Equity"/>
    <n v="1773"/>
    <s v="MSTY"/>
    <s v="Harvest MicroStrategy High Income Shares ETF"/>
    <x v="0"/>
    <n v="1"/>
    <s v="CA41757A1066"/>
    <s v="41757A106"/>
    <m/>
    <m/>
    <d v="2025-01-16T00:00:00"/>
    <x v="0"/>
    <x v="31"/>
    <s v="Single Stock"/>
    <m/>
    <x v="13"/>
    <s v="Harvest MicroStrategy High Income Shares ETF (MSTY)"/>
    <n v="53239969.444274902"/>
    <n v="137175.00000000023"/>
    <n v="-843494.99999999884"/>
    <n v="1896390.0000000033"/>
    <n v="790074.99999999523"/>
    <n v="2182555.0000000023"/>
    <n v="5637"/>
    <n v="7166036.2999999998"/>
    <x v="5"/>
    <n v="63318970.286846161"/>
  </r>
  <r>
    <s v="PLTE CN Equity"/>
    <n v="1774"/>
    <s v="PLTE"/>
    <s v="Harvest Palantir Enhanced High Income Shares ETF"/>
    <x v="0"/>
    <n v="1"/>
    <s v="CA41756T1066"/>
    <s v="41756T106"/>
    <m/>
    <m/>
    <d v="2025-01-16T00:00:00"/>
    <x v="0"/>
    <x v="41"/>
    <s v="Single Stock"/>
    <m/>
    <x v="13"/>
    <s v="Harvest Palantir Enhanced High Income Shares ETF (PLTE)"/>
    <n v="155651794.00444031"/>
    <n v="5599510.000000013"/>
    <n v="3726462.4999999981"/>
    <n v="6007660"/>
    <n v="3196475.0000000005"/>
    <n v="24798780.000000011"/>
    <n v="7373"/>
    <n v="30122460"/>
    <x v="6"/>
    <n v="168811120.60546875"/>
  </r>
  <r>
    <s v="TSLY CN Equity"/>
    <n v="1775"/>
    <s v="TSLY"/>
    <s v="Harvest Tesla Enhanced High Income Shares ETF"/>
    <x v="0"/>
    <n v="1"/>
    <s v="CA41756Q1028"/>
    <s v="41756Q102"/>
    <m/>
    <m/>
    <d v="2025-01-16T00:00:00"/>
    <x v="0"/>
    <x v="41"/>
    <s v="Single Stock"/>
    <m/>
    <x v="13"/>
    <s v="Harvest Tesla Enhanced High Income Shares ETF (TSLY)"/>
    <n v="248769979.95376587"/>
    <n v="303459.99999998882"/>
    <n v="4171759.9999999991"/>
    <n v="6503867.4999999991"/>
    <n v="3734927.5000000065"/>
    <n v="26415964.999999978"/>
    <n v="7658"/>
    <n v="21212083"/>
    <x v="6"/>
    <n v="252239785.19439697"/>
  </r>
  <r>
    <s v="HFN CN Equity"/>
    <n v="1776"/>
    <s v="HFN"/>
    <s v="Hamilton Canadian Financials Index ETF"/>
    <x v="0"/>
    <n v="1"/>
    <s v="CA4073641082"/>
    <n v="407364108"/>
    <m/>
    <m/>
    <d v="2025-01-20T00:00:00"/>
    <x v="0"/>
    <x v="3"/>
    <s v="Financials"/>
    <m/>
    <x v="35"/>
    <s v="Hamilton Canadian Financials Index (HFN)"/>
    <n v="188992810.2796669"/>
    <n v="7138477.4999999925"/>
    <n v="7053907.4999999925"/>
    <n v="5104990"/>
    <n v="9875889.9999999925"/>
    <n v="37497613.044799998"/>
    <n v="176"/>
    <n v="5558268.7800000003"/>
    <x v="2"/>
    <n v="157165142.09143066"/>
  </r>
  <r>
    <s v="ZXCL CN Equity"/>
    <n v="1777"/>
    <s v="ZXCL"/>
    <s v="BMO SPDR Communication Services Select Sector Index ETF - Unhedged"/>
    <x v="0"/>
    <n v="1"/>
    <s v="CA09663F2044"/>
    <s v="09663F204"/>
    <m/>
    <m/>
    <d v="2025-02-03T00:00:00"/>
    <x v="0"/>
    <x v="45"/>
    <s v="Communication Services"/>
    <m/>
    <x v="4"/>
    <s v="BMO SPDR Communication Services Select Sector Index ETF - Unhedged (ZXCL)"/>
    <n v="0"/>
    <n v="0"/>
    <n v="0"/>
    <n v="0"/>
    <n v="0"/>
    <n v="0"/>
    <n v="0"/>
    <n v="0"/>
    <x v="1"/>
    <n v="0"/>
  </r>
  <r>
    <s v="ZXCL/F CN Equity"/>
    <n v="1778"/>
    <s v="ZXCL/F"/>
    <s v="BMO SPDR Communication Services Select Sector Index ETF - CAD Hedged"/>
    <x v="52"/>
    <n v="1"/>
    <s v="CA09663F1053"/>
    <s v="09663F105"/>
    <m/>
    <m/>
    <d v="2025-02-03T00:00:00"/>
    <x v="0"/>
    <x v="45"/>
    <s v="Communication Services"/>
    <m/>
    <x v="4"/>
    <s v="BMO SPDR Communication Services Select Sector Index ETF - CAD Hedged (ZXCL/F)"/>
    <n v="0"/>
    <n v="0"/>
    <n v="0"/>
    <n v="0"/>
    <n v="0"/>
    <n v="0"/>
    <n v="0"/>
    <n v="0"/>
    <x v="1"/>
    <n v="0"/>
  </r>
  <r>
    <s v="ZXLY CN Equity"/>
    <n v="1779"/>
    <s v="ZXLY"/>
    <s v="BMO SPDR Consumer Discretionary Select Sector Index ETF - Unhedged"/>
    <x v="0"/>
    <n v="1"/>
    <s v="CA09663C2013"/>
    <s v="09663C201"/>
    <m/>
    <m/>
    <d v="2025-02-03T00:00:00"/>
    <x v="0"/>
    <x v="45"/>
    <s v="Consumer Discretionary"/>
    <m/>
    <x v="4"/>
    <s v="BMO SPDR Consumer Discretionary Select Sector Index ETF - Unhedged (ZXLY)"/>
    <n v="5936465.7631130219"/>
    <n v="0"/>
    <n v="-3683473.2499999995"/>
    <n v="0"/>
    <n v="0"/>
    <n v="828706.75000000058"/>
    <n v="34"/>
    <n v="385928.90999999992"/>
    <x v="1"/>
    <n v="5245079.257598877"/>
  </r>
  <r>
    <s v="ZXLY/F CN Equity"/>
    <n v="1780"/>
    <s v="ZXLY/F"/>
    <s v="BMO SPDR Consumer Discretionary Select Sector Index ETF - CAD Hedged"/>
    <x v="0"/>
    <n v="1"/>
    <s v="CA09663C1023"/>
    <s v="09663C102"/>
    <m/>
    <m/>
    <d v="2025-02-03T00:00:00"/>
    <x v="0"/>
    <x v="45"/>
    <s v="Consumer Discretionary"/>
    <m/>
    <x v="4"/>
    <s v="BMO SPDR Consumer Discretionary Select Sector Index ETF - CAD Hedged (ZXLY/F)"/>
    <n v="4664183.7165737152"/>
    <n v="0"/>
    <n v="0"/>
    <n v="0"/>
    <n v="0"/>
    <n v="0"/>
    <n v="26"/>
    <n v="135003.66"/>
    <x v="1"/>
    <n v="4691312.6892414093"/>
  </r>
  <r>
    <s v="ZXLP CN Equity"/>
    <n v="1781"/>
    <s v="ZXLP"/>
    <s v="BMO SPDR Consumer Staples Select Sector Index ETF - Unhedged"/>
    <x v="0"/>
    <n v="1"/>
    <s v="CA09662Y2042"/>
    <s v="09662Y204"/>
    <m/>
    <m/>
    <d v="2025-02-03T00:00:00"/>
    <x v="0"/>
    <x v="45"/>
    <s v="Consumer Staples"/>
    <m/>
    <x v="4"/>
    <s v="BMO SPDR Consumer Staples Select Sector Index ETF - Unhedged (ZXLP)"/>
    <n v="3075769.6642494202"/>
    <n v="20385152.75"/>
    <n v="0"/>
    <n v="0"/>
    <n v="0"/>
    <n v="16182404.75"/>
    <n v="104"/>
    <n v="21231136.390000001"/>
    <x v="1"/>
    <n v="7109471.1486473074"/>
  </r>
  <r>
    <s v="ZXLP/F CN Equity"/>
    <n v="1782"/>
    <s v="ZXLP/F"/>
    <s v="BMO SPDR Consumer Staples Select Sector Index ETF - CAD Hedged"/>
    <x v="0"/>
    <n v="1"/>
    <s v="CA09662Y1051"/>
    <s v="09662Y105"/>
    <m/>
    <m/>
    <d v="2025-02-03T00:00:00"/>
    <x v="0"/>
    <x v="45"/>
    <s v="Consumer Staples"/>
    <m/>
    <x v="4"/>
    <s v="BMO SPDR Consumer Staples Select Sector Index ETF - CAD Hedged (ZXLP/F)"/>
    <n v="2391530.6430587769"/>
    <n v="816268.75000000035"/>
    <n v="0"/>
    <n v="0"/>
    <n v="0"/>
    <n v="816268.75000000035"/>
    <n v="14"/>
    <n v="51357.899999999994"/>
    <x v="1"/>
    <n v="2232366.5240573883"/>
  </r>
  <r>
    <s v="ZXLE CN Equity"/>
    <n v="1783"/>
    <s v="ZXLE"/>
    <s v="BMO SPDR Energy Index Select Sector Index ETF - Unhedged"/>
    <x v="0"/>
    <n v="1"/>
    <s v="CA09661Y2050"/>
    <s v="09661Y205"/>
    <m/>
    <m/>
    <d v="2025-02-03T00:00:00"/>
    <x v="0"/>
    <x v="45"/>
    <s v="Energy"/>
    <m/>
    <x v="4"/>
    <s v="BMO SPDR Energy Index Select Sector Index ETF - Unhedged (ZXLE)"/>
    <n v="4903525.0452957153"/>
    <n v="1686870.5000000005"/>
    <n v="0"/>
    <n v="1530780.9999999998"/>
    <n v="0"/>
    <n v="3929163.0000000005"/>
    <n v="186"/>
    <n v="2711240.7"/>
    <x v="1"/>
    <n v="2198595.1310901642"/>
  </r>
  <r>
    <s v="ZXLE/F CN Equity"/>
    <n v="1784"/>
    <s v="ZXLE/F"/>
    <s v="BMO SPDR Energy Index Select Sector Index ETF - CAD Hedged"/>
    <x v="0"/>
    <n v="1"/>
    <s v="CA09661Y1060"/>
    <s v="09661Y106"/>
    <m/>
    <m/>
    <d v="2025-02-03T00:00:00"/>
    <x v="0"/>
    <x v="45"/>
    <s v="Energy"/>
    <m/>
    <x v="4"/>
    <s v="BMO SPDR Energy Index Select Sector Index ETF - CAD Hedged (ZXLE/F)"/>
    <n v="5211832.6502876282"/>
    <n v="895104.99999999977"/>
    <n v="0"/>
    <n v="0"/>
    <n v="0"/>
    <n v="895104.99999999977"/>
    <n v="44"/>
    <n v="372655.45999999996"/>
    <x v="1"/>
    <n v="4618649.3744697571"/>
  </r>
  <r>
    <s v="ZXLF CN Equity"/>
    <n v="1785"/>
    <s v="ZXLF"/>
    <s v="BMO SPDR Financials Select Sector Index ETF - Unhedged"/>
    <x v="0"/>
    <n v="1"/>
    <s v="CA0969212004"/>
    <s v="096921200"/>
    <m/>
    <m/>
    <d v="2025-02-03T00:00:00"/>
    <x v="0"/>
    <x v="45"/>
    <s v="Financials"/>
    <m/>
    <x v="4"/>
    <s v="BMO SPDR Financials Select Sector Index ETF - Unhedged (ZXLF)"/>
    <n v="9545259.8062648773"/>
    <n v="0"/>
    <n v="1463791.9999999995"/>
    <n v="3014366.0000000005"/>
    <n v="757392.99999999977"/>
    <n v="5235551"/>
    <n v="28"/>
    <n v="47488.81"/>
    <x v="1"/>
    <n v="3845225.8165683746"/>
  </r>
  <r>
    <s v="ZXLF/F CN Equity"/>
    <n v="1786"/>
    <s v="ZXLF/F"/>
    <s v="BMO SPDR Financials Select Sector Index ETF - CAD Hedged"/>
    <x v="0"/>
    <n v="1"/>
    <s v="CA0969211014"/>
    <s v="096921101"/>
    <m/>
    <m/>
    <d v="2025-02-03T00:00:00"/>
    <x v="0"/>
    <x v="45"/>
    <s v="Financials"/>
    <m/>
    <x v="4"/>
    <s v="BMO SPDR Financials Select Sector Index ETF - CAD Hedged (ZXLF/F)"/>
    <n v="3080473.805223465"/>
    <n v="0"/>
    <n v="0"/>
    <n v="0"/>
    <n v="0"/>
    <n v="788699.00000000023"/>
    <n v="16"/>
    <n v="91961.85"/>
    <x v="1"/>
    <n v="2413340.7979011536"/>
  </r>
  <r>
    <s v="ZXLV CN Equity"/>
    <n v="1787"/>
    <s v="ZXLV"/>
    <s v="BMO SPDR Health Care Select Sector Index ETF - Unhedged"/>
    <x v="0"/>
    <n v="1"/>
    <s v="CA0969232069"/>
    <s v="096923206"/>
    <m/>
    <m/>
    <d v="2025-02-03T00:00:00"/>
    <x v="0"/>
    <x v="45"/>
    <s v="Health Care"/>
    <m/>
    <x v="4"/>
    <s v="BMO SPDR Health Care Select Sector Index ETF - Unhedged (ZXLV)"/>
    <n v="17015999.346256256"/>
    <n v="10857.75"/>
    <n v="0"/>
    <n v="0"/>
    <n v="768035.5000000007"/>
    <n v="-627480.2500000007"/>
    <n v="144"/>
    <n v="689465.18"/>
    <x v="1"/>
    <n v="18880429.674200058"/>
  </r>
  <r>
    <s v="ZXLV/F CN Equity"/>
    <n v="1788"/>
    <s v="ZXLV/F"/>
    <s v="BMO SPDR Health Care Select Sector Index ETF - CAD Hedged"/>
    <x v="0"/>
    <n v="1"/>
    <s v="CA0969231079"/>
    <s v="096923107"/>
    <m/>
    <m/>
    <d v="2025-02-03T00:00:00"/>
    <x v="0"/>
    <x v="45"/>
    <s v="Health Care"/>
    <m/>
    <x v="4"/>
    <s v="BMO SPDR Health Care Select Sector Index ETF - CAD Hedged (ZXLV/F)"/>
    <n v="2295205.2963905334"/>
    <n v="0"/>
    <n v="0"/>
    <n v="0"/>
    <n v="0"/>
    <n v="769609.25"/>
    <n v="6"/>
    <n v="7213.02"/>
    <x v="1"/>
    <n v="1583685.6952972412"/>
  </r>
  <r>
    <s v="ZXLI CN Equity"/>
    <n v="1789"/>
    <s v="ZXLI"/>
    <s v="BMO SPDR Industrials Select Sector Index ETF - Unhedged"/>
    <x v="0"/>
    <n v="1"/>
    <s v="CA09663B1040"/>
    <s v="09663B104"/>
    <m/>
    <m/>
    <d v="2025-02-03T00:00:00"/>
    <x v="0"/>
    <x v="45"/>
    <s v="Industrials"/>
    <m/>
    <x v="4"/>
    <s v="BMO SPDR Industrials Select Sector Index ETF - Unhedged (ZXLI)"/>
    <n v="6860140.1965255737"/>
    <n v="20598102"/>
    <n v="0"/>
    <n v="0"/>
    <n v="0"/>
    <n v="20598102"/>
    <n v="103"/>
    <n v="20918891.620000001"/>
    <x v="1"/>
    <n v="6530620.4214935303"/>
  </r>
  <r>
    <s v="ZXLI/F CN Equity"/>
    <n v="1790"/>
    <s v="ZXLI/F"/>
    <s v="BMO SPDR Industrials Select Sector Index ETF - CAD Hedged"/>
    <x v="0"/>
    <n v="1"/>
    <s v="CA09663B2030"/>
    <s v="09663B203"/>
    <m/>
    <m/>
    <d v="2025-02-03T00:00:00"/>
    <x v="0"/>
    <x v="45"/>
    <s v="Industrials"/>
    <m/>
    <x v="4"/>
    <s v="BMO SPDR Industrials Select Sector Index ETF - CAD Hedged (ZXLI/F)"/>
    <n v="6364923.0361251831"/>
    <n v="911688.75000000081"/>
    <n v="0"/>
    <n v="896718.99999999977"/>
    <n v="0"/>
    <n v="1808407.7500000005"/>
    <n v="25"/>
    <n v="251133.51"/>
    <x v="1"/>
    <n v="5118395.5954933167"/>
  </r>
  <r>
    <s v="ZXLB CN Equity"/>
    <n v="1791"/>
    <s v="ZXLB"/>
    <s v="BMO SPDR Materials Select Sector Index ETF - Unhedged"/>
    <x v="0"/>
    <n v="1"/>
    <s v="CA09663M1005"/>
    <s v="09663M100"/>
    <m/>
    <m/>
    <d v="2025-02-03T00:00:00"/>
    <x v="0"/>
    <x v="45"/>
    <s v="Materials"/>
    <m/>
    <x v="4"/>
    <s v="BMO SPDR Materials Select Sector Index ETF - Unhedged (ZXLB)"/>
    <n v="1601772.490436554"/>
    <n v="12818396"/>
    <n v="0"/>
    <n v="0"/>
    <n v="0"/>
    <n v="12818396"/>
    <n v="57"/>
    <n v="13220541.189999999"/>
    <x v="1"/>
    <n v="1473585.5128383636"/>
  </r>
  <r>
    <s v="ZXLB/F CN Equity"/>
    <n v="1792"/>
    <s v="ZXLB/F"/>
    <s v="BMO SPDR Materials Select Sector Index ETF - CAD Hedged"/>
    <x v="0"/>
    <n v="1"/>
    <s v="CA09663M2094"/>
    <s v="09663M209"/>
    <m/>
    <m/>
    <d v="2025-02-03T00:00:00"/>
    <x v="0"/>
    <x v="45"/>
    <s v="Materials"/>
    <m/>
    <x v="4"/>
    <s v="BMO SPDR Materials Select Sector Index ETF - CAD Hedged (ZXLB/F)"/>
    <n v="1677544.5746955872"/>
    <n v="0"/>
    <n v="0"/>
    <n v="0"/>
    <n v="0"/>
    <n v="0"/>
    <n v="14"/>
    <n v="51010.25"/>
    <x v="1"/>
    <n v="1541186.3521327972"/>
  </r>
  <r>
    <s v="ZXLR CN Equity"/>
    <n v="1793"/>
    <s v="ZXLR"/>
    <s v="BMO SPDR Real Estate Select Sector Index ETF - Unhedged"/>
    <x v="0"/>
    <n v="1"/>
    <s v="CA0969222086"/>
    <s v="096922208"/>
    <m/>
    <m/>
    <d v="2025-02-03T00:00:00"/>
    <x v="0"/>
    <x v="45"/>
    <s v="Real Estate"/>
    <m/>
    <x v="4"/>
    <s v="BMO SPDR Real Estate Select Sector Index ETF - Unhedged (ZXLR)"/>
    <n v="1374519.4675312042"/>
    <n v="0"/>
    <n v="0"/>
    <n v="0"/>
    <n v="0"/>
    <n v="0"/>
    <n v="7"/>
    <n v="1514.4299999999998"/>
    <x v="1"/>
    <n v="1423381.4715156555"/>
  </r>
  <r>
    <s v="ZXLR/F CN Equity"/>
    <n v="1794"/>
    <s v="ZXLR/F"/>
    <s v="BMO SPDR Real Estate Select Sector Index ETF - CAD Hedged"/>
    <x v="0"/>
    <n v="1"/>
    <s v="CA0969221096"/>
    <s v="096922109"/>
    <m/>
    <m/>
    <d v="2025-02-03T00:00:00"/>
    <x v="0"/>
    <x v="45"/>
    <s v="Real Estate"/>
    <m/>
    <x v="4"/>
    <s v="BMO SPDR Real Estate Select Sector Index ETF - CAD Hedged (ZXLR/F)"/>
    <n v="712959.24423408508"/>
    <n v="0"/>
    <n v="0"/>
    <n v="0"/>
    <n v="0"/>
    <n v="0"/>
    <n v="8"/>
    <n v="18011.080000000002"/>
    <x v="1"/>
    <n v="745694.08934211731"/>
  </r>
  <r>
    <s v="ZXLK CN Equity"/>
    <n v="1795"/>
    <s v="ZXLK"/>
    <s v="BMO SPDR Technology Select Sector Index ETF - Unhedged"/>
    <x v="0"/>
    <n v="1"/>
    <s v="CA09662X2068"/>
    <s v="09662X206"/>
    <m/>
    <m/>
    <d v="2025-02-03T00:00:00"/>
    <x v="0"/>
    <x v="45"/>
    <s v="Technology"/>
    <m/>
    <x v="4"/>
    <s v="BMO SPDR Technology Select Sector Index ETF - Unhedged (ZXLK)"/>
    <n v="7891245.9141807556"/>
    <n v="-13655.75"/>
    <n v="-2709286.7500000005"/>
    <n v="900075.75000000081"/>
    <n v="0"/>
    <n v="1845519.2500000005"/>
    <n v="147"/>
    <n v="1556917.8599999999"/>
    <x v="1"/>
    <n v="7255964.319190979"/>
  </r>
  <r>
    <s v="ZXLK/F CN Equity"/>
    <n v="1796"/>
    <s v="ZXLK/F"/>
    <s v="BMO SPDR Technology Select Sector Index ETF - CAD Hedged"/>
    <x v="0"/>
    <n v="1"/>
    <s v="CA09662X1078"/>
    <s v="09662X107"/>
    <m/>
    <m/>
    <d v="2025-02-03T00:00:00"/>
    <x v="0"/>
    <x v="45"/>
    <s v="Technology"/>
    <m/>
    <x v="4"/>
    <s v="BMO SPDR Technology Select Sector Index ETF - CAD Hedged (ZXLK/F)"/>
    <n v="3673595.9244346619"/>
    <n v="0"/>
    <n v="0"/>
    <n v="0"/>
    <n v="0"/>
    <n v="0"/>
    <n v="33"/>
    <n v="354034.17000000004"/>
    <x v="1"/>
    <n v="3792402.0441246033"/>
  </r>
  <r>
    <s v="ZXLU CN Equity"/>
    <n v="1797"/>
    <s v="ZXLU"/>
    <s v="BMO SPDR Utilities Select Sector Index ETF - Unhedged"/>
    <x v="0"/>
    <n v="1"/>
    <s v="CA09661W2094"/>
    <s v="09661W209"/>
    <m/>
    <m/>
    <d v="2025-02-03T00:00:00"/>
    <x v="0"/>
    <x v="45"/>
    <s v="Utilities"/>
    <m/>
    <x v="4"/>
    <s v="BMO SPDR Utilities Select Sector Index ETF - Unhedged (ZXLU)"/>
    <n v="21185703.478618622"/>
    <n v="0"/>
    <n v="782149.24999999721"/>
    <n v="791862.5000000007"/>
    <n v="0"/>
    <n v="1574011.7499999979"/>
    <n v="114"/>
    <n v="296740.25"/>
    <x v="1"/>
    <n v="18960289.321376801"/>
  </r>
  <r>
    <s v="ZXLU/F CN Equity"/>
    <n v="1798"/>
    <s v="ZXLU/F"/>
    <s v="BMO SPDR Utilities Select Sector Index ETF - CAD Hedged"/>
    <x v="0"/>
    <n v="1"/>
    <s v="CA09661W1005"/>
    <s v="09661W100"/>
    <m/>
    <m/>
    <d v="2025-02-03T00:00:00"/>
    <x v="0"/>
    <x v="45"/>
    <s v="Utilities"/>
    <m/>
    <x v="4"/>
    <s v="BMO SPDR Utilities Select Sector Index ETF - CAD Hedged (ZXLU/F)"/>
    <n v="52713710.924564362"/>
    <n v="0"/>
    <n v="0"/>
    <n v="0"/>
    <n v="2435687.2499999986"/>
    <n v="3250284.2500000028"/>
    <n v="79"/>
    <n v="381837.9"/>
    <x v="1"/>
    <n v="49666968.078330994"/>
  </r>
  <r>
    <s v="MTRX CN Equity"/>
    <n v="1799"/>
    <s v="MTRX"/>
    <s v="Global X Artificial Intelligence Infrastructure Index ETF"/>
    <x v="0"/>
    <n v="1"/>
    <s v="CA37966A1012"/>
    <s v="37966A101"/>
    <m/>
    <m/>
    <d v="2025-02-20T00:00:00"/>
    <x v="0"/>
    <x v="7"/>
    <s v="AI"/>
    <m/>
    <x v="3"/>
    <s v="Global X Artificial Intelligence Infrastructure Index ETF (MTRX)"/>
    <n v="25312458.801269531"/>
    <n v="761005.63849999721"/>
    <n v="11026091.116250001"/>
    <n v="1497781.0244999998"/>
    <n v="744476.44575000065"/>
    <n v="14029354.224999998"/>
    <n v="760"/>
    <n v="2147729.7999999998"/>
    <x v="1"/>
    <n v="10269478.797912598"/>
  </r>
  <r>
    <s v="YCON CN Equity"/>
    <n v="1800"/>
    <s v="YCON"/>
    <s v="Coinbase Yield Shares Purpose ETF"/>
    <x v="0"/>
    <n v="1"/>
    <s v="CA74639Y8779"/>
    <s v="74639Y877"/>
    <m/>
    <m/>
    <d v="2025-02-20T00:00:00"/>
    <x v="0"/>
    <x v="41"/>
    <s v="Single Stock"/>
    <m/>
    <x v="5"/>
    <s v="Coinbase Yield Shares Purpose ETF (YCON)"/>
    <n v="11266602.230072021"/>
    <n v="746105.43337499886"/>
    <n v="797382.89925000188"/>
    <n v="1539168.3049999995"/>
    <n v="911575.89387499937"/>
    <n v="5415269.8836249998"/>
    <n v="1903"/>
    <n v="3410745.5"/>
    <x v="6"/>
    <n v="10904061.532020569"/>
  </r>
  <r>
    <s v="YNET CN Equity"/>
    <n v="1801"/>
    <s v="YNET"/>
    <s v="Netflix Yield Shares Purpose ETF"/>
    <x v="0"/>
    <n v="1"/>
    <s v="CA74639Y8100"/>
    <s v="74639Y810"/>
    <m/>
    <m/>
    <d v="2025-02-20T00:00:00"/>
    <x v="0"/>
    <x v="41"/>
    <s v="Single Stock"/>
    <m/>
    <x v="5"/>
    <s v="Netflix Yield Shares Purpose ETF (YNET)"/>
    <n v="8027099.9670028687"/>
    <n v="486279.43987499969"/>
    <n v="528449.26562500128"/>
    <n v="691645.69849999913"/>
    <n v="728763.43812500068"/>
    <n v="2999972.9896250004"/>
    <n v="768"/>
    <n v="865718.41999999993"/>
    <x v="6"/>
    <n v="6662981.5816879272"/>
  </r>
  <r>
    <s v="YMAG CN Equity"/>
    <n v="1802"/>
    <s v="YMAG"/>
    <s v="Tech Innovators Yield Shares Purpose ETF"/>
    <x v="0"/>
    <n v="1"/>
    <s v="CA74641J1084"/>
    <s v="74641J108"/>
    <m/>
    <m/>
    <d v="2025-02-20T00:00:00"/>
    <x v="0"/>
    <x v="41"/>
    <s v="Technology"/>
    <m/>
    <x v="5"/>
    <s v="Tech Innovators Yield Shares Purpose ETF (YMAG)"/>
    <n v="10800814.485549927"/>
    <n v="430982.48800000036"/>
    <n v="-245322.81762500133"/>
    <n v="249497.61450000133"/>
    <n v="0"/>
    <n v="435157.28487500036"/>
    <n v="362"/>
    <n v="1005277.56"/>
    <x v="6"/>
    <n v="11659067.988395691"/>
  </r>
  <r>
    <s v="YUNH CN Equity"/>
    <n v="1803"/>
    <s v="YUNH"/>
    <s v="UnitedHealth Group Yield Shares Purpose ETF"/>
    <x v="0"/>
    <n v="1"/>
    <s v="CA74639Y7607"/>
    <s v="74639Y760"/>
    <m/>
    <m/>
    <d v="2025-02-20T00:00:00"/>
    <x v="0"/>
    <x v="41"/>
    <s v="Single Stock"/>
    <m/>
    <x v="5"/>
    <s v="UnitedHealth Group Yield Shares Purpose ETF (YUNH)"/>
    <n v="33055143.45169067"/>
    <n v="1864778.4843749981"/>
    <n v="3138430.8990000035"/>
    <n v="130537.98987499723"/>
    <n v="1001922.4515000008"/>
    <n v="6394317.3218749985"/>
    <n v="1352"/>
    <n v="2438578.2000000002"/>
    <x v="6"/>
    <n v="33598376.059532166"/>
  </r>
  <r>
    <s v="YCST CN Equity"/>
    <n v="1804"/>
    <s v="YCST"/>
    <s v="Costco Yield Shares Purpose ETF"/>
    <x v="0"/>
    <n v="1"/>
    <s v="CA74639Y8514"/>
    <s v="74639Y851"/>
    <m/>
    <m/>
    <d v="2025-02-20T00:00:00"/>
    <x v="0"/>
    <x v="41"/>
    <s v="Single Stock"/>
    <m/>
    <x v="5"/>
    <s v="Costco Yield Shares Purpose ETF (YCST)"/>
    <n v="8363936.4242553711"/>
    <n v="0"/>
    <n v="0"/>
    <n v="0"/>
    <n v="0"/>
    <n v="386318.76162500033"/>
    <n v="177"/>
    <n v="221899.17"/>
    <x v="6"/>
    <n v="7117129.65965271"/>
  </r>
  <r>
    <s v="YPLT CN Equity"/>
    <n v="1805"/>
    <s v="YPLT"/>
    <s v="Palantir Yield Shares Purpose ETF"/>
    <x v="0"/>
    <n v="1"/>
    <s v="CA74639Y7862"/>
    <s v="74639Y786"/>
    <m/>
    <m/>
    <d v="2025-02-20T00:00:00"/>
    <x v="0"/>
    <x v="41"/>
    <s v="Single Stock"/>
    <m/>
    <x v="5"/>
    <s v="Palantir Yield Shares Purpose ETF (YPLT)"/>
    <n v="15668035.03036499"/>
    <n v="454634.616374998"/>
    <n v="562977.37925000046"/>
    <n v="0"/>
    <n v="310968.25950000173"/>
    <n v="-2827483.9230000004"/>
    <n v="1193"/>
    <n v="2966231.4"/>
    <x v="6"/>
    <n v="22568842.649459839"/>
  </r>
  <r>
    <s v="YAVG CN Equity"/>
    <n v="1806"/>
    <s v="YAVG"/>
    <s v="Broadcom Yield Shares Purpose ETF"/>
    <x v="0"/>
    <n v="1"/>
    <s v="CA74639Y8027"/>
    <s v="74639Y802"/>
    <m/>
    <m/>
    <d v="2025-02-20T00:00:00"/>
    <x v="0"/>
    <x v="41"/>
    <s v="Single Stock"/>
    <m/>
    <x v="5"/>
    <s v="Broadcom Yield Shares Purpose ETF (YAVG)"/>
    <n v="10616203.093528748"/>
    <n v="617087.3786249992"/>
    <n v="0"/>
    <n v="267893.52800000017"/>
    <n v="-714034.00649999897"/>
    <n v="-1921334.5176250001"/>
    <n v="371"/>
    <n v="1229701.7"/>
    <x v="6"/>
    <n v="13454844.665527344"/>
  </r>
  <r>
    <s v="DMEE CN Equity"/>
    <n v="1807"/>
    <s v="DMEE"/>
    <s v="Desjardins Emerging Markets Equity Index ETF"/>
    <x v="0"/>
    <n v="1"/>
    <s v="CA25058E1079"/>
    <s v="25058E107"/>
    <m/>
    <m/>
    <d v="2025-02-27T00:00:00"/>
    <x v="0"/>
    <x v="16"/>
    <s v="Emerging Markets"/>
    <m/>
    <x v="21"/>
    <s v="Desjardins Emerging Markets Equity Index ETF (DMEE)"/>
    <n v="633356505.39398193"/>
    <n v="11525386.199999982"/>
    <n v="21768673.400000036"/>
    <n v="12718821.5"/>
    <n v="5052023.6499999817"/>
    <n v="58548462.100000024"/>
    <n v="784"/>
    <n v="16493067"/>
    <x v="1"/>
    <n v="537160176.37252808"/>
  </r>
  <r>
    <s v="GIDY CN Equity"/>
    <n v="1808"/>
    <s v="GIDY"/>
    <s v="Guardian i3 Global Dividend Premium Yield Fund ETF"/>
    <x v="0"/>
    <n v="1"/>
    <s v="CA40138F1071"/>
    <s v="40138F107"/>
    <m/>
    <m/>
    <d v="2025-03-04T00:00:00"/>
    <x v="0"/>
    <x v="31"/>
    <s v="Global"/>
    <m/>
    <x v="36"/>
    <s v="Guardian i3 Global Dividend Premium Yield Fund ETF (GIDY)"/>
    <n v="35987624.416351318"/>
    <n v="3040781.6999999983"/>
    <n v="1003737.950000001"/>
    <n v="1407312.6200000013"/>
    <n v="1020435.2999999964"/>
    <n v="7483617.2199999979"/>
    <n v="109"/>
    <n v="3692535.5"/>
    <x v="5"/>
    <n v="31085067.176818848"/>
  </r>
  <r>
    <s v="AMDY CN Equity"/>
    <n v="1809"/>
    <s v="AMDY"/>
    <s v="Harvest AMD Enhanced High Income Shares EF"/>
    <x v="0"/>
    <n v="1"/>
    <s v="CA4175171095"/>
    <n v="417517109"/>
    <m/>
    <m/>
    <d v="2025-03-05T00:00:00"/>
    <x v="0"/>
    <x v="41"/>
    <s v="Single Stock"/>
    <m/>
    <x v="13"/>
    <s v="Harvest AMD Enhanced High Income Shares EF (AMDY)"/>
    <n v="100273811.72180176"/>
    <n v="2590200.0000000014"/>
    <n v="-489340.00000000733"/>
    <n v="-1892310.0000000047"/>
    <n v="1539390.0000000033"/>
    <n v="5189234.9999999879"/>
    <n v="2341"/>
    <n v="5172555.2"/>
    <x v="6"/>
    <n v="86642622.470855713"/>
  </r>
  <r>
    <s v="AVGY CN Equity"/>
    <n v="1810"/>
    <s v="AVGY"/>
    <s v="Harvest Broadcom Enhanced High Income Shares ETF"/>
    <x v="0"/>
    <n v="1"/>
    <s v="CA41757J1075"/>
    <s v="41757J107"/>
    <m/>
    <m/>
    <d v="2025-03-05T00:00:00"/>
    <x v="0"/>
    <x v="41"/>
    <s v="Single Stock"/>
    <m/>
    <x v="13"/>
    <s v="Harvest Broadcom Enhanced High Income Shares ETF (AVGY)"/>
    <n v="99062616.777420044"/>
    <n v="1707342.4999999935"/>
    <n v="2728250.0000000065"/>
    <n v="4122087.4999999939"/>
    <n v="2453685"/>
    <n v="15290204.999999981"/>
    <n v="1519"/>
    <n v="5226515.8"/>
    <x v="6"/>
    <n v="98417934.083938599"/>
  </r>
  <r>
    <s v="CNYE CN Equity"/>
    <n v="1811"/>
    <s v="CNYE "/>
    <s v="Harvest Coinbase Enhanced Income ETF"/>
    <x v="0"/>
    <n v="1"/>
    <s v="CA4179081001"/>
    <n v="417908100"/>
    <m/>
    <m/>
    <d v="2025-03-05T00:00:00"/>
    <x v="0"/>
    <x v="41"/>
    <s v="Single Stock"/>
    <m/>
    <x v="13"/>
    <s v="Harvest Coinbase Enhanced Income ETF (CNYE )"/>
    <n v="62658127.975463867"/>
    <n v="303685.00000000349"/>
    <n v="4533697.5"/>
    <n v="3459912.5000000056"/>
    <n v="2253692.4999999991"/>
    <n v="14923765.000000009"/>
    <n v="5814"/>
    <n v="13526735"/>
    <x v="6"/>
    <n v="76372946.548461914"/>
  </r>
  <r>
    <s v="COSY CN Equity"/>
    <n v="1812"/>
    <s v="COSY"/>
    <s v="Harvest Costco Enhanced High Income Shares ETF"/>
    <x v="0"/>
    <n v="1"/>
    <s v="CA4179141086"/>
    <n v="417914108"/>
    <m/>
    <m/>
    <d v="2025-03-05T00:00:00"/>
    <x v="0"/>
    <x v="41"/>
    <s v="Single Stock"/>
    <m/>
    <x v="13"/>
    <s v="Harvest Costco Enhanced High Income Shares ETF (COSY)"/>
    <n v="84770480.132102966"/>
    <n v="227200.00000000367"/>
    <n v="2064944.9999999963"/>
    <n v="947992.50000001339"/>
    <n v="2801444.9999999898"/>
    <n v="8149667.5000000047"/>
    <n v="911"/>
    <n v="1230746.8999999999"/>
    <x v="6"/>
    <n v="68638322.973251358"/>
  </r>
  <r>
    <s v="GOGY CN Equity"/>
    <n v="1813"/>
    <s v="GOGY"/>
    <s v="Harvest Alphabet Enhanced High Income Shares ETF"/>
    <x v="0"/>
    <n v="1"/>
    <s v="CA41751X1024"/>
    <s v="41751X102"/>
    <m/>
    <m/>
    <d v="2025-03-05T00:00:00"/>
    <x v="0"/>
    <x v="41"/>
    <s v="Single Stock"/>
    <m/>
    <x v="13"/>
    <s v="Harvest Alphabet Enhanced High Income Shares ETF (GOGY)"/>
    <n v="108557799.38697815"/>
    <n v="1078377.4999999958"/>
    <n v="-1600219.9999999849"/>
    <n v="-9021647.5000000149"/>
    <n v="1618010.0000000033"/>
    <n v="-7525552.4999999944"/>
    <n v="1440"/>
    <n v="8572789.5999999996"/>
    <x v="6"/>
    <n v="109032417.53578186"/>
  </r>
  <r>
    <s v="MSTE CN Equity"/>
    <n v="1814"/>
    <s v="MSTE"/>
    <s v="Harvest MicroStrategy Enhanced Income ETF"/>
    <x v="0"/>
    <n v="1"/>
    <s v="CA4175561071"/>
    <n v="417556107"/>
    <m/>
    <m/>
    <d v="2025-03-05T00:00:00"/>
    <x v="0"/>
    <x v="41"/>
    <s v="Single Stock"/>
    <m/>
    <x v="13"/>
    <s v="Harvest MicroStrategy Enhanced Income ETF (MSTE)"/>
    <n v="285843963.76609802"/>
    <n v="2971727.4999999981"/>
    <n v="25829185.000000048"/>
    <n v="11473289.999999957"/>
    <n v="13269355.000000011"/>
    <n v="70451777.5"/>
    <n v="33270"/>
    <n v="65021619"/>
    <x v="6"/>
    <n v="297458280.83753586"/>
  </r>
  <r>
    <s v="NFLY CN Equity"/>
    <n v="1815"/>
    <s v="NFLY"/>
    <s v="Harvest Netflix Enhanced High Income Shares ETF"/>
    <x v="0"/>
    <n v="1"/>
    <s v="CA41757E1088"/>
    <s v="41757E108"/>
    <m/>
    <m/>
    <d v="2025-03-05T00:00:00"/>
    <x v="0"/>
    <x v="41"/>
    <s v="Single Stock"/>
    <m/>
    <x v="13"/>
    <s v="Harvest Netflix Enhanced High Income Shares ETF (NFLY)"/>
    <n v="62812959.265708916"/>
    <n v="2315070.0000000056"/>
    <n v="2669330.0000000019"/>
    <n v="4829615.0000000019"/>
    <n v="2867312.4999999935"/>
    <n v="15395877.500000009"/>
    <n v="1634"/>
    <n v="3412496"/>
    <x v="6"/>
    <n v="63630107.688903809"/>
  </r>
  <r>
    <s v="JGRO CN Equity"/>
    <n v="1816"/>
    <s v="JGRO"/>
    <s v="JPMorgan US Growth Active ETF "/>
    <x v="0"/>
    <n v="1"/>
    <s v="CA4812CC1046"/>
    <s v="4812CC104"/>
    <m/>
    <m/>
    <d v="2025-03-25T00:00:00"/>
    <x v="0"/>
    <x v="44"/>
    <s v="Growth"/>
    <m/>
    <x v="48"/>
    <s v="JPMorgan US Growth Active ETF  (JGRO)"/>
    <n v="27596380.376815796"/>
    <n v="0"/>
    <n v="2180997.7499999986"/>
    <n v="0"/>
    <n v="2245466.2500000019"/>
    <n v="4426464"/>
    <n v="96"/>
    <n v="962065.19"/>
    <x v="1"/>
    <n v="24395819.37789917"/>
  </r>
  <r>
    <s v="JAVA CN Equity"/>
    <n v="1817"/>
    <s v="JAVA"/>
    <s v="JPMorgan US Value Active ETF"/>
    <x v="0"/>
    <n v="1"/>
    <s v="CA46658V1094"/>
    <s v="46658V109"/>
    <m/>
    <m/>
    <d v="2025-03-25T00:00:00"/>
    <x v="0"/>
    <x v="44"/>
    <s v="Factor: Value"/>
    <m/>
    <x v="48"/>
    <s v="JPMorgan US Value Active ETF (JAVA)"/>
    <n v="18990935.897827148"/>
    <n v="0"/>
    <n v="0"/>
    <n v="0"/>
    <n v="4229917.5"/>
    <n v="4229917.5"/>
    <n v="87"/>
    <n v="551142.61"/>
    <x v="1"/>
    <n v="14217105.102539063"/>
  </r>
  <r>
    <s v="RUST CN Equity"/>
    <n v="1818"/>
    <s v="RUST"/>
    <s v="RBC Canadian Ultra Short Term Bond ETF"/>
    <x v="0"/>
    <n v="1"/>
    <s v="CA74938L1058"/>
    <s v="74938L105"/>
    <m/>
    <m/>
    <d v="2025-04-02T00:00:00"/>
    <x v="0"/>
    <x v="10"/>
    <s v="Short Term"/>
    <m/>
    <x v="12"/>
    <s v="RBC Canadian Ultra Short Term Bond ETF (RUST)"/>
    <n v="38685071.754455566"/>
    <n v="3744076.9499999974"/>
    <n v="16214539"/>
    <n v="9996303.6000000015"/>
    <n v="3747341.1500000008"/>
    <n v="33702260.699999996"/>
    <n v="96"/>
    <n v="1942565.23"/>
    <x v="1"/>
    <n v="8757067.5849914551"/>
  </r>
  <r>
    <s v="RQT CN Equity"/>
    <n v="1819"/>
    <s v="RQT"/>
    <s v="RBC Target 2031 Canadian Corporate Bond ETF"/>
    <x v="0"/>
    <n v="1"/>
    <s v="CA74939J1093"/>
    <s v="74939J109"/>
    <m/>
    <m/>
    <d v="2025-04-02T00:00:00"/>
    <x v="0"/>
    <x v="10"/>
    <s v="Target Maturity"/>
    <m/>
    <x v="12"/>
    <s v="RBC Target 2031 Canadian Corporate Bond ETF (RQT)"/>
    <n v="279249878.31115723"/>
    <n v="0"/>
    <n v="9103391.7500000205"/>
    <n v="14135447.049999988"/>
    <n v="23279435.800000008"/>
    <n v="61655186.350000016"/>
    <n v="465"/>
    <n v="4303352.7"/>
    <x v="1"/>
    <n v="217280557.15560913"/>
  </r>
  <r>
    <s v="RGQT CN Equity"/>
    <n v="1820"/>
    <s v="RGQT"/>
    <s v="RBC Target 2031 Canadian Government Bond ETF"/>
    <x v="0"/>
    <n v="1"/>
    <s v="CA75528T1012"/>
    <s v="75528T101"/>
    <m/>
    <m/>
    <d v="2025-04-02T00:00:00"/>
    <x v="0"/>
    <x v="8"/>
    <s v="Target Maturity"/>
    <m/>
    <x v="12"/>
    <s v="RBC Target 2031 Canadian Government Bond ETF (RGQT)"/>
    <n v="56060188.293457031"/>
    <n v="1003095.7000000053"/>
    <n v="1001416.2499999964"/>
    <n v="5007282.8499999996"/>
    <n v="1002422.3999999964"/>
    <n v="10016687.299999999"/>
    <n v="158"/>
    <n v="7049830.2800000003"/>
    <x v="1"/>
    <n v="47071245.670318604"/>
  </r>
  <r>
    <s v="RUQT CN Equity"/>
    <n v="1821"/>
    <s v="RUQT"/>
    <s v="RBC Target 2031 US Corporate Bond ETF"/>
    <x v="0"/>
    <n v="1"/>
    <s v="CA74938M1032"/>
    <s v="74938M103"/>
    <m/>
    <m/>
    <d v="2025-04-02T00:00:00"/>
    <x v="0"/>
    <x v="27"/>
    <s v="Target Maturity"/>
    <m/>
    <x v="12"/>
    <s v="RBC Target 2031 US Corporate Bond ETF (RUQT)"/>
    <n v="1966484.260559082"/>
    <n v="0"/>
    <n v="0"/>
    <n v="0"/>
    <n v="0"/>
    <n v="0"/>
    <n v="9"/>
    <n v="145902.27000000002"/>
    <x v="1"/>
    <n v="1980706.787109375"/>
  </r>
  <r>
    <s v="EQLT CN Equity"/>
    <n v="1822"/>
    <s v="EQLT"/>
    <s v="Invesco S&amp;P/TSX 60 Equal Weight Index ETF"/>
    <x v="0"/>
    <n v="1"/>
    <s v="CA67120W1032"/>
    <s v="67120W103"/>
    <m/>
    <m/>
    <d v="2025-04-03T00:00:00"/>
    <x v="0"/>
    <x v="0"/>
    <s v="Equal Weight"/>
    <m/>
    <x v="9"/>
    <s v="Invesco S&amp;P/TSX 60 Equal Weight Index ETF (EQLT)"/>
    <n v="21590624.332427979"/>
    <n v="0"/>
    <n v="7517520.0000000009"/>
    <n v="0"/>
    <n v="0"/>
    <n v="7517520.0000000009"/>
    <n v="106"/>
    <n v="270958.39899999998"/>
    <x v="1"/>
    <n v="14043684.720993042"/>
  </r>
  <r>
    <s v="RGLE CN Equity"/>
    <n v="1823"/>
    <s v="RGLE"/>
    <s v="RBC Global Large-Cap Equity Fund"/>
    <x v="0"/>
    <n v="1"/>
    <s v="CA75525T1049"/>
    <s v="75525T104"/>
    <m/>
    <m/>
    <d v="2025-04-09T00:00:00"/>
    <x v="0"/>
    <x v="16"/>
    <s v="Growth"/>
    <m/>
    <x v="12"/>
    <s v="RBC Global Large-Cap Equity Fund (RGLE)"/>
    <n v="1300384.9983215332"/>
    <n v="0"/>
    <n v="0"/>
    <n v="0"/>
    <n v="0"/>
    <n v="0"/>
    <n v="12"/>
    <n v="888.4"/>
    <x v="1"/>
    <n v="1290699.9588012695"/>
  </r>
  <r>
    <s v="HVOL CN Equity"/>
    <n v="1824"/>
    <s v="HVOL"/>
    <s v="Harvest Low Volatility Canadian Equity ETF"/>
    <x v="0"/>
    <n v="1"/>
    <s v="CA4175401013"/>
    <s v="417540101"/>
    <m/>
    <m/>
    <d v="2025-04-15T00:00:00"/>
    <x v="0"/>
    <x v="0"/>
    <s v="Risk"/>
    <m/>
    <x v="13"/>
    <s v="Harvest Low Volatility Canadian Equity ETF (HVOL)"/>
    <n v="4614220.118522644"/>
    <n v="1086740"/>
    <n v="-1393812.5000000005"/>
    <n v="720212.49999999977"/>
    <n v="358752.50000000029"/>
    <n v="-2396142.5"/>
    <n v="118"/>
    <n v="1846093.8"/>
    <x v="1"/>
    <n v="8536799.8123168945"/>
  </r>
  <r>
    <s v="HVOI CN Equity"/>
    <n v="1825"/>
    <s v="HVOI"/>
    <s v="Harvet Low Volatility Canadian Equity Income ETF"/>
    <x v="0"/>
    <n v="1"/>
    <s v="CA4175391032"/>
    <s v="417539103"/>
    <m/>
    <m/>
    <d v="2025-04-15T00:00:00"/>
    <x v="0"/>
    <x v="0"/>
    <s v="Dividend/Income"/>
    <m/>
    <x v="13"/>
    <s v="Harvet Low Volatility Canadian Equity Income ETF (HVOI)"/>
    <n v="53572399.139404297"/>
    <n v="0"/>
    <n v="1019790.0000000026"/>
    <n v="1022519.9999999963"/>
    <n v="340549.99999999878"/>
    <n v="2718482.5000000028"/>
    <n v="225"/>
    <n v="880724.57000000007"/>
    <x v="1"/>
    <n v="51438699.913024902"/>
  </r>
  <r>
    <s v="SOLA CN Equity"/>
    <n v="1826"/>
    <s v="SOLA"/>
    <s v="Evolve Solana ETF"/>
    <x v="0"/>
    <n v="1"/>
    <s v="CA2999342082"/>
    <s v="299934208"/>
    <m/>
    <m/>
    <d v="2025-04-15T00:00:00"/>
    <x v="0"/>
    <x v="42"/>
    <s v="Solana"/>
    <m/>
    <x v="24"/>
    <s v="Evolve Solana ETF (SOLA)"/>
    <n v="9557572.910785675"/>
    <n v="-184902.00000000017"/>
    <n v="-253407.0000000002"/>
    <n v="-189240.00000000015"/>
    <n v="1065502.9999999986"/>
    <n v="32553.999999999971"/>
    <n v="1067"/>
    <n v="1441007.9999999998"/>
    <x v="1"/>
    <n v="11587328.052520752"/>
  </r>
  <r>
    <s v="SOLL CN Equity"/>
    <n v="1827"/>
    <s v="SOLL"/>
    <s v="Purpose Solana ETF"/>
    <x v="0"/>
    <n v="1"/>
    <s v="CA7459241005"/>
    <s v="745924100"/>
    <m/>
    <m/>
    <d v="2025-04-16T00:00:00"/>
    <x v="0"/>
    <x v="42"/>
    <s v="Solana"/>
    <m/>
    <x v="5"/>
    <s v="Purpose Solana ETF (SOLL)"/>
    <n v="32786903.858184814"/>
    <n v="-267934.94537499669"/>
    <n v="-2022206.465500003"/>
    <n v="-6011161.259499996"/>
    <n v="-2708639.3487500004"/>
    <n v="-16592865.530999996"/>
    <n v="1936"/>
    <n v="4335993.3"/>
    <x v="1"/>
    <n v="55682294.21377182"/>
  </r>
  <r>
    <s v="SOLL/U CN Equity"/>
    <n v="1828"/>
    <s v="SOLL/U"/>
    <s v="Purpose Solana ETF - (US$)"/>
    <x v="0"/>
    <n v="1"/>
    <s v="CA7459241260"/>
    <s v="745924126"/>
    <m/>
    <m/>
    <d v="2025-04-16T00:00:00"/>
    <x v="0"/>
    <x v="42"/>
    <s v="Solana"/>
    <m/>
    <x v="5"/>
    <s v="Purpose Solana ETF - (US$) (SOLL/U)"/>
    <n v="2150919.4510254702"/>
    <n v="0"/>
    <n v="0"/>
    <n v="0"/>
    <n v="0"/>
    <n v="-366543.21136670082"/>
    <n v="45"/>
    <n v="47936.74"/>
    <x v="1"/>
    <n v="2957539.8512825812"/>
  </r>
  <r>
    <s v="SOLX/B CN Equity"/>
    <n v="1829"/>
    <s v="SOLX/B"/>
    <s v="CI Galaxy Solana ETF - Unhedged"/>
    <x v="0"/>
    <n v="1"/>
    <s v="CA12574G2045"/>
    <s v="12574G204"/>
    <m/>
    <m/>
    <d v="2025-04-16T00:00:00"/>
    <x v="0"/>
    <x v="42"/>
    <s v="Solana"/>
    <m/>
    <x v="2"/>
    <s v="CI Galaxy Solana ETF - Unhedged (SOLX/B)"/>
    <n v="23187689.638137817"/>
    <n v="-956087.4999999993"/>
    <n v="-214627.49999999924"/>
    <n v="-236417.49999999916"/>
    <n v="536199.99999999814"/>
    <n v="-1385544.9999999977"/>
    <n v="2431"/>
    <n v="5100213.8"/>
    <x v="1"/>
    <n v="29131261.467933655"/>
  </r>
  <r>
    <s v="SOLX/U CN Equity"/>
    <n v="1830"/>
    <s v="SOLX/U"/>
    <s v="CI Galaxy Solana ETF"/>
    <x v="0"/>
    <n v="1"/>
    <s v="CA12574G1054"/>
    <s v="12574G105"/>
    <m/>
    <m/>
    <d v="2025-04-16T00:00:00"/>
    <x v="0"/>
    <x v="42"/>
    <s v="Solana"/>
    <m/>
    <x v="2"/>
    <s v="CI Galaxy Solana ETF (SOLX/U)"/>
    <n v="11156808.294626972"/>
    <n v="-275640.2682500013"/>
    <n v="253007.72250000166"/>
    <n v="-682158.09200000053"/>
    <n v="-4122.461249999993"/>
    <n v="1058607.11775"/>
    <n v="563"/>
    <n v="812426.91999999993"/>
    <x v="1"/>
    <n v="13031018.230214274"/>
  </r>
  <r>
    <s v="SOLQ CN Equity"/>
    <n v="1831"/>
    <s v="SOLQ"/>
    <s v="3iQ Solana Staking ETF"/>
    <x v="0"/>
    <n v="2"/>
    <s v="CA88428J1075"/>
    <s v="88428J107"/>
    <m/>
    <m/>
    <d v="2025-04-16T00:00:00"/>
    <x v="0"/>
    <x v="42"/>
    <s v="Solana"/>
    <m/>
    <x v="40"/>
    <s v="3iQ Solana Staking ETF (SOLQ)"/>
    <n v="174266482.32936859"/>
    <n v="-552412.50000001164"/>
    <n v="-1199949.9999999942"/>
    <n v="-1800689.9999999995"/>
    <n v="2735245.0000000121"/>
    <n v="1924007.499999986"/>
    <n v="4777"/>
    <n v="12331338"/>
    <x v="1"/>
    <n v="212588998.79455566"/>
  </r>
  <r>
    <s v="SOLQ/U CN Equity"/>
    <n v="1832"/>
    <s v="SOLQ/U"/>
    <s v="3iQ Solana Staking ETF (US$)"/>
    <x v="0"/>
    <n v="2"/>
    <s v="CA88428J1075"/>
    <s v="88428J107"/>
    <m/>
    <m/>
    <d v="2025-04-16T00:00:00"/>
    <x v="0"/>
    <x v="42"/>
    <s v="Solana"/>
    <m/>
    <x v="40"/>
    <s v="3iQ Solana Staking ETF (US$) (SOLQ/U)"/>
    <n v="0"/>
    <n v="0"/>
    <n v="0"/>
    <n v="0"/>
    <n v="0"/>
    <n v="0"/>
    <n v="615"/>
    <n v="1352773.2000000002"/>
    <x v="1"/>
    <n v="212480326.17978814"/>
  </r>
  <r>
    <s v="BAAA CN Equity"/>
    <n v="1833"/>
    <s v="BAAA"/>
    <s v="Brompton Wellington Square AAA CLO ETF"/>
    <x v="0"/>
    <n v="1"/>
    <s v="CA11222G1037"/>
    <s v="11222G103"/>
    <m/>
    <m/>
    <d v="2025-04-22T00:00:00"/>
    <x v="0"/>
    <x v="10"/>
    <s v="CLO"/>
    <m/>
    <x v="8"/>
    <s v="Brompton Wellington Square AAA CLO ETF (BAAA)"/>
    <n v="110484931.24485016"/>
    <n v="-1483800.0000000033"/>
    <n v="-1489495.0000000037"/>
    <n v="-3965480.0000000037"/>
    <n v="0"/>
    <n v="-5947452.5000000149"/>
    <n v="193"/>
    <n v="1678140.2"/>
    <x v="1"/>
    <n v="116820563.10176849"/>
  </r>
  <r>
    <s v="BAAA/U CN Equity"/>
    <n v="1834"/>
    <s v="BAAA/U"/>
    <s v="Brompton Wellington Square AAA CLO ETF (US$)"/>
    <x v="0"/>
    <n v="1"/>
    <s v="CA11222G2027"/>
    <s v="11222G202"/>
    <m/>
    <m/>
    <d v="2025-04-22T00:00:00"/>
    <x v="0"/>
    <x v="10"/>
    <s v="CLO"/>
    <m/>
    <x v="8"/>
    <s v="Brompton Wellington Square AAA CLO ETF (BAAA)"/>
    <n v="20455656.210352652"/>
    <n v="-2056834.972499999"/>
    <n v="-2048674.0324999988"/>
    <n v="0"/>
    <n v="0"/>
    <n v="-2045493.4594999985"/>
    <n v="16"/>
    <n v="212512.55"/>
    <x v="1"/>
    <n v="22605700.75092493"/>
  </r>
  <r>
    <s v="MIX CN Equity"/>
    <n v="1835"/>
    <s v="MIX"/>
    <s v="Hamilton Enhanced Mixed Asset ETF"/>
    <x v="0"/>
    <n v="1"/>
    <s v="CA4069111074"/>
    <n v="406911107"/>
    <m/>
    <m/>
    <d v="2025-04-25T00:00:00"/>
    <x v="0"/>
    <x v="41"/>
    <s v="Asset Allocation"/>
    <m/>
    <x v="35"/>
    <s v="Hamilton Enhanced Mixed Asset ETF (MIX)"/>
    <n v="20298335.551595688"/>
    <n v="1525767.4999999991"/>
    <n v="1053520.0000000009"/>
    <n v="0"/>
    <n v="0"/>
    <n v="3093023.0420000004"/>
    <n v="580"/>
    <n v="2296177"/>
    <x v="6"/>
    <n v="17261231.710281372"/>
  </r>
  <r>
    <s v="BCCC CN Equity"/>
    <n v="1836"/>
    <s v="BCCC"/>
    <s v="Global X Bitcoin Covered Call ETF"/>
    <x v="0"/>
    <n v="2"/>
    <s v="CA37965V1067"/>
    <s v="37965V106"/>
    <m/>
    <m/>
    <d v="2025-04-30T00:00:00"/>
    <x v="0"/>
    <x v="42"/>
    <s v="Bitcoin"/>
    <m/>
    <x v="3"/>
    <s v="Global X Bitcoin Covered Call ETF (BCCC)"/>
    <n v="11017352.644390106"/>
    <n v="-553908.74575000012"/>
    <n v="1262847.2840000009"/>
    <n v="349.11514820034915"/>
    <n v="941305.75799999887"/>
    <n v="1199827.8330818"/>
    <n v="575"/>
    <n v="7168692.2999999998"/>
    <x v="5"/>
    <n v="13320155.661315918"/>
  </r>
  <r>
    <s v="BCCC/U CN Equity"/>
    <n v="1837"/>
    <s v="BCCC/U"/>
    <s v="Global X Bitcoin Covered Call ETF - USD Units"/>
    <x v="0"/>
    <n v="2"/>
    <s v="CA37965V1067"/>
    <s v="37965V106"/>
    <m/>
    <m/>
    <d v="2025-04-30T00:00:00"/>
    <x v="0"/>
    <x v="42"/>
    <s v="Bitcoin"/>
    <m/>
    <x v="3"/>
    <s v="Global X Bitcoin Covered Call ETF - USD Units (BCCC/U)"/>
    <n v="0"/>
    <n v="0"/>
    <n v="0"/>
    <n v="0"/>
    <n v="0"/>
    <n v="0"/>
    <n v="19"/>
    <n v="131019.26"/>
    <x v="5"/>
    <n v="13313348.528759982"/>
  </r>
  <r>
    <s v="SHLD CN Equity"/>
    <n v="1838"/>
    <s v="SHLD"/>
    <s v="Global X Defence Tech Index ETF"/>
    <x v="0"/>
    <n v="1"/>
    <s v="CA3799561053"/>
    <n v="379956105"/>
    <m/>
    <m/>
    <d v="2025-04-30T00:00:00"/>
    <x v="0"/>
    <x v="7"/>
    <s v="Defense"/>
    <m/>
    <x v="3"/>
    <s v="Global X Defence Tech Index ETF (SHLD)"/>
    <n v="231019416.04614258"/>
    <n v="4387306.0800000094"/>
    <n v="14966594.223999999"/>
    <n v="12169638.530000011"/>
    <n v="16886395.963499993"/>
    <n v="62752159.930500023"/>
    <n v="3961"/>
    <n v="23803805"/>
    <x v="1"/>
    <n v="146503331.99501038"/>
  </r>
  <r>
    <s v="RNCL CN Equity"/>
    <n v="1839"/>
    <s v="RNCL"/>
    <s v="Global X Enhanced (1.25x) Equal Weight Canadian Telecommunications Covered Call ETF"/>
    <x v="0"/>
    <n v="1"/>
    <s v="CA37965X1024"/>
    <s v="37965X102"/>
    <m/>
    <m/>
    <d v="2025-04-30T00:00:00"/>
    <x v="0"/>
    <x v="41"/>
    <s v="Energy"/>
    <m/>
    <x v="3"/>
    <s v="Global X Enhanced (1.25x) Canadian Oil And Gas Equity Covered Call ETF (RNCL)"/>
    <n v="3198916.5542640686"/>
    <n v="0"/>
    <n v="0"/>
    <n v="0"/>
    <n v="0"/>
    <n v="524174.46204306005"/>
    <n v="82"/>
    <n v="518502.01"/>
    <x v="6"/>
    <n v="2594916.579000473"/>
  </r>
  <r>
    <s v="GLCL CN Equity"/>
    <n v="1840"/>
    <s v="GLCL"/>
    <s v="Global X Enhanced (1.25x) Gold Producer Equity Covered Call ETF"/>
    <x v="0"/>
    <n v="1"/>
    <s v="CA37965R1055"/>
    <s v="37965R105"/>
    <m/>
    <m/>
    <d v="2025-04-30T00:00:00"/>
    <x v="0"/>
    <x v="41"/>
    <s v="Materials"/>
    <m/>
    <x v="3"/>
    <s v="Global X Enhanced (1.25x) Gold Producer Equity Covered Call ETF (GLCL)"/>
    <n v="21683795.918872833"/>
    <n v="103911.57649999997"/>
    <n v="1160394.6382499959"/>
    <n v="0"/>
    <n v="0"/>
    <n v="357194.99747423828"/>
    <n v="642"/>
    <n v="2065212.4"/>
    <x v="6"/>
    <n v="19480511.127342224"/>
  </r>
  <r>
    <s v="RSCL CN Equity"/>
    <n v="1841"/>
    <s v="RSCL"/>
    <s v="Global X Enhanced (1.25x) Russell 2000 Covered Call ETF"/>
    <x v="0"/>
    <n v="1"/>
    <s v="CA3799541006"/>
    <n v="379954100"/>
    <m/>
    <m/>
    <d v="2025-04-30T00:00:00"/>
    <x v="0"/>
    <x v="41"/>
    <s v="U.S."/>
    <m/>
    <x v="3"/>
    <s v="Global X Enhanced (1.25x) Russell 2000 Covered Call ETF (RSCL)"/>
    <n v="3568074.0471477509"/>
    <n v="0"/>
    <n v="0"/>
    <n v="623614.25300000061"/>
    <n v="0"/>
    <n v="52546.091356790275"/>
    <n v="118"/>
    <n v="320733.57999999996"/>
    <x v="6"/>
    <n v="3541015.0794219971"/>
  </r>
  <r>
    <s v="BCCL CN Equity"/>
    <n v="1842"/>
    <s v="BCCL"/>
    <s v="Global X Enhanced (1.25x) Bitcoin Covered Call ETF"/>
    <x v="0"/>
    <n v="2"/>
    <s v="CA37965T1012"/>
    <s v="37965T101"/>
    <m/>
    <m/>
    <d v="2025-04-30T00:00:00"/>
    <x v="0"/>
    <x v="31"/>
    <s v="Bitcoin"/>
    <m/>
    <x v="3"/>
    <s v="Global X Enhanced (1.25x) Bitcoin Covered Call ETF (BCCL)"/>
    <n v="5435054.1049194336"/>
    <n v="0"/>
    <n v="0"/>
    <n v="426536.25978975929"/>
    <n v="0"/>
    <n v="427128.86604083987"/>
    <n v="695"/>
    <n v="1021847.42"/>
    <x v="6"/>
    <n v="6166540.3781604767"/>
  </r>
  <r>
    <s v="BCCL/U CN Equity"/>
    <n v="1843"/>
    <s v="BCCL/U"/>
    <s v="Global X Enhanced (1.25x) Bitcoin Covered Call ETF - USD Units"/>
    <x v="0"/>
    <n v="2"/>
    <s v="CA37965T1012"/>
    <s v="37965T101"/>
    <m/>
    <m/>
    <d v="2025-04-30T00:00:00"/>
    <x v="0"/>
    <x v="41"/>
    <s v="Bitcoin"/>
    <m/>
    <x v="3"/>
    <s v="Global X Enhanced (1.25x) Bitcoin Covered Call ETF - USD Units (BCCL/U)"/>
    <n v="0"/>
    <n v="0"/>
    <n v="0"/>
    <n v="0"/>
    <n v="0"/>
    <n v="0"/>
    <n v="27"/>
    <n v="19151.669999999998"/>
    <x v="6"/>
    <n v="6163388.9858200457"/>
  </r>
  <r>
    <s v="RNCC CN Equity"/>
    <n v="1844"/>
    <s v="RNCC"/>
    <s v="Global X Equal Weight Canadian Telecommunications Covered Call ETF"/>
    <x v="0"/>
    <n v="1"/>
    <s v="CA37965W1041"/>
    <s v="37965W104"/>
    <m/>
    <m/>
    <d v="2025-04-30T00:00:00"/>
    <x v="0"/>
    <x v="31"/>
    <s v="Communication Services"/>
    <m/>
    <x v="3"/>
    <s v="Global X Equal Weight Canadian Telecommunications Covered Call ETF (RNCC)"/>
    <n v="12124398.83581543"/>
    <n v="527081.77725000051"/>
    <n v="0"/>
    <n v="-520331.03250000044"/>
    <n v="521309.86650000053"/>
    <n v="1570196.2983049916"/>
    <n v="52"/>
    <n v="360332.57"/>
    <x v="5"/>
    <n v="10335340.764379499"/>
  </r>
  <r>
    <s v="UMRT CN Equity"/>
    <n v="1845"/>
    <s v="UMRT"/>
    <s v="Global X Equal Weight U.S. Groceries &amp; Staples Index ETF"/>
    <x v="0"/>
    <n v="1"/>
    <s v="CA3799531023"/>
    <n v="379953102"/>
    <m/>
    <m/>
    <d v="2025-04-30T00:00:00"/>
    <x v="0"/>
    <x v="28"/>
    <s v="Consumer Staples"/>
    <m/>
    <x v="3"/>
    <s v="Global X Equal Weight U.S. Groceries &amp; Staples Index ETF (UMRT)"/>
    <n v="3266854.7630310059"/>
    <n v="-563944.49599999981"/>
    <n v="524764.98324999982"/>
    <n v="6113.7647499998566"/>
    <n v="0"/>
    <n v="468288.06799999974"/>
    <n v="30"/>
    <n v="119277.9001"/>
    <x v="3"/>
    <n v="2493795.8717346191"/>
  </r>
  <r>
    <s v="MEDX CN Equity"/>
    <n v="1846"/>
    <s v="MEDX"/>
    <s v="Global X Equal Weight Global Healthcare Index ETF"/>
    <x v="0"/>
    <n v="1"/>
    <s v="CA3799411077"/>
    <n v="379941107"/>
    <m/>
    <m/>
    <d v="2025-04-30T00:00:00"/>
    <x v="0"/>
    <x v="4"/>
    <s v="Health Care"/>
    <m/>
    <x v="3"/>
    <s v="Global X Equal Weight Global Healthcare Index ETF (MEDX)"/>
    <n v="2234877.9678344727"/>
    <n v="0"/>
    <n v="0"/>
    <n v="0"/>
    <n v="0"/>
    <n v="0"/>
    <n v="226"/>
    <n v="734598.23"/>
    <x v="3"/>
    <n v="2234469.4137573242"/>
  </r>
  <r>
    <s v="UBNK CN Equity"/>
    <n v="1847"/>
    <s v="UBNK"/>
    <s v="Global X Equal Weight U.S. Banks Index ETF"/>
    <x v="0"/>
    <n v="1"/>
    <s v="CA37965P1099"/>
    <s v="37965P109"/>
    <m/>
    <m/>
    <d v="2025-04-30T00:00:00"/>
    <x v="0"/>
    <x v="28"/>
    <s v="Financials"/>
    <m/>
    <x v="3"/>
    <s v="Global X Equal Weight U.S. Banks Index ETF (UBNK)"/>
    <n v="7371353.7872467041"/>
    <n v="0"/>
    <n v="0"/>
    <n v="0"/>
    <n v="-5111737.5119999992"/>
    <n v="-4341564.3959911596"/>
    <n v="82"/>
    <n v="470055.45"/>
    <x v="3"/>
    <n v="11868237.3046875"/>
  </r>
  <r>
    <s v="REIT CN Equity"/>
    <n v="1848"/>
    <s v="REIT"/>
    <s v="Global X Equal Weight Canadian REITs Index ETF"/>
    <x v="0"/>
    <n v="1"/>
    <s v="CA3799521040"/>
    <n v="379952104"/>
    <m/>
    <m/>
    <d v="2025-04-30T00:00:00"/>
    <x v="0"/>
    <x v="3"/>
    <s v="Real Estate"/>
    <m/>
    <x v="3"/>
    <s v="Global X Equal Weight Canadian REITs Index ETF (REIT)"/>
    <n v="2257902.3361206055"/>
    <n v="575528.01999999979"/>
    <n v="-567037.66749999986"/>
    <n v="567342.80999999982"/>
    <n v="0"/>
    <n v="575833.16249999974"/>
    <n v="206"/>
    <n v="325810.58"/>
    <x v="2"/>
    <n v="43012364.816665649"/>
  </r>
  <r>
    <s v="HBIX CN Equity"/>
    <n v="1849"/>
    <s v="HBIX"/>
    <s v="Harvest Bitcoin Enhanced Income ETF"/>
    <x v="0"/>
    <n v="1"/>
    <s v="CA4179171018"/>
    <n v="417917101"/>
    <m/>
    <m/>
    <d v="2025-04-30T00:00:00"/>
    <x v="0"/>
    <x v="41"/>
    <s v="Bitcoin"/>
    <m/>
    <x v="13"/>
    <s v="Harvest Bitcoin Enhanced Income ETF (HBIX)"/>
    <n v="41079061.996936798"/>
    <n v="374152.49999999825"/>
    <n v="3268865.0000000051"/>
    <n v="1007449.9999999966"/>
    <n v="798830.00000000186"/>
    <n v="7722832.4999999972"/>
    <n v="3825"/>
    <n v="6374438"/>
    <x v="6"/>
    <n v="46425227.165222168"/>
  </r>
  <r>
    <s v="HBTE CN Equity"/>
    <n v="1850"/>
    <s v="HBTE"/>
    <s v="Harvest Bitcoin Leaders Enhanced Income ETF"/>
    <x v="0"/>
    <n v="1"/>
    <s v="CA4179181090"/>
    <n v="417918109"/>
    <m/>
    <m/>
    <d v="2025-04-30T00:00:00"/>
    <x v="0"/>
    <x v="41"/>
    <s v="Blockchain Technology"/>
    <m/>
    <x v="13"/>
    <s v="Harvest Bitcoin Leaders Enhanced Income ETF (HBTE)"/>
    <n v="46774660.491943359"/>
    <n v="1143450.0000000028"/>
    <n v="1377674.9999999951"/>
    <n v="-26995.000000000291"/>
    <n v="952485.00000000536"/>
    <n v="4721467.4999999981"/>
    <n v="3908"/>
    <n v="6714683"/>
    <x v="6"/>
    <n v="5075385.0936889648"/>
  </r>
  <r>
    <s v="MTBB CN Equity"/>
    <n v="1851"/>
    <s v="MTBB"/>
    <s v="Mackenzie Target 2029 North American IG Corporate Bond ETF"/>
    <x v="0"/>
    <n v="1"/>
    <s v="CA5545401047"/>
    <n v="554540104"/>
    <m/>
    <m/>
    <d v="2025-05-01T00:00:00"/>
    <x v="0"/>
    <x v="23"/>
    <s v="Target Maturity"/>
    <m/>
    <x v="18"/>
    <s v="Mackenzie Target 2029 North American IG Corporate Bond ETF (MTBB)"/>
    <n v="5056461.3342285156"/>
    <n v="0"/>
    <n v="0"/>
    <n v="0"/>
    <n v="0"/>
    <n v="0"/>
    <n v="0"/>
    <n v="0"/>
    <x v="1"/>
    <n v="5046869.2779541016"/>
  </r>
  <r>
    <s v="MTBA CN Equity"/>
    <n v="1852"/>
    <s v="MTBA"/>
    <s v="Mackenzie Target 2027 North American IG Corporate Bond ETF"/>
    <x v="0"/>
    <n v="1"/>
    <s v="CA5545541057"/>
    <n v="554554105"/>
    <m/>
    <m/>
    <d v="2025-05-01T00:00:00"/>
    <x v="0"/>
    <x v="23"/>
    <s v="Target Maturity"/>
    <m/>
    <x v="18"/>
    <s v="Mackenzie Target 2027 North American IG Corporate Bond ETF (MTBA)"/>
    <n v="5033210.277557373"/>
    <n v="0"/>
    <n v="0"/>
    <n v="0"/>
    <n v="0"/>
    <n v="0"/>
    <n v="0"/>
    <n v="0"/>
    <x v="1"/>
    <n v="160044946.2890625"/>
  </r>
  <r>
    <s v="MAAA CN Equity"/>
    <n v="1853"/>
    <s v="MAAA"/>
    <s v="Mackenzie AAA CLO ETF"/>
    <x v="0"/>
    <n v="1"/>
    <s v="CA5545381082"/>
    <n v="554538108"/>
    <m/>
    <m/>
    <d v="2025-05-01T00:00:00"/>
    <x v="0"/>
    <x v="27"/>
    <s v="CLO"/>
    <m/>
    <x v="18"/>
    <s v="Mackenzie AAA CLO ETF (MAAA)"/>
    <n v="161906171.79870605"/>
    <n v="2491372.5314999912"/>
    <n v="2500171.7202500133"/>
    <n v="-2498487.5272500133"/>
    <n v="357.17050000000745"/>
    <n v="3739926.8517499864"/>
    <n v="136"/>
    <n v="3097739.7"/>
    <x v="1"/>
    <n v="46440139.405025482"/>
  </r>
  <r>
    <s v="ZAAA CN Equity"/>
    <n v="1854"/>
    <s v="ZAAA"/>
    <s v="BMO AAA CLO ETF"/>
    <x v="0"/>
    <n v="1"/>
    <s v="CA05614V1085"/>
    <s v="05614V108"/>
    <m/>
    <m/>
    <d v="2025-05-02T00:00:00"/>
    <x v="0"/>
    <x v="27"/>
    <s v="CLO"/>
    <m/>
    <x v="4"/>
    <s v="BMO AAA CLO ETF (ZAAA)"/>
    <n v="46061286.602468491"/>
    <n v="-1492547.5000000014"/>
    <n v="-8900722.5000000019"/>
    <n v="6031912.9999999981"/>
    <n v="0"/>
    <n v="-2852119.5000000033"/>
    <n v="113"/>
    <n v="1348015.7"/>
    <x v="1"/>
    <n v="210150070.08115578"/>
  </r>
  <r>
    <s v="ZAAA/F CN Equity"/>
    <n v="1855"/>
    <s v="ZAAA/F"/>
    <s v="BMO AAA CLO ETF - CAD Hedged"/>
    <x v="0"/>
    <n v="1"/>
    <s v="CA05614V2075"/>
    <s v="05614V207"/>
    <m/>
    <m/>
    <d v="2025-05-02T00:00:00"/>
    <x v="0"/>
    <x v="27"/>
    <s v="CLO"/>
    <m/>
    <x v="4"/>
    <s v="BMO AAA CLO ETF - CAD Hedged (ZAAA/F)"/>
    <n v="231342222.34719467"/>
    <n v="-44606430"/>
    <n v="10412439.500000015"/>
    <n v="1490578.4999999946"/>
    <n v="2978964.9999999893"/>
    <n v="-25260346.499999993"/>
    <n v="306"/>
    <n v="52325985.600000001"/>
    <x v="1"/>
    <n v="10360106.349923925"/>
  </r>
  <r>
    <s v="ZAAA/U CN Equity"/>
    <n v="1856"/>
    <s v="ZAAA/U"/>
    <s v="BMO AAA CLO ETF - USD Units"/>
    <x v="0"/>
    <n v="1"/>
    <s v="CA05614V3065"/>
    <s v="05614V306"/>
    <m/>
    <m/>
    <d v="2025-05-02T00:00:00"/>
    <x v="0"/>
    <x v="27"/>
    <s v="CLO"/>
    <m/>
    <x v="4"/>
    <s v="BMO AAA CLO ETF - USD Units (ZAAA/U)"/>
    <n v="10291353.216548428"/>
    <n v="0"/>
    <n v="0"/>
    <n v="-2095253.7788000018"/>
    <n v="0"/>
    <n v="-21215.78759999969"/>
    <n v="31"/>
    <n v="584022.80000000005"/>
    <x v="1"/>
    <n v="12347777.700424194"/>
  </r>
  <r>
    <s v="INCM/B CN Equity"/>
    <n v="1857"/>
    <s v="INCM/B"/>
    <s v="Accelerate Diversified Credit Income Fund - CAD Hedged"/>
    <x v="0"/>
    <n v="1"/>
    <s v="CA00436Y2087"/>
    <s v="00436Y208"/>
    <m/>
    <m/>
    <d v="2025-05-06T00:00:00"/>
    <x v="0"/>
    <x v="25"/>
    <s v="HY / Loan"/>
    <m/>
    <x v="32"/>
    <s v="Accelerate Diversified Credit Income Fund - CAD Hedged (INCM/B)"/>
    <n v="11360571.622848511"/>
    <n v="3028828.5"/>
    <n v="0"/>
    <n v="0"/>
    <n v="365815.35000000033"/>
    <n v="3049888.3250000002"/>
    <n v="42"/>
    <n v="3067225.82"/>
    <x v="1"/>
    <n v="48130299.521641701"/>
  </r>
  <r>
    <s v="CUSD/U CN Equity"/>
    <n v="1858"/>
    <s v="CUSD/U"/>
    <s v="CIBC USD Premium Cash Management ETF"/>
    <x v="0"/>
    <n v="1"/>
    <s v="CA12575J1084"/>
    <s v="12575J108"/>
    <m/>
    <m/>
    <d v="2025-05-14T00:00:00"/>
    <x v="0"/>
    <x v="40"/>
    <s v="HISA"/>
    <m/>
    <x v="31"/>
    <s v="CIBC USD Premium Cash Management ETF (CUSD/U)"/>
    <n v="54683463.615575604"/>
    <n v="0"/>
    <n v="0"/>
    <n v="6939068.0240000049"/>
    <n v="0"/>
    <n v="6939068.0240000049"/>
    <n v="50"/>
    <n v="780513.17999999993"/>
    <x v="1"/>
    <n v="243093151.0925293"/>
  </r>
  <r>
    <s v="CCAD CN Equity"/>
    <n v="1859"/>
    <s v="CCAD"/>
    <s v="CIBC Premium Cash Management ETF"/>
    <x v="0"/>
    <n v="1"/>
    <s v="CA12555S1020"/>
    <s v="12555S102"/>
    <m/>
    <m/>
    <d v="2025-05-14T00:00:00"/>
    <x v="0"/>
    <x v="36"/>
    <s v="HISA"/>
    <m/>
    <x v="31"/>
    <s v="CIBC Premium Cash Management ETF (CCAD)"/>
    <n v="255218790.43579102"/>
    <n v="5003949.9999999823"/>
    <n v="2501484.9999999907"/>
    <n v="0"/>
    <n v="5007310.0000000261"/>
    <n v="12512745"/>
    <n v="410"/>
    <n v="9699576.3000000007"/>
    <x v="1"/>
    <n v="1920569.9920654297"/>
  </r>
  <r>
    <s v="CALB CN Equity"/>
    <n v="1860"/>
    <s v="CALB"/>
    <s v="CIBC Canadian Government Long-Term Bond ETF"/>
    <x v="0"/>
    <n v="1"/>
    <s v="CA17164M1077"/>
    <s v="17164M107"/>
    <m/>
    <m/>
    <d v="2025-05-14T00:00:00"/>
    <x v="0"/>
    <x v="8"/>
    <s v="Long Term"/>
    <m/>
    <x v="31"/>
    <s v="CIBC Canadian Government Long-Term Bond ETF (CALB)"/>
    <n v="1900740.0512695313"/>
    <n v="0"/>
    <n v="0"/>
    <n v="0"/>
    <n v="0"/>
    <n v="0"/>
    <n v="7"/>
    <n v="6476.42"/>
    <x v="1"/>
    <n v="32643139.314651489"/>
  </r>
  <r>
    <s v="BTCO/B CN Equity"/>
    <n v="1861"/>
    <s v="BTCO/B"/>
    <s v="Purpose Core Bitcoin ETF - Unhedged"/>
    <x v="0"/>
    <n v="1"/>
    <s v="CA74641X2068"/>
    <s v="74641X206"/>
    <m/>
    <m/>
    <d v="2025-05-15T00:00:00"/>
    <x v="0"/>
    <x v="42"/>
    <s v="Bitcoin"/>
    <m/>
    <x v="5"/>
    <s v="Purpose Core Bitcoin ETF - Unhedged (BTCO/B)"/>
    <n v="28486051.261425018"/>
    <n v="1164589.3639999984"/>
    <n v="401784.43187500199"/>
    <n v="0"/>
    <n v="-685199.73862500163"/>
    <n v="881174.05724999891"/>
    <n v="472"/>
    <n v="2006344.23"/>
    <x v="1"/>
    <n v="2294386.4903667192"/>
  </r>
  <r>
    <s v="BTCO/U CN Equity"/>
    <n v="1862"/>
    <s v="BTCO/U"/>
    <s v="Purpose Core Bitcoin ETF - USD Units"/>
    <x v="0"/>
    <n v="1"/>
    <s v="CA74641X3058"/>
    <s v="74641X305"/>
    <m/>
    <m/>
    <d v="2025-05-15T00:00:00"/>
    <x v="0"/>
    <x v="42"/>
    <s v="Bitcoin"/>
    <m/>
    <x v="5"/>
    <s v="Purpose Core Bitcoin ETF - USD Units (BTCO/U)"/>
    <n v="2004907.2145176979"/>
    <n v="0"/>
    <n v="-273879.77034002851"/>
    <n v="-15805.417432799935"/>
    <n v="0"/>
    <n v="22206.320283602225"/>
    <n v="7"/>
    <n v="85690"/>
    <x v="1"/>
    <n v="36213494.968414307"/>
  </r>
  <r>
    <s v="ETHO/B CN Equity"/>
    <n v="1863"/>
    <s v="ETHO/B"/>
    <s v="Purpose Core Ether ETF - Unhedged"/>
    <x v="0"/>
    <n v="1"/>
    <s v="CA74642Y2033"/>
    <s v="74642Y203"/>
    <m/>
    <m/>
    <d v="2025-05-15T00:00:00"/>
    <x v="0"/>
    <x v="42"/>
    <s v="Ethereum"/>
    <m/>
    <x v="5"/>
    <s v="Purpose Core Ether ETF - Unhedged (ETHO/B)"/>
    <n v="28916703.343391418"/>
    <n v="1344422.5610000021"/>
    <n v="8814.132249999966"/>
    <n v="550133.75274999801"/>
    <n v="736.80637499998556"/>
    <n v="2502041.3127500033"/>
    <n v="1011"/>
    <n v="2920534.9999999995"/>
    <x v="1"/>
    <n v="1532966.0341322664"/>
  </r>
  <r>
    <s v="ETHO/U CN Equity"/>
    <n v="1864"/>
    <s v="ETHO/U"/>
    <s v="Purpose Core Ether ETF - USD Units"/>
    <x v="0"/>
    <n v="1"/>
    <s v="CA74642Y3023"/>
    <s v="74642Y302"/>
    <m/>
    <m/>
    <d v="2025-05-15T00:00:00"/>
    <x v="0"/>
    <x v="42"/>
    <s v="Ethereum"/>
    <m/>
    <x v="5"/>
    <s v="Purpose Core Ether ETF - USD Units (ETHO/U)"/>
    <n v="1198505.5556794463"/>
    <n v="0"/>
    <n v="0"/>
    <n v="0"/>
    <n v="0"/>
    <n v="0"/>
    <n v="6"/>
    <n v="26706"/>
    <x v="1"/>
    <n v="10076220.893859863"/>
  </r>
  <r>
    <s v="MFUN CN Equity"/>
    <n v="1865"/>
    <s v="MFUN"/>
    <s v="Manulife Fundamental Equity Fund"/>
    <x v="0"/>
    <n v="1"/>
    <s v="CA56503H1064"/>
    <s v="56503H106"/>
    <m/>
    <m/>
    <d v="2025-05-21T00:00:00"/>
    <x v="0"/>
    <x v="0"/>
    <s v="Pure Active"/>
    <m/>
    <x v="22"/>
    <s v="Manulife Fundamental Equity Fund (MFUN)"/>
    <n v="10108069.181442261"/>
    <n v="-3160.6250000000582"/>
    <n v="0"/>
    <n v="0"/>
    <n v="0"/>
    <n v="-267215.37499999913"/>
    <n v="77"/>
    <n v="190612.49"/>
    <x v="1"/>
    <n v="1263568.1629180908"/>
  </r>
  <r>
    <s v="MCOR CN Equity"/>
    <n v="1866"/>
    <s v="MCOR"/>
    <s v="Manulife Core Plus Bond Fund"/>
    <x v="0"/>
    <n v="1"/>
    <s v="CA56503L1076"/>
    <s v="56503L107"/>
    <m/>
    <m/>
    <d v="2025-05-21T00:00:00"/>
    <x v="0"/>
    <x v="1"/>
    <s v="Broad/Mixed"/>
    <m/>
    <x v="22"/>
    <s v="Manulife Core Plus Bond Fund (MCOR)"/>
    <n v="1261256.3371658325"/>
    <n v="0"/>
    <n v="0"/>
    <n v="0"/>
    <n v="0"/>
    <n v="0"/>
    <n v="3"/>
    <n v="9755.2199999999993"/>
    <x v="1"/>
    <n v="3066967.7543640137"/>
  </r>
  <r>
    <s v="MDIF CN Equity"/>
    <n v="1867"/>
    <s v="MDIF"/>
    <s v="Manulife Dividend Income Fund "/>
    <x v="0"/>
    <n v="1"/>
    <s v="CA56503W1032"/>
    <s v="56503W103"/>
    <m/>
    <m/>
    <d v="2025-05-21T00:00:00"/>
    <x v="0"/>
    <x v="16"/>
    <s v="Dividend/Income"/>
    <m/>
    <x v="22"/>
    <s v="Manulife Dividend Income Fund  (MDIF)"/>
    <n v="2544733.829498291"/>
    <n v="0"/>
    <n v="0"/>
    <n v="285748.3299999999"/>
    <n v="0"/>
    <n v="-559327.10000000009"/>
    <n v="9"/>
    <n v="10621.71"/>
    <x v="1"/>
    <n v="1679330.0628662109"/>
  </r>
  <r>
    <s v="MCAN CN Equity"/>
    <n v="1868"/>
    <s v="MCAN"/>
    <s v="Manulife Canadian Equity Class"/>
    <x v="0"/>
    <n v="1"/>
    <s v="CA56504Q1054"/>
    <s v="56504Q105"/>
    <m/>
    <m/>
    <d v="2025-05-21T00:00:00"/>
    <x v="0"/>
    <x v="0"/>
    <s v="Pure Active"/>
    <m/>
    <x v="22"/>
    <s v="Manulife Canadian Equity Class (MCAN)"/>
    <n v="1685600.8529663086"/>
    <n v="-567381.69999999984"/>
    <n v="0"/>
    <n v="0"/>
    <n v="0"/>
    <n v="-567381.69999999984"/>
    <n v="30"/>
    <n v="533410.64"/>
    <x v="1"/>
    <n v="85242336.273193359"/>
  </r>
  <r>
    <s v="CCLO CN Equity"/>
    <n v="1869"/>
    <s v="CCLO"/>
    <s v="CIBC Income Advantage Fund"/>
    <x v="0"/>
    <n v="1"/>
    <s v="CA17164J1049"/>
    <s v="1716J104"/>
    <m/>
    <m/>
    <d v="2025-05-21T00:00:00"/>
    <x v="0"/>
    <x v="27"/>
    <s v="CLO"/>
    <m/>
    <x v="31"/>
    <s v="CIBC Income Advantage Fund (CCLO)"/>
    <n v="72547807.645797729"/>
    <n v="0"/>
    <n v="-10879274.999999996"/>
    <n v="-495400.00000000704"/>
    <n v="494435.00000000698"/>
    <n v="-12362430"/>
    <n v="171"/>
    <n v="4615039.0999999996"/>
    <x v="1"/>
    <n v="11383714.485168457"/>
  </r>
  <r>
    <s v="QQQU CN Equity"/>
    <n v="1870"/>
    <s v="QQQU"/>
    <s v="MegaLong (3X) NASDAQ-100® Daily Leveraged Alternative ETF"/>
    <x v="0"/>
    <n v="1"/>
    <s v="CA54315B2012"/>
    <s v="54315B201"/>
    <m/>
    <m/>
    <d v="2025-05-23T00:00:00"/>
    <x v="0"/>
    <x v="12"/>
    <s v="U.S."/>
    <m/>
    <x v="51"/>
    <s v="MegaLong (3X) NASDAQ-100® Daily Leveraged Alternative ETF (QQQU)"/>
    <n v="10096449.995040894"/>
    <n v="1634384.9999999995"/>
    <n v="-821812.49999999895"/>
    <n v="0"/>
    <n v="0"/>
    <n v="-876632.49999999907"/>
    <n v="6184"/>
    <n v="41460482"/>
    <x v="1"/>
    <n v="6973920.2499389648"/>
  </r>
  <r>
    <s v="QQQD CN Equity"/>
    <n v="1871"/>
    <s v="QQQD"/>
    <s v="MegaLong (-3X) NASDAQ-100® Daily Leveraged Alternative ETF"/>
    <x v="0"/>
    <n v="1"/>
    <s v="CA54315B8050"/>
    <s v="54315B805"/>
    <m/>
    <m/>
    <d v="2025-05-23T00:00:00"/>
    <x v="0"/>
    <x v="11"/>
    <s v="U.S."/>
    <m/>
    <x v="51"/>
    <s v="MegaLong (-3X) NASDAQ-100® Daily Leveraged Alternative ETF (QQQD)"/>
    <n v="6817429.7332763672"/>
    <n v="0"/>
    <n v="-275300.00000000029"/>
    <n v="0"/>
    <n v="0"/>
    <n v="-275300.00000000029"/>
    <n v="2026"/>
    <n v="8471015.9000000004"/>
    <x v="1"/>
    <n v="16417904.806137085"/>
  </r>
  <r>
    <s v="SPYU CN Equity"/>
    <n v="1872"/>
    <s v="SPYU"/>
    <s v="MegaLong (3X) S&amp;P 500® Daily Leveraged Alternative ETF"/>
    <x v="0"/>
    <n v="1"/>
    <s v="CA54315B3002"/>
    <s v="54315B300"/>
    <m/>
    <m/>
    <d v="2025-05-23T00:00:00"/>
    <x v="0"/>
    <x v="12"/>
    <s v="U.S."/>
    <m/>
    <x v="51"/>
    <s v="MegaLong (3X) S&amp;P 500® Daily Leveraged Alternative ETF (SPYU)"/>
    <n v="15413550.37689209"/>
    <n v="0"/>
    <n v="-790187.5000000007"/>
    <n v="0"/>
    <n v="0"/>
    <n v="-790187.5000000007"/>
    <n v="624"/>
    <n v="2550024.41"/>
    <x v="1"/>
    <n v="7660320.2819824219"/>
  </r>
  <r>
    <s v="SPYD CN Equity"/>
    <n v="1873"/>
    <s v="SPYD"/>
    <s v="MegaLong (-3X) S&amp;P 500® Daily Leveraged Alternative ETF"/>
    <x v="0"/>
    <n v="1"/>
    <s v="CA54315B8886"/>
    <s v="54315B888"/>
    <m/>
    <m/>
    <d v="2025-05-23T00:00:00"/>
    <x v="0"/>
    <x v="11"/>
    <s v="U.S."/>
    <m/>
    <x v="51"/>
    <s v="MegaLong (-3X) S&amp;P 500® Daily Leveraged Alternative ETF (SPYD)"/>
    <n v="6037154.8891067505"/>
    <n v="0"/>
    <n v="0"/>
    <n v="0"/>
    <n v="0"/>
    <n v="-316830.00000000029"/>
    <n v="528"/>
    <n v="1669457.3"/>
    <x v="1"/>
    <n v="14707522.296905518"/>
  </r>
  <r>
    <s v="SOXU CN Equity"/>
    <n v="1874"/>
    <s v="SOXU"/>
    <s v="MegaLong (3X) US Semiconductors Daily Leveraged Alternative ETF"/>
    <x v="0"/>
    <n v="1"/>
    <s v="CA54315B4091"/>
    <s v="54315B409"/>
    <m/>
    <m/>
    <d v="2025-05-23T00:00:00"/>
    <x v="0"/>
    <x v="12"/>
    <s v="U.S."/>
    <m/>
    <x v="51"/>
    <s v="MegaLong (3X) US Semiconductors Daily Leveraged Alternative ETF (SOXU)"/>
    <n v="20312270.164489746"/>
    <n v="0"/>
    <n v="0"/>
    <n v="0"/>
    <n v="0"/>
    <n v="0"/>
    <n v="827"/>
    <n v="2172792.7000000002"/>
    <x v="1"/>
    <n v="6580214.8342132568"/>
  </r>
  <r>
    <s v="SOXD CN Equity"/>
    <n v="1875"/>
    <s v="SOXD"/>
    <s v="MegaLong (-3X) US Semiconductors Daily Leveraged Alternative ETF"/>
    <x v="0"/>
    <n v="1"/>
    <s v="CA54315B8704"/>
    <s v="54315B870"/>
    <m/>
    <m/>
    <d v="2025-05-23T00:00:00"/>
    <x v="0"/>
    <x v="11"/>
    <s v="U.S."/>
    <m/>
    <x v="51"/>
    <s v="MegaLong (-3X) US Semiconductors Daily Leveraged Alternative ETF (SOXD)"/>
    <n v="4302970.5941677094"/>
    <n v="0"/>
    <n v="0"/>
    <n v="0"/>
    <n v="0"/>
    <n v="0"/>
    <n v="1054"/>
    <n v="4180960.5"/>
    <x v="1"/>
    <n v="6733967.6906661987"/>
  </r>
  <r>
    <s v="ZBCB CN Equity"/>
    <n v="1876"/>
    <s v="ZBCB"/>
    <s v="BMO Canadian Core Plus US Balanced ETF"/>
    <x v="0"/>
    <n v="1"/>
    <s v="CA05594D1024"/>
    <s v="05594D102"/>
    <m/>
    <m/>
    <d v="2025-05-27T00:00:00"/>
    <x v="0"/>
    <x v="9"/>
    <s v="Balanced"/>
    <m/>
    <x v="4"/>
    <s v="BMO Canadian Core Plus US Balanced ETF (ZBCB)"/>
    <n v="6716151.4394760132"/>
    <n v="0"/>
    <n v="0"/>
    <n v="0"/>
    <n v="0"/>
    <n v="0"/>
    <n v="13"/>
    <n v="77096.11"/>
    <x v="4"/>
    <n v="12862763.725135803"/>
  </r>
  <r>
    <s v="ZBEU CN Equity"/>
    <n v="1877"/>
    <s v="ZBEU"/>
    <s v="BMO US Equity Focused ETF"/>
    <x v="0"/>
    <n v="1"/>
    <s v="CA05614W1068"/>
    <s v="05614W106"/>
    <m/>
    <m/>
    <d v="2025-05-27T00:00:00"/>
    <x v="0"/>
    <x v="21"/>
    <s v="Cap-Weighted: Broad/Large"/>
    <m/>
    <x v="4"/>
    <s v="BMO US Equity Focused ETF (ZBEU)"/>
    <n v="12724409.028385162"/>
    <n v="0"/>
    <n v="0"/>
    <n v="0"/>
    <n v="0"/>
    <n v="0"/>
    <n v="16"/>
    <n v="60876.6"/>
    <x v="0"/>
    <n v="3678598.9499282837"/>
  </r>
  <r>
    <s v="ZBEU/F CN Equity"/>
    <n v="1878"/>
    <s v="ZBEU/F"/>
    <s v="BMO US Equity Focused ETF - CAD Hedged"/>
    <x v="0"/>
    <n v="1"/>
    <s v="CA05614W2058"/>
    <s v="05614W205"/>
    <m/>
    <m/>
    <d v="2025-05-27T00:00:00"/>
    <x v="0"/>
    <x v="5"/>
    <s v="Cap-Weighted: Broad/Large"/>
    <m/>
    <x v="4"/>
    <s v="BMO US Equity Focused ETF - CAD Hedged (ZBEU/F)"/>
    <n v="3646613.5379142761"/>
    <n v="0"/>
    <n v="0"/>
    <n v="0"/>
    <n v="0"/>
    <n v="0"/>
    <n v="0"/>
    <n v="0"/>
    <x v="0"/>
    <n v="5054751.7156982422"/>
  </r>
  <r>
    <s v="ZBDU CN Equity"/>
    <n v="1879"/>
    <s v="ZBDU"/>
    <s v="BMO US Dividend Growth ETF"/>
    <x v="0"/>
    <n v="1"/>
    <s v="CA05614Y1025"/>
    <s v="05614Y102"/>
    <m/>
    <m/>
    <d v="2025-05-27T00:00:00"/>
    <x v="0"/>
    <x v="21"/>
    <s v="Dividend/Income"/>
    <m/>
    <x v="4"/>
    <s v="BMO US Dividend Growth ETF (ZBDU)"/>
    <n v="5203258.6795539856"/>
    <n v="0"/>
    <n v="0"/>
    <n v="0"/>
    <n v="0"/>
    <n v="0"/>
    <n v="33"/>
    <n v="123917.86"/>
    <x v="1"/>
    <n v="1686159.2870864868"/>
  </r>
  <r>
    <s v="ZBDU/F CN Equity"/>
    <n v="1880"/>
    <s v="ZBDU/F"/>
    <s v="BMO US Dividend Growth ETF - CAD Hedged"/>
    <x v="0"/>
    <n v="1"/>
    <s v="CA05614Y2015"/>
    <s v="05614Y201"/>
    <m/>
    <m/>
    <d v="2025-05-27T00:00:00"/>
    <x v="0"/>
    <x v="5"/>
    <s v="Dividend/Income"/>
    <m/>
    <x v="4"/>
    <s v="BMO US Dividend Growth ETF - CAD Hedged (ZBDU/F)"/>
    <n v="1740273.7574157715"/>
    <n v="0"/>
    <n v="0"/>
    <n v="0"/>
    <n v="0"/>
    <n v="0"/>
    <n v="10"/>
    <n v="349.69"/>
    <x v="1"/>
    <n v="7237372.1546974182"/>
  </r>
  <r>
    <s v="ZBVU CN Equity"/>
    <n v="1881"/>
    <s v="ZBVU"/>
    <s v="BMO US Large Cap Disciplined Value ETF"/>
    <x v="0"/>
    <n v="1"/>
    <s v="CA0969371073"/>
    <n v="96937107"/>
    <m/>
    <m/>
    <d v="2025-05-27T00:00:00"/>
    <x v="0"/>
    <x v="21"/>
    <s v="Cap-Weighted: Broad/Large"/>
    <m/>
    <x v="4"/>
    <s v="BMO US Large Cap Disciplined Value ETF (ZBVU)"/>
    <n v="7379854.8617362976"/>
    <n v="0"/>
    <n v="0"/>
    <n v="0"/>
    <n v="0"/>
    <n v="0"/>
    <n v="12"/>
    <n v="78657.209999999992"/>
    <x v="0"/>
    <n v="65262313.478500366"/>
  </r>
  <r>
    <s v="ZBEC CN Equity"/>
    <n v="1882"/>
    <s v="ZBEC"/>
    <s v="BMO Canadian Equity Plus ETF"/>
    <x v="0"/>
    <n v="1"/>
    <s v="CA05615C1095"/>
    <s v="05615C109"/>
    <m/>
    <m/>
    <d v="2025-05-27T00:00:00"/>
    <x v="0"/>
    <x v="35"/>
    <s v="North America"/>
    <m/>
    <x v="4"/>
    <s v="BMO Canadian Equity Plus ETF (ZBEC)"/>
    <n v="73526526.841007233"/>
    <n v="0"/>
    <n v="3594712.4999999953"/>
    <n v="1828468.5000000016"/>
    <n v="1851322.0000000016"/>
    <n v="9122523"/>
    <n v="136"/>
    <n v="1567892.2"/>
    <x v="1"/>
    <n v="62661819.362640381"/>
  </r>
  <r>
    <s v="RCLO CN Equity"/>
    <n v="1883"/>
    <s v="RCLO"/>
    <s v="RBC AAA CLO ETF - CAD Hedged"/>
    <x v="0"/>
    <n v="1"/>
    <s v="CA74937F1099"/>
    <s v="74937F109"/>
    <m/>
    <m/>
    <d v="2025-05-28T00:00:00"/>
    <x v="0"/>
    <x v="27"/>
    <s v="CLO"/>
    <m/>
    <x v="12"/>
    <s v="RBC AAA CLO ETF - CAD Hedged (RCLO)"/>
    <n v="66372168.922424316"/>
    <n v="4954787.75"/>
    <n v="990461.40000000538"/>
    <n v="2979396.8999999985"/>
    <n v="0"/>
    <n v="8924646.0500000045"/>
    <n v="126"/>
    <n v="6420021.8700000001"/>
    <x v="1"/>
    <n v="4492024.8985290527"/>
  </r>
  <r>
    <s v="TLTD CN Equity"/>
    <n v="1884"/>
    <s v="TLTD"/>
    <s v="MegaShort (-3X) 20+ Year US Treasury Daily Leveraged Alternative ETF"/>
    <x v="0"/>
    <n v="1"/>
    <s v="CA54315B8621"/>
    <s v="54315B862"/>
    <m/>
    <m/>
    <d v="2025-05-28T00:00:00"/>
    <x v="0"/>
    <x v="46"/>
    <s v="U.S."/>
    <m/>
    <x v="51"/>
    <s v="MegaShort (-3X) 20+ Year US Treasury Daily Leveraged Alternative ETF (TLTD)"/>
    <n v="931315.04058837891"/>
    <n v="0"/>
    <n v="0"/>
    <n v="-1869619.9999999998"/>
    <n v="-1815050.0000000002"/>
    <n v="-3684670"/>
    <n v="0"/>
    <n v="0"/>
    <x v="1"/>
    <n v="8365987.3008728027"/>
  </r>
  <r>
    <s v="TLTU CN Equity"/>
    <n v="1885"/>
    <s v="TLTU"/>
    <s v="MegaLong (3X) 20+ Year US Treasury Daily Leveraged Alternative ETF"/>
    <x v="0"/>
    <n v="1"/>
    <s v="CA54315B5080"/>
    <s v="54315B508"/>
    <m/>
    <m/>
    <d v="2025-05-28T00:00:00"/>
    <x v="0"/>
    <x v="47"/>
    <s v="U.S."/>
    <m/>
    <x v="51"/>
    <s v="MegaLong (3X) 20+ Year US Treasury Daily Leveraged Alternative ETF (TLTU)"/>
    <n v="1584149.9805450439"/>
    <n v="0"/>
    <n v="0"/>
    <n v="-4363400"/>
    <n v="-2264779.9999999995"/>
    <n v="-6628180"/>
    <n v="8"/>
    <n v="12718.84"/>
    <x v="1"/>
    <n v="22653549.194335938"/>
  </r>
  <r>
    <s v="CGMU CN Equity"/>
    <n v="1886"/>
    <s v="CGMU"/>
    <s v="MegaLong (3X) Canadian Gold Miners Daily Leveraged Alternative ETF"/>
    <x v="0"/>
    <n v="1"/>
    <s v="CA54315B7060"/>
    <s v="54315B706"/>
    <m/>
    <m/>
    <d v="2025-05-28T00:00:00"/>
    <x v="0"/>
    <x v="12"/>
    <s v="Canada"/>
    <m/>
    <x v="51"/>
    <s v="MegaLong (3X) Canadian Gold Miners Daily Leveraged Alternative ETF (CGMU)"/>
    <n v="26395319.747924805"/>
    <n v="0"/>
    <n v="-1116427.5000000016"/>
    <n v="0"/>
    <n v="0"/>
    <n v="-1116427.5000000016"/>
    <n v="4292"/>
    <n v="9273060.4000000004"/>
    <x v="1"/>
    <n v="10717349.767684937"/>
  </r>
  <r>
    <s v="CGMD CN Equity"/>
    <n v="1887"/>
    <s v="CGMD"/>
    <s v="MegaShort (-3X) Canadian Gold Miners Daily Leveraged Alternative ETF"/>
    <x v="0"/>
    <n v="1"/>
    <s v="CA54315B8548"/>
    <s v="54315B854"/>
    <m/>
    <m/>
    <d v="2025-05-28T00:00:00"/>
    <x v="0"/>
    <x v="11"/>
    <s v="Canada"/>
    <m/>
    <x v="51"/>
    <s v="MegaShort (-3X) Canadian Gold Miners Daily Leveraged Alternative ETF (CGMD)"/>
    <n v="6786360.0969314575"/>
    <n v="0"/>
    <n v="0"/>
    <n v="0"/>
    <n v="0"/>
    <n v="0"/>
    <n v="717"/>
    <n v="1943163.9000000001"/>
    <x v="1"/>
    <n v="17210400.581359863"/>
  </r>
  <r>
    <s v="BNKU CN Equity"/>
    <n v="1888"/>
    <s v="BNKU"/>
    <s v="MegaLong (3X) Canadian Banks Daily Leveraged Alternative ETF"/>
    <x v="0"/>
    <n v="1"/>
    <s v="CA54315B6070"/>
    <s v="54315B607"/>
    <m/>
    <m/>
    <d v="2025-05-28T00:00:00"/>
    <x v="0"/>
    <x v="12"/>
    <s v="Canada"/>
    <m/>
    <x v="51"/>
    <s v="MegaLong (3X) Canadian Banks Daily Leveraged Alternative ETF (BNKU)"/>
    <n v="16421334.457397461"/>
    <n v="0"/>
    <n v="0"/>
    <n v="-1161677.5000000009"/>
    <n v="0"/>
    <n v="-1161677.5000000009"/>
    <n v="153"/>
    <n v="598475.18999999994"/>
    <x v="1"/>
    <n v="56354064.345359802"/>
  </r>
  <r>
    <s v="FFIX CN Equity"/>
    <n v="1889"/>
    <s v="FFIX"/>
    <s v="Fidelity All-in-One Fixed Income ETF"/>
    <x v="0"/>
    <n v="1"/>
    <s v="CA31581F1080"/>
    <s v="31581F108"/>
    <m/>
    <m/>
    <d v="2025-05-30T00:00:00"/>
    <x v="0"/>
    <x v="1"/>
    <s v="Broad/Mixed"/>
    <m/>
    <x v="27"/>
    <s v="Fidelity All-in-One Fixed Income ETF (FFIX)"/>
    <n v="65758546.566963196"/>
    <n v="3502807.5000000056"/>
    <n v="1507909.9999999946"/>
    <n v="2503285.0000000005"/>
    <n v="2255760.0000000056"/>
    <n v="10269772.500000004"/>
    <n v="196"/>
    <n v="3287626.9000000004"/>
    <x v="1"/>
    <n v="115891389.41764832"/>
  </r>
  <r>
    <s v="FCIP CN Equity"/>
    <n v="1890"/>
    <s v="FCIP"/>
    <s v="Fidelity All-in-One Conservative Income ETF"/>
    <x v="0"/>
    <n v="1"/>
    <s v="CA3158141034"/>
    <n v="315814103"/>
    <m/>
    <m/>
    <d v="2025-05-30T00:00:00"/>
    <x v="0"/>
    <x v="9"/>
    <s v="Conservative"/>
    <m/>
    <x v="27"/>
    <s v="Fidelity All-in-One Conservative Income ETF (FCIP)"/>
    <n v="137595945.83511353"/>
    <n v="7785835"/>
    <n v="4946052.4999999963"/>
    <n v="3896822.5"/>
    <n v="2604217.5"/>
    <n v="24403177.499999996"/>
    <n v="187"/>
    <n v="7368694.7999999998"/>
    <x v="4"/>
    <n v="2273485071.0678101"/>
  </r>
  <r>
    <s v="XTOT CN Equity"/>
    <n v="1891"/>
    <s v="XTOT"/>
    <s v="iShares Core S&amp;P Total U.S. Stock Market Index ETF"/>
    <x v="0"/>
    <n v="1"/>
    <s v="CA45031H1001"/>
    <s v="45031H100"/>
    <m/>
    <m/>
    <d v="2025-06-02T00:00:00"/>
    <x v="0"/>
    <x v="5"/>
    <s v="Cap-Weighted: Broad/Large"/>
    <m/>
    <x v="0"/>
    <s v="iShares Core S&amp;P Total U.S. Stock Market Index ETF (XTOT)"/>
    <n v="2819349345.6077576"/>
    <n v="119160527.69500022"/>
    <n v="111664201.62999985"/>
    <n v="122336010.57000007"/>
    <n v="119681626.22500004"/>
    <n v="643935957.0400002"/>
    <n v="1094"/>
    <n v="75435959.900000006"/>
    <x v="0"/>
    <n v="1862641.1288176314"/>
  </r>
  <r>
    <s v="XTOT/U CN Equity"/>
    <n v="1892"/>
    <s v="XTOT/U"/>
    <s v="iShares Core S&amp;P Total U.S. Stock Market Index ETF - USD Units"/>
    <x v="0"/>
    <n v="1"/>
    <s v="CA45031H2090"/>
    <s v="45031H209"/>
    <m/>
    <m/>
    <d v="2025-06-02T00:00:00"/>
    <x v="0"/>
    <x v="21"/>
    <s v="Cap-Weighted: Broad/Large"/>
    <m/>
    <x v="0"/>
    <s v="iShares Core S&amp;P Total U.S. Stock Market Index ETF - USD Units (XTOT/U)"/>
    <n v="2090088.4516833185"/>
    <n v="0"/>
    <n v="0"/>
    <n v="0"/>
    <n v="238424.04494999989"/>
    <n v="238424.04494999989"/>
    <n v="6"/>
    <n v="30288.240000000002"/>
    <x v="0"/>
    <n v="10061648.368835449"/>
  </r>
  <r>
    <s v="XSMB CN Equity"/>
    <n v="1893"/>
    <s v="XSMB"/>
    <s v="iShares Core Canadian Short-Mid Term Universe Bond Index ETF"/>
    <x v="0"/>
    <n v="1"/>
    <s v="CA4639211065"/>
    <n v="463921106"/>
    <m/>
    <m/>
    <d v="2025-06-02T00:00:00"/>
    <x v="0"/>
    <x v="8"/>
    <s v="Short Term"/>
    <m/>
    <x v="0"/>
    <s v="iShares Core Canadian Short-Mid Term Universe Bond Index ETF (XSMB)"/>
    <n v="10008394.241333008"/>
    <n v="0"/>
    <n v="0"/>
    <n v="0"/>
    <n v="0"/>
    <n v="0"/>
    <n v="10"/>
    <n v="9984.16"/>
    <x v="1"/>
    <n v="15491136.131286621"/>
  </r>
  <r>
    <s v="GBFE CN Equity"/>
    <n v="1894"/>
    <s v="GBFE"/>
    <s v="GuardBond 2028 Investment Grade Bond Fund"/>
    <x v="0"/>
    <n v="1"/>
    <s v="CA40130P1036"/>
    <s v="40130P103"/>
    <m/>
    <m/>
    <d v="2025-06-03T00:00:00"/>
    <x v="0"/>
    <x v="10"/>
    <s v="Target Maturity"/>
    <m/>
    <x v="36"/>
    <s v="GuardBond 2028 Investment Grade Bond Fund (GBFE)"/>
    <n v="15932716.407775879"/>
    <n v="-201707.24000000019"/>
    <n v="403094.64000000036"/>
    <n v="0"/>
    <n v="201416.23000000016"/>
    <n v="603813.98000000045"/>
    <n v="16"/>
    <n v="106265.44"/>
    <x v="1"/>
    <n v="1207191.4672851563"/>
  </r>
  <r>
    <s v="GBFF CN Equity"/>
    <n v="1895"/>
    <s v="GBFF"/>
    <s v="GuardBond 2029 Investment Grade Bond Fund"/>
    <x v="0"/>
    <n v="1"/>
    <s v="CA40130R1091"/>
    <s v="40130R109"/>
    <m/>
    <m/>
    <d v="2025-06-03T00:00:00"/>
    <x v="0"/>
    <x v="10"/>
    <s v="Target Maturity"/>
    <m/>
    <x v="36"/>
    <s v="GuardBond 2029 Investment Grade Bond Fund (GBFF)"/>
    <n v="1613313.5986328125"/>
    <n v="0"/>
    <n v="0"/>
    <n v="0"/>
    <n v="0"/>
    <n v="402437.46000000008"/>
    <n v="6"/>
    <n v="29982.149999999998"/>
    <x v="1"/>
    <n v="5990932.1784973145"/>
  </r>
  <r>
    <s v="AAPU CN Equity"/>
    <n v="1896"/>
    <s v="AAPU"/>
    <s v="SavvyLong (2X) AAPL ETF"/>
    <x v="0"/>
    <n v="1"/>
    <s v="CA54315B7714"/>
    <s v="54315B771"/>
    <m/>
    <m/>
    <d v="2025-06-03T00:00:00"/>
    <x v="0"/>
    <x v="12"/>
    <s v="Single Stock"/>
    <m/>
    <x v="51"/>
    <s v="SavvyLong (2X) AAPL ETF (AAPU)"/>
    <n v="3255220.0317382813"/>
    <n v="0"/>
    <n v="0"/>
    <n v="0"/>
    <n v="-1558734.9999999998"/>
    <n v="-2340159.9999999995"/>
    <n v="607"/>
    <n v="3776398.4"/>
    <x v="1"/>
    <n v="5834125.0419616699"/>
  </r>
  <r>
    <s v="AMZU CN Equity"/>
    <n v="1897"/>
    <s v="AMZU"/>
    <s v="SavvyLong (2X) AMZN ETF"/>
    <x v="0"/>
    <n v="1"/>
    <s v="CA54315B7631"/>
    <s v="54315B763"/>
    <m/>
    <m/>
    <d v="2025-06-03T00:00:00"/>
    <x v="0"/>
    <x v="12"/>
    <s v="Single Stock"/>
    <m/>
    <x v="51"/>
    <s v="SavvyLong (2X) AMZN ETF (AMZU)"/>
    <n v="7253039.9322509766"/>
    <n v="0"/>
    <n v="-615025.00000000047"/>
    <n v="1201979.9999999995"/>
    <n v="0"/>
    <n v="1257687.4999999998"/>
    <n v="1631"/>
    <n v="7077577.9000000004"/>
    <x v="1"/>
    <n v="6599690.2465820313"/>
  </r>
  <r>
    <s v="ALPU CN Equity"/>
    <n v="1898"/>
    <s v="ALPU"/>
    <s v="SavvyLong (2X) GOOGL ETF"/>
    <x v="0"/>
    <n v="1"/>
    <s v="CA54315B7557"/>
    <s v="54315B755"/>
    <m/>
    <m/>
    <d v="2025-06-03T00:00:00"/>
    <x v="0"/>
    <x v="12"/>
    <s v="Single Stock"/>
    <m/>
    <x v="51"/>
    <s v="SavvyLong (2X) GOOGL ETF (ALPU)"/>
    <n v="7620559.6923828125"/>
    <n v="0"/>
    <n v="0"/>
    <n v="0"/>
    <n v="0"/>
    <n v="0"/>
    <n v="1340"/>
    <n v="3622419"/>
    <x v="1"/>
    <n v="4762214.8990631104"/>
  </r>
  <r>
    <s v="MSFU CN Equity"/>
    <n v="1899"/>
    <s v="MSFU"/>
    <s v="SavvyLong (2X) MSFT ETF"/>
    <x v="0"/>
    <n v="1"/>
    <s v="CA54315B7482"/>
    <s v="54315B748"/>
    <m/>
    <m/>
    <d v="2025-06-03T00:00:00"/>
    <x v="0"/>
    <x v="12"/>
    <s v="Single Stock"/>
    <m/>
    <x v="51"/>
    <s v="SavvyLong (2X) MSFT ETF (MSFU)"/>
    <n v="3286417.5796508789"/>
    <n v="1843465"/>
    <n v="801039.99999999988"/>
    <n v="480487.49999999988"/>
    <n v="-2463577.5"/>
    <n v="661414.99999999988"/>
    <n v="2126"/>
    <n v="5883135.9000000004"/>
    <x v="1"/>
    <n v="10523370.170593262"/>
  </r>
  <r>
    <s v="NVDU CN Equity"/>
    <n v="1900"/>
    <s v="NVDU"/>
    <s v="SavvyLong (2X) NVDA ETF"/>
    <x v="0"/>
    <n v="1"/>
    <s v="CA54315B7227"/>
    <s v="54315B722"/>
    <m/>
    <m/>
    <d v="2025-06-03T00:00:00"/>
    <x v="0"/>
    <x v="12"/>
    <s v="Single Stock"/>
    <m/>
    <x v="51"/>
    <s v="SavvyLong (2X) NVDA ETF (NVDU)"/>
    <n v="10186014.842987061"/>
    <n v="1358310.0000000012"/>
    <n v="4012.4999999998836"/>
    <n v="0"/>
    <n v="1562264.9999999995"/>
    <n v="2115830"/>
    <n v="2862"/>
    <n v="16297080"/>
    <x v="1"/>
    <n v="11005499.839782715"/>
  </r>
  <r>
    <s v="TSLU CN Equity"/>
    <n v="1901"/>
    <s v="TSLU"/>
    <s v="SavvyLong (2X) TSLA ETF"/>
    <x v="0"/>
    <n v="1"/>
    <s v="CA54315B7144"/>
    <s v="54315B714"/>
    <m/>
    <m/>
    <d v="2025-06-03T00:00:00"/>
    <x v="0"/>
    <x v="12"/>
    <s v="Single Stock"/>
    <m/>
    <x v="51"/>
    <s v="SavvyLong (2X) TSLA ETF (TSLU)"/>
    <n v="7823692.7509307861"/>
    <n v="557312.4999999993"/>
    <n v="626277.50000000058"/>
    <n v="689724.99999999907"/>
    <n v="-1347099.9999999998"/>
    <n v="-779765.0000000007"/>
    <n v="2121"/>
    <n v="10065144"/>
    <x v="1"/>
    <n v="1727520.9694061279"/>
  </r>
  <r>
    <s v="ZHC CN Equity"/>
    <n v="1902"/>
    <s v="ZHC"/>
    <s v="BMO Human Capital Factor US Equity ETF"/>
    <x v="0"/>
    <n v="1"/>
    <s v="CA0969351018"/>
    <n v="96935101"/>
    <m/>
    <m/>
    <d v="2025-06-10T00:00:00"/>
    <x v="0"/>
    <x v="21"/>
    <s v="U.S."/>
    <m/>
    <x v="4"/>
    <s v="BMO Human Capital Factor US Equity ETF (ZHC)"/>
    <n v="1693794.9378433228"/>
    <n v="0"/>
    <n v="0"/>
    <n v="0"/>
    <n v="0"/>
    <n v="0"/>
    <n v="7"/>
    <n v="7873.6799999999994"/>
    <x v="1"/>
    <n v="192128574.83177778"/>
  </r>
  <r>
    <s v="SMVP/U CN Equity"/>
    <n v="1903"/>
    <s v="SMVP/U"/>
    <s v="Hamilton Champions US Dividend Index ETF - USD Units"/>
    <x v="0"/>
    <n v="1"/>
    <s v="CA4070532060"/>
    <n v="407053206"/>
    <m/>
    <m/>
    <d v="2025-06-13T00:00:00"/>
    <x v="0"/>
    <x v="5"/>
    <s v="Dividend/Income"/>
    <m/>
    <x v="35"/>
    <s v="Hamilton Champions US Dividend Index ETF - USD Units (SMVP/U)"/>
    <n v="214607678.01106128"/>
    <n v="16755.639000000316"/>
    <n v="5310911.5007499922"/>
    <n v="-2381814.1309999917"/>
    <n v="5971348.1390000014"/>
    <n v="10050809.083436977"/>
    <n v="355"/>
    <n v="1849270.2999999998"/>
    <x v="1"/>
    <n v="51426559.066772461"/>
  </r>
  <r>
    <s v="JCOR CN Equity"/>
    <n v="1904"/>
    <s v="JCOR"/>
    <s v="JPMorgan US Core Active ETF"/>
    <x v="0"/>
    <n v="1"/>
    <s v="CA48090A1075"/>
    <s v="48090A107"/>
    <m/>
    <m/>
    <d v="2025-06-16T00:00:00"/>
    <x v="0"/>
    <x v="21"/>
    <s v="U.S."/>
    <m/>
    <x v="48"/>
    <s v="JPMorgan US Core Active ETF (JCOR)"/>
    <n v="54861122.989654541"/>
    <n v="2106265.4999999986"/>
    <n v="0"/>
    <n v="0"/>
    <n v="2176900.4999999986"/>
    <n v="8573948.9999999944"/>
    <n v="171"/>
    <n v="2188196.4000000004"/>
    <x v="1"/>
    <n v="91581296.539306641"/>
  </r>
  <r>
    <s v="APLE CN Equity"/>
    <n v="1905"/>
    <s v="APLE"/>
    <s v="Harvest Apple Enhanced High Income Shares ETF"/>
    <x v="0"/>
    <n v="1"/>
    <s v="CA41751Y1007"/>
    <s v="41751Y100"/>
    <m/>
    <m/>
    <d v="2025-06-16T00:00:00"/>
    <x v="0"/>
    <x v="48"/>
    <s v="1.25x"/>
    <m/>
    <x v="13"/>
    <s v="Harvest Apple Enhanced High Income Shares ETF (APLE)"/>
    <n v="99322390.079498291"/>
    <n v="-5061399.9999999963"/>
    <n v="1931682.5"/>
    <n v="3001530.0000000028"/>
    <n v="1995590"/>
    <n v="4714392.5000000028"/>
    <n v="458"/>
    <n v="7118996.2000000002"/>
    <x v="1"/>
    <n v="3947385.0059509277"/>
  </r>
  <r>
    <s v="NTGA CN Equity"/>
    <n v="1906"/>
    <s v="NTGA"/>
    <s v="NBI Target 2026 Investment Grade Bond Fund"/>
    <x v="0"/>
    <n v="1"/>
    <s v="CA62880H1073"/>
    <s v="62880H107"/>
    <m/>
    <m/>
    <d v="2025-06-17T00:00:00"/>
    <x v="0"/>
    <x v="27"/>
    <s v="Target Maturity"/>
    <m/>
    <x v="30"/>
    <s v="NBI Target 2026 Investment Grade Bond Fund (NTGA)"/>
    <n v="4046640.0146484375"/>
    <n v="101166.00000000009"/>
    <n v="0"/>
    <n v="0"/>
    <n v="0"/>
    <n v="101166.00000000009"/>
    <n v="31"/>
    <n v="210116.69999999998"/>
    <x v="1"/>
    <n v="2942310.9340667725"/>
  </r>
  <r>
    <s v="NTGC CN Equity"/>
    <n v="1907"/>
    <s v="NTGC"/>
    <s v="NBI Target 2028 Investment Grade Bond Fund"/>
    <x v="0"/>
    <n v="1"/>
    <s v="CA6389571002"/>
    <n v="638957100"/>
    <m/>
    <m/>
    <d v="2025-06-17T00:00:00"/>
    <x v="0"/>
    <x v="27"/>
    <s v="Target Maturity"/>
    <m/>
    <x v="30"/>
    <s v="NBI Target 2028 Investment Grade Bond Fund (NTGC)"/>
    <n v="3152979.1069030762"/>
    <n v="0"/>
    <n v="203270.0000000002"/>
    <n v="0"/>
    <n v="0"/>
    <n v="203270.0000000002"/>
    <n v="8"/>
    <n v="6572.56"/>
    <x v="1"/>
    <n v="3038759.9945068359"/>
  </r>
  <r>
    <s v="NTGB CN Equity"/>
    <n v="1908"/>
    <s v="NTGB "/>
    <s v="NBI Target 2027 Investment Grade Bond Fund"/>
    <x v="0"/>
    <n v="1"/>
    <s v="CA62880G1090"/>
    <s v="62880G109"/>
    <m/>
    <m/>
    <d v="2025-06-17T00:00:00"/>
    <x v="0"/>
    <x v="27"/>
    <s v="Target Maturity"/>
    <m/>
    <x v="30"/>
    <s v="NBI Target 2027 Investment Grade Bond Fund (NTGB )"/>
    <n v="3246624.1455078125"/>
    <n v="0"/>
    <n v="101397.00000000009"/>
    <n v="0"/>
    <n v="0"/>
    <n v="202686.00000000017"/>
    <n v="12"/>
    <n v="7080.9800000000005"/>
    <x v="1"/>
    <n v="15255552.291870117"/>
  </r>
  <r>
    <s v="SQQQ CN Equity"/>
    <n v="1909"/>
    <s v="SQQQ"/>
    <s v="BetaPro -3x Nasdaq-100 Daily Leveraged Bear Alternative ETF"/>
    <x v="0"/>
    <n v="1"/>
    <s v="CA0869041099"/>
    <n v="86904109"/>
    <m/>
    <m/>
    <d v="2025-06-17T00:00:00"/>
    <x v="0"/>
    <x v="11"/>
    <s v="U.S."/>
    <m/>
    <x v="3"/>
    <s v="BetaPro -3x Nasdaq-100 Daily Leveraged Bear Alternative ETF (SQQQ)"/>
    <n v="20178088.665008545"/>
    <n v="0"/>
    <n v="4870165.0210000016"/>
    <n v="-3154847.4975000001"/>
    <n v="1948401.154499999"/>
    <n v="4279085.159500001"/>
    <n v="7609"/>
    <n v="47797405"/>
    <x v="1"/>
    <n v="3422150.3734588623"/>
  </r>
  <r>
    <s v="SSPX CN Equity"/>
    <n v="1910"/>
    <s v="SSPX"/>
    <s v="BetaPro -3x S&amp;P 500 Daily Leveraged Bear Alternative ETF"/>
    <x v="0"/>
    <n v="1"/>
    <s v="CA0869111041"/>
    <n v="86911104"/>
    <m/>
    <m/>
    <d v="2025-06-17T00:00:00"/>
    <x v="0"/>
    <x v="11"/>
    <s v="U.S."/>
    <m/>
    <x v="3"/>
    <s v="BetaPro -3x S&amp;P 500 Daily Leveraged Bear Alternative ETF (SSPX)"/>
    <n v="3419466.9723510742"/>
    <n v="0"/>
    <n v="0"/>
    <n v="0"/>
    <n v="0"/>
    <n v="0"/>
    <n v="1052"/>
    <n v="3844228.8"/>
    <x v="1"/>
    <n v="6915019.5121765137"/>
  </r>
  <r>
    <s v="TSPX CN Equity"/>
    <n v="1911"/>
    <s v="TSPX"/>
    <s v="BetaPro 3x S&amp;P 500 Daily Leveraged Bull Alternative ETF"/>
    <x v="0"/>
    <n v="1"/>
    <s v="CA0869101067"/>
    <n v="86910106"/>
    <m/>
    <m/>
    <d v="2025-06-17T00:00:00"/>
    <x v="0"/>
    <x v="12"/>
    <s v="U.S."/>
    <m/>
    <x v="3"/>
    <s v="BetaPro 3x S&amp;P 500 Daily Leveraged Bull Alternative ETF (TSPX)"/>
    <n v="6847962.8562927246"/>
    <n v="0"/>
    <n v="1393755.0639999995"/>
    <n v="0"/>
    <n v="0"/>
    <n v="115999.03849999979"/>
    <n v="1166"/>
    <n v="6688419"/>
    <x v="1"/>
    <n v="69361652.946472168"/>
  </r>
  <r>
    <s v="TQQQ CN Equity"/>
    <n v="1912"/>
    <s v="TQQQ"/>
    <s v="BetaPro 3x Nasdaq-100 Daily Leveraged Bull Alternative ETF"/>
    <x v="0"/>
    <n v="1"/>
    <s v="CA0869121024"/>
    <n v="86912102"/>
    <m/>
    <m/>
    <d v="2025-06-17T00:00:00"/>
    <x v="0"/>
    <x v="12"/>
    <s v="U.S."/>
    <m/>
    <x v="3"/>
    <s v="BetaPro 3x Nasdaq-100 Daily Leveraged Bull Alternative ETF (TQQQ)"/>
    <n v="77406429.004669189"/>
    <n v="2618547.5340000023"/>
    <n v="0"/>
    <n v="2768329.6010000021"/>
    <n v="7017981.7850000001"/>
    <n v="13747323.665999999"/>
    <n v="18475"/>
    <n v="181041150"/>
    <x v="1"/>
    <n v="149721069.24057007"/>
  </r>
  <r>
    <s v="XRPQ CN Equity"/>
    <n v="1913"/>
    <s v="XRPQ"/>
    <s v="3iQ XRP ETF "/>
    <x v="0"/>
    <n v="1"/>
    <s v="CA88562K1003"/>
    <s v="88562K100"/>
    <m/>
    <m/>
    <d v="2025-06-18T00:00:00"/>
    <x v="0"/>
    <x v="42"/>
    <s v="XRP"/>
    <m/>
    <x v="40"/>
    <s v="3iQ XRP ETF  (XRPQ)"/>
    <n v="106473957.82470703"/>
    <n v="-972772.50000000081"/>
    <n v="-13760819.999999985"/>
    <n v="1330.0000000005239"/>
    <n v="661307.49999998626"/>
    <n v="-24739054.999999993"/>
    <n v="4376"/>
    <n v="8777443.8000000007"/>
    <x v="1"/>
    <n v="149643428.8467688"/>
  </r>
  <r>
    <s v="XRPQ/U CN Equity"/>
    <n v="1914"/>
    <s v="XRPQ/U"/>
    <s v="3iQ XRP ETF - USD Units"/>
    <x v="0"/>
    <n v="1"/>
    <s v="CA88562K1003"/>
    <s v="88562K100"/>
    <m/>
    <m/>
    <d v="2025-06-18T00:00:00"/>
    <x v="0"/>
    <x v="42"/>
    <s v="XRP"/>
    <m/>
    <x v="40"/>
    <s v="3iQ XRP ETF - USD Units (XRPQ/U)"/>
    <n v="0"/>
    <n v="0"/>
    <n v="0"/>
    <n v="0"/>
    <n v="0"/>
    <n v="0"/>
    <n v="670"/>
    <n v="1318204.9099999999"/>
    <x v="1"/>
    <n v="83178519.546985626"/>
  </r>
  <r>
    <s v="XRPP CN Equity"/>
    <n v="1915"/>
    <s v="XRPP"/>
    <s v="Purpose XRP ETF - CAD Hedged"/>
    <x v="0"/>
    <n v="1"/>
    <s v="CA74641U1030"/>
    <s v="74641U103"/>
    <m/>
    <m/>
    <d v="2025-06-18T00:00:00"/>
    <x v="0"/>
    <x v="42"/>
    <s v="XRP"/>
    <m/>
    <x v="5"/>
    <s v="Purpose XRP ETF - CAD Hedged (XRPP)"/>
    <n v="61978497.701883316"/>
    <n v="1336789.7888749973"/>
    <n v="522297.07687499915"/>
    <n v="-238331.01562500314"/>
    <n v="354047.1885000132"/>
    <n v="-12560386.989"/>
    <n v="4635"/>
    <n v="8325596.5999999996"/>
    <x v="1"/>
    <n v="22739026.45111084"/>
  </r>
  <r>
    <s v="XRPP/B CN Equity"/>
    <n v="1916"/>
    <s v="XRPP/B"/>
    <s v="Purpose XRP ETF"/>
    <x v="0"/>
    <n v="1"/>
    <s v="CA74641U2020"/>
    <s v="74641U202"/>
    <m/>
    <m/>
    <d v="2025-06-18T00:00:00"/>
    <x v="0"/>
    <x v="42"/>
    <s v="XRP"/>
    <m/>
    <x v="5"/>
    <s v="Purpose XRP ETF (XRPP/B)"/>
    <n v="19578274.631500244"/>
    <n v="104848.32525000119"/>
    <n v="-3833621.8659999985"/>
    <n v="-115483.07687500163"/>
    <n v="360279.88987500081"/>
    <n v="432246.84000000264"/>
    <n v="1241"/>
    <n v="1750930.2"/>
    <x v="1"/>
    <n v="8184577.700663371"/>
  </r>
  <r>
    <s v="XRPP/U CN Equity"/>
    <n v="1917"/>
    <s v="XRPP/U"/>
    <s v="Purpose XRP ETF - USD Units"/>
    <x v="0"/>
    <n v="1"/>
    <s v="CA74641U3010"/>
    <s v="74641U301"/>
    <m/>
    <m/>
    <d v="2025-06-18T00:00:00"/>
    <x v="0"/>
    <x v="42"/>
    <s v="XRP"/>
    <m/>
    <x v="5"/>
    <s v="Purpose XRP ETF - USD Units (XRPP/U)"/>
    <n v="7247363.4479462011"/>
    <n v="357144.68404730246"/>
    <n v="-1073132.434953402"/>
    <n v="0"/>
    <n v="0"/>
    <n v="732093.8056268876"/>
    <n v="241"/>
    <n v="321934.21000000002"/>
    <x v="1"/>
    <n v="41176267.547607422"/>
  </r>
  <r>
    <s v="XRP CN Equity"/>
    <n v="1918"/>
    <s v="XRP"/>
    <s v="Evolve XRP ETF"/>
    <x v="0"/>
    <n v="1"/>
    <s v="CA29993511141"/>
    <n v="299935114"/>
    <m/>
    <m/>
    <d v="2025-06-18T00:00:00"/>
    <x v="0"/>
    <x v="42"/>
    <s v="XRP"/>
    <m/>
    <x v="24"/>
    <s v="Evolve XRP ETF (XRP)"/>
    <n v="37181419.807434082"/>
    <n v="539115.0000000007"/>
    <n v="-466223.99999999697"/>
    <n v="859273.99999999697"/>
    <n v="562984.99999999639"/>
    <n v="2680097.9999999991"/>
    <n v="3805"/>
    <n v="5183081.4000000004"/>
    <x v="1"/>
    <n v="886899.99863889464"/>
  </r>
  <r>
    <s v="XRP/U CN Equity"/>
    <n v="1919"/>
    <s v="XRP/U"/>
    <s v="Evolve XRP ETF - USD Units"/>
    <x v="0"/>
    <n v="1"/>
    <s v="CA299935107"/>
    <n v="299935105"/>
    <m/>
    <m/>
    <d v="2025-06-18T00:00:00"/>
    <x v="0"/>
    <x v="42"/>
    <s v="XRP"/>
    <m/>
    <x v="24"/>
    <s v="Evolve XRP ETF - USD Units (XRP/U)"/>
    <n v="851444.2645677313"/>
    <n v="-93736.599199999939"/>
    <n v="0"/>
    <n v="0"/>
    <n v="0"/>
    <n v="23112.482800000027"/>
    <n v="184"/>
    <n v="281955.71000000002"/>
    <x v="1"/>
    <n v="32923472.40447998"/>
  </r>
  <r>
    <s v="DMQC CN Equity"/>
    <n v="1920"/>
    <s v="DMQC "/>
    <s v="Desjardins Quebec Equity ETF"/>
    <x v="0"/>
    <n v="1"/>
    <s v="CA25060V1058"/>
    <s v="25060V105"/>
    <m/>
    <m/>
    <d v="2025-06-19T00:00:00"/>
    <x v="0"/>
    <x v="7"/>
    <s v="Other"/>
    <m/>
    <x v="21"/>
    <s v="Desjardins Quebec Equity ETF (DMQC )"/>
    <n v="35899888.181686401"/>
    <n v="0"/>
    <n v="594286.5750000031"/>
    <n v="0"/>
    <n v="617112.52499999781"/>
    <n v="2423301.1750000021"/>
    <n v="595"/>
    <n v="1161244.3999999999"/>
    <x v="1"/>
    <n v="1203295.2308654785"/>
  </r>
  <r>
    <s v="FCRC CN Equity"/>
    <n v="1921"/>
    <s v="FCRC"/>
    <s v="Franklin Canadian Core Equity Fund"/>
    <x v="0"/>
    <n v="1"/>
    <s v="CA35251T2074"/>
    <s v="35251T207"/>
    <m/>
    <m/>
    <d v="2025-06-25T00:00:00"/>
    <x v="0"/>
    <x v="0"/>
    <s v="Cap-Weighted: Broad/Large"/>
    <m/>
    <x v="23"/>
    <s v="Franklin Canadian Core Equity Fund (FCRC)"/>
    <n v="1196470.0698852539"/>
    <n v="0"/>
    <n v="0"/>
    <n v="0"/>
    <n v="0"/>
    <n v="0"/>
    <n v="1"/>
    <n v="9580"/>
    <x v="0"/>
    <n v="1168857.0022583008"/>
  </r>
  <r>
    <s v="FCRU CN Equity"/>
    <n v="1922"/>
    <s v="FCRU"/>
    <s v="Franklin U.S. Core Equity Fund"/>
    <x v="0"/>
    <n v="1"/>
    <s v="CA35513L2084"/>
    <s v="35513L208"/>
    <m/>
    <m/>
    <d v="2025-06-25T00:00:00"/>
    <x v="0"/>
    <x v="21"/>
    <s v="Cap-Weighted: Broad/Large"/>
    <m/>
    <x v="23"/>
    <s v="Franklin U.S. Core Equity Fund (FCRU)"/>
    <n v="1143611.6218566895"/>
    <n v="0"/>
    <n v="0"/>
    <n v="0"/>
    <n v="0"/>
    <n v="0"/>
    <n v="1"/>
    <n v="988.14"/>
    <x v="0"/>
    <n v="1132660.3889465332"/>
  </r>
  <r>
    <s v="FCRI CN Equity"/>
    <n v="1923"/>
    <s v="FCRI"/>
    <s v="Franklin International Core Equity Fund"/>
    <x v="0"/>
    <n v="1"/>
    <s v="CA35360M2004"/>
    <s v="35360M200"/>
    <m/>
    <m/>
    <d v="2025-06-25T00:00:00"/>
    <x v="0"/>
    <x v="6"/>
    <s v="Cap-Weighted: Broad/Large"/>
    <m/>
    <x v="23"/>
    <s v="Franklin International Core Equity Fund (FCRI)"/>
    <n v="1163091.3734436035"/>
    <n v="0"/>
    <n v="0"/>
    <n v="0"/>
    <n v="0"/>
    <n v="0"/>
    <n v="0"/>
    <n v="0"/>
    <x v="0"/>
    <n v="3477550.0297546387"/>
  </r>
  <r>
    <s v="COIU CN Equity"/>
    <n v="1924"/>
    <s v="COIU"/>
    <s v="LFG Daily (2X) COIN Long ETF"/>
    <x v="0"/>
    <n v="1"/>
    <s v="CA54315B6567"/>
    <s v="54315B656"/>
    <m/>
    <m/>
    <d v="2025-07-02T00:00:00"/>
    <x v="0"/>
    <x v="12"/>
    <s v="Single Stock"/>
    <m/>
    <x v="51"/>
    <s v="LFG Daily (2X) COIN Long ETF (COIU)"/>
    <n v="1759747.5528717041"/>
    <n v="0"/>
    <n v="0"/>
    <n v="-290129.99999999994"/>
    <n v="0"/>
    <n v="-290129.99999999994"/>
    <n v="762"/>
    <n v="758841.00000000012"/>
    <x v="1"/>
    <n v="4363267.582654953"/>
  </r>
  <r>
    <s v="MSTU CN Equity"/>
    <n v="1925"/>
    <s v="MSTU"/>
    <s v="LFG Daily (2X) COIN Long ETF"/>
    <x v="0"/>
    <n v="1"/>
    <s v="CA54315B6641"/>
    <s v="54315B664"/>
    <m/>
    <m/>
    <d v="2025-07-02T00:00:00"/>
    <x v="0"/>
    <x v="12"/>
    <s v="Single Stock"/>
    <m/>
    <x v="51"/>
    <s v="LFG Daily (2X) COIN Long ETF (MSTU)"/>
    <n v="4435882.0140361786"/>
    <n v="631797.5"/>
    <n v="0"/>
    <n v="1372322.4999999991"/>
    <n v="81040.000000000713"/>
    <n v="2982227.5"/>
    <n v="3389"/>
    <n v="7836272.2000000002"/>
    <x v="1"/>
    <n v="181083376.25789642"/>
  </r>
  <r>
    <s v="QDAY CN Equity"/>
    <n v="1926"/>
    <s v="QDAY"/>
    <s v="Hamilton Enhanced Technology DayMAX ETF"/>
    <x v="0"/>
    <n v="1"/>
    <s v="CA40736A1049"/>
    <s v="40736A104"/>
    <m/>
    <m/>
    <d v="2025-07-15T00:00:00"/>
    <x v="0"/>
    <x v="41"/>
    <s v="Technology"/>
    <m/>
    <x v="35"/>
    <s v="Hamilton Enhanced Technology DayMAX ETF (QDAY)"/>
    <n v="209661940.4335022"/>
    <n v="10806174.999999983"/>
    <n v="14686335.000000006"/>
    <n v="4448129.9999999953"/>
    <n v="5179302.5000000037"/>
    <n v="45897894.999999985"/>
    <n v="6509"/>
    <n v="25202801"/>
    <x v="6"/>
    <n v="190108900.1288414"/>
  </r>
  <r>
    <s v="SDAY CN Equity"/>
    <n v="1927"/>
    <s v="SDAY"/>
    <s v="Hamilton Enhanced U.S. Equity DayMAX ETF"/>
    <x v="0"/>
    <n v="1"/>
    <s v="CA40736T1030"/>
    <s v="40736T103"/>
    <m/>
    <m/>
    <d v="2025-07-16T00:00:00"/>
    <x v="0"/>
    <x v="41"/>
    <s v="U.S."/>
    <m/>
    <x v="35"/>
    <s v="Hamilton Enhanced U.S. Equity DayMAX ETF (SDAY)"/>
    <n v="212128248.91662598"/>
    <n v="-619860.00000000885"/>
    <n v="5973090"/>
    <n v="-13735.000000000466"/>
    <n v="3074930"/>
    <n v="11955402.499999998"/>
    <n v="2678"/>
    <n v="11715414"/>
    <x v="6"/>
    <n v="201752592.9646492"/>
  </r>
  <r>
    <s v="CDAY CN Equity"/>
    <n v="1928"/>
    <s v="CDAY"/>
    <s v="Hamilton Enhanced Canada Equity DayMAX ETF"/>
    <x v="0"/>
    <n v="1"/>
    <s v="CA40736C1005"/>
    <s v="40736C100"/>
    <m/>
    <m/>
    <d v="2025-07-17T00:00:00"/>
    <x v="0"/>
    <x v="41"/>
    <s v="Canada"/>
    <m/>
    <x v="35"/>
    <s v="Hamilton Enhanced Canada Equity DayMAX ETF (CDAY)"/>
    <n v="248271512.04109192"/>
    <n v="7149220.0000000093"/>
    <n v="9766750"/>
    <n v="9201209.9999999907"/>
    <n v="9148829.9999999907"/>
    <n v="43581842.499999985"/>
    <n v="3387"/>
    <n v="15785082"/>
    <x v="6"/>
    <n v="4127264.0991210938"/>
  </r>
  <r>
    <s v="GLDE CN Equity"/>
    <n v="1929"/>
    <s v="GLDE"/>
    <s v="Ninepoint Gold and Precious Minerals Fund"/>
    <x v="0"/>
    <n v="1"/>
    <s v="CA65443Y3014"/>
    <s v="65443Y301"/>
    <m/>
    <m/>
    <d v="2025-07-16T00:00:00"/>
    <x v="0"/>
    <x v="22"/>
    <s v="Precious Metal"/>
    <m/>
    <x v="38"/>
    <s v="Ninepoint Gold and Precious Minerals Fund (GLDE)"/>
    <n v="14368925.628662109"/>
    <n v="695795.9999999986"/>
    <n v="-2054086.9999999995"/>
    <n v="-808340.0000000007"/>
    <n v="357385.00000000023"/>
    <n v="-473359.00000000047"/>
    <n v="444"/>
    <n v="2637710.7999999998"/>
    <x v="1"/>
    <n v="1875729.9423217773"/>
  </r>
  <r>
    <s v="GBUL CN Equity"/>
    <n v="1930"/>
    <s v="GBUL"/>
    <s v="Ninepoint Gold Bullion Fund"/>
    <x v="0"/>
    <n v="1"/>
    <s v="CA65444K1021"/>
    <s v="65444K102"/>
    <m/>
    <m/>
    <d v="2025-07-16T00:00:00"/>
    <x v="0"/>
    <x v="22"/>
    <s v="Gold"/>
    <m/>
    <x v="38"/>
    <s v="Ninepoint Gold Bullion Fund (GBUL)"/>
    <n v="1464665.0314331055"/>
    <n v="-1107151.9999999998"/>
    <n v="-2216600"/>
    <n v="0"/>
    <n v="0"/>
    <n v="-3323752"/>
    <n v="59"/>
    <n v="180315.50000000003"/>
    <x v="1"/>
    <n v="3298713.9320373535"/>
  </r>
  <r>
    <s v="SBUL CN Equity"/>
    <n v="1931"/>
    <s v="SBUL"/>
    <s v="Ninepoint Silver Bullion Fund"/>
    <x v="0"/>
    <n v="1"/>
    <s v="CA65444H1091"/>
    <s v="65444H109"/>
    <m/>
    <m/>
    <d v="2025-07-16T00:00:00"/>
    <x v="0"/>
    <x v="22"/>
    <s v="Siver"/>
    <m/>
    <x v="38"/>
    <s v="Ninepoint Silver Bullion Fund (SBUL)"/>
    <n v="1321289.9780273438"/>
    <n v="0"/>
    <n v="0"/>
    <n v="0"/>
    <n v="-916560.00000000023"/>
    <n v="-916560.00000000023"/>
    <n v="141"/>
    <n v="381757.33"/>
    <x v="1"/>
    <n v="3255436.7065429688"/>
  </r>
  <r>
    <s v="INFR CN Equity"/>
    <n v="1932"/>
    <s v="INFR"/>
    <s v="Ninepoint Global Infrastructure Fund"/>
    <x v="0"/>
    <n v="1"/>
    <s v="CA65443G1028"/>
    <s v="65443G102"/>
    <m/>
    <m/>
    <d v="2025-07-16T00:00:00"/>
    <x v="0"/>
    <x v="7"/>
    <s v="Infrastructure"/>
    <m/>
    <x v="38"/>
    <s v="Ninepoint Global Infrastructure Fund (INFR)"/>
    <n v="3237312.01171875"/>
    <n v="199074.00000000017"/>
    <n v="0"/>
    <n v="0"/>
    <n v="0"/>
    <n v="-192104.00000000017"/>
    <n v="19"/>
    <n v="15851.84"/>
    <x v="1"/>
    <n v="77450838.851928711"/>
  </r>
  <r>
    <s v="FTLS CN Equity"/>
    <n v="1933"/>
    <s v="FTLS"/>
    <s v="First Trust Long/Short Equity ETF"/>
    <x v="0"/>
    <n v="1"/>
    <s v="CA33744B1076"/>
    <s v="33744B107"/>
    <m/>
    <m/>
    <d v="2025-07-18T00:00:00"/>
    <x v="0"/>
    <x v="26"/>
    <s v="Equity Focused"/>
    <m/>
    <x v="50"/>
    <s v="First Trust Long/Short Equity ETF (FTLS)"/>
    <n v="7530571.5560913086"/>
    <n v="0"/>
    <n v="4286066.8999999994"/>
    <n v="0"/>
    <n v="0"/>
    <n v="4286066.8999999994"/>
    <n v="29"/>
    <n v="386759.63"/>
    <x v="1"/>
    <n v="0"/>
  </r>
  <r>
    <s v="GTRI CN Equity"/>
    <n v="1934"/>
    <s v="GTRI"/>
    <s v="IA Clarington Agile Global Total Return Income Fund"/>
    <x v="0"/>
    <n v="1"/>
    <s v="CA44935E1079"/>
    <s v="44935E107"/>
    <m/>
    <m/>
    <d v="2025-07-21T00:00:00"/>
    <x v="0"/>
    <x v="23"/>
    <s v="Universe"/>
    <m/>
    <x v="29"/>
    <s v="IA Clarington Agile Global Total Return Income Fund (GTRI)"/>
    <n v="84953430.82427977"/>
    <n v="1332393.5000000079"/>
    <n v="3798083.4999999916"/>
    <n v="922317.00000000768"/>
    <n v="1637707.9999999923"/>
    <n v="7743110.5000000075"/>
    <n v="325"/>
    <n v="1741613.1"/>
    <x v="1"/>
    <n v="1032244.9684143066"/>
  </r>
  <r>
    <s v="NCAP CN Equity"/>
    <n v="1935"/>
    <s v="NCAP"/>
    <s v="Ninepoint Capital Appreciation Fund"/>
    <x v="0"/>
    <n v="1"/>
    <s v="CA65443K1030"/>
    <s v="65443K103"/>
    <m/>
    <m/>
    <d v="2025-07-24T00:00:00"/>
    <x v="0"/>
    <x v="9"/>
    <s v="Balanced"/>
    <m/>
    <x v="38"/>
    <s v="Ninepoint Capital Appreciation Fund (NCAP)"/>
    <n v="0"/>
    <n v="0"/>
    <n v="0"/>
    <n v="0"/>
    <n v="0"/>
    <n v="0"/>
    <n v="0"/>
    <n v="0"/>
    <x v="4"/>
    <n v="2844907.5837390865"/>
  </r>
  <r>
    <s v="JGRO CN Equity"/>
    <n v="1936"/>
    <s v="JGLO"/>
    <s v="JPMorgan Global Select Equity Active ETF"/>
    <x v="0"/>
    <n v="1"/>
    <s v="CA48130J1003"/>
    <s v="48130J100"/>
    <m/>
    <m/>
    <d v="2025-07-28T00:00:00"/>
    <x v="0"/>
    <x v="16"/>
    <s v="Pure Active"/>
    <m/>
    <x v="48"/>
    <s v="JPMorgan Global Select Equity Active ETF (JGLO)"/>
    <n v="27596380.376815796"/>
    <n v="0"/>
    <n v="2180997.7499999986"/>
    <n v="0"/>
    <n v="2245466.2500000019"/>
    <n v="4426464"/>
    <n v="96"/>
    <n v="962065.19"/>
    <x v="1"/>
    <n v="976074.98168945313"/>
  </r>
  <r>
    <s v="CUIG CN Equity"/>
    <n v="1937"/>
    <s v="CUIG"/>
    <s v="CI U.S. Monthly Income Private Pool"/>
    <x v="0"/>
    <n v="1"/>
    <s v="CA17166H1064"/>
    <s v="17166H106"/>
    <m/>
    <m/>
    <d v="2025-08-12T00:00:00"/>
    <x v="0"/>
    <x v="9"/>
    <s v="Yield Focus"/>
    <m/>
    <x v="2"/>
    <s v="CI U.S. Monthly Income Private Pool (CUIG)"/>
    <n v="997449.97024536133"/>
    <n v="0"/>
    <n v="0"/>
    <n v="0"/>
    <n v="0"/>
    <n v="0"/>
    <n v="3"/>
    <n v="100.25"/>
    <x v="4"/>
    <n v="1015095.043182373"/>
  </r>
  <r>
    <s v="CUIG/U CN Equity"/>
    <n v="1938"/>
    <s v="CUIG/U"/>
    <s v="CI U.S. Monthly Income Private Pool - USD Hedged"/>
    <x v="0"/>
    <n v="1"/>
    <s v="CA17166H2054"/>
    <s v="17166H205"/>
    <m/>
    <m/>
    <d v="2025-08-12T00:00:00"/>
    <x v="0"/>
    <x v="9"/>
    <s v="Yield Focus"/>
    <m/>
    <x v="2"/>
    <s v="CI U.S. Monthly Income Private Pool - USD Hedged (CUIG/U)"/>
    <n v="2744349.793568722"/>
    <n v="0"/>
    <n v="0"/>
    <n v="0"/>
    <n v="0"/>
    <n v="0"/>
    <n v="0"/>
    <n v="0"/>
    <x v="4"/>
    <n v="7153883.4571838379"/>
  </r>
  <r>
    <s v="CGDI CN Equity"/>
    <n v="1939"/>
    <s v="CGDI"/>
    <s v="CI Global Dividend Private Pool"/>
    <x v="0"/>
    <n v="1"/>
    <s v="CA12575E109"/>
    <s v="12575E109"/>
    <m/>
    <m/>
    <d v="2025-08-12T00:00:00"/>
    <x v="0"/>
    <x v="16"/>
    <s v="Dividend/Income"/>
    <m/>
    <x v="2"/>
    <s v="CI Global Dividend Private Pool (CGDI)"/>
    <n v="984770.01190185547"/>
    <n v="0"/>
    <n v="0"/>
    <n v="0"/>
    <n v="0"/>
    <n v="0"/>
    <n v="1"/>
    <n v="19.82"/>
    <x v="1"/>
    <n v="3368569.8509216309"/>
  </r>
  <r>
    <s v="CSMD CN Equity"/>
    <n v="1940"/>
    <s v="CSMD"/>
    <s v="CI U.S. Small/Mid Cap Equity Private Pool"/>
    <x v="0"/>
    <n v="1"/>
    <s v="CA17166J1021"/>
    <s v="17166J102"/>
    <m/>
    <m/>
    <d v="2025-08-12T00:00:00"/>
    <x v="0"/>
    <x v="21"/>
    <s v="Cap-Weighted: Mid/Small"/>
    <m/>
    <x v="2"/>
    <s v="CI U.S. Small/Mid Cap Equity Private Pool (CSMD)"/>
    <n v="1012755.012512207"/>
    <n v="0"/>
    <n v="0"/>
    <n v="0"/>
    <n v="0"/>
    <n v="0"/>
    <n v="0"/>
    <n v="0"/>
    <x v="0"/>
    <n v="21854177.093505859"/>
  </r>
  <r>
    <s v="TCND CN Equity"/>
    <n v="1941"/>
    <s v="TCND"/>
    <s v="BetaPro 3x S&amp;P/TSX 60 Daily Leveraged Bull Alternative ETF"/>
    <x v="0"/>
    <n v="1"/>
    <s v="CA08663G1054"/>
    <s v="08663G105"/>
    <m/>
    <m/>
    <d v="2025-08-12T00:00:00"/>
    <x v="0"/>
    <x v="12"/>
    <s v="Canada"/>
    <m/>
    <x v="3"/>
    <s v="BetaPro 3x S&amp;P/TSX 60 Daily Leveraged Bull Alternative ETF - (TCND)"/>
    <n v="7123583.3168029785"/>
    <n v="0"/>
    <n v="0"/>
    <n v="0"/>
    <n v="0"/>
    <n v="0"/>
    <n v="256"/>
    <n v="1034937.86"/>
    <x v="1"/>
    <n v="4959010.5056762695"/>
  </r>
  <r>
    <s v="SCND CN Equity"/>
    <n v="1942"/>
    <s v="SCND"/>
    <s v="BetaPro -3x S&amp;P/TSX 60 Daily Leveraged Bear Alternative ETF"/>
    <x v="0"/>
    <n v="1"/>
    <s v="CA0866031077"/>
    <n v="86603107"/>
    <m/>
    <m/>
    <d v="2025-08-12T00:00:00"/>
    <x v="0"/>
    <x v="11"/>
    <s v="Canada"/>
    <m/>
    <x v="3"/>
    <s v="BetaPro -3x S&amp;P/TSX 60 Daily Leveraged Bear Alternative ETF - (SCND)"/>
    <n v="3331500.5302429199"/>
    <n v="0"/>
    <n v="0"/>
    <n v="0"/>
    <n v="0"/>
    <n v="0"/>
    <n v="93"/>
    <n v="456610.08"/>
    <x v="1"/>
    <n v="5071768.2838439941"/>
  </r>
  <r>
    <s v="SOXL CN Equity"/>
    <n v="1943"/>
    <s v="SOXL"/>
    <s v="BetaPro 3x Semiconductor Daily Leveraged Bull Alternative ETF"/>
    <x v="0"/>
    <n v="1"/>
    <s v="CA08663F1071"/>
    <s v="08663F107"/>
    <m/>
    <m/>
    <d v="2025-08-12T00:00:00"/>
    <x v="0"/>
    <x v="12"/>
    <s v="U.S."/>
    <m/>
    <x v="3"/>
    <s v="BetaPro 3x Semiconductor Daily Leveraged Bull Alternative ETF - (SOXL)"/>
    <n v="30279845.237731934"/>
    <n v="0"/>
    <n v="0"/>
    <n v="0"/>
    <n v="0"/>
    <n v="0"/>
    <n v="7469"/>
    <n v="71940768"/>
    <x v="1"/>
    <n v="4819473.2666015625"/>
  </r>
  <r>
    <s v="SOXS CN Equity"/>
    <n v="1944"/>
    <s v="SOXS"/>
    <s v="BetaPro -3x Semiconductor Daily Leveraged Bear Alternative ETF"/>
    <x v="0"/>
    <n v="1"/>
    <s v="CA08662Y1079"/>
    <s v="08662Y107"/>
    <m/>
    <m/>
    <d v="2025-08-12T00:00:00"/>
    <x v="0"/>
    <x v="11"/>
    <s v="U.S."/>
    <m/>
    <x v="3"/>
    <s v="BetaPro -3x Semiconductor Daily Leveraged Bear Alternative ETF - (SOXS)"/>
    <n v="5700465.4169082642"/>
    <n v="0"/>
    <n v="511828.05250000046"/>
    <n v="564282.58549999981"/>
    <n v="0"/>
    <n v="2773909.1545000002"/>
    <n v="6721"/>
    <n v="21178203"/>
    <x v="1"/>
    <n v="4339600.0862121582"/>
  </r>
  <r>
    <s v="TTLT CN Equity"/>
    <n v="1945"/>
    <s v="TTLT"/>
    <s v="BetaPro 3x US Treasury 20+ Year Daily Leveraged Bull Alternative ETF"/>
    <x v="0"/>
    <n v="1"/>
    <s v="CA0869161038"/>
    <n v="86916103"/>
    <m/>
    <m/>
    <d v="2025-08-12T00:00:00"/>
    <x v="0"/>
    <x v="47"/>
    <s v="U.S."/>
    <m/>
    <x v="3"/>
    <s v="BetaPro 3x US Treasury 20+ Year Daily Leveraged Bull Alternative ETF - (TTLT)"/>
    <n v="4824381.8283081055"/>
    <n v="0"/>
    <n v="0"/>
    <n v="0"/>
    <n v="0"/>
    <n v="0"/>
    <n v="40"/>
    <n v="144471.19"/>
    <x v="1"/>
    <n v="2923114.9196624756"/>
  </r>
  <r>
    <s v="STLT CN Equity"/>
    <n v="1946"/>
    <s v="STLT"/>
    <s v="BetaPro -3x US Treasury 20+ Year Daily Leveraged Bear Alternative ETF"/>
    <x v="0"/>
    <n v="1"/>
    <s v="CA0869191076"/>
    <n v="86919107"/>
    <m/>
    <m/>
    <d v="2025-08-12T00:00:00"/>
    <x v="0"/>
    <x v="46"/>
    <s v="U.S."/>
    <m/>
    <x v="3"/>
    <s v="BetaPro -3x US Treasury 20+ Year Daily Leveraged Bear Alternative ETF - (STLT)"/>
    <n v="5034275.5317687988"/>
    <n v="0"/>
    <n v="0"/>
    <n v="0"/>
    <n v="0"/>
    <n v="0"/>
    <n v="20"/>
    <n v="103690.37"/>
    <x v="1"/>
    <n v="2121850.0137329102"/>
  </r>
  <r>
    <s v="NVDD CN Equity"/>
    <n v="1947"/>
    <s v="NVDD"/>
    <s v="SavvyShort (-2X) NVDA ETF"/>
    <x v="0"/>
    <n v="1"/>
    <s v="CA54315B6807"/>
    <s v="54315B680"/>
    <m/>
    <m/>
    <d v="2025-08-12T00:00:00"/>
    <x v="0"/>
    <x v="11"/>
    <s v="Single Stock"/>
    <m/>
    <x v="51"/>
    <s v="SavvyShort (-2X) NVDA ETF - (NVDD)"/>
    <n v="2315512.4187469482"/>
    <n v="0"/>
    <n v="0"/>
    <n v="-1344800.0000000002"/>
    <n v="-890129.99999999988"/>
    <n v="-2234930"/>
    <n v="786"/>
    <n v="2772003.4"/>
    <x v="1"/>
    <n v="2022159.9578857422"/>
  </r>
  <r>
    <s v="TSLD CN Equity"/>
    <n v="1948"/>
    <s v="TSLD"/>
    <s v="SavvyShort (-2X) TSLA ETF"/>
    <x v="0"/>
    <n v="1"/>
    <s v="CA54315B6724"/>
    <s v="54315B672"/>
    <m/>
    <m/>
    <d v="2025-08-12T00:00:00"/>
    <x v="0"/>
    <x v="11"/>
    <s v="Single Stock"/>
    <m/>
    <x v="51"/>
    <s v="SavvyShort (-2X) TSLA ETF - (TSLD)"/>
    <n v="2827687.5734329224"/>
    <n v="0"/>
    <n v="0"/>
    <n v="0"/>
    <n v="0"/>
    <n v="517960.00000000017"/>
    <n v="1575"/>
    <n v="5692164.6000000006"/>
    <x v="1"/>
    <n v="16173746.109008789"/>
  </r>
  <r>
    <s v="FDIV CN Equity"/>
    <n v="1949"/>
    <s v="FDIV"/>
    <s v="Franklin U.S Quality Moat Dividend Index ETF"/>
    <x v="0"/>
    <n v="1"/>
    <s v="CA3551421009"/>
    <n v="355142100"/>
    <m/>
    <m/>
    <d v="2025-08-14T00:00:00"/>
    <x v="0"/>
    <x v="21"/>
    <s v="Dividend/Income"/>
    <m/>
    <x v="23"/>
    <s v="Franklin U.S Quality Moat Dividend Index ETF - (FDIV)"/>
    <n v="4316360.0921630859"/>
    <n v="2158180"/>
    <n v="0"/>
    <n v="0"/>
    <n v="0"/>
    <n v="2158180"/>
    <n v="11"/>
    <n v="15890.49"/>
    <x v="1"/>
    <n v="7599996.3760375977"/>
  </r>
  <r>
    <s v="FID CN Equity"/>
    <n v="1950"/>
    <s v="FID"/>
    <s v="Franklin FTSE India Index ETF"/>
    <x v="0"/>
    <n v="1"/>
    <s v="CA3539091049"/>
    <n v="353909104"/>
    <m/>
    <m/>
    <d v="2025-08-14T00:00:00"/>
    <x v="0"/>
    <x v="20"/>
    <s v="India"/>
    <m/>
    <x v="23"/>
    <s v="Franklin FTSE India Index ETF - (FID)"/>
    <n v="6012599.9450683594"/>
    <n v="0"/>
    <n v="0"/>
    <n v="971309.99999999988"/>
    <n v="0"/>
    <n v="4050855"/>
    <n v="118"/>
    <n v="426073.99000000005"/>
    <x v="1"/>
    <n v="33577103.137969971"/>
  </r>
  <r>
    <s v="QQQQ CN Equity"/>
    <n v="1951"/>
    <s v="QQQQ"/>
    <s v="Mackenzie NASDAQ 100 Index ETF"/>
    <x v="0"/>
    <n v="1"/>
    <s v="CA5545351044"/>
    <n v="554535104"/>
    <m/>
    <m/>
    <d v="2025-08-19T00:00:00"/>
    <x v="0"/>
    <x v="21"/>
    <s v="Cap-Weighted: Broad/Large"/>
    <m/>
    <x v="18"/>
    <s v="Mackenzie NASDAQ 100 Index ETF - (QQQQ)"/>
    <n v="15984901.428222656"/>
    <n v="0"/>
    <n v="0"/>
    <n v="0"/>
    <n v="0"/>
    <n v="0"/>
    <n v="102"/>
    <n v="481948.91"/>
    <x v="0"/>
    <n v="2423644.8287963867"/>
  </r>
  <r>
    <s v="MALX CN Equity"/>
    <n v="1952"/>
    <s v="MALX"/>
    <s v="Mackenzie GQE US Alpha Extension ETF"/>
    <x v="0"/>
    <n v="1"/>
    <s v="CA5545361027"/>
    <n v="554536102"/>
    <m/>
    <m/>
    <d v="2025-08-19T00:00:00"/>
    <x v="0"/>
    <x v="21"/>
    <s v="Pure Active"/>
    <m/>
    <x v="18"/>
    <s v="Mackenzie GQE US Alpha Extension ETF - (MALX)"/>
    <n v="9253437.7574920654"/>
    <n v="0"/>
    <n v="0"/>
    <n v="1090116.5317499996"/>
    <n v="0"/>
    <n v="1638494.5260000001"/>
    <n v="34"/>
    <n v="491967.91"/>
    <x v="1"/>
    <n v="3259197.0920562744"/>
  </r>
  <r>
    <s v="HHIH CN Equity"/>
    <n v="1953"/>
    <s v="HHIH"/>
    <s v="Harvest High Income Equity Shares ETF"/>
    <x v="0"/>
    <n v="1"/>
    <s v="CA41757M1005"/>
    <s v="41757M100"/>
    <m/>
    <m/>
    <d v="2025-08-19T00:00:00"/>
    <x v="0"/>
    <x v="31"/>
    <s v="U.S."/>
    <m/>
    <x v="13"/>
    <s v="Harvest High Income Equity Shares ETF - (HHIH)"/>
    <n v="79546112.680435181"/>
    <n v="263295.00000000378"/>
    <n v="16914079.999999996"/>
    <n v="18555489.999999993"/>
    <n v="16749557.500000004"/>
    <n v="52478819.999999993"/>
    <n v="1126"/>
    <n v="3371638.5"/>
    <x v="5"/>
    <n v="2781622.1952438354"/>
  </r>
  <r>
    <s v="RBCY CN Equity"/>
    <n v="1954"/>
    <s v="RBCY"/>
    <s v="Purpose RBC (RY) Yield Shares ETF"/>
    <x v="0"/>
    <n v="1"/>
    <s v="CA74642B1040"/>
    <s v="74642B104"/>
    <m/>
    <m/>
    <d v="2025-08-21T00:00:00"/>
    <x v="0"/>
    <x v="41"/>
    <s v="Single Stock"/>
    <m/>
    <x v="5"/>
    <s v="Purpose RBC (RY) Yield Shares ETF - (RBCY)"/>
    <n v="2409508.8958740234"/>
    <n v="0"/>
    <n v="-293405.62999999989"/>
    <n v="0"/>
    <n v="0"/>
    <n v="20078.514000000083"/>
    <n v="52"/>
    <n v="58365.280000000006"/>
    <x v="6"/>
    <n v="6316696.310043335"/>
  </r>
  <r>
    <s v="ENBY CN Equity"/>
    <n v="1955"/>
    <s v="ENBY"/>
    <s v="Purpose Enbridge (ENB) Yield Shares ETF"/>
    <x v="0"/>
    <n v="1"/>
    <s v="CA74642U1021"/>
    <s v="74642U102"/>
    <m/>
    <m/>
    <d v="2025-08-21T00:00:00"/>
    <x v="0"/>
    <x v="41"/>
    <s v="Single Stock"/>
    <m/>
    <x v="5"/>
    <s v="Purpose Enbridge (ENB) Yield Shares ETF - (ENBY)"/>
    <n v="3555925.0116348267"/>
    <n v="0"/>
    <n v="0"/>
    <n v="0"/>
    <n v="0"/>
    <n v="225560.74400000021"/>
    <n v="101"/>
    <n v="187982.68"/>
    <x v="6"/>
    <n v="3230291.1758422852"/>
  </r>
  <r>
    <s v="TDY CN Equity"/>
    <n v="1956"/>
    <s v="TDY"/>
    <s v="Purpose TD (TD) Yield Shares ETF"/>
    <x v="0"/>
    <n v="1"/>
    <s v="CA74642F1053"/>
    <s v="74642F105"/>
    <m/>
    <m/>
    <d v="2025-08-21T00:00:00"/>
    <x v="0"/>
    <x v="41"/>
    <s v="Single Stock"/>
    <m/>
    <x v="5"/>
    <s v="Purpose TD (TD) Yield Shares ETF - (TDY)"/>
    <n v="2809949.5410919189"/>
    <n v="-309223.63549999992"/>
    <n v="303554.20599999995"/>
    <n v="0"/>
    <n v="0"/>
    <n v="-5669.4294999999693"/>
    <n v="117"/>
    <n v="89298.299099999989"/>
    <x v="6"/>
    <n v="1882927.4654388428"/>
  </r>
  <r>
    <s v="SHPY CN Equity"/>
    <n v="1957"/>
    <s v="SHPY"/>
    <s v="Purpose Shopify (SHOP) Yield Shares ETF"/>
    <x v="0"/>
    <n v="1"/>
    <s v="CA74643Q1000"/>
    <s v="74643Q100"/>
    <m/>
    <m/>
    <d v="2025-08-21T00:00:00"/>
    <x v="0"/>
    <x v="41"/>
    <s v="Single Stock"/>
    <m/>
    <x v="5"/>
    <s v="Purpose Shopify (SHOP) Yield Shares ETF - (SHPY)"/>
    <n v="4882037.5919342041"/>
    <n v="909335.87199999997"/>
    <n v="452094.67300000048"/>
    <n v="2897.0122500000289"/>
    <n v="280314.52849999903"/>
    <n v="1644642.0857499992"/>
    <n v="1084"/>
    <n v="1497752.68"/>
    <x v="6"/>
    <n v="1780084.8007202148"/>
  </r>
  <r>
    <s v="CNQY CN Equity"/>
    <n v="1958"/>
    <s v="CNQY"/>
    <s v="Purpose Canadian Natural Resources (CNQ) Yield Shares ETF"/>
    <x v="0"/>
    <n v="1"/>
    <s v="CA74643V1094"/>
    <s v="74643V109"/>
    <m/>
    <m/>
    <d v="2025-08-21T00:00:00"/>
    <x v="0"/>
    <x v="41"/>
    <s v="Single Stock"/>
    <m/>
    <x v="5"/>
    <s v="Purpose Canadian Natural Resources (CNQ) Yield Shares ETF - (CNQY)"/>
    <n v="4425798.6545562744"/>
    <n v="0"/>
    <n v="0"/>
    <n v="-283501.80050000024"/>
    <n v="816242.31600000011"/>
    <n v="764684.14325000008"/>
    <n v="141"/>
    <n v="367507.76199999999"/>
    <x v="6"/>
    <n v="3910604.9776077271"/>
  </r>
  <r>
    <s v="BNSY CN Equity"/>
    <n v="1959"/>
    <s v="BNSY"/>
    <s v="Purpose Scotiabank (BNS) Yield Shares ETF"/>
    <x v="0"/>
    <n v="1"/>
    <s v="CA74643F1045"/>
    <s v="74643F104"/>
    <m/>
    <m/>
    <d v="2025-08-21T00:00:00"/>
    <x v="0"/>
    <x v="41"/>
    <s v="Single Stock"/>
    <m/>
    <x v="5"/>
    <s v="Purpose Scotiabank (BNS) Yield Shares ETF - (BNSY)"/>
    <n v="2247232.5086593628"/>
    <n v="0"/>
    <n v="323976.32724999991"/>
    <n v="0"/>
    <n v="0"/>
    <n v="323867.22549999994"/>
    <n v="86"/>
    <n v="69433.088999999993"/>
    <x v="6"/>
    <n v="1534003.2577514648"/>
  </r>
  <r>
    <s v="DOLY CN Equity"/>
    <n v="1960"/>
    <s v="DOLY"/>
    <s v="Purpose Dollarama (DOL) Yield Shares ET"/>
    <x v="0"/>
    <n v="1"/>
    <s v="CA74639M1059"/>
    <s v="74639M105"/>
    <m/>
    <m/>
    <d v="2025-08-21T00:00:00"/>
    <x v="0"/>
    <x v="41"/>
    <s v="Single Stock"/>
    <m/>
    <x v="5"/>
    <s v="Purpose Dollarama (DOL) Yield Shares ET- (DOLY)"/>
    <n v="1591059.947013855"/>
    <n v="0"/>
    <n v="-447614.02850000007"/>
    <n v="0"/>
    <n v="244426.61224999995"/>
    <n v="42947.843750000058"/>
    <n v="116"/>
    <n v="52983.978999999999"/>
    <x v="6"/>
    <n v="9578777.7900695801"/>
  </r>
  <r>
    <s v="TY CN Equity"/>
    <n v="1961"/>
    <s v="TY"/>
    <s v="Purpose TELUS (T) Yield Shares ETF"/>
    <x v="0"/>
    <n v="1"/>
    <s v="CA74643P1027"/>
    <s v="74643P102"/>
    <m/>
    <m/>
    <d v="2025-08-21T00:00:00"/>
    <x v="0"/>
    <x v="41"/>
    <s v="Single Stock"/>
    <m/>
    <x v="5"/>
    <s v="Purpose TELUS (T) Yield Shares ETF - (TY)"/>
    <n v="5776422.7986335754"/>
    <n v="0"/>
    <n v="375404.12400000036"/>
    <n v="556160.5904999997"/>
    <n v="188396.66625000018"/>
    <n v="1485711.3477500004"/>
    <n v="141"/>
    <n v="188460.30000000002"/>
    <x v="6"/>
    <n v="6219680.0231933594"/>
  </r>
  <r>
    <s v="ATDY CN Equity"/>
    <n v="1962"/>
    <s v="ATDY"/>
    <s v="Purpose Couche-Tard (ATD) Yield Shares ETF"/>
    <x v="0"/>
    <n v="1"/>
    <s v="CA74643W1077"/>
    <s v="74643W107"/>
    <m/>
    <m/>
    <d v="2025-08-21T00:00:00"/>
    <x v="0"/>
    <x v="41"/>
    <s v="Single Stock"/>
    <m/>
    <x v="5"/>
    <s v="Purpose Couche-Tard (ATD) Yield Shares ETF - (ATDY)"/>
    <n v="1548966.2647247314"/>
    <n v="0"/>
    <n v="-476892.62000000017"/>
    <n v="264443.70125000022"/>
    <n v="254284.39849999995"/>
    <n v="41835.479749999999"/>
    <n v="72"/>
    <n v="241042.24001000001"/>
    <x v="6"/>
    <n v="6656749.8445510864"/>
  </r>
  <r>
    <s v="BNY CN Equity"/>
    <n v="1963"/>
    <s v="BNY"/>
    <s v="Purpose Brookfield (BN) Yield Shares ETF"/>
    <x v="0"/>
    <n v="1"/>
    <s v="CA74643T1049"/>
    <s v="74643T104"/>
    <m/>
    <m/>
    <d v="2025-08-21T00:00:00"/>
    <x v="0"/>
    <x v="41"/>
    <s v="Single Stock"/>
    <m/>
    <x v="5"/>
    <s v="Purpose Brookfield (BN) Yield Shares ETF - (BNY)"/>
    <n v="8920689.868927002"/>
    <n v="247263.95075000022"/>
    <n v="0"/>
    <n v="267702.38575000019"/>
    <n v="-554327.38850000035"/>
    <n v="233507.43025000035"/>
    <n v="153"/>
    <n v="189874.66000000003"/>
    <x v="6"/>
    <n v="8210839.7960662842"/>
  </r>
  <r>
    <s v="AEME CN Equity"/>
    <n v="1964"/>
    <s v="AEME"/>
    <s v="Harvest Agnico Eagle Enhanced High Income Shares ETF"/>
    <x v="0"/>
    <n v="1"/>
    <s v="CA4179161035"/>
    <n v="417916103"/>
    <m/>
    <m/>
    <d v="2025-08-21T00:00:00"/>
    <x v="0"/>
    <x v="41"/>
    <s v="Single Stock"/>
    <m/>
    <x v="13"/>
    <s v="Harvest Agnico Eagle Enhanced High Income Shares ETF - (AEME)"/>
    <n v="10636874.437332153"/>
    <n v="1264430.0000000009"/>
    <n v="1818562.4999999998"/>
    <n v="477490.00000000041"/>
    <n v="444772.49999999942"/>
    <n v="4005255.0000000009"/>
    <n v="719"/>
    <n v="2721400.7"/>
    <x v="6"/>
    <n v="3347724.9145507813"/>
  </r>
  <r>
    <s v="BCEE CN Equity"/>
    <n v="1965"/>
    <s v="BCEE"/>
    <s v="Harvest BCE Enhanced High Income Shares ETF"/>
    <x v="0"/>
    <n v="1"/>
    <s v="CA4179162025"/>
    <n v="417916202"/>
    <m/>
    <m/>
    <d v="2025-08-21T00:00:00"/>
    <x v="0"/>
    <x v="41"/>
    <s v="Single Stock"/>
    <m/>
    <x v="13"/>
    <s v="Harvest BCE Enhanced High Income Shares ETF - (BCEE)"/>
    <n v="8956675.124168396"/>
    <n v="-567985.00000000047"/>
    <n v="282727.50000000029"/>
    <n v="559387.50000000047"/>
    <n v="543462.4999999993"/>
    <n v="1357057.5"/>
    <n v="225"/>
    <n v="1183668.4099999999"/>
    <x v="6"/>
    <n v="4968844.8190689087"/>
  </r>
  <r>
    <s v="CCOE CN Equity"/>
    <n v="1966"/>
    <s v="CCOE"/>
    <s v="Harvest Cameco Enhanced High Income Shares ETF"/>
    <x v="0"/>
    <n v="1"/>
    <s v="CA4179163015"/>
    <n v="417916301"/>
    <m/>
    <m/>
    <d v="2025-08-21T00:00:00"/>
    <x v="0"/>
    <x v="41"/>
    <s v="Single Stock"/>
    <m/>
    <x v="13"/>
    <s v="Harvest Cameco Enhanced High Income Shares ETF - (CCOE)"/>
    <n v="13588050.651550293"/>
    <n v="1229850.0000000012"/>
    <n v="931334.99999999872"/>
    <n v="975290.00000000093"/>
    <n v="13960"/>
    <n v="3911705"/>
    <n v="1438"/>
    <n v="6298460.7000000002"/>
    <x v="6"/>
    <n v="3670974.9698638916"/>
  </r>
  <r>
    <s v="CNQE CN Equity"/>
    <n v="1967"/>
    <s v="CNQE"/>
    <s v="Harvest CNQ Enhanced High Income Shares ETF"/>
    <x v="0"/>
    <n v="1"/>
    <s v="CA4179165093"/>
    <n v="417916509"/>
    <m/>
    <m/>
    <d v="2025-08-21T00:00:00"/>
    <x v="0"/>
    <x v="41"/>
    <s v="Single Stock"/>
    <m/>
    <x v="13"/>
    <s v="Harvest CNQ Enhanced High Income Shares ETF - (CNQE)"/>
    <n v="5549099.9221801758"/>
    <n v="0"/>
    <n v="0"/>
    <n v="366660.00000000023"/>
    <n v="349224.99999999953"/>
    <n v="1698969.9999999998"/>
    <n v="241"/>
    <n v="1431366.5"/>
    <x v="6"/>
    <n v="11558992.123603821"/>
  </r>
  <r>
    <s v="ENBE CN Equity"/>
    <n v="1968"/>
    <s v="ENBE"/>
    <s v="Harvest Enbridge Enhanced High Income Shares ETF"/>
    <x v="0"/>
    <n v="1"/>
    <s v="CA4179166083"/>
    <n v="417916608"/>
    <m/>
    <m/>
    <d v="2025-08-21T00:00:00"/>
    <x v="0"/>
    <x v="41"/>
    <s v="Single Stock"/>
    <m/>
    <x v="13"/>
    <s v="Harvest Enbridge Enhanced High Income Shares ETF - (ENBE)"/>
    <n v="5616779.7803878784"/>
    <n v="-301539.99999999959"/>
    <n v="0"/>
    <n v="293097.49999999965"/>
    <n v="577352.49999999988"/>
    <n v="251772.50000000017"/>
    <n v="217"/>
    <n v="920513.02"/>
    <x v="6"/>
    <n v="1327009.9639892578"/>
  </r>
  <r>
    <s v="RYHE CN Equity"/>
    <n v="1969"/>
    <s v="RYHE"/>
    <s v="Harvest Royal Bank Enhanced High Income Shares ETF"/>
    <x v="0"/>
    <n v="1"/>
    <s v="CA4179167073"/>
    <n v="417916707"/>
    <m/>
    <m/>
    <d v="2025-08-21T00:00:00"/>
    <x v="0"/>
    <x v="41"/>
    <s v="Single Stock"/>
    <m/>
    <x v="13"/>
    <s v="Harvest Royal Bank Enhanced High Income Shares ETF - (RYHE)"/>
    <n v="3970697.4983215332"/>
    <n v="360972.50000000029"/>
    <n v="-357815.00000000035"/>
    <n v="0"/>
    <n v="0"/>
    <n v="372802.50000000029"/>
    <n v="118"/>
    <n v="338514.98"/>
    <x v="6"/>
    <n v="3013920.0210571289"/>
  </r>
  <r>
    <s v="SHPE CN Equity"/>
    <n v="1970"/>
    <s v="SHPE"/>
    <s v="Harvest Shopify Enhanced High Income Shares ETF"/>
    <x v="0"/>
    <n v="1"/>
    <s v="CA4179168063"/>
    <n v="417916806"/>
    <m/>
    <m/>
    <d v="2025-08-21T00:00:00"/>
    <x v="0"/>
    <x v="41"/>
    <s v="Single Stock"/>
    <m/>
    <x v="13"/>
    <s v="Harvest Shopify Enhanced High Income Shares ETF - (SHPE)"/>
    <n v="9753039.7415161133"/>
    <n v="629357.49999999977"/>
    <n v="792649.99999999953"/>
    <n v="1391080"/>
    <n v="326240.00000000029"/>
    <n v="3139327.5"/>
    <n v="1600"/>
    <n v="2064397.8"/>
    <x v="6"/>
    <n v="5846749.9256134033"/>
  </r>
  <r>
    <s v="SUHE CN Equity"/>
    <n v="1971"/>
    <s v="SUHE"/>
    <s v="Harvest Suncor Enhanced High Income Shares ETF"/>
    <x v="0"/>
    <n v="1"/>
    <s v="CA4179168899"/>
    <n v="417916889"/>
    <m/>
    <m/>
    <d v="2025-08-21T00:00:00"/>
    <x v="0"/>
    <x v="41"/>
    <s v="Single Stock"/>
    <m/>
    <x v="13"/>
    <s v="Harvest Suncor Enhanced High Income Shares ETF - (SUHE)"/>
    <n v="2801067.4476623535"/>
    <n v="1219732.5"/>
    <n v="0"/>
    <n v="378957.49999999994"/>
    <n v="5780.0000000000582"/>
    <n v="1275080.0000000002"/>
    <n v="284"/>
    <n v="1778509.49"/>
    <x v="6"/>
    <n v="120628151.17835999"/>
  </r>
  <r>
    <s v="TDHE CN Equity"/>
    <n v="1972"/>
    <s v="TDHE"/>
    <s v="Harvest TD Bank Enhanced High Income Shares ETF"/>
    <x v="0"/>
    <n v="1"/>
    <s v="CA4179168717"/>
    <n v="417916871"/>
    <m/>
    <m/>
    <d v="2025-08-21T00:00:00"/>
    <x v="0"/>
    <x v="41"/>
    <s v="Single Stock"/>
    <m/>
    <x v="13"/>
    <s v="Harvest TD Bank Enhanced High Income Shares ETF - (TDHE)"/>
    <n v="3763149.9767303467"/>
    <n v="0"/>
    <n v="380149.99999999988"/>
    <n v="0"/>
    <n v="0"/>
    <n v="380149.99999999988"/>
    <n v="63"/>
    <n v="186846.28000000003"/>
    <x v="6"/>
    <n v="10439604.4921875"/>
  </r>
  <r>
    <s v="TEHE CN Equity"/>
    <n v="1973"/>
    <s v="TEHE"/>
    <s v="Harvest TELUS Enhanced High Income Shares ETF"/>
    <x v="0"/>
    <n v="1"/>
    <s v="CA4179168634"/>
    <n v="417916863"/>
    <m/>
    <m/>
    <d v="2025-08-21T00:00:00"/>
    <x v="0"/>
    <x v="41"/>
    <s v="Single Stock"/>
    <m/>
    <x v="13"/>
    <s v="Harvest TELUS Enhanced High Income Shares ETF - (TEHE)"/>
    <n v="5613119.8883056641"/>
    <n v="233880.0000000002"/>
    <n v="0"/>
    <n v="3349.9999999999709"/>
    <n v="235687.49999999916"/>
    <n v="-422165.00000000035"/>
    <n v="137"/>
    <n v="448502.9"/>
    <x v="6"/>
    <n v="8899902.4486541748"/>
  </r>
  <r>
    <s v="HHIC CN Equity"/>
    <n v="1974"/>
    <s v="HHIC"/>
    <s v="Harvest Canadian High Income Shares ETF"/>
    <x v="0"/>
    <n v="1"/>
    <s v="CA4179191073"/>
    <n v="417919107"/>
    <m/>
    <m/>
    <d v="2025-08-21T00:00:00"/>
    <x v="0"/>
    <x v="41"/>
    <s v="Canada"/>
    <m/>
    <x v="13"/>
    <s v="Harvest Canadian High Income Shares ETF - (HHIC)"/>
    <n v="151242115.40222168"/>
    <n v="4179894.9999999856"/>
    <n v="7565862.5000000037"/>
    <n v="6455617.5000000158"/>
    <n v="6054017.4999999851"/>
    <n v="27696982.499999993"/>
    <n v="4084"/>
    <n v="14258658"/>
    <x v="6"/>
    <n v="19357227.773666382"/>
  </r>
  <r>
    <s v="ABHI CN Equity"/>
    <n v="1975"/>
    <s v="ABHI"/>
    <s v="Ninepoint Barrick HighShares ETF"/>
    <x v="0"/>
    <n v="1"/>
    <s v="CA6539441080"/>
    <n v="653944108"/>
    <m/>
    <m/>
    <d v="2025-08-21T00:00:00"/>
    <x v="0"/>
    <x v="41"/>
    <s v="Single Stock"/>
    <m/>
    <x v="38"/>
    <s v="Ninepoint Barrick HighShares ETF - (ABHI)"/>
    <n v="12757156.639099121"/>
    <n v="1034614.9999999993"/>
    <n v="573013.00000000047"/>
    <n v="378694.00000000029"/>
    <n v="560188.00000000047"/>
    <n v="3571520.9999999991"/>
    <n v="327"/>
    <n v="1671898.71"/>
    <x v="6"/>
    <n v="8221121.8643188477"/>
  </r>
  <r>
    <s v="BCHI CN Equity"/>
    <n v="1976"/>
    <s v="BCHI"/>
    <s v="Ninepoint BCE HighShares ETF"/>
    <x v="0"/>
    <n v="1"/>
    <s v="CA6539442070"/>
    <n v="653944207"/>
    <m/>
    <m/>
    <d v="2025-08-21T00:00:00"/>
    <x v="0"/>
    <x v="41"/>
    <s v="Single Stock"/>
    <m/>
    <x v="38"/>
    <s v="Ninepoint BCE HighShares ETF - (BCHI)"/>
    <n v="11302668.45703125"/>
    <n v="480221.00000000047"/>
    <n v="380159.9999999982"/>
    <n v="468875.00000000047"/>
    <n v="96138.000000000058"/>
    <n v="1878041.9999999998"/>
    <n v="155"/>
    <n v="516696.67"/>
    <x v="6"/>
    <n v="13370369.625091553"/>
  </r>
  <r>
    <s v="CCHI CN Equity"/>
    <n v="1977"/>
    <s v="CCHI"/>
    <s v="Ninepoint Cameco HighShares ETF"/>
    <x v="0"/>
    <n v="1"/>
    <s v="CA6539443060"/>
    <n v="653944306"/>
    <m/>
    <m/>
    <d v="2025-08-21T00:00:00"/>
    <x v="0"/>
    <x v="41"/>
    <s v="Single Stock"/>
    <m/>
    <x v="38"/>
    <s v="Ninepoint Cameco HighShares ETF - (CCHI)"/>
    <n v="28516191.005706787"/>
    <n v="1398570.9999999981"/>
    <n v="1101506.0000000009"/>
    <n v="479325.00000000041"/>
    <n v="418038.00000000035"/>
    <n v="3901671"/>
    <n v="643"/>
    <n v="1703054.7999999998"/>
    <x v="6"/>
    <n v="6931007.9956054688"/>
  </r>
  <r>
    <s v="CQHI CN Equity"/>
    <n v="1978"/>
    <s v="CQHI"/>
    <s v="Ninepoint Canadian Natural Resources HighShares ETF"/>
    <x v="0"/>
    <n v="1"/>
    <s v="CA6539444050"/>
    <n v="653944405"/>
    <m/>
    <m/>
    <d v="2025-08-21T00:00:00"/>
    <x v="0"/>
    <x v="41"/>
    <s v="Single Stock"/>
    <m/>
    <x v="38"/>
    <s v="Ninepoint Canadian Natural Resources HighShares ETF - (CQHI)"/>
    <n v="12280032.46307373"/>
    <n v="685069.00000000058"/>
    <n v="455838.00000000035"/>
    <n v="445298.00000000047"/>
    <n v="533686.9999999993"/>
    <n v="3324067.0000000009"/>
    <n v="67"/>
    <n v="155895.96999999997"/>
    <x v="6"/>
    <n v="6014900.2075195313"/>
  </r>
  <r>
    <s v="CRHI CN Equity"/>
    <n v="1979"/>
    <s v="CRHI"/>
    <s v="Ninepoint CNR HighShares ETF"/>
    <x v="0"/>
    <n v="1"/>
    <s v="CA6539445040"/>
    <n v="653944405"/>
    <m/>
    <m/>
    <d v="2025-08-21T00:00:00"/>
    <x v="0"/>
    <x v="41"/>
    <s v="Single Stock"/>
    <m/>
    <x v="38"/>
    <s v="Ninepoint CNR HighShares ETF - (CRHI)"/>
    <n v="18285561.103820801"/>
    <n v="891664.9999999986"/>
    <n v="900237.0000000007"/>
    <n v="919545.00000000093"/>
    <n v="309002.00000000023"/>
    <n v="6336841.9999999963"/>
    <n v="247"/>
    <n v="940179.40000000014"/>
    <x v="6"/>
    <n v="19451078.767776489"/>
  </r>
  <r>
    <s v="ENHI CN Equity"/>
    <n v="1980"/>
    <s v="ENHI"/>
    <s v="Ninepoint Enbridge HighShares ETF"/>
    <x v="0"/>
    <n v="1"/>
    <s v="CA6539446030"/>
    <n v="653944603"/>
    <m/>
    <m/>
    <d v="2025-08-21T00:00:00"/>
    <x v="0"/>
    <x v="41"/>
    <s v="Single Stock"/>
    <m/>
    <x v="38"/>
    <s v="Ninepoint Enbridge HighShares ETF - (ENHI)"/>
    <n v="9417408.0657958984"/>
    <n v="481661.00000000047"/>
    <n v="380183.9999999993"/>
    <n v="570477.00000000047"/>
    <n v="375078.00000000029"/>
    <n v="2536726"/>
    <n v="106"/>
    <n v="205901.19999999998"/>
    <x v="6"/>
    <n v="6024158.9069366455"/>
  </r>
  <r>
    <s v="RYHI CN Equity"/>
    <n v="1981"/>
    <s v="RYHI"/>
    <s v="Ninepoint Royal Bank HighShares ETF"/>
    <x v="0"/>
    <n v="1"/>
    <s v="CA6539447020"/>
    <n v="653944702"/>
    <m/>
    <m/>
    <d v="2025-08-21T00:00:00"/>
    <x v="0"/>
    <x v="41"/>
    <s v="Single Stock"/>
    <m/>
    <x v="38"/>
    <s v="Ninepoint Royal Bank HighShares ETF - (RYHI)"/>
    <n v="7563660.1448059082"/>
    <n v="462270.00000000041"/>
    <n v="343939.00000000029"/>
    <n v="466363.99999999919"/>
    <n v="237257.0000000002"/>
    <n v="1747056"/>
    <n v="25"/>
    <n v="23428.42"/>
    <x v="6"/>
    <n v="6842439.8422241211"/>
  </r>
  <r>
    <s v="SHHI CN Equity"/>
    <n v="1982"/>
    <s v="SHHI"/>
    <s v="Ninepoint Shopify HighShares ETF"/>
    <x v="0"/>
    <n v="1"/>
    <s v="CA6539448010"/>
    <n v="653944801"/>
    <m/>
    <m/>
    <d v="2025-08-21T00:00:00"/>
    <x v="0"/>
    <x v="41"/>
    <s v="Single Stock"/>
    <m/>
    <x v="38"/>
    <s v="Ninepoint Shopify HighShares ETF - (SHHI)"/>
    <n v="17538481.421470642"/>
    <n v="1442177.9999999981"/>
    <n v="1787424.9999999995"/>
    <n v="2164323.0000000019"/>
    <n v="1520690.9999999988"/>
    <n v="7484578"/>
    <n v="2108"/>
    <n v="3787676.1"/>
    <x v="6"/>
    <n v="66485950.927734375"/>
  </r>
  <r>
    <s v="SUHI CN Equity"/>
    <n v="1983"/>
    <s v="SUHI"/>
    <s v="Ninepoint Suncor HighShares ETF"/>
    <x v="0"/>
    <n v="1"/>
    <s v="CA6539448846"/>
    <n v="653944884"/>
    <m/>
    <m/>
    <d v="2025-08-21T00:00:00"/>
    <x v="0"/>
    <x v="41"/>
    <s v="Single Stock"/>
    <m/>
    <x v="38"/>
    <s v="Ninepoint Suncor HighShares ETF - (SUHI)"/>
    <n v="9111324.1004943848"/>
    <n v="1228429.0000000012"/>
    <n v="367771.99999999895"/>
    <n v="597746.00000000058"/>
    <n v="349415.00000000035"/>
    <n v="2766263.0000000009"/>
    <n v="117"/>
    <n v="564327.50999999989"/>
    <x v="6"/>
    <n v="3810559.9975585938"/>
  </r>
  <r>
    <s v="TDHI CN Equity"/>
    <n v="1984"/>
    <s v="TDHI"/>
    <s v="Ninepoint TD HighShares ETF"/>
    <x v="0"/>
    <n v="1"/>
    <s v="CA6539448762"/>
    <n v="653944876"/>
    <m/>
    <m/>
    <d v="2025-08-21T00:00:00"/>
    <x v="0"/>
    <x v="41"/>
    <s v="Single Stock"/>
    <m/>
    <x v="38"/>
    <s v="Ninepoint TD HighShares ETF - (TDHI)"/>
    <n v="8573110.1036071777"/>
    <n v="489592.99999999907"/>
    <n v="488204.00000000047"/>
    <n v="494434.00000000047"/>
    <n v="124545.0000000001"/>
    <n v="1968466.9999999986"/>
    <n v="32"/>
    <n v="20359.47"/>
    <x v="6"/>
    <n v="9723194.7898864746"/>
  </r>
  <r>
    <s v="ECHI CN Equity"/>
    <n v="1985"/>
    <s v="ECHI"/>
    <s v="Ninepoint Enhanced Canadian HighShares ETF"/>
    <x v="0"/>
    <n v="1"/>
    <s v="CA65444M1086"/>
    <s v="65444M108"/>
    <m/>
    <m/>
    <d v="2025-08-21T00:00:00"/>
    <x v="0"/>
    <x v="41"/>
    <s v="Canada"/>
    <m/>
    <x v="38"/>
    <s v="Ninepoint Enhanced Canadian HighShares ETF - (ECHI)"/>
    <n v="90079989.624023438"/>
    <n v="6029079.9999999963"/>
    <n v="4929055.0000000019"/>
    <n v="5177051.9999999963"/>
    <n v="3753948.0000000056"/>
    <n v="22239629.000000004"/>
    <n v="3981"/>
    <n v="12047552"/>
    <x v="6"/>
    <n v="10695037.508010864"/>
  </r>
  <r>
    <s v="CCCB CN Equity"/>
    <n v="1986"/>
    <s v="CCCB"/>
    <s v="CIBC Canadian Banks Covered Call ETF"/>
    <x v="0"/>
    <n v="1"/>
    <s v="CA13609D1096"/>
    <s v="13609D109 "/>
    <m/>
    <m/>
    <d v="2025-08-25T00:00:00"/>
    <x v="0"/>
    <x v="29"/>
    <s v="Financials"/>
    <m/>
    <x v="31"/>
    <s v="CIBC Canadian Banks Covered Call ETF - (CCCB)"/>
    <n v="5014442.9397583008"/>
    <n v="0"/>
    <n v="0"/>
    <n v="1192714.9999999998"/>
    <n v="0"/>
    <n v="1192714.9999999998"/>
    <n v="175"/>
    <n v="1404646.84"/>
    <x v="5"/>
    <n v="3584560.0128173828"/>
  </r>
  <r>
    <s v="CCDC CN Equity"/>
    <n v="1987"/>
    <s v="CCDC"/>
    <s v="CIBC Canadian High Dividend Covered Call ETF"/>
    <x v="0"/>
    <n v="1"/>
    <s v="CA12575Q1028"/>
    <s v="12575Q102 "/>
    <m/>
    <m/>
    <d v="2025-08-25T00:00:00"/>
    <x v="0"/>
    <x v="31"/>
    <s v="Canada"/>
    <m/>
    <x v="31"/>
    <s v="CIBC Canadian High Dividend Covered Call ETF - (CCDC)"/>
    <n v="11056400.299072266"/>
    <n v="0"/>
    <n v="0"/>
    <n v="1107674.9999999998"/>
    <n v="1094664.9999999998"/>
    <n v="1129844.9999999998"/>
    <n v="47"/>
    <n v="273960.56"/>
    <x v="5"/>
    <n v="1299090.0421142578"/>
  </r>
  <r>
    <s v="CUDC CN Equity"/>
    <n v="1988"/>
    <s v="CUDC"/>
    <s v="CIBC US High Dividend Covered Call ETF"/>
    <x v="0"/>
    <n v="1"/>
    <s v="CA12575N1096"/>
    <s v="12575N109 "/>
    <m/>
    <m/>
    <d v="2025-08-25T00:00:00"/>
    <x v="0"/>
    <x v="31"/>
    <s v="U.S."/>
    <m/>
    <x v="31"/>
    <s v="CIBC US High Dividend Covered Call ETF - (CUDC)"/>
    <n v="9409465.2652740479"/>
    <n v="-990470.00000000081"/>
    <n v="0"/>
    <n v="0"/>
    <n v="0"/>
    <n v="-990470.00000000081"/>
    <n v="62"/>
    <n v="1826319.46"/>
    <x v="5"/>
    <n v="871537.50658035278"/>
  </r>
  <r>
    <s v="CUDC/F CN Equity"/>
    <n v="1989"/>
    <s v="CUDC/F"/>
    <s v="CIBC US High Dividend Covered Call ETF CAD-Hedged"/>
    <x v="0"/>
    <n v="1"/>
    <s v="CA17165F1018"/>
    <s v="17165F101 "/>
    <m/>
    <m/>
    <d v="2025-08-25T00:00:00"/>
    <x v="0"/>
    <x v="31"/>
    <s v="U.S."/>
    <m/>
    <x v="31"/>
    <s v="CIBC US High Dividend Covered Call ETF CAD-Hedged - (CUDC/F)"/>
    <n v="3496412.467956543"/>
    <n v="0"/>
    <n v="0"/>
    <n v="0"/>
    <n v="0"/>
    <n v="0"/>
    <n v="35"/>
    <n v="1149420.2300000002"/>
    <x v="5"/>
    <n v="10127.076862618978"/>
  </r>
  <r>
    <s v="CEQY CN Equity"/>
    <n v="1990"/>
    <s v="CEQY"/>
    <s v="CIBC All-Equity ETF Portfolio "/>
    <x v="0"/>
    <n v="1"/>
    <s v="CA12572U1066"/>
    <s v="12572U106 "/>
    <m/>
    <m/>
    <d v="2025-08-25T00:00:00"/>
    <x v="0"/>
    <x v="9"/>
    <s v="All Equity"/>
    <m/>
    <x v="31"/>
    <s v="CIBC All-Equity ETF Portfolio - (CEQY)"/>
    <n v="1312799.9496459961"/>
    <n v="0"/>
    <n v="0"/>
    <n v="0"/>
    <n v="0"/>
    <n v="0"/>
    <n v="52"/>
    <n v="160614.62"/>
    <x v="4"/>
    <n v="963189.23044811981"/>
  </r>
  <r>
    <s v="CCCX CN Equity"/>
    <n v="1991"/>
    <s v="CCCX"/>
    <s v="CI Galaxy Core Multi-Crypto ETF – CAD Hedged"/>
    <x v="0"/>
    <n v="1"/>
    <s v="CA1719313068"/>
    <n v="171931306"/>
    <m/>
    <m/>
    <d v="2025-08-26T00:00:00"/>
    <x v="0"/>
    <x v="42"/>
    <s v="Multi-crypto"/>
    <m/>
    <x v="2"/>
    <s v="CI Galaxy Core Multi-Crypto ETF – CAD Hedged - (CCCX)"/>
    <n v="591139.98413085938"/>
    <n v="0"/>
    <n v="-177819.99999999994"/>
    <n v="0"/>
    <n v="0"/>
    <n v="-177819.99999999994"/>
    <n v="33"/>
    <n v="40800.5"/>
    <x v="1"/>
    <n v="1375762.5102996826"/>
  </r>
  <r>
    <s v="CCCX/B CN Equity"/>
    <n v="1992"/>
    <s v="CCCX/B"/>
    <s v="CI Galaxy Core Multi-Crypto ETF"/>
    <x v="0"/>
    <n v="1"/>
    <s v="CA1719312078"/>
    <n v="171931207"/>
    <m/>
    <m/>
    <d v="2025-08-26T00:00:00"/>
    <x v="0"/>
    <x v="42"/>
    <s v="Multi-crypto"/>
    <m/>
    <x v="2"/>
    <s v="CI Galaxy Core Multi-Crypto ETF - (CCCX/B)"/>
    <n v="138534.64628342009"/>
    <n v="7092.2489139558729"/>
    <n v="156323.52338718134"/>
    <n v="0"/>
    <n v="0"/>
    <n v="163415.77230113721"/>
    <n v="68"/>
    <n v="568562.56000000006"/>
    <x v="1"/>
    <n v="4618124.9618530273"/>
  </r>
  <r>
    <s v="CCCX/U CN Equity"/>
    <n v="1993"/>
    <s v="CCCX/U"/>
    <s v="CI Galaxy Core Multi-Crypto ETF – USD"/>
    <x v="0"/>
    <n v="1"/>
    <s v="CA1719311088"/>
    <n v="171931108"/>
    <m/>
    <m/>
    <d v="2025-08-26T00:00:00"/>
    <x v="0"/>
    <x v="42"/>
    <s v="Multi-crypto"/>
    <m/>
    <x v="2"/>
    <s v="CI Galaxy Core Multi-Crypto ETF – USD - (CCCX/U)"/>
    <n v="815241.10501771362"/>
    <n v="0"/>
    <n v="0"/>
    <n v="0"/>
    <n v="0"/>
    <n v="0"/>
    <n v="1"/>
    <n v="16.32"/>
    <x v="1"/>
    <n v="6872399.8069763184"/>
  </r>
  <r>
    <s v="SOLX CN Equity"/>
    <n v="1994"/>
    <s v="SOLX"/>
    <s v="CI Galaxy Solana ETF – CAD Hedged"/>
    <x v="0"/>
    <n v="1"/>
    <s v="CA12574G3035"/>
    <s v="12574G303"/>
    <m/>
    <m/>
    <d v="2025-08-26T00:00:00"/>
    <x v="0"/>
    <x v="42"/>
    <s v="Solana"/>
    <m/>
    <x v="2"/>
    <s v="CI Galaxy Solana ETF – CAD Hedged - (SOLX)"/>
    <n v="1125449.9673843384"/>
    <n v="0"/>
    <n v="0"/>
    <n v="0"/>
    <n v="0"/>
    <n v="0"/>
    <n v="90"/>
    <n v="95940.07"/>
    <x v="1"/>
    <n v="776620.0065612793"/>
  </r>
  <r>
    <s v="BTCX CN Equity"/>
    <n v="1995"/>
    <s v="BTCX"/>
    <s v="CI Galaxy Bitcoin ETF – CAD Hedged"/>
    <x v="0"/>
    <n v="1"/>
    <s v="CA12563N4003"/>
    <s v="12563N400"/>
    <m/>
    <m/>
    <d v="2025-08-26T00:00:00"/>
    <x v="0"/>
    <x v="42"/>
    <s v="Bitcoin"/>
    <m/>
    <x v="2"/>
    <s v="CI Galaxy Bitcoin ETF – CAD Hedged - (BTCX)"/>
    <n v="10176390.373706818"/>
    <n v="456827.50000000099"/>
    <n v="6068847.4999999991"/>
    <n v="0"/>
    <n v="201650.0000000002"/>
    <n v="6926832.5"/>
    <n v="448"/>
    <n v="1760716.23"/>
    <x v="1"/>
    <n v="65051342.20988182"/>
  </r>
  <r>
    <s v="ETHX CN Equity"/>
    <n v="1996"/>
    <s v="ETHX"/>
    <s v="CI Galaxy Ethereum ETF – CAD Hedged"/>
    <x v="0"/>
    <n v="1"/>
    <s v="CA12565N3094"/>
    <s v="12565N309"/>
    <m/>
    <m/>
    <d v="2025-08-26T00:00:00"/>
    <x v="0"/>
    <x v="42"/>
    <s v="Ethereum"/>
    <m/>
    <x v="2"/>
    <s v="CI Galaxy Ethereum ETF – CAD Hedged - (ETHX)"/>
    <n v="5493242.3233985901"/>
    <n v="0"/>
    <n v="0"/>
    <n v="-1348762.4999999993"/>
    <n v="0"/>
    <n v="-26562.499999999767"/>
    <n v="485"/>
    <n v="1054652.1000000001"/>
    <x v="1"/>
    <n v="79778838.539123535"/>
  </r>
  <r>
    <s v="CMCX CN Equity"/>
    <n v="1997"/>
    <s v="CMCX"/>
    <s v="CI Galaxy Multi-Crypto ETF – CAD Hedged"/>
    <x v="0"/>
    <n v="1"/>
    <s v="CA17165B3083"/>
    <s v="17165B308"/>
    <m/>
    <m/>
    <d v="2025-08-26T00:00:00"/>
    <x v="0"/>
    <x v="42"/>
    <s v="Multi-crypto"/>
    <m/>
    <x v="2"/>
    <s v="CI Galaxy Multi-Crypto ETF – CAD Hedged - (CMCX)"/>
    <n v="730289.98374938965"/>
    <n v="0"/>
    <n v="0"/>
    <n v="0"/>
    <n v="0"/>
    <n v="0"/>
    <n v="7"/>
    <n v="13561.16"/>
    <x v="1"/>
    <n v="406812565.61279297"/>
  </r>
  <r>
    <s v="DXDU/U CN Equity"/>
    <n v="1998"/>
    <s v="DXDU/U"/>
    <s v="Dynamic Active U.S. Discount Bond ETF - USD Units"/>
    <x v="0"/>
    <n v="1"/>
    <s v="CA26786Q1072"/>
    <s v="26786Q107"/>
    <m/>
    <m/>
    <d v="2025-08-26T00:00:00"/>
    <x v="0"/>
    <x v="27"/>
    <s v="Broad/Mixed"/>
    <m/>
    <x v="19"/>
    <s v="Dynamic Active U.S. Discount Bond ETF - USD Units - (DXDU/U)"/>
    <n v="69174899.987162024"/>
    <n v="0"/>
    <n v="680715.7389999975"/>
    <n v="694063.78424999758"/>
    <n v="0"/>
    <n v="4842149.4982499955"/>
    <n v="161"/>
    <n v="1728231.4500000002"/>
    <x v="1"/>
    <n v="581740421.70798719"/>
  </r>
  <r>
    <s v="DGLM CN Equity"/>
    <n v="1999"/>
    <s v="DGLM"/>
    <s v="Desjardins Global Macro ETF"/>
    <x v="0"/>
    <n v="1"/>
    <s v="CA25059C1005"/>
    <s v="25059C100"/>
    <m/>
    <m/>
    <d v="2025-08-28T00:00:00"/>
    <x v="0"/>
    <x v="16"/>
    <s v="Active"/>
    <m/>
    <x v="21"/>
    <s v="Desjardins Global Macro ETF - (DGLM)"/>
    <n v="83006859.588623047"/>
    <n v="0"/>
    <n v="0"/>
    <n v="0"/>
    <n v="0"/>
    <n v="0"/>
    <n v="14"/>
    <n v="9004.43"/>
    <x v="1"/>
    <n v="11293898.690050829"/>
  </r>
  <r>
    <s v="DMID CN Equity"/>
    <n v="2000"/>
    <s v="DMID"/>
    <s v="Desjardins American Mid Cap Equity Index ETF"/>
    <x v="0"/>
    <n v="1"/>
    <s v="CA25060T1003"/>
    <s v="25060T100"/>
    <m/>
    <m/>
    <d v="2025-08-28T00:00:00"/>
    <x v="0"/>
    <x v="21"/>
    <s v="Cap-Weighted: Mid/Small"/>
    <m/>
    <x v="21"/>
    <s v="Desjardins American Mid Cap Equity Index ETF - (DMID)"/>
    <n v="278905916.35704041"/>
    <n v="3768630.3249999769"/>
    <n v="-169528393.47499996"/>
    <n v="7104777.0749999862"/>
    <n v="5444144.75"/>
    <n v="-142002891.70000002"/>
    <n v="129"/>
    <n v="4726212.6000000006"/>
    <x v="0"/>
    <n v="5619534.6866197009"/>
  </r>
  <r>
    <s v="QQCC/U CN Equity"/>
    <n v="2001"/>
    <s v="QQCC/U"/>
    <s v="Global X Nasdaq-100 Covered Call ETF"/>
    <x v="0"/>
    <n v="1"/>
    <s v="CA37962P1027"/>
    <s v="37962P102"/>
    <m/>
    <m/>
    <d v="2025-08-28T00:00:00"/>
    <x v="0"/>
    <x v="31"/>
    <s v="U.S."/>
    <m/>
    <x v="3"/>
    <s v="Global X Nasdaq-100 Covered Call ETF - (QQCC/U)"/>
    <n v="0"/>
    <n v="0"/>
    <n v="0"/>
    <n v="0"/>
    <n v="0"/>
    <n v="0"/>
    <n v="155"/>
    <n v="790436.7"/>
    <x v="5"/>
    <n v="4959245.7347730193"/>
  </r>
  <r>
    <s v="RSCC/U CN Equity"/>
    <n v="2002"/>
    <s v="RSCC/U"/>
    <s v="Global X Russell 2000 Covered Call ETF - USD Units"/>
    <x v="0"/>
    <n v="1"/>
    <s v="CA37893D1033"/>
    <s v="37893D103"/>
    <m/>
    <m/>
    <d v="2025-08-28T00:00:00"/>
    <x v="0"/>
    <x v="31"/>
    <s v="U.S."/>
    <m/>
    <x v="3"/>
    <s v="Global X Russell 2000 Covered Call ETF - USD Units - (RSCC/U)"/>
    <n v="0"/>
    <n v="0"/>
    <n v="0"/>
    <n v="0"/>
    <n v="0"/>
    <n v="0"/>
    <n v="7"/>
    <n v="35970"/>
    <x v="5"/>
    <n v="1986422.1572875977"/>
  </r>
  <r>
    <s v="SMAX/U CN Equity"/>
    <n v="2003"/>
    <s v="SMAX/U"/>
    <s v="Hamilton U.S. Equity Yield Maximizer ETF - USD Units"/>
    <x v="0"/>
    <n v="1"/>
    <s v="CA4079162042"/>
    <n v="407916204"/>
    <m/>
    <m/>
    <d v="2025-08-29T00:00:00"/>
    <x v="0"/>
    <x v="31"/>
    <s v="U.S."/>
    <m/>
    <x v="35"/>
    <s v="Hamilton U.S. Equity Yield Maximizer ETF - USD Units - (SMAX/U)"/>
    <n v="8460672.6999649778"/>
    <n v="579656.65625000047"/>
    <n v="2930710.6844999995"/>
    <n v="0"/>
    <n v="0"/>
    <n v="3511438.1443853001"/>
    <n v="69"/>
    <n v="832443.65"/>
    <x v="5"/>
    <n v="2180029.1061401367"/>
  </r>
  <r>
    <s v="QMAX/U CN Equity"/>
    <n v="2004"/>
    <s v="QMAX/U"/>
    <s v="Hamilton Technology Yield Maximizer ETF - USD Units"/>
    <x v="0"/>
    <n v="1"/>
    <s v="CA4079152068"/>
    <n v="407915206"/>
    <m/>
    <m/>
    <d v="2025-08-29T00:00:00"/>
    <x v="0"/>
    <x v="29"/>
    <s v="Technology"/>
    <m/>
    <x v="35"/>
    <s v="Hamilton Technology Yield Maximizer ETF - USD Units - (QMAX/U)"/>
    <n v="6014748.8517702594"/>
    <n v="992809.26349999977"/>
    <n v="0"/>
    <n v="548339.7700000006"/>
    <n v="-562479.4875000004"/>
    <n v="2125421.8123724204"/>
    <n v="115"/>
    <n v="1245532.4209999999"/>
    <x v="5"/>
    <n v="4426511.0015869141"/>
  </r>
  <r>
    <s v="MDEF CN Equity"/>
    <n v="2005"/>
    <s v="MDEF"/>
    <s v="Mackenzie Defensive Tilt ETF"/>
    <x v="0"/>
    <n v="1"/>
    <s v="CA55454C1086"/>
    <s v="55454C108"/>
    <m/>
    <m/>
    <d v="2025-09-02T00:00:00"/>
    <x v="0"/>
    <x v="7"/>
    <s v="Defense"/>
    <m/>
    <x v="18"/>
    <s v="Mackenzie Defensive Tilt ETF - (MDEF)"/>
    <n v="2049974.0600585938"/>
    <n v="0"/>
    <n v="0"/>
    <n v="0"/>
    <n v="0"/>
    <n v="0"/>
    <n v="1"/>
    <n v="20.54"/>
    <x v="1"/>
    <n v="4109970.8557128906"/>
  </r>
  <r>
    <s v="MCYC CN Equity"/>
    <n v="2006"/>
    <s v="MCYC"/>
    <s v="Mackenzie Cyclical Tilt ETF"/>
    <x v="0"/>
    <n v="1"/>
    <s v="CA5545491055"/>
    <n v="554549105"/>
    <m/>
    <m/>
    <d v="2025-09-02T00:00:00"/>
    <x v="0"/>
    <x v="21"/>
    <s v="Cyclical"/>
    <m/>
    <x v="18"/>
    <s v="Mackenzie Cyclical Tilt ETF - (MCYC)"/>
    <n v="2212154.9606323242"/>
    <n v="0"/>
    <n v="0"/>
    <n v="0"/>
    <n v="0"/>
    <n v="0"/>
    <n v="5"/>
    <n v="58934.5"/>
    <x v="1"/>
    <n v="6216520.7400515787"/>
  </r>
  <r>
    <s v="MHDC CN Equity"/>
    <n v="2007"/>
    <s v="MHDC"/>
    <s v="Mackenzie Canadian High Dividend Yield ETF"/>
    <x v="0"/>
    <n v="1"/>
    <s v="CA5545631064"/>
    <n v="554563106"/>
    <m/>
    <m/>
    <d v="2025-09-02T00:00:00"/>
    <x v="0"/>
    <x v="0"/>
    <s v="Dividend/Income"/>
    <m/>
    <x v="18"/>
    <s v="Mackenzie Canadian High Dividend Yield ETF - (MHDC)"/>
    <n v="4637064.7430419922"/>
    <n v="0"/>
    <n v="0"/>
    <n v="0"/>
    <n v="0"/>
    <n v="0"/>
    <n v="57"/>
    <n v="374892.4399"/>
    <x v="1"/>
    <n v="31019927.33001709"/>
  </r>
  <r>
    <s v="MHDU CN Equity"/>
    <n v="2008"/>
    <s v="MHDU"/>
    <s v="Mackenzie US High Dividend Yield ETF"/>
    <x v="0"/>
    <n v="1"/>
    <s v="CA55454F1018"/>
    <s v="55454F101"/>
    <m/>
    <m/>
    <d v="2025-09-02T00:00:00"/>
    <x v="0"/>
    <x v="21"/>
    <s v="Dividend/Income"/>
    <m/>
    <x v="18"/>
    <s v="Mackenzie US High Dividend Yield ETF - (MHDH)"/>
    <n v="4369518.6614990234"/>
    <n v="0"/>
    <n v="0"/>
    <n v="0"/>
    <n v="0"/>
    <n v="0"/>
    <n v="13"/>
    <n v="100040.92"/>
    <x v="1"/>
    <n v="179896010.62774658"/>
  </r>
  <r>
    <s v="BND/U CN Equity"/>
    <n v="2009"/>
    <s v="BND/U"/>
    <s v="Purpose Global Bond Fund - USD Units"/>
    <x v="0"/>
    <n v="1"/>
    <s v="CA74641B3039"/>
    <s v="74641B303"/>
    <m/>
    <m/>
    <d v="2025-09-04T00:00:00"/>
    <x v="0"/>
    <x v="23"/>
    <s v="Universe"/>
    <m/>
    <x v="5"/>
    <s v="Purpose Global Bond Fund - USD Units (BND/U)"/>
    <n v="8278291.2669163356"/>
    <n v="0"/>
    <n v="0"/>
    <n v="699071.94471493363"/>
    <n v="1404963.5847828505"/>
    <n v="2104035.5294977841"/>
    <n v="14"/>
    <n v="123690.65000000001"/>
    <x v="1"/>
    <n v="7442039.6938819876"/>
  </r>
  <r>
    <s v="PFIN CN Equity"/>
    <n v="2010"/>
    <s v="PFIN"/>
    <s v="Picton Income Fund"/>
    <x v="0"/>
    <n v="1"/>
    <s v="CA7199151001"/>
    <n v="719915100"/>
    <m/>
    <m/>
    <d v="2025-09-04T00:00:00"/>
    <x v="0"/>
    <x v="23"/>
    <s v="Universe"/>
    <m/>
    <x v="6"/>
    <s v="Picton Income Fund - (PFIN)"/>
    <n v="33008780.59387207"/>
    <n v="40747364.319999993"/>
    <n v="397520.97000000032"/>
    <n v="397211.75999999593"/>
    <n v="396829.41000000038"/>
    <n v="42433628.589999996"/>
    <n v="33"/>
    <n v="41447996.469999999"/>
    <x v="1"/>
    <n v="48643802.775129318"/>
  </r>
  <r>
    <s v="BIGY CN Equity"/>
    <n v="2011"/>
    <s v="BIGY"/>
    <s v="Evolve US Equity UltraYield ETF"/>
    <x v="0"/>
    <n v="1"/>
    <s v="CA30054D1033"/>
    <s v="30054D103"/>
    <m/>
    <m/>
    <d v="2025-09-08T00:00:00"/>
    <x v="0"/>
    <x v="41"/>
    <s v="U.S."/>
    <m/>
    <x v="24"/>
    <s v="Evolve US Equity UltraYield ETF - (BIGY)"/>
    <n v="201956076.7364502"/>
    <n v="3664014.0000000307"/>
    <n v="5725423.9999999963"/>
    <n v="7576851.9999999963"/>
    <n v="15680111.999999993"/>
    <n v="45127946.000000007"/>
    <n v="8054"/>
    <n v="25254624"/>
    <x v="6"/>
    <n v="4122694.3272902332"/>
  </r>
  <r>
    <s v="ZBBZ CN Equity"/>
    <n v="2012"/>
    <s v="ZBBZ"/>
    <s v="BMO BBB CLO ETF"/>
    <x v="0"/>
    <n v="1"/>
    <s v="CA05594F3051"/>
    <s v="05594F305"/>
    <m/>
    <m/>
    <d v="2025-09-08T00:00:00"/>
    <x v="0"/>
    <x v="27"/>
    <s v="CLO"/>
    <m/>
    <x v="4"/>
    <s v="BMO BBB CLO ETF - (ZBBZ)"/>
    <n v="4429028.6645393372"/>
    <n v="-1478261.4999999998"/>
    <n v="-2946159.9999999995"/>
    <n v="0"/>
    <n v="0"/>
    <n v="-4424421.4999999991"/>
    <n v="96"/>
    <n v="2207959.98"/>
    <x v="1"/>
    <n v="18323217.926025391"/>
  </r>
  <r>
    <s v="ZBBZ/F CN Equity"/>
    <n v="2013"/>
    <s v="ZBBZ/F"/>
    <s v="BMO BBB CLO ETF - CAD Hedged"/>
    <x v="0"/>
    <n v="1"/>
    <s v="CA05594F2061"/>
    <s v="05594F206"/>
    <m/>
    <m/>
    <d v="2025-09-08T00:00:00"/>
    <x v="0"/>
    <x v="27"/>
    <s v="CLO"/>
    <m/>
    <x v="4"/>
    <s v="BMO BBB CLO ETF - CAD Hedged - (ZBBZ/F)"/>
    <n v="49882419.087553024"/>
    <n v="0"/>
    <n v="1494445.0000000014"/>
    <n v="0"/>
    <n v="0"/>
    <n v="1494445.0000000014"/>
    <n v="145"/>
    <n v="3749208.7"/>
    <x v="1"/>
    <n v="55029889.984130859"/>
  </r>
  <r>
    <s v="ZBBZ/U CN Equity"/>
    <n v="2014"/>
    <s v="ZBBZ/U"/>
    <s v="BMO BBB CLO ETF - USD Units"/>
    <x v="0"/>
    <n v="1"/>
    <s v="CA05594F1071"/>
    <s v="05594F107"/>
    <m/>
    <m/>
    <d v="2025-09-08T00:00:00"/>
    <x v="0"/>
    <x v="27"/>
    <s v="CLO"/>
    <m/>
    <x v="4"/>
    <s v="BMO BBB CLO ETF - USD Units - (ZBBZ/U)"/>
    <n v="4095821.8434615317"/>
    <n v="-2047264.4165000005"/>
    <n v="0"/>
    <n v="0"/>
    <n v="0"/>
    <n v="-2047264.4165000005"/>
    <n v="85"/>
    <n v="2338880.0300000003"/>
    <x v="1"/>
    <n v="5371706.9625854492"/>
  </r>
  <r>
    <s v="TDNA CN Equity"/>
    <n v="2015"/>
    <s v="TDNA"/>
    <s v="TD North American Dividend Fund"/>
    <x v="0"/>
    <m/>
    <s v="CA8779141016"/>
    <n v="877914101"/>
    <m/>
    <m/>
    <d v="2025-09-09T00:00:00"/>
    <x v="0"/>
    <x v="16"/>
    <s v="Dividend/Income"/>
    <m/>
    <x v="17"/>
    <s v="TD North American Dividend Fund - (TDNA)"/>
    <n v="24679423.236846924"/>
    <n v="1869991.2622500018"/>
    <n v="939594.65525000088"/>
    <n v="1894306.6937499973"/>
    <n v="940255.08025000093"/>
    <n v="6564444.2702500019"/>
    <n v="302"/>
    <n v="1211737.5999999999"/>
    <x v="1"/>
    <n v="4210663.7954711914"/>
  </r>
  <r>
    <s v="CANY CN Equity"/>
    <n v="2016"/>
    <s v="CANY"/>
    <s v="Evolve Canadian Equity UltraYield ETF"/>
    <x v="0"/>
    <m/>
    <s v="CA30055K1066"/>
    <s v="30055K106"/>
    <n v="0.4"/>
    <m/>
    <d v="2025-09-16T00:00:00"/>
    <x v="0"/>
    <x v="41"/>
    <s v="Canada"/>
    <m/>
    <x v="24"/>
    <s v="Evolve Canadian Equity UltraYield ETF - (CANY)"/>
    <n v="64636709.480285645"/>
    <n v="2943282.0000000023"/>
    <n v="504882.00000000041"/>
    <n v="2506106.0000000019"/>
    <n v="2558170.0000000023"/>
    <n v="12572316"/>
    <n v="2335"/>
    <n v="8560197"/>
    <x v="6"/>
    <n v="4760653.018951416"/>
  </r>
  <r>
    <s v="TRSL CN Equity"/>
    <n v="2017"/>
    <s v="TRSL"/>
    <s v="BetaPro 3x Russell 2000 Daily Leveraged Bull Alternative ETF"/>
    <x v="0"/>
    <m/>
    <s v="CA0869061048"/>
    <n v="86906104"/>
    <n v="1.1499999999999999"/>
    <m/>
    <d v="2025-09-16T00:00:00"/>
    <x v="0"/>
    <x v="12"/>
    <s v="U.S."/>
    <m/>
    <x v="3"/>
    <s v="BetaPro 3x Russell 2000 Daily Leveraged Bull Alternative ETF - (TRSL)"/>
    <n v="6118004.322052002"/>
    <n v="0"/>
    <n v="0"/>
    <n v="0"/>
    <n v="0"/>
    <n v="0"/>
    <n v="295"/>
    <n v="1269477.51"/>
    <x v="1"/>
    <n v="1042819.9768066406"/>
  </r>
  <r>
    <s v="SRSL CN Equity"/>
    <n v="2018"/>
    <s v="SRSL"/>
    <s v="BetaPro -3x Russell 2000 Daily Leveraged Bear Alternative ETF"/>
    <x v="0"/>
    <m/>
    <m/>
    <n v="86905106"/>
    <n v="1.1499999999999999"/>
    <m/>
    <d v="2025-09-16T00:00:00"/>
    <x v="0"/>
    <x v="11"/>
    <s v="U.S."/>
    <m/>
    <x v="3"/>
    <s v="BetaPro -3x Russell 2000 Daily Leveraged Bear Alternative ETF - (SRSL)"/>
    <n v="3611994.2665100098"/>
    <n v="0"/>
    <n v="0"/>
    <n v="0"/>
    <n v="0"/>
    <n v="0"/>
    <n v="155"/>
    <n v="519447.15"/>
    <x v="1"/>
    <n v="1031309.986114502"/>
  </r>
  <r>
    <s v="QQI CN Equity"/>
    <n v="2019"/>
    <s v="QQI"/>
    <s v="BetaPro Nasdaq-100 Daily Inverse ETF"/>
    <x v="0"/>
    <m/>
    <s v="CA37966E1034"/>
    <s v="37966E103"/>
    <n v="1.1499999999999999"/>
    <m/>
    <d v="2025-09-16T00:00:00"/>
    <x v="0"/>
    <x v="11"/>
    <s v="U.S."/>
    <m/>
    <x v="3"/>
    <s v="BetaPro Nasdaq-100 Daily Inverse ETF - (QQI)"/>
    <n v="4807693.9582824707"/>
    <n v="0"/>
    <n v="0"/>
    <n v="0"/>
    <n v="0"/>
    <n v="0"/>
    <n v="217"/>
    <n v="862348.23"/>
    <x v="1"/>
    <n v="59912243.614196777"/>
  </r>
  <r>
    <s v="NBQC CN Equity"/>
    <n v="2020"/>
    <s v="NBQC"/>
    <s v="NBI Quebec Growth Fund"/>
    <x v="0"/>
    <m/>
    <s v="CA6389561029"/>
    <n v="638956102"/>
    <n v="0.75"/>
    <m/>
    <d v="2025-09-16T00:00:00"/>
    <x v="0"/>
    <x v="2"/>
    <s v="Quebec"/>
    <m/>
    <x v="30"/>
    <s v="NBI Quebec Growth Fund - (NBQC)"/>
    <n v="1025730.037689209"/>
    <n v="0"/>
    <n v="0"/>
    <n v="0"/>
    <n v="0"/>
    <n v="0"/>
    <n v="18"/>
    <n v="9149.380000000001"/>
    <x v="1"/>
    <n v="1002589.9887084961"/>
  </r>
  <r>
    <s v="NUSA/F CN Equity"/>
    <n v="2021"/>
    <s v="NUSA/F"/>
    <s v="NBI Active U.S. Equity ETF - CAD Hedged"/>
    <x v="0"/>
    <m/>
    <s v="CA62879G2018"/>
    <s v="62879G201"/>
    <n v="0.55000000000000004"/>
    <m/>
    <d v="2025-09-16T00:00:00"/>
    <x v="0"/>
    <x v="5"/>
    <s v="Pure Active"/>
    <m/>
    <x v="30"/>
    <s v="NBI Active U.S. Equity ETF - CAD Hedged - (NUSA/F)"/>
    <n v="1013339.9963378906"/>
    <n v="0"/>
    <n v="0"/>
    <n v="0"/>
    <n v="0"/>
    <n v="0"/>
    <n v="0"/>
    <n v="0"/>
    <x v="1"/>
    <n v="3904134.0351104736"/>
  </r>
  <r>
    <s v="NCPB CN Equity"/>
    <n v="2022"/>
    <s v="NCPB"/>
    <s v="NBI Canadian Core Plus Bond Fund"/>
    <x v="0"/>
    <m/>
    <s v="CA6389541070"/>
    <n v="638954107"/>
    <n v="0.45"/>
    <m/>
    <d v="2025-09-16T00:00:00"/>
    <x v="0"/>
    <x v="8"/>
    <s v="Broad/Mixed"/>
    <m/>
    <x v="30"/>
    <s v="NBI Canadian Core Plus Bond Fund - (NCPB)"/>
    <n v="61915122.699737549"/>
    <n v="298918.0000000025"/>
    <n v="199483.0000000046"/>
    <n v="697744.99999999395"/>
    <n v="498439.0000000071"/>
    <n v="2092177.0000000086"/>
    <n v="159"/>
    <n v="533473.73"/>
    <x v="1"/>
    <n v="3000870.0370788574"/>
  </r>
  <r>
    <s v="NTGD CN Equity"/>
    <n v="2023"/>
    <s v="NTGD"/>
    <s v="NBI Target 2029 Investment Grade Bond Fund"/>
    <x v="0"/>
    <m/>
    <s v="CA62880C1086"/>
    <s v="62880C108"/>
    <n v="0.15"/>
    <m/>
    <d v="2025-09-16T00:00:00"/>
    <x v="0"/>
    <x v="10"/>
    <s v="Target Maturity"/>
    <m/>
    <x v="30"/>
    <s v="NBI Target 2029 Investment Grade Bond Fund - (NTGD)"/>
    <n v="1002130.0315856934"/>
    <n v="0"/>
    <n v="0"/>
    <n v="0"/>
    <n v="0"/>
    <n v="0"/>
    <n v="0"/>
    <n v="0"/>
    <x v="1"/>
    <n v="1017940.0444030762"/>
  </r>
  <r>
    <s v="NTGE CN Equity"/>
    <n v="2024"/>
    <s v="NTGE"/>
    <s v="NBI Target 2030 Investment Grade Bond Fund"/>
    <x v="0"/>
    <m/>
    <s v="CA62880K1003"/>
    <s v="62880K100"/>
    <n v="0.15"/>
    <m/>
    <d v="2025-09-16T00:00:00"/>
    <x v="0"/>
    <x v="10"/>
    <s v="Target Maturity"/>
    <m/>
    <x v="30"/>
    <s v="NBI Target 2030 Investment Grade Bond Fund - (NTGE)"/>
    <n v="5606832.1990966797"/>
    <n v="0"/>
    <n v="100139.00000000009"/>
    <n v="1402464.0000000007"/>
    <n v="200113.99999999959"/>
    <n v="1702717.0000000002"/>
    <n v="27"/>
    <n v="66828.179999999993"/>
    <x v="1"/>
    <n v="1029269.9813842773"/>
  </r>
  <r>
    <s v="NTGF CN Equity"/>
    <n v="2025"/>
    <s v="NTGF"/>
    <s v="NBI Target 2031 Investment Grade Bond Fund"/>
    <x v="0"/>
    <m/>
    <s v="CA62880J1030"/>
    <s v="62880J103"/>
    <n v="0.15"/>
    <m/>
    <d v="2025-09-16T00:00:00"/>
    <x v="0"/>
    <x v="10"/>
    <s v="Target Maturity"/>
    <m/>
    <x v="30"/>
    <s v="NBI Target 2031 Investment Grade Bond Fund - (NTGF)"/>
    <n v="3309141.1399841309"/>
    <n v="200826.00000000017"/>
    <n v="100251.00000000009"/>
    <n v="0"/>
    <n v="0"/>
    <n v="400872.00000000035"/>
    <n v="90"/>
    <n v="285741.31"/>
    <x v="1"/>
    <n v="1029240.0360107422"/>
  </r>
  <r>
    <s v="NBGE CN Equity"/>
    <n v="2026"/>
    <s v="NBGE"/>
    <s v="National Bank Global Equity Fund"/>
    <x v="0"/>
    <m/>
    <s v="CA6389531097"/>
    <n v="638953109"/>
    <n v="0.75"/>
    <m/>
    <d v="2025-09-16T00:00:00"/>
    <x v="0"/>
    <x v="16"/>
    <s v="Pure Active"/>
    <m/>
    <x v="30"/>
    <s v="National Bank Global Equity Fund  - (NBGE)"/>
    <n v="1025539.9703979492"/>
    <n v="0"/>
    <n v="0"/>
    <n v="0"/>
    <n v="0"/>
    <n v="0"/>
    <n v="29"/>
    <n v="274201.07999999996"/>
    <x v="1"/>
    <n v="1046280.0025939941"/>
  </r>
  <r>
    <s v="NBGE/F CN Equity"/>
    <n v="2027"/>
    <s v="NBGE/F"/>
    <s v="National Bank Global Equity Fund - CAD Hedged"/>
    <x v="0"/>
    <m/>
    <s v="CA6389531170"/>
    <n v="638953117"/>
    <n v="0.75"/>
    <m/>
    <d v="2025-09-16T00:00:00"/>
    <x v="0"/>
    <x v="16"/>
    <s v="Pure Active"/>
    <m/>
    <x v="30"/>
    <s v="National Bank Global Equity Fund - CAD Hedged - (NBGE/F)"/>
    <n v="1037390.0413513184"/>
    <n v="0"/>
    <n v="0"/>
    <n v="0"/>
    <n v="0"/>
    <n v="0"/>
    <n v="3"/>
    <n v="10756.6"/>
    <x v="1"/>
    <n v="918780.0407409668"/>
  </r>
  <r>
    <s v="NBIE CN Equity"/>
    <n v="2028"/>
    <s v="NBIE"/>
    <s v="NBI International Equity Fund"/>
    <x v="0"/>
    <m/>
    <s v="CA62879U1012"/>
    <s v="62879U101"/>
    <n v="0.75"/>
    <m/>
    <d v="2025-09-16T00:00:00"/>
    <x v="0"/>
    <x v="16"/>
    <s v="Pure Active"/>
    <m/>
    <x v="30"/>
    <s v="NBI International Equity Fund - (NBIE)"/>
    <n v="1011800.0030517578"/>
    <n v="0"/>
    <n v="0"/>
    <n v="0"/>
    <n v="0"/>
    <n v="0"/>
    <n v="4"/>
    <n v="5450.15"/>
    <x v="1"/>
    <n v="925889.96887207031"/>
  </r>
  <r>
    <s v="NBIE/F CN Equity"/>
    <n v="2029"/>
    <s v="NBIE/F"/>
    <s v="NBI International Equity Fund - CAD Hedged"/>
    <x v="0"/>
    <m/>
    <s v="CA62879U2002"/>
    <s v="62879U200"/>
    <n v="0.75"/>
    <m/>
    <d v="2025-09-16T00:00:00"/>
    <x v="0"/>
    <x v="16"/>
    <s v="Pure Active"/>
    <m/>
    <x v="30"/>
    <s v="NBI International Equity Fund - CAD Hedged - (NBIE/F)"/>
    <n v="1025599.9565124512"/>
    <n v="0"/>
    <n v="0"/>
    <n v="0"/>
    <n v="0"/>
    <n v="0"/>
    <n v="7"/>
    <n v="4167.82"/>
    <x v="1"/>
    <n v="960490.03601074219"/>
  </r>
  <r>
    <s v="NBSC CN Equity"/>
    <n v="2030"/>
    <s v="NBSC"/>
    <s v="National Bank Global Small Cap Fund"/>
    <x v="0"/>
    <m/>
    <s v="CA6389552036"/>
    <n v="638955203"/>
    <n v="0.9"/>
    <m/>
    <d v="2025-09-16T00:00:00"/>
    <x v="0"/>
    <x v="16"/>
    <s v="Pure Active"/>
    <m/>
    <x v="30"/>
    <s v="National Bank Global Small Cap Fund - NBSC"/>
    <n v="932900.04730224609"/>
    <n v="0"/>
    <n v="0"/>
    <n v="0"/>
    <n v="0"/>
    <n v="0"/>
    <n v="3"/>
    <n v="2354.37"/>
    <x v="1"/>
    <n v="963010.02502441406"/>
  </r>
  <r>
    <s v="NBSC/F CN Equity"/>
    <n v="2031"/>
    <s v="NBSC/F"/>
    <s v="National Bank Global Small Cap Fund - CAD Hedged"/>
    <x v="0"/>
    <m/>
    <s v="CA6389551046"/>
    <n v="638955104"/>
    <n v="0.9"/>
    <m/>
    <d v="2025-09-16T00:00:00"/>
    <x v="0"/>
    <x v="16"/>
    <s v="Pure Active"/>
    <m/>
    <x v="30"/>
    <s v="National Bank Global Small Cap Fund - CAD Hedged - (NBSC/F)"/>
    <n v="934290.0276184082"/>
    <n v="0"/>
    <n v="0"/>
    <n v="0"/>
    <n v="0"/>
    <n v="0"/>
    <n v="3"/>
    <n v="5648.13"/>
    <x v="1"/>
    <n v="1004010.009765625"/>
  </r>
  <r>
    <s v="NBUE CN Equity"/>
    <n v="2032"/>
    <s v="NBUE"/>
    <s v="National Bank US Equity Fund"/>
    <x v="0"/>
    <m/>
    <s v="CA62879T1049"/>
    <s v="62879T104"/>
    <n v="0.65"/>
    <m/>
    <d v="2025-09-16T00:00:00"/>
    <x v="0"/>
    <x v="21"/>
    <s v="Pure Active"/>
    <m/>
    <x v="30"/>
    <s v="National Bank US Equity Fund - (NBUE)"/>
    <n v="1059420.9671020508"/>
    <n v="289148"/>
    <n v="0"/>
    <n v="0"/>
    <n v="0"/>
    <n v="289148"/>
    <n v="33"/>
    <n v="102030.82"/>
    <x v="1"/>
    <n v="1008220.0050354004"/>
  </r>
  <r>
    <s v="NBUE/F CN Equity"/>
    <n v="2033"/>
    <s v="NBUE/F"/>
    <s v="National Bank US Equity Fund - CAD Hedged"/>
    <x v="0"/>
    <m/>
    <s v="CA62879T2039"/>
    <s v="62879T203"/>
    <n v="0.65"/>
    <m/>
    <d v="2025-09-16T00:00:00"/>
    <x v="0"/>
    <x v="49"/>
    <s v="Pure Active"/>
    <m/>
    <x v="30"/>
    <s v="National Bank US Equity Fund - CAD Hedged - (NBUE/F)"/>
    <n v="968169.97528076172"/>
    <n v="0"/>
    <n v="0"/>
    <n v="0"/>
    <n v="0"/>
    <n v="0"/>
    <n v="12"/>
    <n v="97370"/>
    <x v="1"/>
    <n v="37814825.458526611"/>
  </r>
  <r>
    <s v="NINV CN Equity"/>
    <n v="2034"/>
    <s v="NINV"/>
    <s v="NBI Innovators Fund"/>
    <x v="0"/>
    <m/>
    <s v="CA62878X1069"/>
    <s v="62878X106"/>
    <n v="0.75"/>
    <m/>
    <d v="2025-09-16T00:00:00"/>
    <x v="0"/>
    <x v="16"/>
    <s v="Pure Active"/>
    <m/>
    <x v="30"/>
    <s v="NBI Innovators Fund - (NINV)"/>
    <n v="992899.99008178711"/>
    <n v="0"/>
    <n v="0"/>
    <n v="0"/>
    <n v="0"/>
    <n v="0"/>
    <n v="8"/>
    <n v="5959.05"/>
    <x v="1"/>
    <n v="1079529.9530029297"/>
  </r>
  <r>
    <s v="NINV/F CN Equity"/>
    <n v="2035"/>
    <s v="NINV/F"/>
    <s v="NBI Innovators Fund - CAD Hedged"/>
    <x v="0"/>
    <m/>
    <s v="CA62878X2059"/>
    <s v="62878X205"/>
    <n v="0.75"/>
    <m/>
    <d v="2025-09-16T00:00:00"/>
    <x v="0"/>
    <x v="16"/>
    <s v="Pure Active"/>
    <m/>
    <x v="30"/>
    <s v="NBI Innovators Fund - CAD Hedged - (NINV/F)"/>
    <n v="999499.9885559082"/>
    <n v="0"/>
    <n v="0"/>
    <n v="0"/>
    <n v="0"/>
    <n v="0"/>
    <n v="4"/>
    <n v="7380.7"/>
    <x v="1"/>
    <n v="1042590.0459289551"/>
  </r>
  <r>
    <s v="NSDI CN Equity"/>
    <n v="2036"/>
    <s v="NSDI"/>
    <s v="NBI SmartData International Equity Fund"/>
    <x v="0"/>
    <m/>
    <s v="CA6389581084"/>
    <n v="638958108"/>
    <n v="0.4"/>
    <m/>
    <d v="2025-09-16T00:00:00"/>
    <x v="0"/>
    <x v="6"/>
    <s v="Pure Active"/>
    <m/>
    <x v="30"/>
    <s v="NBI SmartData International Equity Fund - (NSDI)"/>
    <n v="52159981.298446655"/>
    <n v="2713847.9999999925"/>
    <n v="2010302.000000007"/>
    <n v="7624793.9999999981"/>
    <n v="664631.99999999569"/>
    <n v="14500727.999999994"/>
    <n v="486"/>
    <n v="2359186.3000000003"/>
    <x v="1"/>
    <n v="1045930.004119873"/>
  </r>
  <r>
    <s v="NSDI/F CN Equity"/>
    <n v="2037"/>
    <s v="NSDI/F"/>
    <s v="NBI SmartData International Equity Fund - CAD Hedged"/>
    <x v="0"/>
    <m/>
    <s v="CA6389582074"/>
    <n v="638958207"/>
    <n v="0.4"/>
    <m/>
    <d v="2025-09-16T00:00:00"/>
    <x v="0"/>
    <x v="6"/>
    <s v="Pure Active"/>
    <m/>
    <x v="30"/>
    <s v="NBI SmartData International Equity Fund - CAD Hedged - (NSDI/F)"/>
    <n v="1137629.9858093262"/>
    <n v="0"/>
    <n v="0"/>
    <n v="0"/>
    <n v="0"/>
    <n v="0"/>
    <n v="10"/>
    <n v="31378.1"/>
    <x v="1"/>
    <n v="5230575.8666992188"/>
  </r>
  <r>
    <s v="NSDU CN Equity"/>
    <n v="2038"/>
    <s v="NSDU"/>
    <s v="NBI SmartData US Equity Fund"/>
    <x v="0"/>
    <m/>
    <s v="CA6389591067"/>
    <n v="638959106"/>
    <n v="0.3"/>
    <m/>
    <d v="2025-09-16T00:00:00"/>
    <x v="0"/>
    <x v="21"/>
    <s v="Pure Active"/>
    <m/>
    <x v="30"/>
    <s v="NBI SmartData US Equity Fund - (NSDU)"/>
    <n v="1032219.9821472168"/>
    <n v="203701.99999999991"/>
    <n v="0"/>
    <n v="0"/>
    <n v="0"/>
    <n v="203701.99999999991"/>
    <n v="30"/>
    <n v="129901.85"/>
    <x v="1"/>
    <n v="41453843.307495117"/>
  </r>
  <r>
    <s v="NSDU/F CN Equity"/>
    <n v="2039"/>
    <s v="NSDU/F"/>
    <s v="NBI SmartData US Equity Fund - CAD Hedged"/>
    <x v="0"/>
    <m/>
    <s v="CA6389592057"/>
    <n v="638959205"/>
    <n v="0.3"/>
    <m/>
    <d v="2025-09-16T00:00:00"/>
    <x v="0"/>
    <x v="49"/>
    <s v="Pure Active"/>
    <m/>
    <x v="30"/>
    <s v="NBI SmartData US Equity Fund - CAD Hedged - (NSDU/F)"/>
    <n v="1038869.9531555176"/>
    <n v="0"/>
    <n v="0"/>
    <n v="0"/>
    <n v="0"/>
    <n v="0"/>
    <n v="0"/>
    <n v="0"/>
    <x v="1"/>
    <n v="4955564.022064209"/>
  </r>
  <r>
    <s v="GBSL CN Equity"/>
    <n v="2040"/>
    <s v="GBSL"/>
    <s v="Ninepoint Global Select Fund"/>
    <x v="0"/>
    <m/>
    <s v="CA65443F1045"/>
    <s v="65443F104"/>
    <n v="0.85"/>
    <m/>
    <d v="2025-09-17T00:00:00"/>
    <x v="0"/>
    <x v="16"/>
    <s v="Pure Active"/>
    <m/>
    <x v="38"/>
    <s v="Ninepoint Global Select Fund - (GBSL)"/>
    <n v="6151361.9422912598"/>
    <n v="403501.00000000035"/>
    <n v="104163.00000000009"/>
    <n v="309506.99999999913"/>
    <n v="0"/>
    <n v="1025044.9999999999"/>
    <n v="27"/>
    <n v="199889.19999999998"/>
    <x v="1"/>
    <n v="1981962.2039794922"/>
  </r>
  <r>
    <s v="SLCA CN Equity"/>
    <n v="2041"/>
    <s v="SLCA"/>
    <s v="Sun Life Core Advantage Credit Private Pool"/>
    <x v="0"/>
    <m/>
    <s v="CA86679B1040"/>
    <s v="86679B104"/>
    <n v="0.43"/>
    <m/>
    <d v="2025-09-22T00:00:00"/>
    <x v="0"/>
    <x v="10"/>
    <s v="Broad/Mixed"/>
    <m/>
    <x v="52"/>
    <s v="Sun Life Core Advantage Credit Private Pool - (SLCA)"/>
    <n v="48286857.509613037"/>
    <n v="1479963.6250000035"/>
    <n v="986555.57499999646"/>
    <n v="2471014.9250000003"/>
    <n v="989821.27499999641"/>
    <n v="7900113.799999997"/>
    <n v="239"/>
    <n v="1973346.05"/>
    <x v="1"/>
    <n v="28939704.284667969"/>
  </r>
  <r>
    <s v="SLGC CN Equity"/>
    <n v="2042"/>
    <s v="SLGC"/>
    <s v="Sun Life MFS Global Core Plus Bond Fund"/>
    <x v="0"/>
    <m/>
    <s v="CA86681Y1007"/>
    <s v="86681Y100"/>
    <n v="0.43"/>
    <m/>
    <d v="2025-09-22T00:00:00"/>
    <x v="0"/>
    <x v="23"/>
    <s v="Broad/Mixed"/>
    <m/>
    <x v="52"/>
    <s v="Sun Life MFS Global Core Plus Bond Fund - (SLGC)"/>
    <n v="4934087.2764587402"/>
    <n v="0"/>
    <n v="0"/>
    <n v="0"/>
    <n v="0"/>
    <n v="0"/>
    <n v="26"/>
    <n v="115388.45000000001"/>
    <x v="1"/>
    <n v="96318332.51953125"/>
  </r>
  <r>
    <s v="SLSC CN Equity"/>
    <n v="2043"/>
    <s v="SLSC"/>
    <s v="Sun Life Crescent Specialty Credit Private Pool"/>
    <x v="0"/>
    <m/>
    <s v="CA86679C1023"/>
    <s v="86679C102"/>
    <n v="0.7"/>
    <m/>
    <d v="2025-09-22T00:00:00"/>
    <x v="0"/>
    <x v="23"/>
    <s v="High Yield"/>
    <m/>
    <x v="52"/>
    <s v="Sun Life Crescent Specialty Credit Private Pool - (SLSC)"/>
    <n v="1980970.1919555664"/>
    <n v="0"/>
    <n v="0"/>
    <n v="0"/>
    <n v="0"/>
    <n v="0"/>
    <n v="5"/>
    <n v="1689008.8"/>
    <x v="1"/>
    <n v="998880.0048828125"/>
  </r>
  <r>
    <s v="JPST CN Equity"/>
    <n v="2044"/>
    <s v="JPST"/>
    <s v="JPMorgan US Ultra-Short Income Active ETF"/>
    <x v="0"/>
    <m/>
    <s v="CA4812CE1002"/>
    <s v="4812CE100"/>
    <n v="0.18"/>
    <m/>
    <d v="2025-09-24T00:00:00"/>
    <x v="0"/>
    <x v="27"/>
    <s v="Short Term"/>
    <m/>
    <x v="48"/>
    <s v="JPMorgan US Ultra-Short Income Active ETF - (JPST)"/>
    <n v="24899099.349975586"/>
    <n v="0"/>
    <n v="0"/>
    <n v="0"/>
    <n v="0"/>
    <n v="-3977720.799999998"/>
    <n v="65"/>
    <n v="629942.62000000011"/>
    <x v="1"/>
    <n v="999874.97329711914"/>
  </r>
  <r>
    <s v="JBND CN Equity"/>
    <n v="2045"/>
    <s v="JBND"/>
    <s v="JPMorgan US Bond Active ETF"/>
    <x v="0"/>
    <m/>
    <s v="CA4812CD1029"/>
    <s v="4812CD102"/>
    <n v="0.25"/>
    <m/>
    <d v="2025-09-24T00:00:00"/>
    <x v="0"/>
    <x v="27"/>
    <s v="Mid Term"/>
    <m/>
    <x v="48"/>
    <s v="JPMorgan US Bond Active ETF - (JBND)"/>
    <n v="197779371.33789063"/>
    <n v="9462513.0000000186"/>
    <n v="33425128.799999997"/>
    <n v="10438795.999999998"/>
    <n v="2496634.5999999912"/>
    <n v="102170930.2"/>
    <n v="210"/>
    <n v="12815677.5"/>
    <x v="1"/>
    <n v="999674.98779296875"/>
  </r>
  <r>
    <s v="CTMA CN Equity"/>
    <n v="2046"/>
    <s v="CTMA"/>
    <s v="CI Target 2028 Investment Grade Bond Fund"/>
    <x v="0"/>
    <m/>
    <s v="CA1719341028"/>
    <n v="171934102"/>
    <n v="0.15"/>
    <m/>
    <d v="2025-09-26T00:00:00"/>
    <x v="0"/>
    <x v="10"/>
    <s v="Target Maturity"/>
    <m/>
    <x v="2"/>
    <s v="CI Target 2028 Investment Grade Bond Fund - (CTMA)"/>
    <n v="1000835.0372314453"/>
    <n v="0"/>
    <n v="0"/>
    <n v="0"/>
    <n v="0"/>
    <n v="0"/>
    <n v="7"/>
    <n v="28961.63"/>
    <x v="1"/>
    <n v="42417376.041412354"/>
  </r>
  <r>
    <s v="CTMB CN Equity"/>
    <n v="2047"/>
    <s v="CTMB"/>
    <s v="CI Target 2029 Investment Grade Bond Fund"/>
    <x v="0"/>
    <m/>
    <s v="CA1719441018"/>
    <n v="171944101"/>
    <n v="0.15"/>
    <m/>
    <d v="2025-09-26T00:00:00"/>
    <x v="0"/>
    <x v="10"/>
    <s v="Target Maturity"/>
    <m/>
    <x v="2"/>
    <s v="CI Target 2029 Investment Grade Bond Fund - (CTMB)"/>
    <n v="1001815.0329589844"/>
    <n v="0"/>
    <n v="0"/>
    <n v="0"/>
    <n v="0"/>
    <n v="0"/>
    <n v="0"/>
    <n v="0"/>
    <x v="1"/>
    <n v="55193090.558052063"/>
  </r>
  <r>
    <s v="CTMC CN Equity"/>
    <n v="2048"/>
    <s v="CTMC"/>
    <s v="CI Target 2030 Investment Grade Bond Fund"/>
    <x v="0"/>
    <m/>
    <s v="CA1719381032"/>
    <n v="171938103"/>
    <n v="0.15"/>
    <m/>
    <d v="2025-09-26T00:00:00"/>
    <x v="0"/>
    <x v="10"/>
    <s v="Target Maturity"/>
    <m/>
    <x v="2"/>
    <s v="CI Target 2030 Investment Grade Bond Fund- (CTMC)"/>
    <n v="1002134.9906921387"/>
    <n v="0"/>
    <n v="0"/>
    <n v="0"/>
    <n v="0"/>
    <n v="0"/>
    <n v="0"/>
    <n v="0"/>
    <x v="1"/>
    <n v="38483551.025390625"/>
  </r>
  <r>
    <s v="CRCY CN Equity"/>
    <n v="2049"/>
    <s v="CRCY"/>
    <s v="Harvest Circle Enhanced High Income Shares ETF"/>
    <x v="0"/>
    <m/>
    <s v="CA41757K1049"/>
    <s v="41757K104"/>
    <n v="0.4"/>
    <m/>
    <d v="2025-10-01T00:00:00"/>
    <x v="0"/>
    <x v="41"/>
    <s v="Single Stock"/>
    <m/>
    <x v="13"/>
    <s v="Harvest Circle Enhanced High Income Shares ETF - (CRCY)"/>
    <n v="37149637.967348099"/>
    <n v="-140435.00000000256"/>
    <n v="6143577.4999999972"/>
    <n v="3570705.0000000019"/>
    <n v="886500.0000000021"/>
    <n v="16612080"/>
    <n v="4429"/>
    <n v="4061804.4"/>
    <x v="6"/>
    <n v="47728351.593017578"/>
  </r>
  <r>
    <s v="RDDY CN Equity"/>
    <n v="2050"/>
    <s v="RDDY"/>
    <s v="Harvest Reddit Enhanced High Income Shares ETF"/>
    <x v="0"/>
    <m/>
    <s v="CA41757H1010"/>
    <s v="41757H101"/>
    <n v="0.4"/>
    <m/>
    <d v="2025-10-01T00:00:00"/>
    <x v="0"/>
    <x v="41"/>
    <s v="Single Stock"/>
    <m/>
    <x v="13"/>
    <s v="Harvest Reddit Enhanced High Income Shares ETF - (RDDY)"/>
    <n v="39139003.908634186"/>
    <n v="475372.50000000116"/>
    <n v="3157812.4999999958"/>
    <n v="2374252.5"/>
    <n v="1510245.0000000035"/>
    <n v="6333854.9999999953"/>
    <n v="3377"/>
    <n v="3927552.4"/>
    <x v="6"/>
    <n v="31535422.554016113"/>
  </r>
  <r>
    <s v="HODY CN Equity"/>
    <n v="2051"/>
    <s v="HODY"/>
    <s v="Harvest Robinhood Enhanced High Income Shares ETF"/>
    <x v="0"/>
    <m/>
    <s v="CA41757D1006"/>
    <s v="41757D100"/>
    <n v="0.4"/>
    <m/>
    <d v="2025-10-01T00:00:00"/>
    <x v="0"/>
    <x v="41"/>
    <s v="Single Stock"/>
    <m/>
    <x v="13"/>
    <s v="Harvest Robinhood Enhanced High Income Shares ETF - (HODY)"/>
    <n v="30483375.644683838"/>
    <n v="332567.49999999802"/>
    <n v="703420.00000000128"/>
    <n v="1928085.0000000019"/>
    <n v="2683957.5"/>
    <n v="6979867.5000000009"/>
    <n v="2469"/>
    <n v="5581823.5"/>
    <x v="6"/>
    <n v="2346868.9467913634"/>
  </r>
  <r>
    <s v="SOFY CN Equity"/>
    <n v="2052"/>
    <s v="SOFY"/>
    <s v="Harvest SoFi Enhanced High Income Shares ETF"/>
    <x v="0"/>
    <m/>
    <s v="CA41757F1053"/>
    <s v="41757F105"/>
    <n v="0.4"/>
    <m/>
    <d v="2025-10-01T00:00:00"/>
    <x v="0"/>
    <x v="41"/>
    <s v="Single Stock"/>
    <m/>
    <x v="13"/>
    <s v="Harvest SoFi Enhanced High Income Shares ETF - (SOFY)"/>
    <n v="42822450.637817383"/>
    <n v="569092.50000000116"/>
    <n v="2308135.0000000005"/>
    <n v="2755189.9999999944"/>
    <n v="1565185.0000000037"/>
    <n v="8785752.5000000037"/>
    <n v="2980"/>
    <n v="3464740.6"/>
    <x v="6"/>
    <n v="9122367.183473587"/>
  </r>
  <r>
    <s v="BBBB CN Equity"/>
    <n v="2053"/>
    <s v="BBBB"/>
    <s v="Brompton Wellington Square Investment Grade CLO ETF"/>
    <x v="0"/>
    <m/>
    <s v="CA11222J1075"/>
    <s v="11222J107"/>
    <n v="0.6"/>
    <m/>
    <d v="2025-10-03T00:00:00"/>
    <x v="0"/>
    <x v="27"/>
    <s v="CLO"/>
    <m/>
    <x v="8"/>
    <s v="Brompton Wellington Square Investment Grade CLO ETF - (BBBB)"/>
    <n v="33735213.865877151"/>
    <n v="-1380245.999999997"/>
    <n v="0"/>
    <n v="0"/>
    <n v="1402680.6292999997"/>
    <n v="2390442.6293000001"/>
    <n v="84"/>
    <n v="440489.37"/>
    <x v="1"/>
    <n v="1217465.4599761963"/>
  </r>
  <r>
    <s v="BBBB/U CN Equity"/>
    <n v="2054"/>
    <s v="BBBB/U"/>
    <s v="Brompton Wellington Square Investment Grade CLO ETF - USD Units"/>
    <x v="0"/>
    <m/>
    <s v="CA11222J1158"/>
    <s v="11222J115"/>
    <n v="0.6"/>
    <m/>
    <d v="2025-10-03T00:00:00"/>
    <x v="0"/>
    <x v="27"/>
    <s v="CLO"/>
    <m/>
    <x v="8"/>
    <s v="Brompton Wellington Square Investment Grade CLO ETF - USD Units - (BBBB/U)"/>
    <n v="4287408.9475397635"/>
    <n v="0"/>
    <n v="0"/>
    <n v="0"/>
    <n v="1991172.8460085001"/>
    <n v="1991172.8460085001"/>
    <n v="2"/>
    <n v="99.34"/>
    <x v="1"/>
    <n v="2469950.6736602783"/>
  </r>
  <r>
    <s v="CHQQ CN Equity"/>
    <n v="2055"/>
    <s v="CHQQ"/>
    <s v="Global X China Hang Seng TECH Index ETF"/>
    <x v="0"/>
    <m/>
    <s v="CA3799641095"/>
    <n v="379964109"/>
    <n v="0.55000000000000004"/>
    <m/>
    <d v="2025-10-06T00:00:00"/>
    <x v="0"/>
    <x v="13"/>
    <s v="China"/>
    <m/>
    <x v="3"/>
    <s v="Global X China Hang Seng TECH Index ETF - (CHQQ)"/>
    <n v="11442625.370632172"/>
    <n v="0"/>
    <n v="431352.85950000043"/>
    <n v="871169.03324999881"/>
    <n v="450778.41125000047"/>
    <n v="2185149.2462499999"/>
    <n v="691"/>
    <n v="2719252.6999999997"/>
    <x v="1"/>
    <n v="45824979.95125664"/>
  </r>
  <r>
    <s v="TLTX CN Equity"/>
    <n v="2056"/>
    <s v="TLTX"/>
    <s v="Global X 20+ Year U.S. Treasury Bond Index ETF - CAD Hedged"/>
    <x v="0"/>
    <m/>
    <s v="CA37966J1021"/>
    <s v="37966J102"/>
    <n v="0.18"/>
    <m/>
    <d v="2025-10-06T00:00:00"/>
    <x v="0"/>
    <x v="38"/>
    <s v="Long Term"/>
    <m/>
    <x v="3"/>
    <s v="Global X 20+ Year U.S. Treasury Bond Index ETF - CAD Hedged - (TLTX)"/>
    <n v="2382005.6469726563"/>
    <n v="0"/>
    <n v="0"/>
    <n v="1211184.67625"/>
    <n v="0"/>
    <n v="1211184.67625"/>
    <n v="16"/>
    <n v="63524.65"/>
    <x v="1"/>
    <n v="4930370.4244270325"/>
  </r>
  <r>
    <s v="TLTX/F CN Equity"/>
    <n v="2057"/>
    <s v="TLTX/F"/>
    <s v="Global X 20+ Year U.S. Treasury Bond Index ETF"/>
    <x v="0"/>
    <m/>
    <s v="CA37966J2011"/>
    <s v="37966J201"/>
    <n v="0.18"/>
    <m/>
    <d v="2025-10-06T00:00:00"/>
    <x v="0"/>
    <x v="38"/>
    <s v="Long Term"/>
    <m/>
    <x v="3"/>
    <s v="Global X 20+ Year U.S. Treasury Bond Index ETF - (TLTX/F)"/>
    <n v="3632747.0672683716"/>
    <n v="0"/>
    <n v="0"/>
    <n v="1219981.4870000002"/>
    <n v="0"/>
    <n v="1219981.4870000002"/>
    <n v="10"/>
    <n v="142003.36000000002"/>
    <x v="1"/>
    <n v="5003090.3441238403"/>
  </r>
  <r>
    <s v="TLTX/U CN Equity"/>
    <n v="2058"/>
    <s v="TLTX/U"/>
    <s v="Global X 20+ Year U.S. Treasury Bond Index ETF - USD Units"/>
    <x v="0"/>
    <m/>
    <s v="CA37966J3001"/>
    <s v="37966J300"/>
    <n v="0.18"/>
    <m/>
    <d v="2025-10-06T00:00:00"/>
    <x v="0"/>
    <x v="38"/>
    <s v="Long Term"/>
    <m/>
    <x v="3"/>
    <s v="Global X 20+ Year U.S. Treasury Bond Index ETF - USD Units - (TLTX/U)"/>
    <n v="0"/>
    <n v="0"/>
    <n v="0"/>
    <n v="0"/>
    <n v="0"/>
    <n v="0"/>
    <n v="37"/>
    <n v="194987.19"/>
    <x v="1"/>
    <n v="39523803.847557209"/>
  </r>
  <r>
    <s v="TSTX CN Equity"/>
    <n v="2059"/>
    <s v="TSTX"/>
    <s v="Global X 1-3 Year U.S. Treasury Bond Index ETF - CAD Hedged"/>
    <x v="0"/>
    <m/>
    <s v="CA37893H1120"/>
    <s v="37893H112"/>
    <n v="0.18"/>
    <m/>
    <d v="2025-10-06T00:00:00"/>
    <x v="0"/>
    <x v="38"/>
    <s v="Short Term"/>
    <m/>
    <x v="3"/>
    <s v="Global X 1-3 Year U.S. Treasury Bond Index ETF - CAD Hedged - (TSTX)"/>
    <n v="2443201.0999832153"/>
    <n v="-2443152.287"/>
    <n v="0"/>
    <n v="0"/>
    <n v="0"/>
    <n v="-2443152.287"/>
    <n v="26"/>
    <n v="42906.829999999994"/>
    <x v="1"/>
    <n v="9017112.7867031097"/>
  </r>
  <r>
    <s v="TSTX/F CN Equity"/>
    <n v="2060"/>
    <s v="TSTX/F"/>
    <s v="Global X 1-3 Year U.S. Treasury Bond Index ETF"/>
    <x v="0"/>
    <m/>
    <s v="CA37893H2037"/>
    <s v="37893H104"/>
    <n v="0.18"/>
    <m/>
    <d v="2025-10-06T00:00:00"/>
    <x v="0"/>
    <x v="38"/>
    <s v="Short Term"/>
    <m/>
    <x v="3"/>
    <s v="Global X 1-3 Year U.S. Treasury Bond Index ETF - (TSTX/F)"/>
    <n v="6212475.4081764221"/>
    <n v="0"/>
    <n v="1245690.5144999996"/>
    <n v="0"/>
    <n v="0"/>
    <n v="1245690.5144999996"/>
    <n v="13"/>
    <n v="48646.64"/>
    <x v="1"/>
    <n v="1402957.8372690026"/>
  </r>
  <r>
    <s v="TSTX/U CN Equity"/>
    <n v="2061"/>
    <s v="TSTX/U"/>
    <s v="Global X 1-3 Year U.S. Treasury Bond Index ETF - USD Units"/>
    <x v="0"/>
    <m/>
    <s v="CA37893H1047"/>
    <s v="37893H104"/>
    <n v="0.18"/>
    <m/>
    <d v="2025-10-06T00:00:00"/>
    <x v="0"/>
    <x v="38"/>
    <s v="Short Term"/>
    <m/>
    <x v="3"/>
    <s v="Global X 1-3 Year U.S. Treasury Bond Index ETF - USD Units - (TSTX/U)"/>
    <n v="0"/>
    <n v="0"/>
    <n v="0"/>
    <n v="0"/>
    <n v="0"/>
    <n v="0"/>
    <n v="24"/>
    <n v="265392.09999999998"/>
    <x v="1"/>
    <n v="29289793.360427678"/>
  </r>
  <r>
    <s v="AGCC CN Equity"/>
    <n v="2062"/>
    <s v="AGCC"/>
    <s v="Global X Silver Covered Call ETF"/>
    <x v="0"/>
    <m/>
    <s v="CA3799611056"/>
    <n v="379961105"/>
    <n v="0.6"/>
    <m/>
    <d v="2025-10-06T00:00:00"/>
    <x v="0"/>
    <x v="31"/>
    <s v="Silver"/>
    <m/>
    <x v="3"/>
    <s v="Global X Silver Covered Call ETF - (AGCC)"/>
    <n v="15466727.441280365"/>
    <n v="-661385.09825000062"/>
    <n v="4094961.2252500011"/>
    <n v="-879803.10600000073"/>
    <n v="2503494.4970000004"/>
    <n v="5818440.431524002"/>
    <n v="1822"/>
    <n v="11935406"/>
    <x v="5"/>
    <n v="1474550.0373840332"/>
  </r>
  <r>
    <s v="QQQY/U CN Equity"/>
    <n v="2063"/>
    <s v="QQQY/U"/>
    <s v="Evolve NASDAQ Technology Enhanced Yield Index Fund - USD Units"/>
    <x v="0"/>
    <m/>
    <s v="CA30053Y1088"/>
    <s v="30053Y108"/>
    <n v="0.5"/>
    <m/>
    <d v="2025-10-06T00:00:00"/>
    <x v="0"/>
    <x v="29"/>
    <s v="Technology"/>
    <m/>
    <x v="24"/>
    <s v="Evolve NASDAQ Technology Enhanced Yield Index Fund - USD Units"/>
    <n v="1339437.7644138786"/>
    <n v="0"/>
    <n v="0"/>
    <n v="0"/>
    <n v="0"/>
    <n v="0"/>
    <n v="34"/>
    <n v="16534.52"/>
    <x v="5"/>
    <n v="1013972.0153808594"/>
  </r>
  <r>
    <s v="HHIS/U CN Equity"/>
    <n v="2064"/>
    <s v="HHIS/U"/>
    <s v="Harvest Diversified High Income Shares ETF - USD Units"/>
    <x v="0"/>
    <m/>
    <s v="CA41756W2085"/>
    <s v="41756W208"/>
    <m/>
    <m/>
    <d v="2025-10-07T00:00:00"/>
    <x v="0"/>
    <x v="41"/>
    <s v="U.S."/>
    <m/>
    <x v="13"/>
    <s v="Harvest Diversified High Income Shares ETF - USD Units - (HHIS/U)"/>
    <n v="29836153.333581962"/>
    <n v="1093765.5752149993"/>
    <n v="2016515.2459449999"/>
    <n v="-2918520.8772900007"/>
    <n v="2130721.5392150003"/>
    <n v="4423878.9060874991"/>
    <n v="1344"/>
    <n v="2148888.3000000003"/>
    <x v="6"/>
    <n v="1896198.2002258301"/>
  </r>
  <r>
    <s v="NMNG CN Equity"/>
    <n v="2065"/>
    <s v="NMNG"/>
    <s v="Ninepoint Mining Evolution Fund"/>
    <x v="0"/>
    <m/>
    <s v="CA65444R1073"/>
    <s v="65444R107"/>
    <n v="1"/>
    <m/>
    <d v="2025-10-08T00:00:00"/>
    <x v="0"/>
    <x v="4"/>
    <s v="Materials"/>
    <m/>
    <x v="38"/>
    <s v="Ninepoint Mining Evolution Fund - (NMNG)"/>
    <n v="1548431.9686889648"/>
    <n v="7448687.5"/>
    <n v="0"/>
    <n v="0"/>
    <n v="-237842.0000000002"/>
    <n v="7210845.5"/>
    <n v="77"/>
    <n v="7977718.0699999994"/>
    <x v="3"/>
    <n v="1036839.9810791016"/>
  </r>
  <r>
    <s v="FMPI CN Equity"/>
    <n v="2066"/>
    <s v="FMPI"/>
    <s v="Fidelity Global Income Portfolio"/>
    <x v="0"/>
    <m/>
    <s v="CA31620V7759"/>
    <s v="31620V775"/>
    <n v="0.7"/>
    <m/>
    <d v="2025-10-10T00:00:00"/>
    <x v="0"/>
    <x v="9"/>
    <s v="Yield Focus"/>
    <m/>
    <x v="27"/>
    <s v="Fidelity Global Income Portfolio - (FMPI)"/>
    <n v="1035596.0083007813"/>
    <n v="0"/>
    <n v="0"/>
    <n v="0"/>
    <n v="0"/>
    <n v="0"/>
    <n v="35"/>
    <n v="18195.830000000002"/>
    <x v="4"/>
    <n v="1008080.005645752"/>
  </r>
  <r>
    <s v="FMPB CN Equity"/>
    <n v="2067"/>
    <s v="FMPB"/>
    <s v="Fidelity Global Balanced Portfolio"/>
    <x v="0"/>
    <m/>
    <s v="CA31618L5999"/>
    <s v="31618L599"/>
    <n v="0.8"/>
    <m/>
    <d v="2025-10-10T00:00:00"/>
    <x v="0"/>
    <x v="9"/>
    <s v="Balanced"/>
    <m/>
    <x v="27"/>
    <s v="Fidelity Global Balanced Portfolio - (FMPB)"/>
    <n v="3220080.2230834961"/>
    <n v="210765.59999999983"/>
    <n v="0"/>
    <n v="848140.6"/>
    <n v="106009.60000000011"/>
    <n v="1164915.7999999998"/>
    <n v="53"/>
    <n v="75100.26999999999"/>
    <x v="4"/>
    <n v="9307284.3933105469"/>
  </r>
  <r>
    <s v="FMPG CN Equity"/>
    <n v="2068"/>
    <s v="FMPG"/>
    <s v="Fidelity Global Growth Portfolio"/>
    <x v="0"/>
    <m/>
    <s v="CA31618N7852"/>
    <s v="31618N785"/>
    <n v="0.85"/>
    <m/>
    <d v="2025-10-10T00:00:00"/>
    <x v="0"/>
    <x v="9"/>
    <s v="Growth"/>
    <m/>
    <x v="27"/>
    <s v="Fidelity Global Growth Portfolio - (FMPG)"/>
    <n v="1073799.9725341797"/>
    <n v="0"/>
    <n v="0"/>
    <n v="0"/>
    <n v="0"/>
    <n v="0"/>
    <n v="113"/>
    <n v="340171.6590000001"/>
    <x v="4"/>
    <n v="1247223.7348556519"/>
  </r>
  <r>
    <s v="FGSM CN Equity"/>
    <n v="2069"/>
    <s v="FGSM"/>
    <s v="Fidelity Global Small-Mid Cap Equity Fund"/>
    <x v="0"/>
    <m/>
    <s v="CA31624T1075"/>
    <s v="31624T107"/>
    <n v="0.85"/>
    <m/>
    <d v="2025-10-10T00:00:00"/>
    <x v="0"/>
    <x v="16"/>
    <s v="Pure Active"/>
    <m/>
    <x v="27"/>
    <s v="Fidelity Global Small-Mid Cap Equity Fund - (FGSM)"/>
    <n v="1016609.9548339844"/>
    <n v="0"/>
    <n v="0"/>
    <n v="0"/>
    <n v="0"/>
    <n v="0"/>
    <n v="34"/>
    <n v="24491.25"/>
    <x v="1"/>
    <n v="5376239.7766113281"/>
  </r>
  <r>
    <s v="FMAE CN Equity"/>
    <n v="2070"/>
    <s v="FMAE"/>
    <s v="Fidelity Multi-Alt Equity Fund "/>
    <x v="0"/>
    <m/>
    <s v="CA31624K1066"/>
    <s v="31624K106"/>
    <n v="1.1000000000000001"/>
    <m/>
    <d v="2025-10-10T00:00:00"/>
    <x v="0"/>
    <x v="26"/>
    <s v="Multi-Strategy"/>
    <m/>
    <x v="27"/>
    <s v="Fidelity Multi-Alt Equity Fund  - (FMAE)"/>
    <n v="26346249.580383301"/>
    <n v="1165859.9999999986"/>
    <n v="1478702.0000000014"/>
    <n v="2383502.5000000009"/>
    <n v="12900434.999999998"/>
    <n v="17980462.499999993"/>
    <n v="302"/>
    <n v="1575025.5999999999"/>
    <x v="1"/>
    <n v="2743149.995803833"/>
  </r>
  <r>
    <s v="MGEQ CN Equity"/>
    <n v="2071"/>
    <s v="MGEQ"/>
    <s v="Manulife Global Equity Class"/>
    <x v="0"/>
    <m/>
    <s v="CA56504Q2045"/>
    <s v="56504Q204"/>
    <n v="0.72"/>
    <m/>
    <d v="2025-10-10T00:00:00"/>
    <x v="0"/>
    <x v="16"/>
    <s v="Pure Active"/>
    <m/>
    <x v="22"/>
    <s v="Manulife Global Equity Class - (MGEQ)"/>
    <n v="1261356.3537597656"/>
    <n v="0"/>
    <n v="0"/>
    <n v="0"/>
    <n v="0"/>
    <n v="0"/>
    <n v="5"/>
    <n v="3440.6299999999997"/>
    <x v="1"/>
    <n v="4103084.8979949951"/>
  </r>
  <r>
    <s v="ABXU CN Equity"/>
    <n v="2072"/>
    <s v="ABXU"/>
    <s v="SavvyLong 2X Barrick ETF"/>
    <x v="0"/>
    <m/>
    <s v="CA54315B6237"/>
    <s v="54315B623"/>
    <n v="1.25"/>
    <m/>
    <d v="2025-10-19T00:00:00"/>
    <x v="0"/>
    <x v="12"/>
    <s v="Single Stock"/>
    <m/>
    <x v="51"/>
    <s v="SavvyLong 2X Barrick ETF - (ABXU)"/>
    <n v="5999399.7573852539"/>
    <n v="0"/>
    <n v="0"/>
    <n v="0"/>
    <n v="0"/>
    <n v="0"/>
    <n v="316"/>
    <n v="1251465.44"/>
    <x v="1"/>
    <n v="5531084.9189758301"/>
  </r>
  <r>
    <s v="CCOU CN Equity"/>
    <n v="2073"/>
    <s v="CCOU"/>
    <s v="SavvyLong 2X Cameco ETF"/>
    <x v="0"/>
    <m/>
    <s v="CA54315B6153"/>
    <s v="54315B615"/>
    <n v="1.25"/>
    <m/>
    <d v="2025-10-19T00:00:00"/>
    <x v="0"/>
    <x v="12"/>
    <s v="Single Stock"/>
    <m/>
    <x v="51"/>
    <s v="SavvyLong 2X Cameco ETF - (CCOU)"/>
    <n v="4834249.9732971191"/>
    <n v="0"/>
    <n v="0"/>
    <n v="0"/>
    <n v="0"/>
    <n v="0"/>
    <n v="647"/>
    <n v="2688451.9"/>
    <x v="1"/>
    <n v="2363519.9546813965"/>
  </r>
  <r>
    <s v="CNQU CN Equity"/>
    <n v="2074"/>
    <s v="CNQU"/>
    <s v="SavvyLong 2X Cdn Natural Resources ETF"/>
    <x v="0"/>
    <m/>
    <s v="CA54315B5999"/>
    <s v="54315B599"/>
    <n v="1.25"/>
    <m/>
    <d v="2025-10-19T00:00:00"/>
    <x v="0"/>
    <x v="12"/>
    <s v="Single Stock"/>
    <m/>
    <x v="51"/>
    <s v="SavvyLong 2X Cdn Natural Resources ETF - (CNQU)"/>
    <n v="4343264.8658752441"/>
    <n v="0"/>
    <n v="-689912.49999999977"/>
    <n v="0"/>
    <n v="0"/>
    <n v="-689912.49999999977"/>
    <n v="120"/>
    <n v="711974.67999999993"/>
    <x v="1"/>
    <n v="0"/>
  </r>
  <r>
    <s v="COMU CN Equity"/>
    <n v="2075"/>
    <s v="COMU"/>
    <s v="SavvyLong 2X CIBC CM Equity-Linked ETF "/>
    <x v="0"/>
    <m/>
    <s v="CA54315B5817"/>
    <s v="54315B581"/>
    <n v="1.25"/>
    <m/>
    <d v="2025-10-19T00:00:00"/>
    <x v="0"/>
    <x v="12"/>
    <s v="Single Stock"/>
    <m/>
    <x v="51"/>
    <s v="SavvyLong 2X CIBC CM Equity-Linked ETF  - (COMU)"/>
    <n v="3225112.4382019043"/>
    <n v="0"/>
    <n v="0"/>
    <n v="0"/>
    <n v="0"/>
    <n v="-2461650"/>
    <n v="15"/>
    <n v="103967.31"/>
    <x v="1"/>
    <n v="5223979.9499511719"/>
  </r>
  <r>
    <s v="CSUU CN Equity"/>
    <n v="2076"/>
    <s v="CSUU"/>
    <s v="SavvyLong 2X Constellation Software ETF"/>
    <x v="0"/>
    <m/>
    <s v="CA54315B5734"/>
    <s v="54315B573"/>
    <n v="1.25"/>
    <m/>
    <d v="2025-10-19T00:00:00"/>
    <x v="0"/>
    <x v="12"/>
    <s v="Single Stock"/>
    <m/>
    <x v="51"/>
    <s v="SavvyLong 2X Constellation Software ETF - (CSUU)"/>
    <n v="1065510.0345611572"/>
    <n v="199189.99999999994"/>
    <n v="0"/>
    <n v="0"/>
    <n v="0"/>
    <n v="199189.99999999994"/>
    <n v="797"/>
    <n v="1072750.3"/>
    <x v="1"/>
    <n v="2864445.0187683105"/>
  </r>
  <r>
    <s v="BNCU CN Equity"/>
    <n v="2077"/>
    <s v="BNCU"/>
    <s v="SavvyLong 2X NBC NA Equity-Linked ETF"/>
    <x v="0"/>
    <m/>
    <s v="CA54315B5650"/>
    <s v="54315B565"/>
    <n v="1.25"/>
    <m/>
    <d v="2025-10-19T00:00:00"/>
    <x v="0"/>
    <x v="12"/>
    <s v="Single Stock"/>
    <m/>
    <x v="51"/>
    <s v="SavvyLong 2X NBC NA Equity-Linked ETF - (BNCU)"/>
    <n v="0"/>
    <n v="0"/>
    <n v="0"/>
    <n v="0"/>
    <n v="0"/>
    <n v="0"/>
    <n v="0"/>
    <n v="0"/>
    <x v="1"/>
    <n v="4541477.4417877197"/>
  </r>
  <r>
    <s v="RBCU CN Equity"/>
    <n v="2078"/>
    <s v="RBCU"/>
    <s v="SavvyLong 2X RBC RY Equity-Linked ETF"/>
    <x v="0"/>
    <m/>
    <s v="CA54315B5577"/>
    <s v="54315B557"/>
    <n v="1.25"/>
    <m/>
    <d v="2025-10-19T00:00:00"/>
    <x v="0"/>
    <x v="12"/>
    <s v="Single Stock"/>
    <m/>
    <x v="51"/>
    <s v="SavvyLong 2X RBC RY Equity-Linked ETF - (RBCU)"/>
    <n v="4498235.1303100586"/>
    <n v="0"/>
    <n v="-624610.00000000058"/>
    <n v="0"/>
    <n v="0"/>
    <n v="-624610.00000000058"/>
    <n v="53"/>
    <n v="351288.13"/>
    <x v="1"/>
    <n v="454543454.99927902"/>
  </r>
  <r>
    <s v="SHPU CN Equity"/>
    <n v="2079"/>
    <s v="SHPU"/>
    <s v="SavvyLong 2X Shopify ETF "/>
    <x v="0"/>
    <m/>
    <s v="CA54315B5403"/>
    <s v="54315B540"/>
    <n v="1.25"/>
    <m/>
    <d v="2025-10-19T00:00:00"/>
    <x v="0"/>
    <x v="12"/>
    <s v="Single Stock"/>
    <m/>
    <x v="51"/>
    <s v="SavvyLong 2X Shopify ETF - (SHPU)"/>
    <n v="1372140.0260925293"/>
    <n v="198994.99999999997"/>
    <n v="0"/>
    <n v="314694.99999999994"/>
    <n v="-429469.99999999983"/>
    <n v="84220.000000000087"/>
    <n v="1282"/>
    <n v="2488933.7000000002"/>
    <x v="1"/>
    <n v="0"/>
  </r>
  <r>
    <s v="TDU CN Equity"/>
    <n v="2080"/>
    <s v="TDU"/>
    <s v="SavvyLong 2X TDB TD Equity-Linked ETF"/>
    <x v="0"/>
    <m/>
    <s v="CA54315B5320"/>
    <s v="54315B532"/>
    <n v="1.25"/>
    <m/>
    <d v="2025-10-19T00:00:00"/>
    <x v="0"/>
    <x v="12"/>
    <s v="Single Stock"/>
    <m/>
    <x v="51"/>
    <s v="SavvyLong 2X TDB TD Equity-Linked ETF - (TDU)"/>
    <n v="1316930.0079345703"/>
    <n v="0"/>
    <n v="0"/>
    <n v="0"/>
    <n v="-1336105"/>
    <n v="-3348999.9999999995"/>
    <n v="77"/>
    <n v="365661.84"/>
    <x v="1"/>
    <n v="0"/>
  </r>
  <r>
    <s v="ZCOM CN Equity"/>
    <n v="2081"/>
    <s v="ZCOM"/>
    <s v="BMO Broad Commodity ETF"/>
    <x v="0"/>
    <m/>
    <s v="CA05619A1093"/>
    <s v="05619A109"/>
    <n v="0.28999999999999998"/>
    <m/>
    <d v="2025-10-22T00:00:00"/>
    <x v="0"/>
    <x v="22"/>
    <s v="Broad/Mixed"/>
    <m/>
    <x v="51"/>
    <s v="BMO Broad Commodity ETF - (ZCOM)"/>
    <n v="816640132.31225586"/>
    <n v="136713156.00000009"/>
    <n v="149977915.99999994"/>
    <n v="-3280828.9999999302"/>
    <n v="182247518"/>
    <n v="468710736.00000012"/>
    <n v="454"/>
    <n v="147742246.79999998"/>
    <x v="1"/>
    <n v="3399626.1405944824"/>
  </r>
  <r>
    <s v="BIVC CN Equity"/>
    <n v="2082"/>
    <s v="BIVC"/>
    <s v="Capstone Biblically Informed Canadian Equity ETF"/>
    <x v="0"/>
    <m/>
    <s v="CA14071A1021"/>
    <s v="14071A102"/>
    <n v="0.8"/>
    <m/>
    <d v="2025-10-29T00:00:00"/>
    <x v="0"/>
    <x v="0"/>
    <s v="Pure Active"/>
    <m/>
    <x v="53"/>
    <s v="Capstone Biblically Informed Canadian Equity ETF - (BIVC)"/>
    <n v="0"/>
    <n v="0"/>
    <n v="0"/>
    <n v="0"/>
    <n v="0"/>
    <n v="0"/>
    <n v="15"/>
    <n v="9952.58"/>
    <x v="1"/>
    <n v="1021765.0413513184"/>
  </r>
  <r>
    <s v="BIVU CN Equity"/>
    <n v="2083"/>
    <s v="BIVU"/>
    <s v="Capstone Biblically Informed U.S. Equity ETF"/>
    <x v="0"/>
    <m/>
    <s v="CA14071G1090"/>
    <s v="14071G109"/>
    <n v="0.8"/>
    <m/>
    <d v="2025-10-29T00:00:00"/>
    <x v="0"/>
    <x v="21"/>
    <s v="Pure Active"/>
    <m/>
    <x v="53"/>
    <s v="Capstone Biblically Informed U.S. Equity ETF - (BIVU)"/>
    <n v="0"/>
    <n v="0"/>
    <n v="0"/>
    <n v="0"/>
    <n v="0"/>
    <n v="0"/>
    <n v="7"/>
    <n v="2548.5000000000005"/>
    <x v="1"/>
    <n v="1399925.2753935822"/>
  </r>
  <r>
    <s v="TERP CN Equity"/>
    <n v="2084"/>
    <s v="TERP"/>
    <s v="TRU.X Exogenous Risk Pool"/>
    <x v="0"/>
    <m/>
    <s v="CA8977811006"/>
    <m/>
    <n v="0.65"/>
    <m/>
    <d v="2025-11-03T00:00:00"/>
    <x v="0"/>
    <x v="26"/>
    <s v="Equity Focused"/>
    <m/>
    <x v="54"/>
    <s v="TRU.X Exogenous Risk Pool - (TERP)"/>
    <n v="3754224.0142822266"/>
    <n v="1249512"/>
    <n v="0"/>
    <n v="1028562.0000000003"/>
    <n v="-1135859.9999999998"/>
    <n v="1242189"/>
    <n v="8"/>
    <n v="1001219.7300000001"/>
    <x v="1"/>
    <n v="997185.03952026367"/>
  </r>
  <r>
    <s v="EQLI/F CN Equity"/>
    <n v="2085"/>
    <s v="EQLI/F"/>
    <s v="S&amp;P 500 Equal Weight Income Advantage ETF - CAD Hedged"/>
    <x v="0"/>
    <m/>
    <s v="CA46149J2020"/>
    <s v="46149J202"/>
    <n v="0.34"/>
    <m/>
    <d v="2025-11-05T00:00:00"/>
    <x v="0"/>
    <x v="31"/>
    <s v="U.S."/>
    <m/>
    <x v="9"/>
    <s v="S&amp;P 500 Equal Weight Income Advantage ETF - CAD Hedged - (EQLI/F)"/>
    <n v="4094839.8590087891"/>
    <n v="0"/>
    <n v="2069270"/>
    <n v="1029560"/>
    <n v="0"/>
    <n v="3098830"/>
    <n v="6"/>
    <n v="169655"/>
    <x v="5"/>
    <n v="1366224.8772200202"/>
  </r>
  <r>
    <s v="EQLI/U CN Equity"/>
    <n v="2086"/>
    <s v="EQLI/U"/>
    <s v="S&amp;P 500 Equal Weight Income Advantage ETF - USD Units"/>
    <x v="0"/>
    <m/>
    <s v="CA46149J3010"/>
    <s v="46149J301"/>
    <n v="0.34"/>
    <m/>
    <d v="2025-11-05T00:00:00"/>
    <x v="0"/>
    <x v="31"/>
    <s v="U.S."/>
    <m/>
    <x v="9"/>
    <s v="S&amp;P 500 Equal Weight Income Advantage ETF - USD Units - (EQLI/U)"/>
    <n v="1405041.6754935896"/>
    <n v="0"/>
    <n v="0"/>
    <n v="0"/>
    <n v="0"/>
    <n v="0"/>
    <n v="3"/>
    <n v="57290.5"/>
    <x v="5"/>
    <n v="1206402.0538330078"/>
  </r>
  <r>
    <s v="QQCI/F CN Equity"/>
    <n v="2087"/>
    <s v="QQCI/F"/>
    <s v="NASDAQ 100 Income Advantage ETF - CAD Hedged"/>
    <x v="0"/>
    <m/>
    <s v="CA46149H3053"/>
    <s v="46149H305"/>
    <n v="0.34"/>
    <m/>
    <d v="2025-11-05T00:00:00"/>
    <x v="0"/>
    <x v="31"/>
    <s v="U.S."/>
    <m/>
    <x v="9"/>
    <s v="NASDAQ 100 Income Advantage ETF - CAD Hedged - (QQCI/F)"/>
    <n v="979839.99252319336"/>
    <n v="0"/>
    <n v="0"/>
    <n v="0"/>
    <n v="0"/>
    <n v="0"/>
    <n v="0"/>
    <n v="0"/>
    <x v="5"/>
    <n v="1211729.9652099609"/>
  </r>
  <r>
    <s v="QQCI/U CN Equity"/>
    <n v="2088"/>
    <s v="QQCI/U"/>
    <s v="NASDAQ 100 Income Advantage ETF - USD Units"/>
    <x v="0"/>
    <m/>
    <s v="CA46149H2063"/>
    <s v="46149H206"/>
    <n v="0.34"/>
    <m/>
    <d v="2025-11-05T00:00:00"/>
    <x v="0"/>
    <x v="31"/>
    <s v="U.S."/>
    <m/>
    <x v="9"/>
    <s v="NASDAQ 100 Income Advantage ETF - USD Units - (QQCI/U)"/>
    <n v="1340126.9987147429"/>
    <n v="0"/>
    <n v="0"/>
    <n v="0"/>
    <n v="0"/>
    <n v="0"/>
    <n v="2"/>
    <n v="273877.8"/>
    <x v="5"/>
    <n v="1216158.0276489258"/>
  </r>
  <r>
    <s v="CCON CN Equity"/>
    <n v="2089"/>
    <s v="CCON"/>
    <s v="CIBC Conservative ETF Portfolio – ETF Class"/>
    <x v="0"/>
    <m/>
    <s v="CA12594S1056"/>
    <s v="12594S105"/>
    <n v="0.15"/>
    <m/>
    <d v="2025-11-05T00:00:00"/>
    <x v="0"/>
    <x v="9"/>
    <s v="Conservative"/>
    <m/>
    <x v="31"/>
    <s v="CIBC Conservative ETF Portfolio – ETF Class - (CCON)"/>
    <n v="1210637.9699707031"/>
    <n v="0"/>
    <n v="0"/>
    <n v="0"/>
    <n v="0"/>
    <n v="0"/>
    <n v="8"/>
    <n v="123285.63"/>
    <x v="4"/>
    <n v="2684632.4443817139"/>
  </r>
  <r>
    <s v="CBLN CN Equity"/>
    <n v="2090"/>
    <s v="CBLN"/>
    <s v="CIBC Balanced ETF Portfolio – ETF Class"/>
    <x v="0"/>
    <m/>
    <s v="CA17164B1013"/>
    <s v="17164B101"/>
    <n v="0.15"/>
    <m/>
    <d v="2025-11-05T00:00:00"/>
    <x v="0"/>
    <x v="9"/>
    <s v="Balanced"/>
    <m/>
    <x v="31"/>
    <s v="CIBC Balanced ETF Portfolio – ETF Class - (CBLN)"/>
    <n v="1219721.9467163086"/>
    <n v="0"/>
    <n v="0"/>
    <n v="0"/>
    <n v="0"/>
    <n v="0"/>
    <n v="21"/>
    <n v="30224.45"/>
    <x v="4"/>
    <n v="33511682.227632523"/>
  </r>
  <r>
    <s v="CGRW CN Equity"/>
    <n v="2091"/>
    <s v="CGRW"/>
    <s v="CIBC Balanced Growth ETF Portfolio – ETF Class"/>
    <x v="0"/>
    <m/>
    <s v="CA12575U1030"/>
    <s v="12575U103"/>
    <n v="0.15"/>
    <m/>
    <d v="2025-11-05T00:00:00"/>
    <x v="0"/>
    <x v="9"/>
    <s v="Growth"/>
    <m/>
    <x v="31"/>
    <s v="CIBC Balanced Growth ETF Portfolio – ETF Class - (CGRW)"/>
    <n v="1228638.0386352539"/>
    <n v="0"/>
    <n v="0"/>
    <n v="0"/>
    <n v="0"/>
    <n v="0"/>
    <n v="24"/>
    <n v="94474.639999999985"/>
    <x v="4"/>
    <n v="1613835.2394104004"/>
  </r>
  <r>
    <s v="SHPD CN Equity"/>
    <n v="2092"/>
    <s v="SHPD"/>
    <s v="Savvyshort (-2x) Shopify ETF"/>
    <x v="0"/>
    <m/>
    <s v="CA54315B5247"/>
    <s v="54315B524"/>
    <n v="1.25"/>
    <m/>
    <d v="2025-11-07T00:00:00"/>
    <x v="0"/>
    <x v="12"/>
    <s v="Single Stock"/>
    <m/>
    <x v="51"/>
    <s v="Savvyshort (-2x) Shopify ETF - (SHPD)"/>
    <n v="4818375.2059936523"/>
    <n v="0"/>
    <n v="0"/>
    <n v="0"/>
    <n v="0"/>
    <n v="0"/>
    <n v="190"/>
    <n v="851886.24"/>
    <x v="1"/>
    <n v="1250440.0253295898"/>
  </r>
  <r>
    <s v="RKLC CN Equity"/>
    <n v="2093"/>
    <s v="RKLC"/>
    <s v="Rocklinc Investment Partners launched the Rocklinc Principled Equity ETF"/>
    <x v="0"/>
    <m/>
    <s v="CA7737731066"/>
    <n v="773773106"/>
    <n v="0.8"/>
    <m/>
    <d v="2025-11-12T00:00:00"/>
    <x v="0"/>
    <x v="16"/>
    <s v="Pure Active"/>
    <m/>
    <x v="55"/>
    <s v="Rocklinc Investment Partners launched the Rocklinc Principled Equity ETF - (RKLC)"/>
    <n v="37454282.665014267"/>
    <n v="507255.99999999482"/>
    <n v="531318.00000000035"/>
    <n v="532494.00000000047"/>
    <n v="527904.00000000047"/>
    <n v="3111563.9999999972"/>
    <n v="74"/>
    <n v="721520.02"/>
    <x v="1"/>
    <n v="1235159.969329834"/>
  </r>
  <r>
    <s v="JPYS CN Equity"/>
    <n v="2094"/>
    <s v="JPYS"/>
    <s v="Yield Shares (JPYS) Purpose ETF"/>
    <x v="0"/>
    <m/>
    <s v="CA74639Y8365"/>
    <s v="74639Y836"/>
    <n v="0.4"/>
    <m/>
    <d v="2025-11-17T00:00:00"/>
    <x v="0"/>
    <x v="41"/>
    <s v="Single Stock"/>
    <m/>
    <x v="5"/>
    <s v="Yield Shares (JPYS) Purpose ETF - (JPYS)"/>
    <n v="1550385.7612609863"/>
    <n v="0"/>
    <n v="0"/>
    <n v="0"/>
    <n v="0"/>
    <n v="0"/>
    <n v="31"/>
    <n v="16577.350000000002"/>
    <x v="6"/>
    <n v="10217200.27923584"/>
  </r>
  <r>
    <s v="BYLD CN Equity"/>
    <n v="2095"/>
    <s v="BYLD"/>
    <s v="Manulife Smart Enhanced Yield Bond Fund - CAD Hedged"/>
    <x v="0"/>
    <m/>
    <s v="CA56503F1009"/>
    <s v="56503F100"/>
    <n v="0.45"/>
    <m/>
    <d v="2025-11-25T00:00:00"/>
    <x v="0"/>
    <x v="43"/>
    <s v="Fixed Income"/>
    <m/>
    <x v="22"/>
    <s v="Manulife Smart Enhanced Yield Bond Fund - CAD Hedged - (BYLD)"/>
    <n v="1240779.972076416"/>
    <n v="1244950"/>
    <n v="1245475"/>
    <n v="0"/>
    <n v="0"/>
    <n v="2490425"/>
    <n v="49"/>
    <n v="1762205"/>
    <x v="7"/>
    <n v="25498847.108156204"/>
  </r>
  <r>
    <s v="BYLD/B CN Equity"/>
    <n v="2096"/>
    <s v="BYLD/B"/>
    <s v="Manulife Smart Enhanced Yield Bond Fund"/>
    <x v="0"/>
    <m/>
    <s v="CA56503F2098"/>
    <s v="56503F209"/>
    <n v="0.4"/>
    <m/>
    <d v="2025-11-25T00:00:00"/>
    <x v="0"/>
    <x v="43"/>
    <s v="Fixed Income"/>
    <m/>
    <x v="22"/>
    <s v="Manulife Smart Enhanced Yield Bond Fund - (BYLD/B)"/>
    <n v="1221644.9737548828"/>
    <n v="-2443289.9999999995"/>
    <n v="2448390"/>
    <n v="0"/>
    <n v="0"/>
    <n v="5100.0000000004657"/>
    <n v="36"/>
    <n v="1223231.1000000001"/>
    <x v="7"/>
    <n v="23087903.40423584"/>
  </r>
  <r>
    <s v="GEDG CN Equity"/>
    <n v="2097"/>
    <s v="GEDG"/>
    <s v="Manulife Global Edge ETF"/>
    <x v="0"/>
    <m/>
    <s v="CA56503K1093"/>
    <s v="56503K109"/>
    <n v="0.5"/>
    <m/>
    <d v="2025-11-25T00:00:00"/>
    <x v="0"/>
    <x v="16"/>
    <s v="Pure Active"/>
    <m/>
    <x v="22"/>
    <s v="Manulife Global Edge ETF - (GEDG)"/>
    <n v="10073800.086975098"/>
    <n v="0"/>
    <n v="0"/>
    <n v="0"/>
    <n v="0"/>
    <n v="0"/>
    <n v="27"/>
    <n v="97275.18"/>
    <x v="1"/>
    <m/>
  </r>
  <r>
    <s v="CPCC CN Equity"/>
    <n v="2098"/>
    <s v="CPCC"/>
    <s v="Global X Copper Producer Equity Covered Call ETF"/>
    <x v="0"/>
    <m/>
    <s v="CA37966C1077"/>
    <s v="37966C107"/>
    <n v="0.65"/>
    <m/>
    <d v="2025-12-01T00:00:00"/>
    <x v="0"/>
    <x v="29"/>
    <s v="Materials"/>
    <m/>
    <x v="3"/>
    <s v="Global X Copper Producer Equity Covered Call ETF - (CPCC)"/>
    <n v="60073928.088926315"/>
    <n v="4960523.7582500046"/>
    <n v="-612105.48624999821"/>
    <n v="4756817.1287499936"/>
    <n v="6563668.143000003"/>
    <n v="29978612.839239266"/>
    <n v="1650"/>
    <n v="7418474.5999999996"/>
    <x v="5"/>
    <m/>
  </r>
  <r>
    <s v="SIXY CN Equity"/>
    <n v="2099"/>
    <s v="SIXY"/>
    <s v="Evolve Big Six Canadian Banks UltraYield Index ETF"/>
    <x v="0"/>
    <m/>
    <s v="CA2999371024"/>
    <n v="299937102"/>
    <n v="0.6"/>
    <m/>
    <d v="2025-12-01T00:00:00"/>
    <x v="0"/>
    <x v="41"/>
    <s v="Canada"/>
    <m/>
    <x v="24"/>
    <s v="Evolve Big Six Canadian Banks UltraYield Index ETF - (SIXY)"/>
    <n v="39303619.232177734"/>
    <n v="5847798"/>
    <n v="2614021.9999999963"/>
    <n v="2123820.0000000019"/>
    <n v="3753641.9999999977"/>
    <n v="19175931.999999996"/>
    <n v="1390"/>
    <n v="9334562.9000000004"/>
    <x v="6"/>
    <m/>
  </r>
  <r>
    <s v="BLKY CN Equity"/>
    <n v="2100"/>
    <s v="BLKY"/>
    <s v="Harvest Block Enhanced (1.25x) High Income Shares ETFs"/>
    <x v="0"/>
    <n v="1"/>
    <s v="CA4179301045"/>
    <n v="417930104"/>
    <n v="0.4"/>
    <m/>
    <d v="2026-01-07T00:00:00"/>
    <x v="0"/>
    <x v="41"/>
    <s v="Single Stock"/>
    <m/>
    <x v="13"/>
    <s v="Harvest Block Enhanced (1.25x) High Income Shares ETFs - (BLKY)"/>
    <n v="1202362.5373840332"/>
    <n v="488669.99999999994"/>
    <n v="275807.49999999994"/>
    <n v="0"/>
    <n v="0"/>
    <n v="764477.49999999988"/>
    <n v="310"/>
    <n v="2270818.92"/>
    <x v="6"/>
    <m/>
  </r>
  <r>
    <s v="CRWY CN Equity"/>
    <n v="2101"/>
    <s v="CRWY"/>
    <s v="Harvest CrowdStrike Enhanced (1.25x) High Income Shares ETF"/>
    <x v="0"/>
    <n v="1"/>
    <s v="CA4179321001"/>
    <n v="417932100"/>
    <n v="0.4"/>
    <m/>
    <d v="2026-01-07T00:00:00"/>
    <x v="0"/>
    <x v="41"/>
    <s v="Single Stock"/>
    <m/>
    <x v="13"/>
    <s v="Harvest CrowdStrike Enhanced (1.25x) High Income Shares ETF - (CRWY)"/>
    <n v="34857084.560394287"/>
    <n v="273702.49999999901"/>
    <n v="11812670.000000002"/>
    <n v="25240102.500000004"/>
    <n v="289279.99999999994"/>
    <n v="37615755"/>
    <n v="499"/>
    <n v="1703374.1400000001"/>
    <x v="6"/>
    <m/>
  </r>
  <r>
    <s v="JNJY CN Equity"/>
    <n v="2102"/>
    <s v="JNJY"/>
    <s v="Harvest JnJ Enhanced (1.25x) High Income Shares ETF"/>
    <x v="0"/>
    <n v="1"/>
    <s v="CA4179351032"/>
    <n v="417935103"/>
    <n v="0.4"/>
    <m/>
    <d v="2026-01-07T00:00:00"/>
    <x v="0"/>
    <x v="41"/>
    <s v="Single Stock"/>
    <m/>
    <x v="13"/>
    <s v="Harvest JnJ Enhanced (1.25x) High Income Shares ETF - (JNJY)"/>
    <n v="1934489.9654388428"/>
    <n v="-321404.99999999994"/>
    <n v="935939.99999999988"/>
    <n v="0"/>
    <n v="0"/>
    <n v="614535"/>
    <n v="46"/>
    <n v="55435.381000000001"/>
    <x v="6"/>
    <m/>
  </r>
  <r>
    <s v="JPHE CN Equity"/>
    <n v="2103"/>
    <s v="JPHE"/>
    <s v="Harvest JPHE Enhanced (1.25x) High Income Shares ETF"/>
    <x v="0"/>
    <n v="1"/>
    <s v="CA4179211038"/>
    <n v="417921103"/>
    <n v="0.4"/>
    <m/>
    <d v="2026-01-07T00:00:00"/>
    <x v="0"/>
    <x v="41"/>
    <s v="Single Stock"/>
    <m/>
    <x v="13"/>
    <s v="Harvest JPHE Enhanced (1.25x) High Income Shares ETF - (JPHE)"/>
    <n v="1786770.0576782227"/>
    <n v="0"/>
    <n v="286282.49999999994"/>
    <n v="288419.99999999988"/>
    <n v="0"/>
    <n v="574702.49999999977"/>
    <n v="149"/>
    <n v="1272920.2310000001"/>
    <x v="6"/>
    <m/>
  </r>
  <r>
    <s v="NOVY CN Equity"/>
    <n v="2104"/>
    <s v="NOVY"/>
    <s v="Harvest Novo Enhanced (1.25x) High Income Shares ETF"/>
    <x v="0"/>
    <n v="1"/>
    <s v="CA4179421090"/>
    <n v="417942109"/>
    <n v="0.4"/>
    <m/>
    <d v="2026-01-07T00:00:00"/>
    <x v="0"/>
    <x v="41"/>
    <s v="Single Stock"/>
    <m/>
    <x v="13"/>
    <s v="Harvest Novo Enhanced (1.25x) High Income Shares ETF - (NOVY)"/>
    <n v="1921439.9337768555"/>
    <n v="702435.00000000012"/>
    <n v="0"/>
    <n v="621894.99999999988"/>
    <n v="0"/>
    <n v="1324330"/>
    <n v="853"/>
    <n v="2355797.7999999998"/>
    <x v="6"/>
    <m/>
  </r>
  <r>
    <s v="ORCY CN Equity"/>
    <n v="2105"/>
    <s v="ORCY"/>
    <s v="Harvest Oracle Enhanced (1.25x) High Income Shares ETF"/>
    <x v="0"/>
    <n v="1"/>
    <s v="CA4179311028"/>
    <n v="417931102"/>
    <n v="0.4"/>
    <m/>
    <d v="2026-01-07T00:00:00"/>
    <x v="0"/>
    <x v="41"/>
    <s v="Single Stock"/>
    <m/>
    <x v="13"/>
    <s v="Harvest Oracle Enhanced (1.25x) High Income Shares ETF - (ORCY)"/>
    <n v="2555039.9780273438"/>
    <n v="1195457.5"/>
    <n v="696057.50000000012"/>
    <n v="753914.99999999977"/>
    <n v="0"/>
    <n v="2645430.0000000005"/>
    <n v="1007"/>
    <n v="1664483.9"/>
    <x v="6"/>
    <m/>
  </r>
  <r>
    <s v="MOAT CN Equity"/>
    <n v="2106"/>
    <s v="MOAT"/>
    <s v="Moat Active Premium Yield ETF"/>
    <x v="0"/>
    <n v="1"/>
    <s v="CA6069531078"/>
    <n v="606953107"/>
    <n v="0.75"/>
    <m/>
    <d v="2026-01-12T00:00:00"/>
    <x v="0"/>
    <x v="39"/>
    <s v="Put Write"/>
    <m/>
    <x v="51"/>
    <s v="Moat Active Premium Yield ETF - (MOAT)"/>
    <n v="1977768.7901115417"/>
    <n v="197700.00000000017"/>
    <n v="0"/>
    <n v="0"/>
    <n v="0"/>
    <n v="197700.00000000017"/>
    <n v="39"/>
    <n v="245971.20000000001"/>
    <x v="1"/>
    <m/>
  </r>
  <r>
    <s v="INTY CN Equity"/>
    <n v="2107"/>
    <s v="INTY"/>
    <s v="Evolve International Equity (1.25x) UltraYield ETF"/>
    <x v="0"/>
    <n v="1"/>
    <s v="CA30053U3047"/>
    <s v="30053U304"/>
    <n v="0.6"/>
    <m/>
    <d v="2026-01-13T00:00:00"/>
    <x v="0"/>
    <x v="41"/>
    <s v="International"/>
    <m/>
    <x v="24"/>
    <s v="Evolve International Equity (1.25x) UltraYield ETF - (INTY)"/>
    <n v="11824000.358581543"/>
    <n v="464608.00000000041"/>
    <n v="3428056.0000000005"/>
    <n v="5446113.9999999991"/>
    <n v="2013728.0000000005"/>
    <n v="11352506"/>
    <n v="1468"/>
    <n v="3940749.4"/>
    <x v="6"/>
    <m/>
  </r>
  <r>
    <s v="TOKN CN Equity"/>
    <n v="2108"/>
    <s v="TOKN"/>
    <s v="Global X Tokenization Ecosystem Index ETF"/>
    <x v="0"/>
    <n v="1"/>
    <s v="CA37966T1003"/>
    <s v="37966T100"/>
    <n v="0.49"/>
    <m/>
    <d v="2026-01-13T00:00:00"/>
    <x v="0"/>
    <x v="7"/>
    <s v="Blockchain Technology"/>
    <m/>
    <x v="3"/>
    <s v="Global X Tokenization Ecosystem Index ETF - (TOKN)"/>
    <n v="1807000.3009624481"/>
    <n v="0"/>
    <n v="0"/>
    <n v="0"/>
    <n v="0"/>
    <n v="0"/>
    <n v="54"/>
    <n v="18396.77"/>
    <x v="1"/>
    <m/>
  </r>
  <r>
    <s v="HPYE CN Equity"/>
    <n v="2109"/>
    <s v="HPYE"/>
    <s v="Harvest Premium Yield (1.25x) Enhanced ETF"/>
    <x v="0"/>
    <n v="1"/>
    <s v="CA4179361015"/>
    <n v="417936101"/>
    <n v="0.65"/>
    <m/>
    <d v="2026-01-13T00:00:00"/>
    <x v="0"/>
    <x v="41"/>
    <s v="U.S."/>
    <m/>
    <x v="13"/>
    <s v="Harvest Premium Yield (1.25x) Enhanced ETF - (HPYE)"/>
    <n v="8473002.6006698608"/>
    <n v="1752110.0000000002"/>
    <n v="3536910"/>
    <n v="0"/>
    <n v="0"/>
    <n v="5289020"/>
    <n v="2015"/>
    <n v="9545974.8000000007"/>
    <x v="6"/>
    <m/>
  </r>
  <r>
    <s v="HPYB CN Equity"/>
    <n v="2110"/>
    <s v="HPYB"/>
    <s v="Harvest Premium Yield (1.25x) Canadian Bank ETF"/>
    <x v="0"/>
    <n v="1"/>
    <s v="CA4179341066"/>
    <n v="417934106"/>
    <n v="0.65"/>
    <m/>
    <d v="2026-01-13T00:00:00"/>
    <x v="0"/>
    <x v="41"/>
    <s v="Canada"/>
    <m/>
    <x v="13"/>
    <s v="Harvest Premium Yield (1.25x) Canadian Bank ETF - (HPYB)"/>
    <n v="5369175.1956939697"/>
    <n v="1492935.0000000005"/>
    <n v="2668219.9999999995"/>
    <n v="0"/>
    <n v="0"/>
    <n v="4161155.0000000005"/>
    <n v="997"/>
    <n v="2712869.7"/>
    <x v="6"/>
    <m/>
  </r>
  <r>
    <s v="RCTR CN Equity"/>
    <n v="2111"/>
    <s v="RCTR"/>
    <s v="First Trust Bloomberg Nuclear Power ETF"/>
    <x v="0"/>
    <n v="1"/>
    <s v="CA3369301021"/>
    <n v="336930102"/>
    <n v="0.15"/>
    <m/>
    <d v="2026-01-16T00:00:00"/>
    <x v="0"/>
    <x v="7"/>
    <s v="Nuclear"/>
    <m/>
    <x v="50"/>
    <s v="First Trust Bloomberg Nuclear Power ETF - (RCTR)"/>
    <n v="980085.18218994141"/>
    <n v="0"/>
    <n v="0"/>
    <n v="0"/>
    <n v="0"/>
    <n v="0"/>
    <n v="35"/>
    <n v="40109.97"/>
    <x v="1"/>
    <m/>
  </r>
  <r>
    <s v="UMVP CN Equity"/>
    <n v="2112"/>
    <s v="UMVP"/>
    <s v="HAMILTON CHAMPIONS TM Utilities Index ETF"/>
    <x v="0"/>
    <n v="1"/>
    <s v="CA4070681057"/>
    <n v="407068105"/>
    <n v="0.19"/>
    <m/>
    <d v="2026-01-20T00:00:00"/>
    <x v="0"/>
    <x v="3"/>
    <s v="Utilities"/>
    <m/>
    <x v="35"/>
    <s v="HAMILTON CHAMPIONS TM Utilities Index ETF - (UMVP)"/>
    <n v="245662377.25298309"/>
    <n v="5388090.0000000168"/>
    <n v="142958165"/>
    <n v="91471347.5"/>
    <n v="0"/>
    <n v="239817602.5"/>
    <n v="233"/>
    <n v="584698.63"/>
    <x v="2"/>
    <m/>
  </r>
  <r>
    <s v="QMVP CN Equity"/>
    <n v="2113"/>
    <s v="QMVP"/>
    <s v="HAMILTON CHAMPIONS TM U.S. Technology Index ETF"/>
    <x v="0"/>
    <n v="1"/>
    <s v="CA4069211064"/>
    <n v="406921106"/>
    <n v="0.19"/>
    <m/>
    <d v="2026-01-20T00:00:00"/>
    <x v="0"/>
    <x v="28"/>
    <s v="Technology"/>
    <m/>
    <x v="35"/>
    <s v="HAMILTON CHAMPIONS TM U.S. Technology Index ETF - (QMVP)"/>
    <n v="214334445.98336601"/>
    <n v="11797237.5"/>
    <n v="135359500"/>
    <n v="79945460"/>
    <n v="0"/>
    <n v="227102197.50000003"/>
    <n v="1523"/>
    <n v="6489843.3999999994"/>
    <x v="3"/>
    <m/>
  </r>
  <r>
    <s v="JIDE CN Equity"/>
    <n v="2114"/>
    <s v="JIDE"/>
    <s v="JPMorgan International Developed Equity Active ETF"/>
    <x v="0"/>
    <n v="1"/>
    <s v="CA48090B1058"/>
    <s v="48090B105"/>
    <n v="0.55000000000000004"/>
    <m/>
    <d v="2026-01-21T00:00:00"/>
    <x v="0"/>
    <x v="16"/>
    <s v="Pure Active"/>
    <m/>
    <x v="48"/>
    <s v="JPMorgan International Developed Equity Active ETF - (JIDE)"/>
    <n v="16410459.899902344"/>
    <n v="0"/>
    <n v="2029356.5000000019"/>
    <n v="0"/>
    <n v="0"/>
    <n v="2029356.5000000019"/>
    <n v="95"/>
    <n v="1203699.98"/>
    <x v="1"/>
    <m/>
  </r>
  <r>
    <s v="LYUV/U CN Equity"/>
    <n v="2115"/>
    <s v="LYUV/U"/>
    <s v="Lysander-Canso U.S. Corporate Value Bond Fund"/>
    <x v="0"/>
    <n v="1"/>
    <s v="CA55236G1046"/>
    <s v="55236G104"/>
    <n v="0.75"/>
    <m/>
    <d v="2026-01-23T00:00:00"/>
    <x v="0"/>
    <x v="27"/>
    <s v="Broad/Mixed"/>
    <m/>
    <x v="15"/>
    <s v="Lysander-Canso U.S. Corporate Value Bond Fund - (LYUV/U)"/>
    <n v="4444930.288551976"/>
    <n v="342341.72772012453"/>
    <n v="0"/>
    <n v="0"/>
    <n v="0"/>
    <n v="342341.72772012453"/>
    <n v="24"/>
    <n v="351086.92"/>
    <x v="1"/>
    <m/>
  </r>
  <r>
    <s v="AMGR CN Equity"/>
    <n v="2116"/>
    <s v="AMGR"/>
    <s v="AGF American Growth Fund ETF Series"/>
    <x v="0"/>
    <n v="1"/>
    <s v="CA00845K1049"/>
    <s v="00845K104"/>
    <n v="0.9"/>
    <m/>
    <d v="2026-01-23T00:00:00"/>
    <x v="0"/>
    <x v="21"/>
    <s v="Pure Active"/>
    <m/>
    <x v="20"/>
    <s v="AGF American Growth Fund ETF Series - (AMGR)"/>
    <n v="1261494.9226379395"/>
    <n v="0"/>
    <n v="0"/>
    <n v="0"/>
    <n v="0"/>
    <n v="0"/>
    <n v="10"/>
    <n v="20425.688999999998"/>
    <x v="1"/>
    <m/>
  </r>
  <r>
    <s v="AGSL CN Equity"/>
    <n v="2117"/>
    <s v="AGSL"/>
    <s v="AGF Global Select Fund ETF Series"/>
    <x v="0"/>
    <n v="1"/>
    <s v="CA00792X1096"/>
    <s v="00792X109"/>
    <n v="0.8"/>
    <m/>
    <d v="2026-01-23T00:00:00"/>
    <x v="0"/>
    <x v="16"/>
    <s v="Pure Active"/>
    <m/>
    <x v="20"/>
    <s v="AGF Global Select Fund ETF Series - (AGSL)"/>
    <n v="1255976.390838623"/>
    <n v="0"/>
    <n v="505868.40000000008"/>
    <n v="-503406.3000000001"/>
    <n v="0"/>
    <n v="2462.0999999999767"/>
    <n v="53"/>
    <n v="378292.72"/>
    <x v="1"/>
    <m/>
  </r>
  <r>
    <s v="PBAL CN Equity"/>
    <n v="2118"/>
    <s v="PBAL"/>
    <s v="PIMCO Managed Balanced Portfolio - ETF Series"/>
    <x v="0"/>
    <n v="1"/>
    <s v="CA72204H1055"/>
    <s v="72204H105"/>
    <n v="0.28999999999999998"/>
    <m/>
    <d v="2026-01-25T00:00:00"/>
    <x v="0"/>
    <x v="9"/>
    <s v="Conservative"/>
    <m/>
    <x v="56"/>
    <s v="PIMCO Managed Balanced Portfolio - ETF Series - (PBAL)"/>
    <n v="993875.02670288086"/>
    <n v="0"/>
    <n v="0"/>
    <n v="0"/>
    <n v="0"/>
    <n v="0"/>
    <n v="17"/>
    <n v="324728.03999999998"/>
    <x v="4"/>
    <m/>
  </r>
  <r>
    <s v="CBAP CN Equity"/>
    <n v="2119"/>
    <s v="CBAP"/>
    <s v="CI Balanced+ Asset Allocation ETF Fund"/>
    <x v="0"/>
    <n v="1"/>
    <s v="CA17160P1045"/>
    <s v="17160P104"/>
    <n v="0.35"/>
    <m/>
    <d v="2026-01-26T00:00:00"/>
    <x v="0"/>
    <x v="9"/>
    <s v="Balanced"/>
    <m/>
    <x v="2"/>
    <s v="CI Balanced+ Asset Allocation ETF Fund - (CBAP)"/>
    <n v="992205.04760742188"/>
    <n v="0"/>
    <n v="-19038475"/>
    <n v="0"/>
    <n v="0"/>
    <n v="-19038475"/>
    <n v="7"/>
    <n v="28805.4"/>
    <x v="4"/>
    <m/>
  </r>
  <r>
    <s v="CEQP CN Equity"/>
    <n v="2120"/>
    <s v="CEQP"/>
    <s v="CI Equity+ Asset Allocation ETF Fund"/>
    <x v="0"/>
    <n v="1"/>
    <s v="CA12576D1006"/>
    <s v="12576D100"/>
    <n v="0.35"/>
    <m/>
    <d v="2026-01-26T00:00:00"/>
    <x v="0"/>
    <x v="9"/>
    <s v="All Equity"/>
    <m/>
    <x v="2"/>
    <s v="CI Equity+ Asset Allocation ETF Fund - (CEQP)"/>
    <n v="986629.96292114258"/>
    <n v="0"/>
    <n v="-19064124.999999996"/>
    <n v="0"/>
    <n v="0"/>
    <n v="-19064124.999999996"/>
    <n v="28"/>
    <n v="77070.559999999998"/>
    <x v="4"/>
    <m/>
  </r>
  <r>
    <s v="FLSE CN Equity"/>
    <n v="2121"/>
    <s v="FLSE"/>
    <s v="Fidelity Global Opportunities Long/Short Fund"/>
    <x v="0"/>
    <n v="1"/>
    <s v="CA3162091050"/>
    <n v="316209105"/>
    <n v="1.1499999999999999"/>
    <m/>
    <d v="2026-01-27T00:00:00"/>
    <x v="0"/>
    <x v="26"/>
    <s v="Equity Focused"/>
    <m/>
    <x v="27"/>
    <m/>
    <n v="997140.0260925293"/>
    <n v="0"/>
    <n v="0"/>
    <n v="0"/>
    <n v="0"/>
    <n v="0"/>
    <n v="120"/>
    <n v="283084.04000000004"/>
    <x v="1"/>
    <m/>
  </r>
  <r>
    <s v="FCAE CN Equity"/>
    <n v="2122"/>
    <s v="FCAE"/>
    <s v="Fidelity American Equity Fund"/>
    <x v="0"/>
    <n v="1"/>
    <s v="CA3158247229"/>
    <n v="315824722"/>
    <n v="0.85"/>
    <m/>
    <d v="2026-01-27T00:00:00"/>
    <x v="0"/>
    <x v="21"/>
    <s v="Pure Active"/>
    <m/>
    <x v="27"/>
    <m/>
    <n v="992129.9934387207"/>
    <n v="0"/>
    <n v="0"/>
    <n v="0"/>
    <n v="0"/>
    <n v="0"/>
    <n v="8"/>
    <n v="913.47"/>
    <x v="1"/>
    <m/>
  </r>
  <r>
    <s v="FLSE CN Equity"/>
    <n v="2123"/>
    <s v="FLSE"/>
    <s v="Fidelity Global Opportunities Long/Short Fund"/>
    <x v="0"/>
    <n v="1"/>
    <s v="CA3162091050"/>
    <n v="316209105"/>
    <n v="1.1499999999999999"/>
    <m/>
    <d v="2026-01-27T00:00:00"/>
    <x v="0"/>
    <x v="26"/>
    <s v="Equity Focused"/>
    <m/>
    <x v="27"/>
    <m/>
    <n v="997140.0260925293"/>
    <n v="0"/>
    <n v="0"/>
    <n v="0"/>
    <n v="0"/>
    <n v="0"/>
    <n v="120"/>
    <n v="283084.04000000004"/>
    <x v="1"/>
    <m/>
  </r>
  <r>
    <s v="FCAE CN Equity"/>
    <n v="2124"/>
    <s v="FCAE"/>
    <s v="Fidelity American Equity Fund"/>
    <x v="0"/>
    <n v="1"/>
    <s v="CA3158247229"/>
    <n v="315824722"/>
    <n v="0.85"/>
    <m/>
    <d v="2026-01-27T00:00:00"/>
    <x v="0"/>
    <x v="21"/>
    <s v="Pure Active"/>
    <m/>
    <x v="27"/>
    <m/>
    <n v="992129.9934387207"/>
    <n v="0"/>
    <n v="0"/>
    <n v="0"/>
    <n v="0"/>
    <n v="0"/>
    <n v="8"/>
    <n v="913.47"/>
    <x v="1"/>
    <m/>
  </r>
  <r>
    <s v="SBLG CN Equity"/>
    <n v="2125"/>
    <s v="SBLG"/>
    <s v="SLGI MFS Blended Research Low Vol Global Fund - ETF Series"/>
    <x v="0"/>
    <n v="1"/>
    <s v="CA8313321017"/>
    <n v="831332101"/>
    <n v="0.5"/>
    <m/>
    <d v="2026-02-02T00:00:00"/>
    <x v="0"/>
    <x v="16"/>
    <s v="Pure Active"/>
    <m/>
    <x v="52"/>
    <s v="SLGI MFS Blended Research Low Vol Global Fund - ETF Series"/>
    <n v="0"/>
    <n v="0"/>
    <n v="0"/>
    <n v="0"/>
    <n v="0"/>
    <n v="0"/>
    <n v="5"/>
    <n v="1419.35"/>
    <x v="1"/>
    <m/>
  </r>
  <r>
    <s v="SBLI CN Equity"/>
    <n v="2126"/>
    <s v="SBLI"/>
    <s v="SLGI MFS Blended Research Low Vol International Fund – ETF Series"/>
    <x v="0"/>
    <n v="1"/>
    <s v="CA8313301050"/>
    <n v="831330105"/>
    <n v="0.5"/>
    <m/>
    <d v="2026-02-02T00:00:00"/>
    <x v="0"/>
    <x v="6"/>
    <s v="Pure Active"/>
    <m/>
    <x v="52"/>
    <s v="SLGI MFS Blended Research Low Vol International Fund – ETF Series"/>
    <n v="0"/>
    <n v="0"/>
    <n v="0"/>
    <n v="0"/>
    <n v="0"/>
    <n v="0"/>
    <n v="3"/>
    <n v="811.05"/>
    <x v="1"/>
    <m/>
  </r>
  <r>
    <s v="ZDIV CN Equity"/>
    <n v="2127"/>
    <s v="ZDIV"/>
    <s v="BMO MSCI Canada IMI High Dividend Yield Index ETF"/>
    <x v="0"/>
    <n v="1"/>
    <s v="CA09663U1021"/>
    <s v="09663U102"/>
    <n v="0.1"/>
    <m/>
    <d v="2026-02-04T00:00:00"/>
    <x v="0"/>
    <x v="0"/>
    <s v="Dividend/Income"/>
    <m/>
    <x v="4"/>
    <s v="BMO MSCI Canada IMI High Dividend Yield Index ETF"/>
    <n v="0"/>
    <n v="0"/>
    <n v="0"/>
    <n v="0"/>
    <n v="0"/>
    <n v="0"/>
    <n v="12"/>
    <n v="143118.6"/>
    <x v="1"/>
    <m/>
  </r>
  <r>
    <s v="ZESM CN Equity"/>
    <n v="2128"/>
    <s v="ZESM"/>
    <s v="BMO MSCI EAFE Small-Mid Cap Index ETF"/>
    <x v="0"/>
    <n v="1"/>
    <s v="CA09663W1086"/>
    <s v="09663W108"/>
    <n v="0.4"/>
    <m/>
    <d v="2026-02-04T00:00:00"/>
    <x v="0"/>
    <x v="6"/>
    <s v="Cap-Weighted: Mid/Small"/>
    <m/>
    <x v="4"/>
    <s v="BMO MSCI EAFE Small-Mid Cap Index ETF"/>
    <n v="0"/>
    <n v="0"/>
    <n v="0"/>
    <n v="0"/>
    <n v="0"/>
    <n v="0"/>
    <n v="24"/>
    <n v="286257.59999999998"/>
    <x v="0"/>
    <m/>
  </r>
  <r>
    <s v="ZEQL CN Equity"/>
    <n v="2129"/>
    <s v="ZEQL"/>
    <s v="BMO MSCI USA Equal Weight Index ETF"/>
    <x v="0"/>
    <n v="1"/>
    <s v="CA09664F1045"/>
    <s v="09664F104"/>
    <n v="0.06"/>
    <m/>
    <d v="2026-02-04T00:00:00"/>
    <x v="0"/>
    <x v="21"/>
    <s v="Equal Weight"/>
    <m/>
    <x v="4"/>
    <s v="BMO MSCI USA Equal Weight Index ETF"/>
    <n v="0"/>
    <n v="0"/>
    <n v="0"/>
    <n v="0"/>
    <n v="0"/>
    <n v="0"/>
    <n v="11"/>
    <n v="24052.01"/>
    <x v="1"/>
    <m/>
  </r>
  <r>
    <s v="ZEQL/F CN Equity"/>
    <n v="2130"/>
    <s v="ZEQL/F"/>
    <s v="BMO MSCI USA Equal Weight Index ETF - CAD Hedged"/>
    <x v="0"/>
    <n v="1"/>
    <s v="CA09664F2035"/>
    <s v="09664F203"/>
    <n v="0.06"/>
    <m/>
    <d v="2026-02-04T00:00:00"/>
    <x v="0"/>
    <x v="5"/>
    <s v="Equal Weight"/>
    <m/>
    <x v="4"/>
    <s v="BMO MSCI USA Equal Weight Index ETF - CAD Hedged"/>
    <n v="0"/>
    <n v="0"/>
    <n v="0"/>
    <n v="0"/>
    <n v="0"/>
    <n v="0"/>
    <n v="4"/>
    <n v="54574"/>
    <x v="1"/>
    <m/>
  </r>
  <r>
    <s v="ZEQL/U CN Equity"/>
    <n v="2131"/>
    <s v="ZEQL/U"/>
    <s v="BMO MSCI USA Equal Weight Index ETF - USD Units"/>
    <x v="0"/>
    <n v="1"/>
    <s v="CA09664F3025"/>
    <s v="09664F302"/>
    <n v="0.06"/>
    <m/>
    <d v="2026-02-04T00:00:00"/>
    <x v="0"/>
    <x v="21"/>
    <s v="Equal Weight"/>
    <m/>
    <x v="4"/>
    <s v="BMO MSCI USA Equal Weight Index ETF - USD Units"/>
    <n v="0"/>
    <n v="0"/>
    <n v="0"/>
    <n v="0"/>
    <n v="0"/>
    <n v="0"/>
    <n v="0"/>
    <n v="0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B7520-BC3E-4E50-A090-9D555172AC90}" name="PivotTable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D41" firstHeaderRow="0" firstDataRow="1" firstDataCol="1" rowPageCount="3" colPageCount="1"/>
  <pivotFields count="27">
    <pivotField showAll="0"/>
    <pivotField showAll="0"/>
    <pivotField showAll="0"/>
    <pivotField showAll="0"/>
    <pivotField axis="axisPage" showAll="0">
      <items count="51">
        <item x="0"/>
        <item x="49"/>
        <item x="1"/>
        <item x="10"/>
        <item x="16"/>
        <item x="2"/>
        <item x="17"/>
        <item x="36"/>
        <item x="37"/>
        <item x="33"/>
        <item x="20"/>
        <item x="23"/>
        <item x="27"/>
        <item x="4"/>
        <item x="3"/>
        <item x="9"/>
        <item x="43"/>
        <item x="8"/>
        <item x="34"/>
        <item x="5"/>
        <item x="42"/>
        <item x="13"/>
        <item x="31"/>
        <item x="38"/>
        <item x="29"/>
        <item x="39"/>
        <item x="44"/>
        <item x="45"/>
        <item x="41"/>
        <item x="11"/>
        <item x="12"/>
        <item x="22"/>
        <item x="15"/>
        <item x="28"/>
        <item x="25"/>
        <item x="32"/>
        <item x="21"/>
        <item x="30"/>
        <item x="35"/>
        <item x="40"/>
        <item x="19"/>
        <item x="6"/>
        <item x="26"/>
        <item x="7"/>
        <item x="18"/>
        <item x="14"/>
        <item x="48"/>
        <item x="47"/>
        <item x="46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axis="axisRow" showAll="0" sortType="descending">
      <items count="58">
        <item x="37"/>
        <item x="40"/>
        <item x="32"/>
        <item x="20"/>
        <item x="26"/>
        <item x="4"/>
        <item x="25"/>
        <item x="8"/>
        <item x="14"/>
        <item x="49"/>
        <item x="53"/>
        <item x="2"/>
        <item x="31"/>
        <item x="47"/>
        <item x="21"/>
        <item x="19"/>
        <item x="33"/>
        <item x="41"/>
        <item x="24"/>
        <item x="45"/>
        <item x="27"/>
        <item x="50"/>
        <item x="43"/>
        <item x="23"/>
        <item x="1"/>
        <item x="3"/>
        <item x="36"/>
        <item x="35"/>
        <item x="13"/>
        <item x="29"/>
        <item x="9"/>
        <item x="0"/>
        <item x="48"/>
        <item x="51"/>
        <item x="15"/>
        <item x="18"/>
        <item x="22"/>
        <item x="7"/>
        <item x="42"/>
        <item x="30"/>
        <item x="16"/>
        <item x="38"/>
        <item x="6"/>
        <item x="56"/>
        <item x="5"/>
        <item x="46"/>
        <item x="12"/>
        <item x="55"/>
        <item x="10"/>
        <item x="34"/>
        <item x="39"/>
        <item x="28"/>
        <item x="52"/>
        <item x="17"/>
        <item x="44"/>
        <item x="54"/>
        <item x="1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numFmtId="165" showAll="0"/>
    <pivotField dataField="1"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axis="axisPage" multipleItemSelectionAllowed="1" showAll="0">
      <items count="9">
        <item x="4"/>
        <item x="2"/>
        <item x="5"/>
        <item x="0"/>
        <item x="3"/>
        <item x="6"/>
        <item h="1" x="1"/>
        <item x="7"/>
        <item t="default"/>
      </items>
    </pivotField>
    <pivotField showAll="0"/>
  </pivotFields>
  <rowFields count="1">
    <field x="15"/>
  </rowFields>
  <rowItems count="36">
    <i>
      <x v="31"/>
    </i>
    <i>
      <x v="56"/>
    </i>
    <i>
      <x v="20"/>
    </i>
    <i>
      <x v="53"/>
    </i>
    <i>
      <x v="27"/>
    </i>
    <i>
      <x v="14"/>
    </i>
    <i>
      <x v="28"/>
    </i>
    <i>
      <x v="44"/>
    </i>
    <i>
      <x v="30"/>
    </i>
    <i>
      <x/>
    </i>
    <i>
      <x v="41"/>
    </i>
    <i>
      <x v="12"/>
    </i>
    <i>
      <x v="32"/>
    </i>
    <i>
      <x v="11"/>
    </i>
    <i>
      <x v="15"/>
    </i>
    <i>
      <x v="23"/>
    </i>
    <i>
      <x v="18"/>
    </i>
    <i>
      <x v="9"/>
    </i>
    <i>
      <x v="46"/>
    </i>
    <i>
      <x v="38"/>
    </i>
    <i>
      <x v="37"/>
    </i>
    <i>
      <x v="7"/>
    </i>
    <i>
      <x v="26"/>
    </i>
    <i>
      <x v="4"/>
    </i>
    <i>
      <x v="36"/>
    </i>
    <i>
      <x v="51"/>
    </i>
    <i>
      <x v="21"/>
    </i>
    <i>
      <x v="29"/>
    </i>
    <i>
      <x v="22"/>
    </i>
    <i>
      <x v="3"/>
    </i>
    <i>
      <x v="43"/>
    </i>
    <i>
      <x v="24"/>
    </i>
    <i>
      <x v="35"/>
    </i>
    <i>
      <x v="25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item="0" hier="-1"/>
    <pageField fld="11" item="3" hier="-1"/>
    <pageField fld="25" hier="-1"/>
  </pageFields>
  <dataFields count="3">
    <dataField name="Sum of AUM" fld="17" baseField="0" baseItem="0" numFmtId="165"/>
    <dataField name="Sum of Weekly Flow" fld="18" baseField="0" baseItem="0" numFmtId="165"/>
    <dataField name="Sum of Last Week" fld="1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77047-5996-4119-91A8-750F2154574C}" name="PivotTable3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41" firstHeaderRow="0" firstDataRow="1" firstDataCol="1" rowPageCount="3" colPageCount="1"/>
  <pivotFields count="27">
    <pivotField showAll="0"/>
    <pivotField showAll="0"/>
    <pivotField showAll="0"/>
    <pivotField showAll="0"/>
    <pivotField axis="axisPage" showAll="0">
      <items count="54">
        <item x="41"/>
        <item x="42"/>
        <item x="40"/>
        <item x="35"/>
        <item x="0"/>
        <item x="52"/>
        <item x="1"/>
        <item x="10"/>
        <item x="16"/>
        <item x="2"/>
        <item x="17"/>
        <item x="37"/>
        <item x="38"/>
        <item x="33"/>
        <item x="20"/>
        <item x="23"/>
        <item x="27"/>
        <item x="4"/>
        <item x="3"/>
        <item x="9"/>
        <item x="46"/>
        <item x="8"/>
        <item x="34"/>
        <item x="5"/>
        <item x="45"/>
        <item x="13"/>
        <item x="31"/>
        <item x="39"/>
        <item x="29"/>
        <item x="47"/>
        <item x="48"/>
        <item x="44"/>
        <item x="11"/>
        <item x="12"/>
        <item x="22"/>
        <item x="15"/>
        <item x="28"/>
        <item x="25"/>
        <item x="32"/>
        <item x="21"/>
        <item x="30"/>
        <item x="36"/>
        <item x="43"/>
        <item x="19"/>
        <item x="6"/>
        <item x="26"/>
        <item x="7"/>
        <item x="18"/>
        <item x="14"/>
        <item x="51"/>
        <item x="50"/>
        <item x="49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1"/>
        <item x="3"/>
        <item x="0"/>
        <item t="default"/>
      </items>
    </pivotField>
    <pivotField showAll="0">
      <items count="51">
        <item x="26"/>
        <item x="9"/>
        <item x="1"/>
        <item x="0"/>
        <item x="8"/>
        <item x="10"/>
        <item x="3"/>
        <item x="2"/>
        <item x="36"/>
        <item x="22"/>
        <item x="33"/>
        <item x="31"/>
        <item x="42"/>
        <item x="32"/>
        <item x="20"/>
        <item x="15"/>
        <item x="34"/>
        <item x="16"/>
        <item x="23"/>
        <item x="4"/>
        <item x="25"/>
        <item x="6"/>
        <item x="19"/>
        <item x="17"/>
        <item x="11"/>
        <item x="46"/>
        <item x="18"/>
        <item x="12"/>
        <item x="47"/>
        <item x="41"/>
        <item x="24"/>
        <item x="39"/>
        <item x="14"/>
        <item x="43"/>
        <item x="35"/>
        <item x="29"/>
        <item x="13"/>
        <item x="48"/>
        <item x="7"/>
        <item x="37"/>
        <item x="40"/>
        <item x="44"/>
        <item x="38"/>
        <item x="27"/>
        <item x="45"/>
        <item x="49"/>
        <item x="21"/>
        <item x="5"/>
        <item x="28"/>
        <item x="30"/>
        <item t="default"/>
      </items>
    </pivotField>
    <pivotField showAll="0"/>
    <pivotField showAll="0"/>
    <pivotField axis="axisRow" showAll="0" sortType="descending">
      <items count="58">
        <item x="37"/>
        <item x="40"/>
        <item x="32"/>
        <item x="20"/>
        <item x="26"/>
        <item x="4"/>
        <item x="25"/>
        <item x="8"/>
        <item x="14"/>
        <item x="49"/>
        <item x="53"/>
        <item x="2"/>
        <item x="31"/>
        <item x="47"/>
        <item x="21"/>
        <item x="19"/>
        <item x="33"/>
        <item x="41"/>
        <item x="24"/>
        <item x="45"/>
        <item x="27"/>
        <item x="50"/>
        <item x="43"/>
        <item x="23"/>
        <item x="1"/>
        <item x="3"/>
        <item x="36"/>
        <item x="35"/>
        <item x="13"/>
        <item x="29"/>
        <item x="9"/>
        <item x="0"/>
        <item x="48"/>
        <item x="51"/>
        <item x="15"/>
        <item x="18"/>
        <item x="22"/>
        <item x="7"/>
        <item x="42"/>
        <item x="30"/>
        <item x="16"/>
        <item x="38"/>
        <item x="6"/>
        <item x="56"/>
        <item x="5"/>
        <item x="46"/>
        <item x="12"/>
        <item x="55"/>
        <item x="10"/>
        <item x="34"/>
        <item x="39"/>
        <item x="28"/>
        <item x="52"/>
        <item x="17"/>
        <item x="44"/>
        <item x="54"/>
        <item x="1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9">
        <item x="4"/>
        <item x="2"/>
        <item x="5"/>
        <item x="0"/>
        <item x="3"/>
        <item x="6"/>
        <item h="1" x="1"/>
        <item x="7"/>
        <item t="default"/>
      </items>
    </pivotField>
    <pivotField showAll="0"/>
  </pivotFields>
  <rowFields count="1">
    <field x="15"/>
  </rowFields>
  <rowItems count="36">
    <i>
      <x v="31"/>
    </i>
    <i>
      <x v="56"/>
    </i>
    <i>
      <x v="20"/>
    </i>
    <i>
      <x v="53"/>
    </i>
    <i>
      <x v="27"/>
    </i>
    <i>
      <x v="14"/>
    </i>
    <i>
      <x v="28"/>
    </i>
    <i>
      <x v="44"/>
    </i>
    <i>
      <x v="30"/>
    </i>
    <i>
      <x/>
    </i>
    <i>
      <x v="41"/>
    </i>
    <i>
      <x v="12"/>
    </i>
    <i>
      <x v="32"/>
    </i>
    <i>
      <x v="11"/>
    </i>
    <i>
      <x v="15"/>
    </i>
    <i>
      <x v="23"/>
    </i>
    <i>
      <x v="18"/>
    </i>
    <i>
      <x v="9"/>
    </i>
    <i>
      <x v="46"/>
    </i>
    <i>
      <x v="38"/>
    </i>
    <i>
      <x v="37"/>
    </i>
    <i>
      <x v="7"/>
    </i>
    <i>
      <x v="26"/>
    </i>
    <i>
      <x v="4"/>
    </i>
    <i>
      <x v="36"/>
    </i>
    <i>
      <x v="51"/>
    </i>
    <i>
      <x v="21"/>
    </i>
    <i>
      <x v="29"/>
    </i>
    <i>
      <x v="22"/>
    </i>
    <i>
      <x v="3"/>
    </i>
    <i>
      <x v="43"/>
    </i>
    <i>
      <x v="24"/>
    </i>
    <i>
      <x v="35"/>
    </i>
    <i>
      <x v="25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3">
    <pageField fld="4" item="4" hier="-1"/>
    <pageField fld="11" item="3" hier="-1"/>
    <pageField fld="25" hier="-1"/>
  </pageFields>
  <dataFields count="2">
    <dataField name="Sum of AUM" fld="17" baseField="0" baseItem="0"/>
    <dataField name="Sum of Weekly Flow" fld="18" baseField="0" baseItem="0"/>
  </dataFields>
  <formats count="2"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4937-B743-4B3A-A571-F67BDE19AEF3}">
  <sheetPr>
    <tabColor theme="4"/>
  </sheetPr>
  <dimension ref="A1:AB3025"/>
  <sheetViews>
    <sheetView tabSelected="1" zoomScale="74" zoomScaleNormal="74" workbookViewId="0">
      <pane xSplit="5" ySplit="1" topLeftCell="X2" activePane="bottomRight" state="frozen"/>
      <selection pane="topRight" activeCell="F1" sqref="F1"/>
      <selection pane="bottomLeft" activeCell="A2" sqref="A2"/>
      <selection pane="bottomRight" activeCell="AA2" sqref="AA2"/>
    </sheetView>
  </sheetViews>
  <sheetFormatPr defaultRowHeight="15"/>
  <cols>
    <col min="1" max="1" width="18.28515625" bestFit="1" customWidth="1"/>
    <col min="4" max="4" width="65.42578125" bestFit="1" customWidth="1"/>
    <col min="5" max="5" width="13.28515625" bestFit="1" customWidth="1"/>
    <col min="6" max="6" width="13.28515625" customWidth="1"/>
    <col min="7" max="7" width="16.5703125" customWidth="1"/>
    <col min="8" max="8" width="15.7109375" customWidth="1"/>
    <col min="9" max="9" width="9.85546875" customWidth="1"/>
    <col min="10" max="10" width="8.28515625" customWidth="1"/>
    <col min="11" max="11" width="14.42578125" style="5" customWidth="1"/>
    <col min="12" max="12" width="14.42578125" customWidth="1"/>
    <col min="13" max="13" width="48" bestFit="1" customWidth="1"/>
    <col min="14" max="14" width="48" customWidth="1"/>
    <col min="15" max="15" width="8.85546875" customWidth="1"/>
    <col min="16" max="16" width="48" customWidth="1"/>
    <col min="17" max="17" width="76.7109375" bestFit="1" customWidth="1"/>
    <col min="18" max="25" width="19.28515625" customWidth="1"/>
    <col min="26" max="26" width="18.140625" bestFit="1" customWidth="1"/>
    <col min="27" max="27" width="19.7109375" bestFit="1" customWidth="1"/>
    <col min="28" max="28" width="18.42578125" bestFit="1" customWidth="1"/>
    <col min="29" max="31" width="13.42578125" bestFit="1" customWidth="1"/>
    <col min="32" max="32" width="14.7109375" bestFit="1" customWidth="1"/>
    <col min="33" max="33" width="13.5703125" bestFit="1" customWidth="1"/>
    <col min="34" max="34" width="13.42578125" bestFit="1" customWidth="1"/>
    <col min="35" max="44" width="14.85546875" bestFit="1" customWidth="1"/>
    <col min="45" max="45" width="13.85546875" bestFit="1" customWidth="1"/>
    <col min="46" max="46" width="14.85546875" bestFit="1" customWidth="1"/>
    <col min="47" max="48" width="11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2" t="s">
        <v>12669</v>
      </c>
    </row>
    <row r="2" spans="1:28">
      <c r="A2" t="s">
        <v>26</v>
      </c>
      <c r="B2">
        <v>1</v>
      </c>
      <c r="C2" t="s">
        <v>27</v>
      </c>
      <c r="D2" t="s">
        <v>28</v>
      </c>
      <c r="E2" s="5" t="s">
        <v>29</v>
      </c>
      <c r="F2">
        <v>1</v>
      </c>
      <c r="G2" t="s">
        <v>30</v>
      </c>
      <c r="H2" t="s">
        <v>31</v>
      </c>
      <c r="I2">
        <v>0.15</v>
      </c>
      <c r="J2">
        <v>0.18</v>
      </c>
      <c r="K2" s="5">
        <v>36431</v>
      </c>
      <c r="L2" t="s">
        <v>32</v>
      </c>
      <c r="M2" t="s">
        <v>33</v>
      </c>
      <c r="N2" t="s">
        <v>34</v>
      </c>
      <c r="P2" s="6" t="s">
        <v>35</v>
      </c>
      <c r="Q2" t="s">
        <v>36</v>
      </c>
      <c r="R2" s="6">
        <v>21429048209.381104</v>
      </c>
      <c r="S2" s="6">
        <v>-32970785.499999434</v>
      </c>
      <c r="T2" s="6">
        <v>861875886.80000055</v>
      </c>
      <c r="U2" s="6">
        <v>246034163.49999836</v>
      </c>
      <c r="V2" s="6">
        <v>-106597238.69999945</v>
      </c>
      <c r="W2" s="39">
        <v>757363431.6000011</v>
      </c>
      <c r="X2" s="6">
        <v>76774</v>
      </c>
      <c r="Y2" s="6">
        <v>2490805200</v>
      </c>
      <c r="Z2" s="6" t="s">
        <v>12651</v>
      </c>
      <c r="AA2" s="7">
        <v>20463979000.091553</v>
      </c>
      <c r="AB2" s="6"/>
    </row>
    <row r="3" spans="1:28">
      <c r="A3" t="s">
        <v>37</v>
      </c>
      <c r="B3">
        <v>2</v>
      </c>
      <c r="C3" t="s">
        <v>38</v>
      </c>
      <c r="D3" t="s">
        <v>39</v>
      </c>
      <c r="E3" s="5" t="s">
        <v>29</v>
      </c>
      <c r="F3">
        <v>1</v>
      </c>
      <c r="G3" t="s">
        <v>40</v>
      </c>
      <c r="H3" t="s">
        <v>41</v>
      </c>
      <c r="I3">
        <v>0.09</v>
      </c>
      <c r="J3">
        <v>0.1</v>
      </c>
      <c r="K3" s="5">
        <v>36850</v>
      </c>
      <c r="L3" t="s">
        <v>32</v>
      </c>
      <c r="M3" t="s">
        <v>42</v>
      </c>
      <c r="N3" t="s">
        <v>43</v>
      </c>
      <c r="P3" s="6" t="s">
        <v>35</v>
      </c>
      <c r="Q3" t="s">
        <v>44</v>
      </c>
      <c r="R3" s="6">
        <v>9412097010.8032227</v>
      </c>
      <c r="S3" s="6">
        <v>-39449139.199999347</v>
      </c>
      <c r="T3" s="6">
        <v>42311312.399999999</v>
      </c>
      <c r="U3" s="6">
        <v>70595217.699999988</v>
      </c>
      <c r="V3" s="6">
        <v>158334793.09999904</v>
      </c>
      <c r="W3" s="6">
        <v>330402025.4999997</v>
      </c>
      <c r="X3" s="6">
        <v>12536</v>
      </c>
      <c r="Y3" s="6">
        <v>214719620</v>
      </c>
      <c r="Z3" s="6" t="s">
        <v>507</v>
      </c>
      <c r="AA3" s="7">
        <v>9109056287.3840332</v>
      </c>
      <c r="AB3" s="6"/>
    </row>
    <row r="4" spans="1:28">
      <c r="A4" t="s">
        <v>45</v>
      </c>
      <c r="B4">
        <v>3</v>
      </c>
      <c r="C4" t="s">
        <v>46</v>
      </c>
      <c r="D4" t="s">
        <v>47</v>
      </c>
      <c r="E4" s="5" t="s">
        <v>29</v>
      </c>
      <c r="F4">
        <v>1</v>
      </c>
      <c r="G4" t="s">
        <v>48</v>
      </c>
      <c r="H4" t="s">
        <v>49</v>
      </c>
      <c r="I4">
        <v>0.09</v>
      </c>
      <c r="J4">
        <v>0.1</v>
      </c>
      <c r="K4" s="5">
        <v>36850</v>
      </c>
      <c r="L4" t="s">
        <v>32</v>
      </c>
      <c r="M4" t="s">
        <v>42</v>
      </c>
      <c r="N4" t="s">
        <v>50</v>
      </c>
      <c r="P4" s="6" t="s">
        <v>35</v>
      </c>
      <c r="Q4" t="s">
        <v>51</v>
      </c>
      <c r="R4" s="6">
        <v>3656032946.0144043</v>
      </c>
      <c r="S4" s="6">
        <v>24316033.900000151</v>
      </c>
      <c r="T4" s="6">
        <v>29695955.499999847</v>
      </c>
      <c r="U4" s="6">
        <v>16219711.399999844</v>
      </c>
      <c r="V4" s="6">
        <v>6047.6000000005588</v>
      </c>
      <c r="W4" s="6">
        <v>118809624.30000015</v>
      </c>
      <c r="X4" s="6">
        <v>5759</v>
      </c>
      <c r="Y4" s="6">
        <v>110412260</v>
      </c>
      <c r="Z4" s="6" t="s">
        <v>507</v>
      </c>
      <c r="AA4" s="7">
        <v>3573037820.81604</v>
      </c>
      <c r="AB4" s="6"/>
    </row>
    <row r="5" spans="1:28">
      <c r="A5" t="s">
        <v>52</v>
      </c>
      <c r="B5">
        <v>4</v>
      </c>
      <c r="C5" t="s">
        <v>53</v>
      </c>
      <c r="D5" t="s">
        <v>54</v>
      </c>
      <c r="E5" s="5" t="s">
        <v>29</v>
      </c>
      <c r="F5">
        <v>1</v>
      </c>
      <c r="G5" t="s">
        <v>55</v>
      </c>
      <c r="H5" t="s">
        <v>56</v>
      </c>
      <c r="I5">
        <v>0.05</v>
      </c>
      <c r="J5">
        <v>0.06</v>
      </c>
      <c r="K5" s="5">
        <v>36938</v>
      </c>
      <c r="L5" t="s">
        <v>32</v>
      </c>
      <c r="M5" t="s">
        <v>33</v>
      </c>
      <c r="N5" t="s">
        <v>34</v>
      </c>
      <c r="P5" s="6" t="s">
        <v>35</v>
      </c>
      <c r="Q5" t="s">
        <v>57</v>
      </c>
      <c r="R5" s="6">
        <v>23527870770.263672</v>
      </c>
      <c r="S5" s="6">
        <v>413822209.00000006</v>
      </c>
      <c r="T5" s="6">
        <v>188844740.80000117</v>
      </c>
      <c r="U5" s="6">
        <v>178892773.99999881</v>
      </c>
      <c r="V5" s="6">
        <v>336626036.00000179</v>
      </c>
      <c r="W5" s="6">
        <v>1751922406.8000011</v>
      </c>
      <c r="X5" s="6">
        <v>34721</v>
      </c>
      <c r="Y5" s="6">
        <v>856231600</v>
      </c>
      <c r="Z5" s="6" t="s">
        <v>12651</v>
      </c>
      <c r="AA5" s="7">
        <v>21814034808.349609</v>
      </c>
      <c r="AB5" s="6"/>
    </row>
    <row r="6" spans="1:28" ht="14.25" customHeight="1">
      <c r="A6" t="s">
        <v>58</v>
      </c>
      <c r="B6">
        <v>5</v>
      </c>
      <c r="C6" t="s">
        <v>59</v>
      </c>
      <c r="D6" t="s">
        <v>60</v>
      </c>
      <c r="E6" s="5" t="s">
        <v>29</v>
      </c>
      <c r="F6">
        <v>1</v>
      </c>
      <c r="G6" t="s">
        <v>61</v>
      </c>
      <c r="H6" t="s">
        <v>62</v>
      </c>
      <c r="I6">
        <v>0.55000000000000004</v>
      </c>
      <c r="J6">
        <v>0.6</v>
      </c>
      <c r="K6" s="5">
        <v>36952</v>
      </c>
      <c r="L6" t="s">
        <v>32</v>
      </c>
      <c r="M6" t="s">
        <v>63</v>
      </c>
      <c r="N6" t="s">
        <v>64</v>
      </c>
      <c r="P6" s="6" t="s">
        <v>35</v>
      </c>
      <c r="Q6" t="s">
        <v>65</v>
      </c>
      <c r="R6" s="6">
        <v>655335399.62768555</v>
      </c>
      <c r="S6" s="6">
        <v>16750369.899999943</v>
      </c>
      <c r="T6" s="6">
        <v>6530297.7000000831</v>
      </c>
      <c r="U6" s="6">
        <v>11670081.699999958</v>
      </c>
      <c r="V6" s="6">
        <v>5652766.6999999806</v>
      </c>
      <c r="W6" s="6">
        <v>35095965.499999978</v>
      </c>
      <c r="X6" s="6">
        <v>2070</v>
      </c>
      <c r="Y6" s="6">
        <v>45247317</v>
      </c>
      <c r="Z6" s="6" t="s">
        <v>12651</v>
      </c>
      <c r="AA6" s="7">
        <v>589220397.94921875</v>
      </c>
      <c r="AB6" s="6"/>
    </row>
    <row r="7" spans="1:28">
      <c r="A7" t="s">
        <v>66</v>
      </c>
      <c r="B7">
        <v>6</v>
      </c>
      <c r="C7" t="s">
        <v>67</v>
      </c>
      <c r="D7" t="s">
        <v>68</v>
      </c>
      <c r="E7" s="5" t="s">
        <v>29</v>
      </c>
      <c r="F7">
        <v>1</v>
      </c>
      <c r="G7" t="s">
        <v>69</v>
      </c>
      <c r="H7" t="s">
        <v>70</v>
      </c>
      <c r="I7">
        <v>0.55000000000000004</v>
      </c>
      <c r="J7">
        <v>0.6</v>
      </c>
      <c r="K7" s="5">
        <v>36969</v>
      </c>
      <c r="L7" t="s">
        <v>32</v>
      </c>
      <c r="M7" t="s">
        <v>71</v>
      </c>
      <c r="N7" t="s">
        <v>72</v>
      </c>
      <c r="P7" s="6" t="s">
        <v>35</v>
      </c>
      <c r="Q7" t="s">
        <v>73</v>
      </c>
      <c r="R7" s="6">
        <v>1555582744.5983887</v>
      </c>
      <c r="S7" s="6">
        <v>62643164.199999824</v>
      </c>
      <c r="T7" s="6">
        <v>-58402130.399999768</v>
      </c>
      <c r="U7" s="6">
        <v>22462871.899999879</v>
      </c>
      <c r="V7" s="6">
        <v>-357335033.19999993</v>
      </c>
      <c r="W7" s="6">
        <v>-144180812.40000015</v>
      </c>
      <c r="X7" s="6">
        <v>42350</v>
      </c>
      <c r="Y7" s="6">
        <v>710517300</v>
      </c>
      <c r="Z7" s="6" t="s">
        <v>86</v>
      </c>
      <c r="AA7" s="7">
        <v>1599923171.9970703</v>
      </c>
      <c r="AB7" s="6"/>
    </row>
    <row r="8" spans="1:28">
      <c r="A8" t="s">
        <v>74</v>
      </c>
      <c r="B8">
        <v>7</v>
      </c>
      <c r="C8" t="s">
        <v>75</v>
      </c>
      <c r="D8" t="s">
        <v>76</v>
      </c>
      <c r="E8" s="5" t="s">
        <v>29</v>
      </c>
      <c r="F8">
        <v>1</v>
      </c>
      <c r="G8" t="s">
        <v>77</v>
      </c>
      <c r="H8" t="s">
        <v>78</v>
      </c>
      <c r="I8">
        <v>0.55000000000000004</v>
      </c>
      <c r="J8">
        <v>0.61</v>
      </c>
      <c r="K8" s="5">
        <v>36969</v>
      </c>
      <c r="L8" t="s">
        <v>32</v>
      </c>
      <c r="M8" t="s">
        <v>71</v>
      </c>
      <c r="N8" t="s">
        <v>79</v>
      </c>
      <c r="P8" s="6" t="s">
        <v>35</v>
      </c>
      <c r="Q8" t="s">
        <v>80</v>
      </c>
      <c r="R8" s="6">
        <v>636440474.70092773</v>
      </c>
      <c r="S8" s="6">
        <v>6319711.2999999775</v>
      </c>
      <c r="T8" s="6">
        <v>0</v>
      </c>
      <c r="U8" s="6">
        <v>75742798</v>
      </c>
      <c r="V8" s="6">
        <v>-15129246.000000086</v>
      </c>
      <c r="W8" s="6">
        <v>74806166.200000003</v>
      </c>
      <c r="X8" s="6">
        <v>5914</v>
      </c>
      <c r="Y8" s="6">
        <v>40643993</v>
      </c>
      <c r="Z8" s="6" t="s">
        <v>86</v>
      </c>
      <c r="AA8" s="7">
        <v>741716799.92675781</v>
      </c>
      <c r="AB8" s="6"/>
    </row>
    <row r="9" spans="1:28">
      <c r="A9" t="s">
        <v>81</v>
      </c>
      <c r="B9">
        <v>8</v>
      </c>
      <c r="C9" t="s">
        <v>82</v>
      </c>
      <c r="D9" t="s">
        <v>83</v>
      </c>
      <c r="E9" s="5" t="s">
        <v>29</v>
      </c>
      <c r="F9">
        <v>1</v>
      </c>
      <c r="G9" t="s">
        <v>84</v>
      </c>
      <c r="H9" t="s">
        <v>85</v>
      </c>
      <c r="I9">
        <v>0.55000000000000004</v>
      </c>
      <c r="J9">
        <v>0.61</v>
      </c>
      <c r="K9" s="5">
        <v>36973</v>
      </c>
      <c r="L9" t="s">
        <v>32</v>
      </c>
      <c r="M9" t="s">
        <v>86</v>
      </c>
      <c r="N9" t="s">
        <v>87</v>
      </c>
      <c r="P9" s="6" t="s">
        <v>35</v>
      </c>
      <c r="Q9" t="s">
        <v>88</v>
      </c>
      <c r="R9" s="6">
        <v>1994761914.0625</v>
      </c>
      <c r="S9" s="6">
        <v>-23376115.499999776</v>
      </c>
      <c r="T9" s="6">
        <v>23178733.299999781</v>
      </c>
      <c r="U9" s="6">
        <v>0</v>
      </c>
      <c r="V9" s="6">
        <v>31772828.700000171</v>
      </c>
      <c r="W9" s="6">
        <v>15669600.300000235</v>
      </c>
      <c r="X9" s="6">
        <v>8486</v>
      </c>
      <c r="Y9" s="6">
        <v>143190190</v>
      </c>
      <c r="Z9" s="6" t="s">
        <v>86</v>
      </c>
      <c r="AA9" s="7">
        <v>2000956546.0205078</v>
      </c>
      <c r="AB9" s="6"/>
    </row>
    <row r="10" spans="1:28">
      <c r="A10" t="s">
        <v>89</v>
      </c>
      <c r="B10">
        <v>9</v>
      </c>
      <c r="C10" t="s">
        <v>90</v>
      </c>
      <c r="D10" t="s">
        <v>91</v>
      </c>
      <c r="E10" s="5" t="s">
        <v>29</v>
      </c>
      <c r="F10">
        <v>1</v>
      </c>
      <c r="G10" t="s">
        <v>92</v>
      </c>
      <c r="H10" t="s">
        <v>93</v>
      </c>
      <c r="I10">
        <v>0.55000000000000004</v>
      </c>
      <c r="J10">
        <v>0.61</v>
      </c>
      <c r="K10" s="5">
        <v>36973</v>
      </c>
      <c r="L10" t="s">
        <v>32</v>
      </c>
      <c r="M10" t="s">
        <v>94</v>
      </c>
      <c r="N10" t="s">
        <v>95</v>
      </c>
      <c r="P10" s="6" t="s">
        <v>35</v>
      </c>
      <c r="Q10" t="s">
        <v>96</v>
      </c>
      <c r="R10" s="6">
        <v>4642448633.1939697</v>
      </c>
      <c r="S10" s="6">
        <v>-101398874.00000067</v>
      </c>
      <c r="T10" s="6">
        <v>87575130.300000697</v>
      </c>
      <c r="U10" s="6">
        <v>96933809.599999666</v>
      </c>
      <c r="V10" s="6">
        <v>245943254.10000014</v>
      </c>
      <c r="W10" s="6">
        <v>324283540.29999936</v>
      </c>
      <c r="X10" s="6">
        <v>42566</v>
      </c>
      <c r="Y10" s="6">
        <v>687488900</v>
      </c>
      <c r="Z10" s="6" t="s">
        <v>12652</v>
      </c>
      <c r="AA10" s="7">
        <v>3789420151.5197754</v>
      </c>
      <c r="AB10" s="6"/>
    </row>
    <row r="11" spans="1:28">
      <c r="A11" t="s">
        <v>97</v>
      </c>
      <c r="B11">
        <v>10</v>
      </c>
      <c r="C11" t="s">
        <v>98</v>
      </c>
      <c r="D11" t="s">
        <v>99</v>
      </c>
      <c r="E11" s="5" t="s">
        <v>29</v>
      </c>
      <c r="F11">
        <v>1</v>
      </c>
      <c r="G11" t="s">
        <v>100</v>
      </c>
      <c r="H11" t="s">
        <v>101</v>
      </c>
      <c r="I11">
        <v>0.08</v>
      </c>
      <c r="J11">
        <v>0.09</v>
      </c>
      <c r="K11" s="5">
        <v>37035</v>
      </c>
      <c r="L11" t="s">
        <v>32</v>
      </c>
      <c r="M11" t="s">
        <v>102</v>
      </c>
      <c r="N11" t="s">
        <v>34</v>
      </c>
      <c r="P11" s="6" t="s">
        <v>35</v>
      </c>
      <c r="Q11" t="s">
        <v>103</v>
      </c>
      <c r="R11" s="6">
        <v>13929671718.597412</v>
      </c>
      <c r="S11" s="6">
        <v>50599656.424999572</v>
      </c>
      <c r="T11" s="6">
        <v>10592562.700000405</v>
      </c>
      <c r="U11" s="6">
        <v>35037314.775000006</v>
      </c>
      <c r="V11" s="6">
        <v>5268820.5249991976</v>
      </c>
      <c r="W11" s="6">
        <v>154173749.19999921</v>
      </c>
      <c r="X11" s="6">
        <v>20066</v>
      </c>
      <c r="Y11" s="6">
        <v>361336670</v>
      </c>
      <c r="Z11" s="6" t="s">
        <v>12651</v>
      </c>
      <c r="AA11" s="7">
        <v>13917674276.351929</v>
      </c>
      <c r="AB11" s="6"/>
    </row>
    <row r="12" spans="1:28">
      <c r="A12" t="s">
        <v>104</v>
      </c>
      <c r="B12">
        <v>11</v>
      </c>
      <c r="C12" t="s">
        <v>105</v>
      </c>
      <c r="D12" t="s">
        <v>106</v>
      </c>
      <c r="E12" s="5" t="s">
        <v>29</v>
      </c>
      <c r="F12">
        <v>1</v>
      </c>
      <c r="G12" t="s">
        <v>107</v>
      </c>
      <c r="H12" t="s">
        <v>108</v>
      </c>
      <c r="I12">
        <v>0.5</v>
      </c>
      <c r="J12">
        <v>0.49</v>
      </c>
      <c r="K12" s="5">
        <v>37140</v>
      </c>
      <c r="L12" t="s">
        <v>32</v>
      </c>
      <c r="M12" t="s">
        <v>109</v>
      </c>
      <c r="N12" t="s">
        <v>34</v>
      </c>
      <c r="P12" s="6" t="s">
        <v>35</v>
      </c>
      <c r="Q12" t="s">
        <v>110</v>
      </c>
      <c r="R12" s="6">
        <v>1699535001.1825562</v>
      </c>
      <c r="S12" s="6">
        <v>13280435.074999873</v>
      </c>
      <c r="T12" s="6">
        <v>8655485.8750001229</v>
      </c>
      <c r="U12" s="6">
        <v>5437128.1499999994</v>
      </c>
      <c r="V12" s="6">
        <v>1089689.649999938</v>
      </c>
      <c r="W12" s="6">
        <v>33854930.799999937</v>
      </c>
      <c r="X12" s="6">
        <v>2322</v>
      </c>
      <c r="Y12" s="6">
        <v>37746108</v>
      </c>
      <c r="Z12" s="6" t="s">
        <v>12651</v>
      </c>
      <c r="AA12" s="7">
        <v>1635051746.7498779</v>
      </c>
      <c r="AB12" s="6"/>
    </row>
    <row r="13" spans="1:28">
      <c r="A13" t="s">
        <v>111</v>
      </c>
      <c r="B13">
        <v>12</v>
      </c>
      <c r="C13" t="s">
        <v>112</v>
      </c>
      <c r="D13" t="s">
        <v>113</v>
      </c>
      <c r="E13" s="5" t="s">
        <v>29</v>
      </c>
      <c r="F13">
        <v>1</v>
      </c>
      <c r="G13" t="s">
        <v>114</v>
      </c>
      <c r="H13">
        <v>337331102</v>
      </c>
      <c r="I13">
        <v>0.6</v>
      </c>
      <c r="J13">
        <v>0.67</v>
      </c>
      <c r="K13" s="5">
        <v>37225</v>
      </c>
      <c r="L13" t="s">
        <v>32</v>
      </c>
      <c r="M13" t="s">
        <v>33</v>
      </c>
      <c r="N13" t="s">
        <v>115</v>
      </c>
      <c r="P13" s="6" t="s">
        <v>116</v>
      </c>
      <c r="Q13" t="s">
        <v>117</v>
      </c>
      <c r="R13" s="6">
        <v>206088638.96282959</v>
      </c>
      <c r="S13" s="6">
        <v>0</v>
      </c>
      <c r="T13" s="6">
        <v>0</v>
      </c>
      <c r="U13" s="6">
        <v>3715056.6000000197</v>
      </c>
      <c r="V13" s="6">
        <v>9807.6000000005588</v>
      </c>
      <c r="W13" s="6">
        <v>3724864.2000000211</v>
      </c>
      <c r="X13" s="6">
        <v>297</v>
      </c>
      <c r="Y13" s="6">
        <v>5335722.9000000004</v>
      </c>
      <c r="Z13" s="6" t="s">
        <v>507</v>
      </c>
      <c r="AA13" s="7">
        <v>200076797.8417511</v>
      </c>
      <c r="AB13" s="6"/>
    </row>
    <row r="14" spans="1:28">
      <c r="A14" t="s">
        <v>118</v>
      </c>
      <c r="B14">
        <v>13</v>
      </c>
      <c r="C14" t="s">
        <v>119</v>
      </c>
      <c r="D14" t="s">
        <v>113</v>
      </c>
      <c r="E14" s="5">
        <v>44621</v>
      </c>
      <c r="F14">
        <v>1</v>
      </c>
      <c r="G14" t="s">
        <v>120</v>
      </c>
      <c r="H14" t="s">
        <v>121</v>
      </c>
      <c r="I14">
        <v>0.6</v>
      </c>
      <c r="J14">
        <v>0.66</v>
      </c>
      <c r="K14" s="5">
        <v>37225</v>
      </c>
      <c r="L14" t="s">
        <v>32</v>
      </c>
      <c r="M14" t="s">
        <v>33</v>
      </c>
      <c r="N14" t="s">
        <v>115</v>
      </c>
      <c r="P14" s="6" t="s">
        <v>116</v>
      </c>
      <c r="Q14" t="s">
        <v>122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 t="s">
        <v>507</v>
      </c>
      <c r="AA14" s="7">
        <v>0</v>
      </c>
      <c r="AB14" s="6"/>
    </row>
    <row r="15" spans="1:28">
      <c r="A15" t="s">
        <v>123</v>
      </c>
      <c r="B15">
        <v>14</v>
      </c>
      <c r="C15" t="s">
        <v>124</v>
      </c>
      <c r="D15" t="s">
        <v>125</v>
      </c>
      <c r="E15" s="5" t="s">
        <v>29</v>
      </c>
      <c r="F15">
        <v>1</v>
      </c>
      <c r="G15" t="s">
        <v>126</v>
      </c>
      <c r="H15" t="s">
        <v>127</v>
      </c>
      <c r="I15">
        <v>0.55000000000000004</v>
      </c>
      <c r="J15">
        <v>0.61</v>
      </c>
      <c r="K15" s="5">
        <v>37546</v>
      </c>
      <c r="L15" t="s">
        <v>32</v>
      </c>
      <c r="M15" t="s">
        <v>71</v>
      </c>
      <c r="N15" t="s">
        <v>128</v>
      </c>
      <c r="P15" s="6" t="s">
        <v>35</v>
      </c>
      <c r="Q15" t="s">
        <v>129</v>
      </c>
      <c r="R15" s="6">
        <v>1106931711.3876343</v>
      </c>
      <c r="S15" s="6">
        <v>-9854670.0999999084</v>
      </c>
      <c r="T15" s="6">
        <v>-6419210.6000000909</v>
      </c>
      <c r="U15" s="6">
        <v>1674890.6999999047</v>
      </c>
      <c r="V15" s="6">
        <v>6467064.5000000922</v>
      </c>
      <c r="W15" s="6">
        <v>-16168323.999999996</v>
      </c>
      <c r="X15" s="6">
        <v>17660</v>
      </c>
      <c r="Y15" s="6">
        <v>96676920</v>
      </c>
      <c r="Z15" s="6" t="s">
        <v>86</v>
      </c>
      <c r="AA15" s="7">
        <v>1068986286.1633301</v>
      </c>
      <c r="AB15" s="6"/>
    </row>
    <row r="16" spans="1:28">
      <c r="A16" t="s">
        <v>130</v>
      </c>
      <c r="B16">
        <v>15</v>
      </c>
      <c r="C16" t="s">
        <v>131</v>
      </c>
      <c r="D16" t="s">
        <v>132</v>
      </c>
      <c r="E16" s="5" t="s">
        <v>29</v>
      </c>
      <c r="F16">
        <v>1</v>
      </c>
      <c r="G16" t="s">
        <v>133</v>
      </c>
      <c r="H16" t="s">
        <v>134</v>
      </c>
      <c r="I16">
        <v>0.75</v>
      </c>
      <c r="J16">
        <v>0.87</v>
      </c>
      <c r="K16" s="5">
        <v>38306</v>
      </c>
      <c r="L16" t="s">
        <v>32</v>
      </c>
      <c r="M16" t="s">
        <v>71</v>
      </c>
      <c r="N16" t="s">
        <v>128</v>
      </c>
      <c r="P16" s="6" t="s">
        <v>135</v>
      </c>
      <c r="Q16" t="s">
        <v>136</v>
      </c>
      <c r="R16" s="6">
        <v>426855129.52436829</v>
      </c>
      <c r="S16" s="6">
        <v>-880050.00000001246</v>
      </c>
      <c r="T16" s="6">
        <v>3471314.9999999874</v>
      </c>
      <c r="U16" s="6">
        <v>-8789100</v>
      </c>
      <c r="V16" s="6">
        <v>-51780</v>
      </c>
      <c r="W16" s="6">
        <v>-4523415</v>
      </c>
      <c r="X16" s="6">
        <v>1477</v>
      </c>
      <c r="Y16" s="6">
        <v>7156548.5999999996</v>
      </c>
      <c r="Z16" s="6" t="s">
        <v>86</v>
      </c>
      <c r="AA16" s="7">
        <v>414563750.76351929</v>
      </c>
      <c r="AB16" s="6"/>
    </row>
    <row r="17" spans="1:28">
      <c r="A17" t="s">
        <v>137</v>
      </c>
      <c r="B17">
        <v>16</v>
      </c>
      <c r="C17" t="s">
        <v>138</v>
      </c>
      <c r="D17" t="s">
        <v>139</v>
      </c>
      <c r="E17" s="5">
        <v>44662</v>
      </c>
      <c r="F17">
        <v>1</v>
      </c>
      <c r="G17" t="s">
        <v>140</v>
      </c>
      <c r="H17" t="s">
        <v>141</v>
      </c>
      <c r="I17">
        <v>0.65</v>
      </c>
      <c r="J17">
        <v>0.94</v>
      </c>
      <c r="K17" s="5">
        <v>38400</v>
      </c>
      <c r="L17" t="s">
        <v>32</v>
      </c>
      <c r="M17" t="s">
        <v>142</v>
      </c>
      <c r="N17" t="s">
        <v>143</v>
      </c>
      <c r="P17" s="6" t="s">
        <v>135</v>
      </c>
      <c r="Q17" t="s">
        <v>144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 t="s">
        <v>507</v>
      </c>
      <c r="AA17" s="7">
        <v>0</v>
      </c>
      <c r="AB17" s="6"/>
    </row>
    <row r="18" spans="1:28">
      <c r="A18" t="s">
        <v>145</v>
      </c>
      <c r="B18">
        <v>17</v>
      </c>
      <c r="C18" t="s">
        <v>146</v>
      </c>
      <c r="D18" t="s">
        <v>147</v>
      </c>
      <c r="E18" s="5" t="s">
        <v>29</v>
      </c>
      <c r="F18">
        <v>1</v>
      </c>
      <c r="G18" t="s">
        <v>148</v>
      </c>
      <c r="H18" t="s">
        <v>149</v>
      </c>
      <c r="I18">
        <v>0.5</v>
      </c>
      <c r="J18">
        <v>0.55000000000000004</v>
      </c>
      <c r="K18" s="5">
        <v>38705</v>
      </c>
      <c r="L18" t="s">
        <v>32</v>
      </c>
      <c r="M18" t="s">
        <v>33</v>
      </c>
      <c r="N18" t="s">
        <v>150</v>
      </c>
      <c r="P18" s="6" t="s">
        <v>35</v>
      </c>
      <c r="Q18" t="s">
        <v>151</v>
      </c>
      <c r="R18" s="6">
        <v>2200182583.2366943</v>
      </c>
      <c r="S18" s="6">
        <v>0</v>
      </c>
      <c r="T18" s="6">
        <v>-8008508.5000001136</v>
      </c>
      <c r="U18" s="6">
        <v>0</v>
      </c>
      <c r="V18" s="6">
        <v>-8093184.2000001138</v>
      </c>
      <c r="W18" s="6">
        <v>-16077684.500000227</v>
      </c>
      <c r="X18" s="6">
        <v>3564</v>
      </c>
      <c r="Y18" s="6">
        <v>32481797</v>
      </c>
      <c r="Z18" s="6" t="s">
        <v>507</v>
      </c>
      <c r="AA18" s="7">
        <v>2176770332.7178955</v>
      </c>
      <c r="AB18" s="6"/>
    </row>
    <row r="19" spans="1:28">
      <c r="A19" t="s">
        <v>152</v>
      </c>
      <c r="B19">
        <v>18</v>
      </c>
      <c r="C19" t="s">
        <v>153</v>
      </c>
      <c r="D19" t="s">
        <v>154</v>
      </c>
      <c r="E19" s="5" t="s">
        <v>29</v>
      </c>
      <c r="F19">
        <v>1</v>
      </c>
      <c r="G19" t="s">
        <v>155</v>
      </c>
      <c r="H19" s="8">
        <v>4.6431000000000002E+105</v>
      </c>
      <c r="I19">
        <v>0.55000000000000004</v>
      </c>
      <c r="J19">
        <v>0.6</v>
      </c>
      <c r="K19" s="5">
        <v>38705</v>
      </c>
      <c r="L19" t="s">
        <v>32</v>
      </c>
      <c r="M19" t="s">
        <v>71</v>
      </c>
      <c r="N19" t="s">
        <v>95</v>
      </c>
      <c r="P19" s="6" t="s">
        <v>35</v>
      </c>
      <c r="Q19" t="s">
        <v>156</v>
      </c>
      <c r="R19" s="6">
        <v>612569548.4161377</v>
      </c>
      <c r="S19" s="6">
        <v>51288982.699999988</v>
      </c>
      <c r="T19" s="6">
        <v>30941768.799999982</v>
      </c>
      <c r="U19" s="6">
        <v>19578077.000000015</v>
      </c>
      <c r="V19" s="6">
        <v>23543927.699999996</v>
      </c>
      <c r="W19" s="6">
        <v>147758412.39999998</v>
      </c>
      <c r="X19" s="6">
        <v>5713</v>
      </c>
      <c r="Y19" s="6">
        <v>115313789</v>
      </c>
      <c r="Z19" s="6" t="s">
        <v>86</v>
      </c>
      <c r="AA19" s="7">
        <v>421793744.65942383</v>
      </c>
      <c r="AB19" s="6"/>
    </row>
    <row r="20" spans="1:28">
      <c r="A20" t="s">
        <v>157</v>
      </c>
      <c r="B20">
        <v>19</v>
      </c>
      <c r="C20" t="s">
        <v>158</v>
      </c>
      <c r="D20" t="s">
        <v>159</v>
      </c>
      <c r="E20" s="5" t="s">
        <v>29</v>
      </c>
      <c r="F20">
        <v>1</v>
      </c>
      <c r="G20" t="s">
        <v>160</v>
      </c>
      <c r="H20" t="s">
        <v>161</v>
      </c>
      <c r="I20">
        <v>0.35</v>
      </c>
      <c r="J20">
        <v>0.39</v>
      </c>
      <c r="K20" s="5">
        <v>38705</v>
      </c>
      <c r="L20" t="s">
        <v>32</v>
      </c>
      <c r="M20" t="s">
        <v>162</v>
      </c>
      <c r="N20" t="s">
        <v>163</v>
      </c>
      <c r="P20" s="6" t="s">
        <v>35</v>
      </c>
      <c r="Q20" t="s">
        <v>164</v>
      </c>
      <c r="R20" s="6">
        <v>253483483.88671875</v>
      </c>
      <c r="S20" s="6">
        <v>0</v>
      </c>
      <c r="T20" s="6">
        <v>0</v>
      </c>
      <c r="U20" s="6">
        <v>0</v>
      </c>
      <c r="V20" s="6">
        <v>0</v>
      </c>
      <c r="W20" s="6">
        <v>4512322.9999999842</v>
      </c>
      <c r="X20" s="6">
        <v>472</v>
      </c>
      <c r="Y20" s="6">
        <v>3365264</v>
      </c>
      <c r="Z20" s="6" t="s">
        <v>507</v>
      </c>
      <c r="AA20" s="7">
        <v>248998010.63537598</v>
      </c>
      <c r="AB20" s="6"/>
    </row>
    <row r="21" spans="1:28">
      <c r="A21" t="s">
        <v>165</v>
      </c>
      <c r="B21">
        <v>20</v>
      </c>
      <c r="C21" t="s">
        <v>166</v>
      </c>
      <c r="D21" t="s">
        <v>167</v>
      </c>
      <c r="E21" s="5" t="s">
        <v>29</v>
      </c>
      <c r="F21">
        <v>1</v>
      </c>
      <c r="G21" t="s">
        <v>168</v>
      </c>
      <c r="H21" t="s">
        <v>169</v>
      </c>
      <c r="I21">
        <v>0.55000000000000004</v>
      </c>
      <c r="J21">
        <v>0.61</v>
      </c>
      <c r="K21" s="5">
        <v>38705</v>
      </c>
      <c r="L21" t="s">
        <v>32</v>
      </c>
      <c r="M21" t="s">
        <v>170</v>
      </c>
      <c r="N21" t="s">
        <v>171</v>
      </c>
      <c r="P21" s="6" t="s">
        <v>35</v>
      </c>
      <c r="Q21" t="s">
        <v>172</v>
      </c>
      <c r="R21" s="6">
        <v>364353983.49761963</v>
      </c>
      <c r="S21" s="6">
        <v>0</v>
      </c>
      <c r="T21" s="6">
        <v>-3553703.1000000089</v>
      </c>
      <c r="U21" s="6">
        <v>-1187205.5000000168</v>
      </c>
      <c r="V21" s="6">
        <v>-1188898.0999999745</v>
      </c>
      <c r="W21" s="6">
        <v>-7106696.8000000166</v>
      </c>
      <c r="X21" s="6">
        <v>596</v>
      </c>
      <c r="Y21" s="6">
        <v>3911714</v>
      </c>
      <c r="Z21" s="6" t="s">
        <v>8118</v>
      </c>
      <c r="AA21" s="7">
        <v>369393431.09130859</v>
      </c>
      <c r="AB21" s="6"/>
    </row>
    <row r="22" spans="1:28">
      <c r="A22" t="s">
        <v>173</v>
      </c>
      <c r="B22">
        <v>21</v>
      </c>
      <c r="C22" t="s">
        <v>174</v>
      </c>
      <c r="D22" t="s">
        <v>175</v>
      </c>
      <c r="E22" s="5" t="s">
        <v>29</v>
      </c>
      <c r="F22">
        <v>1</v>
      </c>
      <c r="G22" t="s">
        <v>176</v>
      </c>
      <c r="H22" t="s">
        <v>177</v>
      </c>
      <c r="I22">
        <v>0.65</v>
      </c>
      <c r="J22">
        <v>0.72</v>
      </c>
      <c r="K22" s="5">
        <v>38769</v>
      </c>
      <c r="L22" t="s">
        <v>32</v>
      </c>
      <c r="M22" t="s">
        <v>33</v>
      </c>
      <c r="N22" t="s">
        <v>178</v>
      </c>
      <c r="P22" s="6" t="s">
        <v>35</v>
      </c>
      <c r="Q22" t="s">
        <v>179</v>
      </c>
      <c r="R22" s="6">
        <v>120105519.10400391</v>
      </c>
      <c r="S22" s="6">
        <v>1659084.3499999938</v>
      </c>
      <c r="T22" s="6">
        <v>0</v>
      </c>
      <c r="U22" s="6">
        <v>0</v>
      </c>
      <c r="V22" s="6">
        <v>0</v>
      </c>
      <c r="W22" s="6">
        <v>1659084.3499999938</v>
      </c>
      <c r="X22" s="6">
        <v>111</v>
      </c>
      <c r="Y22" s="6">
        <v>2396069.0099999998</v>
      </c>
      <c r="Z22" s="6" t="s">
        <v>507</v>
      </c>
      <c r="AA22" s="7">
        <v>116013716.12548828</v>
      </c>
      <c r="AB22" s="6"/>
    </row>
    <row r="23" spans="1:28">
      <c r="A23" t="s">
        <v>180</v>
      </c>
      <c r="B23">
        <v>22</v>
      </c>
      <c r="C23" t="s">
        <v>181</v>
      </c>
      <c r="D23" t="s">
        <v>182</v>
      </c>
      <c r="E23" s="5" t="s">
        <v>29</v>
      </c>
      <c r="F23">
        <v>1</v>
      </c>
      <c r="G23" t="s">
        <v>183</v>
      </c>
      <c r="H23" t="s">
        <v>184</v>
      </c>
      <c r="I23">
        <v>0.6</v>
      </c>
      <c r="J23">
        <v>0.66</v>
      </c>
      <c r="K23" s="5">
        <v>38967</v>
      </c>
      <c r="L23" t="s">
        <v>32</v>
      </c>
      <c r="M23" t="s">
        <v>33</v>
      </c>
      <c r="N23" t="s">
        <v>150</v>
      </c>
      <c r="P23" s="6" t="s">
        <v>35</v>
      </c>
      <c r="Q23" t="s">
        <v>185</v>
      </c>
      <c r="R23" s="6">
        <v>1099295954.7042847</v>
      </c>
      <c r="S23" s="6">
        <v>2121644.9000000302</v>
      </c>
      <c r="T23" s="6">
        <v>0</v>
      </c>
      <c r="U23" s="6">
        <v>-8431351.7499999702</v>
      </c>
      <c r="V23" s="6">
        <v>-10455397.449999999</v>
      </c>
      <c r="W23" s="6">
        <v>-20876071.450000003</v>
      </c>
      <c r="X23" s="6">
        <v>2734</v>
      </c>
      <c r="Y23" s="6">
        <v>15976024</v>
      </c>
      <c r="Z23" s="6" t="s">
        <v>507</v>
      </c>
      <c r="AA23" s="7">
        <v>1107026491.9281006</v>
      </c>
      <c r="AB23" s="6"/>
    </row>
    <row r="24" spans="1:28">
      <c r="A24" t="s">
        <v>186</v>
      </c>
      <c r="B24">
        <v>23</v>
      </c>
      <c r="C24" t="s">
        <v>187</v>
      </c>
      <c r="D24" t="s">
        <v>188</v>
      </c>
      <c r="E24" s="5" t="s">
        <v>29</v>
      </c>
      <c r="F24">
        <v>1</v>
      </c>
      <c r="G24" t="s">
        <v>189</v>
      </c>
      <c r="H24" t="s">
        <v>190</v>
      </c>
      <c r="I24">
        <v>0.65</v>
      </c>
      <c r="J24">
        <v>0.72</v>
      </c>
      <c r="K24" s="5">
        <v>38967</v>
      </c>
      <c r="L24" t="s">
        <v>32</v>
      </c>
      <c r="M24" t="s">
        <v>102</v>
      </c>
      <c r="N24" t="s">
        <v>178</v>
      </c>
      <c r="P24" s="6" t="s">
        <v>35</v>
      </c>
      <c r="Q24" t="s">
        <v>191</v>
      </c>
      <c r="R24" s="6">
        <v>111293121.33789063</v>
      </c>
      <c r="S24" s="6">
        <v>0</v>
      </c>
      <c r="T24" s="6">
        <v>0</v>
      </c>
      <c r="U24" s="6">
        <v>-3136097.8500000029</v>
      </c>
      <c r="V24" s="6">
        <v>0</v>
      </c>
      <c r="W24" s="6">
        <v>-6222828.7500000047</v>
      </c>
      <c r="X24" s="6">
        <v>173</v>
      </c>
      <c r="Y24" s="6">
        <v>4470518.8</v>
      </c>
      <c r="Z24" s="6" t="s">
        <v>507</v>
      </c>
      <c r="AA24" s="7">
        <v>113427849.76959229</v>
      </c>
      <c r="AB24" s="6"/>
    </row>
    <row r="25" spans="1:28">
      <c r="A25" t="s">
        <v>192</v>
      </c>
      <c r="B25">
        <v>24</v>
      </c>
      <c r="C25" t="s">
        <v>193</v>
      </c>
      <c r="D25" t="s">
        <v>194</v>
      </c>
      <c r="E25" s="5" t="s">
        <v>29</v>
      </c>
      <c r="F25">
        <v>1</v>
      </c>
      <c r="G25" t="s">
        <v>195</v>
      </c>
      <c r="H25" t="s">
        <v>196</v>
      </c>
      <c r="I25">
        <v>0.5</v>
      </c>
      <c r="J25">
        <v>0.55000000000000004</v>
      </c>
      <c r="K25" s="5">
        <v>39027</v>
      </c>
      <c r="L25" t="s">
        <v>32</v>
      </c>
      <c r="M25" t="s">
        <v>33</v>
      </c>
      <c r="N25" t="s">
        <v>178</v>
      </c>
      <c r="P25" s="6" t="s">
        <v>35</v>
      </c>
      <c r="Q25" t="s">
        <v>197</v>
      </c>
      <c r="R25" s="6">
        <v>117028176.87988281</v>
      </c>
      <c r="S25" s="6">
        <v>5332823.3999999808</v>
      </c>
      <c r="T25" s="6">
        <v>0</v>
      </c>
      <c r="U25" s="6">
        <v>0</v>
      </c>
      <c r="V25" s="6">
        <v>0</v>
      </c>
      <c r="W25" s="6">
        <v>15642435.59999999</v>
      </c>
      <c r="X25" s="6">
        <v>429</v>
      </c>
      <c r="Y25" s="6">
        <v>3083184</v>
      </c>
      <c r="Z25" s="6" t="s">
        <v>507</v>
      </c>
      <c r="AA25" s="7">
        <v>103561706.54296875</v>
      </c>
      <c r="AB25" s="6"/>
    </row>
    <row r="26" spans="1:28">
      <c r="A26" t="s">
        <v>198</v>
      </c>
      <c r="B26">
        <v>25</v>
      </c>
      <c r="C26" t="s">
        <v>199</v>
      </c>
      <c r="D26" t="s">
        <v>200</v>
      </c>
      <c r="E26" s="5" t="s">
        <v>29</v>
      </c>
      <c r="F26">
        <v>1</v>
      </c>
      <c r="G26" t="s">
        <v>201</v>
      </c>
      <c r="H26" t="s">
        <v>202</v>
      </c>
      <c r="I26">
        <v>0.5</v>
      </c>
      <c r="J26">
        <v>0.55000000000000004</v>
      </c>
      <c r="K26" s="5">
        <v>39027</v>
      </c>
      <c r="L26" t="s">
        <v>32</v>
      </c>
      <c r="M26" t="s">
        <v>33</v>
      </c>
      <c r="N26" t="s">
        <v>203</v>
      </c>
      <c r="P26" s="6" t="s">
        <v>35</v>
      </c>
      <c r="Q26" t="s">
        <v>204</v>
      </c>
      <c r="R26" s="6">
        <v>155222097.01538086</v>
      </c>
      <c r="S26" s="6">
        <v>3342296.2999999886</v>
      </c>
      <c r="T26" s="6">
        <v>0</v>
      </c>
      <c r="U26" s="6">
        <v>3454608.550000018</v>
      </c>
      <c r="V26" s="6">
        <v>0</v>
      </c>
      <c r="W26" s="6">
        <v>6849269.0000000056</v>
      </c>
      <c r="X26" s="6">
        <v>782</v>
      </c>
      <c r="Y26" s="6">
        <v>4707090</v>
      </c>
      <c r="Z26" s="6" t="s">
        <v>507</v>
      </c>
      <c r="AA26" s="7">
        <v>152939506.53076172</v>
      </c>
      <c r="AB26" s="6"/>
    </row>
    <row r="27" spans="1:28">
      <c r="A27" t="s">
        <v>205</v>
      </c>
      <c r="B27">
        <v>26</v>
      </c>
      <c r="C27" t="s">
        <v>206</v>
      </c>
      <c r="D27" t="s">
        <v>207</v>
      </c>
      <c r="E27" s="5" t="s">
        <v>29</v>
      </c>
      <c r="F27">
        <v>1</v>
      </c>
      <c r="G27" t="s">
        <v>208</v>
      </c>
      <c r="H27" t="s">
        <v>209</v>
      </c>
      <c r="I27">
        <v>0.18</v>
      </c>
      <c r="J27">
        <v>0.2</v>
      </c>
      <c r="K27" s="5">
        <v>39027</v>
      </c>
      <c r="L27" t="s">
        <v>32</v>
      </c>
      <c r="M27" t="s">
        <v>42</v>
      </c>
      <c r="N27" t="s">
        <v>210</v>
      </c>
      <c r="P27" s="6" t="s">
        <v>35</v>
      </c>
      <c r="Q27" t="s">
        <v>211</v>
      </c>
      <c r="R27" s="6">
        <v>839072141.64733887</v>
      </c>
      <c r="S27" s="6">
        <v>24260502.499999948</v>
      </c>
      <c r="T27" s="6">
        <v>-13058322.39999992</v>
      </c>
      <c r="U27" s="6">
        <v>-1859629.6000000264</v>
      </c>
      <c r="V27" s="6">
        <v>-5620366.7999999467</v>
      </c>
      <c r="W27" s="6">
        <v>3180.7000000029802</v>
      </c>
      <c r="X27" s="6">
        <v>2201</v>
      </c>
      <c r="Y27" s="6">
        <v>42429304</v>
      </c>
      <c r="Z27" s="6" t="s">
        <v>507</v>
      </c>
      <c r="AA27" s="7">
        <v>850767327.11791992</v>
      </c>
      <c r="AB27" s="6"/>
    </row>
    <row r="28" spans="1:28">
      <c r="A28" t="s">
        <v>212</v>
      </c>
      <c r="B28">
        <v>27</v>
      </c>
      <c r="C28" t="s">
        <v>213</v>
      </c>
      <c r="D28" t="s">
        <v>214</v>
      </c>
      <c r="E28" s="5" t="s">
        <v>29</v>
      </c>
      <c r="F28">
        <v>1</v>
      </c>
      <c r="G28" t="s">
        <v>215</v>
      </c>
      <c r="H28" t="s">
        <v>216</v>
      </c>
      <c r="I28">
        <v>0.12</v>
      </c>
      <c r="J28">
        <v>0.13</v>
      </c>
      <c r="K28" s="5">
        <v>39027</v>
      </c>
      <c r="L28" t="s">
        <v>32</v>
      </c>
      <c r="M28" t="s">
        <v>162</v>
      </c>
      <c r="N28" t="s">
        <v>43</v>
      </c>
      <c r="P28" s="6" t="s">
        <v>35</v>
      </c>
      <c r="Q28" t="s">
        <v>217</v>
      </c>
      <c r="R28" s="6">
        <v>1982278547.2869873</v>
      </c>
      <c r="S28" s="6">
        <v>3842635.0000000577</v>
      </c>
      <c r="T28" s="6">
        <v>59761226.199999891</v>
      </c>
      <c r="U28" s="6">
        <v>23183528.800000057</v>
      </c>
      <c r="V28" s="6">
        <v>15443448.999999944</v>
      </c>
      <c r="W28" s="6">
        <v>115682437.59999999</v>
      </c>
      <c r="X28" s="6">
        <v>1989</v>
      </c>
      <c r="Y28" s="6">
        <v>43718834</v>
      </c>
      <c r="Z28" s="6" t="s">
        <v>507</v>
      </c>
      <c r="AA28" s="7">
        <v>1864949265.4800415</v>
      </c>
      <c r="AB28" s="6"/>
    </row>
    <row r="29" spans="1:28">
      <c r="A29" t="s">
        <v>218</v>
      </c>
      <c r="B29">
        <v>28</v>
      </c>
      <c r="C29" t="s">
        <v>219</v>
      </c>
      <c r="D29" t="s">
        <v>220</v>
      </c>
      <c r="E29" s="5" t="s">
        <v>29</v>
      </c>
      <c r="F29">
        <v>1</v>
      </c>
      <c r="G29" t="s">
        <v>221</v>
      </c>
      <c r="H29" t="s">
        <v>222</v>
      </c>
      <c r="I29">
        <v>0.15</v>
      </c>
      <c r="J29">
        <v>0.17</v>
      </c>
      <c r="K29" s="5">
        <v>39027</v>
      </c>
      <c r="L29" t="s">
        <v>32</v>
      </c>
      <c r="M29" t="s">
        <v>223</v>
      </c>
      <c r="N29" t="s">
        <v>43</v>
      </c>
      <c r="P29" s="6" t="s">
        <v>35</v>
      </c>
      <c r="Q29" t="s">
        <v>224</v>
      </c>
      <c r="R29" s="6">
        <v>2910227723.1216431</v>
      </c>
      <c r="S29" s="6">
        <v>24368919.50000035</v>
      </c>
      <c r="T29" s="6">
        <v>26356668.799999654</v>
      </c>
      <c r="U29" s="6">
        <v>40628587.299999997</v>
      </c>
      <c r="V29" s="6">
        <v>20267343</v>
      </c>
      <c r="W29" s="6">
        <v>117688046.60000022</v>
      </c>
      <c r="X29" s="6">
        <v>6287</v>
      </c>
      <c r="Y29" s="6">
        <v>79350650</v>
      </c>
      <c r="Z29" s="6" t="s">
        <v>507</v>
      </c>
      <c r="AA29" s="7">
        <v>2810548698.425293</v>
      </c>
      <c r="AB29" s="6"/>
    </row>
    <row r="30" spans="1:28">
      <c r="A30" t="s">
        <v>225</v>
      </c>
      <c r="B30">
        <v>29</v>
      </c>
      <c r="C30" t="s">
        <v>226</v>
      </c>
      <c r="D30" t="s">
        <v>227</v>
      </c>
      <c r="E30" s="5" t="s">
        <v>29</v>
      </c>
      <c r="F30">
        <v>1</v>
      </c>
      <c r="G30" t="s">
        <v>228</v>
      </c>
      <c r="H30" t="s">
        <v>229</v>
      </c>
      <c r="I30">
        <v>1.1499999999999999</v>
      </c>
      <c r="J30">
        <v>1.64</v>
      </c>
      <c r="K30" s="5">
        <v>39091</v>
      </c>
      <c r="L30" t="s">
        <v>230</v>
      </c>
      <c r="M30" t="s">
        <v>231</v>
      </c>
      <c r="N30" t="s">
        <v>232</v>
      </c>
      <c r="P30" s="6" t="s">
        <v>233</v>
      </c>
      <c r="Q30" t="s">
        <v>234</v>
      </c>
      <c r="R30" s="6">
        <v>0</v>
      </c>
      <c r="S30" s="6">
        <v>0</v>
      </c>
      <c r="T30" s="6">
        <v>2794742.2250000024</v>
      </c>
      <c r="U30" s="6">
        <v>19076.677499999991</v>
      </c>
      <c r="V30" s="6">
        <v>-63.110999999917112</v>
      </c>
      <c r="W30" s="6">
        <v>2821828.9460000023</v>
      </c>
      <c r="X30" s="6">
        <v>0</v>
      </c>
      <c r="Y30" s="6">
        <v>0</v>
      </c>
      <c r="Z30" s="6" t="s">
        <v>507</v>
      </c>
      <c r="AA30" s="7">
        <v>0</v>
      </c>
      <c r="AB30" s="6"/>
    </row>
    <row r="31" spans="1:28">
      <c r="A31" t="s">
        <v>235</v>
      </c>
      <c r="B31">
        <v>30</v>
      </c>
      <c r="C31" t="s">
        <v>236</v>
      </c>
      <c r="D31" t="s">
        <v>237</v>
      </c>
      <c r="E31" s="5" t="s">
        <v>29</v>
      </c>
      <c r="F31">
        <v>1</v>
      </c>
      <c r="G31" t="s">
        <v>238</v>
      </c>
      <c r="H31" t="s">
        <v>239</v>
      </c>
      <c r="I31">
        <v>1.1499999999999999</v>
      </c>
      <c r="J31">
        <v>1.62</v>
      </c>
      <c r="K31" s="5">
        <v>39091</v>
      </c>
      <c r="L31" t="s">
        <v>230</v>
      </c>
      <c r="M31" t="s">
        <v>240</v>
      </c>
      <c r="N31" t="s">
        <v>232</v>
      </c>
      <c r="P31" s="6" t="s">
        <v>233</v>
      </c>
      <c r="Q31" t="s">
        <v>241</v>
      </c>
      <c r="R31" s="6">
        <v>0</v>
      </c>
      <c r="S31" s="6">
        <v>0</v>
      </c>
      <c r="T31" s="6">
        <v>0</v>
      </c>
      <c r="U31" s="6">
        <v>2203149.4589999923</v>
      </c>
      <c r="V31" s="6">
        <v>0</v>
      </c>
      <c r="W31" s="6">
        <v>2240609.2589999931</v>
      </c>
      <c r="X31" s="6">
        <v>0</v>
      </c>
      <c r="Y31" s="6">
        <v>0</v>
      </c>
      <c r="Z31" s="6" t="s">
        <v>507</v>
      </c>
      <c r="AA31" s="7">
        <v>0</v>
      </c>
      <c r="AB31" s="6"/>
    </row>
    <row r="32" spans="1:28">
      <c r="A32" t="s">
        <v>242</v>
      </c>
      <c r="B32">
        <v>31</v>
      </c>
      <c r="C32" t="s">
        <v>243</v>
      </c>
      <c r="D32" t="s">
        <v>244</v>
      </c>
      <c r="E32" s="5" t="s">
        <v>29</v>
      </c>
      <c r="F32">
        <v>1</v>
      </c>
      <c r="G32" t="s">
        <v>245</v>
      </c>
      <c r="H32" t="s">
        <v>246</v>
      </c>
      <c r="I32">
        <v>0.65</v>
      </c>
      <c r="J32">
        <v>0.73</v>
      </c>
      <c r="K32" s="5">
        <v>39126</v>
      </c>
      <c r="L32" t="s">
        <v>32</v>
      </c>
      <c r="M32" t="s">
        <v>109</v>
      </c>
      <c r="N32" t="s">
        <v>178</v>
      </c>
      <c r="P32" s="6" t="s">
        <v>35</v>
      </c>
      <c r="Q32" t="s">
        <v>247</v>
      </c>
      <c r="R32" s="6">
        <v>214020984.26818848</v>
      </c>
      <c r="S32" s="6">
        <v>3451295.8999999878</v>
      </c>
      <c r="T32" s="6">
        <v>0</v>
      </c>
      <c r="U32" s="6">
        <v>0</v>
      </c>
      <c r="V32" s="6">
        <v>0</v>
      </c>
      <c r="W32" s="6">
        <v>3451295.8999999878</v>
      </c>
      <c r="X32" s="6">
        <v>365</v>
      </c>
      <c r="Y32" s="6">
        <v>3016348.8000000003</v>
      </c>
      <c r="Z32" s="6" t="s">
        <v>507</v>
      </c>
      <c r="AA32" s="7">
        <v>196700180.05371094</v>
      </c>
      <c r="AB32" s="6"/>
    </row>
    <row r="33" spans="1:28">
      <c r="A33" t="s">
        <v>248</v>
      </c>
      <c r="B33">
        <v>32</v>
      </c>
      <c r="C33" t="s">
        <v>249</v>
      </c>
      <c r="D33" t="s">
        <v>250</v>
      </c>
      <c r="E33" s="5" t="s">
        <v>29</v>
      </c>
      <c r="F33">
        <v>1</v>
      </c>
      <c r="G33" t="s">
        <v>251</v>
      </c>
      <c r="H33" t="s">
        <v>252</v>
      </c>
      <c r="I33">
        <v>0.65</v>
      </c>
      <c r="J33">
        <v>0.72</v>
      </c>
      <c r="K33" s="5">
        <v>39126</v>
      </c>
      <c r="L33" t="s">
        <v>32</v>
      </c>
      <c r="M33" t="s">
        <v>253</v>
      </c>
      <c r="N33" t="s">
        <v>254</v>
      </c>
      <c r="P33" s="6" t="s">
        <v>35</v>
      </c>
      <c r="Q33" t="s">
        <v>255</v>
      </c>
      <c r="R33" s="6">
        <v>147511439.99099731</v>
      </c>
      <c r="S33" s="6">
        <v>0</v>
      </c>
      <c r="T33" s="6">
        <v>2836986.29999999</v>
      </c>
      <c r="U33" s="6">
        <v>1931068.7250000103</v>
      </c>
      <c r="V33" s="6">
        <v>18453181.150000006</v>
      </c>
      <c r="W33" s="6">
        <v>23221236.175000004</v>
      </c>
      <c r="X33" s="6">
        <v>775</v>
      </c>
      <c r="Y33" s="6">
        <v>4924088</v>
      </c>
      <c r="Z33" s="6" t="s">
        <v>507</v>
      </c>
      <c r="AA33" s="7">
        <v>117016876.31607056</v>
      </c>
      <c r="AB33" s="6"/>
    </row>
    <row r="34" spans="1:28">
      <c r="A34" t="s">
        <v>256</v>
      </c>
      <c r="B34">
        <v>33</v>
      </c>
      <c r="C34" t="s">
        <v>257</v>
      </c>
      <c r="D34" t="s">
        <v>258</v>
      </c>
      <c r="E34" s="5" t="s">
        <v>29</v>
      </c>
      <c r="F34">
        <v>1</v>
      </c>
      <c r="G34" t="s">
        <v>259</v>
      </c>
      <c r="H34" t="s">
        <v>260</v>
      </c>
      <c r="I34">
        <v>0.45</v>
      </c>
      <c r="J34">
        <v>0.5</v>
      </c>
      <c r="K34" s="5">
        <v>39181</v>
      </c>
      <c r="L34" t="s">
        <v>32</v>
      </c>
      <c r="M34" t="s">
        <v>261</v>
      </c>
      <c r="N34" t="s">
        <v>232</v>
      </c>
      <c r="P34" s="6" t="s">
        <v>35</v>
      </c>
      <c r="Q34" t="s">
        <v>262</v>
      </c>
      <c r="R34" s="6">
        <v>1059601088.142395</v>
      </c>
      <c r="S34" s="6">
        <v>0</v>
      </c>
      <c r="T34" s="6">
        <v>-2797784.399999843</v>
      </c>
      <c r="U34" s="6">
        <v>13838320.299999999</v>
      </c>
      <c r="V34" s="6">
        <v>9827.2000000006519</v>
      </c>
      <c r="W34" s="6">
        <v>4117.8999999994412</v>
      </c>
      <c r="X34" s="6">
        <v>2556</v>
      </c>
      <c r="Y34" s="6">
        <v>12512744</v>
      </c>
      <c r="Z34" s="6" t="s">
        <v>507</v>
      </c>
      <c r="AA34" s="7">
        <v>1066138031.1012268</v>
      </c>
      <c r="AB34" s="6"/>
    </row>
    <row r="35" spans="1:28">
      <c r="A35" t="s">
        <v>263</v>
      </c>
      <c r="B35">
        <v>34</v>
      </c>
      <c r="C35" t="s">
        <v>264</v>
      </c>
      <c r="D35" t="s">
        <v>265</v>
      </c>
      <c r="E35" s="5" t="s">
        <v>29</v>
      </c>
      <c r="F35">
        <v>1</v>
      </c>
      <c r="G35" t="s">
        <v>266</v>
      </c>
      <c r="H35" t="s">
        <v>267</v>
      </c>
      <c r="I35">
        <v>0.65</v>
      </c>
      <c r="J35">
        <v>0.91</v>
      </c>
      <c r="K35" s="5">
        <v>39189</v>
      </c>
      <c r="L35" t="s">
        <v>32</v>
      </c>
      <c r="M35" t="s">
        <v>170</v>
      </c>
      <c r="N35" t="s">
        <v>171</v>
      </c>
      <c r="P35" s="6" t="s">
        <v>35</v>
      </c>
      <c r="Q35" t="s">
        <v>268</v>
      </c>
      <c r="R35" s="6">
        <v>1274885149.9557495</v>
      </c>
      <c r="S35" s="6">
        <v>495358.15000011266</v>
      </c>
      <c r="T35" s="6">
        <v>-1465723.9000000549</v>
      </c>
      <c r="U35" s="6">
        <v>5480810.6499998271</v>
      </c>
      <c r="V35" s="6">
        <v>-505149.64999982878</v>
      </c>
      <c r="W35" s="6">
        <v>4012392.0500000571</v>
      </c>
      <c r="X35" s="6">
        <v>5113</v>
      </c>
      <c r="Y35" s="6">
        <v>15871024</v>
      </c>
      <c r="Z35" s="6" t="s">
        <v>8118</v>
      </c>
      <c r="AA35" s="7">
        <v>1293547815.8950806</v>
      </c>
      <c r="AB35" s="6"/>
    </row>
    <row r="36" spans="1:28">
      <c r="A36" t="s">
        <v>269</v>
      </c>
      <c r="B36">
        <v>35</v>
      </c>
      <c r="C36" t="s">
        <v>270</v>
      </c>
      <c r="D36" t="s">
        <v>271</v>
      </c>
      <c r="E36" s="5" t="s">
        <v>29</v>
      </c>
      <c r="F36">
        <v>1</v>
      </c>
      <c r="G36" t="s">
        <v>272</v>
      </c>
      <c r="H36" t="s">
        <v>273</v>
      </c>
      <c r="I36">
        <v>0.55000000000000004</v>
      </c>
      <c r="J36">
        <v>0.6</v>
      </c>
      <c r="K36" s="5">
        <v>39216</v>
      </c>
      <c r="L36" t="s">
        <v>32</v>
      </c>
      <c r="M36" t="s">
        <v>63</v>
      </c>
      <c r="N36" t="s">
        <v>64</v>
      </c>
      <c r="P36" s="6" t="s">
        <v>35</v>
      </c>
      <c r="Q36" t="s">
        <v>274</v>
      </c>
      <c r="R36" s="6">
        <v>234898516.84570313</v>
      </c>
      <c r="S36" s="6">
        <v>-26639034.299999997</v>
      </c>
      <c r="T36" s="6">
        <v>-38087480.600000009</v>
      </c>
      <c r="U36" s="6">
        <v>31146331.000000015</v>
      </c>
      <c r="V36" s="6">
        <v>16656345.499999998</v>
      </c>
      <c r="W36" s="6">
        <v>-10412776.199999992</v>
      </c>
      <c r="X36" s="6">
        <v>2038</v>
      </c>
      <c r="Y36" s="6">
        <v>46901790</v>
      </c>
      <c r="Z36" s="6" t="s">
        <v>12651</v>
      </c>
      <c r="AA36" s="7">
        <v>222030986.02294922</v>
      </c>
      <c r="AB36" s="6"/>
    </row>
    <row r="37" spans="1:28">
      <c r="A37" t="s">
        <v>275</v>
      </c>
      <c r="B37">
        <v>36</v>
      </c>
      <c r="C37" t="s">
        <v>276</v>
      </c>
      <c r="D37" t="s">
        <v>277</v>
      </c>
      <c r="E37" s="5" t="s">
        <v>29</v>
      </c>
      <c r="F37">
        <v>1</v>
      </c>
      <c r="G37" t="s">
        <v>278</v>
      </c>
      <c r="H37" t="s">
        <v>279</v>
      </c>
      <c r="I37">
        <v>0.35</v>
      </c>
      <c r="J37">
        <v>0.36</v>
      </c>
      <c r="K37" s="5">
        <v>39216</v>
      </c>
      <c r="L37" t="s">
        <v>32</v>
      </c>
      <c r="M37" t="s">
        <v>102</v>
      </c>
      <c r="N37" t="s">
        <v>64</v>
      </c>
      <c r="P37" s="6" t="s">
        <v>35</v>
      </c>
      <c r="Q37" t="s">
        <v>280</v>
      </c>
      <c r="R37" s="6">
        <v>709703790.28320313</v>
      </c>
      <c r="S37" s="6">
        <v>1253289.4750000178</v>
      </c>
      <c r="T37" s="6">
        <v>-6219142.3000000007</v>
      </c>
      <c r="U37" s="6">
        <v>7634967.1000000183</v>
      </c>
      <c r="V37" s="6">
        <v>-1220564.2000000176</v>
      </c>
      <c r="W37" s="6">
        <v>-5978431.2749999948</v>
      </c>
      <c r="X37" s="6">
        <v>4716</v>
      </c>
      <c r="Y37" s="6">
        <v>49952405</v>
      </c>
      <c r="Z37" s="6" t="s">
        <v>12651</v>
      </c>
      <c r="AA37" s="7">
        <v>685740563.96484375</v>
      </c>
      <c r="AB37" s="6"/>
    </row>
    <row r="38" spans="1:28">
      <c r="A38" t="s">
        <v>281</v>
      </c>
      <c r="B38">
        <v>37</v>
      </c>
      <c r="C38" t="s">
        <v>282</v>
      </c>
      <c r="D38" t="s">
        <v>283</v>
      </c>
      <c r="E38" s="5" t="s">
        <v>29</v>
      </c>
      <c r="F38">
        <v>1</v>
      </c>
      <c r="G38" t="s">
        <v>284</v>
      </c>
      <c r="H38" t="s">
        <v>285</v>
      </c>
      <c r="I38">
        <v>0.5</v>
      </c>
      <c r="J38">
        <v>0.55000000000000004</v>
      </c>
      <c r="K38" s="5">
        <v>39216</v>
      </c>
      <c r="L38" t="s">
        <v>32</v>
      </c>
      <c r="M38" t="s">
        <v>286</v>
      </c>
      <c r="N38" t="s">
        <v>287</v>
      </c>
      <c r="P38" s="6" t="s">
        <v>35</v>
      </c>
      <c r="Q38" t="s">
        <v>288</v>
      </c>
      <c r="R38" s="6">
        <v>161890224.83825684</v>
      </c>
      <c r="S38" s="6">
        <v>0</v>
      </c>
      <c r="T38" s="6">
        <v>-5031518.400000005</v>
      </c>
      <c r="U38" s="6">
        <v>0</v>
      </c>
      <c r="V38" s="6">
        <v>0</v>
      </c>
      <c r="W38" s="6">
        <v>-5031518.400000005</v>
      </c>
      <c r="X38" s="6">
        <v>317</v>
      </c>
      <c r="Y38" s="6">
        <v>2159720.6999999997</v>
      </c>
      <c r="Z38" s="6" t="s">
        <v>507</v>
      </c>
      <c r="AA38" s="7">
        <v>165099958.03833008</v>
      </c>
      <c r="AB38" s="6"/>
    </row>
    <row r="39" spans="1:28">
      <c r="A39" t="s">
        <v>289</v>
      </c>
      <c r="B39">
        <v>38</v>
      </c>
      <c r="C39" t="s">
        <v>290</v>
      </c>
      <c r="D39" t="s">
        <v>291</v>
      </c>
      <c r="E39" s="5" t="s">
        <v>29</v>
      </c>
      <c r="F39">
        <v>1</v>
      </c>
      <c r="G39" t="s">
        <v>292</v>
      </c>
      <c r="H39" t="s">
        <v>293</v>
      </c>
      <c r="I39">
        <v>0.6</v>
      </c>
      <c r="J39">
        <v>0.66</v>
      </c>
      <c r="K39" s="5">
        <v>39234</v>
      </c>
      <c r="L39" t="s">
        <v>32</v>
      </c>
      <c r="M39" t="s">
        <v>142</v>
      </c>
      <c r="N39" t="s">
        <v>294</v>
      </c>
      <c r="P39" s="6" t="s">
        <v>35</v>
      </c>
      <c r="Q39" t="s">
        <v>295</v>
      </c>
      <c r="R39" s="6">
        <v>306468437.19482422</v>
      </c>
      <c r="S39" s="6">
        <v>-1682747.7499999641</v>
      </c>
      <c r="T39" s="6">
        <v>0</v>
      </c>
      <c r="U39" s="6">
        <v>0</v>
      </c>
      <c r="V39" s="6">
        <v>0</v>
      </c>
      <c r="W39" s="6">
        <v>-3318714.4999999874</v>
      </c>
      <c r="X39" s="6">
        <v>556</v>
      </c>
      <c r="Y39" s="6">
        <v>2532913.3000000003</v>
      </c>
      <c r="Z39" s="6" t="s">
        <v>507</v>
      </c>
      <c r="AA39" s="7">
        <v>297572271.3470459</v>
      </c>
      <c r="AB39" s="6"/>
    </row>
    <row r="40" spans="1:28">
      <c r="A40" t="s">
        <v>296</v>
      </c>
      <c r="B40">
        <v>39</v>
      </c>
      <c r="C40" t="s">
        <v>297</v>
      </c>
      <c r="D40" t="s">
        <v>298</v>
      </c>
      <c r="E40" s="5" t="s">
        <v>29</v>
      </c>
      <c r="F40">
        <v>1</v>
      </c>
      <c r="G40" t="s">
        <v>299</v>
      </c>
      <c r="H40" t="s">
        <v>300</v>
      </c>
      <c r="I40">
        <v>1.1499999999999999</v>
      </c>
      <c r="J40">
        <v>1.64</v>
      </c>
      <c r="K40" s="5">
        <v>39245</v>
      </c>
      <c r="L40" t="s">
        <v>230</v>
      </c>
      <c r="M40" t="s">
        <v>231</v>
      </c>
      <c r="N40" t="s">
        <v>232</v>
      </c>
      <c r="P40" s="6" t="s">
        <v>233</v>
      </c>
      <c r="Q40" t="s">
        <v>301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 t="s">
        <v>507</v>
      </c>
      <c r="AA40" s="7">
        <v>0</v>
      </c>
      <c r="AB40" s="6"/>
    </row>
    <row r="41" spans="1:28">
      <c r="A41" t="s">
        <v>302</v>
      </c>
      <c r="B41">
        <v>40</v>
      </c>
      <c r="C41" t="s">
        <v>303</v>
      </c>
      <c r="D41" t="s">
        <v>304</v>
      </c>
      <c r="E41" s="5" t="s">
        <v>29</v>
      </c>
      <c r="F41">
        <v>1</v>
      </c>
      <c r="G41" t="s">
        <v>305</v>
      </c>
      <c r="H41" t="s">
        <v>306</v>
      </c>
      <c r="I41">
        <v>1.1499999999999999</v>
      </c>
      <c r="J41">
        <v>1.65</v>
      </c>
      <c r="K41" s="5">
        <v>39245</v>
      </c>
      <c r="L41" t="s">
        <v>230</v>
      </c>
      <c r="M41" t="s">
        <v>240</v>
      </c>
      <c r="N41" t="s">
        <v>232</v>
      </c>
      <c r="P41" s="6" t="s">
        <v>233</v>
      </c>
      <c r="Q41" t="s">
        <v>307</v>
      </c>
      <c r="R41" s="6">
        <v>0</v>
      </c>
      <c r="S41" s="6">
        <v>0</v>
      </c>
      <c r="T41" s="6">
        <v>0</v>
      </c>
      <c r="U41" s="6">
        <v>0</v>
      </c>
      <c r="V41" s="6">
        <v>2717602.9115000023</v>
      </c>
      <c r="W41" s="6">
        <v>2694705.1930000023</v>
      </c>
      <c r="X41" s="6">
        <v>0</v>
      </c>
      <c r="Y41" s="6">
        <v>0</v>
      </c>
      <c r="Z41" s="6" t="s">
        <v>507</v>
      </c>
      <c r="AA41" s="7">
        <v>0</v>
      </c>
      <c r="AB41" s="6"/>
    </row>
    <row r="42" spans="1:28">
      <c r="A42" t="s">
        <v>308</v>
      </c>
      <c r="B42">
        <v>41</v>
      </c>
      <c r="C42" t="s">
        <v>309</v>
      </c>
      <c r="D42" t="s">
        <v>310</v>
      </c>
      <c r="E42" s="5" t="s">
        <v>29</v>
      </c>
      <c r="F42">
        <v>1</v>
      </c>
      <c r="G42" t="s">
        <v>311</v>
      </c>
      <c r="H42" t="s">
        <v>312</v>
      </c>
      <c r="I42">
        <v>1.1499999999999999</v>
      </c>
      <c r="J42">
        <v>1.64</v>
      </c>
      <c r="K42" s="5">
        <v>39252</v>
      </c>
      <c r="L42" t="s">
        <v>230</v>
      </c>
      <c r="M42" t="s">
        <v>231</v>
      </c>
      <c r="N42" t="s">
        <v>232</v>
      </c>
      <c r="P42" s="6" t="s">
        <v>233</v>
      </c>
      <c r="Q42" t="s">
        <v>313</v>
      </c>
      <c r="R42" s="6">
        <v>0</v>
      </c>
      <c r="S42" s="6">
        <v>0</v>
      </c>
      <c r="T42" s="6">
        <v>0</v>
      </c>
      <c r="U42" s="6">
        <v>668270.00200000033</v>
      </c>
      <c r="V42" s="6">
        <v>707208.85099999991</v>
      </c>
      <c r="W42" s="6">
        <v>517491.21550000052</v>
      </c>
      <c r="X42" s="6">
        <v>0</v>
      </c>
      <c r="Y42" s="6">
        <v>0</v>
      </c>
      <c r="Z42" s="6" t="s">
        <v>507</v>
      </c>
      <c r="AA42" s="7">
        <v>0</v>
      </c>
      <c r="AB42" s="6"/>
    </row>
    <row r="43" spans="1:28">
      <c r="A43" t="s">
        <v>314</v>
      </c>
      <c r="B43">
        <v>42</v>
      </c>
      <c r="C43" t="s">
        <v>315</v>
      </c>
      <c r="D43" t="s">
        <v>316</v>
      </c>
      <c r="E43" s="5" t="s">
        <v>29</v>
      </c>
      <c r="F43">
        <v>1</v>
      </c>
      <c r="G43" t="s">
        <v>317</v>
      </c>
      <c r="H43" t="s">
        <v>318</v>
      </c>
      <c r="I43">
        <v>1.1499999999999999</v>
      </c>
      <c r="J43">
        <v>1.56</v>
      </c>
      <c r="K43" s="5">
        <v>39252</v>
      </c>
      <c r="L43" t="s">
        <v>230</v>
      </c>
      <c r="M43" t="s">
        <v>240</v>
      </c>
      <c r="N43" t="s">
        <v>232</v>
      </c>
      <c r="P43" s="6" t="s">
        <v>233</v>
      </c>
      <c r="Q43" t="s">
        <v>319</v>
      </c>
      <c r="R43" s="6">
        <v>0</v>
      </c>
      <c r="S43" s="6">
        <v>-1960551.3994999973</v>
      </c>
      <c r="T43" s="6">
        <v>0</v>
      </c>
      <c r="U43" s="6">
        <v>0</v>
      </c>
      <c r="V43" s="6">
        <v>0</v>
      </c>
      <c r="W43" s="6">
        <v>-1960551.3994999973</v>
      </c>
      <c r="X43" s="6">
        <v>0</v>
      </c>
      <c r="Y43" s="6">
        <v>0</v>
      </c>
      <c r="Z43" s="6" t="s">
        <v>507</v>
      </c>
      <c r="AA43" s="7">
        <v>0</v>
      </c>
      <c r="AB43" s="6"/>
    </row>
    <row r="44" spans="1:28">
      <c r="A44" t="s">
        <v>320</v>
      </c>
      <c r="B44">
        <v>43</v>
      </c>
      <c r="C44" t="s">
        <v>321</v>
      </c>
      <c r="D44" t="s">
        <v>322</v>
      </c>
      <c r="E44" s="5" t="s">
        <v>29</v>
      </c>
      <c r="F44">
        <v>1</v>
      </c>
      <c r="G44" t="s">
        <v>323</v>
      </c>
      <c r="H44" t="s">
        <v>324</v>
      </c>
      <c r="I44">
        <v>0.18</v>
      </c>
      <c r="J44">
        <v>0.2</v>
      </c>
      <c r="K44" s="5">
        <v>39253</v>
      </c>
      <c r="L44" t="s">
        <v>32</v>
      </c>
      <c r="M44" t="s">
        <v>170</v>
      </c>
      <c r="N44" t="s">
        <v>325</v>
      </c>
      <c r="P44" s="6" t="s">
        <v>35</v>
      </c>
      <c r="Q44" t="s">
        <v>326</v>
      </c>
      <c r="R44" s="6">
        <v>2768935803.2226563</v>
      </c>
      <c r="S44" s="6">
        <v>19504634.125000097</v>
      </c>
      <c r="T44" s="6">
        <v>22090718.774999708</v>
      </c>
      <c r="U44" s="6">
        <v>19587351.8250001</v>
      </c>
      <c r="V44" s="6">
        <v>39326583.325000197</v>
      </c>
      <c r="W44" s="6">
        <v>133533054.84999992</v>
      </c>
      <c r="X44" s="6">
        <v>6530</v>
      </c>
      <c r="Y44" s="6">
        <v>60332940</v>
      </c>
      <c r="Z44" s="6" t="s">
        <v>8118</v>
      </c>
      <c r="AA44" s="7">
        <v>2625220004.8446655</v>
      </c>
      <c r="AB44" s="6"/>
    </row>
    <row r="45" spans="1:28">
      <c r="A45" t="s">
        <v>327</v>
      </c>
      <c r="B45">
        <v>44</v>
      </c>
      <c r="C45" t="s">
        <v>328</v>
      </c>
      <c r="D45" t="s">
        <v>329</v>
      </c>
      <c r="E45" s="5" t="s">
        <v>29</v>
      </c>
      <c r="F45">
        <v>1</v>
      </c>
      <c r="G45" t="s">
        <v>330</v>
      </c>
      <c r="H45" t="s">
        <v>331</v>
      </c>
      <c r="I45">
        <v>0.18</v>
      </c>
      <c r="J45">
        <v>0.2</v>
      </c>
      <c r="K45" s="5">
        <v>39253</v>
      </c>
      <c r="L45" t="s">
        <v>32</v>
      </c>
      <c r="M45" t="s">
        <v>170</v>
      </c>
      <c r="N45" t="s">
        <v>332</v>
      </c>
      <c r="P45" s="6" t="s">
        <v>35</v>
      </c>
      <c r="Q45" t="s">
        <v>333</v>
      </c>
      <c r="R45" s="6">
        <v>4219853789.4248962</v>
      </c>
      <c r="S45" s="6">
        <v>30260989.350000307</v>
      </c>
      <c r="T45" s="6">
        <v>16949175.999999795</v>
      </c>
      <c r="U45" s="6">
        <v>24160634.349999897</v>
      </c>
      <c r="V45" s="6">
        <v>27885499.225000206</v>
      </c>
      <c r="W45" s="6">
        <v>138285553.55000001</v>
      </c>
      <c r="X45" s="6">
        <v>10855</v>
      </c>
      <c r="Y45" s="6">
        <v>71949610</v>
      </c>
      <c r="Z45" s="6" t="s">
        <v>8118</v>
      </c>
      <c r="AA45" s="7">
        <v>4047951020.6222534</v>
      </c>
      <c r="AB45" s="6"/>
    </row>
    <row r="46" spans="1:28">
      <c r="A46" t="s">
        <v>334</v>
      </c>
      <c r="B46">
        <v>45</v>
      </c>
      <c r="C46" t="s">
        <v>335</v>
      </c>
      <c r="D46" t="s">
        <v>336</v>
      </c>
      <c r="E46" s="5" t="s">
        <v>29</v>
      </c>
      <c r="F46">
        <v>1</v>
      </c>
      <c r="G46" t="s">
        <v>337</v>
      </c>
      <c r="H46" t="s">
        <v>338</v>
      </c>
      <c r="I46">
        <v>1.1499999999999999</v>
      </c>
      <c r="J46">
        <v>1.64</v>
      </c>
      <c r="K46" s="5">
        <v>39259</v>
      </c>
      <c r="L46" t="s">
        <v>230</v>
      </c>
      <c r="M46" t="s">
        <v>231</v>
      </c>
      <c r="N46" t="s">
        <v>232</v>
      </c>
      <c r="P46" s="6" t="s">
        <v>233</v>
      </c>
      <c r="Q46" t="s">
        <v>339</v>
      </c>
      <c r="R46" s="6">
        <v>0</v>
      </c>
      <c r="S46" s="6">
        <v>-6101340.3100000005</v>
      </c>
      <c r="T46" s="6">
        <v>5725686.1780000003</v>
      </c>
      <c r="U46" s="6">
        <v>1061039.958000001</v>
      </c>
      <c r="V46" s="6">
        <v>1861551.6014999989</v>
      </c>
      <c r="W46" s="6">
        <v>2965481.1239999998</v>
      </c>
      <c r="X46" s="6">
        <v>0</v>
      </c>
      <c r="Y46" s="6">
        <v>0</v>
      </c>
      <c r="Z46" s="6" t="s">
        <v>507</v>
      </c>
      <c r="AA46" s="7">
        <v>0</v>
      </c>
      <c r="AB46" s="6"/>
    </row>
    <row r="47" spans="1:28">
      <c r="A47" t="s">
        <v>340</v>
      </c>
      <c r="B47">
        <v>46</v>
      </c>
      <c r="C47" t="s">
        <v>341</v>
      </c>
      <c r="D47" t="s">
        <v>342</v>
      </c>
      <c r="E47" s="5" t="s">
        <v>29</v>
      </c>
      <c r="F47">
        <v>1</v>
      </c>
      <c r="G47" t="s">
        <v>343</v>
      </c>
      <c r="H47" t="s">
        <v>344</v>
      </c>
      <c r="I47">
        <v>1.1499999999999999</v>
      </c>
      <c r="J47">
        <v>1.34</v>
      </c>
      <c r="K47" s="5">
        <v>39259</v>
      </c>
      <c r="L47" t="s">
        <v>230</v>
      </c>
      <c r="M47" t="s">
        <v>240</v>
      </c>
      <c r="N47" t="s">
        <v>232</v>
      </c>
      <c r="P47" s="6" t="s">
        <v>233</v>
      </c>
      <c r="Q47" t="s">
        <v>345</v>
      </c>
      <c r="R47" s="6">
        <v>0</v>
      </c>
      <c r="S47" s="6">
        <v>355555.76760001347</v>
      </c>
      <c r="T47" s="6">
        <v>12336792.133000012</v>
      </c>
      <c r="U47" s="6">
        <v>0</v>
      </c>
      <c r="V47" s="6">
        <v>0</v>
      </c>
      <c r="W47" s="6">
        <v>94128.191420039686</v>
      </c>
      <c r="X47" s="6">
        <v>0</v>
      </c>
      <c r="Y47" s="6">
        <v>0</v>
      </c>
      <c r="Z47" s="6" t="s">
        <v>507</v>
      </c>
      <c r="AA47" s="7">
        <v>0</v>
      </c>
      <c r="AB47" s="6"/>
    </row>
    <row r="48" spans="1:28">
      <c r="A48" t="s">
        <v>346</v>
      </c>
      <c r="B48">
        <v>47</v>
      </c>
      <c r="C48" t="s">
        <v>347</v>
      </c>
      <c r="D48" t="s">
        <v>348</v>
      </c>
      <c r="E48" s="5" t="s">
        <v>29</v>
      </c>
      <c r="F48">
        <v>1</v>
      </c>
      <c r="G48" t="s">
        <v>349</v>
      </c>
      <c r="H48" t="s">
        <v>350</v>
      </c>
      <c r="I48">
        <v>0.65</v>
      </c>
      <c r="J48">
        <v>0.71</v>
      </c>
      <c r="K48" s="5">
        <v>39434</v>
      </c>
      <c r="L48" t="s">
        <v>32</v>
      </c>
      <c r="M48" t="s">
        <v>142</v>
      </c>
      <c r="N48" t="s">
        <v>351</v>
      </c>
      <c r="P48" s="6" t="s">
        <v>35</v>
      </c>
      <c r="Q48" t="s">
        <v>352</v>
      </c>
      <c r="R48" s="6">
        <v>253922314.07165527</v>
      </c>
      <c r="S48" s="6">
        <v>96100.200000000186</v>
      </c>
      <c r="T48" s="6">
        <v>-29937.600000000093</v>
      </c>
      <c r="U48" s="6">
        <v>0</v>
      </c>
      <c r="V48" s="6">
        <v>-3424484.7999999877</v>
      </c>
      <c r="W48" s="6">
        <v>-189954.89999999898</v>
      </c>
      <c r="X48" s="6">
        <v>660</v>
      </c>
      <c r="Y48" s="6">
        <v>5068178</v>
      </c>
      <c r="Z48" s="6" t="s">
        <v>507</v>
      </c>
      <c r="AA48" s="7">
        <v>227787698.36425781</v>
      </c>
      <c r="AB48" s="6"/>
    </row>
    <row r="49" spans="1:28">
      <c r="A49" t="s">
        <v>353</v>
      </c>
      <c r="B49">
        <v>48</v>
      </c>
      <c r="C49" t="s">
        <v>354</v>
      </c>
      <c r="D49" t="s">
        <v>355</v>
      </c>
      <c r="E49" s="5" t="s">
        <v>29</v>
      </c>
      <c r="F49">
        <v>1</v>
      </c>
      <c r="G49" t="s">
        <v>356</v>
      </c>
      <c r="H49" s="8">
        <v>4.6433000000000001E+113</v>
      </c>
      <c r="I49">
        <v>0.6</v>
      </c>
      <c r="J49">
        <v>0.66</v>
      </c>
      <c r="K49" s="5">
        <v>39462</v>
      </c>
      <c r="L49" t="s">
        <v>32</v>
      </c>
      <c r="M49" t="s">
        <v>357</v>
      </c>
      <c r="N49" t="s">
        <v>150</v>
      </c>
      <c r="P49" s="6" t="s">
        <v>35</v>
      </c>
      <c r="Q49" t="s">
        <v>358</v>
      </c>
      <c r="R49" s="6">
        <v>186046344.94781494</v>
      </c>
      <c r="S49" s="6">
        <v>0</v>
      </c>
      <c r="T49" s="6">
        <v>1289229.2499999953</v>
      </c>
      <c r="U49" s="6">
        <v>0</v>
      </c>
      <c r="V49" s="6">
        <v>0</v>
      </c>
      <c r="W49" s="6">
        <v>1289229.2499999953</v>
      </c>
      <c r="X49" s="6">
        <v>482</v>
      </c>
      <c r="Y49" s="6">
        <v>1900365.7999999998</v>
      </c>
      <c r="Z49" s="6" t="s">
        <v>507</v>
      </c>
      <c r="AA49" s="7">
        <v>171653835.29663086</v>
      </c>
      <c r="AB49" s="6"/>
    </row>
    <row r="50" spans="1:28">
      <c r="A50" t="s">
        <v>359</v>
      </c>
      <c r="B50">
        <v>49</v>
      </c>
      <c r="C50" t="s">
        <v>360</v>
      </c>
      <c r="D50" t="s">
        <v>361</v>
      </c>
      <c r="E50" s="5" t="s">
        <v>29</v>
      </c>
      <c r="F50">
        <v>1</v>
      </c>
      <c r="G50" t="s">
        <v>362</v>
      </c>
      <c r="H50" t="s">
        <v>363</v>
      </c>
      <c r="I50">
        <v>1.1499999999999999</v>
      </c>
      <c r="J50">
        <v>1.38</v>
      </c>
      <c r="K50" s="5">
        <v>39463</v>
      </c>
      <c r="L50" t="s">
        <v>230</v>
      </c>
      <c r="M50" t="s">
        <v>364</v>
      </c>
      <c r="N50" t="s">
        <v>365</v>
      </c>
      <c r="P50" s="6" t="s">
        <v>233</v>
      </c>
      <c r="Q50" t="s">
        <v>366</v>
      </c>
      <c r="R50" s="6">
        <v>307818715.03711796</v>
      </c>
      <c r="S50" s="6">
        <v>6320032.9559999947</v>
      </c>
      <c r="T50" s="6">
        <v>110322471.63450001</v>
      </c>
      <c r="U50" s="6">
        <v>86096741.929999977</v>
      </c>
      <c r="V50" s="6">
        <v>-27298458.244499996</v>
      </c>
      <c r="W50" s="6">
        <v>163965149.99299997</v>
      </c>
      <c r="X50" s="6">
        <v>64374</v>
      </c>
      <c r="Y50" s="6">
        <v>461954730</v>
      </c>
      <c r="Z50" s="6" t="s">
        <v>507</v>
      </c>
      <c r="AA50" s="7">
        <v>73942946.837896347</v>
      </c>
      <c r="AB50" s="6"/>
    </row>
    <row r="51" spans="1:28">
      <c r="A51" t="s">
        <v>367</v>
      </c>
      <c r="B51">
        <v>50</v>
      </c>
      <c r="C51" t="s">
        <v>368</v>
      </c>
      <c r="D51" t="s">
        <v>369</v>
      </c>
      <c r="E51" s="5" t="s">
        <v>29</v>
      </c>
      <c r="F51">
        <v>1</v>
      </c>
      <c r="G51" t="s">
        <v>370</v>
      </c>
      <c r="H51" t="s">
        <v>371</v>
      </c>
      <c r="I51">
        <v>1.1499999999999999</v>
      </c>
      <c r="J51">
        <v>1.42</v>
      </c>
      <c r="K51" s="5">
        <v>39463</v>
      </c>
      <c r="L51" t="s">
        <v>230</v>
      </c>
      <c r="M51" t="s">
        <v>364</v>
      </c>
      <c r="N51" t="s">
        <v>372</v>
      </c>
      <c r="P51" s="6" t="s">
        <v>233</v>
      </c>
      <c r="Q51" t="s">
        <v>373</v>
      </c>
      <c r="R51" s="6">
        <v>60060698.52411747</v>
      </c>
      <c r="S51" s="6">
        <v>139550.80699999398</v>
      </c>
      <c r="T51" s="6">
        <v>7668168.1735000089</v>
      </c>
      <c r="U51" s="6">
        <v>-1844275.3570000036</v>
      </c>
      <c r="V51" s="6">
        <v>24913105.700499997</v>
      </c>
      <c r="W51" s="6">
        <v>29982697.990999985</v>
      </c>
      <c r="X51" s="6">
        <v>9492</v>
      </c>
      <c r="Y51" s="6">
        <v>82426201</v>
      </c>
      <c r="Z51" s="6" t="s">
        <v>507</v>
      </c>
      <c r="AA51" s="7">
        <v>33532708.713412285</v>
      </c>
      <c r="AB51" s="6"/>
    </row>
    <row r="52" spans="1:28">
      <c r="A52" t="s">
        <v>374</v>
      </c>
      <c r="B52">
        <v>51</v>
      </c>
      <c r="C52" t="s">
        <v>375</v>
      </c>
      <c r="D52" t="s">
        <v>376</v>
      </c>
      <c r="E52" s="5" t="s">
        <v>29</v>
      </c>
      <c r="F52">
        <v>1</v>
      </c>
      <c r="G52" t="s">
        <v>377</v>
      </c>
      <c r="H52" t="s">
        <v>378</v>
      </c>
      <c r="I52">
        <v>1.1499999999999999</v>
      </c>
      <c r="J52">
        <v>1.34</v>
      </c>
      <c r="K52" s="5">
        <v>39463</v>
      </c>
      <c r="L52" t="s">
        <v>230</v>
      </c>
      <c r="M52" t="s">
        <v>379</v>
      </c>
      <c r="N52" t="s">
        <v>372</v>
      </c>
      <c r="P52" s="6" t="s">
        <v>233</v>
      </c>
      <c r="Q52" t="s">
        <v>380</v>
      </c>
      <c r="R52" s="6">
        <v>67924120.675961494</v>
      </c>
      <c r="S52" s="6">
        <v>-8131521.634999997</v>
      </c>
      <c r="T52" s="6">
        <v>-9783218.345499998</v>
      </c>
      <c r="U52" s="6">
        <v>-104284.9785000002</v>
      </c>
      <c r="V52" s="6">
        <v>-44131778.186499998</v>
      </c>
      <c r="W52" s="6">
        <v>-54895382.14199999</v>
      </c>
      <c r="X52" s="6">
        <v>14330</v>
      </c>
      <c r="Y52" s="6">
        <v>101761780</v>
      </c>
      <c r="Z52" s="6" t="s">
        <v>507</v>
      </c>
      <c r="AA52" s="7">
        <v>107023480.17177773</v>
      </c>
      <c r="AB52" s="6"/>
    </row>
    <row r="53" spans="1:28">
      <c r="A53" t="s">
        <v>381</v>
      </c>
      <c r="B53">
        <v>52</v>
      </c>
      <c r="C53" t="s">
        <v>382</v>
      </c>
      <c r="D53" t="s">
        <v>383</v>
      </c>
      <c r="E53" s="5" t="s">
        <v>29</v>
      </c>
      <c r="F53">
        <v>1</v>
      </c>
      <c r="G53" t="s">
        <v>384</v>
      </c>
      <c r="H53" t="s">
        <v>385</v>
      </c>
      <c r="I53">
        <v>1.1499999999999999</v>
      </c>
      <c r="J53">
        <v>1.38</v>
      </c>
      <c r="K53" s="5">
        <v>39463</v>
      </c>
      <c r="L53" t="s">
        <v>230</v>
      </c>
      <c r="M53" t="s">
        <v>379</v>
      </c>
      <c r="N53" t="s">
        <v>365</v>
      </c>
      <c r="P53" t="s">
        <v>233</v>
      </c>
      <c r="Q53" t="s">
        <v>386</v>
      </c>
      <c r="R53" s="6">
        <v>91275082.288145065</v>
      </c>
      <c r="S53" s="6">
        <v>14180087.453500004</v>
      </c>
      <c r="T53" s="6">
        <v>-149511622.11300001</v>
      </c>
      <c r="U53" s="6">
        <v>-253123824.39399999</v>
      </c>
      <c r="V53" s="6">
        <v>59412258.573250003</v>
      </c>
      <c r="W53" s="6">
        <v>-275021888.79449993</v>
      </c>
      <c r="X53" s="6">
        <v>55962</v>
      </c>
      <c r="Y53" s="6">
        <v>399545600</v>
      </c>
      <c r="Z53" s="6" t="s">
        <v>507</v>
      </c>
      <c r="AA53" s="7">
        <v>282051990.73136902</v>
      </c>
      <c r="AB53" s="6"/>
    </row>
    <row r="54" spans="1:28">
      <c r="A54" t="s">
        <v>387</v>
      </c>
      <c r="B54">
        <v>53</v>
      </c>
      <c r="C54" t="s">
        <v>388</v>
      </c>
      <c r="D54" t="s">
        <v>389</v>
      </c>
      <c r="E54" t="s">
        <v>29</v>
      </c>
      <c r="F54">
        <v>1</v>
      </c>
      <c r="G54" s="10" t="s">
        <v>390</v>
      </c>
      <c r="H54" s="10" t="s">
        <v>391</v>
      </c>
      <c r="I54" s="11">
        <v>1.1499999999999999</v>
      </c>
      <c r="J54">
        <v>1.64</v>
      </c>
      <c r="K54" s="5">
        <v>39470</v>
      </c>
      <c r="L54" t="s">
        <v>230</v>
      </c>
      <c r="M54" t="s">
        <v>364</v>
      </c>
      <c r="N54" t="s">
        <v>392</v>
      </c>
      <c r="P54" s="6" t="s">
        <v>233</v>
      </c>
      <c r="Q54" t="s">
        <v>393</v>
      </c>
      <c r="R54" s="6">
        <v>0</v>
      </c>
      <c r="S54" s="6">
        <v>-2754587.1895000003</v>
      </c>
      <c r="T54" s="6">
        <v>2265442.3795000007</v>
      </c>
      <c r="U54" s="6">
        <v>1470339.7744999998</v>
      </c>
      <c r="V54" s="6">
        <v>1781.4474999999511</v>
      </c>
      <c r="W54" s="6">
        <v>519595.6404999994</v>
      </c>
      <c r="X54" s="6">
        <v>0</v>
      </c>
      <c r="Y54" s="6">
        <v>0</v>
      </c>
      <c r="Z54" s="6" t="s">
        <v>507</v>
      </c>
      <c r="AA54" s="7">
        <v>0</v>
      </c>
      <c r="AB54" s="6"/>
    </row>
    <row r="55" spans="1:28">
      <c r="A55" t="s">
        <v>394</v>
      </c>
      <c r="B55">
        <v>54</v>
      </c>
      <c r="C55" t="s">
        <v>395</v>
      </c>
      <c r="D55" t="s">
        <v>396</v>
      </c>
      <c r="E55" t="s">
        <v>29</v>
      </c>
      <c r="F55">
        <v>1</v>
      </c>
      <c r="G55" s="10" t="s">
        <v>397</v>
      </c>
      <c r="H55" s="10" t="s">
        <v>398</v>
      </c>
      <c r="I55" s="11">
        <v>1.1499999999999999</v>
      </c>
      <c r="J55">
        <v>1.64</v>
      </c>
      <c r="K55" s="5">
        <v>39470</v>
      </c>
      <c r="L55" t="s">
        <v>230</v>
      </c>
      <c r="M55" t="s">
        <v>379</v>
      </c>
      <c r="N55" t="s">
        <v>392</v>
      </c>
      <c r="P55" s="6" t="s">
        <v>233</v>
      </c>
      <c r="Q55" t="s">
        <v>399</v>
      </c>
      <c r="R55" s="6">
        <v>0</v>
      </c>
      <c r="S55" s="6">
        <v>4463777.6700000037</v>
      </c>
      <c r="T55" s="6">
        <v>0</v>
      </c>
      <c r="U55" s="6">
        <v>-2311493.0850000014</v>
      </c>
      <c r="V55" s="6">
        <v>0</v>
      </c>
      <c r="W55" s="6">
        <v>2152284.5850000023</v>
      </c>
      <c r="X55" s="6">
        <v>0</v>
      </c>
      <c r="Y55" s="6">
        <v>0</v>
      </c>
      <c r="Z55" s="6" t="s">
        <v>507</v>
      </c>
      <c r="AA55" s="7">
        <v>0</v>
      </c>
      <c r="AB55" s="6"/>
    </row>
    <row r="56" spans="1:28">
      <c r="A56" t="s">
        <v>400</v>
      </c>
      <c r="B56">
        <v>55</v>
      </c>
      <c r="C56" t="s">
        <v>401</v>
      </c>
      <c r="D56" t="s">
        <v>402</v>
      </c>
      <c r="E56" s="5" t="s">
        <v>29</v>
      </c>
      <c r="F56">
        <v>1</v>
      </c>
      <c r="G56" t="s">
        <v>403</v>
      </c>
      <c r="H56" s="8">
        <v>4.6431999999999998E+104</v>
      </c>
      <c r="I56">
        <v>0.15</v>
      </c>
      <c r="J56">
        <v>0.17</v>
      </c>
      <c r="K56" s="5">
        <v>39478</v>
      </c>
      <c r="L56" t="s">
        <v>32</v>
      </c>
      <c r="M56" t="s">
        <v>162</v>
      </c>
      <c r="N56" t="s">
        <v>50</v>
      </c>
      <c r="P56" s="6" t="s">
        <v>35</v>
      </c>
      <c r="Q56" t="s">
        <v>404</v>
      </c>
      <c r="R56" s="6">
        <v>637281581.49719238</v>
      </c>
      <c r="S56" s="6">
        <v>15847912.999999974</v>
      </c>
      <c r="T56" s="6">
        <v>-1759860.2000000249</v>
      </c>
      <c r="U56" s="6">
        <v>7048066.4999999739</v>
      </c>
      <c r="V56" s="6">
        <v>1762569.4000000248</v>
      </c>
      <c r="W56" s="6">
        <v>24657869.599999975</v>
      </c>
      <c r="X56" s="6">
        <v>1487</v>
      </c>
      <c r="Y56" s="6">
        <v>22353752.899999999</v>
      </c>
      <c r="Z56" s="6" t="s">
        <v>507</v>
      </c>
      <c r="AA56" s="7">
        <v>616823797.22595215</v>
      </c>
      <c r="AB56" s="6"/>
    </row>
    <row r="57" spans="1:28">
      <c r="A57" t="s">
        <v>405</v>
      </c>
      <c r="B57">
        <v>56</v>
      </c>
      <c r="C57" t="s">
        <v>406</v>
      </c>
      <c r="D57" t="s">
        <v>407</v>
      </c>
      <c r="E57" s="5" t="s">
        <v>29</v>
      </c>
      <c r="F57">
        <v>1</v>
      </c>
      <c r="G57" t="s">
        <v>408</v>
      </c>
      <c r="H57" t="s">
        <v>409</v>
      </c>
      <c r="I57">
        <v>0.5</v>
      </c>
      <c r="J57">
        <v>0.61</v>
      </c>
      <c r="K57" s="5">
        <v>39484</v>
      </c>
      <c r="L57" t="s">
        <v>32</v>
      </c>
      <c r="M57" t="s">
        <v>86</v>
      </c>
      <c r="N57" t="s">
        <v>87</v>
      </c>
      <c r="P57" s="6" t="s">
        <v>35</v>
      </c>
      <c r="Q57" t="s">
        <v>410</v>
      </c>
      <c r="R57" s="6">
        <v>331965133.66699219</v>
      </c>
      <c r="S57" s="6">
        <v>-1383188.0500000198</v>
      </c>
      <c r="T57" s="6">
        <v>0</v>
      </c>
      <c r="U57" s="6">
        <v>2756964.900000039</v>
      </c>
      <c r="V57" s="6">
        <v>-2782565.3000000394</v>
      </c>
      <c r="W57" s="6">
        <v>2767555.5499999891</v>
      </c>
      <c r="X57" s="6">
        <v>1015</v>
      </c>
      <c r="Y57" s="6">
        <v>5031449.8000000007</v>
      </c>
      <c r="Z57" s="6" t="s">
        <v>86</v>
      </c>
      <c r="AA57" s="7">
        <v>329908461.38000488</v>
      </c>
      <c r="AB57" s="6"/>
    </row>
    <row r="58" spans="1:28">
      <c r="A58" t="s">
        <v>411</v>
      </c>
      <c r="B58">
        <v>57</v>
      </c>
      <c r="C58" t="s">
        <v>412</v>
      </c>
      <c r="D58" t="s">
        <v>413</v>
      </c>
      <c r="E58" s="5" t="s">
        <v>29</v>
      </c>
      <c r="F58">
        <v>1</v>
      </c>
      <c r="G58" t="s">
        <v>414</v>
      </c>
      <c r="H58" t="s">
        <v>415</v>
      </c>
      <c r="I58">
        <v>0.12</v>
      </c>
      <c r="J58">
        <v>0.14000000000000001</v>
      </c>
      <c r="K58" s="5">
        <v>39496</v>
      </c>
      <c r="L58" t="s">
        <v>32</v>
      </c>
      <c r="M58" t="s">
        <v>42</v>
      </c>
      <c r="N58" t="s">
        <v>416</v>
      </c>
      <c r="P58" s="6" t="s">
        <v>35</v>
      </c>
      <c r="Q58" t="s">
        <v>417</v>
      </c>
      <c r="R58" s="6">
        <v>2663830518.7225342</v>
      </c>
      <c r="S58" s="6">
        <v>-50042812.099999994</v>
      </c>
      <c r="T58" s="6">
        <v>-12544872.649999999</v>
      </c>
      <c r="U58" s="6">
        <v>-1584.6999999992549</v>
      </c>
      <c r="V58" s="6">
        <v>25022864.149999999</v>
      </c>
      <c r="W58" s="6">
        <v>100005082.94999999</v>
      </c>
      <c r="X58" s="6">
        <v>6899</v>
      </c>
      <c r="Y58" s="6">
        <v>196567690</v>
      </c>
      <c r="Z58" s="6" t="s">
        <v>507</v>
      </c>
      <c r="AA58" s="7">
        <v>2459044016.6473389</v>
      </c>
      <c r="AB58" s="6"/>
    </row>
    <row r="59" spans="1:28">
      <c r="A59" t="s">
        <v>418</v>
      </c>
      <c r="B59">
        <v>58</v>
      </c>
      <c r="C59" t="s">
        <v>419</v>
      </c>
      <c r="D59" t="s">
        <v>420</v>
      </c>
      <c r="E59" s="5" t="s">
        <v>29</v>
      </c>
      <c r="F59">
        <v>1</v>
      </c>
      <c r="G59" t="s">
        <v>421</v>
      </c>
      <c r="H59" t="s">
        <v>422</v>
      </c>
      <c r="I59">
        <v>1.1499999999999999</v>
      </c>
      <c r="J59">
        <v>1.5</v>
      </c>
      <c r="K59" s="5">
        <v>39617</v>
      </c>
      <c r="L59" t="s">
        <v>230</v>
      </c>
      <c r="M59" t="s">
        <v>231</v>
      </c>
      <c r="N59" t="s">
        <v>423</v>
      </c>
      <c r="P59" s="6" t="s">
        <v>233</v>
      </c>
      <c r="Q59" t="s">
        <v>424</v>
      </c>
      <c r="R59" s="6">
        <v>0</v>
      </c>
      <c r="S59" s="6">
        <v>-538059.01949999796</v>
      </c>
      <c r="T59" s="6">
        <v>4865052.9424999915</v>
      </c>
      <c r="U59" s="6">
        <v>-3831325.8694999958</v>
      </c>
      <c r="V59" s="6">
        <v>545273.63599999808</v>
      </c>
      <c r="W59" s="6">
        <v>3776771.0094999969</v>
      </c>
      <c r="X59" s="6">
        <v>0</v>
      </c>
      <c r="Y59" s="6">
        <v>0</v>
      </c>
      <c r="Z59" s="6" t="s">
        <v>507</v>
      </c>
      <c r="AA59" s="7">
        <v>0</v>
      </c>
      <c r="AB59" s="6"/>
    </row>
    <row r="60" spans="1:28">
      <c r="A60" t="s">
        <v>425</v>
      </c>
      <c r="B60">
        <v>59</v>
      </c>
      <c r="C60" t="s">
        <v>426</v>
      </c>
      <c r="D60" t="s">
        <v>427</v>
      </c>
      <c r="E60" s="5" t="s">
        <v>29</v>
      </c>
      <c r="F60">
        <v>2</v>
      </c>
      <c r="G60" t="s">
        <v>428</v>
      </c>
      <c r="H60" t="s">
        <v>429</v>
      </c>
      <c r="I60">
        <v>1.1499999999999999</v>
      </c>
      <c r="J60">
        <v>1.49</v>
      </c>
      <c r="K60" s="5">
        <v>39617</v>
      </c>
      <c r="L60" t="s">
        <v>230</v>
      </c>
      <c r="M60" t="s">
        <v>231</v>
      </c>
      <c r="N60" t="s">
        <v>423</v>
      </c>
      <c r="P60" s="6" t="s">
        <v>233</v>
      </c>
      <c r="Q60" t="s">
        <v>430</v>
      </c>
      <c r="R60" s="6">
        <v>0</v>
      </c>
      <c r="S60" s="6">
        <v>-4984839.4824999999</v>
      </c>
      <c r="T60" s="6">
        <v>7326157.5965000028</v>
      </c>
      <c r="U60" s="6">
        <v>-1628029.0264999999</v>
      </c>
      <c r="V60" s="6">
        <v>-980231.6650000026</v>
      </c>
      <c r="W60" s="6">
        <v>-2973800.8150000018</v>
      </c>
      <c r="X60" s="6">
        <v>0</v>
      </c>
      <c r="Y60" s="6">
        <v>0</v>
      </c>
      <c r="Z60" s="6" t="s">
        <v>507</v>
      </c>
      <c r="AA60" s="7">
        <v>0</v>
      </c>
      <c r="AB60" s="6"/>
    </row>
    <row r="61" spans="1:28">
      <c r="A61" t="s">
        <v>431</v>
      </c>
      <c r="B61">
        <v>60</v>
      </c>
      <c r="C61" t="s">
        <v>432</v>
      </c>
      <c r="D61" t="s">
        <v>433</v>
      </c>
      <c r="E61" s="5" t="s">
        <v>29</v>
      </c>
      <c r="F61">
        <v>1</v>
      </c>
      <c r="G61" t="s">
        <v>434</v>
      </c>
      <c r="H61" t="s">
        <v>435</v>
      </c>
      <c r="I61">
        <v>1.1499999999999999</v>
      </c>
      <c r="J61">
        <v>1.47</v>
      </c>
      <c r="K61" s="5">
        <v>39617</v>
      </c>
      <c r="L61" t="s">
        <v>230</v>
      </c>
      <c r="M61" t="s">
        <v>240</v>
      </c>
      <c r="N61" t="s">
        <v>423</v>
      </c>
      <c r="P61" s="6" t="s">
        <v>233</v>
      </c>
      <c r="Q61" t="s">
        <v>436</v>
      </c>
      <c r="R61" s="6">
        <v>0</v>
      </c>
      <c r="S61" s="6">
        <v>22255175.238499999</v>
      </c>
      <c r="T61" s="6">
        <v>-10988393.35899999</v>
      </c>
      <c r="U61" s="6">
        <v>-4655077.055500011</v>
      </c>
      <c r="V61" s="6">
        <v>-57828.285499999532</v>
      </c>
      <c r="W61" s="6">
        <v>-1092680.9860000033</v>
      </c>
      <c r="X61" s="6">
        <v>0</v>
      </c>
      <c r="Y61" s="6">
        <v>0</v>
      </c>
      <c r="Z61" s="6" t="s">
        <v>507</v>
      </c>
      <c r="AA61" s="7">
        <v>0</v>
      </c>
      <c r="AB61" s="6"/>
    </row>
    <row r="62" spans="1:28">
      <c r="A62" t="s">
        <v>437</v>
      </c>
      <c r="B62">
        <v>61</v>
      </c>
      <c r="C62" t="s">
        <v>438</v>
      </c>
      <c r="D62" t="s">
        <v>439</v>
      </c>
      <c r="E62" s="5" t="s">
        <v>29</v>
      </c>
      <c r="F62">
        <v>1</v>
      </c>
      <c r="G62" t="s">
        <v>440</v>
      </c>
      <c r="H62" t="s">
        <v>441</v>
      </c>
      <c r="I62">
        <v>1.1499999999999999</v>
      </c>
      <c r="J62">
        <v>1.55</v>
      </c>
      <c r="K62" s="5">
        <v>39617</v>
      </c>
      <c r="L62" t="s">
        <v>230</v>
      </c>
      <c r="M62" t="s">
        <v>240</v>
      </c>
      <c r="N62" t="s">
        <v>423</v>
      </c>
      <c r="P62" s="6" t="s">
        <v>233</v>
      </c>
      <c r="Q62" t="s">
        <v>442</v>
      </c>
      <c r="R62" s="6">
        <v>0</v>
      </c>
      <c r="S62" s="6">
        <v>1598060.5929999943</v>
      </c>
      <c r="T62" s="6">
        <v>-1623911.6534999947</v>
      </c>
      <c r="U62" s="6">
        <v>3186333.8239999888</v>
      </c>
      <c r="V62" s="6">
        <v>-3233120.7924999883</v>
      </c>
      <c r="W62" s="6">
        <v>1531791.5849999948</v>
      </c>
      <c r="X62" s="6">
        <v>0</v>
      </c>
      <c r="Y62" s="6">
        <v>0</v>
      </c>
      <c r="Z62" s="6" t="s">
        <v>507</v>
      </c>
      <c r="AA62" s="7">
        <v>0</v>
      </c>
      <c r="AB62" s="6"/>
    </row>
    <row r="63" spans="1:28">
      <c r="A63" t="s">
        <v>443</v>
      </c>
      <c r="B63">
        <v>62</v>
      </c>
      <c r="C63" t="s">
        <v>444</v>
      </c>
      <c r="D63" t="s">
        <v>445</v>
      </c>
      <c r="E63" s="5" t="s">
        <v>29</v>
      </c>
      <c r="F63">
        <v>1</v>
      </c>
      <c r="G63" t="s">
        <v>446</v>
      </c>
      <c r="H63" t="s">
        <v>447</v>
      </c>
      <c r="I63">
        <v>0.65</v>
      </c>
      <c r="J63">
        <v>0.72</v>
      </c>
      <c r="K63" s="5">
        <v>39686</v>
      </c>
      <c r="L63" t="s">
        <v>32</v>
      </c>
      <c r="M63" t="s">
        <v>94</v>
      </c>
      <c r="N63" t="s">
        <v>128</v>
      </c>
      <c r="P63" s="6" t="s">
        <v>35</v>
      </c>
      <c r="Q63" t="s">
        <v>448</v>
      </c>
      <c r="R63" s="6">
        <v>251276340.86608887</v>
      </c>
      <c r="S63" s="6">
        <v>3090568.8999999887</v>
      </c>
      <c r="T63" s="6">
        <v>1529601.3499999947</v>
      </c>
      <c r="U63" s="6">
        <v>0</v>
      </c>
      <c r="V63" s="6">
        <v>1571229.3499999943</v>
      </c>
      <c r="W63" s="6">
        <v>6191399.5999999773</v>
      </c>
      <c r="X63" s="6">
        <v>699</v>
      </c>
      <c r="Y63" s="6">
        <v>4696594.5999999996</v>
      </c>
      <c r="Z63" s="6" t="s">
        <v>12652</v>
      </c>
      <c r="AA63" s="7">
        <v>240704541.39709473</v>
      </c>
      <c r="AB63" s="6"/>
    </row>
    <row r="64" spans="1:28">
      <c r="A64" t="s">
        <v>449</v>
      </c>
      <c r="B64">
        <v>63</v>
      </c>
      <c r="C64" t="s">
        <v>450</v>
      </c>
      <c r="D64" t="s">
        <v>451</v>
      </c>
      <c r="E64" s="5" t="s">
        <v>29</v>
      </c>
      <c r="F64">
        <v>1</v>
      </c>
      <c r="G64" t="s">
        <v>452</v>
      </c>
      <c r="H64" t="s">
        <v>453</v>
      </c>
      <c r="I64">
        <v>0.65</v>
      </c>
      <c r="J64">
        <v>0.73</v>
      </c>
      <c r="K64" s="5">
        <v>39687</v>
      </c>
      <c r="L64" t="s">
        <v>32</v>
      </c>
      <c r="M64" t="s">
        <v>142</v>
      </c>
      <c r="N64" t="s">
        <v>143</v>
      </c>
      <c r="P64" s="6" t="s">
        <v>35</v>
      </c>
      <c r="Q64" t="s">
        <v>454</v>
      </c>
      <c r="R64" s="6">
        <v>1077214640.9034729</v>
      </c>
      <c r="S64" s="6">
        <v>-6356016.3000000846</v>
      </c>
      <c r="T64" s="6">
        <v>24870674.775000133</v>
      </c>
      <c r="U64" s="6">
        <v>12190859.824999956</v>
      </c>
      <c r="V64" s="6">
        <v>15028149.875</v>
      </c>
      <c r="W64" s="6">
        <v>44314225.77500008</v>
      </c>
      <c r="X64" s="6">
        <v>3208</v>
      </c>
      <c r="Y64" s="6">
        <v>70641998</v>
      </c>
      <c r="Z64" s="6" t="s">
        <v>507</v>
      </c>
      <c r="AA64" s="7">
        <v>962011614.32266235</v>
      </c>
      <c r="AB64" s="6"/>
    </row>
    <row r="65" spans="1:28">
      <c r="A65" t="s">
        <v>455</v>
      </c>
      <c r="B65">
        <v>64</v>
      </c>
      <c r="C65" t="s">
        <v>456</v>
      </c>
      <c r="D65" t="s">
        <v>457</v>
      </c>
      <c r="E65" s="5" t="s">
        <v>29</v>
      </c>
      <c r="F65">
        <v>1</v>
      </c>
      <c r="G65" t="s">
        <v>458</v>
      </c>
      <c r="H65" t="s">
        <v>459</v>
      </c>
      <c r="I65">
        <v>0.25</v>
      </c>
      <c r="J65">
        <v>0.28000000000000003</v>
      </c>
      <c r="K65" s="5">
        <v>39869</v>
      </c>
      <c r="L65" t="s">
        <v>32</v>
      </c>
      <c r="M65" t="s">
        <v>223</v>
      </c>
      <c r="N65" t="s">
        <v>50</v>
      </c>
      <c r="P65" s="6" t="s">
        <v>35</v>
      </c>
      <c r="Q65" t="s">
        <v>460</v>
      </c>
      <c r="R65" s="6">
        <v>797879529.95300293</v>
      </c>
      <c r="S65" s="6">
        <v>0</v>
      </c>
      <c r="T65" s="6">
        <v>1866054.1000000262</v>
      </c>
      <c r="U65" s="6">
        <v>3714481.5999999205</v>
      </c>
      <c r="V65" s="6">
        <v>3713718.2000000528</v>
      </c>
      <c r="W65" s="6">
        <v>11149102.400000026</v>
      </c>
      <c r="X65" s="6">
        <v>1123</v>
      </c>
      <c r="Y65" s="6">
        <v>9539164</v>
      </c>
      <c r="Z65" s="6" t="s">
        <v>507</v>
      </c>
      <c r="AA65" s="7">
        <v>787650390.625</v>
      </c>
      <c r="AB65" s="6"/>
    </row>
    <row r="66" spans="1:28">
      <c r="A66" t="s">
        <v>461</v>
      </c>
      <c r="B66">
        <v>65</v>
      </c>
      <c r="C66" t="s">
        <v>462</v>
      </c>
      <c r="D66" t="s">
        <v>463</v>
      </c>
      <c r="E66" s="5" t="s">
        <v>29</v>
      </c>
      <c r="F66">
        <v>1</v>
      </c>
      <c r="G66" t="s">
        <v>464</v>
      </c>
      <c r="H66" t="s">
        <v>465</v>
      </c>
      <c r="I66">
        <v>1.1499999999999999</v>
      </c>
      <c r="J66">
        <v>1.41</v>
      </c>
      <c r="K66" s="5">
        <v>39878</v>
      </c>
      <c r="L66" t="s">
        <v>230</v>
      </c>
      <c r="M66" t="s">
        <v>466</v>
      </c>
      <c r="N66" t="s">
        <v>232</v>
      </c>
      <c r="P66" s="6" t="s">
        <v>233</v>
      </c>
      <c r="Q66" t="s">
        <v>467</v>
      </c>
      <c r="R66" s="6">
        <v>0</v>
      </c>
      <c r="S66" s="6">
        <v>0</v>
      </c>
      <c r="T66" s="6">
        <v>0</v>
      </c>
      <c r="U66" s="6">
        <v>956434.2620000008</v>
      </c>
      <c r="V66" s="6">
        <v>0</v>
      </c>
      <c r="W66" s="6">
        <v>956434.2620000008</v>
      </c>
      <c r="X66" s="6">
        <v>0</v>
      </c>
      <c r="Y66" s="6">
        <v>0</v>
      </c>
      <c r="Z66" s="6" t="s">
        <v>507</v>
      </c>
      <c r="AA66" s="7">
        <v>0</v>
      </c>
      <c r="AB66" s="6"/>
    </row>
    <row r="67" spans="1:28">
      <c r="A67" t="s">
        <v>468</v>
      </c>
      <c r="B67">
        <v>66</v>
      </c>
      <c r="C67" t="s">
        <v>469</v>
      </c>
      <c r="D67" t="s">
        <v>470</v>
      </c>
      <c r="E67" s="5" t="s">
        <v>29</v>
      </c>
      <c r="F67">
        <v>1</v>
      </c>
      <c r="G67" t="s">
        <v>471</v>
      </c>
      <c r="H67" t="s">
        <v>472</v>
      </c>
      <c r="I67">
        <v>0.65</v>
      </c>
      <c r="J67">
        <v>0.71</v>
      </c>
      <c r="K67" s="5">
        <v>39910</v>
      </c>
      <c r="L67" t="s">
        <v>32</v>
      </c>
      <c r="M67" t="s">
        <v>473</v>
      </c>
      <c r="N67" t="s">
        <v>178</v>
      </c>
      <c r="P67" s="6" t="s">
        <v>35</v>
      </c>
      <c r="Q67" t="s">
        <v>474</v>
      </c>
      <c r="R67" s="6">
        <v>91240165.710449219</v>
      </c>
      <c r="S67" s="6">
        <v>0</v>
      </c>
      <c r="T67" s="6">
        <v>2647023.1500000027</v>
      </c>
      <c r="U67" s="6">
        <v>0</v>
      </c>
      <c r="V67" s="6">
        <v>2546305.700000002</v>
      </c>
      <c r="W67" s="6">
        <v>5193328.8500000052</v>
      </c>
      <c r="X67" s="6">
        <v>281</v>
      </c>
      <c r="Y67" s="6">
        <v>1691655.8000000003</v>
      </c>
      <c r="Z67" s="6" t="s">
        <v>507</v>
      </c>
      <c r="AA67" s="7">
        <v>80568332.290649414</v>
      </c>
      <c r="AB67" s="6"/>
    </row>
    <row r="68" spans="1:28">
      <c r="A68" t="s">
        <v>475</v>
      </c>
      <c r="B68">
        <v>67</v>
      </c>
      <c r="C68" t="s">
        <v>476</v>
      </c>
      <c r="D68" t="s">
        <v>477</v>
      </c>
      <c r="E68" s="5" t="s">
        <v>29</v>
      </c>
      <c r="F68">
        <v>1</v>
      </c>
      <c r="G68" t="s">
        <v>478</v>
      </c>
      <c r="H68" t="s">
        <v>479</v>
      </c>
      <c r="I68">
        <v>0.65</v>
      </c>
      <c r="J68">
        <v>0.72</v>
      </c>
      <c r="K68" s="5">
        <v>39947</v>
      </c>
      <c r="L68" t="s">
        <v>32</v>
      </c>
      <c r="M68" t="s">
        <v>480</v>
      </c>
      <c r="N68" t="s">
        <v>178</v>
      </c>
      <c r="P68" s="6" t="s">
        <v>35</v>
      </c>
      <c r="Q68" t="s">
        <v>481</v>
      </c>
      <c r="R68" s="6">
        <v>97549768.06640625</v>
      </c>
      <c r="S68" s="6">
        <v>0</v>
      </c>
      <c r="T68" s="6">
        <v>0</v>
      </c>
      <c r="U68" s="6">
        <v>0</v>
      </c>
      <c r="V68" s="6">
        <v>0</v>
      </c>
      <c r="W68" s="6">
        <v>81171.099999999627</v>
      </c>
      <c r="X68" s="6">
        <v>105</v>
      </c>
      <c r="Y68" s="6">
        <v>3006256.19</v>
      </c>
      <c r="Z68" s="6" t="s">
        <v>507</v>
      </c>
      <c r="AA68" s="7">
        <v>93972427.368164063</v>
      </c>
      <c r="AB68" s="6"/>
    </row>
    <row r="69" spans="1:28">
      <c r="A69" t="s">
        <v>482</v>
      </c>
      <c r="B69">
        <v>68</v>
      </c>
      <c r="C69" t="s">
        <v>483</v>
      </c>
      <c r="D69" t="s">
        <v>484</v>
      </c>
      <c r="E69" s="5" t="s">
        <v>29</v>
      </c>
      <c r="F69">
        <v>1</v>
      </c>
      <c r="G69" t="s">
        <v>485</v>
      </c>
      <c r="H69" t="s">
        <v>486</v>
      </c>
      <c r="I69">
        <v>0.5</v>
      </c>
      <c r="J69">
        <v>0.55000000000000004</v>
      </c>
      <c r="K69" s="5">
        <v>39961</v>
      </c>
      <c r="L69" t="s">
        <v>32</v>
      </c>
      <c r="M69" t="s">
        <v>487</v>
      </c>
      <c r="N69" t="s">
        <v>392</v>
      </c>
      <c r="P69" s="6" t="s">
        <v>35</v>
      </c>
      <c r="Q69" t="s">
        <v>488</v>
      </c>
      <c r="R69" s="6">
        <v>2677127922.0581055</v>
      </c>
      <c r="S69" s="6">
        <v>66053947.5</v>
      </c>
      <c r="T69" s="6">
        <v>39296305.75</v>
      </c>
      <c r="U69" s="6">
        <v>27791001.25</v>
      </c>
      <c r="V69" s="6">
        <v>8898444.25</v>
      </c>
      <c r="W69" s="6">
        <v>158875166.5</v>
      </c>
      <c r="X69" s="6">
        <v>27557</v>
      </c>
      <c r="Y69" s="6">
        <v>248561170</v>
      </c>
      <c r="Z69" s="6" t="s">
        <v>507</v>
      </c>
      <c r="AA69" s="7">
        <v>2263419717.7886963</v>
      </c>
      <c r="AB69" s="6"/>
    </row>
    <row r="70" spans="1:28">
      <c r="A70" t="s">
        <v>489</v>
      </c>
      <c r="B70">
        <v>69</v>
      </c>
      <c r="C70" t="s">
        <v>490</v>
      </c>
      <c r="D70" t="s">
        <v>491</v>
      </c>
      <c r="E70" s="5" t="s">
        <v>29</v>
      </c>
      <c r="F70">
        <v>1</v>
      </c>
      <c r="G70" t="s">
        <v>492</v>
      </c>
      <c r="H70" t="s">
        <v>493</v>
      </c>
      <c r="I70">
        <v>0.05</v>
      </c>
      <c r="J70">
        <v>0.06</v>
      </c>
      <c r="K70" s="5">
        <v>39968</v>
      </c>
      <c r="L70" t="s">
        <v>32</v>
      </c>
      <c r="M70" t="s">
        <v>33</v>
      </c>
      <c r="N70" t="s">
        <v>34</v>
      </c>
      <c r="P70" s="6" t="s">
        <v>494</v>
      </c>
      <c r="Q70" t="s">
        <v>495</v>
      </c>
      <c r="R70" s="6">
        <v>14224348982.110886</v>
      </c>
      <c r="S70" s="6">
        <v>125511225.00000148</v>
      </c>
      <c r="T70" s="6">
        <v>48178763.999998532</v>
      </c>
      <c r="U70" s="6">
        <v>110332039</v>
      </c>
      <c r="V70" s="6">
        <v>66220299</v>
      </c>
      <c r="W70" s="6">
        <v>544748139.99999988</v>
      </c>
      <c r="X70" s="6">
        <v>11777</v>
      </c>
      <c r="Y70" s="6">
        <v>224367750</v>
      </c>
      <c r="Z70" s="6" t="s">
        <v>12651</v>
      </c>
      <c r="AA70" s="7">
        <v>13594247656.503456</v>
      </c>
      <c r="AB70" s="6"/>
    </row>
    <row r="71" spans="1:28">
      <c r="A71" t="s">
        <v>496</v>
      </c>
      <c r="B71">
        <v>70</v>
      </c>
      <c r="C71" t="s">
        <v>497</v>
      </c>
      <c r="D71" t="s">
        <v>498</v>
      </c>
      <c r="E71" s="5" t="s">
        <v>29</v>
      </c>
      <c r="F71">
        <v>1</v>
      </c>
      <c r="G71" t="s">
        <v>499</v>
      </c>
      <c r="H71" t="s">
        <v>500</v>
      </c>
      <c r="I71">
        <v>0.08</v>
      </c>
      <c r="J71">
        <v>0.09</v>
      </c>
      <c r="K71" s="5">
        <v>39968</v>
      </c>
      <c r="L71" t="s">
        <v>32</v>
      </c>
      <c r="M71" t="s">
        <v>102</v>
      </c>
      <c r="N71" t="s">
        <v>34</v>
      </c>
      <c r="P71" s="6" t="s">
        <v>494</v>
      </c>
      <c r="Q71" t="s">
        <v>501</v>
      </c>
      <c r="R71" s="6">
        <v>4216842729.3901443</v>
      </c>
      <c r="S71" s="6">
        <v>9190146.0000001416</v>
      </c>
      <c r="T71" s="6">
        <v>-146425601.50000039</v>
      </c>
      <c r="U71" s="6">
        <v>9335266.0000001341</v>
      </c>
      <c r="V71" s="6">
        <v>9407156.0000001304</v>
      </c>
      <c r="W71" s="6">
        <v>-76077048.499999732</v>
      </c>
      <c r="X71" s="6">
        <v>4383</v>
      </c>
      <c r="Y71" s="6">
        <v>94149503</v>
      </c>
      <c r="Z71" s="6" t="s">
        <v>12651</v>
      </c>
      <c r="AA71" s="7">
        <v>4312125616.1973953</v>
      </c>
      <c r="AB71" s="6"/>
    </row>
    <row r="72" spans="1:28">
      <c r="A72" t="s">
        <v>502</v>
      </c>
      <c r="B72">
        <v>71</v>
      </c>
      <c r="C72" t="s">
        <v>503</v>
      </c>
      <c r="D72" t="s">
        <v>504</v>
      </c>
      <c r="E72" s="5" t="s">
        <v>29</v>
      </c>
      <c r="F72">
        <v>1</v>
      </c>
      <c r="G72" t="s">
        <v>505</v>
      </c>
      <c r="H72" t="s">
        <v>506</v>
      </c>
      <c r="I72">
        <v>0.23</v>
      </c>
      <c r="J72">
        <v>0.26</v>
      </c>
      <c r="K72" s="5">
        <v>39968</v>
      </c>
      <c r="L72" t="s">
        <v>32</v>
      </c>
      <c r="M72" t="s">
        <v>102</v>
      </c>
      <c r="N72" t="s">
        <v>507</v>
      </c>
      <c r="P72" s="6" t="s">
        <v>494</v>
      </c>
      <c r="Q72" t="s">
        <v>508</v>
      </c>
      <c r="R72" s="6">
        <v>419778054.74139404</v>
      </c>
      <c r="S72" s="6">
        <v>38608</v>
      </c>
      <c r="T72" s="6">
        <v>-7417376.9999999739</v>
      </c>
      <c r="U72" s="6">
        <v>3715392.499999987</v>
      </c>
      <c r="V72" s="6">
        <v>3755959.999999987</v>
      </c>
      <c r="W72" s="6">
        <v>7479600.0000000391</v>
      </c>
      <c r="X72" s="6">
        <v>939</v>
      </c>
      <c r="Y72" s="6">
        <v>10258411.800000001</v>
      </c>
      <c r="Z72" s="6" t="s">
        <v>507</v>
      </c>
      <c r="AA72" s="7">
        <v>407374665.48387909</v>
      </c>
      <c r="AB72" s="6"/>
    </row>
    <row r="73" spans="1:28">
      <c r="A73" t="s">
        <v>509</v>
      </c>
      <c r="B73">
        <v>72</v>
      </c>
      <c r="C73" t="s">
        <v>510</v>
      </c>
      <c r="D73" t="s">
        <v>511</v>
      </c>
      <c r="E73" s="5" t="s">
        <v>29</v>
      </c>
      <c r="F73">
        <v>1</v>
      </c>
      <c r="G73" t="s">
        <v>512</v>
      </c>
      <c r="H73" t="s">
        <v>513</v>
      </c>
      <c r="I73">
        <v>0.2</v>
      </c>
      <c r="J73">
        <v>0.22</v>
      </c>
      <c r="K73" s="5">
        <v>39968</v>
      </c>
      <c r="L73" t="s">
        <v>32</v>
      </c>
      <c r="M73" t="s">
        <v>162</v>
      </c>
      <c r="N73" t="s">
        <v>514</v>
      </c>
      <c r="P73" s="6" t="s">
        <v>494</v>
      </c>
      <c r="Q73" t="s">
        <v>515</v>
      </c>
      <c r="R73" s="6">
        <v>754581552.99206829</v>
      </c>
      <c r="S73" s="6">
        <v>0</v>
      </c>
      <c r="T73" s="6">
        <v>-39945569.000000045</v>
      </c>
      <c r="U73" s="6">
        <v>-5936063.9999999786</v>
      </c>
      <c r="V73" s="6">
        <v>742867.00000006333</v>
      </c>
      <c r="W73" s="6">
        <v>-62922671</v>
      </c>
      <c r="X73" s="6">
        <v>760</v>
      </c>
      <c r="Y73" s="6">
        <v>7084894</v>
      </c>
      <c r="Z73" s="6" t="s">
        <v>507</v>
      </c>
      <c r="AA73" s="7">
        <v>818770248.00113392</v>
      </c>
      <c r="AB73" s="6"/>
    </row>
    <row r="74" spans="1:28">
      <c r="A74" t="s">
        <v>516</v>
      </c>
      <c r="B74">
        <v>73</v>
      </c>
      <c r="C74" t="s">
        <v>517</v>
      </c>
      <c r="D74" t="s">
        <v>518</v>
      </c>
      <c r="E74" s="5" t="s">
        <v>29</v>
      </c>
      <c r="F74">
        <v>2</v>
      </c>
      <c r="G74" t="s">
        <v>519</v>
      </c>
      <c r="H74" t="s">
        <v>520</v>
      </c>
      <c r="I74">
        <v>0.4</v>
      </c>
      <c r="J74">
        <v>0.52</v>
      </c>
      <c r="K74" s="5">
        <v>39972</v>
      </c>
      <c r="L74" t="s">
        <v>32</v>
      </c>
      <c r="M74" t="s">
        <v>487</v>
      </c>
      <c r="N74" t="s">
        <v>521</v>
      </c>
      <c r="P74" s="6" t="s">
        <v>522</v>
      </c>
      <c r="Q74" t="s">
        <v>523</v>
      </c>
      <c r="R74" s="6">
        <v>106833334.99595261</v>
      </c>
      <c r="S74" s="6">
        <v>0</v>
      </c>
      <c r="T74" s="6">
        <v>0</v>
      </c>
      <c r="U74" s="6">
        <v>0</v>
      </c>
      <c r="V74" s="6">
        <v>-9203647.8868424799</v>
      </c>
      <c r="W74" s="6">
        <v>-9203647.8868424799</v>
      </c>
      <c r="X74" s="6">
        <v>873</v>
      </c>
      <c r="Y74" s="6">
        <v>5185839.0999999996</v>
      </c>
      <c r="Z74" s="6" t="s">
        <v>507</v>
      </c>
      <c r="AA74" s="7">
        <v>100373264.91287613</v>
      </c>
      <c r="AB74" s="6"/>
    </row>
    <row r="75" spans="1:28">
      <c r="A75" t="s">
        <v>524</v>
      </c>
      <c r="B75">
        <v>74</v>
      </c>
      <c r="C75" t="s">
        <v>525</v>
      </c>
      <c r="D75" t="s">
        <v>526</v>
      </c>
      <c r="E75" s="5" t="s">
        <v>29</v>
      </c>
      <c r="F75">
        <v>2</v>
      </c>
      <c r="G75" t="s">
        <v>519</v>
      </c>
      <c r="H75" t="s">
        <v>520</v>
      </c>
      <c r="I75">
        <v>0.4</v>
      </c>
      <c r="J75">
        <v>0.52</v>
      </c>
      <c r="K75" s="5">
        <v>39972</v>
      </c>
      <c r="L75" t="s">
        <v>32</v>
      </c>
      <c r="M75" t="s">
        <v>487</v>
      </c>
      <c r="N75" t="s">
        <v>521</v>
      </c>
      <c r="P75" s="6" t="s">
        <v>522</v>
      </c>
      <c r="Q75" t="s">
        <v>527</v>
      </c>
      <c r="R75" s="6">
        <v>106923422.91702774</v>
      </c>
      <c r="S75" s="6">
        <v>0</v>
      </c>
      <c r="T75" s="6">
        <v>0</v>
      </c>
      <c r="U75" s="6">
        <v>0</v>
      </c>
      <c r="V75" s="6">
        <v>-9203647.8868424799</v>
      </c>
      <c r="W75" s="6">
        <v>-9203647.8868424799</v>
      </c>
      <c r="X75" s="6">
        <v>55</v>
      </c>
      <c r="Y75" s="6">
        <v>522019.7</v>
      </c>
      <c r="Z75" s="6" t="s">
        <v>507</v>
      </c>
      <c r="AA75" s="7">
        <v>100321966.35882574</v>
      </c>
      <c r="AB75" s="6"/>
    </row>
    <row r="76" spans="1:28">
      <c r="A76" t="s">
        <v>528</v>
      </c>
      <c r="B76">
        <v>75</v>
      </c>
      <c r="C76" t="s">
        <v>529</v>
      </c>
      <c r="D76" t="s">
        <v>530</v>
      </c>
      <c r="E76" s="5" t="s">
        <v>29</v>
      </c>
      <c r="F76">
        <v>1</v>
      </c>
      <c r="G76" t="s">
        <v>531</v>
      </c>
      <c r="H76" t="s">
        <v>532</v>
      </c>
      <c r="I76">
        <v>0.44</v>
      </c>
      <c r="J76">
        <v>0.47</v>
      </c>
      <c r="K76" s="5">
        <v>39982</v>
      </c>
      <c r="L76" t="s">
        <v>32</v>
      </c>
      <c r="M76" t="s">
        <v>357</v>
      </c>
      <c r="N76" t="s">
        <v>34</v>
      </c>
      <c r="P76" s="6" t="s">
        <v>35</v>
      </c>
      <c r="Q76" t="s">
        <v>533</v>
      </c>
      <c r="R76" s="6">
        <v>1504393215.9423828</v>
      </c>
      <c r="S76" s="6">
        <v>-16691946.300000038</v>
      </c>
      <c r="T76" s="6">
        <v>-5581885.6000000788</v>
      </c>
      <c r="U76" s="6">
        <v>0</v>
      </c>
      <c r="V76" s="6">
        <v>-5636543.1999998791</v>
      </c>
      <c r="W76" s="6">
        <v>-11266272.850000154</v>
      </c>
      <c r="X76" s="6">
        <v>3825</v>
      </c>
      <c r="Y76" s="6">
        <v>69567228</v>
      </c>
      <c r="Z76" s="6" t="s">
        <v>12651</v>
      </c>
      <c r="AA76" s="7">
        <v>1496071159.7442627</v>
      </c>
      <c r="AB76" s="6"/>
    </row>
    <row r="77" spans="1:28">
      <c r="A77" t="s">
        <v>534</v>
      </c>
      <c r="B77">
        <v>76</v>
      </c>
      <c r="C77" t="s">
        <v>535</v>
      </c>
      <c r="D77" t="s">
        <v>536</v>
      </c>
      <c r="E77" s="5" t="s">
        <v>29</v>
      </c>
      <c r="F77">
        <v>1</v>
      </c>
      <c r="G77" t="s">
        <v>537</v>
      </c>
      <c r="H77" s="8">
        <v>4.6429999999999999E+106</v>
      </c>
      <c r="I77">
        <v>0.82</v>
      </c>
      <c r="J77">
        <v>0.81</v>
      </c>
      <c r="K77" s="5">
        <v>39982</v>
      </c>
      <c r="L77" t="s">
        <v>32</v>
      </c>
      <c r="M77" t="s">
        <v>473</v>
      </c>
      <c r="N77" t="s">
        <v>34</v>
      </c>
      <c r="P77" s="6" t="s">
        <v>35</v>
      </c>
      <c r="Q77" t="s">
        <v>538</v>
      </c>
      <c r="R77" s="6">
        <v>293674765.96832275</v>
      </c>
      <c r="S77" s="6">
        <v>13397092.00000003</v>
      </c>
      <c r="T77" s="6">
        <v>22594034.199999999</v>
      </c>
      <c r="U77" s="6">
        <v>2231824.3999999925</v>
      </c>
      <c r="V77" s="6">
        <v>8821327.9000000078</v>
      </c>
      <c r="W77" s="6">
        <v>47062039.200000033</v>
      </c>
      <c r="X77" s="6">
        <v>1286</v>
      </c>
      <c r="Y77" s="6">
        <v>16345089</v>
      </c>
      <c r="Z77" s="6" t="s">
        <v>12651</v>
      </c>
      <c r="AA77" s="7">
        <v>235564053.53546143</v>
      </c>
      <c r="AB77" s="6"/>
    </row>
    <row r="78" spans="1:28">
      <c r="A78" t="s">
        <v>539</v>
      </c>
      <c r="B78">
        <v>77</v>
      </c>
      <c r="C78" t="s">
        <v>540</v>
      </c>
      <c r="D78" t="s">
        <v>541</v>
      </c>
      <c r="E78" s="5" t="s">
        <v>29</v>
      </c>
      <c r="F78">
        <v>1</v>
      </c>
      <c r="G78" t="s">
        <v>542</v>
      </c>
      <c r="H78" t="s">
        <v>543</v>
      </c>
      <c r="I78">
        <v>0.75</v>
      </c>
      <c r="J78">
        <v>0.88</v>
      </c>
      <c r="K78" s="5">
        <v>39989</v>
      </c>
      <c r="L78" t="s">
        <v>544</v>
      </c>
      <c r="M78" t="s">
        <v>487</v>
      </c>
      <c r="N78" t="s">
        <v>372</v>
      </c>
      <c r="P78" t="s">
        <v>233</v>
      </c>
      <c r="Q78" t="s">
        <v>545</v>
      </c>
      <c r="R78" s="6">
        <v>38472506.694393158</v>
      </c>
      <c r="S78" s="6">
        <v>975757.97100000083</v>
      </c>
      <c r="T78" s="6">
        <v>979052.03650000098</v>
      </c>
      <c r="U78" s="6">
        <v>0</v>
      </c>
      <c r="V78" s="6">
        <v>2877494.1779999984</v>
      </c>
      <c r="W78" s="6">
        <v>5786833.0730000017</v>
      </c>
      <c r="X78" s="6">
        <v>907</v>
      </c>
      <c r="Y78" s="6">
        <v>3925329.9000000004</v>
      </c>
      <c r="Z78" s="6" t="s">
        <v>507</v>
      </c>
      <c r="AA78" s="7">
        <v>29936328.591384888</v>
      </c>
      <c r="AB78" s="6"/>
    </row>
    <row r="79" spans="1:28">
      <c r="A79" t="s">
        <v>546</v>
      </c>
      <c r="B79">
        <v>78</v>
      </c>
      <c r="C79" t="s">
        <v>547</v>
      </c>
      <c r="D79" t="s">
        <v>548</v>
      </c>
      <c r="E79" s="5" t="s">
        <v>29</v>
      </c>
      <c r="F79">
        <v>1</v>
      </c>
      <c r="G79" t="s">
        <v>549</v>
      </c>
      <c r="H79" t="s">
        <v>550</v>
      </c>
      <c r="I79">
        <v>0.2</v>
      </c>
      <c r="J79">
        <v>0.28999999999999998</v>
      </c>
      <c r="K79" s="5">
        <v>39989</v>
      </c>
      <c r="L79" t="s">
        <v>544</v>
      </c>
      <c r="M79" t="s">
        <v>487</v>
      </c>
      <c r="N79" t="s">
        <v>392</v>
      </c>
      <c r="P79" s="6" t="s">
        <v>233</v>
      </c>
      <c r="Q79" t="s">
        <v>551</v>
      </c>
      <c r="R79" s="6">
        <v>66166429.847717285</v>
      </c>
      <c r="S79" s="6">
        <v>1819758.7265000015</v>
      </c>
      <c r="T79" s="6">
        <v>0</v>
      </c>
      <c r="U79" s="6">
        <v>0</v>
      </c>
      <c r="V79" s="6">
        <v>0</v>
      </c>
      <c r="W79" s="6">
        <v>1819758.7265000015</v>
      </c>
      <c r="X79" s="6">
        <v>1662</v>
      </c>
      <c r="Y79" s="6">
        <v>9365639.3000000007</v>
      </c>
      <c r="Z79" s="6" t="s">
        <v>507</v>
      </c>
      <c r="AA79" s="7">
        <v>57086630.859375</v>
      </c>
      <c r="AB79" s="6"/>
    </row>
    <row r="80" spans="1:28">
      <c r="A80" t="s">
        <v>552</v>
      </c>
      <c r="B80">
        <v>79</v>
      </c>
      <c r="C80" t="s">
        <v>553</v>
      </c>
      <c r="D80" t="s">
        <v>554</v>
      </c>
      <c r="E80" s="5" t="s">
        <v>29</v>
      </c>
      <c r="F80">
        <v>1</v>
      </c>
      <c r="G80" t="s">
        <v>555</v>
      </c>
      <c r="H80" t="s">
        <v>556</v>
      </c>
      <c r="I80">
        <v>0.75</v>
      </c>
      <c r="J80">
        <v>0.88</v>
      </c>
      <c r="K80" s="5">
        <v>39989</v>
      </c>
      <c r="L80" t="s">
        <v>544</v>
      </c>
      <c r="M80" t="s">
        <v>487</v>
      </c>
      <c r="N80" t="s">
        <v>365</v>
      </c>
      <c r="P80" s="6" t="s">
        <v>233</v>
      </c>
      <c r="Q80" t="s">
        <v>557</v>
      </c>
      <c r="R80" s="6">
        <v>8878020.1490402222</v>
      </c>
      <c r="S80" s="6">
        <v>0</v>
      </c>
      <c r="T80" s="6">
        <v>0</v>
      </c>
      <c r="U80" s="6">
        <v>0</v>
      </c>
      <c r="V80" s="6">
        <v>368822.98000000027</v>
      </c>
      <c r="W80" s="6">
        <v>368822.98000000027</v>
      </c>
      <c r="X80" s="6">
        <v>587</v>
      </c>
      <c r="Y80" s="6">
        <v>910062.11999999988</v>
      </c>
      <c r="Z80" s="6" t="s">
        <v>507</v>
      </c>
      <c r="AA80" s="7">
        <v>8370174.7745990753</v>
      </c>
      <c r="AB80" s="6"/>
    </row>
    <row r="81" spans="1:28">
      <c r="A81" t="s">
        <v>558</v>
      </c>
      <c r="B81">
        <v>80</v>
      </c>
      <c r="C81" t="s">
        <v>559</v>
      </c>
      <c r="D81" t="s">
        <v>560</v>
      </c>
      <c r="E81" s="5" t="s">
        <v>29</v>
      </c>
      <c r="F81">
        <v>1</v>
      </c>
      <c r="G81" t="s">
        <v>561</v>
      </c>
      <c r="H81" t="s">
        <v>562</v>
      </c>
      <c r="I81">
        <v>0.65</v>
      </c>
      <c r="J81">
        <v>0.78</v>
      </c>
      <c r="K81" s="5">
        <v>39989</v>
      </c>
      <c r="L81" t="s">
        <v>544</v>
      </c>
      <c r="M81" t="s">
        <v>487</v>
      </c>
      <c r="N81" t="s">
        <v>521</v>
      </c>
      <c r="P81" s="6" t="s">
        <v>233</v>
      </c>
      <c r="Q81" t="s">
        <v>563</v>
      </c>
      <c r="R81" s="6">
        <v>68340413.951873779</v>
      </c>
      <c r="S81" s="6">
        <v>3330048.7765000029</v>
      </c>
      <c r="T81" s="6">
        <v>-3100419.759500003</v>
      </c>
      <c r="U81" s="6">
        <v>349705.43600000022</v>
      </c>
      <c r="V81" s="6">
        <v>0</v>
      </c>
      <c r="W81" s="6">
        <v>579334.45300000068</v>
      </c>
      <c r="X81" s="6">
        <v>10358</v>
      </c>
      <c r="Y81" s="6">
        <v>105566137</v>
      </c>
      <c r="Z81" s="6" t="s">
        <v>507</v>
      </c>
      <c r="AA81" s="7">
        <v>56563177.108764648</v>
      </c>
      <c r="AB81" s="6"/>
    </row>
    <row r="82" spans="1:28">
      <c r="A82" t="s">
        <v>564</v>
      </c>
      <c r="B82">
        <v>81</v>
      </c>
      <c r="C82" t="s">
        <v>565</v>
      </c>
      <c r="D82" t="s">
        <v>566</v>
      </c>
      <c r="E82" t="s">
        <v>29</v>
      </c>
      <c r="F82">
        <v>1</v>
      </c>
      <c r="G82" t="s">
        <v>567</v>
      </c>
      <c r="H82" t="s">
        <v>568</v>
      </c>
      <c r="I82">
        <v>1.1499999999999999</v>
      </c>
      <c r="J82">
        <v>1.35</v>
      </c>
      <c r="K82" s="5">
        <v>39994</v>
      </c>
      <c r="L82" t="s">
        <v>230</v>
      </c>
      <c r="M82" t="s">
        <v>379</v>
      </c>
      <c r="N82" t="s">
        <v>521</v>
      </c>
      <c r="P82" t="s">
        <v>233</v>
      </c>
      <c r="Q82" t="s">
        <v>569</v>
      </c>
      <c r="R82" s="6">
        <v>0</v>
      </c>
      <c r="S82" s="6">
        <v>54122683.470500007</v>
      </c>
      <c r="T82" s="6">
        <v>-41064257.65800003</v>
      </c>
      <c r="U82" s="6">
        <v>9076864.890000049</v>
      </c>
      <c r="V82" s="6">
        <v>-16676082.322000014</v>
      </c>
      <c r="W82" s="6">
        <v>22120395.852000002</v>
      </c>
      <c r="X82" s="6">
        <v>0</v>
      </c>
      <c r="Y82" s="6">
        <v>0</v>
      </c>
      <c r="Z82" s="6" t="s">
        <v>507</v>
      </c>
      <c r="AA82" s="7">
        <v>0</v>
      </c>
      <c r="AB82" s="6"/>
    </row>
    <row r="83" spans="1:28">
      <c r="A83" t="s">
        <v>570</v>
      </c>
      <c r="B83">
        <v>82</v>
      </c>
      <c r="C83" t="s">
        <v>571</v>
      </c>
      <c r="D83" t="s">
        <v>572</v>
      </c>
      <c r="E83" t="s">
        <v>29</v>
      </c>
      <c r="F83">
        <v>1</v>
      </c>
      <c r="G83" t="s">
        <v>573</v>
      </c>
      <c r="H83" t="s">
        <v>574</v>
      </c>
      <c r="I83">
        <v>1.1499999999999999</v>
      </c>
      <c r="J83">
        <v>1.65</v>
      </c>
      <c r="K83" s="5">
        <v>40000</v>
      </c>
      <c r="L83" t="s">
        <v>230</v>
      </c>
      <c r="M83" t="s">
        <v>364</v>
      </c>
      <c r="N83" t="s">
        <v>521</v>
      </c>
      <c r="P83" t="s">
        <v>233</v>
      </c>
      <c r="Q83" t="s">
        <v>575</v>
      </c>
      <c r="R83" s="6">
        <v>0</v>
      </c>
      <c r="S83" s="6">
        <v>-30810349.216000006</v>
      </c>
      <c r="T83" s="6">
        <v>24388572.488499999</v>
      </c>
      <c r="U83" s="6">
        <v>433867.96300000238</v>
      </c>
      <c r="V83" s="6">
        <v>14585594.161999997</v>
      </c>
      <c r="W83" s="6">
        <v>16616267.228250004</v>
      </c>
      <c r="X83" s="6">
        <v>0</v>
      </c>
      <c r="Y83" s="6">
        <v>0</v>
      </c>
      <c r="Z83" s="6" t="s">
        <v>507</v>
      </c>
      <c r="AA83" s="7">
        <v>0</v>
      </c>
      <c r="AB83" s="6"/>
    </row>
    <row r="84" spans="1:28">
      <c r="A84" t="s">
        <v>576</v>
      </c>
      <c r="B84">
        <v>83</v>
      </c>
      <c r="C84" t="s">
        <v>577</v>
      </c>
      <c r="D84" t="s">
        <v>578</v>
      </c>
      <c r="E84" s="5" t="s">
        <v>29</v>
      </c>
      <c r="F84">
        <v>1</v>
      </c>
      <c r="G84" t="s">
        <v>579</v>
      </c>
      <c r="H84" s="8">
        <v>4.6433999999999996E+112</v>
      </c>
      <c r="I84">
        <v>0.6</v>
      </c>
      <c r="J84">
        <v>0.66</v>
      </c>
      <c r="K84" s="5">
        <v>40009</v>
      </c>
      <c r="L84" t="s">
        <v>32</v>
      </c>
      <c r="M84" t="s">
        <v>487</v>
      </c>
      <c r="N84" t="s">
        <v>521</v>
      </c>
      <c r="P84" s="6" t="s">
        <v>35</v>
      </c>
      <c r="Q84" t="s">
        <v>580</v>
      </c>
      <c r="R84" s="6">
        <v>630874727.24914551</v>
      </c>
      <c r="S84" s="6">
        <v>19767573.25</v>
      </c>
      <c r="T84" s="6">
        <v>13404107</v>
      </c>
      <c r="U84" s="6">
        <v>43391311.75</v>
      </c>
      <c r="V84" s="6">
        <v>5282527.625</v>
      </c>
      <c r="W84" s="6">
        <v>99372964</v>
      </c>
      <c r="X84" s="6">
        <v>44081</v>
      </c>
      <c r="Y84" s="6">
        <v>224183310</v>
      </c>
      <c r="Z84" s="6" t="s">
        <v>507</v>
      </c>
      <c r="AA84" s="7">
        <v>455380082.13043213</v>
      </c>
      <c r="AB84" s="6"/>
    </row>
    <row r="85" spans="1:28">
      <c r="A85" s="12" t="s">
        <v>581</v>
      </c>
      <c r="B85">
        <v>84</v>
      </c>
      <c r="C85" s="13" t="s">
        <v>582</v>
      </c>
      <c r="D85" t="s">
        <v>583</v>
      </c>
      <c r="E85" t="s">
        <v>29</v>
      </c>
      <c r="F85">
        <v>1</v>
      </c>
      <c r="G85" t="s">
        <v>584</v>
      </c>
      <c r="H85" t="s">
        <v>585</v>
      </c>
      <c r="I85">
        <v>0.45</v>
      </c>
      <c r="J85">
        <v>0.67</v>
      </c>
      <c r="K85" s="14">
        <v>40015</v>
      </c>
      <c r="L85" t="s">
        <v>32</v>
      </c>
      <c r="M85" t="s">
        <v>586</v>
      </c>
      <c r="N85" t="s">
        <v>587</v>
      </c>
      <c r="P85" s="13" t="s">
        <v>233</v>
      </c>
      <c r="Q85" t="s">
        <v>588</v>
      </c>
      <c r="R85" s="6">
        <v>64066259.758112431</v>
      </c>
      <c r="S85" s="6">
        <v>0</v>
      </c>
      <c r="T85" s="6">
        <v>-520499.58575000742</v>
      </c>
      <c r="U85" s="6">
        <v>520486.04025000747</v>
      </c>
      <c r="V85" s="6">
        <v>0</v>
      </c>
      <c r="W85" s="6">
        <v>-1203816.1368509992</v>
      </c>
      <c r="X85" s="6">
        <v>398</v>
      </c>
      <c r="Y85" s="6">
        <v>767229.12999999989</v>
      </c>
      <c r="Z85" s="6" t="s">
        <v>507</v>
      </c>
      <c r="AA85" s="7">
        <v>66045110.784021854</v>
      </c>
      <c r="AB85" s="6"/>
    </row>
    <row r="86" spans="1:28">
      <c r="A86" t="s">
        <v>589</v>
      </c>
      <c r="B86">
        <v>85</v>
      </c>
      <c r="C86" t="s">
        <v>590</v>
      </c>
      <c r="D86" t="s">
        <v>591</v>
      </c>
      <c r="E86" s="5" t="s">
        <v>29</v>
      </c>
      <c r="F86">
        <v>1</v>
      </c>
      <c r="G86" t="s">
        <v>592</v>
      </c>
      <c r="H86">
        <v>96911102</v>
      </c>
      <c r="I86">
        <v>0.2</v>
      </c>
      <c r="J86">
        <v>0.22</v>
      </c>
      <c r="K86" s="5">
        <v>40106</v>
      </c>
      <c r="L86" t="s">
        <v>32</v>
      </c>
      <c r="M86" t="s">
        <v>162</v>
      </c>
      <c r="N86" t="s">
        <v>50</v>
      </c>
      <c r="P86" s="6" t="s">
        <v>494</v>
      </c>
      <c r="Q86" t="s">
        <v>593</v>
      </c>
      <c r="R86" s="6">
        <v>373921926.59976482</v>
      </c>
      <c r="S86" s="6">
        <v>4178657.9999999604</v>
      </c>
      <c r="T86" s="6">
        <v>4881689.5000000196</v>
      </c>
      <c r="U86" s="6">
        <v>-698155.00000001001</v>
      </c>
      <c r="V86" s="6">
        <v>697299.0000000099</v>
      </c>
      <c r="W86" s="6">
        <v>10451922</v>
      </c>
      <c r="X86" s="6">
        <v>582</v>
      </c>
      <c r="Y86" s="6">
        <v>6959055.5</v>
      </c>
      <c r="Z86" s="6" t="s">
        <v>507</v>
      </c>
      <c r="AA86" s="7">
        <v>366234694.13593769</v>
      </c>
      <c r="AB86" s="6"/>
    </row>
    <row r="87" spans="1:28">
      <c r="A87" t="s">
        <v>594</v>
      </c>
      <c r="B87">
        <v>86</v>
      </c>
      <c r="C87" t="s">
        <v>595</v>
      </c>
      <c r="D87" t="s">
        <v>596</v>
      </c>
      <c r="E87" s="5" t="s">
        <v>29</v>
      </c>
      <c r="F87">
        <v>1</v>
      </c>
      <c r="G87" t="s">
        <v>597</v>
      </c>
      <c r="H87">
        <v>55975106</v>
      </c>
      <c r="I87">
        <v>0.25</v>
      </c>
      <c r="J87">
        <v>0.28000000000000003</v>
      </c>
      <c r="K87" s="5">
        <v>40106</v>
      </c>
      <c r="L87" t="s">
        <v>32</v>
      </c>
      <c r="M87" t="s">
        <v>162</v>
      </c>
      <c r="N87" t="s">
        <v>50</v>
      </c>
      <c r="P87" s="6" t="s">
        <v>494</v>
      </c>
      <c r="Q87" t="s">
        <v>598</v>
      </c>
      <c r="R87" s="6">
        <v>387430405.34934807</v>
      </c>
      <c r="S87" s="6">
        <v>621459.50000000885</v>
      </c>
      <c r="T87" s="6">
        <v>4978867.9999999823</v>
      </c>
      <c r="U87" s="6">
        <v>1243440.0000000177</v>
      </c>
      <c r="V87" s="6">
        <v>-1243086.0000000177</v>
      </c>
      <c r="W87" s="6">
        <v>6221309.5</v>
      </c>
      <c r="X87" s="6">
        <v>347</v>
      </c>
      <c r="Y87" s="6">
        <v>4196920.5999999996</v>
      </c>
      <c r="Z87" s="6" t="s">
        <v>507</v>
      </c>
      <c r="AA87" s="7">
        <v>379345259.99230957</v>
      </c>
      <c r="AB87" s="6"/>
    </row>
    <row r="88" spans="1:28">
      <c r="A88" t="s">
        <v>599</v>
      </c>
      <c r="B88">
        <v>87</v>
      </c>
      <c r="C88" t="s">
        <v>600</v>
      </c>
      <c r="D88" t="s">
        <v>601</v>
      </c>
      <c r="E88" s="5" t="s">
        <v>29</v>
      </c>
      <c r="F88">
        <v>1</v>
      </c>
      <c r="G88" t="s">
        <v>602</v>
      </c>
      <c r="H88">
        <v>55976104</v>
      </c>
      <c r="I88">
        <v>0.1</v>
      </c>
      <c r="J88">
        <v>0.11</v>
      </c>
      <c r="K88" s="5">
        <v>40106</v>
      </c>
      <c r="L88" t="s">
        <v>32</v>
      </c>
      <c r="M88" t="s">
        <v>223</v>
      </c>
      <c r="N88" t="s">
        <v>50</v>
      </c>
      <c r="P88" s="6" t="s">
        <v>494</v>
      </c>
      <c r="Q88" t="s">
        <v>603</v>
      </c>
      <c r="R88" s="6">
        <v>4086765507.9047241</v>
      </c>
      <c r="S88" s="6">
        <v>-53097706.35999988</v>
      </c>
      <c r="T88" s="6">
        <v>-144259866</v>
      </c>
      <c r="U88" s="6">
        <v>-104229607.50000049</v>
      </c>
      <c r="V88" s="6">
        <v>-42957602.499999359</v>
      </c>
      <c r="W88" s="6">
        <v>-298790658.98000032</v>
      </c>
      <c r="X88" s="6">
        <v>3247</v>
      </c>
      <c r="Y88" s="6">
        <v>113339193</v>
      </c>
      <c r="Z88" s="6" t="s">
        <v>507</v>
      </c>
      <c r="AA88" s="7">
        <v>4343574303.6324005</v>
      </c>
      <c r="AB88" s="6"/>
    </row>
    <row r="89" spans="1:28">
      <c r="A89" t="s">
        <v>604</v>
      </c>
      <c r="B89">
        <v>88</v>
      </c>
      <c r="C89" t="s">
        <v>605</v>
      </c>
      <c r="D89" t="s">
        <v>606</v>
      </c>
      <c r="E89" s="5" t="s">
        <v>29</v>
      </c>
      <c r="F89">
        <v>1</v>
      </c>
      <c r="G89" t="s">
        <v>607</v>
      </c>
      <c r="H89" t="s">
        <v>608</v>
      </c>
      <c r="I89">
        <v>0.65</v>
      </c>
      <c r="J89">
        <v>0.77</v>
      </c>
      <c r="K89" s="5">
        <v>40109</v>
      </c>
      <c r="L89" t="s">
        <v>32</v>
      </c>
      <c r="M89" t="s">
        <v>609</v>
      </c>
      <c r="N89" t="s">
        <v>610</v>
      </c>
      <c r="P89" s="6" t="s">
        <v>135</v>
      </c>
      <c r="Q89" t="s">
        <v>611</v>
      </c>
      <c r="R89" s="6">
        <v>146151297.42993164</v>
      </c>
      <c r="S89" s="6">
        <v>-476510.00000000681</v>
      </c>
      <c r="T89" s="6">
        <v>190596.00000001286</v>
      </c>
      <c r="U89" s="6">
        <v>-764552.0000000007</v>
      </c>
      <c r="V89" s="6">
        <v>191191.99999999593</v>
      </c>
      <c r="W89" s="6">
        <v>-859273.99999999872</v>
      </c>
      <c r="X89" s="6">
        <v>180</v>
      </c>
      <c r="Y89" s="6">
        <v>1249466.0999999999</v>
      </c>
      <c r="Z89" s="6" t="s">
        <v>507</v>
      </c>
      <c r="AA89" s="7">
        <v>148076183.12162781</v>
      </c>
      <c r="AB89" s="6"/>
    </row>
    <row r="90" spans="1:28">
      <c r="A90" t="s">
        <v>612</v>
      </c>
      <c r="B90">
        <v>89</v>
      </c>
      <c r="C90" t="s">
        <v>613</v>
      </c>
      <c r="D90" t="s">
        <v>614</v>
      </c>
      <c r="E90" s="5" t="s">
        <v>29</v>
      </c>
      <c r="F90">
        <v>1</v>
      </c>
      <c r="G90" t="s">
        <v>615</v>
      </c>
      <c r="H90" t="s">
        <v>616</v>
      </c>
      <c r="I90">
        <v>0.55000000000000004</v>
      </c>
      <c r="J90">
        <v>0.61</v>
      </c>
      <c r="K90" s="5">
        <v>40112</v>
      </c>
      <c r="L90" t="s">
        <v>32</v>
      </c>
      <c r="M90" t="s">
        <v>71</v>
      </c>
      <c r="N90" t="s">
        <v>72</v>
      </c>
      <c r="P90" s="6" t="s">
        <v>494</v>
      </c>
      <c r="Q90" t="s">
        <v>617</v>
      </c>
      <c r="R90" s="6">
        <v>249918709.76867676</v>
      </c>
      <c r="S90" s="6">
        <v>-2244478.4999999916</v>
      </c>
      <c r="T90" s="6">
        <v>-8446963.0000000075</v>
      </c>
      <c r="U90" s="6">
        <v>0</v>
      </c>
      <c r="V90" s="6">
        <v>4042369.7499999856</v>
      </c>
      <c r="W90" s="6">
        <v>-3906805.5000000033</v>
      </c>
      <c r="X90" s="6">
        <v>2856</v>
      </c>
      <c r="Y90" s="6">
        <v>51395883</v>
      </c>
      <c r="Z90" s="6" t="s">
        <v>86</v>
      </c>
      <c r="AA90" s="7">
        <v>229894708.92791748</v>
      </c>
      <c r="AB90" s="6"/>
    </row>
    <row r="91" spans="1:28">
      <c r="A91" t="s">
        <v>618</v>
      </c>
      <c r="B91">
        <v>90</v>
      </c>
      <c r="C91" t="s">
        <v>619</v>
      </c>
      <c r="D91" t="s">
        <v>620</v>
      </c>
      <c r="E91" s="5" t="s">
        <v>29</v>
      </c>
      <c r="F91">
        <v>1</v>
      </c>
      <c r="G91" t="s">
        <v>621</v>
      </c>
      <c r="H91">
        <v>55685101</v>
      </c>
      <c r="I91">
        <v>0.25</v>
      </c>
      <c r="J91">
        <v>0.28000000000000003</v>
      </c>
      <c r="K91" s="5">
        <v>40112</v>
      </c>
      <c r="L91" t="s">
        <v>32</v>
      </c>
      <c r="M91" t="s">
        <v>86</v>
      </c>
      <c r="N91" t="s">
        <v>87</v>
      </c>
      <c r="P91" s="6" t="s">
        <v>494</v>
      </c>
      <c r="Q91" t="s">
        <v>622</v>
      </c>
      <c r="R91" s="6">
        <v>5627503087.3451233</v>
      </c>
      <c r="S91" s="6">
        <v>-528971782.50000054</v>
      </c>
      <c r="T91" s="6">
        <v>66937438.500000328</v>
      </c>
      <c r="U91" s="6">
        <v>58404767.5</v>
      </c>
      <c r="V91" s="6">
        <v>3015725.4999998286</v>
      </c>
      <c r="W91" s="6">
        <v>-337832183.00000072</v>
      </c>
      <c r="X91" s="6">
        <v>61662</v>
      </c>
      <c r="Y91" s="6">
        <v>1613750500</v>
      </c>
      <c r="Z91" s="6" t="s">
        <v>86</v>
      </c>
      <c r="AA91" s="7">
        <v>5310312212.613678</v>
      </c>
      <c r="AB91" s="6"/>
    </row>
    <row r="92" spans="1:28">
      <c r="A92" t="s">
        <v>623</v>
      </c>
      <c r="B92">
        <v>91</v>
      </c>
      <c r="C92" t="s">
        <v>624</v>
      </c>
      <c r="D92" t="s">
        <v>625</v>
      </c>
      <c r="E92" s="5" t="s">
        <v>29</v>
      </c>
      <c r="F92">
        <v>1</v>
      </c>
      <c r="G92" t="s">
        <v>626</v>
      </c>
      <c r="H92" s="8">
        <v>5.5839999999999999E+204</v>
      </c>
      <c r="I92">
        <v>0.55000000000000004</v>
      </c>
      <c r="J92">
        <v>0.61</v>
      </c>
      <c r="K92" s="5">
        <v>40112</v>
      </c>
      <c r="L92" t="s">
        <v>32</v>
      </c>
      <c r="M92" t="s">
        <v>94</v>
      </c>
      <c r="N92" t="s">
        <v>95</v>
      </c>
      <c r="P92" s="6" t="s">
        <v>494</v>
      </c>
      <c r="Q92" t="s">
        <v>627</v>
      </c>
      <c r="R92" s="6">
        <v>82147440.674438477</v>
      </c>
      <c r="S92" s="6">
        <v>-189404</v>
      </c>
      <c r="T92" s="6">
        <v>3082642.2500000028</v>
      </c>
      <c r="U92" s="6">
        <v>19123711.000000004</v>
      </c>
      <c r="V92" s="6">
        <v>3036829.7499999958</v>
      </c>
      <c r="W92" s="6">
        <v>14083953.000000011</v>
      </c>
      <c r="X92" s="6">
        <v>874</v>
      </c>
      <c r="Y92" s="6">
        <v>12848677.9</v>
      </c>
      <c r="Z92" s="6" t="s">
        <v>12652</v>
      </c>
      <c r="AA92" s="7">
        <v>54550235.470275871</v>
      </c>
      <c r="AB92" s="6"/>
    </row>
    <row r="93" spans="1:28">
      <c r="A93" t="s">
        <v>628</v>
      </c>
      <c r="B93">
        <v>92</v>
      </c>
      <c r="C93" t="s">
        <v>629</v>
      </c>
      <c r="D93" t="s">
        <v>630</v>
      </c>
      <c r="E93" s="5" t="s">
        <v>29</v>
      </c>
      <c r="F93">
        <v>1</v>
      </c>
      <c r="G93" t="s">
        <v>631</v>
      </c>
      <c r="H93" t="s">
        <v>632</v>
      </c>
      <c r="I93">
        <v>0.2</v>
      </c>
      <c r="J93">
        <v>0.22</v>
      </c>
      <c r="K93" s="5">
        <v>40112</v>
      </c>
      <c r="L93" t="s">
        <v>32</v>
      </c>
      <c r="M93" t="s">
        <v>109</v>
      </c>
      <c r="N93" t="s">
        <v>34</v>
      </c>
      <c r="P93" s="6" t="s">
        <v>494</v>
      </c>
      <c r="Q93" t="s">
        <v>633</v>
      </c>
      <c r="R93" s="6">
        <v>1602974680.3888702</v>
      </c>
      <c r="S93" s="6">
        <v>9092582.9999999963</v>
      </c>
      <c r="T93" s="6">
        <v>16165481.500000101</v>
      </c>
      <c r="U93" s="6">
        <v>7185392.9999998473</v>
      </c>
      <c r="V93" s="6">
        <v>36304120.5</v>
      </c>
      <c r="W93" s="6">
        <v>-7708072.5000000205</v>
      </c>
      <c r="X93" s="6">
        <v>1935</v>
      </c>
      <c r="Y93" s="6">
        <v>19658658</v>
      </c>
      <c r="Z93" s="6" t="s">
        <v>12651</v>
      </c>
      <c r="AA93" s="7">
        <v>1553191629.799118</v>
      </c>
      <c r="AB93" s="6"/>
    </row>
    <row r="94" spans="1:28">
      <c r="A94" t="s">
        <v>634</v>
      </c>
      <c r="B94">
        <v>93</v>
      </c>
      <c r="C94" t="s">
        <v>635</v>
      </c>
      <c r="D94" t="s">
        <v>636</v>
      </c>
      <c r="E94" s="5" t="s">
        <v>29</v>
      </c>
      <c r="F94">
        <v>1</v>
      </c>
      <c r="G94" t="s">
        <v>637</v>
      </c>
      <c r="H94" t="s">
        <v>638</v>
      </c>
      <c r="I94">
        <v>0.25</v>
      </c>
      <c r="J94">
        <v>0.28000000000000003</v>
      </c>
      <c r="K94" s="5">
        <v>40112</v>
      </c>
      <c r="L94" t="s">
        <v>32</v>
      </c>
      <c r="M94" t="s">
        <v>473</v>
      </c>
      <c r="N94" t="s">
        <v>34</v>
      </c>
      <c r="P94" s="6" t="s">
        <v>494</v>
      </c>
      <c r="Q94" t="s">
        <v>639</v>
      </c>
      <c r="R94" s="6">
        <v>2560791040.9164429</v>
      </c>
      <c r="S94" s="6">
        <v>127615402.50000018</v>
      </c>
      <c r="T94" s="6">
        <v>109552173.4999999</v>
      </c>
      <c r="U94" s="6">
        <v>82108111.000000238</v>
      </c>
      <c r="V94" s="6">
        <v>65949581.999999925</v>
      </c>
      <c r="W94" s="6">
        <v>479316570.50000024</v>
      </c>
      <c r="X94" s="6">
        <v>5490</v>
      </c>
      <c r="Y94" s="6">
        <v>164528550</v>
      </c>
      <c r="Z94" s="6" t="s">
        <v>12651</v>
      </c>
      <c r="AA94" s="7">
        <v>2008057951.2023926</v>
      </c>
      <c r="AB94" s="6"/>
    </row>
    <row r="95" spans="1:28">
      <c r="A95" t="s">
        <v>640</v>
      </c>
      <c r="B95">
        <v>94</v>
      </c>
      <c r="C95" t="s">
        <v>641</v>
      </c>
      <c r="D95" t="s">
        <v>642</v>
      </c>
      <c r="E95" s="5" t="s">
        <v>29</v>
      </c>
      <c r="F95">
        <v>1</v>
      </c>
      <c r="G95" t="s">
        <v>643</v>
      </c>
      <c r="H95" t="s">
        <v>644</v>
      </c>
      <c r="I95">
        <v>0.55000000000000004</v>
      </c>
      <c r="J95">
        <v>0.61</v>
      </c>
      <c r="K95" s="5">
        <v>40112</v>
      </c>
      <c r="L95" t="s">
        <v>32</v>
      </c>
      <c r="M95" t="s">
        <v>645</v>
      </c>
      <c r="N95" t="s">
        <v>646</v>
      </c>
      <c r="P95" s="6" t="s">
        <v>494</v>
      </c>
      <c r="Q95" t="s">
        <v>647</v>
      </c>
      <c r="R95" s="6">
        <v>1492529792.8717234</v>
      </c>
      <c r="S95" s="6">
        <v>-54536357.000000067</v>
      </c>
      <c r="T95" s="6">
        <v>5594001.9999999991</v>
      </c>
      <c r="U95" s="6">
        <v>6725696.9999999367</v>
      </c>
      <c r="V95" s="6">
        <v>7276864.5000000652</v>
      </c>
      <c r="W95" s="6">
        <v>-2557064.5000000079</v>
      </c>
      <c r="X95" s="6">
        <v>1757</v>
      </c>
      <c r="Y95" s="6">
        <v>67194570</v>
      </c>
      <c r="Z95" s="6" t="s">
        <v>507</v>
      </c>
      <c r="AA95" s="7">
        <v>1455680061.3703206</v>
      </c>
      <c r="AB95" s="6"/>
    </row>
    <row r="96" spans="1:28">
      <c r="A96" t="s">
        <v>648</v>
      </c>
      <c r="B96">
        <v>95</v>
      </c>
      <c r="C96" t="s">
        <v>649</v>
      </c>
      <c r="D96" t="s">
        <v>650</v>
      </c>
      <c r="E96" s="5" t="s">
        <v>29</v>
      </c>
      <c r="F96">
        <v>1</v>
      </c>
      <c r="G96" t="s">
        <v>651</v>
      </c>
      <c r="H96" t="s">
        <v>652</v>
      </c>
      <c r="I96">
        <v>0.12</v>
      </c>
      <c r="J96">
        <v>0.13</v>
      </c>
      <c r="K96" s="5">
        <v>40136</v>
      </c>
      <c r="L96" t="s">
        <v>32</v>
      </c>
      <c r="M96" t="s">
        <v>42</v>
      </c>
      <c r="N96" t="s">
        <v>43</v>
      </c>
      <c r="P96" s="6" t="s">
        <v>35</v>
      </c>
      <c r="Q96" t="s">
        <v>653</v>
      </c>
      <c r="R96" s="6">
        <v>533875506.40106201</v>
      </c>
      <c r="S96" s="6">
        <v>-15229377.600000015</v>
      </c>
      <c r="T96" s="6">
        <v>0</v>
      </c>
      <c r="U96" s="6">
        <v>0</v>
      </c>
      <c r="V96" s="6">
        <v>7625716.000000041</v>
      </c>
      <c r="W96" s="6">
        <v>-3799023.5999999885</v>
      </c>
      <c r="X96" s="6">
        <v>675</v>
      </c>
      <c r="Y96" s="6">
        <v>23690283.5</v>
      </c>
      <c r="Z96" s="6" t="s">
        <v>507</v>
      </c>
      <c r="AA96" s="7">
        <v>523810882.56835938</v>
      </c>
      <c r="AB96" s="6"/>
    </row>
    <row r="97" spans="1:28">
      <c r="A97" s="12" t="s">
        <v>654</v>
      </c>
      <c r="B97">
        <v>96</v>
      </c>
      <c r="C97" s="13" t="s">
        <v>655</v>
      </c>
      <c r="D97" t="s">
        <v>656</v>
      </c>
      <c r="E97" t="s">
        <v>29</v>
      </c>
      <c r="F97">
        <v>1</v>
      </c>
      <c r="G97" t="s">
        <v>657</v>
      </c>
      <c r="H97" t="s">
        <v>658</v>
      </c>
      <c r="I97">
        <v>0.75</v>
      </c>
      <c r="J97">
        <v>1.24</v>
      </c>
      <c r="K97" s="14">
        <v>40137</v>
      </c>
      <c r="L97" t="s">
        <v>32</v>
      </c>
      <c r="M97" t="s">
        <v>659</v>
      </c>
      <c r="N97" t="s">
        <v>660</v>
      </c>
      <c r="P97" s="13" t="s">
        <v>233</v>
      </c>
      <c r="Q97" t="s">
        <v>661</v>
      </c>
      <c r="R97" s="6">
        <v>155761617.61198044</v>
      </c>
      <c r="S97" s="6">
        <v>0</v>
      </c>
      <c r="T97" s="6">
        <v>-875170.30925001239</v>
      </c>
      <c r="U97" s="6">
        <v>-859823.2184999818</v>
      </c>
      <c r="V97" s="6">
        <v>-852171.4992500121</v>
      </c>
      <c r="W97" s="6">
        <v>-2587165.0270000063</v>
      </c>
      <c r="X97" s="6">
        <v>284</v>
      </c>
      <c r="Y97" s="6">
        <v>1388864.25</v>
      </c>
      <c r="Z97" s="6" t="s">
        <v>507</v>
      </c>
      <c r="AA97" s="7">
        <v>152448457.51699448</v>
      </c>
      <c r="AB97" s="6"/>
    </row>
    <row r="98" spans="1:28">
      <c r="A98" t="s">
        <v>662</v>
      </c>
      <c r="B98">
        <v>97</v>
      </c>
      <c r="C98" t="s">
        <v>663</v>
      </c>
      <c r="D98" t="s">
        <v>664</v>
      </c>
      <c r="E98" s="5">
        <v>45012</v>
      </c>
      <c r="F98">
        <v>1</v>
      </c>
      <c r="G98" t="s">
        <v>665</v>
      </c>
      <c r="H98" t="s">
        <v>666</v>
      </c>
      <c r="I98">
        <v>0.5</v>
      </c>
      <c r="J98">
        <v>0.55000000000000004</v>
      </c>
      <c r="K98" s="5">
        <v>40189</v>
      </c>
      <c r="L98" t="s">
        <v>32</v>
      </c>
      <c r="M98" t="s">
        <v>645</v>
      </c>
      <c r="N98" t="s">
        <v>646</v>
      </c>
      <c r="P98" s="6" t="s">
        <v>35</v>
      </c>
      <c r="Q98" t="s">
        <v>667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 t="s">
        <v>507</v>
      </c>
      <c r="AA98" s="7">
        <v>0</v>
      </c>
      <c r="AB98" s="6"/>
    </row>
    <row r="99" spans="1:28">
      <c r="A99" t="s">
        <v>668</v>
      </c>
      <c r="B99">
        <v>98</v>
      </c>
      <c r="C99" t="s">
        <v>669</v>
      </c>
      <c r="D99" t="s">
        <v>670</v>
      </c>
      <c r="E99" s="5" t="s">
        <v>29</v>
      </c>
      <c r="F99">
        <v>1</v>
      </c>
      <c r="G99" t="s">
        <v>671</v>
      </c>
      <c r="H99" t="s">
        <v>672</v>
      </c>
      <c r="I99">
        <v>0.55000000000000004</v>
      </c>
      <c r="J99">
        <v>0.61</v>
      </c>
      <c r="K99" s="5">
        <v>40199</v>
      </c>
      <c r="L99" t="s">
        <v>32</v>
      </c>
      <c r="M99" t="s">
        <v>71</v>
      </c>
      <c r="N99" t="s">
        <v>95</v>
      </c>
      <c r="P99" s="6" t="s">
        <v>494</v>
      </c>
      <c r="Q99" t="s">
        <v>673</v>
      </c>
      <c r="R99" s="6">
        <v>259441620.65795898</v>
      </c>
      <c r="S99" s="6">
        <v>-6601343.4999999767</v>
      </c>
      <c r="T99" s="6">
        <v>0</v>
      </c>
      <c r="U99" s="6">
        <v>6848501.4999999767</v>
      </c>
      <c r="V99" s="6">
        <v>0</v>
      </c>
      <c r="W99" s="6">
        <v>477871.52000000048</v>
      </c>
      <c r="X99" s="6">
        <v>2564</v>
      </c>
      <c r="Y99" s="6">
        <v>132302065</v>
      </c>
      <c r="Z99" s="6" t="s">
        <v>86</v>
      </c>
      <c r="AA99" s="7">
        <v>228444580.24246216</v>
      </c>
      <c r="AB99" s="6"/>
    </row>
    <row r="100" spans="1:28">
      <c r="A100" t="s">
        <v>674</v>
      </c>
      <c r="B100">
        <v>99</v>
      </c>
      <c r="C100" t="s">
        <v>675</v>
      </c>
      <c r="D100" t="s">
        <v>676</v>
      </c>
      <c r="E100" s="5" t="s">
        <v>29</v>
      </c>
      <c r="F100">
        <v>1</v>
      </c>
      <c r="G100" t="s">
        <v>677</v>
      </c>
      <c r="H100" t="s">
        <v>678</v>
      </c>
      <c r="I100">
        <v>0.55000000000000004</v>
      </c>
      <c r="J100">
        <v>0.61</v>
      </c>
      <c r="K100" s="5">
        <v>40199</v>
      </c>
      <c r="L100" t="s">
        <v>32</v>
      </c>
      <c r="M100" t="s">
        <v>71</v>
      </c>
      <c r="N100" t="s">
        <v>679</v>
      </c>
      <c r="P100" s="6" t="s">
        <v>494</v>
      </c>
      <c r="Q100" t="s">
        <v>680</v>
      </c>
      <c r="R100" s="6">
        <v>827226695.73955536</v>
      </c>
      <c r="S100" s="6">
        <v>-5223837.5000000745</v>
      </c>
      <c r="T100" s="6">
        <v>-6538866</v>
      </c>
      <c r="U100" s="6">
        <v>-6323354.4999999078</v>
      </c>
      <c r="V100" s="6">
        <v>3794774.4999999641</v>
      </c>
      <c r="W100" s="6">
        <v>-28221821.499999944</v>
      </c>
      <c r="X100" s="6">
        <v>2629</v>
      </c>
      <c r="Y100" s="6">
        <v>76682153</v>
      </c>
      <c r="Z100" s="6" t="s">
        <v>86</v>
      </c>
      <c r="AA100" s="7">
        <v>823319800.13122547</v>
      </c>
      <c r="AB100" s="6"/>
    </row>
    <row r="101" spans="1:28">
      <c r="A101" t="s">
        <v>681</v>
      </c>
      <c r="B101">
        <v>100</v>
      </c>
      <c r="C101" t="s">
        <v>682</v>
      </c>
      <c r="D101" t="s">
        <v>683</v>
      </c>
      <c r="E101" s="5" t="s">
        <v>29</v>
      </c>
      <c r="F101">
        <v>1</v>
      </c>
      <c r="G101" t="s">
        <v>684</v>
      </c>
      <c r="H101" t="s">
        <v>685</v>
      </c>
      <c r="I101">
        <v>0.35</v>
      </c>
      <c r="J101">
        <v>0.39</v>
      </c>
      <c r="K101" s="5">
        <v>40199</v>
      </c>
      <c r="L101" t="s">
        <v>32</v>
      </c>
      <c r="M101" t="s">
        <v>102</v>
      </c>
      <c r="N101" t="s">
        <v>34</v>
      </c>
      <c r="P101" s="6" t="s">
        <v>494</v>
      </c>
      <c r="Q101" t="s">
        <v>686</v>
      </c>
      <c r="R101" s="6">
        <v>2757454719.5996094</v>
      </c>
      <c r="S101" s="6">
        <v>-230561.99999999441</v>
      </c>
      <c r="T101" s="6">
        <v>54778.499999998137</v>
      </c>
      <c r="U101" s="6">
        <v>-17377231.499999948</v>
      </c>
      <c r="V101" s="6">
        <v>-17443428.00000025</v>
      </c>
      <c r="W101" s="6">
        <v>-26239588.500000063</v>
      </c>
      <c r="X101" s="6">
        <v>10543</v>
      </c>
      <c r="Y101" s="6">
        <v>203045360</v>
      </c>
      <c r="Z101" s="6" t="s">
        <v>12651</v>
      </c>
      <c r="AA101" s="7">
        <v>2825012534.7705078</v>
      </c>
      <c r="AB101" s="6"/>
    </row>
    <row r="102" spans="1:28">
      <c r="A102" t="s">
        <v>687</v>
      </c>
      <c r="B102">
        <v>101</v>
      </c>
      <c r="C102" t="s">
        <v>688</v>
      </c>
      <c r="D102" t="s">
        <v>689</v>
      </c>
      <c r="E102" s="5" t="s">
        <v>29</v>
      </c>
      <c r="F102">
        <v>1</v>
      </c>
      <c r="G102" t="s">
        <v>690</v>
      </c>
      <c r="H102" t="s">
        <v>691</v>
      </c>
      <c r="I102">
        <v>0.85</v>
      </c>
      <c r="J102">
        <v>0.86</v>
      </c>
      <c r="K102" s="5">
        <v>40199</v>
      </c>
      <c r="L102" t="s">
        <v>32</v>
      </c>
      <c r="M102" t="s">
        <v>253</v>
      </c>
      <c r="N102" t="s">
        <v>692</v>
      </c>
      <c r="P102" s="6" t="s">
        <v>35</v>
      </c>
      <c r="Q102" t="s">
        <v>693</v>
      </c>
      <c r="R102" s="6">
        <v>204452924.44229126</v>
      </c>
      <c r="S102" s="6">
        <v>4977894.0500000268</v>
      </c>
      <c r="T102" s="6">
        <v>2614636.0999999903</v>
      </c>
      <c r="U102" s="6">
        <v>1285405.0499999954</v>
      </c>
      <c r="V102" s="6">
        <v>1325556.5999999952</v>
      </c>
      <c r="W102" s="6">
        <v>11506124.800000027</v>
      </c>
      <c r="X102" s="6">
        <v>2182</v>
      </c>
      <c r="Y102" s="6">
        <v>10313728.300000001</v>
      </c>
      <c r="Z102" s="6" t="s">
        <v>507</v>
      </c>
      <c r="AA102" s="7">
        <v>199289316.36810303</v>
      </c>
      <c r="AB102" s="6"/>
    </row>
    <row r="103" spans="1:28">
      <c r="A103" t="s">
        <v>694</v>
      </c>
      <c r="B103">
        <v>102</v>
      </c>
      <c r="C103" t="s">
        <v>695</v>
      </c>
      <c r="D103" t="s">
        <v>696</v>
      </c>
      <c r="E103" s="5" t="s">
        <v>29</v>
      </c>
      <c r="F103">
        <v>1</v>
      </c>
      <c r="G103" t="s">
        <v>697</v>
      </c>
      <c r="H103" t="s">
        <v>698</v>
      </c>
      <c r="I103">
        <v>0.6</v>
      </c>
      <c r="J103">
        <v>0.67</v>
      </c>
      <c r="K103" s="5">
        <v>40199</v>
      </c>
      <c r="L103" t="s">
        <v>32</v>
      </c>
      <c r="M103" t="s">
        <v>286</v>
      </c>
      <c r="N103" t="s">
        <v>699</v>
      </c>
      <c r="P103" s="6" t="s">
        <v>494</v>
      </c>
      <c r="Q103" t="s">
        <v>700</v>
      </c>
      <c r="R103" s="6">
        <v>140071551.61634445</v>
      </c>
      <c r="S103" s="6">
        <v>0</v>
      </c>
      <c r="T103" s="6">
        <v>0</v>
      </c>
      <c r="U103" s="6">
        <v>1072292.9999999963</v>
      </c>
      <c r="V103" s="6">
        <v>0</v>
      </c>
      <c r="W103" s="6">
        <v>3377583.9999999884</v>
      </c>
      <c r="X103" s="6">
        <v>1755</v>
      </c>
      <c r="Y103" s="6">
        <v>9899150</v>
      </c>
      <c r="Z103" s="6" t="s">
        <v>507</v>
      </c>
      <c r="AA103" s="7">
        <v>137840799.45936012</v>
      </c>
      <c r="AB103" s="6"/>
    </row>
    <row r="104" spans="1:28">
      <c r="A104" t="s">
        <v>701</v>
      </c>
      <c r="B104">
        <v>103</v>
      </c>
      <c r="C104" t="s">
        <v>702</v>
      </c>
      <c r="D104" t="s">
        <v>703</v>
      </c>
      <c r="E104" s="5" t="s">
        <v>29</v>
      </c>
      <c r="F104">
        <v>1</v>
      </c>
      <c r="G104" t="s">
        <v>704</v>
      </c>
      <c r="H104" t="s">
        <v>705</v>
      </c>
      <c r="I104">
        <v>0.6</v>
      </c>
      <c r="J104">
        <v>0.67</v>
      </c>
      <c r="K104" s="5">
        <v>40199</v>
      </c>
      <c r="L104" t="s">
        <v>32</v>
      </c>
      <c r="M104" t="s">
        <v>286</v>
      </c>
      <c r="N104" t="s">
        <v>699</v>
      </c>
      <c r="P104" s="6" t="s">
        <v>494</v>
      </c>
      <c r="Q104" t="s">
        <v>706</v>
      </c>
      <c r="R104" s="6">
        <v>209055579.82370377</v>
      </c>
      <c r="S104" s="6">
        <v>0</v>
      </c>
      <c r="T104" s="6">
        <v>-2305525.0000000326</v>
      </c>
      <c r="U104" s="6">
        <v>0</v>
      </c>
      <c r="V104" s="6">
        <v>-2434556.4999999912</v>
      </c>
      <c r="W104" s="6">
        <v>-4726877.0000000242</v>
      </c>
      <c r="X104" s="6">
        <v>1633</v>
      </c>
      <c r="Y104" s="6">
        <v>9206878.5</v>
      </c>
      <c r="Z104" s="6" t="s">
        <v>507</v>
      </c>
      <c r="AA104" s="7">
        <v>221172868.98983002</v>
      </c>
      <c r="AB104" s="6"/>
    </row>
    <row r="105" spans="1:28">
      <c r="A105" t="s">
        <v>707</v>
      </c>
      <c r="B105">
        <v>104</v>
      </c>
      <c r="C105" t="s">
        <v>708</v>
      </c>
      <c r="D105" t="s">
        <v>709</v>
      </c>
      <c r="E105" s="5" t="s">
        <v>29</v>
      </c>
      <c r="F105">
        <v>1</v>
      </c>
      <c r="G105" t="s">
        <v>710</v>
      </c>
      <c r="H105" t="s">
        <v>711</v>
      </c>
      <c r="I105">
        <v>0.98</v>
      </c>
      <c r="J105">
        <v>0.99</v>
      </c>
      <c r="K105" s="5">
        <v>40199</v>
      </c>
      <c r="L105" t="s">
        <v>32</v>
      </c>
      <c r="M105" t="s">
        <v>253</v>
      </c>
      <c r="N105" t="s">
        <v>712</v>
      </c>
      <c r="P105" s="6" t="s">
        <v>35</v>
      </c>
      <c r="Q105" t="s">
        <v>713</v>
      </c>
      <c r="R105" s="6">
        <v>132644798.27880859</v>
      </c>
      <c r="S105" s="6">
        <v>1189937.9750000169</v>
      </c>
      <c r="T105" s="6">
        <v>4572549.7249999829</v>
      </c>
      <c r="U105" s="6">
        <v>1164185.9750000166</v>
      </c>
      <c r="V105" s="6">
        <v>-1214782.450000017</v>
      </c>
      <c r="W105" s="6">
        <v>12985507.175000016</v>
      </c>
      <c r="X105" s="6">
        <v>1662</v>
      </c>
      <c r="Y105" s="6">
        <v>5648986.7000000002</v>
      </c>
      <c r="Z105" s="6" t="s">
        <v>507</v>
      </c>
      <c r="AA105" s="7">
        <v>140086198.99749756</v>
      </c>
      <c r="AB105" s="6"/>
    </row>
    <row r="106" spans="1:28">
      <c r="A106" t="s">
        <v>714</v>
      </c>
      <c r="B106">
        <v>105</v>
      </c>
      <c r="C106" t="s">
        <v>715</v>
      </c>
      <c r="D106" t="s">
        <v>716</v>
      </c>
      <c r="E106" s="5" t="s">
        <v>29</v>
      </c>
      <c r="F106">
        <v>1</v>
      </c>
      <c r="G106" t="s">
        <v>717</v>
      </c>
      <c r="H106" t="s">
        <v>718</v>
      </c>
      <c r="I106">
        <v>0.55000000000000004</v>
      </c>
      <c r="J106">
        <v>0.61</v>
      </c>
      <c r="K106" s="5">
        <v>40199</v>
      </c>
      <c r="L106" t="s">
        <v>32</v>
      </c>
      <c r="M106" t="s">
        <v>142</v>
      </c>
      <c r="N106" t="s">
        <v>143</v>
      </c>
      <c r="P106" s="6" t="s">
        <v>494</v>
      </c>
      <c r="Q106" t="s">
        <v>719</v>
      </c>
      <c r="R106" s="6">
        <v>456308658.4644928</v>
      </c>
      <c r="S106" s="6">
        <v>0</v>
      </c>
      <c r="T106" s="6">
        <v>-1168</v>
      </c>
      <c r="U106" s="6">
        <v>1316595.2500000186</v>
      </c>
      <c r="V106" s="6">
        <v>0</v>
      </c>
      <c r="W106" s="6">
        <v>270538.50000004051</v>
      </c>
      <c r="X106" s="6">
        <v>770</v>
      </c>
      <c r="Y106" s="6">
        <v>4292008.3</v>
      </c>
      <c r="Z106" s="6" t="s">
        <v>507</v>
      </c>
      <c r="AA106" s="7">
        <v>440217486.4887886</v>
      </c>
      <c r="AB106" s="6"/>
    </row>
    <row r="107" spans="1:28">
      <c r="A107" t="s">
        <v>720</v>
      </c>
      <c r="B107">
        <v>106</v>
      </c>
      <c r="C107" t="s">
        <v>721</v>
      </c>
      <c r="D107" t="s">
        <v>722</v>
      </c>
      <c r="E107" s="5" t="s">
        <v>29</v>
      </c>
      <c r="F107">
        <v>1</v>
      </c>
      <c r="G107" t="s">
        <v>723</v>
      </c>
      <c r="H107" t="s">
        <v>724</v>
      </c>
      <c r="I107">
        <v>0.08</v>
      </c>
      <c r="J107">
        <v>0.09</v>
      </c>
      <c r="K107" s="5">
        <v>40199</v>
      </c>
      <c r="L107" t="s">
        <v>32</v>
      </c>
      <c r="M107" t="s">
        <v>42</v>
      </c>
      <c r="N107" t="s">
        <v>43</v>
      </c>
      <c r="P107" s="6" t="s">
        <v>494</v>
      </c>
      <c r="Q107" t="s">
        <v>725</v>
      </c>
      <c r="R107" s="6">
        <v>12192470657.305883</v>
      </c>
      <c r="S107" s="6">
        <v>-46289788.000000313</v>
      </c>
      <c r="T107" s="6">
        <v>-131383478</v>
      </c>
      <c r="U107" s="6">
        <v>24953451.500000942</v>
      </c>
      <c r="V107" s="6">
        <v>-61145286.999999695</v>
      </c>
      <c r="W107" s="6">
        <v>-133221679.00000031</v>
      </c>
      <c r="X107" s="6">
        <v>11657</v>
      </c>
      <c r="Y107" s="6">
        <v>291371190</v>
      </c>
      <c r="Z107" s="6" t="s">
        <v>507</v>
      </c>
      <c r="AA107" s="7">
        <v>12248830515.561743</v>
      </c>
      <c r="AB107" s="6"/>
    </row>
    <row r="108" spans="1:28">
      <c r="A108" t="s">
        <v>726</v>
      </c>
      <c r="B108">
        <v>107</v>
      </c>
      <c r="C108" t="s">
        <v>727</v>
      </c>
      <c r="D108" t="s">
        <v>728</v>
      </c>
      <c r="E108" s="5" t="s">
        <v>29</v>
      </c>
      <c r="F108">
        <v>1</v>
      </c>
      <c r="G108" t="s">
        <v>729</v>
      </c>
      <c r="H108" t="s">
        <v>730</v>
      </c>
      <c r="I108">
        <v>0.3</v>
      </c>
      <c r="J108">
        <v>0.33</v>
      </c>
      <c r="K108" s="5">
        <v>40199</v>
      </c>
      <c r="L108" t="s">
        <v>32</v>
      </c>
      <c r="M108" t="s">
        <v>223</v>
      </c>
      <c r="N108" t="s">
        <v>210</v>
      </c>
      <c r="P108" s="6" t="s">
        <v>494</v>
      </c>
      <c r="Q108" t="s">
        <v>731</v>
      </c>
      <c r="R108" s="6">
        <v>462469656.55395699</v>
      </c>
      <c r="S108" s="6">
        <v>0</v>
      </c>
      <c r="T108" s="6">
        <v>0</v>
      </c>
      <c r="U108" s="6">
        <v>2286967.5000000326</v>
      </c>
      <c r="V108" s="6">
        <v>0</v>
      </c>
      <c r="W108" s="6">
        <v>-2260587.4999999786</v>
      </c>
      <c r="X108" s="6">
        <v>1113</v>
      </c>
      <c r="Y108" s="6">
        <v>7477126.1999999993</v>
      </c>
      <c r="Z108" s="6" t="s">
        <v>507</v>
      </c>
      <c r="AA108" s="7">
        <v>463162878.19144535</v>
      </c>
      <c r="AB108" s="6"/>
    </row>
    <row r="109" spans="1:28">
      <c r="A109" t="s">
        <v>732</v>
      </c>
      <c r="B109">
        <v>108</v>
      </c>
      <c r="C109" t="s">
        <v>733</v>
      </c>
      <c r="D109" t="s">
        <v>734</v>
      </c>
      <c r="E109" s="5" t="s">
        <v>29</v>
      </c>
      <c r="F109">
        <v>1</v>
      </c>
      <c r="G109" t="s">
        <v>735</v>
      </c>
      <c r="H109" t="s">
        <v>736</v>
      </c>
      <c r="I109">
        <v>0.3</v>
      </c>
      <c r="J109">
        <v>0.33</v>
      </c>
      <c r="K109" s="5">
        <v>40199</v>
      </c>
      <c r="L109" t="s">
        <v>32</v>
      </c>
      <c r="M109" t="s">
        <v>223</v>
      </c>
      <c r="N109" t="s">
        <v>514</v>
      </c>
      <c r="P109" s="6" t="s">
        <v>494</v>
      </c>
      <c r="Q109" t="s">
        <v>737</v>
      </c>
      <c r="R109" s="6">
        <v>1263637712.7462673</v>
      </c>
      <c r="S109" s="6">
        <v>-790232.99999995506</v>
      </c>
      <c r="T109" s="6">
        <v>-78151486.500000045</v>
      </c>
      <c r="U109" s="6">
        <v>-788575.49999995506</v>
      </c>
      <c r="V109" s="6">
        <v>1583102.9999999101</v>
      </c>
      <c r="W109" s="6">
        <v>-69474735.999999866</v>
      </c>
      <c r="X109" s="6">
        <v>1060</v>
      </c>
      <c r="Y109" s="6">
        <v>14175221</v>
      </c>
      <c r="Z109" s="6" t="s">
        <v>507</v>
      </c>
      <c r="AA109" s="7">
        <v>1313843397.170248</v>
      </c>
      <c r="AB109" s="6"/>
    </row>
    <row r="110" spans="1:28">
      <c r="A110" t="s">
        <v>738</v>
      </c>
      <c r="B110">
        <v>109</v>
      </c>
      <c r="C110" t="s">
        <v>739</v>
      </c>
      <c r="D110" t="s">
        <v>740</v>
      </c>
      <c r="E110" s="5" t="s">
        <v>29</v>
      </c>
      <c r="F110">
        <v>1</v>
      </c>
      <c r="G110" t="s">
        <v>741</v>
      </c>
      <c r="H110" t="s">
        <v>742</v>
      </c>
      <c r="I110">
        <v>0.3</v>
      </c>
      <c r="J110">
        <v>0.32</v>
      </c>
      <c r="K110" s="5">
        <v>40199</v>
      </c>
      <c r="L110" t="s">
        <v>32</v>
      </c>
      <c r="M110" t="s">
        <v>743</v>
      </c>
      <c r="N110" t="s">
        <v>43</v>
      </c>
      <c r="P110" s="6" t="s">
        <v>35</v>
      </c>
      <c r="Q110" t="s">
        <v>744</v>
      </c>
      <c r="R110" s="6">
        <v>285824014.0914917</v>
      </c>
      <c r="S110" s="6">
        <v>987703.60000001406</v>
      </c>
      <c r="T110" s="6">
        <v>2983702.5499999719</v>
      </c>
      <c r="U110" s="6">
        <v>2979890.0000000075</v>
      </c>
      <c r="V110" s="6">
        <v>995521.70000001404</v>
      </c>
      <c r="W110" s="6">
        <v>9935435.0500000007</v>
      </c>
      <c r="X110" s="6">
        <v>739</v>
      </c>
      <c r="Y110" s="6">
        <v>4337388.5999999996</v>
      </c>
      <c r="Z110" s="6" t="s">
        <v>507</v>
      </c>
      <c r="AA110" s="7">
        <v>280022243.49975586</v>
      </c>
      <c r="AB110" s="6"/>
    </row>
    <row r="111" spans="1:28">
      <c r="A111" t="s">
        <v>745</v>
      </c>
      <c r="B111">
        <v>110</v>
      </c>
      <c r="C111" t="s">
        <v>746</v>
      </c>
      <c r="D111" t="s">
        <v>747</v>
      </c>
      <c r="E111" s="5" t="s">
        <v>29</v>
      </c>
      <c r="F111">
        <v>1</v>
      </c>
      <c r="G111" t="s">
        <v>748</v>
      </c>
      <c r="H111" t="s">
        <v>749</v>
      </c>
      <c r="I111">
        <v>0.5</v>
      </c>
      <c r="J111">
        <v>0.56999999999999995</v>
      </c>
      <c r="K111" s="5">
        <v>40199</v>
      </c>
      <c r="L111" t="s">
        <v>32</v>
      </c>
      <c r="M111" t="s">
        <v>645</v>
      </c>
      <c r="N111" t="s">
        <v>646</v>
      </c>
      <c r="P111" s="6" t="s">
        <v>35</v>
      </c>
      <c r="Q111" t="s">
        <v>750</v>
      </c>
      <c r="R111" s="6">
        <v>1021955506.3247681</v>
      </c>
      <c r="S111" s="6">
        <v>10804102.199999977</v>
      </c>
      <c r="T111" s="6">
        <v>47389913.250000022</v>
      </c>
      <c r="U111" s="6">
        <v>1010.5999999999767</v>
      </c>
      <c r="V111" s="6">
        <v>10031799.499999903</v>
      </c>
      <c r="W111" s="6">
        <v>69061032.049999967</v>
      </c>
      <c r="X111" s="6">
        <v>2196</v>
      </c>
      <c r="Y111" s="6">
        <v>16506580</v>
      </c>
      <c r="Z111" s="6" t="s">
        <v>507</v>
      </c>
      <c r="AA111" s="7">
        <v>962871459.9609375</v>
      </c>
      <c r="AB111" s="6"/>
    </row>
    <row r="112" spans="1:28">
      <c r="A112" t="s">
        <v>751</v>
      </c>
      <c r="B112">
        <v>111</v>
      </c>
      <c r="C112" t="s">
        <v>752</v>
      </c>
      <c r="D112" t="s">
        <v>753</v>
      </c>
      <c r="E112" s="5" t="s">
        <v>29</v>
      </c>
      <c r="F112">
        <v>1</v>
      </c>
      <c r="G112" t="s">
        <v>754</v>
      </c>
      <c r="H112" t="s">
        <v>755</v>
      </c>
      <c r="I112">
        <v>1.1499999999999999</v>
      </c>
      <c r="J112">
        <v>1.41</v>
      </c>
      <c r="K112" s="5">
        <v>40213</v>
      </c>
      <c r="L112" t="s">
        <v>230</v>
      </c>
      <c r="M112" t="s">
        <v>466</v>
      </c>
      <c r="N112" t="s">
        <v>423</v>
      </c>
      <c r="P112" t="s">
        <v>233</v>
      </c>
      <c r="Q112" t="s">
        <v>756</v>
      </c>
      <c r="R112" s="6">
        <v>0</v>
      </c>
      <c r="S112" s="6">
        <v>1867509.3900000018</v>
      </c>
      <c r="T112" s="6">
        <v>933853.13250000076</v>
      </c>
      <c r="U112" s="6">
        <v>70.534500000008848</v>
      </c>
      <c r="V112" s="6">
        <v>0</v>
      </c>
      <c r="W112" s="6">
        <v>2801433.0570000028</v>
      </c>
      <c r="X112" s="6">
        <v>0</v>
      </c>
      <c r="Y112" s="6">
        <v>0</v>
      </c>
      <c r="Z112" s="6" t="s">
        <v>507</v>
      </c>
      <c r="AA112" s="7">
        <v>0</v>
      </c>
      <c r="AB112" s="6"/>
    </row>
    <row r="113" spans="1:28">
      <c r="A113" t="s">
        <v>757</v>
      </c>
      <c r="B113">
        <v>112</v>
      </c>
      <c r="C113" t="s">
        <v>758</v>
      </c>
      <c r="D113" t="s">
        <v>759</v>
      </c>
      <c r="E113" s="5" t="s">
        <v>29</v>
      </c>
      <c r="F113">
        <v>1</v>
      </c>
      <c r="G113" t="s">
        <v>760</v>
      </c>
      <c r="H113" t="s">
        <v>761</v>
      </c>
      <c r="I113">
        <v>0.55000000000000004</v>
      </c>
      <c r="J113">
        <v>0.68</v>
      </c>
      <c r="K113" s="5">
        <v>40219</v>
      </c>
      <c r="L113" t="s">
        <v>32</v>
      </c>
      <c r="M113" t="s">
        <v>33</v>
      </c>
      <c r="N113" t="s">
        <v>115</v>
      </c>
      <c r="P113" s="6" t="s">
        <v>233</v>
      </c>
      <c r="Q113" t="s">
        <v>762</v>
      </c>
      <c r="R113" s="6">
        <v>118949247.41846466</v>
      </c>
      <c r="S113" s="6">
        <v>-712283.94875000999</v>
      </c>
      <c r="T113" s="6">
        <v>-710675.8309999851</v>
      </c>
      <c r="U113" s="6">
        <v>-2100031.5212500049</v>
      </c>
      <c r="V113" s="6">
        <v>0</v>
      </c>
      <c r="W113" s="6">
        <v>-4841511.4006156931</v>
      </c>
      <c r="X113" s="6">
        <v>339</v>
      </c>
      <c r="Y113" s="6">
        <v>1227986.7</v>
      </c>
      <c r="Z113" s="6" t="s">
        <v>507</v>
      </c>
      <c r="AA113" s="7">
        <v>117785440.3727684</v>
      </c>
      <c r="AB113" s="6"/>
    </row>
    <row r="114" spans="1:28">
      <c r="A114" t="s">
        <v>763</v>
      </c>
      <c r="B114">
        <v>113</v>
      </c>
      <c r="C114" t="s">
        <v>764</v>
      </c>
      <c r="D114" t="s">
        <v>765</v>
      </c>
      <c r="E114" s="5" t="s">
        <v>29</v>
      </c>
      <c r="F114">
        <v>1</v>
      </c>
      <c r="G114" t="s">
        <v>766</v>
      </c>
      <c r="H114" t="s">
        <v>767</v>
      </c>
      <c r="I114">
        <v>0.55000000000000004</v>
      </c>
      <c r="J114">
        <v>0.61</v>
      </c>
      <c r="K114" s="5">
        <v>40323</v>
      </c>
      <c r="L114" t="s">
        <v>32</v>
      </c>
      <c r="M114" t="s">
        <v>71</v>
      </c>
      <c r="N114" t="s">
        <v>128</v>
      </c>
      <c r="P114" s="6" t="s">
        <v>494</v>
      </c>
      <c r="Q114" t="s">
        <v>768</v>
      </c>
      <c r="R114" s="6">
        <v>607128777.68745422</v>
      </c>
      <c r="S114" s="6">
        <v>2687773.9199999897</v>
      </c>
      <c r="T114" s="6">
        <v>0</v>
      </c>
      <c r="U114" s="6">
        <v>0</v>
      </c>
      <c r="V114" s="6">
        <v>-2352322.5000000335</v>
      </c>
      <c r="W114" s="6">
        <v>335451.41999995604</v>
      </c>
      <c r="X114" s="6">
        <v>4596</v>
      </c>
      <c r="Y114" s="6">
        <v>41480488</v>
      </c>
      <c r="Z114" s="6" t="s">
        <v>86</v>
      </c>
      <c r="AA114" s="7">
        <v>577346837.83302307</v>
      </c>
      <c r="AB114" s="6"/>
    </row>
    <row r="115" spans="1:28">
      <c r="A115" t="s">
        <v>769</v>
      </c>
      <c r="B115">
        <v>114</v>
      </c>
      <c r="C115" t="s">
        <v>770</v>
      </c>
      <c r="D115" t="s">
        <v>771</v>
      </c>
      <c r="E115" s="5" t="s">
        <v>29</v>
      </c>
      <c r="F115">
        <v>1</v>
      </c>
      <c r="G115" t="s">
        <v>772</v>
      </c>
      <c r="H115" t="s">
        <v>773</v>
      </c>
      <c r="I115">
        <v>0.35</v>
      </c>
      <c r="J115">
        <v>0.38</v>
      </c>
      <c r="K115" s="5">
        <v>40323</v>
      </c>
      <c r="L115" t="s">
        <v>32</v>
      </c>
      <c r="M115" t="s">
        <v>774</v>
      </c>
      <c r="N115" t="s">
        <v>87</v>
      </c>
      <c r="P115" s="6" t="s">
        <v>494</v>
      </c>
      <c r="Q115" t="s">
        <v>775</v>
      </c>
      <c r="R115" s="6">
        <v>367873430.51013947</v>
      </c>
      <c r="S115" s="6">
        <v>862858.99999999627</v>
      </c>
      <c r="T115" s="6">
        <v>9698853.0000000019</v>
      </c>
      <c r="U115" s="6">
        <v>-23052418.499999985</v>
      </c>
      <c r="V115" s="6">
        <v>3821810.4999999874</v>
      </c>
      <c r="W115" s="6">
        <v>-19065835.500000004</v>
      </c>
      <c r="X115" s="6">
        <v>3650</v>
      </c>
      <c r="Y115" s="6">
        <v>135532994</v>
      </c>
      <c r="Z115" s="6" t="s">
        <v>12652</v>
      </c>
      <c r="AA115" s="7">
        <v>378450673.31123352</v>
      </c>
      <c r="AB115" s="6"/>
    </row>
    <row r="116" spans="1:28">
      <c r="A116" t="s">
        <v>776</v>
      </c>
      <c r="B116">
        <v>115</v>
      </c>
      <c r="C116" t="s">
        <v>777</v>
      </c>
      <c r="D116" t="s">
        <v>778</v>
      </c>
      <c r="E116" s="5" t="s">
        <v>29</v>
      </c>
      <c r="F116">
        <v>1</v>
      </c>
      <c r="G116" t="s">
        <v>779</v>
      </c>
      <c r="H116" t="s">
        <v>780</v>
      </c>
      <c r="I116">
        <v>0.35</v>
      </c>
      <c r="J116">
        <v>0.4</v>
      </c>
      <c r="K116" s="5">
        <v>40323</v>
      </c>
      <c r="L116" t="s">
        <v>32</v>
      </c>
      <c r="M116" t="s">
        <v>774</v>
      </c>
      <c r="N116" t="s">
        <v>781</v>
      </c>
      <c r="P116" s="6" t="s">
        <v>494</v>
      </c>
      <c r="Q116" t="s">
        <v>782</v>
      </c>
      <c r="R116" s="6">
        <v>182270200.95825195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406</v>
      </c>
      <c r="Y116" s="6">
        <v>4006028.8</v>
      </c>
      <c r="Z116" s="6" t="s">
        <v>12652</v>
      </c>
      <c r="AA116" s="7">
        <v>184563280.63964844</v>
      </c>
      <c r="AB116" s="6"/>
    </row>
    <row r="117" spans="1:28">
      <c r="A117" t="s">
        <v>783</v>
      </c>
      <c r="B117">
        <v>116</v>
      </c>
      <c r="C117" t="s">
        <v>784</v>
      </c>
      <c r="D117" t="s">
        <v>785</v>
      </c>
      <c r="E117" s="5" t="s">
        <v>29</v>
      </c>
      <c r="F117">
        <v>1</v>
      </c>
      <c r="G117" t="s">
        <v>786</v>
      </c>
      <c r="H117" t="s">
        <v>787</v>
      </c>
      <c r="I117">
        <v>0.2</v>
      </c>
      <c r="J117">
        <v>0.22</v>
      </c>
      <c r="K117" s="5">
        <v>40323</v>
      </c>
      <c r="L117" t="s">
        <v>32</v>
      </c>
      <c r="M117" t="s">
        <v>162</v>
      </c>
      <c r="N117" t="s">
        <v>210</v>
      </c>
      <c r="P117" s="6" t="s">
        <v>494</v>
      </c>
      <c r="Q117" t="s">
        <v>788</v>
      </c>
      <c r="R117" s="6">
        <v>1277992782.9671717</v>
      </c>
      <c r="S117" s="6">
        <v>-299016.25000006804</v>
      </c>
      <c r="T117" s="6">
        <v>-8086606.7499999665</v>
      </c>
      <c r="U117" s="6">
        <v>-4844931.9999998966</v>
      </c>
      <c r="V117" s="6">
        <v>35262621.999999896</v>
      </c>
      <c r="W117" s="6">
        <v>26519171.999999963</v>
      </c>
      <c r="X117" s="6">
        <v>2114</v>
      </c>
      <c r="Y117" s="6">
        <v>17228886</v>
      </c>
      <c r="Z117" s="6" t="s">
        <v>507</v>
      </c>
      <c r="AA117" s="7">
        <v>1269593434.2874289</v>
      </c>
      <c r="AB117" s="6"/>
    </row>
    <row r="118" spans="1:28">
      <c r="A118" t="s">
        <v>789</v>
      </c>
      <c r="B118">
        <v>117</v>
      </c>
      <c r="C118" t="s">
        <v>790</v>
      </c>
      <c r="D118" t="s">
        <v>791</v>
      </c>
      <c r="E118" s="5" t="s">
        <v>29</v>
      </c>
      <c r="F118">
        <v>1</v>
      </c>
      <c r="G118" t="s">
        <v>792</v>
      </c>
      <c r="H118" t="s">
        <v>793</v>
      </c>
      <c r="I118">
        <v>0.25</v>
      </c>
      <c r="J118">
        <v>0.28000000000000003</v>
      </c>
      <c r="K118" s="5">
        <v>40323</v>
      </c>
      <c r="L118" t="s">
        <v>32</v>
      </c>
      <c r="M118" t="s">
        <v>162</v>
      </c>
      <c r="N118" t="s">
        <v>163</v>
      </c>
      <c r="P118" s="6" t="s">
        <v>494</v>
      </c>
      <c r="Q118" t="s">
        <v>794</v>
      </c>
      <c r="R118" s="6">
        <v>101139430.12046814</v>
      </c>
      <c r="S118" s="6">
        <v>-3105905.5800000057</v>
      </c>
      <c r="T118" s="6">
        <v>0</v>
      </c>
      <c r="U118" s="6">
        <v>0</v>
      </c>
      <c r="V118" s="6">
        <v>0</v>
      </c>
      <c r="W118" s="6">
        <v>-3105905.5800000057</v>
      </c>
      <c r="X118" s="6">
        <v>802</v>
      </c>
      <c r="Y118" s="6">
        <v>8145150.6999999993</v>
      </c>
      <c r="Z118" s="6" t="s">
        <v>507</v>
      </c>
      <c r="AA118" s="7">
        <v>101136294.2647934</v>
      </c>
      <c r="AB118" s="6"/>
    </row>
    <row r="119" spans="1:28">
      <c r="A119" t="s">
        <v>795</v>
      </c>
      <c r="B119">
        <v>118</v>
      </c>
      <c r="C119" t="s">
        <v>796</v>
      </c>
      <c r="D119" t="s">
        <v>797</v>
      </c>
      <c r="E119" s="5" t="s">
        <v>29</v>
      </c>
      <c r="F119">
        <v>1</v>
      </c>
      <c r="G119" t="s">
        <v>798</v>
      </c>
      <c r="H119" t="s">
        <v>799</v>
      </c>
      <c r="I119">
        <v>0.5</v>
      </c>
      <c r="J119">
        <v>0.56000000000000005</v>
      </c>
      <c r="K119" s="5">
        <v>40323</v>
      </c>
      <c r="L119" t="s">
        <v>32</v>
      </c>
      <c r="M119" t="s">
        <v>609</v>
      </c>
      <c r="N119" t="s">
        <v>800</v>
      </c>
      <c r="P119" s="6" t="s">
        <v>494</v>
      </c>
      <c r="Q119" t="s">
        <v>801</v>
      </c>
      <c r="R119" s="6">
        <v>803492269.87059987</v>
      </c>
      <c r="S119" s="6">
        <v>11290109.000000071</v>
      </c>
      <c r="T119" s="6">
        <v>18249134.500000037</v>
      </c>
      <c r="U119" s="6">
        <v>43323631.499999948</v>
      </c>
      <c r="V119" s="6">
        <v>3766956.0000000536</v>
      </c>
      <c r="W119" s="6">
        <v>82911470.000000104</v>
      </c>
      <c r="X119" s="6">
        <v>402</v>
      </c>
      <c r="Y119" s="6">
        <v>13814583.699999999</v>
      </c>
      <c r="Z119" s="6" t="s">
        <v>507</v>
      </c>
      <c r="AA119" s="7">
        <v>731886463.29402733</v>
      </c>
      <c r="AB119" s="6"/>
    </row>
    <row r="120" spans="1:28">
      <c r="A120" t="s">
        <v>802</v>
      </c>
      <c r="B120">
        <v>119</v>
      </c>
      <c r="C120" t="s">
        <v>803</v>
      </c>
      <c r="D120" t="s">
        <v>804</v>
      </c>
      <c r="E120" s="5" t="s">
        <v>29</v>
      </c>
      <c r="F120">
        <v>1</v>
      </c>
      <c r="G120" t="s">
        <v>805</v>
      </c>
      <c r="H120" t="s">
        <v>806</v>
      </c>
      <c r="I120">
        <v>0.5</v>
      </c>
      <c r="J120">
        <v>0.6</v>
      </c>
      <c r="K120" s="5">
        <v>40374</v>
      </c>
      <c r="L120" t="s">
        <v>32</v>
      </c>
      <c r="M120" t="s">
        <v>223</v>
      </c>
      <c r="N120" t="s">
        <v>43</v>
      </c>
      <c r="P120" s="6" t="s">
        <v>233</v>
      </c>
      <c r="Q120" t="s">
        <v>807</v>
      </c>
      <c r="R120" s="6">
        <v>289410178.80016327</v>
      </c>
      <c r="S120" s="6">
        <v>5169589.9197500004</v>
      </c>
      <c r="T120" s="6">
        <v>517758.54450000735</v>
      </c>
      <c r="U120" s="6">
        <v>1291021.3899999999</v>
      </c>
      <c r="V120" s="6">
        <v>517085.58000000735</v>
      </c>
      <c r="W120" s="6">
        <v>8785077.6069964468</v>
      </c>
      <c r="X120" s="6">
        <v>600</v>
      </c>
      <c r="Y120" s="6">
        <v>6829863.2999999998</v>
      </c>
      <c r="Z120" s="6" t="s">
        <v>507</v>
      </c>
      <c r="AA120" s="7">
        <v>286319089.90501404</v>
      </c>
      <c r="AB120" s="6"/>
    </row>
    <row r="121" spans="1:28">
      <c r="A121" t="s">
        <v>808</v>
      </c>
      <c r="B121">
        <v>120</v>
      </c>
      <c r="C121" t="s">
        <v>809</v>
      </c>
      <c r="D121" t="s">
        <v>810</v>
      </c>
      <c r="E121" s="5" t="s">
        <v>29</v>
      </c>
      <c r="F121">
        <v>1</v>
      </c>
      <c r="G121" t="s">
        <v>811</v>
      </c>
      <c r="H121" t="s">
        <v>812</v>
      </c>
      <c r="I121">
        <v>0.65</v>
      </c>
      <c r="J121">
        <v>0.78</v>
      </c>
      <c r="K121" s="5">
        <v>40380</v>
      </c>
      <c r="L121" t="s">
        <v>32</v>
      </c>
      <c r="M121" t="s">
        <v>357</v>
      </c>
      <c r="N121" t="s">
        <v>115</v>
      </c>
      <c r="P121" s="6" t="s">
        <v>233</v>
      </c>
      <c r="Q121" t="s">
        <v>813</v>
      </c>
      <c r="R121" s="6">
        <v>533598488.25669098</v>
      </c>
      <c r="S121" s="6">
        <v>-2092187.0885000301</v>
      </c>
      <c r="T121" s="6">
        <v>2055362.2175000291</v>
      </c>
      <c r="U121" s="6">
        <v>-3095780.527499971</v>
      </c>
      <c r="V121" s="6">
        <v>0</v>
      </c>
      <c r="W121" s="6">
        <v>-7168746.4438521229</v>
      </c>
      <c r="X121" s="6">
        <v>794</v>
      </c>
      <c r="Y121" s="6">
        <v>5076072.0999999996</v>
      </c>
      <c r="Z121" s="6" t="s">
        <v>507</v>
      </c>
      <c r="AA121" s="7">
        <v>531932172.22659302</v>
      </c>
      <c r="AB121" s="6"/>
    </row>
    <row r="122" spans="1:28">
      <c r="A122" t="s">
        <v>814</v>
      </c>
      <c r="B122">
        <v>121</v>
      </c>
      <c r="C122" t="s">
        <v>815</v>
      </c>
      <c r="D122" t="s">
        <v>816</v>
      </c>
      <c r="E122" s="5" t="s">
        <v>29</v>
      </c>
      <c r="F122">
        <v>1</v>
      </c>
      <c r="G122" t="s">
        <v>817</v>
      </c>
      <c r="H122" t="s">
        <v>818</v>
      </c>
      <c r="I122">
        <v>0.65</v>
      </c>
      <c r="J122">
        <v>0.81</v>
      </c>
      <c r="K122" s="5">
        <v>40407</v>
      </c>
      <c r="L122" t="s">
        <v>819</v>
      </c>
      <c r="M122" t="s">
        <v>820</v>
      </c>
      <c r="N122" t="s">
        <v>87</v>
      </c>
      <c r="P122" s="6" t="s">
        <v>135</v>
      </c>
      <c r="Q122" t="s">
        <v>821</v>
      </c>
      <c r="R122" s="6">
        <v>390472046.52619743</v>
      </c>
      <c r="S122" s="6">
        <v>-777095.00000001106</v>
      </c>
      <c r="T122" s="6">
        <v>772055.00000001106</v>
      </c>
      <c r="U122" s="6">
        <v>0</v>
      </c>
      <c r="V122" s="6">
        <v>6264619.9999999776</v>
      </c>
      <c r="W122" s="6">
        <v>5483589.9999999665</v>
      </c>
      <c r="X122" s="6">
        <v>299</v>
      </c>
      <c r="Y122" s="6">
        <v>1402040.7000000002</v>
      </c>
      <c r="Z122" s="6" t="s">
        <v>10830</v>
      </c>
      <c r="AA122" s="7">
        <v>379715576.08503056</v>
      </c>
      <c r="AB122" s="6"/>
    </row>
    <row r="123" spans="1:28">
      <c r="A123" t="s">
        <v>822</v>
      </c>
      <c r="B123">
        <v>122</v>
      </c>
      <c r="C123" t="s">
        <v>823</v>
      </c>
      <c r="D123" t="s">
        <v>824</v>
      </c>
      <c r="E123" s="5">
        <v>44662</v>
      </c>
      <c r="F123">
        <v>1</v>
      </c>
      <c r="G123" t="s">
        <v>825</v>
      </c>
      <c r="H123" t="s">
        <v>826</v>
      </c>
      <c r="I123">
        <v>0.15</v>
      </c>
      <c r="J123">
        <v>1.35</v>
      </c>
      <c r="K123" s="5">
        <v>40413</v>
      </c>
      <c r="L123" t="s">
        <v>819</v>
      </c>
      <c r="M123" t="s">
        <v>33</v>
      </c>
      <c r="N123" t="s">
        <v>115</v>
      </c>
      <c r="P123" s="6" t="s">
        <v>135</v>
      </c>
      <c r="Q123" t="s">
        <v>827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 t="s">
        <v>507</v>
      </c>
      <c r="AA123" s="7">
        <v>0</v>
      </c>
      <c r="AB123" s="6"/>
    </row>
    <row r="124" spans="1:28">
      <c r="A124" t="s">
        <v>828</v>
      </c>
      <c r="B124">
        <v>123</v>
      </c>
      <c r="C124" t="s">
        <v>829</v>
      </c>
      <c r="D124" t="s">
        <v>830</v>
      </c>
      <c r="E124" s="5" t="s">
        <v>29</v>
      </c>
      <c r="F124">
        <v>2</v>
      </c>
      <c r="G124" t="s">
        <v>831</v>
      </c>
      <c r="H124" t="s">
        <v>832</v>
      </c>
      <c r="I124">
        <v>7.0000000000000007E-2</v>
      </c>
      <c r="J124">
        <v>0.04</v>
      </c>
      <c r="K124" s="5">
        <v>40436</v>
      </c>
      <c r="L124" t="s">
        <v>230</v>
      </c>
      <c r="M124" t="s">
        <v>33</v>
      </c>
      <c r="N124" t="s">
        <v>34</v>
      </c>
      <c r="P124" s="6" t="s">
        <v>233</v>
      </c>
      <c r="Q124" t="s">
        <v>833</v>
      </c>
      <c r="R124" s="6">
        <v>4687115200.4498444</v>
      </c>
      <c r="S124" s="6">
        <v>-8543707.5669995211</v>
      </c>
      <c r="T124" s="6">
        <v>25600517.447999753</v>
      </c>
      <c r="U124" s="6">
        <v>59994554.891000241</v>
      </c>
      <c r="V124" s="6">
        <v>15429.199000000954</v>
      </c>
      <c r="W124" s="6">
        <v>102010805.68300024</v>
      </c>
      <c r="X124" s="6">
        <v>11193</v>
      </c>
      <c r="Y124" s="6">
        <v>506608560</v>
      </c>
      <c r="Z124" s="6" t="s">
        <v>12651</v>
      </c>
      <c r="AA124" s="7">
        <v>4553743984.905899</v>
      </c>
      <c r="AB124" s="6"/>
    </row>
    <row r="125" spans="1:28">
      <c r="A125" t="s">
        <v>834</v>
      </c>
      <c r="B125">
        <v>124</v>
      </c>
      <c r="C125" t="s">
        <v>835</v>
      </c>
      <c r="D125" t="s">
        <v>836</v>
      </c>
      <c r="E125" s="5" t="s">
        <v>29</v>
      </c>
      <c r="F125">
        <v>1</v>
      </c>
      <c r="G125" t="s">
        <v>837</v>
      </c>
      <c r="H125" t="s">
        <v>838</v>
      </c>
      <c r="I125">
        <v>0.45</v>
      </c>
      <c r="J125">
        <v>0.5</v>
      </c>
      <c r="K125" s="5">
        <v>40443</v>
      </c>
      <c r="L125" t="s">
        <v>32</v>
      </c>
      <c r="M125" t="s">
        <v>645</v>
      </c>
      <c r="N125" t="s">
        <v>646</v>
      </c>
      <c r="P125" s="6" t="s">
        <v>35</v>
      </c>
      <c r="Q125" t="s">
        <v>839</v>
      </c>
      <c r="R125" s="6">
        <v>225695700.64544678</v>
      </c>
      <c r="S125" s="6">
        <v>-2005761.7999999931</v>
      </c>
      <c r="T125" s="6">
        <v>1002031.3999999788</v>
      </c>
      <c r="U125" s="6">
        <v>4018312.600000022</v>
      </c>
      <c r="V125" s="6">
        <v>0</v>
      </c>
      <c r="W125" s="6">
        <v>3014582.2000000076</v>
      </c>
      <c r="X125" s="6">
        <v>431</v>
      </c>
      <c r="Y125" s="6">
        <v>3332811.2</v>
      </c>
      <c r="Z125" s="6" t="s">
        <v>507</v>
      </c>
      <c r="AA125" s="7">
        <v>222682296.1807251</v>
      </c>
      <c r="AB125" s="6"/>
    </row>
    <row r="126" spans="1:28">
      <c r="A126" t="s">
        <v>840</v>
      </c>
      <c r="B126">
        <v>125</v>
      </c>
      <c r="C126" t="s">
        <v>841</v>
      </c>
      <c r="D126" t="s">
        <v>842</v>
      </c>
      <c r="E126" s="5" t="s">
        <v>29</v>
      </c>
      <c r="F126">
        <v>1</v>
      </c>
      <c r="G126" t="s">
        <v>843</v>
      </c>
      <c r="H126" t="s">
        <v>844</v>
      </c>
      <c r="I126">
        <v>0.55000000000000004</v>
      </c>
      <c r="J126">
        <v>0.64</v>
      </c>
      <c r="K126" s="5">
        <v>40504</v>
      </c>
      <c r="L126" t="s">
        <v>32</v>
      </c>
      <c r="M126" t="s">
        <v>261</v>
      </c>
      <c r="N126" t="s">
        <v>232</v>
      </c>
      <c r="P126" s="6" t="s">
        <v>233</v>
      </c>
      <c r="Q126" t="s">
        <v>845</v>
      </c>
      <c r="R126" s="6">
        <v>924473645.64570713</v>
      </c>
      <c r="S126" s="6">
        <v>-523550.16099997022</v>
      </c>
      <c r="T126" s="6">
        <v>-4181236.2360000592</v>
      </c>
      <c r="U126" s="6">
        <v>-3145199.1419999702</v>
      </c>
      <c r="V126" s="6">
        <v>-1574254.7342500598</v>
      </c>
      <c r="W126" s="6">
        <v>-9125375.9800758027</v>
      </c>
      <c r="X126" s="6">
        <v>1318</v>
      </c>
      <c r="Y126" s="6">
        <v>8209202.5</v>
      </c>
      <c r="Z126" s="6" t="s">
        <v>507</v>
      </c>
      <c r="AA126" s="7">
        <v>934506447.90974998</v>
      </c>
      <c r="AB126" s="6"/>
    </row>
    <row r="127" spans="1:28">
      <c r="A127" t="s">
        <v>846</v>
      </c>
      <c r="B127">
        <v>126</v>
      </c>
      <c r="C127" t="s">
        <v>847</v>
      </c>
      <c r="D127" t="s">
        <v>848</v>
      </c>
      <c r="E127" s="5" t="s">
        <v>29</v>
      </c>
      <c r="F127">
        <v>1</v>
      </c>
      <c r="G127" t="s">
        <v>849</v>
      </c>
      <c r="H127" t="s">
        <v>850</v>
      </c>
      <c r="I127">
        <v>0.45</v>
      </c>
      <c r="J127">
        <v>0.5</v>
      </c>
      <c r="K127" s="5">
        <v>40504</v>
      </c>
      <c r="L127" t="s">
        <v>32</v>
      </c>
      <c r="M127" t="s">
        <v>261</v>
      </c>
      <c r="N127" t="s">
        <v>610</v>
      </c>
      <c r="P127" s="6" t="s">
        <v>35</v>
      </c>
      <c r="Q127" t="s">
        <v>851</v>
      </c>
      <c r="R127" s="6">
        <v>239114602.66113281</v>
      </c>
      <c r="S127" s="6">
        <v>0</v>
      </c>
      <c r="T127" s="6">
        <v>0</v>
      </c>
      <c r="U127" s="6">
        <v>0</v>
      </c>
      <c r="V127" s="6">
        <v>0</v>
      </c>
      <c r="W127" s="6">
        <v>-787978.79999998317</v>
      </c>
      <c r="X127" s="6">
        <v>652</v>
      </c>
      <c r="Y127" s="6">
        <v>2065963.8</v>
      </c>
      <c r="Z127" s="6" t="s">
        <v>507</v>
      </c>
      <c r="AA127" s="7">
        <v>240547882.84301758</v>
      </c>
      <c r="AB127" s="6"/>
    </row>
    <row r="128" spans="1:28">
      <c r="A128" t="s">
        <v>852</v>
      </c>
      <c r="B128">
        <v>127</v>
      </c>
      <c r="C128" t="s">
        <v>853</v>
      </c>
      <c r="D128" t="s">
        <v>854</v>
      </c>
      <c r="E128" s="5" t="s">
        <v>29</v>
      </c>
      <c r="F128">
        <v>2</v>
      </c>
      <c r="G128" t="s">
        <v>855</v>
      </c>
      <c r="H128" t="s">
        <v>856</v>
      </c>
      <c r="I128">
        <v>0.1</v>
      </c>
      <c r="J128">
        <v>0.1</v>
      </c>
      <c r="K128" s="5">
        <v>40513</v>
      </c>
      <c r="L128" t="s">
        <v>230</v>
      </c>
      <c r="M128" t="s">
        <v>480</v>
      </c>
      <c r="N128" t="s">
        <v>34</v>
      </c>
      <c r="P128" s="6" t="s">
        <v>233</v>
      </c>
      <c r="Q128" t="s">
        <v>857</v>
      </c>
      <c r="R128" s="6">
        <v>5724941654.905838</v>
      </c>
      <c r="S128" s="6">
        <v>0</v>
      </c>
      <c r="T128" s="6">
        <v>-9781965.2890001386</v>
      </c>
      <c r="U128" s="6">
        <v>24632868.316</v>
      </c>
      <c r="V128" s="6">
        <v>9967676.702000143</v>
      </c>
      <c r="W128" s="6">
        <v>24818579.729000002</v>
      </c>
      <c r="X128" s="6">
        <v>3984</v>
      </c>
      <c r="Y128" s="6">
        <v>56793565</v>
      </c>
      <c r="Z128" s="6" t="s">
        <v>12651</v>
      </c>
      <c r="AA128" s="7">
        <v>5713847703.615509</v>
      </c>
      <c r="AB128" s="6"/>
    </row>
    <row r="129" spans="1:28">
      <c r="A129" t="s">
        <v>858</v>
      </c>
      <c r="B129">
        <v>128</v>
      </c>
      <c r="C129" t="s">
        <v>859</v>
      </c>
      <c r="D129" t="s">
        <v>860</v>
      </c>
      <c r="E129" s="5" t="s">
        <v>29</v>
      </c>
      <c r="F129">
        <v>1</v>
      </c>
      <c r="G129" t="s">
        <v>861</v>
      </c>
      <c r="H129" t="s">
        <v>862</v>
      </c>
      <c r="I129">
        <v>0.4</v>
      </c>
      <c r="J129">
        <v>0.46</v>
      </c>
      <c r="K129" s="5">
        <v>40525</v>
      </c>
      <c r="L129" t="s">
        <v>32</v>
      </c>
      <c r="M129" t="s">
        <v>223</v>
      </c>
      <c r="N129" t="s">
        <v>863</v>
      </c>
      <c r="P129" t="s">
        <v>233</v>
      </c>
      <c r="Q129" t="s">
        <v>864</v>
      </c>
      <c r="R129" s="6">
        <v>532243946.86568928</v>
      </c>
      <c r="S129" s="6">
        <v>3032817.0017500427</v>
      </c>
      <c r="T129" s="6">
        <v>2783565.5349999862</v>
      </c>
      <c r="U129" s="6">
        <v>5059778.1114999996</v>
      </c>
      <c r="V129" s="6">
        <v>2781294.6119999858</v>
      </c>
      <c r="W129" s="6">
        <v>19995021.829677813</v>
      </c>
      <c r="X129" s="6">
        <v>1033</v>
      </c>
      <c r="Y129" s="6">
        <v>8974601</v>
      </c>
      <c r="Z129" s="6" t="s">
        <v>507</v>
      </c>
      <c r="AA129" s="7">
        <v>514359450.86657715</v>
      </c>
      <c r="AB129" s="6"/>
    </row>
    <row r="130" spans="1:28">
      <c r="A130" t="s">
        <v>865</v>
      </c>
      <c r="B130">
        <v>129</v>
      </c>
      <c r="C130" t="s">
        <v>866</v>
      </c>
      <c r="D130" t="s">
        <v>867</v>
      </c>
      <c r="E130" s="5" t="s">
        <v>29</v>
      </c>
      <c r="F130">
        <v>1</v>
      </c>
      <c r="G130" t="s">
        <v>868</v>
      </c>
      <c r="H130" t="s">
        <v>869</v>
      </c>
      <c r="I130">
        <v>0.85</v>
      </c>
      <c r="J130">
        <v>1</v>
      </c>
      <c r="K130" s="5">
        <v>40528</v>
      </c>
      <c r="L130" t="s">
        <v>230</v>
      </c>
      <c r="M130" t="s">
        <v>870</v>
      </c>
      <c r="N130" t="s">
        <v>871</v>
      </c>
      <c r="P130" s="6" t="s">
        <v>233</v>
      </c>
      <c r="Q130" t="s">
        <v>872</v>
      </c>
      <c r="R130" s="6">
        <v>0</v>
      </c>
      <c r="S130" s="6">
        <v>-6562460.799999997</v>
      </c>
      <c r="T130" s="6">
        <v>7428998.4999999991</v>
      </c>
      <c r="U130" s="6">
        <v>913949.07800000068</v>
      </c>
      <c r="V130" s="6">
        <v>1828215.6844999976</v>
      </c>
      <c r="W130" s="6">
        <v>920908.72850000171</v>
      </c>
      <c r="X130" s="6">
        <v>0</v>
      </c>
      <c r="Y130" s="6">
        <v>0</v>
      </c>
      <c r="Z130" s="6" t="s">
        <v>507</v>
      </c>
      <c r="AA130" s="7">
        <v>0</v>
      </c>
      <c r="AB130" s="6"/>
    </row>
    <row r="131" spans="1:28">
      <c r="A131" t="s">
        <v>873</v>
      </c>
      <c r="B131">
        <v>130</v>
      </c>
      <c r="C131" t="s">
        <v>874</v>
      </c>
      <c r="D131" t="s">
        <v>875</v>
      </c>
      <c r="E131" s="5" t="s">
        <v>29</v>
      </c>
      <c r="F131">
        <v>1</v>
      </c>
      <c r="G131" t="s">
        <v>876</v>
      </c>
      <c r="H131" t="s">
        <v>877</v>
      </c>
      <c r="I131">
        <v>0.6</v>
      </c>
      <c r="J131">
        <v>0.9</v>
      </c>
      <c r="K131" s="5">
        <v>40532</v>
      </c>
      <c r="L131" t="s">
        <v>32</v>
      </c>
      <c r="M131" t="s">
        <v>878</v>
      </c>
      <c r="N131" t="s">
        <v>879</v>
      </c>
      <c r="P131" s="6" t="s">
        <v>233</v>
      </c>
      <c r="Q131" t="s">
        <v>880</v>
      </c>
      <c r="R131" s="6">
        <v>224950383.99702072</v>
      </c>
      <c r="S131" s="6">
        <v>-366558.52350000676</v>
      </c>
      <c r="T131" s="6">
        <v>1807198.2824999948</v>
      </c>
      <c r="U131" s="6">
        <v>2178629.5187499998</v>
      </c>
      <c r="V131" s="6">
        <v>2512942.4020000063</v>
      </c>
      <c r="W131" s="6">
        <v>9381638.8054614235</v>
      </c>
      <c r="X131" s="6">
        <v>1957</v>
      </c>
      <c r="Y131" s="6">
        <v>10367607.1</v>
      </c>
      <c r="Z131" s="6" t="s">
        <v>10830</v>
      </c>
      <c r="AA131" s="7">
        <v>196454629.93631554</v>
      </c>
      <c r="AB131" s="6"/>
    </row>
    <row r="132" spans="1:28">
      <c r="A132" t="s">
        <v>881</v>
      </c>
      <c r="B132">
        <v>131</v>
      </c>
      <c r="C132" t="s">
        <v>882</v>
      </c>
      <c r="D132" t="s">
        <v>883</v>
      </c>
      <c r="E132" s="5" t="s">
        <v>29</v>
      </c>
      <c r="F132">
        <v>1</v>
      </c>
      <c r="G132" t="s">
        <v>884</v>
      </c>
      <c r="H132" t="s">
        <v>885</v>
      </c>
      <c r="I132">
        <v>0.75</v>
      </c>
      <c r="J132">
        <v>0.84</v>
      </c>
      <c r="K132" s="5">
        <v>40563</v>
      </c>
      <c r="L132" t="s">
        <v>32</v>
      </c>
      <c r="M132" t="s">
        <v>586</v>
      </c>
      <c r="N132" t="s">
        <v>587</v>
      </c>
      <c r="P132" s="6" t="s">
        <v>886</v>
      </c>
      <c r="Q132" t="s">
        <v>887</v>
      </c>
      <c r="R132" s="6">
        <v>4274198912.7159119</v>
      </c>
      <c r="S132" s="6">
        <v>70607345.000000417</v>
      </c>
      <c r="T132" s="6">
        <v>78915794.999999687</v>
      </c>
      <c r="U132" s="6">
        <v>55013105</v>
      </c>
      <c r="V132" s="6">
        <v>43185069.999999896</v>
      </c>
      <c r="W132" s="6">
        <v>206491465</v>
      </c>
      <c r="X132" s="6">
        <v>8905</v>
      </c>
      <c r="Y132" s="6">
        <v>133444400</v>
      </c>
      <c r="Z132" s="6" t="s">
        <v>507</v>
      </c>
      <c r="AA132" s="7">
        <v>4166803028.8696289</v>
      </c>
      <c r="AB132" s="6"/>
    </row>
    <row r="133" spans="1:28">
      <c r="A133" t="s">
        <v>888</v>
      </c>
      <c r="B133">
        <v>132</v>
      </c>
      <c r="C133" t="s">
        <v>889</v>
      </c>
      <c r="D133" t="s">
        <v>890</v>
      </c>
      <c r="E133" s="5" t="s">
        <v>29</v>
      </c>
      <c r="F133">
        <v>1</v>
      </c>
      <c r="G133" t="s">
        <v>891</v>
      </c>
      <c r="H133" t="s">
        <v>892</v>
      </c>
      <c r="I133">
        <v>0.75</v>
      </c>
      <c r="J133">
        <v>0.83</v>
      </c>
      <c r="K133" s="5">
        <v>40563</v>
      </c>
      <c r="L133" t="s">
        <v>32</v>
      </c>
      <c r="M133" t="s">
        <v>586</v>
      </c>
      <c r="N133" t="s">
        <v>587</v>
      </c>
      <c r="P133" s="6" t="s">
        <v>886</v>
      </c>
      <c r="Q133" t="s">
        <v>893</v>
      </c>
      <c r="R133" s="6">
        <v>206141115.92655805</v>
      </c>
      <c r="S133" s="6">
        <v>4105876.6160000102</v>
      </c>
      <c r="T133" s="6">
        <v>2718193.4999999902</v>
      </c>
      <c r="U133" s="6">
        <v>5486066.2760000043</v>
      </c>
      <c r="V133" s="6">
        <v>1389431.5134999952</v>
      </c>
      <c r="W133" s="6">
        <v>9573029.3520000149</v>
      </c>
      <c r="X133" s="6">
        <v>420</v>
      </c>
      <c r="Y133" s="6">
        <v>4183616.8</v>
      </c>
      <c r="Z133" s="6" t="s">
        <v>507</v>
      </c>
      <c r="AA133" s="7">
        <v>203204869.70297691</v>
      </c>
      <c r="AB133" s="6"/>
    </row>
    <row r="134" spans="1:28">
      <c r="A134" t="s">
        <v>894</v>
      </c>
      <c r="B134">
        <v>133</v>
      </c>
      <c r="C134" t="s">
        <v>895</v>
      </c>
      <c r="D134" t="s">
        <v>896</v>
      </c>
      <c r="E134" s="5" t="s">
        <v>29</v>
      </c>
      <c r="F134">
        <v>1</v>
      </c>
      <c r="G134" t="s">
        <v>897</v>
      </c>
      <c r="H134" t="s">
        <v>898</v>
      </c>
      <c r="I134">
        <v>0.18</v>
      </c>
      <c r="J134">
        <v>0.2</v>
      </c>
      <c r="K134" s="5">
        <v>40577</v>
      </c>
      <c r="L134" t="s">
        <v>32</v>
      </c>
      <c r="M134" t="s">
        <v>170</v>
      </c>
      <c r="N134" t="s">
        <v>171</v>
      </c>
      <c r="P134" s="6" t="s">
        <v>494</v>
      </c>
      <c r="Q134" t="s">
        <v>899</v>
      </c>
      <c r="R134" s="6">
        <v>209340733.33358765</v>
      </c>
      <c r="S134" s="6">
        <v>0</v>
      </c>
      <c r="T134" s="6">
        <v>3752730.0000000196</v>
      </c>
      <c r="U134" s="6">
        <v>0</v>
      </c>
      <c r="V134" s="6">
        <v>1887396.9999999932</v>
      </c>
      <c r="W134" s="6">
        <v>7505177.0000000065</v>
      </c>
      <c r="X134" s="6">
        <v>1081</v>
      </c>
      <c r="Y134" s="6">
        <v>4602555</v>
      </c>
      <c r="Z134" s="6" t="s">
        <v>8118</v>
      </c>
      <c r="AA134" s="7">
        <v>198332553.79867554</v>
      </c>
      <c r="AB134" s="6"/>
    </row>
    <row r="135" spans="1:28">
      <c r="A135" t="s">
        <v>900</v>
      </c>
      <c r="B135">
        <v>134</v>
      </c>
      <c r="C135" t="s">
        <v>901</v>
      </c>
      <c r="D135" t="s">
        <v>902</v>
      </c>
      <c r="E135" s="5" t="s">
        <v>29</v>
      </c>
      <c r="F135">
        <v>1</v>
      </c>
      <c r="G135" t="s">
        <v>903</v>
      </c>
      <c r="H135" t="s">
        <v>904</v>
      </c>
      <c r="I135">
        <v>0.65</v>
      </c>
      <c r="J135">
        <v>0.71</v>
      </c>
      <c r="K135" s="5">
        <v>40577</v>
      </c>
      <c r="L135" t="s">
        <v>32</v>
      </c>
      <c r="M135" t="s">
        <v>820</v>
      </c>
      <c r="N135" t="s">
        <v>87</v>
      </c>
      <c r="P135" s="6" t="s">
        <v>494</v>
      </c>
      <c r="Q135" t="s">
        <v>905</v>
      </c>
      <c r="R135" s="6">
        <v>3859025122.6425171</v>
      </c>
      <c r="S135" s="6">
        <v>-3821612.4999994198</v>
      </c>
      <c r="T135" s="6">
        <v>10092564.999999426</v>
      </c>
      <c r="U135" s="6">
        <v>5081268.5000004303</v>
      </c>
      <c r="V135" s="6">
        <v>1268016.9999995637</v>
      </c>
      <c r="W135" s="6">
        <v>12602238.5</v>
      </c>
      <c r="X135" s="6">
        <v>6092</v>
      </c>
      <c r="Y135" s="6">
        <v>60242454</v>
      </c>
      <c r="Z135" s="6" t="s">
        <v>10830</v>
      </c>
      <c r="AA135" s="7">
        <v>3836665104.675293</v>
      </c>
      <c r="AB135" s="6"/>
    </row>
    <row r="136" spans="1:28">
      <c r="A136" t="s">
        <v>906</v>
      </c>
      <c r="B136">
        <v>135</v>
      </c>
      <c r="C136" t="s">
        <v>907</v>
      </c>
      <c r="D136" t="s">
        <v>908</v>
      </c>
      <c r="E136" s="5">
        <v>44945</v>
      </c>
      <c r="F136">
        <v>1</v>
      </c>
      <c r="G136" t="s">
        <v>909</v>
      </c>
      <c r="H136" t="s">
        <v>910</v>
      </c>
      <c r="I136">
        <v>0.55000000000000004</v>
      </c>
      <c r="J136">
        <v>0.61</v>
      </c>
      <c r="K136" s="5">
        <v>40603</v>
      </c>
      <c r="L136" t="s">
        <v>32</v>
      </c>
      <c r="M136" t="s">
        <v>645</v>
      </c>
      <c r="N136" t="s">
        <v>646</v>
      </c>
      <c r="P136" s="6" t="s">
        <v>35</v>
      </c>
      <c r="Q136" t="s">
        <v>911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 t="s">
        <v>507</v>
      </c>
      <c r="AA136" s="7">
        <v>0</v>
      </c>
      <c r="AB136" s="6"/>
    </row>
    <row r="137" spans="1:28">
      <c r="A137" t="s">
        <v>912</v>
      </c>
      <c r="B137">
        <v>136</v>
      </c>
      <c r="C137" t="s">
        <v>913</v>
      </c>
      <c r="D137" t="s">
        <v>914</v>
      </c>
      <c r="E137" s="5" t="s">
        <v>29</v>
      </c>
      <c r="F137">
        <v>1</v>
      </c>
      <c r="G137" t="s">
        <v>915</v>
      </c>
      <c r="H137" s="8">
        <v>4.6434000000000001E+120</v>
      </c>
      <c r="I137">
        <v>0.6</v>
      </c>
      <c r="J137">
        <v>0.66</v>
      </c>
      <c r="K137" s="5">
        <v>40606</v>
      </c>
      <c r="L137" t="s">
        <v>32</v>
      </c>
      <c r="M137" t="s">
        <v>487</v>
      </c>
      <c r="N137" t="s">
        <v>521</v>
      </c>
      <c r="P137" s="6" t="s">
        <v>35</v>
      </c>
      <c r="Q137" t="s">
        <v>916</v>
      </c>
      <c r="R137" s="6">
        <v>179732162.47558594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5323</v>
      </c>
      <c r="Y137" s="6">
        <v>21936872</v>
      </c>
      <c r="Z137" s="6" t="s">
        <v>507</v>
      </c>
      <c r="AA137" s="7">
        <v>153676528.93066406</v>
      </c>
      <c r="AB137" s="6"/>
    </row>
    <row r="138" spans="1:28">
      <c r="A138" t="s">
        <v>917</v>
      </c>
      <c r="B138">
        <v>137</v>
      </c>
      <c r="C138" t="s">
        <v>918</v>
      </c>
      <c r="D138" t="s">
        <v>919</v>
      </c>
      <c r="E138" s="5" t="s">
        <v>29</v>
      </c>
      <c r="F138">
        <v>1</v>
      </c>
      <c r="G138" t="s">
        <v>920</v>
      </c>
      <c r="H138" t="s">
        <v>921</v>
      </c>
      <c r="I138">
        <v>0.39</v>
      </c>
      <c r="J138">
        <v>0.44</v>
      </c>
      <c r="K138" s="5">
        <v>40619</v>
      </c>
      <c r="L138" t="s">
        <v>32</v>
      </c>
      <c r="M138" t="s">
        <v>878</v>
      </c>
      <c r="N138" t="s">
        <v>232</v>
      </c>
      <c r="P138" s="6" t="s">
        <v>233</v>
      </c>
      <c r="Q138" t="s">
        <v>922</v>
      </c>
      <c r="R138" s="6">
        <v>140296533.66760254</v>
      </c>
      <c r="S138" s="6">
        <v>5106170.09375</v>
      </c>
      <c r="T138" s="6">
        <v>2724288.1010000147</v>
      </c>
      <c r="U138" s="6">
        <v>2078034.852750005</v>
      </c>
      <c r="V138" s="6">
        <v>0</v>
      </c>
      <c r="W138" s="6">
        <v>10964823.095931215</v>
      </c>
      <c r="X138" s="6">
        <v>1343</v>
      </c>
      <c r="Y138" s="6">
        <v>8458568</v>
      </c>
      <c r="Z138" s="6" t="s">
        <v>10830</v>
      </c>
      <c r="AA138" s="7">
        <v>133469967.6796875</v>
      </c>
      <c r="AB138" s="6"/>
    </row>
    <row r="139" spans="1:28">
      <c r="A139" t="s">
        <v>923</v>
      </c>
      <c r="B139">
        <v>138</v>
      </c>
      <c r="C139" t="s">
        <v>924</v>
      </c>
      <c r="D139" t="s">
        <v>925</v>
      </c>
      <c r="E139" t="s">
        <v>29</v>
      </c>
      <c r="F139">
        <v>2</v>
      </c>
      <c r="G139" s="10" t="s">
        <v>831</v>
      </c>
      <c r="H139" s="10" t="s">
        <v>832</v>
      </c>
      <c r="I139" s="11">
        <v>7.0000000000000007E-2</v>
      </c>
      <c r="J139">
        <v>0.04</v>
      </c>
      <c r="K139" s="5">
        <v>40632</v>
      </c>
      <c r="L139" t="s">
        <v>230</v>
      </c>
      <c r="M139" t="s">
        <v>33</v>
      </c>
      <c r="N139" t="s">
        <v>34</v>
      </c>
      <c r="P139" s="6" t="s">
        <v>233</v>
      </c>
      <c r="Q139" t="s">
        <v>926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197</v>
      </c>
      <c r="Y139" s="6">
        <v>1314205.2</v>
      </c>
      <c r="Z139" s="6" t="s">
        <v>12651</v>
      </c>
      <c r="AA139" s="7">
        <v>4551417013.4463472</v>
      </c>
      <c r="AB139" s="6"/>
    </row>
    <row r="140" spans="1:28">
      <c r="A140" t="s">
        <v>927</v>
      </c>
      <c r="B140">
        <v>139</v>
      </c>
      <c r="C140" t="s">
        <v>928</v>
      </c>
      <c r="D140" t="s">
        <v>929</v>
      </c>
      <c r="E140" s="5" t="s">
        <v>29</v>
      </c>
      <c r="F140">
        <v>1</v>
      </c>
      <c r="G140" t="s">
        <v>930</v>
      </c>
      <c r="H140" t="s">
        <v>931</v>
      </c>
      <c r="I140">
        <v>0.5</v>
      </c>
      <c r="J140">
        <v>0.55000000000000004</v>
      </c>
      <c r="K140" s="5">
        <v>40633</v>
      </c>
      <c r="L140" t="s">
        <v>32</v>
      </c>
      <c r="M140" t="s">
        <v>487</v>
      </c>
      <c r="N140" t="s">
        <v>392</v>
      </c>
      <c r="P140" s="6" t="s">
        <v>35</v>
      </c>
      <c r="Q140" t="s">
        <v>932</v>
      </c>
      <c r="R140" s="6">
        <v>856837792.39654541</v>
      </c>
      <c r="S140" s="6">
        <v>0</v>
      </c>
      <c r="T140" s="6">
        <v>0</v>
      </c>
      <c r="U140" s="6">
        <v>13531776</v>
      </c>
      <c r="V140" s="6">
        <v>0</v>
      </c>
      <c r="W140" s="6">
        <v>13531776</v>
      </c>
      <c r="X140" s="6">
        <v>8216</v>
      </c>
      <c r="Y140" s="6">
        <v>57935827</v>
      </c>
      <c r="Z140" s="6" t="s">
        <v>507</v>
      </c>
      <c r="AA140" s="7">
        <v>744450702.66723633</v>
      </c>
      <c r="AB140" s="6"/>
    </row>
    <row r="141" spans="1:28">
      <c r="A141" t="s">
        <v>933</v>
      </c>
      <c r="B141">
        <v>140</v>
      </c>
      <c r="C141" t="s">
        <v>934</v>
      </c>
      <c r="D141" t="s">
        <v>935</v>
      </c>
      <c r="E141" s="5" t="s">
        <v>29</v>
      </c>
      <c r="F141">
        <v>2</v>
      </c>
      <c r="G141" t="s">
        <v>936</v>
      </c>
      <c r="H141" t="s">
        <v>937</v>
      </c>
      <c r="I141">
        <v>0.45</v>
      </c>
      <c r="J141">
        <v>0.72</v>
      </c>
      <c r="K141" s="5">
        <v>40640</v>
      </c>
      <c r="L141" t="s">
        <v>32</v>
      </c>
      <c r="M141" t="s">
        <v>938</v>
      </c>
      <c r="N141" t="s">
        <v>423</v>
      </c>
      <c r="P141" s="6" t="s">
        <v>233</v>
      </c>
      <c r="Q141" t="s">
        <v>939</v>
      </c>
      <c r="R141" s="6">
        <v>292036073.86325836</v>
      </c>
      <c r="S141" s="6">
        <v>-8376334.1439999733</v>
      </c>
      <c r="T141" s="6">
        <v>-3570798.5650000265</v>
      </c>
      <c r="U141" s="6">
        <v>15382134.292750021</v>
      </c>
      <c r="V141" s="6">
        <v>-10568487.684</v>
      </c>
      <c r="W141" s="6">
        <v>41065966.540267289</v>
      </c>
      <c r="X141" s="6">
        <v>14428</v>
      </c>
      <c r="Y141" s="6">
        <v>253466950</v>
      </c>
      <c r="Z141" s="6" t="s">
        <v>507</v>
      </c>
      <c r="AA141" s="7">
        <v>236446602.95906067</v>
      </c>
      <c r="AB141" s="6"/>
    </row>
    <row r="142" spans="1:28">
      <c r="A142" t="s">
        <v>940</v>
      </c>
      <c r="B142">
        <v>141</v>
      </c>
      <c r="C142" t="s">
        <v>941</v>
      </c>
      <c r="D142" t="s">
        <v>942</v>
      </c>
      <c r="E142" s="5" t="s">
        <v>29</v>
      </c>
      <c r="F142">
        <v>1</v>
      </c>
      <c r="G142" t="s">
        <v>943</v>
      </c>
      <c r="H142" t="s">
        <v>944</v>
      </c>
      <c r="I142">
        <v>0.65</v>
      </c>
      <c r="J142">
        <v>0.84</v>
      </c>
      <c r="K142" s="5">
        <v>40645</v>
      </c>
      <c r="L142" t="s">
        <v>32</v>
      </c>
      <c r="M142" t="s">
        <v>820</v>
      </c>
      <c r="N142" t="s">
        <v>72</v>
      </c>
      <c r="P142" s="6" t="s">
        <v>233</v>
      </c>
      <c r="Q142" t="s">
        <v>945</v>
      </c>
      <c r="R142" s="6">
        <v>724885982.27828324</v>
      </c>
      <c r="S142" s="6">
        <v>-11445929.959499905</v>
      </c>
      <c r="T142" s="6">
        <v>-1138178.6185000925</v>
      </c>
      <c r="U142" s="6">
        <v>-1888140.3897499666</v>
      </c>
      <c r="V142" s="6">
        <v>2899607.11300006</v>
      </c>
      <c r="W142" s="6">
        <v>19954241.643673498</v>
      </c>
      <c r="X142" s="6">
        <v>4723</v>
      </c>
      <c r="Y142" s="6">
        <v>28939497</v>
      </c>
      <c r="Z142" s="6" t="s">
        <v>10830</v>
      </c>
      <c r="AA142" s="7">
        <v>660519738.31220055</v>
      </c>
      <c r="AB142" s="6"/>
    </row>
    <row r="143" spans="1:28">
      <c r="A143" t="s">
        <v>946</v>
      </c>
      <c r="B143">
        <v>142</v>
      </c>
      <c r="C143" t="s">
        <v>947</v>
      </c>
      <c r="D143" t="s">
        <v>948</v>
      </c>
      <c r="E143" t="s">
        <v>29</v>
      </c>
      <c r="F143">
        <v>1</v>
      </c>
      <c r="G143" s="10" t="s">
        <v>949</v>
      </c>
      <c r="H143" s="10" t="s">
        <v>950</v>
      </c>
      <c r="I143" s="11">
        <v>0.65</v>
      </c>
      <c r="J143">
        <v>0.79</v>
      </c>
      <c r="K143" s="5">
        <v>40645</v>
      </c>
      <c r="L143" t="s">
        <v>32</v>
      </c>
      <c r="M143" t="s">
        <v>820</v>
      </c>
      <c r="N143" t="s">
        <v>95</v>
      </c>
      <c r="P143" s="6" t="s">
        <v>233</v>
      </c>
      <c r="Q143" t="s">
        <v>951</v>
      </c>
      <c r="R143" s="6">
        <v>655720903.30387878</v>
      </c>
      <c r="S143" s="6">
        <v>225242.61724999826</v>
      </c>
      <c r="T143" s="6">
        <v>1658821.7099999059</v>
      </c>
      <c r="U143" s="6">
        <v>1645080.1637500233</v>
      </c>
      <c r="V143" s="6">
        <v>3115114.1485000439</v>
      </c>
      <c r="W143" s="6">
        <v>5259924.305283756</v>
      </c>
      <c r="X143" s="6">
        <v>4530</v>
      </c>
      <c r="Y143" s="6">
        <v>47598923</v>
      </c>
      <c r="Z143" s="6" t="s">
        <v>10830</v>
      </c>
      <c r="AA143" s="7">
        <v>596016208.11739349</v>
      </c>
      <c r="AB143" s="6"/>
    </row>
    <row r="144" spans="1:28">
      <c r="A144" t="s">
        <v>952</v>
      </c>
      <c r="B144">
        <v>143</v>
      </c>
      <c r="C144" t="s">
        <v>953</v>
      </c>
      <c r="D144" t="s">
        <v>954</v>
      </c>
      <c r="E144" s="5" t="s">
        <v>29</v>
      </c>
      <c r="F144">
        <v>1</v>
      </c>
      <c r="G144" t="s">
        <v>955</v>
      </c>
      <c r="H144" t="s">
        <v>956</v>
      </c>
      <c r="I144">
        <v>0.2</v>
      </c>
      <c r="J144">
        <v>0.22</v>
      </c>
      <c r="K144" s="5">
        <v>40651</v>
      </c>
      <c r="L144" t="s">
        <v>32</v>
      </c>
      <c r="M144" t="s">
        <v>33</v>
      </c>
      <c r="N144" t="s">
        <v>150</v>
      </c>
      <c r="P144" s="6" t="s">
        <v>35</v>
      </c>
      <c r="Q144" t="s">
        <v>957</v>
      </c>
      <c r="R144" s="6">
        <v>3096538495.6359863</v>
      </c>
      <c r="S144" s="6">
        <v>40852630.400000095</v>
      </c>
      <c r="T144" s="6">
        <v>20105392.49999981</v>
      </c>
      <c r="U144" s="6">
        <v>26668121.199999906</v>
      </c>
      <c r="V144" s="6">
        <v>26390067.900000375</v>
      </c>
      <c r="W144" s="6">
        <v>139948949.20000011</v>
      </c>
      <c r="X144" s="6">
        <v>19573</v>
      </c>
      <c r="Y144" s="6">
        <v>106591090</v>
      </c>
      <c r="Z144" s="6" t="s">
        <v>507</v>
      </c>
      <c r="AA144" s="7">
        <v>2845795260.6201172</v>
      </c>
      <c r="AB144" s="6"/>
    </row>
    <row r="145" spans="1:28">
      <c r="A145" t="s">
        <v>958</v>
      </c>
      <c r="B145">
        <v>144</v>
      </c>
      <c r="C145" t="s">
        <v>959</v>
      </c>
      <c r="D145" t="s">
        <v>960</v>
      </c>
      <c r="E145" s="5" t="s">
        <v>29</v>
      </c>
      <c r="F145">
        <v>1</v>
      </c>
      <c r="G145" t="s">
        <v>961</v>
      </c>
      <c r="H145" t="s">
        <v>962</v>
      </c>
      <c r="I145">
        <v>0.55000000000000004</v>
      </c>
      <c r="J145">
        <v>0.61</v>
      </c>
      <c r="K145" s="5">
        <v>40651</v>
      </c>
      <c r="L145" t="s">
        <v>32</v>
      </c>
      <c r="M145" t="s">
        <v>71</v>
      </c>
      <c r="N145" t="s">
        <v>963</v>
      </c>
      <c r="P145" s="6" t="s">
        <v>35</v>
      </c>
      <c r="Q145" t="s">
        <v>964</v>
      </c>
      <c r="R145" s="6">
        <v>365952768.1350708</v>
      </c>
      <c r="S145" s="6">
        <v>1620242.2999999654</v>
      </c>
      <c r="T145" s="6">
        <v>1527892.8000000217</v>
      </c>
      <c r="U145" s="6">
        <v>0</v>
      </c>
      <c r="V145" s="6">
        <v>7930595.25</v>
      </c>
      <c r="W145" s="6">
        <v>14204301.074999975</v>
      </c>
      <c r="X145" s="6">
        <v>3415</v>
      </c>
      <c r="Y145" s="6">
        <v>44522990</v>
      </c>
      <c r="Z145" s="6" t="s">
        <v>86</v>
      </c>
      <c r="AA145" s="7">
        <v>344756055.25970459</v>
      </c>
      <c r="AB145" s="6"/>
    </row>
    <row r="146" spans="1:28">
      <c r="A146" t="s">
        <v>965</v>
      </c>
      <c r="B146">
        <v>145</v>
      </c>
      <c r="C146" t="s">
        <v>966</v>
      </c>
      <c r="D146" t="s">
        <v>967</v>
      </c>
      <c r="E146" s="5" t="s">
        <v>29</v>
      </c>
      <c r="F146">
        <v>1</v>
      </c>
      <c r="G146" t="s">
        <v>968</v>
      </c>
      <c r="H146" t="s">
        <v>969</v>
      </c>
      <c r="I146">
        <v>0.55000000000000004</v>
      </c>
      <c r="J146">
        <v>0.61</v>
      </c>
      <c r="K146" s="5">
        <v>40651</v>
      </c>
      <c r="L146" t="s">
        <v>32</v>
      </c>
      <c r="M146" t="s">
        <v>71</v>
      </c>
      <c r="N146" t="s">
        <v>679</v>
      </c>
      <c r="P146" s="6" t="s">
        <v>35</v>
      </c>
      <c r="Q146" t="s">
        <v>970</v>
      </c>
      <c r="R146" s="6">
        <v>328282279.96826172</v>
      </c>
      <c r="S146" s="6">
        <v>6568722.1999999806</v>
      </c>
      <c r="T146" s="6">
        <v>12971737.600000009</v>
      </c>
      <c r="U146" s="6">
        <v>6421558.7999999784</v>
      </c>
      <c r="V146" s="6">
        <v>3200290.2999999858</v>
      </c>
      <c r="W146" s="6">
        <v>45161036.699999958</v>
      </c>
      <c r="X146" s="6">
        <v>3812</v>
      </c>
      <c r="Y146" s="6">
        <v>75736266</v>
      </c>
      <c r="Z146" s="6" t="s">
        <v>86</v>
      </c>
      <c r="AA146" s="7">
        <v>287439147.94921875</v>
      </c>
      <c r="AB146" s="6"/>
    </row>
    <row r="147" spans="1:28">
      <c r="A147" t="s">
        <v>971</v>
      </c>
      <c r="B147">
        <v>146</v>
      </c>
      <c r="C147" t="s">
        <v>972</v>
      </c>
      <c r="D147" t="s">
        <v>973</v>
      </c>
      <c r="E147" s="5" t="s">
        <v>29</v>
      </c>
      <c r="F147">
        <v>1</v>
      </c>
      <c r="G147" t="s">
        <v>974</v>
      </c>
      <c r="H147" t="s">
        <v>975</v>
      </c>
      <c r="I147">
        <v>0.63</v>
      </c>
      <c r="J147">
        <v>0.66</v>
      </c>
      <c r="K147" s="5">
        <v>40651</v>
      </c>
      <c r="L147" t="s">
        <v>32</v>
      </c>
      <c r="M147" t="s">
        <v>94</v>
      </c>
      <c r="N147" t="s">
        <v>781</v>
      </c>
      <c r="P147" s="6" t="s">
        <v>35</v>
      </c>
      <c r="Q147" t="s">
        <v>976</v>
      </c>
      <c r="R147" s="6">
        <v>584532147.97973645</v>
      </c>
      <c r="S147" s="6">
        <v>-23307159.625000075</v>
      </c>
      <c r="T147" s="6">
        <v>-3606383.1999999229</v>
      </c>
      <c r="U147" s="6">
        <v>5396476.6499999491</v>
      </c>
      <c r="V147" s="6">
        <v>19742013.900000025</v>
      </c>
      <c r="W147" s="6">
        <v>-1775052.2750000227</v>
      </c>
      <c r="X147" s="6">
        <v>1633</v>
      </c>
      <c r="Y147" s="6">
        <v>39333300</v>
      </c>
      <c r="Z147" s="6" t="s">
        <v>12652</v>
      </c>
      <c r="AA147" s="7">
        <v>572436462.40234375</v>
      </c>
      <c r="AB147" s="6"/>
    </row>
    <row r="148" spans="1:28">
      <c r="A148" t="s">
        <v>977</v>
      </c>
      <c r="B148">
        <v>147</v>
      </c>
      <c r="C148" t="s">
        <v>978</v>
      </c>
      <c r="D148" t="s">
        <v>979</v>
      </c>
      <c r="E148" s="5" t="s">
        <v>29</v>
      </c>
      <c r="F148">
        <v>1</v>
      </c>
      <c r="G148" t="s">
        <v>980</v>
      </c>
      <c r="H148" t="s">
        <v>981</v>
      </c>
      <c r="I148">
        <v>0.55000000000000004</v>
      </c>
      <c r="J148">
        <v>0.61</v>
      </c>
      <c r="K148" s="5">
        <v>40651</v>
      </c>
      <c r="L148" t="s">
        <v>32</v>
      </c>
      <c r="M148" t="s">
        <v>94</v>
      </c>
      <c r="N148" t="s">
        <v>95</v>
      </c>
      <c r="P148" s="6" t="s">
        <v>35</v>
      </c>
      <c r="Q148" t="s">
        <v>982</v>
      </c>
      <c r="R148" s="6">
        <v>527797595.21484375</v>
      </c>
      <c r="S148" s="6">
        <v>13574036.999999952</v>
      </c>
      <c r="T148" s="6">
        <v>28382715.10000002</v>
      </c>
      <c r="U148" s="6">
        <v>13927533.800000012</v>
      </c>
      <c r="V148" s="6">
        <v>30330479.400000013</v>
      </c>
      <c r="W148" s="6">
        <v>99242872.49999994</v>
      </c>
      <c r="X148" s="6">
        <v>6470</v>
      </c>
      <c r="Y148" s="6">
        <v>61890948</v>
      </c>
      <c r="Z148" s="6" t="s">
        <v>12652</v>
      </c>
      <c r="AA148" s="7">
        <v>350014308.54797363</v>
      </c>
      <c r="AB148" s="6"/>
    </row>
    <row r="149" spans="1:28">
      <c r="A149" t="s">
        <v>983</v>
      </c>
      <c r="B149">
        <v>148</v>
      </c>
      <c r="C149" t="s">
        <v>984</v>
      </c>
      <c r="D149" t="s">
        <v>985</v>
      </c>
      <c r="E149" s="5" t="s">
        <v>29</v>
      </c>
      <c r="F149">
        <v>1</v>
      </c>
      <c r="G149" t="s">
        <v>986</v>
      </c>
      <c r="H149" t="s">
        <v>987</v>
      </c>
      <c r="I149">
        <v>0.52</v>
      </c>
      <c r="J149">
        <v>0.53</v>
      </c>
      <c r="K149" s="5">
        <v>40651</v>
      </c>
      <c r="L149" t="s">
        <v>32</v>
      </c>
      <c r="M149" t="s">
        <v>609</v>
      </c>
      <c r="N149" t="s">
        <v>800</v>
      </c>
      <c r="P149" s="6" t="s">
        <v>35</v>
      </c>
      <c r="Q149" t="s">
        <v>988</v>
      </c>
      <c r="R149" s="6">
        <v>30765241.384506226</v>
      </c>
      <c r="S149" s="6">
        <v>0</v>
      </c>
      <c r="T149" s="6">
        <v>-939.77499999996508</v>
      </c>
      <c r="U149" s="6">
        <v>1236215.6499999992</v>
      </c>
      <c r="V149" s="6">
        <v>0</v>
      </c>
      <c r="W149" s="6">
        <v>1235275.8749999993</v>
      </c>
      <c r="X149" s="6">
        <v>222</v>
      </c>
      <c r="Y149" s="6">
        <v>978020.42999999993</v>
      </c>
      <c r="Z149" s="6" t="s">
        <v>507</v>
      </c>
      <c r="AA149" s="7">
        <v>29999040.985107422</v>
      </c>
      <c r="AB149" s="6"/>
    </row>
    <row r="150" spans="1:28">
      <c r="A150" t="s">
        <v>989</v>
      </c>
      <c r="B150">
        <v>149</v>
      </c>
      <c r="C150" t="s">
        <v>990</v>
      </c>
      <c r="D150" t="s">
        <v>991</v>
      </c>
      <c r="E150" s="5" t="s">
        <v>29</v>
      </c>
      <c r="F150">
        <v>1</v>
      </c>
      <c r="G150" t="s">
        <v>992</v>
      </c>
      <c r="H150" t="s">
        <v>993</v>
      </c>
      <c r="I150">
        <v>0.75</v>
      </c>
      <c r="J150">
        <v>1.06</v>
      </c>
      <c r="K150" s="5">
        <v>40653</v>
      </c>
      <c r="L150" t="s">
        <v>32</v>
      </c>
      <c r="M150" t="s">
        <v>94</v>
      </c>
      <c r="N150" t="s">
        <v>128</v>
      </c>
      <c r="P150" s="6" t="s">
        <v>994</v>
      </c>
      <c r="Q150" t="s">
        <v>995</v>
      </c>
      <c r="R150" s="6">
        <v>152812773.25451374</v>
      </c>
      <c r="S150" s="6">
        <v>2276843.0000000093</v>
      </c>
      <c r="T150" s="6">
        <v>-1180.5249999999069</v>
      </c>
      <c r="U150" s="6">
        <v>0</v>
      </c>
      <c r="V150" s="6">
        <v>0</v>
      </c>
      <c r="W150" s="6">
        <v>2911699.849999995</v>
      </c>
      <c r="X150" s="6">
        <v>588</v>
      </c>
      <c r="Y150" s="6">
        <v>3334156.5</v>
      </c>
      <c r="Z150" s="6" t="s">
        <v>12652</v>
      </c>
      <c r="AA150" s="7">
        <v>145968814.01510239</v>
      </c>
      <c r="AB150" s="6"/>
    </row>
    <row r="151" spans="1:28">
      <c r="A151" t="s">
        <v>996</v>
      </c>
      <c r="B151">
        <v>150</v>
      </c>
      <c r="C151" t="s">
        <v>997</v>
      </c>
      <c r="D151" t="s">
        <v>998</v>
      </c>
      <c r="E151" s="5" t="s">
        <v>29</v>
      </c>
      <c r="F151">
        <v>1</v>
      </c>
      <c r="G151" t="s">
        <v>999</v>
      </c>
      <c r="H151" t="s">
        <v>1000</v>
      </c>
      <c r="I151">
        <v>0.35</v>
      </c>
      <c r="J151">
        <v>0.39</v>
      </c>
      <c r="K151" s="5">
        <v>40672</v>
      </c>
      <c r="L151" t="s">
        <v>32</v>
      </c>
      <c r="M151" t="s">
        <v>102</v>
      </c>
      <c r="N151" t="s">
        <v>34</v>
      </c>
      <c r="P151" s="6" t="s">
        <v>35</v>
      </c>
      <c r="Q151" t="s">
        <v>1001</v>
      </c>
      <c r="R151" s="6">
        <v>4210137538.8145447</v>
      </c>
      <c r="S151" s="6">
        <v>-13887488.074999627</v>
      </c>
      <c r="T151" s="6">
        <v>-12713171.800000178</v>
      </c>
      <c r="U151" s="6">
        <v>1583409.0999994692</v>
      </c>
      <c r="V151" s="6">
        <v>14174577.975000532</v>
      </c>
      <c r="W151" s="6">
        <v>-21729085.399999626</v>
      </c>
      <c r="X151" s="6">
        <v>27796</v>
      </c>
      <c r="Y151" s="6">
        <v>257085750</v>
      </c>
      <c r="Z151" s="6" t="s">
        <v>12651</v>
      </c>
      <c r="AA151" s="7">
        <v>4257567071.6285706</v>
      </c>
      <c r="AB151" s="6"/>
    </row>
    <row r="152" spans="1:28">
      <c r="A152" s="12" t="s">
        <v>1002</v>
      </c>
      <c r="B152">
        <v>151</v>
      </c>
      <c r="C152" s="13" t="s">
        <v>1003</v>
      </c>
      <c r="D152" t="s">
        <v>1004</v>
      </c>
      <c r="E152" t="s">
        <v>29</v>
      </c>
      <c r="F152">
        <v>2</v>
      </c>
      <c r="G152" t="s">
        <v>936</v>
      </c>
      <c r="H152" t="s">
        <v>937</v>
      </c>
      <c r="I152">
        <v>0.45</v>
      </c>
      <c r="J152">
        <v>0.72</v>
      </c>
      <c r="K152" s="14">
        <v>40675</v>
      </c>
      <c r="L152" t="s">
        <v>32</v>
      </c>
      <c r="M152" t="s">
        <v>938</v>
      </c>
      <c r="N152" t="s">
        <v>423</v>
      </c>
      <c r="P152" s="13" t="s">
        <v>233</v>
      </c>
      <c r="Q152" t="s">
        <v>1005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10952</v>
      </c>
      <c r="Y152" s="6">
        <v>161867250</v>
      </c>
      <c r="Z152" s="6" t="s">
        <v>507</v>
      </c>
      <c r="AA152" s="7">
        <v>236325767.22737256</v>
      </c>
      <c r="AB152" s="6"/>
    </row>
    <row r="153" spans="1:28">
      <c r="A153" t="s">
        <v>1006</v>
      </c>
      <c r="B153">
        <v>152</v>
      </c>
      <c r="C153" t="s">
        <v>1007</v>
      </c>
      <c r="D153" t="s">
        <v>1008</v>
      </c>
      <c r="E153" s="5" t="s">
        <v>29</v>
      </c>
      <c r="F153">
        <v>1</v>
      </c>
      <c r="G153" t="s">
        <v>1009</v>
      </c>
      <c r="H153" t="s">
        <v>1010</v>
      </c>
      <c r="I153">
        <v>0.39</v>
      </c>
      <c r="J153">
        <v>0.44</v>
      </c>
      <c r="K153" s="5">
        <v>40680</v>
      </c>
      <c r="L153" t="s">
        <v>32</v>
      </c>
      <c r="M153" t="s">
        <v>820</v>
      </c>
      <c r="N153" t="s">
        <v>87</v>
      </c>
      <c r="P153" s="6" t="s">
        <v>233</v>
      </c>
      <c r="Q153" t="s">
        <v>1011</v>
      </c>
      <c r="R153" s="6">
        <v>317823345.50983047</v>
      </c>
      <c r="S153" s="6">
        <v>12993.35550000018</v>
      </c>
      <c r="T153" s="6">
        <v>5821868.6454999652</v>
      </c>
      <c r="U153" s="6">
        <v>4197607.7614999991</v>
      </c>
      <c r="V153" s="6">
        <v>2106890.17025</v>
      </c>
      <c r="W153" s="6">
        <v>14678436.029865397</v>
      </c>
      <c r="X153" s="6">
        <v>549</v>
      </c>
      <c r="Y153" s="6">
        <v>2107096</v>
      </c>
      <c r="Z153" s="6" t="s">
        <v>10830</v>
      </c>
      <c r="AA153" s="7">
        <v>303547798.59310341</v>
      </c>
      <c r="AB153" s="6"/>
    </row>
    <row r="154" spans="1:28">
      <c r="A154" t="s">
        <v>1012</v>
      </c>
      <c r="B154">
        <v>153</v>
      </c>
      <c r="C154" t="s">
        <v>1013</v>
      </c>
      <c r="D154" t="s">
        <v>1014</v>
      </c>
      <c r="E154" s="5" t="s">
        <v>29</v>
      </c>
      <c r="F154">
        <v>1</v>
      </c>
      <c r="G154" t="s">
        <v>1015</v>
      </c>
      <c r="H154" t="s">
        <v>1016</v>
      </c>
      <c r="I154">
        <v>0.75</v>
      </c>
      <c r="J154">
        <v>0.96</v>
      </c>
      <c r="K154" s="5">
        <v>40683</v>
      </c>
      <c r="L154" t="s">
        <v>32</v>
      </c>
      <c r="M154" t="s">
        <v>820</v>
      </c>
      <c r="N154" t="s">
        <v>79</v>
      </c>
      <c r="P154" s="6" t="s">
        <v>1017</v>
      </c>
      <c r="Q154" t="s">
        <v>1018</v>
      </c>
      <c r="R154" s="6">
        <v>131283747.52968597</v>
      </c>
      <c r="S154" s="6">
        <v>-822735.00000000757</v>
      </c>
      <c r="T154" s="6">
        <v>432531.00000001636</v>
      </c>
      <c r="U154" s="6">
        <v>0</v>
      </c>
      <c r="V154" s="6">
        <v>844343.99999998196</v>
      </c>
      <c r="W154" s="6">
        <v>870025.5000000064</v>
      </c>
      <c r="X154" s="6">
        <v>347</v>
      </c>
      <c r="Y154" s="6">
        <v>1451049</v>
      </c>
      <c r="Z154" s="6" t="s">
        <v>10830</v>
      </c>
      <c r="AA154" s="7">
        <v>131653115.00619888</v>
      </c>
      <c r="AB154" s="6"/>
    </row>
    <row r="155" spans="1:28">
      <c r="A155" t="s">
        <v>1019</v>
      </c>
      <c r="B155">
        <v>154</v>
      </c>
      <c r="C155" t="s">
        <v>1020</v>
      </c>
      <c r="D155" t="s">
        <v>1021</v>
      </c>
      <c r="E155" s="5" t="s">
        <v>29</v>
      </c>
      <c r="F155">
        <v>1</v>
      </c>
      <c r="G155" t="s">
        <v>1022</v>
      </c>
      <c r="H155" t="s">
        <v>1023</v>
      </c>
      <c r="I155">
        <v>0.65</v>
      </c>
      <c r="J155">
        <v>0.71</v>
      </c>
      <c r="K155" s="5">
        <v>40697</v>
      </c>
      <c r="L155" t="s">
        <v>32</v>
      </c>
      <c r="M155" t="s">
        <v>820</v>
      </c>
      <c r="N155" t="s">
        <v>95</v>
      </c>
      <c r="P155" s="6" t="s">
        <v>135</v>
      </c>
      <c r="Q155" t="s">
        <v>1024</v>
      </c>
      <c r="R155" s="6">
        <v>208256986.30535507</v>
      </c>
      <c r="S155" s="6">
        <v>-483932.50000000768</v>
      </c>
      <c r="T155" s="6">
        <v>2337712.4999999893</v>
      </c>
      <c r="U155" s="6">
        <v>-2312219.9999999907</v>
      </c>
      <c r="V155" s="6">
        <v>2815770</v>
      </c>
      <c r="W155" s="6">
        <v>2784202.5000000009</v>
      </c>
      <c r="X155" s="6">
        <v>1403</v>
      </c>
      <c r="Y155" s="6">
        <v>8151064.7999999998</v>
      </c>
      <c r="Z155" s="6" t="s">
        <v>10830</v>
      </c>
      <c r="AA155" s="7">
        <v>184853202.52441978</v>
      </c>
      <c r="AB155" s="6"/>
    </row>
    <row r="156" spans="1:28">
      <c r="A156" t="s">
        <v>1025</v>
      </c>
      <c r="B156">
        <v>155</v>
      </c>
      <c r="C156" t="s">
        <v>1026</v>
      </c>
      <c r="D156" t="s">
        <v>1027</v>
      </c>
      <c r="E156" s="5" t="s">
        <v>29</v>
      </c>
      <c r="F156">
        <v>1</v>
      </c>
      <c r="G156" t="s">
        <v>1028</v>
      </c>
      <c r="H156" t="s">
        <v>1029</v>
      </c>
      <c r="I156">
        <v>0.65</v>
      </c>
      <c r="J156">
        <v>0.71</v>
      </c>
      <c r="K156" s="5">
        <v>40701</v>
      </c>
      <c r="L156" t="s">
        <v>32</v>
      </c>
      <c r="M156" t="s">
        <v>1030</v>
      </c>
      <c r="N156" t="s">
        <v>232</v>
      </c>
      <c r="P156" s="6" t="s">
        <v>135</v>
      </c>
      <c r="Q156" t="s">
        <v>1031</v>
      </c>
      <c r="R156" s="6">
        <v>56481940.309619904</v>
      </c>
      <c r="S156" s="6">
        <v>0</v>
      </c>
      <c r="T156" s="6">
        <v>0</v>
      </c>
      <c r="U156" s="6">
        <v>0</v>
      </c>
      <c r="V156" s="6">
        <v>0</v>
      </c>
      <c r="W156" s="6">
        <v>520079.9999999982</v>
      </c>
      <c r="X156" s="6">
        <v>181</v>
      </c>
      <c r="Y156" s="6">
        <v>676204.6399999999</v>
      </c>
      <c r="Z156" s="6" t="s">
        <v>507</v>
      </c>
      <c r="AA156" s="7">
        <v>55967273.349695206</v>
      </c>
      <c r="AB156" s="6"/>
    </row>
    <row r="157" spans="1:28">
      <c r="A157" t="s">
        <v>1032</v>
      </c>
      <c r="B157">
        <v>156</v>
      </c>
      <c r="C157" t="s">
        <v>1033</v>
      </c>
      <c r="D157" t="s">
        <v>1034</v>
      </c>
      <c r="E157" s="5" t="s">
        <v>29</v>
      </c>
      <c r="F157">
        <v>1</v>
      </c>
      <c r="G157" t="s">
        <v>1035</v>
      </c>
      <c r="H157" t="s">
        <v>1036</v>
      </c>
      <c r="I157">
        <v>0.45</v>
      </c>
      <c r="J157">
        <v>0.49</v>
      </c>
      <c r="K157" s="5">
        <v>40708</v>
      </c>
      <c r="L157" t="s">
        <v>32</v>
      </c>
      <c r="M157" t="s">
        <v>1030</v>
      </c>
      <c r="N157" t="s">
        <v>232</v>
      </c>
      <c r="P157" s="6" t="s">
        <v>35</v>
      </c>
      <c r="Q157" t="s">
        <v>1037</v>
      </c>
      <c r="R157" s="6">
        <v>112658894.92034912</v>
      </c>
      <c r="S157" s="6">
        <v>0</v>
      </c>
      <c r="T157" s="6">
        <v>1795196.0999999936</v>
      </c>
      <c r="U157" s="6">
        <v>899910.39999999688</v>
      </c>
      <c r="V157" s="6">
        <v>901633.80000001274</v>
      </c>
      <c r="W157" s="6">
        <v>2699812.9999999907</v>
      </c>
      <c r="X157" s="6">
        <v>289</v>
      </c>
      <c r="Y157" s="6">
        <v>1362602.9</v>
      </c>
      <c r="Z157" s="6" t="s">
        <v>507</v>
      </c>
      <c r="AA157" s="7">
        <v>110737958.90808105</v>
      </c>
      <c r="AB157" s="6"/>
    </row>
    <row r="158" spans="1:28">
      <c r="A158" t="s">
        <v>1038</v>
      </c>
      <c r="B158">
        <v>157</v>
      </c>
      <c r="C158" t="s">
        <v>1039</v>
      </c>
      <c r="D158" t="s">
        <v>1040</v>
      </c>
      <c r="E158" s="5" t="s">
        <v>29</v>
      </c>
      <c r="F158">
        <v>1</v>
      </c>
      <c r="G158" t="s">
        <v>1041</v>
      </c>
      <c r="H158" t="s">
        <v>1042</v>
      </c>
      <c r="I158">
        <v>0.25</v>
      </c>
      <c r="J158">
        <v>0.27</v>
      </c>
      <c r="K158" s="5">
        <v>40709</v>
      </c>
      <c r="L158" t="s">
        <v>32</v>
      </c>
      <c r="M158" t="s">
        <v>162</v>
      </c>
      <c r="N158" t="s">
        <v>210</v>
      </c>
      <c r="P158" s="6" t="s">
        <v>1043</v>
      </c>
      <c r="Q158" t="s">
        <v>1044</v>
      </c>
      <c r="R158" s="6">
        <v>79181108.216257095</v>
      </c>
      <c r="S158" s="6">
        <v>0</v>
      </c>
      <c r="T158" s="6">
        <v>0</v>
      </c>
      <c r="U158" s="6">
        <v>0</v>
      </c>
      <c r="V158" s="6">
        <v>0</v>
      </c>
      <c r="W158" s="6">
        <v>-1730610.0000000093</v>
      </c>
      <c r="X158" s="6">
        <v>78</v>
      </c>
      <c r="Y158" s="6">
        <v>591343.80000000005</v>
      </c>
      <c r="Z158" s="6" t="s">
        <v>507</v>
      </c>
      <c r="AA158" s="7">
        <v>81773436.01398468</v>
      </c>
      <c r="AB158" s="6"/>
    </row>
    <row r="159" spans="1:28">
      <c r="A159" t="s">
        <v>1045</v>
      </c>
      <c r="B159">
        <v>158</v>
      </c>
      <c r="C159" t="s">
        <v>1046</v>
      </c>
      <c r="D159" t="s">
        <v>1047</v>
      </c>
      <c r="E159" s="5" t="s">
        <v>29</v>
      </c>
      <c r="F159">
        <v>1</v>
      </c>
      <c r="G159" t="s">
        <v>1048</v>
      </c>
      <c r="H159" t="s">
        <v>1049</v>
      </c>
      <c r="I159">
        <v>0.25</v>
      </c>
      <c r="J159">
        <v>0.27</v>
      </c>
      <c r="K159" s="5">
        <v>40709</v>
      </c>
      <c r="L159" t="s">
        <v>32</v>
      </c>
      <c r="M159" t="s">
        <v>223</v>
      </c>
      <c r="N159" t="s">
        <v>50</v>
      </c>
      <c r="P159" s="6" t="s">
        <v>1043</v>
      </c>
      <c r="Q159" t="s">
        <v>1050</v>
      </c>
      <c r="R159" s="6">
        <v>514443626.97649002</v>
      </c>
      <c r="S159" s="6">
        <v>1818599.9999999618</v>
      </c>
      <c r="T159" s="6">
        <v>-9089500</v>
      </c>
      <c r="U159" s="6">
        <v>0</v>
      </c>
      <c r="V159" s="6">
        <v>0</v>
      </c>
      <c r="W159" s="6">
        <v>-10007295.000000015</v>
      </c>
      <c r="X159" s="6">
        <v>609</v>
      </c>
      <c r="Y159" s="6">
        <v>40092789</v>
      </c>
      <c r="Z159" s="6" t="s">
        <v>507</v>
      </c>
      <c r="AA159" s="7">
        <v>528404076.37834549</v>
      </c>
      <c r="AB159" s="6"/>
    </row>
    <row r="160" spans="1:28">
      <c r="A160" t="s">
        <v>1051</v>
      </c>
      <c r="B160">
        <v>159</v>
      </c>
      <c r="C160" t="s">
        <v>1052</v>
      </c>
      <c r="D160" t="s">
        <v>1053</v>
      </c>
      <c r="E160" s="5" t="s">
        <v>29</v>
      </c>
      <c r="F160">
        <v>1</v>
      </c>
      <c r="G160" t="s">
        <v>1054</v>
      </c>
      <c r="H160" t="s">
        <v>1055</v>
      </c>
      <c r="I160">
        <v>0.5</v>
      </c>
      <c r="J160">
        <v>0.54</v>
      </c>
      <c r="K160" s="5">
        <v>40710</v>
      </c>
      <c r="L160" t="s">
        <v>32</v>
      </c>
      <c r="M160" t="s">
        <v>33</v>
      </c>
      <c r="N160" t="s">
        <v>150</v>
      </c>
      <c r="P160" s="6" t="s">
        <v>1043</v>
      </c>
      <c r="Q160" t="s">
        <v>1056</v>
      </c>
      <c r="R160" s="6">
        <v>940742612.85018921</v>
      </c>
      <c r="S160" s="6">
        <v>2128040.0000000303</v>
      </c>
      <c r="T160" s="6">
        <v>-4196935.0000000596</v>
      </c>
      <c r="U160" s="6">
        <v>0</v>
      </c>
      <c r="V160" s="6">
        <v>0</v>
      </c>
      <c r="W160" s="6">
        <v>-4133824.999999912</v>
      </c>
      <c r="X160" s="6">
        <v>600</v>
      </c>
      <c r="Y160" s="6">
        <v>3208013.8000000003</v>
      </c>
      <c r="Z160" s="6" t="s">
        <v>507</v>
      </c>
      <c r="AA160" s="7">
        <v>912177501.10435486</v>
      </c>
      <c r="AB160" s="6"/>
    </row>
    <row r="161" spans="1:28">
      <c r="A161" t="s">
        <v>1057</v>
      </c>
      <c r="B161">
        <v>160</v>
      </c>
      <c r="C161" t="s">
        <v>1058</v>
      </c>
      <c r="D161" t="s">
        <v>1059</v>
      </c>
      <c r="E161" s="5" t="s">
        <v>29</v>
      </c>
      <c r="F161">
        <v>1</v>
      </c>
      <c r="G161" t="s">
        <v>1060</v>
      </c>
      <c r="H161" t="s">
        <v>1061</v>
      </c>
      <c r="I161">
        <v>0.2</v>
      </c>
      <c r="J161">
        <v>0.2</v>
      </c>
      <c r="K161" s="5">
        <v>40710</v>
      </c>
      <c r="L161" t="s">
        <v>32</v>
      </c>
      <c r="M161" t="s">
        <v>102</v>
      </c>
      <c r="N161" t="s">
        <v>34</v>
      </c>
      <c r="P161" s="6" t="s">
        <v>1043</v>
      </c>
      <c r="Q161" t="s">
        <v>1062</v>
      </c>
      <c r="R161" s="6">
        <v>1289463813.4765625</v>
      </c>
      <c r="S161" s="6">
        <v>7786804.0000000037</v>
      </c>
      <c r="T161" s="6">
        <v>-11964094.000000099</v>
      </c>
      <c r="U161" s="6">
        <v>9843532.0000001397</v>
      </c>
      <c r="V161" s="6">
        <v>27956736.99999994</v>
      </c>
      <c r="W161" s="6">
        <v>31631119.000000037</v>
      </c>
      <c r="X161" s="6">
        <v>5326</v>
      </c>
      <c r="Y161" s="6">
        <v>52940643</v>
      </c>
      <c r="Z161" s="6" t="s">
        <v>12651</v>
      </c>
      <c r="AA161" s="7">
        <v>1277062303.9245605</v>
      </c>
      <c r="AB161" s="6"/>
    </row>
    <row r="162" spans="1:28">
      <c r="A162" t="s">
        <v>1063</v>
      </c>
      <c r="B162">
        <v>161</v>
      </c>
      <c r="C162" t="s">
        <v>1064</v>
      </c>
      <c r="D162" t="s">
        <v>1065</v>
      </c>
      <c r="E162" s="5">
        <v>45034</v>
      </c>
      <c r="F162">
        <v>1</v>
      </c>
      <c r="G162" t="s">
        <v>1066</v>
      </c>
      <c r="H162" t="s">
        <v>1067</v>
      </c>
      <c r="I162">
        <v>0.45</v>
      </c>
      <c r="J162">
        <v>0.48</v>
      </c>
      <c r="K162" s="5">
        <v>40710</v>
      </c>
      <c r="L162" t="s">
        <v>32</v>
      </c>
      <c r="M162" t="s">
        <v>261</v>
      </c>
      <c r="N162" t="s">
        <v>232</v>
      </c>
      <c r="P162" s="6" t="s">
        <v>1043</v>
      </c>
      <c r="Q162" t="s">
        <v>1068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 t="s">
        <v>507</v>
      </c>
      <c r="AA162" s="7">
        <v>0</v>
      </c>
      <c r="AB162" s="6"/>
    </row>
    <row r="163" spans="1:28">
      <c r="A163" t="s">
        <v>1069</v>
      </c>
      <c r="B163">
        <v>162</v>
      </c>
      <c r="C163" t="s">
        <v>1070</v>
      </c>
      <c r="D163" t="s">
        <v>1071</v>
      </c>
      <c r="E163" s="5" t="s">
        <v>29</v>
      </c>
      <c r="F163">
        <v>1</v>
      </c>
      <c r="G163" t="s">
        <v>1072</v>
      </c>
      <c r="H163" t="s">
        <v>1073</v>
      </c>
      <c r="I163">
        <v>0.85</v>
      </c>
      <c r="J163">
        <v>1.25</v>
      </c>
      <c r="K163" s="5">
        <v>40714</v>
      </c>
      <c r="L163" t="s">
        <v>32</v>
      </c>
      <c r="M163" t="s">
        <v>586</v>
      </c>
      <c r="N163" t="s">
        <v>587</v>
      </c>
      <c r="P163" s="6" t="s">
        <v>522</v>
      </c>
      <c r="Q163" t="s">
        <v>1074</v>
      </c>
      <c r="R163" s="6">
        <v>18818208.01940918</v>
      </c>
      <c r="S163" s="6">
        <v>0</v>
      </c>
      <c r="T163" s="6">
        <v>0</v>
      </c>
      <c r="U163" s="6">
        <v>0</v>
      </c>
      <c r="V163" s="6">
        <v>0</v>
      </c>
      <c r="W163" s="6">
        <v>356126.64599999879</v>
      </c>
      <c r="X163" s="6">
        <v>90</v>
      </c>
      <c r="Y163" s="6">
        <v>130264.68000000001</v>
      </c>
      <c r="Z163" s="6" t="s">
        <v>507</v>
      </c>
      <c r="AA163" s="7">
        <v>18478724.199829102</v>
      </c>
      <c r="AB163" s="6"/>
    </row>
    <row r="164" spans="1:28">
      <c r="A164" t="s">
        <v>1075</v>
      </c>
      <c r="B164">
        <v>163</v>
      </c>
      <c r="C164" t="s">
        <v>1076</v>
      </c>
      <c r="D164" t="s">
        <v>1077</v>
      </c>
      <c r="E164" s="5" t="s">
        <v>29</v>
      </c>
      <c r="F164">
        <v>1</v>
      </c>
      <c r="G164" t="s">
        <v>1078</v>
      </c>
      <c r="H164" t="s">
        <v>1079</v>
      </c>
      <c r="I164">
        <v>0.85</v>
      </c>
      <c r="J164">
        <v>1.23</v>
      </c>
      <c r="K164" s="5">
        <v>40714</v>
      </c>
      <c r="L164" t="s">
        <v>32</v>
      </c>
      <c r="M164" t="s">
        <v>586</v>
      </c>
      <c r="N164" t="s">
        <v>587</v>
      </c>
      <c r="P164" s="6" t="s">
        <v>522</v>
      </c>
      <c r="Q164" t="s">
        <v>1080</v>
      </c>
      <c r="R164" s="6">
        <v>7420450.2647151947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9</v>
      </c>
      <c r="Y164" s="6">
        <v>3632.67</v>
      </c>
      <c r="Z164" s="6" t="s">
        <v>507</v>
      </c>
      <c r="AA164" s="7">
        <v>7409324.5667734146</v>
      </c>
      <c r="AB164" s="6"/>
    </row>
    <row r="165" spans="1:28">
      <c r="A165" t="s">
        <v>1081</v>
      </c>
      <c r="B165">
        <v>164</v>
      </c>
      <c r="C165" t="s">
        <v>1082</v>
      </c>
      <c r="D165" t="s">
        <v>1083</v>
      </c>
      <c r="E165" s="5" t="s">
        <v>29</v>
      </c>
      <c r="F165">
        <v>1</v>
      </c>
      <c r="G165" t="s">
        <v>1084</v>
      </c>
      <c r="H165" t="s">
        <v>1085</v>
      </c>
      <c r="I165">
        <v>0.55000000000000004</v>
      </c>
      <c r="J165">
        <v>0.55000000000000004</v>
      </c>
      <c r="K165" s="5">
        <v>40715</v>
      </c>
      <c r="L165" t="s">
        <v>32</v>
      </c>
      <c r="M165" t="s">
        <v>645</v>
      </c>
      <c r="N165" t="s">
        <v>646</v>
      </c>
      <c r="P165" s="6" t="s">
        <v>1043</v>
      </c>
      <c r="Q165" t="s">
        <v>1086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 t="s">
        <v>507</v>
      </c>
      <c r="AA165" s="7">
        <v>5052717.0553207397</v>
      </c>
      <c r="AB165" s="6"/>
    </row>
    <row r="166" spans="1:28">
      <c r="A166" t="s">
        <v>1087</v>
      </c>
      <c r="B166">
        <v>165</v>
      </c>
      <c r="C166" t="s">
        <v>1088</v>
      </c>
      <c r="D166" t="s">
        <v>1089</v>
      </c>
      <c r="E166" s="5" t="s">
        <v>29</v>
      </c>
      <c r="F166">
        <v>1</v>
      </c>
      <c r="G166" t="s">
        <v>1090</v>
      </c>
      <c r="H166" t="s">
        <v>1091</v>
      </c>
      <c r="I166">
        <v>0.6</v>
      </c>
      <c r="J166">
        <v>0.66</v>
      </c>
      <c r="K166" s="5">
        <v>40799</v>
      </c>
      <c r="L166" t="s">
        <v>32</v>
      </c>
      <c r="M166" t="s">
        <v>102</v>
      </c>
      <c r="N166" t="s">
        <v>150</v>
      </c>
      <c r="P166" s="6" t="s">
        <v>35</v>
      </c>
      <c r="Q166" t="s">
        <v>1092</v>
      </c>
      <c r="R166" s="6">
        <v>253290797.80578613</v>
      </c>
      <c r="S166" s="6">
        <v>-2916133.7249999894</v>
      </c>
      <c r="T166" s="6">
        <v>0</v>
      </c>
      <c r="U166" s="6">
        <v>-1431071.4250000203</v>
      </c>
      <c r="V166" s="6">
        <v>0</v>
      </c>
      <c r="W166" s="6">
        <v>-4347205.1500000097</v>
      </c>
      <c r="X166" s="6">
        <v>296</v>
      </c>
      <c r="Y166" s="6">
        <v>1721781.1</v>
      </c>
      <c r="Z166" s="6" t="s">
        <v>507</v>
      </c>
      <c r="AA166" s="7">
        <v>241978414.91699219</v>
      </c>
      <c r="AB166" s="6"/>
    </row>
    <row r="167" spans="1:28">
      <c r="A167" t="s">
        <v>1093</v>
      </c>
      <c r="B167">
        <v>166</v>
      </c>
      <c r="C167" t="s">
        <v>1094</v>
      </c>
      <c r="D167" t="s">
        <v>1095</v>
      </c>
      <c r="E167" s="5" t="s">
        <v>29</v>
      </c>
      <c r="F167">
        <v>2</v>
      </c>
      <c r="G167" t="s">
        <v>1096</v>
      </c>
      <c r="H167" t="s">
        <v>1097</v>
      </c>
      <c r="I167">
        <v>0.39</v>
      </c>
      <c r="J167">
        <v>0.44</v>
      </c>
      <c r="K167" s="5">
        <v>40800</v>
      </c>
      <c r="L167" t="s">
        <v>32</v>
      </c>
      <c r="M167" t="s">
        <v>878</v>
      </c>
      <c r="N167" t="s">
        <v>423</v>
      </c>
      <c r="P167" s="6" t="s">
        <v>233</v>
      </c>
      <c r="Q167" t="s">
        <v>1098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103</v>
      </c>
      <c r="Y167" s="6">
        <v>473877.83</v>
      </c>
      <c r="Z167" s="6" t="s">
        <v>10830</v>
      </c>
      <c r="AA167" s="7">
        <v>540961431.74453866</v>
      </c>
      <c r="AB167" s="6"/>
    </row>
    <row r="168" spans="1:28">
      <c r="A168" t="s">
        <v>1099</v>
      </c>
      <c r="B168">
        <v>167</v>
      </c>
      <c r="C168" t="s">
        <v>1100</v>
      </c>
      <c r="D168" t="s">
        <v>1101</v>
      </c>
      <c r="E168" s="5" t="s">
        <v>29</v>
      </c>
      <c r="F168">
        <v>1</v>
      </c>
      <c r="G168" t="s">
        <v>1102</v>
      </c>
      <c r="H168" t="s">
        <v>1103</v>
      </c>
      <c r="I168">
        <v>0.65</v>
      </c>
      <c r="J168">
        <v>0.9</v>
      </c>
      <c r="K168" s="5">
        <v>40800</v>
      </c>
      <c r="L168" t="s">
        <v>32</v>
      </c>
      <c r="M168" t="s">
        <v>878</v>
      </c>
      <c r="N168" t="s">
        <v>423</v>
      </c>
      <c r="P168" s="6" t="s">
        <v>233</v>
      </c>
      <c r="Q168" t="s">
        <v>1104</v>
      </c>
      <c r="R168" s="6">
        <v>590820628.25515079</v>
      </c>
      <c r="S168" s="6">
        <v>2942288.0530000175</v>
      </c>
      <c r="T168" s="6">
        <v>6889129.0814999808</v>
      </c>
      <c r="U168" s="6">
        <v>4969789.1950000003</v>
      </c>
      <c r="V168" s="6">
        <v>4007260.8450000575</v>
      </c>
      <c r="W168" s="6">
        <v>24522864.337941505</v>
      </c>
      <c r="X168" s="6">
        <v>2175</v>
      </c>
      <c r="Y168" s="6">
        <v>10364016.800000001</v>
      </c>
      <c r="Z168" s="6" t="s">
        <v>10830</v>
      </c>
      <c r="AA168" s="7">
        <v>582037880.31171799</v>
      </c>
      <c r="AB168" s="6"/>
    </row>
    <row r="169" spans="1:28">
      <c r="A169" t="s">
        <v>1105</v>
      </c>
      <c r="B169">
        <v>168</v>
      </c>
      <c r="C169" t="s">
        <v>1106</v>
      </c>
      <c r="D169" t="s">
        <v>1107</v>
      </c>
      <c r="E169" s="5" t="s">
        <v>29</v>
      </c>
      <c r="F169">
        <v>1</v>
      </c>
      <c r="G169" t="s">
        <v>1108</v>
      </c>
      <c r="H169" t="s">
        <v>1109</v>
      </c>
      <c r="I169">
        <v>0.09</v>
      </c>
      <c r="J169">
        <v>0.1</v>
      </c>
      <c r="K169" s="5">
        <v>40805</v>
      </c>
      <c r="L169" t="s">
        <v>32</v>
      </c>
      <c r="M169" t="s">
        <v>223</v>
      </c>
      <c r="N169" t="s">
        <v>50</v>
      </c>
      <c r="P169" s="6" t="s">
        <v>35</v>
      </c>
      <c r="Q169" t="s">
        <v>1110</v>
      </c>
      <c r="R169" s="6">
        <v>2278205118.9422607</v>
      </c>
      <c r="S169" s="6">
        <v>17287988.299999837</v>
      </c>
      <c r="T169" s="6">
        <v>26884920.800000109</v>
      </c>
      <c r="U169" s="6">
        <v>17289550.799999837</v>
      </c>
      <c r="V169" s="6">
        <v>15356572.400000218</v>
      </c>
      <c r="W169" s="6">
        <v>95988469.900000006</v>
      </c>
      <c r="X169" s="6">
        <v>3582</v>
      </c>
      <c r="Y169" s="6">
        <v>54898217</v>
      </c>
      <c r="Z169" s="6" t="s">
        <v>507</v>
      </c>
      <c r="AA169" s="7">
        <v>2202543723.6785889</v>
      </c>
      <c r="AB169" s="6"/>
    </row>
    <row r="170" spans="1:28">
      <c r="A170" t="s">
        <v>1111</v>
      </c>
      <c r="B170">
        <v>169</v>
      </c>
      <c r="C170" t="s">
        <v>1112</v>
      </c>
      <c r="D170" t="s">
        <v>1113</v>
      </c>
      <c r="E170" s="5" t="s">
        <v>29</v>
      </c>
      <c r="F170">
        <v>1</v>
      </c>
      <c r="G170" t="s">
        <v>1114</v>
      </c>
      <c r="H170" t="s">
        <v>1115</v>
      </c>
      <c r="I170">
        <v>0.15</v>
      </c>
      <c r="J170">
        <v>0.17</v>
      </c>
      <c r="K170" s="5">
        <v>40841</v>
      </c>
      <c r="L170" t="s">
        <v>32</v>
      </c>
      <c r="M170" t="s">
        <v>162</v>
      </c>
      <c r="N170" t="s">
        <v>514</v>
      </c>
      <c r="P170" s="6" t="s">
        <v>35</v>
      </c>
      <c r="Q170" t="s">
        <v>1116</v>
      </c>
      <c r="R170" s="6">
        <v>848467717.83828735</v>
      </c>
      <c r="S170" s="6">
        <v>-37504786.049999975</v>
      </c>
      <c r="T170" s="6">
        <v>3489053.2000000495</v>
      </c>
      <c r="U170" s="6">
        <v>29696380.499999925</v>
      </c>
      <c r="V170" s="6">
        <v>6110272.2500000251</v>
      </c>
      <c r="W170" s="6">
        <v>3530281.2000000533</v>
      </c>
      <c r="X170" s="6">
        <v>1693</v>
      </c>
      <c r="Y170" s="6">
        <v>25769097</v>
      </c>
      <c r="Z170" s="6" t="s">
        <v>507</v>
      </c>
      <c r="AA170" s="7">
        <v>849944510.65063477</v>
      </c>
      <c r="AB170" s="6"/>
    </row>
    <row r="171" spans="1:28">
      <c r="A171" t="s">
        <v>1117</v>
      </c>
      <c r="B171">
        <v>170</v>
      </c>
      <c r="C171" t="s">
        <v>1118</v>
      </c>
      <c r="D171" t="s">
        <v>1119</v>
      </c>
      <c r="E171" s="5" t="s">
        <v>29</v>
      </c>
      <c r="F171">
        <v>1</v>
      </c>
      <c r="G171" t="s">
        <v>1120</v>
      </c>
      <c r="H171" t="s">
        <v>1121</v>
      </c>
      <c r="I171">
        <v>0.25</v>
      </c>
      <c r="J171">
        <v>0.28000000000000003</v>
      </c>
      <c r="K171" s="5">
        <v>40841</v>
      </c>
      <c r="L171" t="s">
        <v>32</v>
      </c>
      <c r="M171" t="s">
        <v>223</v>
      </c>
      <c r="N171" t="s">
        <v>514</v>
      </c>
      <c r="P171" s="6" t="s">
        <v>35</v>
      </c>
      <c r="Q171" t="s">
        <v>1122</v>
      </c>
      <c r="R171" s="6">
        <v>528900641.44134521</v>
      </c>
      <c r="S171" s="6">
        <v>-119366623.20000002</v>
      </c>
      <c r="T171" s="6">
        <v>3617498.0000000512</v>
      </c>
      <c r="U171" s="6">
        <v>31646717.149999999</v>
      </c>
      <c r="V171" s="6">
        <v>4525270.75</v>
      </c>
      <c r="W171" s="6">
        <v>-65173064.100000016</v>
      </c>
      <c r="X171" s="6">
        <v>947</v>
      </c>
      <c r="Y171" s="6">
        <v>11819400</v>
      </c>
      <c r="Z171" s="6" t="s">
        <v>507</v>
      </c>
      <c r="AA171" s="7">
        <v>594205189.41879272</v>
      </c>
      <c r="AB171" s="6"/>
    </row>
    <row r="172" spans="1:28">
      <c r="A172" t="s">
        <v>1123</v>
      </c>
      <c r="B172">
        <v>171</v>
      </c>
      <c r="C172" t="s">
        <v>1124</v>
      </c>
      <c r="D172" t="s">
        <v>1125</v>
      </c>
      <c r="E172" s="5" t="s">
        <v>29</v>
      </c>
      <c r="F172">
        <v>1</v>
      </c>
      <c r="G172" t="s">
        <v>1126</v>
      </c>
      <c r="H172" s="8">
        <v>1.2555000000000001E+107</v>
      </c>
      <c r="I172">
        <v>0.65</v>
      </c>
      <c r="J172">
        <v>0.71</v>
      </c>
      <c r="K172" s="5">
        <v>40842</v>
      </c>
      <c r="L172" t="s">
        <v>32</v>
      </c>
      <c r="M172" t="s">
        <v>820</v>
      </c>
      <c r="N172" t="s">
        <v>79</v>
      </c>
      <c r="P172" s="6" t="s">
        <v>135</v>
      </c>
      <c r="Q172" t="s">
        <v>1127</v>
      </c>
      <c r="R172" s="6">
        <v>715064392.93128777</v>
      </c>
      <c r="S172" s="6">
        <v>4422104.9999999823</v>
      </c>
      <c r="T172" s="6">
        <v>1211225.0000000172</v>
      </c>
      <c r="U172" s="6">
        <v>2379189.9999999492</v>
      </c>
      <c r="V172" s="6">
        <v>1184540.0000000168</v>
      </c>
      <c r="W172" s="6">
        <v>12751679.999999937</v>
      </c>
      <c r="X172" s="6">
        <v>4052</v>
      </c>
      <c r="Y172" s="6">
        <v>22899372</v>
      </c>
      <c r="Z172" s="6" t="s">
        <v>10830</v>
      </c>
      <c r="AA172" s="7">
        <v>715729343.32453537</v>
      </c>
      <c r="AB172" s="6"/>
    </row>
    <row r="173" spans="1:28">
      <c r="A173" t="s">
        <v>1128</v>
      </c>
      <c r="B173">
        <v>172</v>
      </c>
      <c r="C173" t="s">
        <v>1129</v>
      </c>
      <c r="D173" t="s">
        <v>1130</v>
      </c>
      <c r="E173" s="5" t="s">
        <v>29</v>
      </c>
      <c r="F173">
        <v>1</v>
      </c>
      <c r="G173" t="s">
        <v>1131</v>
      </c>
      <c r="H173" t="s">
        <v>1132</v>
      </c>
      <c r="I173">
        <v>0.35</v>
      </c>
      <c r="J173">
        <v>0.39</v>
      </c>
      <c r="K173" s="5">
        <v>40843</v>
      </c>
      <c r="L173" t="s">
        <v>32</v>
      </c>
      <c r="M173" t="s">
        <v>33</v>
      </c>
      <c r="N173" t="s">
        <v>150</v>
      </c>
      <c r="P173" s="6" t="s">
        <v>494</v>
      </c>
      <c r="Q173" t="s">
        <v>1133</v>
      </c>
      <c r="R173" s="6">
        <v>1514603877.3536682</v>
      </c>
      <c r="S173" s="6">
        <v>2892247.0000000405</v>
      </c>
      <c r="T173" s="6">
        <v>28673930</v>
      </c>
      <c r="U173" s="6">
        <v>2838157.00000004</v>
      </c>
      <c r="V173" s="6">
        <v>5659996.0000000801</v>
      </c>
      <c r="W173" s="6">
        <v>31808658.000000045</v>
      </c>
      <c r="X173" s="6">
        <v>4165</v>
      </c>
      <c r="Y173" s="6">
        <v>31767085</v>
      </c>
      <c r="Z173" s="6" t="s">
        <v>507</v>
      </c>
      <c r="AA173" s="7">
        <v>1424044615.3640747</v>
      </c>
      <c r="AB173" s="6"/>
    </row>
    <row r="174" spans="1:28">
      <c r="A174" t="s">
        <v>1134</v>
      </c>
      <c r="B174">
        <v>173</v>
      </c>
      <c r="C174" t="s">
        <v>1135</v>
      </c>
      <c r="D174" t="s">
        <v>1136</v>
      </c>
      <c r="E174" s="5" t="s">
        <v>29</v>
      </c>
      <c r="F174">
        <v>1</v>
      </c>
      <c r="G174" t="s">
        <v>1137</v>
      </c>
      <c r="H174" t="s">
        <v>1138</v>
      </c>
      <c r="I174">
        <v>0.35</v>
      </c>
      <c r="J174">
        <v>0.39</v>
      </c>
      <c r="K174" s="5">
        <v>40843</v>
      </c>
      <c r="L174" t="s">
        <v>32</v>
      </c>
      <c r="M174" t="s">
        <v>33</v>
      </c>
      <c r="N174" t="s">
        <v>1139</v>
      </c>
      <c r="P174" s="6" t="s">
        <v>494</v>
      </c>
      <c r="Q174" t="s">
        <v>1140</v>
      </c>
      <c r="R174" s="6">
        <v>5755333351.6120911</v>
      </c>
      <c r="S174" s="6">
        <v>17366196.999999836</v>
      </c>
      <c r="T174" s="6">
        <v>23140981.000000335</v>
      </c>
      <c r="U174" s="6">
        <v>23346004.999999501</v>
      </c>
      <c r="V174" s="6">
        <v>11694914.000000162</v>
      </c>
      <c r="W174" s="6">
        <v>127846013.50000015</v>
      </c>
      <c r="X174" s="6">
        <v>7958</v>
      </c>
      <c r="Y174" s="6">
        <v>109106360</v>
      </c>
      <c r="Z174" s="6" t="s">
        <v>507</v>
      </c>
      <c r="AA174" s="7">
        <v>5706730177.9747009</v>
      </c>
      <c r="AB174" s="6"/>
    </row>
    <row r="175" spans="1:28">
      <c r="A175" t="s">
        <v>1141</v>
      </c>
      <c r="B175">
        <v>174</v>
      </c>
      <c r="C175" t="s">
        <v>1142</v>
      </c>
      <c r="D175" t="s">
        <v>1143</v>
      </c>
      <c r="E175" s="5" t="s">
        <v>29</v>
      </c>
      <c r="F175">
        <v>1</v>
      </c>
      <c r="G175" t="s">
        <v>1144</v>
      </c>
      <c r="H175" t="s">
        <v>1145</v>
      </c>
      <c r="I175">
        <v>0.65</v>
      </c>
      <c r="J175">
        <v>0.72</v>
      </c>
      <c r="K175" s="5">
        <v>40843</v>
      </c>
      <c r="L175" t="s">
        <v>32</v>
      </c>
      <c r="M175" t="s">
        <v>878</v>
      </c>
      <c r="N175" t="s">
        <v>423</v>
      </c>
      <c r="P175" s="6" t="s">
        <v>494</v>
      </c>
      <c r="Q175" t="s">
        <v>1146</v>
      </c>
      <c r="R175" s="6">
        <v>207033023.60916138</v>
      </c>
      <c r="S175" s="6">
        <v>0</v>
      </c>
      <c r="T175" s="6">
        <v>0</v>
      </c>
      <c r="U175" s="6">
        <v>0</v>
      </c>
      <c r="V175" s="6">
        <v>-2837991.0000000149</v>
      </c>
      <c r="W175" s="6">
        <v>-1420530.50000002</v>
      </c>
      <c r="X175" s="6">
        <v>339</v>
      </c>
      <c r="Y175" s="6">
        <v>2401532.1</v>
      </c>
      <c r="Z175" s="6" t="s">
        <v>10830</v>
      </c>
      <c r="AA175" s="7">
        <v>208280823.34899902</v>
      </c>
      <c r="AB175" s="6"/>
    </row>
    <row r="176" spans="1:28">
      <c r="A176" t="s">
        <v>1147</v>
      </c>
      <c r="B176">
        <v>175</v>
      </c>
      <c r="C176" t="s">
        <v>1148</v>
      </c>
      <c r="D176" t="s">
        <v>1149</v>
      </c>
      <c r="E176" s="5" t="s">
        <v>29</v>
      </c>
      <c r="F176">
        <v>1</v>
      </c>
      <c r="G176" t="s">
        <v>1150</v>
      </c>
      <c r="H176" t="s">
        <v>1151</v>
      </c>
      <c r="I176">
        <v>0.65</v>
      </c>
      <c r="J176">
        <v>0.71</v>
      </c>
      <c r="K176" s="5">
        <v>40843</v>
      </c>
      <c r="L176" t="s">
        <v>32</v>
      </c>
      <c r="M176" t="s">
        <v>820</v>
      </c>
      <c r="N176" t="s">
        <v>679</v>
      </c>
      <c r="P176" s="6" t="s">
        <v>494</v>
      </c>
      <c r="Q176" t="s">
        <v>1152</v>
      </c>
      <c r="R176" s="6">
        <v>2052510574.4056702</v>
      </c>
      <c r="S176" s="6">
        <v>-8022473.9999998705</v>
      </c>
      <c r="T176" s="6">
        <v>9021431.9999998063</v>
      </c>
      <c r="U176" s="6">
        <v>8957140.0000001267</v>
      </c>
      <c r="V176" s="6">
        <v>4417498.0000000624</v>
      </c>
      <c r="W176" s="6">
        <v>15450055.00000006</v>
      </c>
      <c r="X176" s="6">
        <v>6710</v>
      </c>
      <c r="Y176" s="6">
        <v>47849073</v>
      </c>
      <c r="Z176" s="6" t="s">
        <v>10830</v>
      </c>
      <c r="AA176" s="7">
        <v>1961901552.9642105</v>
      </c>
      <c r="AB176" s="6"/>
    </row>
    <row r="177" spans="1:28">
      <c r="A177" t="s">
        <v>1153</v>
      </c>
      <c r="B177">
        <v>176</v>
      </c>
      <c r="C177" t="s">
        <v>1154</v>
      </c>
      <c r="D177" t="s">
        <v>1155</v>
      </c>
      <c r="E177" s="5" t="s">
        <v>29</v>
      </c>
      <c r="F177">
        <v>2</v>
      </c>
      <c r="G177" t="s">
        <v>1156</v>
      </c>
      <c r="H177">
        <v>779921105</v>
      </c>
      <c r="I177">
        <v>0.35</v>
      </c>
      <c r="J177">
        <v>0.35</v>
      </c>
      <c r="K177" s="5">
        <v>40876</v>
      </c>
      <c r="L177" t="s">
        <v>32</v>
      </c>
      <c r="M177" t="s">
        <v>487</v>
      </c>
      <c r="N177" t="s">
        <v>392</v>
      </c>
      <c r="P177" s="6" t="s">
        <v>1157</v>
      </c>
      <c r="Q177" t="s">
        <v>1158</v>
      </c>
      <c r="R177" s="6">
        <v>1239894919.3609238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5530</v>
      </c>
      <c r="Y177" s="6">
        <v>45996178</v>
      </c>
      <c r="Z177" s="6" t="s">
        <v>507</v>
      </c>
      <c r="AA177" s="7">
        <v>1090603947.8899193</v>
      </c>
      <c r="AB177" s="6"/>
    </row>
    <row r="178" spans="1:28">
      <c r="A178" t="s">
        <v>1159</v>
      </c>
      <c r="B178">
        <v>177</v>
      </c>
      <c r="C178" t="s">
        <v>1160</v>
      </c>
      <c r="D178" t="s">
        <v>1161</v>
      </c>
      <c r="E178" s="5" t="s">
        <v>29</v>
      </c>
      <c r="F178">
        <v>2</v>
      </c>
      <c r="G178" t="s">
        <v>1156</v>
      </c>
      <c r="H178">
        <v>779921105</v>
      </c>
      <c r="I178">
        <v>0.35</v>
      </c>
      <c r="J178">
        <v>0.35</v>
      </c>
      <c r="K178" s="5">
        <v>40876</v>
      </c>
      <c r="L178" t="s">
        <v>32</v>
      </c>
      <c r="M178" t="s">
        <v>487</v>
      </c>
      <c r="N178" t="s">
        <v>392</v>
      </c>
      <c r="P178" s="6" t="s">
        <v>1157</v>
      </c>
      <c r="Q178" t="s">
        <v>1162</v>
      </c>
      <c r="R178" s="6">
        <v>1239543482.8141129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60</v>
      </c>
      <c r="Y178" s="6">
        <v>668835.46999999986</v>
      </c>
      <c r="Z178" s="6" t="s">
        <v>507</v>
      </c>
      <c r="AA178" s="7">
        <v>1090911619.4576302</v>
      </c>
      <c r="AB178" s="6"/>
    </row>
    <row r="179" spans="1:28">
      <c r="A179" t="s">
        <v>1163</v>
      </c>
      <c r="B179">
        <v>178</v>
      </c>
      <c r="C179" t="s">
        <v>1164</v>
      </c>
      <c r="D179" t="s">
        <v>1165</v>
      </c>
      <c r="E179" s="5" t="s">
        <v>29</v>
      </c>
      <c r="F179">
        <v>1</v>
      </c>
      <c r="G179" t="s">
        <v>1166</v>
      </c>
      <c r="H179" t="s">
        <v>1167</v>
      </c>
      <c r="I179">
        <v>0.05</v>
      </c>
      <c r="J179">
        <v>0.06</v>
      </c>
      <c r="K179" s="5">
        <v>40883</v>
      </c>
      <c r="L179" t="s">
        <v>32</v>
      </c>
      <c r="M179" t="s">
        <v>33</v>
      </c>
      <c r="N179" t="s">
        <v>34</v>
      </c>
      <c r="P179" s="6" t="s">
        <v>1168</v>
      </c>
      <c r="Q179" t="s">
        <v>1169</v>
      </c>
      <c r="R179" s="6">
        <v>3071696789.7125244</v>
      </c>
      <c r="S179" s="6">
        <v>17260337.5</v>
      </c>
      <c r="T179" s="6">
        <v>20984462.500000291</v>
      </c>
      <c r="U179" s="6">
        <v>3553582.4999998002</v>
      </c>
      <c r="V179" s="6">
        <v>12341049.999999799</v>
      </c>
      <c r="W179" s="6">
        <v>102506655.00000007</v>
      </c>
      <c r="X179" s="6">
        <v>5952</v>
      </c>
      <c r="Y179" s="6">
        <v>59843275</v>
      </c>
      <c r="Z179" s="6" t="s">
        <v>12651</v>
      </c>
      <c r="AA179" s="7">
        <v>2976547092.1569824</v>
      </c>
      <c r="AB179" s="6"/>
    </row>
    <row r="180" spans="1:28">
      <c r="A180" t="s">
        <v>1170</v>
      </c>
      <c r="B180">
        <v>179</v>
      </c>
      <c r="C180" t="s">
        <v>1171</v>
      </c>
      <c r="D180" t="s">
        <v>1172</v>
      </c>
      <c r="E180" s="5" t="s">
        <v>29</v>
      </c>
      <c r="F180">
        <v>1</v>
      </c>
      <c r="G180" t="s">
        <v>1173</v>
      </c>
      <c r="H180" t="s">
        <v>1174</v>
      </c>
      <c r="I180">
        <v>0.15</v>
      </c>
      <c r="J180">
        <v>0.16</v>
      </c>
      <c r="K180" s="5">
        <v>40883</v>
      </c>
      <c r="L180" t="s">
        <v>32</v>
      </c>
      <c r="M180" t="s">
        <v>102</v>
      </c>
      <c r="N180" t="s">
        <v>34</v>
      </c>
      <c r="P180" s="6" t="s">
        <v>1168</v>
      </c>
      <c r="Q180" t="s">
        <v>1175</v>
      </c>
      <c r="R180" s="6">
        <v>1291014976.9828796</v>
      </c>
      <c r="S180" s="6">
        <v>-2354110.9999999497</v>
      </c>
      <c r="T180" s="6">
        <v>-2365590.0000001597</v>
      </c>
      <c r="U180" s="6">
        <v>-3548610.9999999241</v>
      </c>
      <c r="V180" s="6">
        <v>4766711.0000001099</v>
      </c>
      <c r="W180" s="6">
        <v>-6430493.6500001037</v>
      </c>
      <c r="X180" s="6">
        <v>2573</v>
      </c>
      <c r="Y180" s="6">
        <v>48313047</v>
      </c>
      <c r="Z180" s="6" t="s">
        <v>12651</v>
      </c>
      <c r="AA180" s="7">
        <v>1298086297.1000671</v>
      </c>
      <c r="AB180" s="6"/>
    </row>
    <row r="181" spans="1:28">
      <c r="A181" t="s">
        <v>1176</v>
      </c>
      <c r="B181">
        <v>180</v>
      </c>
      <c r="C181" t="s">
        <v>1177</v>
      </c>
      <c r="D181" t="s">
        <v>1178</v>
      </c>
      <c r="E181" s="5" t="s">
        <v>29</v>
      </c>
      <c r="F181">
        <v>1</v>
      </c>
      <c r="G181" t="s">
        <v>1179</v>
      </c>
      <c r="H181" t="s">
        <v>1180</v>
      </c>
      <c r="I181">
        <v>0.2</v>
      </c>
      <c r="J181">
        <v>0.22</v>
      </c>
      <c r="K181" s="5">
        <v>40883</v>
      </c>
      <c r="L181" t="s">
        <v>32</v>
      </c>
      <c r="M181" t="s">
        <v>109</v>
      </c>
      <c r="N181" t="s">
        <v>34</v>
      </c>
      <c r="P181" s="6" t="s">
        <v>1168</v>
      </c>
      <c r="Q181" t="s">
        <v>1181</v>
      </c>
      <c r="R181" s="6">
        <v>1084172857.5439453</v>
      </c>
      <c r="S181" s="6">
        <v>1790127.5000000251</v>
      </c>
      <c r="T181" s="6">
        <v>3549279.9999999236</v>
      </c>
      <c r="U181" s="6">
        <v>10682627.500000026</v>
      </c>
      <c r="V181" s="6">
        <v>10653550.000000026</v>
      </c>
      <c r="W181" s="6">
        <v>31900094.999999955</v>
      </c>
      <c r="X181" s="6">
        <v>1474</v>
      </c>
      <c r="Y181" s="6">
        <v>22546406</v>
      </c>
      <c r="Z181" s="6" t="s">
        <v>12651</v>
      </c>
      <c r="AA181" s="7">
        <v>1010942034.5993042</v>
      </c>
      <c r="AB181" s="6"/>
    </row>
    <row r="182" spans="1:28">
      <c r="A182" t="s">
        <v>1182</v>
      </c>
      <c r="B182">
        <v>181</v>
      </c>
      <c r="C182" t="s">
        <v>1183</v>
      </c>
      <c r="D182" t="s">
        <v>1184</v>
      </c>
      <c r="E182" s="5" t="s">
        <v>29</v>
      </c>
      <c r="F182">
        <v>1</v>
      </c>
      <c r="G182" t="s">
        <v>1185</v>
      </c>
      <c r="H182" t="s">
        <v>1186</v>
      </c>
      <c r="I182">
        <v>0.23</v>
      </c>
      <c r="J182">
        <v>0.24</v>
      </c>
      <c r="K182" s="5">
        <v>40883</v>
      </c>
      <c r="L182" t="s">
        <v>32</v>
      </c>
      <c r="M182" t="s">
        <v>473</v>
      </c>
      <c r="N182" t="s">
        <v>34</v>
      </c>
      <c r="P182" s="6" t="s">
        <v>1168</v>
      </c>
      <c r="Q182" t="s">
        <v>1187</v>
      </c>
      <c r="R182" s="6">
        <v>3513782918.7812805</v>
      </c>
      <c r="S182" s="6">
        <v>85298681.000000179</v>
      </c>
      <c r="T182" s="6">
        <v>55292547.000000313</v>
      </c>
      <c r="U182" s="6">
        <v>10323835.999999948</v>
      </c>
      <c r="V182" s="6">
        <v>47838963.999999814</v>
      </c>
      <c r="W182" s="6">
        <v>271102047.00000012</v>
      </c>
      <c r="X182" s="6">
        <v>9289</v>
      </c>
      <c r="Y182" s="6">
        <v>101530963</v>
      </c>
      <c r="Z182" s="6" t="s">
        <v>12651</v>
      </c>
      <c r="AA182" s="7">
        <v>3184174252.9993057</v>
      </c>
      <c r="AB182" s="6"/>
    </row>
    <row r="183" spans="1:28">
      <c r="A183" t="s">
        <v>1188</v>
      </c>
      <c r="B183">
        <v>182</v>
      </c>
      <c r="C183" t="s">
        <v>1189</v>
      </c>
      <c r="D183" t="s">
        <v>1190</v>
      </c>
      <c r="E183" s="5" t="s">
        <v>29</v>
      </c>
      <c r="F183">
        <v>1</v>
      </c>
      <c r="G183" t="s">
        <v>1191</v>
      </c>
      <c r="H183" s="8">
        <v>9.2203000000000004E+105</v>
      </c>
      <c r="I183">
        <v>0.08</v>
      </c>
      <c r="J183">
        <v>0.09</v>
      </c>
      <c r="K183" s="5">
        <v>40883</v>
      </c>
      <c r="L183" t="s">
        <v>32</v>
      </c>
      <c r="M183" t="s">
        <v>42</v>
      </c>
      <c r="N183" t="s">
        <v>43</v>
      </c>
      <c r="P183" s="6" t="s">
        <v>1168</v>
      </c>
      <c r="Q183" t="s">
        <v>1192</v>
      </c>
      <c r="R183" s="6">
        <v>6815630827.7130127</v>
      </c>
      <c r="S183" s="6">
        <v>-29917630.000000261</v>
      </c>
      <c r="T183" s="6">
        <v>25383030.000000525</v>
      </c>
      <c r="U183" s="6">
        <v>78338979.999999478</v>
      </c>
      <c r="V183" s="6">
        <v>66822429.999999478</v>
      </c>
      <c r="W183" s="6">
        <v>237057570.00000027</v>
      </c>
      <c r="X183" s="6">
        <v>9309</v>
      </c>
      <c r="Y183" s="6">
        <v>142276600</v>
      </c>
      <c r="Z183" s="6" t="s">
        <v>507</v>
      </c>
      <c r="AA183" s="7">
        <v>6548422513.5803223</v>
      </c>
      <c r="AB183" s="6"/>
    </row>
    <row r="184" spans="1:28">
      <c r="A184" t="s">
        <v>1193</v>
      </c>
      <c r="B184">
        <v>183</v>
      </c>
      <c r="C184" t="s">
        <v>1194</v>
      </c>
      <c r="D184" t="s">
        <v>1195</v>
      </c>
      <c r="E184" s="5" t="s">
        <v>29</v>
      </c>
      <c r="F184">
        <v>1</v>
      </c>
      <c r="G184" t="s">
        <v>1196</v>
      </c>
      <c r="H184" t="s">
        <v>1197</v>
      </c>
      <c r="I184">
        <v>0.1</v>
      </c>
      <c r="J184">
        <v>0.11</v>
      </c>
      <c r="K184" s="5">
        <v>40883</v>
      </c>
      <c r="L184" t="s">
        <v>32</v>
      </c>
      <c r="M184" t="s">
        <v>42</v>
      </c>
      <c r="N184" t="s">
        <v>50</v>
      </c>
      <c r="P184" s="6" t="s">
        <v>1168</v>
      </c>
      <c r="Q184" t="s">
        <v>1198</v>
      </c>
      <c r="R184" s="6">
        <v>1586468242.6452637</v>
      </c>
      <c r="S184" s="6">
        <v>222630059.99999985</v>
      </c>
      <c r="T184" s="6">
        <v>7049100.0000001006</v>
      </c>
      <c r="U184" s="6">
        <v>0</v>
      </c>
      <c r="V184" s="6">
        <v>4707399.9999998994</v>
      </c>
      <c r="W184" s="6">
        <v>239071639.99999991</v>
      </c>
      <c r="X184" s="6">
        <v>3746</v>
      </c>
      <c r="Y184" s="6">
        <v>255826242</v>
      </c>
      <c r="Z184" s="6" t="s">
        <v>507</v>
      </c>
      <c r="AA184" s="7">
        <v>1359144653.8925171</v>
      </c>
      <c r="AB184" s="6"/>
    </row>
    <row r="185" spans="1:28">
      <c r="A185" t="s">
        <v>1199</v>
      </c>
      <c r="B185">
        <v>184</v>
      </c>
      <c r="C185" t="s">
        <v>1200</v>
      </c>
      <c r="D185" t="s">
        <v>1201</v>
      </c>
      <c r="E185" s="5" t="s">
        <v>29</v>
      </c>
      <c r="F185">
        <v>1</v>
      </c>
      <c r="G185" t="s">
        <v>1202</v>
      </c>
      <c r="H185" t="s">
        <v>1203</v>
      </c>
      <c r="I185">
        <v>0.12</v>
      </c>
      <c r="J185">
        <v>0.14000000000000001</v>
      </c>
      <c r="K185" s="5">
        <v>40889</v>
      </c>
      <c r="L185" t="s">
        <v>32</v>
      </c>
      <c r="M185" t="s">
        <v>162</v>
      </c>
      <c r="N185" t="s">
        <v>863</v>
      </c>
      <c r="P185" s="6" t="s">
        <v>35</v>
      </c>
      <c r="Q185" t="s">
        <v>1204</v>
      </c>
      <c r="R185" s="6">
        <v>731572118.75915527</v>
      </c>
      <c r="S185" s="6">
        <v>-6013283.6000000853</v>
      </c>
      <c r="T185" s="6">
        <v>-18037029.599999972</v>
      </c>
      <c r="U185" s="6">
        <v>-4011459.7999999146</v>
      </c>
      <c r="V185" s="6">
        <v>2004593.6999998859</v>
      </c>
      <c r="W185" s="6">
        <v>-6026885.5000000875</v>
      </c>
      <c r="X185" s="6">
        <v>1593</v>
      </c>
      <c r="Y185" s="6">
        <v>21056600</v>
      </c>
      <c r="Z185" s="6" t="s">
        <v>507</v>
      </c>
      <c r="AA185" s="7">
        <v>736468819.23675537</v>
      </c>
      <c r="AB185" s="6"/>
    </row>
    <row r="186" spans="1:28">
      <c r="A186" t="s">
        <v>1205</v>
      </c>
      <c r="B186">
        <v>185</v>
      </c>
      <c r="C186" t="s">
        <v>1206</v>
      </c>
      <c r="D186" t="s">
        <v>1207</v>
      </c>
      <c r="E186" s="5" t="s">
        <v>29</v>
      </c>
      <c r="F186">
        <v>1</v>
      </c>
      <c r="G186" t="s">
        <v>1208</v>
      </c>
      <c r="H186" t="s">
        <v>1209</v>
      </c>
      <c r="I186">
        <v>0.3</v>
      </c>
      <c r="J186">
        <v>0.3</v>
      </c>
      <c r="K186" s="5">
        <v>40932</v>
      </c>
      <c r="L186" t="s">
        <v>32</v>
      </c>
      <c r="M186" t="s">
        <v>102</v>
      </c>
      <c r="N186" t="s">
        <v>1139</v>
      </c>
      <c r="P186" s="6" t="s">
        <v>1043</v>
      </c>
      <c r="Q186" t="s">
        <v>1210</v>
      </c>
      <c r="R186" s="6">
        <v>83174719.23828125</v>
      </c>
      <c r="S186" s="6">
        <v>523722.00000000047</v>
      </c>
      <c r="T186" s="6">
        <v>2996</v>
      </c>
      <c r="U186" s="6">
        <v>487.99999999994179</v>
      </c>
      <c r="V186" s="6">
        <v>512779.00000000041</v>
      </c>
      <c r="W186" s="6">
        <v>1039985.0000000008</v>
      </c>
      <c r="X186" s="6">
        <v>169</v>
      </c>
      <c r="Y186" s="6">
        <v>1123276.1000000001</v>
      </c>
      <c r="Z186" s="6" t="s">
        <v>507</v>
      </c>
      <c r="AA186" s="7">
        <v>80643528.213500977</v>
      </c>
      <c r="AB186" s="6"/>
    </row>
    <row r="187" spans="1:28">
      <c r="A187" t="s">
        <v>1211</v>
      </c>
      <c r="B187">
        <v>186</v>
      </c>
      <c r="C187" t="s">
        <v>1212</v>
      </c>
      <c r="D187" t="s">
        <v>1213</v>
      </c>
      <c r="E187" s="5" t="s">
        <v>29</v>
      </c>
      <c r="F187">
        <v>1</v>
      </c>
      <c r="G187" t="s">
        <v>1214</v>
      </c>
      <c r="H187" t="s">
        <v>1215</v>
      </c>
      <c r="I187">
        <v>0.45</v>
      </c>
      <c r="J187">
        <v>0.49</v>
      </c>
      <c r="K187" s="5">
        <v>40934</v>
      </c>
      <c r="L187" t="s">
        <v>32</v>
      </c>
      <c r="M187" t="s">
        <v>33</v>
      </c>
      <c r="N187" t="s">
        <v>178</v>
      </c>
      <c r="P187" s="6" t="s">
        <v>1043</v>
      </c>
      <c r="Q187" t="s">
        <v>1216</v>
      </c>
      <c r="R187" s="6">
        <v>205736021.71783447</v>
      </c>
      <c r="S187" s="6">
        <v>2787734.9999999898</v>
      </c>
      <c r="T187" s="6">
        <v>8384204.9999999944</v>
      </c>
      <c r="U187" s="6">
        <v>0</v>
      </c>
      <c r="V187" s="6">
        <v>0</v>
      </c>
      <c r="W187" s="6">
        <v>16595529.999999989</v>
      </c>
      <c r="X187" s="6">
        <v>262</v>
      </c>
      <c r="Y187" s="6">
        <v>3719703.1999999997</v>
      </c>
      <c r="Z187" s="6" t="s">
        <v>507</v>
      </c>
      <c r="AA187" s="7">
        <v>187687601.34033203</v>
      </c>
      <c r="AB187" s="6"/>
    </row>
    <row r="188" spans="1:28">
      <c r="A188" t="s">
        <v>1217</v>
      </c>
      <c r="B188">
        <v>187</v>
      </c>
      <c r="C188" t="s">
        <v>1218</v>
      </c>
      <c r="D188" t="s">
        <v>1219</v>
      </c>
      <c r="E188" s="5" t="s">
        <v>29</v>
      </c>
      <c r="F188">
        <v>1</v>
      </c>
      <c r="G188" t="s">
        <v>1220</v>
      </c>
      <c r="H188" t="s">
        <v>1221</v>
      </c>
      <c r="I188">
        <v>0.44</v>
      </c>
      <c r="J188">
        <v>0.44</v>
      </c>
      <c r="K188" s="5">
        <v>40934</v>
      </c>
      <c r="L188" t="s">
        <v>32</v>
      </c>
      <c r="M188" t="s">
        <v>102</v>
      </c>
      <c r="N188" t="s">
        <v>178</v>
      </c>
      <c r="P188" s="6" t="s">
        <v>1043</v>
      </c>
      <c r="Q188" t="s">
        <v>1222</v>
      </c>
      <c r="R188" s="6">
        <v>59143076.972961426</v>
      </c>
      <c r="S188" s="6">
        <v>757247.0000000007</v>
      </c>
      <c r="T188" s="6">
        <v>0</v>
      </c>
      <c r="U188" s="6">
        <v>0</v>
      </c>
      <c r="V188" s="6">
        <v>0</v>
      </c>
      <c r="W188" s="6">
        <v>1493485.0000000014</v>
      </c>
      <c r="X188" s="6">
        <v>86</v>
      </c>
      <c r="Y188" s="6">
        <v>662552</v>
      </c>
      <c r="Z188" s="6" t="s">
        <v>507</v>
      </c>
      <c r="AA188" s="7">
        <v>56348392.677307129</v>
      </c>
      <c r="AB188" s="6"/>
    </row>
    <row r="189" spans="1:28">
      <c r="A189" t="s">
        <v>1223</v>
      </c>
      <c r="B189">
        <v>188</v>
      </c>
      <c r="C189" t="s">
        <v>1224</v>
      </c>
      <c r="D189" t="s">
        <v>1225</v>
      </c>
      <c r="E189" s="5" t="s">
        <v>29</v>
      </c>
      <c r="F189">
        <v>1</v>
      </c>
      <c r="G189" t="s">
        <v>1226</v>
      </c>
      <c r="H189">
        <v>125502104</v>
      </c>
      <c r="I189">
        <v>0.5</v>
      </c>
      <c r="J189">
        <v>0.56999999999999995</v>
      </c>
      <c r="K189" s="5">
        <v>40945</v>
      </c>
      <c r="L189" t="s">
        <v>32</v>
      </c>
      <c r="M189" t="s">
        <v>142</v>
      </c>
      <c r="N189" t="s">
        <v>507</v>
      </c>
      <c r="P189" s="6" t="s">
        <v>135</v>
      </c>
      <c r="Q189" t="s">
        <v>1227</v>
      </c>
      <c r="R189" s="6">
        <v>88906135.382022858</v>
      </c>
      <c r="S189" s="6">
        <v>0</v>
      </c>
      <c r="T189" s="6">
        <v>0</v>
      </c>
      <c r="U189" s="6">
        <v>0</v>
      </c>
      <c r="V189" s="6">
        <v>0</v>
      </c>
      <c r="W189" s="6">
        <v>1950575.0000000105</v>
      </c>
      <c r="X189" s="6">
        <v>118</v>
      </c>
      <c r="Y189" s="6">
        <v>342763.07</v>
      </c>
      <c r="Z189" s="6" t="s">
        <v>507</v>
      </c>
      <c r="AA189" s="7">
        <v>85561916.220222473</v>
      </c>
      <c r="AB189" s="6"/>
    </row>
    <row r="190" spans="1:28">
      <c r="A190" t="s">
        <v>1228</v>
      </c>
      <c r="B190">
        <v>189</v>
      </c>
      <c r="C190" t="s">
        <v>1229</v>
      </c>
      <c r="D190" t="s">
        <v>1230</v>
      </c>
      <c r="E190" s="5" t="s">
        <v>29</v>
      </c>
      <c r="F190">
        <v>1</v>
      </c>
      <c r="G190" t="s">
        <v>1231</v>
      </c>
      <c r="H190" t="s">
        <v>1232</v>
      </c>
      <c r="I190">
        <v>0.6</v>
      </c>
      <c r="J190">
        <v>0.66</v>
      </c>
      <c r="K190" s="5">
        <v>40954</v>
      </c>
      <c r="L190" t="s">
        <v>32</v>
      </c>
      <c r="M190" t="s">
        <v>33</v>
      </c>
      <c r="N190" t="s">
        <v>178</v>
      </c>
      <c r="P190" s="6" t="s">
        <v>135</v>
      </c>
      <c r="Q190" t="s">
        <v>1233</v>
      </c>
      <c r="R190" s="6">
        <v>466685646.73828125</v>
      </c>
      <c r="S190" s="6">
        <v>1856615.0000000263</v>
      </c>
      <c r="T190" s="6">
        <v>-1869700.0000000265</v>
      </c>
      <c r="U190" s="6">
        <v>-1850909.9999999604</v>
      </c>
      <c r="V190" s="6">
        <v>-1821550.0000000258</v>
      </c>
      <c r="W190" s="6">
        <v>-7221699.9999999739</v>
      </c>
      <c r="X190" s="6">
        <v>546</v>
      </c>
      <c r="Y190" s="6">
        <v>5419925.4000000004</v>
      </c>
      <c r="Z190" s="6" t="s">
        <v>507</v>
      </c>
      <c r="AA190" s="7">
        <v>453635201.93481445</v>
      </c>
      <c r="AB190" s="6"/>
    </row>
    <row r="191" spans="1:28">
      <c r="A191" t="s">
        <v>1234</v>
      </c>
      <c r="B191">
        <v>190</v>
      </c>
      <c r="C191" t="s">
        <v>1235</v>
      </c>
      <c r="D191" t="s">
        <v>1236</v>
      </c>
      <c r="E191" s="5" t="s">
        <v>29</v>
      </c>
      <c r="F191">
        <v>1</v>
      </c>
      <c r="G191" t="s">
        <v>1237</v>
      </c>
      <c r="H191" t="s">
        <v>1238</v>
      </c>
      <c r="I191">
        <v>0.6</v>
      </c>
      <c r="J191">
        <v>0.66</v>
      </c>
      <c r="K191" s="5">
        <v>40954</v>
      </c>
      <c r="L191" t="s">
        <v>32</v>
      </c>
      <c r="M191" t="s">
        <v>33</v>
      </c>
      <c r="N191" t="s">
        <v>1239</v>
      </c>
      <c r="P191" s="6" t="s">
        <v>135</v>
      </c>
      <c r="Q191" t="s">
        <v>1240</v>
      </c>
      <c r="R191" s="6">
        <v>1398867900.3668404</v>
      </c>
      <c r="S191" s="6">
        <v>89251675.000000119</v>
      </c>
      <c r="T191" s="6">
        <v>362058414.99999988</v>
      </c>
      <c r="U191" s="6">
        <v>-12055</v>
      </c>
      <c r="V191" s="6">
        <v>-4612239.9999999013</v>
      </c>
      <c r="W191" s="6">
        <v>493539895.00000012</v>
      </c>
      <c r="X191" s="6">
        <v>1151</v>
      </c>
      <c r="Y191" s="6">
        <v>25931206</v>
      </c>
      <c r="Z191" s="6" t="s">
        <v>507</v>
      </c>
      <c r="AA191" s="7">
        <v>865789490.56886673</v>
      </c>
      <c r="AB191" s="6"/>
    </row>
    <row r="192" spans="1:28">
      <c r="A192" t="s">
        <v>1241</v>
      </c>
      <c r="B192">
        <v>191</v>
      </c>
      <c r="C192" t="s">
        <v>1242</v>
      </c>
      <c r="D192" t="s">
        <v>1243</v>
      </c>
      <c r="E192" s="5">
        <v>45379</v>
      </c>
      <c r="F192">
        <v>2</v>
      </c>
      <c r="G192" t="s">
        <v>1244</v>
      </c>
      <c r="H192" t="s">
        <v>1245</v>
      </c>
      <c r="I192">
        <v>0.4</v>
      </c>
      <c r="J192">
        <v>0.47</v>
      </c>
      <c r="K192" s="5">
        <v>40954</v>
      </c>
      <c r="L192" t="s">
        <v>32</v>
      </c>
      <c r="M192" t="s">
        <v>743</v>
      </c>
      <c r="N192" t="s">
        <v>863</v>
      </c>
      <c r="P192" s="6" t="s">
        <v>233</v>
      </c>
      <c r="Q192" t="s">
        <v>1246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 t="s">
        <v>507</v>
      </c>
      <c r="AA192" s="7">
        <v>0</v>
      </c>
      <c r="AB192" s="6"/>
    </row>
    <row r="193" spans="1:28">
      <c r="A193" t="s">
        <v>1247</v>
      </c>
      <c r="B193">
        <v>192</v>
      </c>
      <c r="C193" t="s">
        <v>1248</v>
      </c>
      <c r="D193" t="s">
        <v>1249</v>
      </c>
      <c r="E193" s="5">
        <v>45379</v>
      </c>
      <c r="F193">
        <v>1</v>
      </c>
      <c r="G193" t="s">
        <v>1250</v>
      </c>
      <c r="H193" t="s">
        <v>1251</v>
      </c>
      <c r="I193">
        <v>0.6</v>
      </c>
      <c r="J193">
        <v>0.71</v>
      </c>
      <c r="K193" s="5">
        <v>40954</v>
      </c>
      <c r="L193" t="s">
        <v>32</v>
      </c>
      <c r="M193" t="s">
        <v>645</v>
      </c>
      <c r="N193" t="s">
        <v>646</v>
      </c>
      <c r="P193" s="6" t="s">
        <v>233</v>
      </c>
      <c r="Q193" t="s">
        <v>1252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 t="s">
        <v>507</v>
      </c>
      <c r="AA193" s="7">
        <v>0</v>
      </c>
      <c r="AB193" s="6"/>
    </row>
    <row r="194" spans="1:28">
      <c r="A194" t="s">
        <v>1253</v>
      </c>
      <c r="B194">
        <v>193</v>
      </c>
      <c r="C194" t="s">
        <v>1254</v>
      </c>
      <c r="D194" t="s">
        <v>1255</v>
      </c>
      <c r="E194" s="5">
        <v>45034</v>
      </c>
      <c r="F194">
        <v>1</v>
      </c>
      <c r="G194" t="s">
        <v>1256</v>
      </c>
      <c r="H194" t="s">
        <v>1257</v>
      </c>
      <c r="I194">
        <v>0.72</v>
      </c>
      <c r="J194">
        <v>0.73</v>
      </c>
      <c r="K194" s="5">
        <v>41016</v>
      </c>
      <c r="L194" t="s">
        <v>32</v>
      </c>
      <c r="M194" t="s">
        <v>645</v>
      </c>
      <c r="N194" t="s">
        <v>1258</v>
      </c>
      <c r="P194" s="6" t="s">
        <v>1043</v>
      </c>
      <c r="Q194" t="s">
        <v>1259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 t="s">
        <v>507</v>
      </c>
      <c r="AA194" s="7">
        <v>0</v>
      </c>
      <c r="AB194" s="6"/>
    </row>
    <row r="195" spans="1:28">
      <c r="A195" t="s">
        <v>1260</v>
      </c>
      <c r="B195">
        <v>194</v>
      </c>
      <c r="C195" t="s">
        <v>1261</v>
      </c>
      <c r="D195" t="s">
        <v>1262</v>
      </c>
      <c r="E195" s="5" t="s">
        <v>29</v>
      </c>
      <c r="F195">
        <v>1</v>
      </c>
      <c r="G195" t="s">
        <v>1263</v>
      </c>
      <c r="H195" t="s">
        <v>1264</v>
      </c>
      <c r="I195">
        <v>0.3</v>
      </c>
      <c r="J195">
        <v>0.32</v>
      </c>
      <c r="K195" s="5">
        <v>41023</v>
      </c>
      <c r="L195" t="s">
        <v>32</v>
      </c>
      <c r="M195" t="s">
        <v>33</v>
      </c>
      <c r="N195" t="s">
        <v>1139</v>
      </c>
      <c r="P195" s="6" t="s">
        <v>1043</v>
      </c>
      <c r="Q195" t="s">
        <v>1265</v>
      </c>
      <c r="R195" s="6">
        <v>92054883.38470459</v>
      </c>
      <c r="S195" s="6">
        <v>0</v>
      </c>
      <c r="T195" s="6">
        <v>-5872244.9999999963</v>
      </c>
      <c r="U195" s="6">
        <v>0</v>
      </c>
      <c r="V195" s="6">
        <v>0</v>
      </c>
      <c r="W195" s="6">
        <v>-7831454.9999999888</v>
      </c>
      <c r="X195" s="6">
        <v>158</v>
      </c>
      <c r="Y195" s="6">
        <v>887775.9800000001</v>
      </c>
      <c r="Z195" s="6" t="s">
        <v>507</v>
      </c>
      <c r="AA195" s="7">
        <v>98925204.849243164</v>
      </c>
      <c r="AB195" s="6"/>
    </row>
    <row r="196" spans="1:28">
      <c r="A196" t="s">
        <v>1266</v>
      </c>
      <c r="B196">
        <v>195</v>
      </c>
      <c r="C196" t="s">
        <v>1267</v>
      </c>
      <c r="D196" t="s">
        <v>1268</v>
      </c>
      <c r="E196" s="5" t="s">
        <v>29</v>
      </c>
      <c r="F196">
        <v>1</v>
      </c>
      <c r="G196" t="s">
        <v>1269</v>
      </c>
      <c r="H196" t="s">
        <v>1270</v>
      </c>
      <c r="I196">
        <v>0.3</v>
      </c>
      <c r="J196">
        <v>0.33</v>
      </c>
      <c r="K196" s="5">
        <v>41120</v>
      </c>
      <c r="L196" t="s">
        <v>32</v>
      </c>
      <c r="M196" t="s">
        <v>33</v>
      </c>
      <c r="N196" t="s">
        <v>1139</v>
      </c>
      <c r="P196" s="6" t="s">
        <v>35</v>
      </c>
      <c r="Q196" t="s">
        <v>1271</v>
      </c>
      <c r="R196" s="6">
        <v>373269168.09082031</v>
      </c>
      <c r="S196" s="6">
        <v>2786650.0999999898</v>
      </c>
      <c r="T196" s="6">
        <v>-12320.050000000279</v>
      </c>
      <c r="U196" s="6">
        <v>0</v>
      </c>
      <c r="V196" s="6">
        <v>2791118.4999999898</v>
      </c>
      <c r="W196" s="6">
        <v>5551050.7999999793</v>
      </c>
      <c r="X196" s="6">
        <v>630</v>
      </c>
      <c r="Y196" s="6">
        <v>4097500.5</v>
      </c>
      <c r="Z196" s="6" t="s">
        <v>507</v>
      </c>
      <c r="AA196" s="7">
        <v>375316452.02636719</v>
      </c>
      <c r="AB196" s="6"/>
    </row>
    <row r="197" spans="1:28">
      <c r="A197" t="s">
        <v>1272</v>
      </c>
      <c r="B197">
        <v>196</v>
      </c>
      <c r="C197" t="s">
        <v>1273</v>
      </c>
      <c r="D197" t="s">
        <v>1274</v>
      </c>
      <c r="E197" s="5" t="s">
        <v>29</v>
      </c>
      <c r="F197">
        <v>1</v>
      </c>
      <c r="G197" t="s">
        <v>1275</v>
      </c>
      <c r="H197" t="s">
        <v>1276</v>
      </c>
      <c r="I197">
        <v>0.3</v>
      </c>
      <c r="J197">
        <v>0.33</v>
      </c>
      <c r="K197" s="5">
        <v>41120</v>
      </c>
      <c r="L197" t="s">
        <v>32</v>
      </c>
      <c r="M197" t="s">
        <v>480</v>
      </c>
      <c r="N197" t="s">
        <v>1139</v>
      </c>
      <c r="P197" s="6" t="s">
        <v>35</v>
      </c>
      <c r="Q197" t="s">
        <v>1277</v>
      </c>
      <c r="R197" s="6">
        <v>380424261.09313965</v>
      </c>
      <c r="S197" s="6">
        <v>0</v>
      </c>
      <c r="T197" s="6">
        <v>0</v>
      </c>
      <c r="U197" s="6">
        <v>-10967158.75</v>
      </c>
      <c r="V197" s="6">
        <v>2203732.7000000314</v>
      </c>
      <c r="W197" s="6">
        <v>2147276.5500000305</v>
      </c>
      <c r="X197" s="6">
        <v>392</v>
      </c>
      <c r="Y197" s="6">
        <v>12671210</v>
      </c>
      <c r="Z197" s="6" t="s">
        <v>507</v>
      </c>
      <c r="AA197" s="7">
        <v>380453219.60449219</v>
      </c>
      <c r="AB197" s="6"/>
    </row>
    <row r="198" spans="1:28">
      <c r="A198" t="s">
        <v>1278</v>
      </c>
      <c r="B198">
        <v>197</v>
      </c>
      <c r="C198" t="s">
        <v>1279</v>
      </c>
      <c r="D198" t="s">
        <v>1280</v>
      </c>
      <c r="E198" s="5" t="s">
        <v>29</v>
      </c>
      <c r="F198">
        <v>1</v>
      </c>
      <c r="G198" t="s">
        <v>1281</v>
      </c>
      <c r="H198" t="s">
        <v>1282</v>
      </c>
      <c r="I198">
        <v>0.45</v>
      </c>
      <c r="J198">
        <v>0.48</v>
      </c>
      <c r="K198" s="5">
        <v>41120</v>
      </c>
      <c r="L198" t="s">
        <v>32</v>
      </c>
      <c r="M198" t="s">
        <v>357</v>
      </c>
      <c r="N198" t="s">
        <v>1139</v>
      </c>
      <c r="P198" s="6" t="s">
        <v>35</v>
      </c>
      <c r="Q198" t="s">
        <v>1283</v>
      </c>
      <c r="R198" s="6">
        <v>192369843.29223633</v>
      </c>
      <c r="S198" s="6">
        <v>0</v>
      </c>
      <c r="T198" s="6">
        <v>0</v>
      </c>
      <c r="U198" s="6">
        <v>2905204.1499999897</v>
      </c>
      <c r="V198" s="6">
        <v>0</v>
      </c>
      <c r="W198" s="6">
        <v>5796763.7499999795</v>
      </c>
      <c r="X198" s="6">
        <v>350</v>
      </c>
      <c r="Y198" s="6">
        <v>3694861</v>
      </c>
      <c r="Z198" s="6" t="s">
        <v>507</v>
      </c>
      <c r="AA198" s="7">
        <v>185745019.53125</v>
      </c>
      <c r="AB198" s="6"/>
    </row>
    <row r="199" spans="1:28">
      <c r="A199" t="s">
        <v>1284</v>
      </c>
      <c r="B199">
        <v>198</v>
      </c>
      <c r="C199" t="s">
        <v>1285</v>
      </c>
      <c r="D199" t="s">
        <v>1286</v>
      </c>
      <c r="E199" s="5" t="s">
        <v>29</v>
      </c>
      <c r="F199">
        <v>1</v>
      </c>
      <c r="G199" t="s">
        <v>1287</v>
      </c>
      <c r="H199" t="s">
        <v>1288</v>
      </c>
      <c r="I199">
        <v>0.35</v>
      </c>
      <c r="J199">
        <v>0.37</v>
      </c>
      <c r="K199" s="5">
        <v>41120</v>
      </c>
      <c r="L199" t="s">
        <v>32</v>
      </c>
      <c r="M199" t="s">
        <v>109</v>
      </c>
      <c r="N199" t="s">
        <v>1139</v>
      </c>
      <c r="P199" s="6" t="s">
        <v>35</v>
      </c>
      <c r="Q199" t="s">
        <v>1289</v>
      </c>
      <c r="R199" s="6">
        <v>172773220.82519531</v>
      </c>
      <c r="S199" s="6">
        <v>0</v>
      </c>
      <c r="T199" s="6">
        <v>0</v>
      </c>
      <c r="U199" s="6">
        <v>0</v>
      </c>
      <c r="V199" s="6">
        <v>-4606257.9999999832</v>
      </c>
      <c r="W199" s="6">
        <v>-11433378.350000001</v>
      </c>
      <c r="X199" s="6">
        <v>332</v>
      </c>
      <c r="Y199" s="6">
        <v>2291020.5</v>
      </c>
      <c r="Z199" s="6" t="s">
        <v>507</v>
      </c>
      <c r="AA199" s="7">
        <v>180080349.92218018</v>
      </c>
      <c r="AB199" s="6"/>
    </row>
    <row r="200" spans="1:28">
      <c r="A200" t="s">
        <v>1290</v>
      </c>
      <c r="B200">
        <v>199</v>
      </c>
      <c r="C200" t="s">
        <v>1291</v>
      </c>
      <c r="D200" t="s">
        <v>1292</v>
      </c>
      <c r="E200" s="5" t="s">
        <v>29</v>
      </c>
      <c r="F200">
        <v>1</v>
      </c>
      <c r="G200" t="s">
        <v>1293</v>
      </c>
      <c r="H200" t="s">
        <v>1294</v>
      </c>
      <c r="I200">
        <v>0.79</v>
      </c>
      <c r="J200">
        <v>0.42</v>
      </c>
      <c r="K200" s="5">
        <v>41120</v>
      </c>
      <c r="L200" t="s">
        <v>32</v>
      </c>
      <c r="M200" t="s">
        <v>473</v>
      </c>
      <c r="N200" t="s">
        <v>1139</v>
      </c>
      <c r="P200" s="6" t="s">
        <v>35</v>
      </c>
      <c r="Q200" t="s">
        <v>1295</v>
      </c>
      <c r="R200" s="6">
        <v>101531634.14001465</v>
      </c>
      <c r="S200" s="6">
        <v>1637607.0000000086</v>
      </c>
      <c r="T200" s="6">
        <v>1640772.6999999944</v>
      </c>
      <c r="U200" s="6">
        <v>-16230.000000000233</v>
      </c>
      <c r="V200" s="6">
        <v>0</v>
      </c>
      <c r="W200" s="6">
        <v>1698014.9500000083</v>
      </c>
      <c r="X200" s="6">
        <v>220</v>
      </c>
      <c r="Y200" s="6">
        <v>2519016.5</v>
      </c>
      <c r="Z200" s="6" t="s">
        <v>507</v>
      </c>
      <c r="AA200" s="7">
        <v>96724741.077423096</v>
      </c>
      <c r="AB200" s="6"/>
    </row>
    <row r="201" spans="1:28">
      <c r="A201" t="s">
        <v>1296</v>
      </c>
      <c r="B201">
        <v>200</v>
      </c>
      <c r="C201" t="s">
        <v>1297</v>
      </c>
      <c r="D201" t="s">
        <v>1298</v>
      </c>
      <c r="E201" s="5" t="s">
        <v>29</v>
      </c>
      <c r="F201">
        <v>1</v>
      </c>
      <c r="G201" t="s">
        <v>1299</v>
      </c>
      <c r="H201" t="s">
        <v>1300</v>
      </c>
      <c r="I201">
        <v>0.3</v>
      </c>
      <c r="J201">
        <v>0.33</v>
      </c>
      <c r="K201" s="5">
        <v>41141</v>
      </c>
      <c r="L201" t="s">
        <v>32</v>
      </c>
      <c r="M201" t="s">
        <v>102</v>
      </c>
      <c r="N201" t="s">
        <v>150</v>
      </c>
      <c r="P201" s="6" t="s">
        <v>35</v>
      </c>
      <c r="Q201" t="s">
        <v>1301</v>
      </c>
      <c r="R201" s="6">
        <v>210859390.64025879</v>
      </c>
      <c r="S201" s="6">
        <v>0</v>
      </c>
      <c r="T201" s="6">
        <v>1878931.7499999932</v>
      </c>
      <c r="U201" s="6">
        <v>0</v>
      </c>
      <c r="V201" s="6">
        <v>1835560.1000000262</v>
      </c>
      <c r="W201" s="6">
        <v>3714491.8500000192</v>
      </c>
      <c r="X201" s="6">
        <v>533</v>
      </c>
      <c r="Y201" s="6">
        <v>2389502.5</v>
      </c>
      <c r="Z201" s="6" t="s">
        <v>507</v>
      </c>
      <c r="AA201" s="7">
        <v>189726770.97320557</v>
      </c>
      <c r="AB201" s="6"/>
    </row>
    <row r="202" spans="1:28">
      <c r="A202" t="s">
        <v>1302</v>
      </c>
      <c r="B202">
        <v>201</v>
      </c>
      <c r="C202" t="s">
        <v>1303</v>
      </c>
      <c r="D202" t="s">
        <v>1304</v>
      </c>
      <c r="E202" s="5" t="s">
        <v>29</v>
      </c>
      <c r="F202">
        <v>1</v>
      </c>
      <c r="G202" t="s">
        <v>1305</v>
      </c>
      <c r="H202" t="s">
        <v>1306</v>
      </c>
      <c r="I202">
        <v>0.35</v>
      </c>
      <c r="J202">
        <v>0.38</v>
      </c>
      <c r="K202" s="5">
        <v>41145</v>
      </c>
      <c r="L202" t="s">
        <v>32</v>
      </c>
      <c r="M202" t="s">
        <v>1307</v>
      </c>
      <c r="N202" t="s">
        <v>232</v>
      </c>
      <c r="P202" s="6" t="s">
        <v>1043</v>
      </c>
      <c r="Q202" t="s">
        <v>1308</v>
      </c>
      <c r="R202" s="6">
        <v>113877072.62039185</v>
      </c>
      <c r="S202" s="6">
        <v>0</v>
      </c>
      <c r="T202" s="6">
        <v>0</v>
      </c>
      <c r="U202" s="6">
        <v>-4033724.9999999995</v>
      </c>
      <c r="V202" s="6">
        <v>403657.5000000057</v>
      </c>
      <c r="W202" s="6">
        <v>-8037972.5</v>
      </c>
      <c r="X202" s="6">
        <v>240</v>
      </c>
      <c r="Y202" s="6">
        <v>1375058.09</v>
      </c>
      <c r="Z202" s="6" t="s">
        <v>507</v>
      </c>
      <c r="AA202" s="7">
        <v>122153694.53430176</v>
      </c>
      <c r="AB202" s="6"/>
    </row>
    <row r="203" spans="1:28">
      <c r="A203" t="s">
        <v>1309</v>
      </c>
      <c r="B203">
        <v>202</v>
      </c>
      <c r="C203" t="s">
        <v>1310</v>
      </c>
      <c r="D203" t="s">
        <v>1311</v>
      </c>
      <c r="E203" s="5" t="s">
        <v>29</v>
      </c>
      <c r="F203">
        <v>1</v>
      </c>
      <c r="G203" t="s">
        <v>1312</v>
      </c>
      <c r="H203" t="s">
        <v>1313</v>
      </c>
      <c r="I203">
        <v>0.42</v>
      </c>
      <c r="J203">
        <v>0.5</v>
      </c>
      <c r="K203" s="5">
        <v>41192</v>
      </c>
      <c r="L203" t="s">
        <v>32</v>
      </c>
      <c r="M203" t="s">
        <v>42</v>
      </c>
      <c r="N203" t="s">
        <v>43</v>
      </c>
      <c r="P203" s="6" t="s">
        <v>233</v>
      </c>
      <c r="Q203" t="s">
        <v>1314</v>
      </c>
      <c r="R203" s="6">
        <v>44426464.392194748</v>
      </c>
      <c r="S203" s="6">
        <v>453358.6867500064</v>
      </c>
      <c r="T203" s="6">
        <v>0</v>
      </c>
      <c r="U203" s="6">
        <v>453654.45124999835</v>
      </c>
      <c r="V203" s="6">
        <v>0</v>
      </c>
      <c r="W203" s="6">
        <v>907403.16885758284</v>
      </c>
      <c r="X203" s="6">
        <v>77</v>
      </c>
      <c r="Y203" s="6">
        <v>388398.01</v>
      </c>
      <c r="Z203" s="6" t="s">
        <v>507</v>
      </c>
      <c r="AA203" s="7">
        <v>44336717.641124725</v>
      </c>
      <c r="AB203" s="6"/>
    </row>
    <row r="204" spans="1:28">
      <c r="A204" t="s">
        <v>1315</v>
      </c>
      <c r="B204">
        <v>203</v>
      </c>
      <c r="C204" t="s">
        <v>1316</v>
      </c>
      <c r="D204" t="s">
        <v>1317</v>
      </c>
      <c r="E204" s="5" t="s">
        <v>29</v>
      </c>
      <c r="F204">
        <v>2</v>
      </c>
      <c r="G204" t="s">
        <v>1318</v>
      </c>
      <c r="H204">
        <v>779921113</v>
      </c>
      <c r="I204">
        <v>0.45</v>
      </c>
      <c r="J204">
        <v>0.45</v>
      </c>
      <c r="K204" s="5">
        <v>41214</v>
      </c>
      <c r="L204" t="s">
        <v>32</v>
      </c>
      <c r="M204" t="s">
        <v>487</v>
      </c>
      <c r="N204" t="s">
        <v>521</v>
      </c>
      <c r="P204" s="6" t="s">
        <v>1157</v>
      </c>
      <c r="Q204" t="s">
        <v>1319</v>
      </c>
      <c r="R204" s="6">
        <v>292926957.50241601</v>
      </c>
      <c r="S204" s="6">
        <v>0</v>
      </c>
      <c r="T204" s="6">
        <v>0</v>
      </c>
      <c r="U204" s="6">
        <v>0</v>
      </c>
      <c r="V204" s="6">
        <v>-365100.00000005704</v>
      </c>
      <c r="W204" s="6">
        <v>-365100.00000005704</v>
      </c>
      <c r="X204" s="6">
        <v>50</v>
      </c>
      <c r="Y204" s="6">
        <v>171920.33</v>
      </c>
      <c r="Z204" s="6" t="s">
        <v>507</v>
      </c>
      <c r="AA204" s="7">
        <v>249809170.93640962</v>
      </c>
      <c r="AB204" s="6"/>
    </row>
    <row r="205" spans="1:28">
      <c r="A205" t="s">
        <v>1320</v>
      </c>
      <c r="B205">
        <v>204</v>
      </c>
      <c r="C205" t="s">
        <v>1321</v>
      </c>
      <c r="D205" t="s">
        <v>1322</v>
      </c>
      <c r="E205" s="5" t="s">
        <v>29</v>
      </c>
      <c r="F205">
        <v>1</v>
      </c>
      <c r="G205" t="s">
        <v>1323</v>
      </c>
      <c r="H205" t="s">
        <v>1324</v>
      </c>
      <c r="I205">
        <v>0.2</v>
      </c>
      <c r="J205">
        <v>0.22</v>
      </c>
      <c r="K205" s="5">
        <v>41215</v>
      </c>
      <c r="L205" t="s">
        <v>32</v>
      </c>
      <c r="M205" t="s">
        <v>33</v>
      </c>
      <c r="N205" t="s">
        <v>150</v>
      </c>
      <c r="P205" s="6" t="s">
        <v>1168</v>
      </c>
      <c r="Q205" t="s">
        <v>1325</v>
      </c>
      <c r="R205" s="6">
        <v>6064482727.9541016</v>
      </c>
      <c r="S205" s="6">
        <v>67625899.999999806</v>
      </c>
      <c r="T205" s="6">
        <v>63307165</v>
      </c>
      <c r="U205" s="6">
        <v>69514909.999999642</v>
      </c>
      <c r="V205" s="6">
        <v>53602205.000000536</v>
      </c>
      <c r="W205" s="6">
        <v>344024279.99999928</v>
      </c>
      <c r="X205" s="6">
        <v>35672</v>
      </c>
      <c r="Y205" s="6">
        <v>236812420</v>
      </c>
      <c r="Z205" s="6" t="s">
        <v>507</v>
      </c>
      <c r="AA205" s="7">
        <v>5561928830.5023193</v>
      </c>
      <c r="AB205" s="6"/>
    </row>
    <row r="206" spans="1:28">
      <c r="A206" t="s">
        <v>1326</v>
      </c>
      <c r="B206">
        <v>205</v>
      </c>
      <c r="C206" t="s">
        <v>1327</v>
      </c>
      <c r="D206" t="s">
        <v>1328</v>
      </c>
      <c r="E206" s="5" t="s">
        <v>29</v>
      </c>
      <c r="F206">
        <v>1</v>
      </c>
      <c r="G206" t="s">
        <v>1329</v>
      </c>
      <c r="H206" t="s">
        <v>1330</v>
      </c>
      <c r="I206">
        <v>0.35</v>
      </c>
      <c r="J206">
        <v>0.39</v>
      </c>
      <c r="K206" s="5">
        <v>41215</v>
      </c>
      <c r="L206" t="s">
        <v>32</v>
      </c>
      <c r="M206" t="s">
        <v>71</v>
      </c>
      <c r="N206" t="s">
        <v>128</v>
      </c>
      <c r="P206" s="6" t="s">
        <v>1168</v>
      </c>
      <c r="Q206" t="s">
        <v>1331</v>
      </c>
      <c r="R206" s="6">
        <v>283851757.04956055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1411</v>
      </c>
      <c r="Y206" s="6">
        <v>3605681.1</v>
      </c>
      <c r="Z206" s="6" t="s">
        <v>86</v>
      </c>
      <c r="AA206" s="7">
        <v>282750997.54333496</v>
      </c>
      <c r="AB206" s="6"/>
    </row>
    <row r="207" spans="1:28">
      <c r="A207" t="s">
        <v>1332</v>
      </c>
      <c r="B207">
        <v>206</v>
      </c>
      <c r="C207" t="s">
        <v>1333</v>
      </c>
      <c r="D207" t="s">
        <v>1334</v>
      </c>
      <c r="E207" s="5" t="s">
        <v>29</v>
      </c>
      <c r="F207">
        <v>1</v>
      </c>
      <c r="G207" t="s">
        <v>1335</v>
      </c>
      <c r="H207" t="s">
        <v>1336</v>
      </c>
      <c r="I207">
        <v>0.08</v>
      </c>
      <c r="J207">
        <v>0.09</v>
      </c>
      <c r="K207" s="5">
        <v>41215</v>
      </c>
      <c r="L207" t="s">
        <v>32</v>
      </c>
      <c r="M207" t="s">
        <v>480</v>
      </c>
      <c r="N207" t="s">
        <v>34</v>
      </c>
      <c r="P207" s="6" t="s">
        <v>1168</v>
      </c>
      <c r="Q207" t="s">
        <v>1337</v>
      </c>
      <c r="R207" s="6">
        <v>28241244636.84082</v>
      </c>
      <c r="S207" s="6">
        <v>115218053.99999961</v>
      </c>
      <c r="T207" s="6">
        <v>70612304.000002682</v>
      </c>
      <c r="U207" s="6">
        <v>190714151.99999923</v>
      </c>
      <c r="V207" s="6">
        <v>106165717.00000077</v>
      </c>
      <c r="W207" s="6">
        <v>610486225.00000226</v>
      </c>
      <c r="X207" s="6">
        <v>114418</v>
      </c>
      <c r="Y207" s="6">
        <v>899827700</v>
      </c>
      <c r="Z207" s="6" t="s">
        <v>12651</v>
      </c>
      <c r="AA207" s="7">
        <v>27817109307.861328</v>
      </c>
      <c r="AB207" s="6"/>
    </row>
    <row r="208" spans="1:28">
      <c r="A208" t="s">
        <v>1338</v>
      </c>
      <c r="B208">
        <v>207</v>
      </c>
      <c r="C208" t="s">
        <v>1339</v>
      </c>
      <c r="D208" t="s">
        <v>1340</v>
      </c>
      <c r="E208" s="5" t="s">
        <v>29</v>
      </c>
      <c r="F208">
        <v>1</v>
      </c>
      <c r="G208" t="s">
        <v>1341</v>
      </c>
      <c r="H208" t="s">
        <v>1342</v>
      </c>
      <c r="I208">
        <v>0.08</v>
      </c>
      <c r="J208">
        <v>0.09</v>
      </c>
      <c r="K208" s="5">
        <v>41215</v>
      </c>
      <c r="L208" t="s">
        <v>32</v>
      </c>
      <c r="M208" t="s">
        <v>102</v>
      </c>
      <c r="N208" t="s">
        <v>34</v>
      </c>
      <c r="P208" s="6" t="s">
        <v>1168</v>
      </c>
      <c r="Q208" t="s">
        <v>1343</v>
      </c>
      <c r="R208" s="6">
        <v>5381913861.0939026</v>
      </c>
      <c r="S208" s="6">
        <v>7649556.0000000289</v>
      </c>
      <c r="T208" s="6">
        <v>1099260.0000005637</v>
      </c>
      <c r="U208" s="6">
        <v>37286226.99999959</v>
      </c>
      <c r="V208" s="6">
        <v>45262463.00000041</v>
      </c>
      <c r="W208" s="6">
        <v>110889797.43999998</v>
      </c>
      <c r="X208" s="6">
        <v>12368</v>
      </c>
      <c r="Y208" s="6">
        <v>134903110</v>
      </c>
      <c r="Z208" s="6" t="s">
        <v>12651</v>
      </c>
      <c r="AA208" s="7">
        <v>5280488008.0177307</v>
      </c>
      <c r="AB208" s="6"/>
    </row>
    <row r="209" spans="1:28">
      <c r="A209" t="s">
        <v>1344</v>
      </c>
      <c r="B209">
        <v>208</v>
      </c>
      <c r="C209" t="s">
        <v>1345</v>
      </c>
      <c r="D209" t="s">
        <v>1346</v>
      </c>
      <c r="E209" s="5" t="s">
        <v>29</v>
      </c>
      <c r="F209">
        <v>1</v>
      </c>
      <c r="G209" t="s">
        <v>1347</v>
      </c>
      <c r="H209" t="s">
        <v>1348</v>
      </c>
      <c r="I209">
        <v>0.1</v>
      </c>
      <c r="J209">
        <v>0.11</v>
      </c>
      <c r="K209" s="5">
        <v>41215</v>
      </c>
      <c r="L209" t="s">
        <v>32</v>
      </c>
      <c r="M209" t="s">
        <v>223</v>
      </c>
      <c r="N209" t="s">
        <v>50</v>
      </c>
      <c r="P209" s="6" t="s">
        <v>1168</v>
      </c>
      <c r="Q209" t="s">
        <v>1349</v>
      </c>
      <c r="R209" s="6">
        <v>1350301560.9741211</v>
      </c>
      <c r="S209" s="6">
        <v>0</v>
      </c>
      <c r="T209" s="6">
        <v>31687590.000000104</v>
      </c>
      <c r="U209" s="6">
        <v>14599019.999999862</v>
      </c>
      <c r="V209" s="6">
        <v>-4861259.9999998966</v>
      </c>
      <c r="W209" s="6">
        <v>46284769.99999997</v>
      </c>
      <c r="X209" s="6">
        <v>2459</v>
      </c>
      <c r="Y209" s="6">
        <v>41158314</v>
      </c>
      <c r="Z209" s="6" t="s">
        <v>507</v>
      </c>
      <c r="AA209" s="7">
        <v>1306053837.2039795</v>
      </c>
      <c r="AB209" s="6"/>
    </row>
    <row r="210" spans="1:28">
      <c r="A210" t="s">
        <v>1350</v>
      </c>
      <c r="B210">
        <v>209</v>
      </c>
      <c r="C210" t="s">
        <v>1351</v>
      </c>
      <c r="D210" t="s">
        <v>1352</v>
      </c>
      <c r="E210" s="5" t="s">
        <v>29</v>
      </c>
      <c r="F210">
        <v>1</v>
      </c>
      <c r="G210" t="s">
        <v>1353</v>
      </c>
      <c r="H210" t="s">
        <v>1354</v>
      </c>
      <c r="I210">
        <v>0.55000000000000004</v>
      </c>
      <c r="J210">
        <v>0.62</v>
      </c>
      <c r="K210" s="5">
        <v>41233</v>
      </c>
      <c r="L210" t="s">
        <v>32</v>
      </c>
      <c r="M210" t="s">
        <v>71</v>
      </c>
      <c r="N210" t="s">
        <v>1355</v>
      </c>
      <c r="P210" s="6" t="s">
        <v>494</v>
      </c>
      <c r="Q210" t="s">
        <v>1356</v>
      </c>
      <c r="R210" s="6">
        <v>49712144.106674194</v>
      </c>
      <c r="S210" s="6">
        <v>-2735698.5000000023</v>
      </c>
      <c r="T210" s="6">
        <v>0</v>
      </c>
      <c r="U210" s="6">
        <v>0</v>
      </c>
      <c r="V210" s="6">
        <v>2587654.5000000023</v>
      </c>
      <c r="W210" s="6">
        <v>-98848.439999999944</v>
      </c>
      <c r="X210" s="6">
        <v>199</v>
      </c>
      <c r="Y210" s="6">
        <v>1907135.77</v>
      </c>
      <c r="Z210" s="6" t="s">
        <v>86</v>
      </c>
      <c r="AA210" s="7">
        <v>43995513.003540039</v>
      </c>
      <c r="AB210" s="6"/>
    </row>
    <row r="211" spans="1:28">
      <c r="A211" t="s">
        <v>1357</v>
      </c>
      <c r="B211">
        <v>210</v>
      </c>
      <c r="C211" t="s">
        <v>1358</v>
      </c>
      <c r="D211" t="s">
        <v>1359</v>
      </c>
      <c r="E211" s="5" t="s">
        <v>29</v>
      </c>
      <c r="F211">
        <v>1</v>
      </c>
      <c r="G211" t="s">
        <v>1360</v>
      </c>
      <c r="H211" t="s">
        <v>1361</v>
      </c>
      <c r="I211">
        <v>0.08</v>
      </c>
      <c r="J211">
        <v>0.09</v>
      </c>
      <c r="K211" s="5">
        <v>41233</v>
      </c>
      <c r="L211" t="s">
        <v>32</v>
      </c>
      <c r="M211" t="s">
        <v>480</v>
      </c>
      <c r="N211" t="s">
        <v>34</v>
      </c>
      <c r="P211" s="6" t="s">
        <v>494</v>
      </c>
      <c r="Q211" t="s">
        <v>1362</v>
      </c>
      <c r="R211" s="6">
        <v>21574131385.212708</v>
      </c>
      <c r="S211" s="6">
        <v>-61685466.999999404</v>
      </c>
      <c r="T211" s="6">
        <v>-98462382.000001773</v>
      </c>
      <c r="U211" s="6">
        <v>20858878.000001773</v>
      </c>
      <c r="V211" s="6">
        <v>-10383058.499999395</v>
      </c>
      <c r="W211" s="6">
        <v>280726385.5000006</v>
      </c>
      <c r="X211" s="6">
        <v>17713</v>
      </c>
      <c r="Y211" s="6">
        <v>519688050</v>
      </c>
      <c r="Z211" s="6" t="s">
        <v>12651</v>
      </c>
      <c r="AA211" s="7">
        <v>21247872278.423004</v>
      </c>
      <c r="AB211" s="6"/>
    </row>
    <row r="212" spans="1:28">
      <c r="A212" t="s">
        <v>1363</v>
      </c>
      <c r="B212">
        <v>211</v>
      </c>
      <c r="C212" t="s">
        <v>1364</v>
      </c>
      <c r="D212" t="s">
        <v>1365</v>
      </c>
      <c r="E212" s="5" t="s">
        <v>29</v>
      </c>
      <c r="F212">
        <v>1</v>
      </c>
      <c r="G212" t="s">
        <v>1366</v>
      </c>
      <c r="H212" t="s">
        <v>1367</v>
      </c>
      <c r="I212">
        <v>0.08</v>
      </c>
      <c r="J212">
        <v>0.09</v>
      </c>
      <c r="K212" s="5">
        <v>41233</v>
      </c>
      <c r="L212" t="s">
        <v>32</v>
      </c>
      <c r="M212" t="s">
        <v>480</v>
      </c>
      <c r="N212" t="s">
        <v>34</v>
      </c>
      <c r="P212" s="6" t="s">
        <v>494</v>
      </c>
      <c r="Q212" t="s">
        <v>1368</v>
      </c>
      <c r="R212" s="6">
        <v>3311710786.2747264</v>
      </c>
      <c r="S212" s="6">
        <v>0</v>
      </c>
      <c r="T212" s="6">
        <v>0</v>
      </c>
      <c r="U212" s="6">
        <v>5190083.1853000736</v>
      </c>
      <c r="V212" s="6">
        <v>-20919.007450000383</v>
      </c>
      <c r="W212" s="6">
        <v>-5474646.5484004514</v>
      </c>
      <c r="X212" s="6">
        <v>1879</v>
      </c>
      <c r="Y212" s="6">
        <v>32049150</v>
      </c>
      <c r="Z212" s="6" t="s">
        <v>12651</v>
      </c>
      <c r="AA212" s="7">
        <v>3326288380.3135915</v>
      </c>
      <c r="AB212" s="6"/>
    </row>
    <row r="213" spans="1:28">
      <c r="A213" t="s">
        <v>1369</v>
      </c>
      <c r="B213">
        <v>212</v>
      </c>
      <c r="C213" t="s">
        <v>1370</v>
      </c>
      <c r="D213" t="s">
        <v>1371</v>
      </c>
      <c r="E213" s="5" t="s">
        <v>29</v>
      </c>
      <c r="F213">
        <v>1</v>
      </c>
      <c r="G213" t="s">
        <v>1372</v>
      </c>
      <c r="H213">
        <v>55695209</v>
      </c>
      <c r="I213">
        <v>0.55000000000000004</v>
      </c>
      <c r="J213">
        <v>0.6</v>
      </c>
      <c r="K213" s="5">
        <v>41233</v>
      </c>
      <c r="L213" t="s">
        <v>32</v>
      </c>
      <c r="M213" t="s">
        <v>94</v>
      </c>
      <c r="N213" t="s">
        <v>95</v>
      </c>
      <c r="P213" s="6" t="s">
        <v>494</v>
      </c>
      <c r="Q213" t="s">
        <v>1373</v>
      </c>
      <c r="R213" s="6">
        <v>345709376.74560547</v>
      </c>
      <c r="S213" s="6">
        <v>-7420621.749999973</v>
      </c>
      <c r="T213" s="6">
        <v>8366975.9999999693</v>
      </c>
      <c r="U213" s="6">
        <v>16410068.750000011</v>
      </c>
      <c r="V213" s="6">
        <v>7663024.7499999721</v>
      </c>
      <c r="W213" s="6">
        <v>32562063.439999986</v>
      </c>
      <c r="X213" s="6">
        <v>3669</v>
      </c>
      <c r="Y213" s="6">
        <v>78604169</v>
      </c>
      <c r="Z213" s="6" t="s">
        <v>12652</v>
      </c>
      <c r="AA213" s="7">
        <v>285082418.94378656</v>
      </c>
      <c r="AB213" s="6"/>
    </row>
    <row r="214" spans="1:28">
      <c r="A214" t="s">
        <v>1374</v>
      </c>
      <c r="B214">
        <v>213</v>
      </c>
      <c r="C214" t="s">
        <v>1375</v>
      </c>
      <c r="D214" t="s">
        <v>1376</v>
      </c>
      <c r="E214" s="5" t="s">
        <v>29</v>
      </c>
      <c r="F214">
        <v>1</v>
      </c>
      <c r="G214" t="s">
        <v>1377</v>
      </c>
      <c r="H214" t="s">
        <v>1378</v>
      </c>
      <c r="I214">
        <v>0.45</v>
      </c>
      <c r="J214">
        <v>0.5</v>
      </c>
      <c r="K214" s="5">
        <v>41233</v>
      </c>
      <c r="L214" t="s">
        <v>32</v>
      </c>
      <c r="M214" t="s">
        <v>261</v>
      </c>
      <c r="N214" t="s">
        <v>232</v>
      </c>
      <c r="P214" s="6" t="s">
        <v>494</v>
      </c>
      <c r="Q214" t="s">
        <v>1379</v>
      </c>
      <c r="R214" s="6">
        <v>1472038478.0292425</v>
      </c>
      <c r="S214" s="6">
        <v>-1850152.4999998948</v>
      </c>
      <c r="T214" s="6">
        <v>-3945300.0000001341</v>
      </c>
      <c r="U214" s="6">
        <v>0</v>
      </c>
      <c r="V214" s="6">
        <v>0</v>
      </c>
      <c r="W214" s="6">
        <v>-46389677.499999993</v>
      </c>
      <c r="X214" s="6">
        <v>3169</v>
      </c>
      <c r="Y214" s="6">
        <v>19124601</v>
      </c>
      <c r="Z214" s="6" t="s">
        <v>507</v>
      </c>
      <c r="AA214" s="7">
        <v>1474894322.45434</v>
      </c>
      <c r="AB214" s="6"/>
    </row>
    <row r="215" spans="1:28">
      <c r="A215" t="s">
        <v>1380</v>
      </c>
      <c r="B215">
        <v>214</v>
      </c>
      <c r="C215" t="s">
        <v>1381</v>
      </c>
      <c r="D215" t="s">
        <v>1382</v>
      </c>
      <c r="E215" s="5" t="s">
        <v>29</v>
      </c>
      <c r="F215">
        <v>2</v>
      </c>
      <c r="G215" t="s">
        <v>1318</v>
      </c>
      <c r="H215">
        <v>779921113</v>
      </c>
      <c r="I215">
        <v>0.45</v>
      </c>
      <c r="J215">
        <v>0.45</v>
      </c>
      <c r="K215" s="5">
        <v>41248</v>
      </c>
      <c r="L215" t="s">
        <v>32</v>
      </c>
      <c r="M215" t="s">
        <v>487</v>
      </c>
      <c r="N215" t="s">
        <v>521</v>
      </c>
      <c r="P215" s="6" t="s">
        <v>1157</v>
      </c>
      <c r="Q215" t="s">
        <v>1383</v>
      </c>
      <c r="R215" s="6">
        <v>292993573.07116699</v>
      </c>
      <c r="S215" s="6">
        <v>0</v>
      </c>
      <c r="T215" s="6">
        <v>0</v>
      </c>
      <c r="U215" s="6">
        <v>0</v>
      </c>
      <c r="V215" s="6">
        <v>-365100.00000005704</v>
      </c>
      <c r="W215" s="6">
        <v>-365100.00000005704</v>
      </c>
      <c r="X215" s="6">
        <v>4027</v>
      </c>
      <c r="Y215" s="6">
        <v>19665294</v>
      </c>
      <c r="Z215" s="6" t="s">
        <v>507</v>
      </c>
      <c r="AA215" s="7">
        <v>249685296.72052002</v>
      </c>
      <c r="AB215" s="6"/>
    </row>
    <row r="216" spans="1:28">
      <c r="A216" t="s">
        <v>1384</v>
      </c>
      <c r="B216">
        <v>215</v>
      </c>
      <c r="C216" t="s">
        <v>1385</v>
      </c>
      <c r="D216" t="s">
        <v>1386</v>
      </c>
      <c r="E216" s="5" t="s">
        <v>29</v>
      </c>
      <c r="F216">
        <v>1</v>
      </c>
      <c r="G216" t="s">
        <v>1387</v>
      </c>
      <c r="H216" t="s">
        <v>1388</v>
      </c>
      <c r="I216">
        <v>0.15</v>
      </c>
      <c r="J216">
        <v>0.16</v>
      </c>
      <c r="K216" s="5">
        <v>41281</v>
      </c>
      <c r="L216" t="s">
        <v>32</v>
      </c>
      <c r="M216" t="s">
        <v>223</v>
      </c>
      <c r="N216" t="s">
        <v>863</v>
      </c>
      <c r="P216" s="6" t="s">
        <v>494</v>
      </c>
      <c r="Q216" t="s">
        <v>1389</v>
      </c>
      <c r="R216" s="6">
        <v>3953167164.8712158</v>
      </c>
      <c r="S216" s="6">
        <v>-64530522.750000589</v>
      </c>
      <c r="T216" s="6">
        <v>-34245913.399999432</v>
      </c>
      <c r="U216" s="6">
        <v>-65333181.899999917</v>
      </c>
      <c r="V216" s="6">
        <v>-66047344.400000647</v>
      </c>
      <c r="W216" s="6">
        <v>-187463471.15000039</v>
      </c>
      <c r="X216" s="6">
        <v>3538</v>
      </c>
      <c r="Y216" s="6">
        <v>110092920</v>
      </c>
      <c r="Z216" s="6" t="s">
        <v>507</v>
      </c>
      <c r="AA216" s="7">
        <v>4125982172.504425</v>
      </c>
      <c r="AB216" s="6"/>
    </row>
    <row r="217" spans="1:28">
      <c r="A217" t="s">
        <v>1390</v>
      </c>
      <c r="B217">
        <v>216</v>
      </c>
      <c r="C217" t="s">
        <v>1391</v>
      </c>
      <c r="D217" t="s">
        <v>1392</v>
      </c>
      <c r="E217" s="5" t="s">
        <v>29</v>
      </c>
      <c r="F217">
        <v>1</v>
      </c>
      <c r="G217" t="s">
        <v>1393</v>
      </c>
      <c r="H217" t="s">
        <v>1394</v>
      </c>
      <c r="I217">
        <v>0.85</v>
      </c>
      <c r="J217">
        <v>1.3</v>
      </c>
      <c r="K217" s="5">
        <v>41355</v>
      </c>
      <c r="L217" t="s">
        <v>32</v>
      </c>
      <c r="M217" t="s">
        <v>286</v>
      </c>
      <c r="N217" t="s">
        <v>1395</v>
      </c>
      <c r="P217" s="6" t="s">
        <v>994</v>
      </c>
      <c r="Q217" t="s">
        <v>1396</v>
      </c>
      <c r="R217" s="6">
        <v>60532679.96875</v>
      </c>
      <c r="S217" s="6">
        <v>0</v>
      </c>
      <c r="T217" s="6">
        <v>-485119.27499999828</v>
      </c>
      <c r="U217" s="6">
        <v>0</v>
      </c>
      <c r="V217" s="6">
        <v>0</v>
      </c>
      <c r="W217" s="6">
        <v>-485119.27499999828</v>
      </c>
      <c r="X217" s="6">
        <v>59</v>
      </c>
      <c r="Y217" s="6">
        <v>271869.82</v>
      </c>
      <c r="Z217" s="6" t="s">
        <v>507</v>
      </c>
      <c r="AA217" s="7">
        <v>58373944.769729614</v>
      </c>
      <c r="AB217" s="6"/>
    </row>
    <row r="218" spans="1:28">
      <c r="A218" t="s">
        <v>1397</v>
      </c>
      <c r="B218">
        <v>217</v>
      </c>
      <c r="C218" t="s">
        <v>1398</v>
      </c>
      <c r="D218" t="s">
        <v>1399</v>
      </c>
      <c r="E218" s="5" t="s">
        <v>29</v>
      </c>
      <c r="F218">
        <v>1</v>
      </c>
      <c r="G218" t="s">
        <v>1400</v>
      </c>
      <c r="H218" t="s">
        <v>1401</v>
      </c>
      <c r="I218">
        <v>0.3</v>
      </c>
      <c r="J218">
        <v>0.33</v>
      </c>
      <c r="K218" s="5">
        <v>41360</v>
      </c>
      <c r="L218" t="s">
        <v>32</v>
      </c>
      <c r="M218" t="s">
        <v>480</v>
      </c>
      <c r="N218" t="s">
        <v>150</v>
      </c>
      <c r="P218" s="6" t="s">
        <v>494</v>
      </c>
      <c r="Q218" t="s">
        <v>1402</v>
      </c>
      <c r="R218" s="6">
        <v>762463778.77807617</v>
      </c>
      <c r="S218" s="6">
        <v>5227237.9999999814</v>
      </c>
      <c r="T218" s="6">
        <v>38178376</v>
      </c>
      <c r="U218" s="6">
        <v>-2579742.5000000368</v>
      </c>
      <c r="V218" s="6">
        <v>12944662.5</v>
      </c>
      <c r="W218" s="6">
        <v>51210689.5</v>
      </c>
      <c r="X218" s="6">
        <v>725</v>
      </c>
      <c r="Y218" s="6">
        <v>4922862.8</v>
      </c>
      <c r="Z218" s="6" t="s">
        <v>507</v>
      </c>
      <c r="AA218" s="7">
        <v>694983645.17669678</v>
      </c>
      <c r="AB218" s="6"/>
    </row>
    <row r="219" spans="1:28">
      <c r="A219" t="s">
        <v>1403</v>
      </c>
      <c r="B219">
        <v>218</v>
      </c>
      <c r="C219" t="s">
        <v>1404</v>
      </c>
      <c r="D219" t="s">
        <v>1405</v>
      </c>
      <c r="E219" s="5" t="s">
        <v>29</v>
      </c>
      <c r="F219">
        <v>1</v>
      </c>
      <c r="G219" t="s">
        <v>1406</v>
      </c>
      <c r="H219" t="s">
        <v>1407</v>
      </c>
      <c r="I219">
        <v>0.3</v>
      </c>
      <c r="J219">
        <v>0.33</v>
      </c>
      <c r="K219" s="5">
        <v>41360</v>
      </c>
      <c r="L219" t="s">
        <v>32</v>
      </c>
      <c r="M219" t="s">
        <v>480</v>
      </c>
      <c r="N219" t="s">
        <v>150</v>
      </c>
      <c r="P219" s="6" t="s">
        <v>494</v>
      </c>
      <c r="Q219" t="s">
        <v>1408</v>
      </c>
      <c r="R219" s="6">
        <v>57291863.342594139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67</v>
      </c>
      <c r="Y219" s="6">
        <v>150036.67000000001</v>
      </c>
      <c r="Z219" s="6" t="s">
        <v>507</v>
      </c>
      <c r="AA219" s="7">
        <v>55546588.880391315</v>
      </c>
      <c r="AB219" s="6"/>
    </row>
    <row r="220" spans="1:28">
      <c r="A220" t="s">
        <v>1409</v>
      </c>
      <c r="B220">
        <v>219</v>
      </c>
      <c r="C220" t="s">
        <v>1410</v>
      </c>
      <c r="D220" t="s">
        <v>1411</v>
      </c>
      <c r="E220" s="5" t="s">
        <v>29</v>
      </c>
      <c r="F220">
        <v>1</v>
      </c>
      <c r="G220" t="s">
        <v>1412</v>
      </c>
      <c r="H220" t="s">
        <v>1413</v>
      </c>
      <c r="I220">
        <v>0.3</v>
      </c>
      <c r="J220">
        <v>0.33</v>
      </c>
      <c r="K220" s="5">
        <v>41360</v>
      </c>
      <c r="L220" t="s">
        <v>32</v>
      </c>
      <c r="M220" t="s">
        <v>480</v>
      </c>
      <c r="N220" t="s">
        <v>1139</v>
      </c>
      <c r="P220" s="6" t="s">
        <v>494</v>
      </c>
      <c r="Q220" t="s">
        <v>1414</v>
      </c>
      <c r="R220" s="6">
        <v>2288288598.7472534</v>
      </c>
      <c r="S220" s="6">
        <v>35870.999999998137</v>
      </c>
      <c r="T220" s="6">
        <v>2932698.9999998328</v>
      </c>
      <c r="U220" s="6">
        <v>8888147.9999999162</v>
      </c>
      <c r="V220" s="6">
        <v>2940986.5000002505</v>
      </c>
      <c r="W220" s="6">
        <v>32083960.499999832</v>
      </c>
      <c r="X220" s="6">
        <v>1841</v>
      </c>
      <c r="Y220" s="6">
        <v>27717830</v>
      </c>
      <c r="Z220" s="6" t="s">
        <v>507</v>
      </c>
      <c r="AA220" s="7">
        <v>2188540274.4865417</v>
      </c>
      <c r="AB220" s="6"/>
    </row>
    <row r="221" spans="1:28">
      <c r="A221" t="s">
        <v>1415</v>
      </c>
      <c r="B221">
        <v>220</v>
      </c>
      <c r="C221" t="s">
        <v>1416</v>
      </c>
      <c r="D221" t="s">
        <v>1417</v>
      </c>
      <c r="E221" s="5" t="s">
        <v>29</v>
      </c>
      <c r="F221">
        <v>1</v>
      </c>
      <c r="G221" t="s">
        <v>1418</v>
      </c>
      <c r="H221" t="s">
        <v>1419</v>
      </c>
      <c r="I221">
        <v>0.3</v>
      </c>
      <c r="J221">
        <v>0.33</v>
      </c>
      <c r="K221" s="5">
        <v>41360</v>
      </c>
      <c r="L221" t="s">
        <v>32</v>
      </c>
      <c r="M221" t="s">
        <v>480</v>
      </c>
      <c r="N221" t="s">
        <v>1139</v>
      </c>
      <c r="P221" s="6" t="s">
        <v>494</v>
      </c>
      <c r="Q221" t="s">
        <v>1420</v>
      </c>
      <c r="R221" s="6">
        <v>135020873.01701075</v>
      </c>
      <c r="S221" s="6">
        <v>-9219462.8368499931</v>
      </c>
      <c r="T221" s="6">
        <v>-6004394.1945000049</v>
      </c>
      <c r="U221" s="6">
        <v>-3051194.8375999895</v>
      </c>
      <c r="V221" s="6">
        <v>3012503.9150999892</v>
      </c>
      <c r="W221" s="6">
        <v>-15262547.953849999</v>
      </c>
      <c r="X221" s="6">
        <v>140</v>
      </c>
      <c r="Y221" s="6">
        <v>6179204.7999999989</v>
      </c>
      <c r="Z221" s="6" t="s">
        <v>507</v>
      </c>
      <c r="AA221" s="7">
        <v>139350825.12094268</v>
      </c>
      <c r="AB221" s="6"/>
    </row>
    <row r="222" spans="1:28">
      <c r="A222" t="s">
        <v>1421</v>
      </c>
      <c r="B222">
        <v>221</v>
      </c>
      <c r="C222" t="s">
        <v>1422</v>
      </c>
      <c r="D222" t="s">
        <v>1423</v>
      </c>
      <c r="E222" s="5" t="s">
        <v>29</v>
      </c>
      <c r="F222">
        <v>1</v>
      </c>
      <c r="G222" t="s">
        <v>1424</v>
      </c>
      <c r="H222" t="s">
        <v>1425</v>
      </c>
      <c r="I222">
        <v>0.3</v>
      </c>
      <c r="J222">
        <v>0.33</v>
      </c>
      <c r="K222" s="5">
        <v>41360</v>
      </c>
      <c r="L222" t="s">
        <v>32</v>
      </c>
      <c r="M222" t="s">
        <v>102</v>
      </c>
      <c r="N222" t="s">
        <v>150</v>
      </c>
      <c r="P222" s="6" t="s">
        <v>494</v>
      </c>
      <c r="Q222" t="s">
        <v>1426</v>
      </c>
      <c r="R222" s="6">
        <v>151159591.80450439</v>
      </c>
      <c r="S222" s="6">
        <v>0</v>
      </c>
      <c r="T222" s="6">
        <v>1745994.4999999939</v>
      </c>
      <c r="U222" s="6">
        <v>1719988.4999999937</v>
      </c>
      <c r="V222" s="6">
        <v>0</v>
      </c>
      <c r="W222" s="6">
        <v>3465982.9999999879</v>
      </c>
      <c r="X222" s="6">
        <v>245</v>
      </c>
      <c r="Y222" s="6">
        <v>1275846.3999999999</v>
      </c>
      <c r="Z222" s="6" t="s">
        <v>507</v>
      </c>
      <c r="AA222" s="7">
        <v>142979772.71270752</v>
      </c>
      <c r="AB222" s="6"/>
    </row>
    <row r="223" spans="1:28">
      <c r="A223" t="s">
        <v>1427</v>
      </c>
      <c r="B223">
        <v>222</v>
      </c>
      <c r="C223" t="s">
        <v>1428</v>
      </c>
      <c r="D223" t="s">
        <v>1429</v>
      </c>
      <c r="E223" s="5" t="s">
        <v>29</v>
      </c>
      <c r="F223">
        <v>1</v>
      </c>
      <c r="G223" t="s">
        <v>1430</v>
      </c>
      <c r="H223" t="s">
        <v>1431</v>
      </c>
      <c r="I223">
        <v>0.25</v>
      </c>
      <c r="J223">
        <v>0.28000000000000003</v>
      </c>
      <c r="K223" s="5">
        <v>41360</v>
      </c>
      <c r="L223" t="s">
        <v>32</v>
      </c>
      <c r="M223" t="s">
        <v>162</v>
      </c>
      <c r="N223" t="s">
        <v>210</v>
      </c>
      <c r="P223" s="6" t="s">
        <v>494</v>
      </c>
      <c r="Q223" t="s">
        <v>1432</v>
      </c>
      <c r="R223" s="6">
        <v>331108399.51794147</v>
      </c>
      <c r="S223" s="6">
        <v>3013725</v>
      </c>
      <c r="T223" s="6">
        <v>604998.00000000861</v>
      </c>
      <c r="U223" s="6">
        <v>2421236.9999999916</v>
      </c>
      <c r="V223" s="6">
        <v>16374699.000000019</v>
      </c>
      <c r="W223" s="6">
        <v>22414659.000000026</v>
      </c>
      <c r="X223" s="6">
        <v>413</v>
      </c>
      <c r="Y223" s="6">
        <v>9369022.4000000004</v>
      </c>
      <c r="Z223" s="6" t="s">
        <v>507</v>
      </c>
      <c r="AA223" s="7">
        <v>315146487.08105087</v>
      </c>
      <c r="AB223" s="6"/>
    </row>
    <row r="224" spans="1:28">
      <c r="A224" t="s">
        <v>1433</v>
      </c>
      <c r="B224">
        <v>223</v>
      </c>
      <c r="C224" t="s">
        <v>1434</v>
      </c>
      <c r="D224" t="s">
        <v>1435</v>
      </c>
      <c r="E224" s="5" t="s">
        <v>29</v>
      </c>
      <c r="F224">
        <v>1</v>
      </c>
      <c r="G224" t="s">
        <v>1436</v>
      </c>
      <c r="H224" t="s">
        <v>1437</v>
      </c>
      <c r="I224">
        <v>0.25</v>
      </c>
      <c r="J224">
        <v>0.28000000000000003</v>
      </c>
      <c r="K224" s="5">
        <v>41360</v>
      </c>
      <c r="L224" t="s">
        <v>32</v>
      </c>
      <c r="M224" t="s">
        <v>162</v>
      </c>
      <c r="N224" t="s">
        <v>514</v>
      </c>
      <c r="P224" s="6" t="s">
        <v>494</v>
      </c>
      <c r="Q224" t="s">
        <v>1438</v>
      </c>
      <c r="R224" s="6">
        <v>782088505.06197166</v>
      </c>
      <c r="S224" s="6">
        <v>711863.99999995949</v>
      </c>
      <c r="T224" s="6">
        <v>2138035.500000081</v>
      </c>
      <c r="U224" s="6">
        <v>27029664.999999981</v>
      </c>
      <c r="V224" s="6">
        <v>30618584.499999974</v>
      </c>
      <c r="W224" s="6">
        <v>59075805.999999985</v>
      </c>
      <c r="X224" s="6">
        <v>953</v>
      </c>
      <c r="Y224" s="6">
        <v>22481398</v>
      </c>
      <c r="Z224" s="6" t="s">
        <v>507</v>
      </c>
      <c r="AA224" s="7">
        <v>722545190.40558243</v>
      </c>
      <c r="AB224" s="6"/>
    </row>
    <row r="225" spans="1:28">
      <c r="A225" t="s">
        <v>1439</v>
      </c>
      <c r="B225">
        <v>224</v>
      </c>
      <c r="C225" t="s">
        <v>1440</v>
      </c>
      <c r="D225" t="s">
        <v>1441</v>
      </c>
      <c r="E225" s="5" t="s">
        <v>29</v>
      </c>
      <c r="F225">
        <v>1</v>
      </c>
      <c r="G225" t="s">
        <v>1442</v>
      </c>
      <c r="H225" t="s">
        <v>1443</v>
      </c>
      <c r="I225">
        <v>0.25</v>
      </c>
      <c r="J225">
        <v>0.28000000000000003</v>
      </c>
      <c r="K225" s="5">
        <v>41360</v>
      </c>
      <c r="L225" t="s">
        <v>32</v>
      </c>
      <c r="M225" t="s">
        <v>743</v>
      </c>
      <c r="N225" t="s">
        <v>514</v>
      </c>
      <c r="P225" s="6" t="s">
        <v>494</v>
      </c>
      <c r="Q225" t="s">
        <v>1444</v>
      </c>
      <c r="R225" s="6">
        <v>3743180237.7257595</v>
      </c>
      <c r="S225" s="6">
        <v>7362722.000000108</v>
      </c>
      <c r="T225" s="6">
        <v>138574396.50000009</v>
      </c>
      <c r="U225" s="6">
        <v>9311744</v>
      </c>
      <c r="V225" s="6">
        <v>14744775.999999853</v>
      </c>
      <c r="W225" s="6">
        <v>252704662.49999994</v>
      </c>
      <c r="X225" s="6">
        <v>345</v>
      </c>
      <c r="Y225" s="6">
        <v>40218422.100000001</v>
      </c>
      <c r="Z225" s="6" t="s">
        <v>507</v>
      </c>
      <c r="AA225" s="7">
        <v>3506529312.1058521</v>
      </c>
      <c r="AB225" s="6"/>
    </row>
    <row r="226" spans="1:28">
      <c r="A226" t="s">
        <v>1445</v>
      </c>
      <c r="B226">
        <v>225</v>
      </c>
      <c r="C226" t="s">
        <v>1446</v>
      </c>
      <c r="D226" t="s">
        <v>1447</v>
      </c>
      <c r="E226" s="5" t="s">
        <v>29</v>
      </c>
      <c r="F226">
        <v>1</v>
      </c>
      <c r="G226" t="s">
        <v>1448</v>
      </c>
      <c r="H226" t="s">
        <v>1449</v>
      </c>
      <c r="I226">
        <v>0.25</v>
      </c>
      <c r="J226">
        <v>0.28000000000000003</v>
      </c>
      <c r="K226" s="5">
        <v>41360</v>
      </c>
      <c r="L226" t="s">
        <v>32</v>
      </c>
      <c r="M226" t="s">
        <v>743</v>
      </c>
      <c r="N226" t="s">
        <v>514</v>
      </c>
      <c r="P226" s="6" t="s">
        <v>494</v>
      </c>
      <c r="Q226" t="s">
        <v>1450</v>
      </c>
      <c r="R226" s="6">
        <v>3631631668.9983673</v>
      </c>
      <c r="S226" s="6">
        <v>-31279117.499999862</v>
      </c>
      <c r="T226" s="6">
        <v>139506084.49999967</v>
      </c>
      <c r="U226" s="6">
        <v>10906392.500000291</v>
      </c>
      <c r="V226" s="6">
        <v>14762376.999999708</v>
      </c>
      <c r="W226" s="6">
        <v>150610225</v>
      </c>
      <c r="X226" s="6">
        <v>1079</v>
      </c>
      <c r="Y226" s="6">
        <v>21284048</v>
      </c>
      <c r="Z226" s="6" t="s">
        <v>507</v>
      </c>
      <c r="AA226" s="7">
        <v>3481860903.1111832</v>
      </c>
      <c r="AB226" s="6"/>
    </row>
    <row r="227" spans="1:28">
      <c r="A227" t="s">
        <v>1451</v>
      </c>
      <c r="B227">
        <v>226</v>
      </c>
      <c r="C227" t="s">
        <v>1452</v>
      </c>
      <c r="D227" t="s">
        <v>1453</v>
      </c>
      <c r="E227" s="5" t="s">
        <v>29</v>
      </c>
      <c r="F227">
        <v>1</v>
      </c>
      <c r="G227" t="s">
        <v>1454</v>
      </c>
      <c r="H227" t="s">
        <v>1455</v>
      </c>
      <c r="I227">
        <v>0.25</v>
      </c>
      <c r="J227">
        <v>0.28000000000000003</v>
      </c>
      <c r="K227" s="5">
        <v>41360</v>
      </c>
      <c r="L227" t="s">
        <v>32</v>
      </c>
      <c r="M227" t="s">
        <v>743</v>
      </c>
      <c r="N227" t="s">
        <v>514</v>
      </c>
      <c r="P227" s="6" t="s">
        <v>494</v>
      </c>
      <c r="Q227" t="s">
        <v>1456</v>
      </c>
      <c r="R227" s="6">
        <v>48725867.561852992</v>
      </c>
      <c r="S227" s="6">
        <v>0</v>
      </c>
      <c r="T227" s="6">
        <v>3742321.2095999955</v>
      </c>
      <c r="U227" s="6">
        <v>0</v>
      </c>
      <c r="V227" s="6">
        <v>-1688490.4006949994</v>
      </c>
      <c r="W227" s="6">
        <v>3936196.1469049975</v>
      </c>
      <c r="X227" s="6">
        <v>20</v>
      </c>
      <c r="Y227" s="6">
        <v>244534.59</v>
      </c>
      <c r="Z227" s="6" t="s">
        <v>507</v>
      </c>
      <c r="AA227" s="7">
        <v>45376613.63443169</v>
      </c>
      <c r="AB227" s="6"/>
    </row>
    <row r="228" spans="1:28">
      <c r="A228" t="s">
        <v>1457</v>
      </c>
      <c r="B228">
        <v>227</v>
      </c>
      <c r="C228" t="s">
        <v>1458</v>
      </c>
      <c r="D228" t="s">
        <v>1459</v>
      </c>
      <c r="E228" s="5" t="s">
        <v>29</v>
      </c>
      <c r="F228">
        <v>2</v>
      </c>
      <c r="G228" t="s">
        <v>855</v>
      </c>
      <c r="H228" t="s">
        <v>856</v>
      </c>
      <c r="I228">
        <v>0.1</v>
      </c>
      <c r="J228">
        <v>0.1</v>
      </c>
      <c r="K228" s="5">
        <v>41365</v>
      </c>
      <c r="L228" t="s">
        <v>230</v>
      </c>
      <c r="M228" t="s">
        <v>480</v>
      </c>
      <c r="N228" t="s">
        <v>34</v>
      </c>
      <c r="P228" s="6" t="s">
        <v>233</v>
      </c>
      <c r="Q228" t="s">
        <v>1460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261</v>
      </c>
      <c r="Y228" s="6">
        <v>4267612.0999999996</v>
      </c>
      <c r="Z228" s="6" t="s">
        <v>12651</v>
      </c>
      <c r="AA228" s="7">
        <v>5710928059.3425102</v>
      </c>
      <c r="AB228" s="6"/>
    </row>
    <row r="229" spans="1:28">
      <c r="A229" t="s">
        <v>1461</v>
      </c>
      <c r="B229">
        <v>228</v>
      </c>
      <c r="C229" t="s">
        <v>1462</v>
      </c>
      <c r="D229" t="s">
        <v>1463</v>
      </c>
      <c r="E229" s="5" t="s">
        <v>29</v>
      </c>
      <c r="F229">
        <v>1</v>
      </c>
      <c r="G229" t="s">
        <v>1464</v>
      </c>
      <c r="H229" t="s">
        <v>1465</v>
      </c>
      <c r="I229">
        <v>0.63</v>
      </c>
      <c r="J229">
        <v>0.65</v>
      </c>
      <c r="K229" s="5">
        <v>41366</v>
      </c>
      <c r="L229" t="s">
        <v>32</v>
      </c>
      <c r="M229" t="s">
        <v>94</v>
      </c>
      <c r="N229" t="s">
        <v>1466</v>
      </c>
      <c r="P229" s="6" t="s">
        <v>35</v>
      </c>
      <c r="Q229" t="s">
        <v>1467</v>
      </c>
      <c r="R229" s="6">
        <v>58197625.923156738</v>
      </c>
      <c r="S229" s="6">
        <v>-1477549.8500000013</v>
      </c>
      <c r="T229" s="6">
        <v>0</v>
      </c>
      <c r="U229" s="6">
        <v>0</v>
      </c>
      <c r="V229" s="6">
        <v>0</v>
      </c>
      <c r="W229" s="6">
        <v>-2972296.950000003</v>
      </c>
      <c r="X229" s="6">
        <v>213</v>
      </c>
      <c r="Y229" s="6">
        <v>3650564.4999999995</v>
      </c>
      <c r="Z229" s="6" t="s">
        <v>12652</v>
      </c>
      <c r="AA229" s="7">
        <v>65036735.534667969</v>
      </c>
      <c r="AB229" s="6"/>
    </row>
    <row r="230" spans="1:28">
      <c r="A230" t="s">
        <v>1468</v>
      </c>
      <c r="B230">
        <v>229</v>
      </c>
      <c r="C230" t="s">
        <v>1469</v>
      </c>
      <c r="D230" t="s">
        <v>1470</v>
      </c>
      <c r="E230" s="5" t="s">
        <v>29</v>
      </c>
      <c r="F230">
        <v>1</v>
      </c>
      <c r="G230" t="s">
        <v>1471</v>
      </c>
      <c r="H230" t="s">
        <v>1472</v>
      </c>
      <c r="I230">
        <v>0.63</v>
      </c>
      <c r="J230">
        <v>0.66</v>
      </c>
      <c r="K230" s="5">
        <v>41366</v>
      </c>
      <c r="L230" t="s">
        <v>32</v>
      </c>
      <c r="M230" t="s">
        <v>94</v>
      </c>
      <c r="N230" t="s">
        <v>1355</v>
      </c>
      <c r="P230" s="6" t="s">
        <v>35</v>
      </c>
      <c r="Q230" t="s">
        <v>1473</v>
      </c>
      <c r="R230" s="6">
        <v>160863106.7276001</v>
      </c>
      <c r="S230" s="6">
        <v>-8647971</v>
      </c>
      <c r="T230" s="6">
        <v>0</v>
      </c>
      <c r="U230" s="6">
        <v>8346494.3750000009</v>
      </c>
      <c r="V230" s="6">
        <v>0</v>
      </c>
      <c r="W230" s="6">
        <v>2972480.7749999911</v>
      </c>
      <c r="X230" s="6">
        <v>472</v>
      </c>
      <c r="Y230" s="6">
        <v>14514399.6</v>
      </c>
      <c r="Z230" s="6" t="s">
        <v>12652</v>
      </c>
      <c r="AA230" s="7">
        <v>139840773.01025391</v>
      </c>
      <c r="AB230" s="6"/>
    </row>
    <row r="231" spans="1:28">
      <c r="A231" t="s">
        <v>1474</v>
      </c>
      <c r="B231">
        <v>230</v>
      </c>
      <c r="C231" t="s">
        <v>1475</v>
      </c>
      <c r="D231" t="s">
        <v>1476</v>
      </c>
      <c r="E231" s="5" t="s">
        <v>29</v>
      </c>
      <c r="F231">
        <v>1</v>
      </c>
      <c r="G231" t="s">
        <v>1477</v>
      </c>
      <c r="H231" t="s">
        <v>1478</v>
      </c>
      <c r="I231">
        <v>0.08</v>
      </c>
      <c r="J231">
        <v>0.09</v>
      </c>
      <c r="K231" s="5">
        <v>41376</v>
      </c>
      <c r="L231" t="s">
        <v>32</v>
      </c>
      <c r="M231" t="s">
        <v>480</v>
      </c>
      <c r="N231" t="s">
        <v>34</v>
      </c>
      <c r="P231" s="6" t="s">
        <v>35</v>
      </c>
      <c r="Q231" t="s">
        <v>1479</v>
      </c>
      <c r="R231" s="6">
        <v>10610352005.004883</v>
      </c>
      <c r="S231" s="6">
        <v>52461271.500000343</v>
      </c>
      <c r="T231" s="6">
        <v>87490612.5</v>
      </c>
      <c r="U231" s="6">
        <v>41148422.699999325</v>
      </c>
      <c r="V231" s="6">
        <v>35716563.19999966</v>
      </c>
      <c r="W231" s="6">
        <v>281849285.30000061</v>
      </c>
      <c r="X231" s="6">
        <v>13960</v>
      </c>
      <c r="Y231" s="6">
        <v>184166890</v>
      </c>
      <c r="Z231" s="6" t="s">
        <v>12651</v>
      </c>
      <c r="AA231" s="7">
        <v>10429825305.175781</v>
      </c>
      <c r="AB231" s="6"/>
    </row>
    <row r="232" spans="1:28">
      <c r="A232" t="s">
        <v>1480</v>
      </c>
      <c r="B232">
        <v>231</v>
      </c>
      <c r="C232" t="s">
        <v>1481</v>
      </c>
      <c r="D232" t="s">
        <v>1482</v>
      </c>
      <c r="E232" s="5" t="s">
        <v>29</v>
      </c>
      <c r="F232">
        <v>1</v>
      </c>
      <c r="G232" t="s">
        <v>1483</v>
      </c>
      <c r="H232" t="s">
        <v>1484</v>
      </c>
      <c r="I232">
        <v>0.2</v>
      </c>
      <c r="J232">
        <v>0.22</v>
      </c>
      <c r="K232" s="5">
        <v>41376</v>
      </c>
      <c r="L232" t="s">
        <v>32</v>
      </c>
      <c r="M232" t="s">
        <v>109</v>
      </c>
      <c r="N232" t="s">
        <v>34</v>
      </c>
      <c r="P232" s="6" t="s">
        <v>35</v>
      </c>
      <c r="Q232" t="s">
        <v>1485</v>
      </c>
      <c r="R232" s="6">
        <v>18236282173.156738</v>
      </c>
      <c r="S232" s="6">
        <v>199439267.30000108</v>
      </c>
      <c r="T232" s="6">
        <v>202611967.79999942</v>
      </c>
      <c r="U232" s="6">
        <v>202170057.19999948</v>
      </c>
      <c r="V232" s="6">
        <v>154967427.59999946</v>
      </c>
      <c r="W232" s="6">
        <v>1055370275.7000003</v>
      </c>
      <c r="X232" s="6">
        <v>23573</v>
      </c>
      <c r="Y232" s="6">
        <v>450769200</v>
      </c>
      <c r="Z232" s="6" t="s">
        <v>12651</v>
      </c>
      <c r="AA232" s="7">
        <v>16490896158.599854</v>
      </c>
      <c r="AB232" s="6"/>
    </row>
    <row r="233" spans="1:28">
      <c r="A233" t="s">
        <v>1486</v>
      </c>
      <c r="B233">
        <v>232</v>
      </c>
      <c r="C233" t="s">
        <v>1487</v>
      </c>
      <c r="D233" t="s">
        <v>1488</v>
      </c>
      <c r="E233" s="5" t="s">
        <v>29</v>
      </c>
      <c r="F233">
        <v>1</v>
      </c>
      <c r="G233" t="s">
        <v>1489</v>
      </c>
      <c r="H233" t="s">
        <v>1490</v>
      </c>
      <c r="I233">
        <v>0.25</v>
      </c>
      <c r="J233">
        <v>0.27</v>
      </c>
      <c r="K233" s="5">
        <v>41376</v>
      </c>
      <c r="L233" t="s">
        <v>32</v>
      </c>
      <c r="M233" t="s">
        <v>473</v>
      </c>
      <c r="N233" t="s">
        <v>34</v>
      </c>
      <c r="P233" s="6" t="s">
        <v>35</v>
      </c>
      <c r="Q233" t="s">
        <v>1491</v>
      </c>
      <c r="R233" s="6">
        <v>3615200214.9581909</v>
      </c>
      <c r="S233" s="6">
        <v>24825850.250000227</v>
      </c>
      <c r="T233" s="6">
        <v>180881652.04999965</v>
      </c>
      <c r="U233" s="6">
        <v>5742899.1000002185</v>
      </c>
      <c r="V233" s="6">
        <v>13352558.449999783</v>
      </c>
      <c r="W233" s="6">
        <v>267595046.20000008</v>
      </c>
      <c r="X233" s="6">
        <v>11973</v>
      </c>
      <c r="Y233" s="6">
        <v>116818710</v>
      </c>
      <c r="Z233" s="6" t="s">
        <v>12651</v>
      </c>
      <c r="AA233" s="7">
        <v>3090552042.388916</v>
      </c>
      <c r="AB233" s="6"/>
    </row>
    <row r="234" spans="1:28">
      <c r="A234" t="s">
        <v>1492</v>
      </c>
      <c r="B234">
        <v>233</v>
      </c>
      <c r="C234" t="s">
        <v>1493</v>
      </c>
      <c r="D234" t="s">
        <v>1494</v>
      </c>
      <c r="E234" s="5" t="s">
        <v>29</v>
      </c>
      <c r="F234">
        <v>1</v>
      </c>
      <c r="G234" t="s">
        <v>1495</v>
      </c>
      <c r="H234" t="s">
        <v>1496</v>
      </c>
      <c r="I234">
        <v>0.7</v>
      </c>
      <c r="J234">
        <v>0.77</v>
      </c>
      <c r="K234" s="5">
        <v>41409</v>
      </c>
      <c r="L234" t="s">
        <v>32</v>
      </c>
      <c r="M234" t="s">
        <v>102</v>
      </c>
      <c r="N234" t="s">
        <v>150</v>
      </c>
      <c r="P234" s="6" t="s">
        <v>116</v>
      </c>
      <c r="Q234" t="s">
        <v>1497</v>
      </c>
      <c r="R234" s="6">
        <v>5686812.1957817078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13</v>
      </c>
      <c r="Y234" s="6">
        <v>6947.7999999999993</v>
      </c>
      <c r="Z234" s="6" t="s">
        <v>507</v>
      </c>
      <c r="AA234" s="7">
        <v>5516261.6269721985</v>
      </c>
      <c r="AB234" s="6"/>
    </row>
    <row r="235" spans="1:28">
      <c r="A235" t="s">
        <v>1498</v>
      </c>
      <c r="B235">
        <v>234</v>
      </c>
      <c r="C235" t="s">
        <v>1499</v>
      </c>
      <c r="D235" t="s">
        <v>1500</v>
      </c>
      <c r="E235" s="5" t="s">
        <v>29</v>
      </c>
      <c r="F235">
        <v>1</v>
      </c>
      <c r="G235" t="s">
        <v>1501</v>
      </c>
      <c r="H235" t="s">
        <v>1502</v>
      </c>
      <c r="I235">
        <v>0.65</v>
      </c>
      <c r="J235">
        <v>0.69</v>
      </c>
      <c r="K235" s="5">
        <v>41409</v>
      </c>
      <c r="L235" t="s">
        <v>32</v>
      </c>
      <c r="M235" t="s">
        <v>473</v>
      </c>
      <c r="N235" t="s">
        <v>115</v>
      </c>
      <c r="P235" s="6" t="s">
        <v>116</v>
      </c>
      <c r="Q235" t="s">
        <v>1503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 t="s">
        <v>507</v>
      </c>
      <c r="AA235" s="7">
        <v>0</v>
      </c>
      <c r="AB235" s="6"/>
    </row>
    <row r="236" spans="1:28">
      <c r="A236" t="s">
        <v>1504</v>
      </c>
      <c r="B236">
        <v>235</v>
      </c>
      <c r="C236" t="s">
        <v>1505</v>
      </c>
      <c r="D236" t="s">
        <v>1506</v>
      </c>
      <c r="E236" s="5">
        <v>44621</v>
      </c>
      <c r="F236">
        <v>1</v>
      </c>
      <c r="G236" t="s">
        <v>1507</v>
      </c>
      <c r="H236" t="s">
        <v>1508</v>
      </c>
      <c r="I236">
        <v>0.65</v>
      </c>
      <c r="J236">
        <v>0.7</v>
      </c>
      <c r="K236" s="5">
        <v>41409</v>
      </c>
      <c r="L236" t="s">
        <v>32</v>
      </c>
      <c r="M236" t="s">
        <v>473</v>
      </c>
      <c r="N236" t="s">
        <v>115</v>
      </c>
      <c r="P236" s="6" t="s">
        <v>116</v>
      </c>
      <c r="Q236" t="s">
        <v>1509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 t="s">
        <v>507</v>
      </c>
      <c r="AA236" s="7">
        <v>0</v>
      </c>
      <c r="AB236" s="6"/>
    </row>
    <row r="237" spans="1:28">
      <c r="A237" t="s">
        <v>1510</v>
      </c>
      <c r="B237">
        <v>236</v>
      </c>
      <c r="C237" t="s">
        <v>1511</v>
      </c>
      <c r="D237" t="s">
        <v>1512</v>
      </c>
      <c r="E237" s="5">
        <v>44621</v>
      </c>
      <c r="F237">
        <v>1</v>
      </c>
      <c r="G237" t="s">
        <v>1513</v>
      </c>
      <c r="H237" t="s">
        <v>1514</v>
      </c>
      <c r="I237">
        <v>0.6</v>
      </c>
      <c r="J237">
        <v>0.78</v>
      </c>
      <c r="K237" s="5">
        <v>41409</v>
      </c>
      <c r="L237" t="s">
        <v>32</v>
      </c>
      <c r="M237" t="s">
        <v>102</v>
      </c>
      <c r="N237" t="s">
        <v>150</v>
      </c>
      <c r="P237" s="6" t="s">
        <v>116</v>
      </c>
      <c r="Q237" t="s">
        <v>1515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 t="s">
        <v>507</v>
      </c>
      <c r="AA237" s="7">
        <v>0</v>
      </c>
      <c r="AB237" s="6"/>
    </row>
    <row r="238" spans="1:28">
      <c r="A238" t="s">
        <v>1516</v>
      </c>
      <c r="B238">
        <v>237</v>
      </c>
      <c r="C238" t="s">
        <v>1517</v>
      </c>
      <c r="D238" t="s">
        <v>1518</v>
      </c>
      <c r="E238" s="5" t="s">
        <v>29</v>
      </c>
      <c r="F238">
        <v>1</v>
      </c>
      <c r="G238" t="s">
        <v>1519</v>
      </c>
      <c r="H238" t="s">
        <v>1520</v>
      </c>
      <c r="I238">
        <v>0.2</v>
      </c>
      <c r="J238">
        <v>0.22</v>
      </c>
      <c r="K238" s="5">
        <v>41436</v>
      </c>
      <c r="L238" t="s">
        <v>32</v>
      </c>
      <c r="M238" t="s">
        <v>162</v>
      </c>
      <c r="N238" t="s">
        <v>50</v>
      </c>
      <c r="P238" s="6" t="s">
        <v>135</v>
      </c>
      <c r="Q238" t="s">
        <v>1521</v>
      </c>
      <c r="R238" s="6">
        <v>39419348.632436752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158</v>
      </c>
      <c r="Y238" s="6">
        <v>209078.86000000002</v>
      </c>
      <c r="Z238" s="6" t="s">
        <v>507</v>
      </c>
      <c r="AA238" s="7">
        <v>39299635.743114471</v>
      </c>
      <c r="AB238" s="6"/>
    </row>
    <row r="239" spans="1:28">
      <c r="A239" t="s">
        <v>1522</v>
      </c>
      <c r="B239">
        <v>238</v>
      </c>
      <c r="C239" t="s">
        <v>1523</v>
      </c>
      <c r="D239" t="s">
        <v>1524</v>
      </c>
      <c r="E239" s="5" t="s">
        <v>29</v>
      </c>
      <c r="F239">
        <v>1</v>
      </c>
      <c r="G239" t="s">
        <v>1525</v>
      </c>
      <c r="H239" t="s">
        <v>1526</v>
      </c>
      <c r="I239">
        <v>0.05</v>
      </c>
      <c r="J239">
        <v>0.05</v>
      </c>
      <c r="K239" s="5">
        <v>41498</v>
      </c>
      <c r="L239" t="s">
        <v>32</v>
      </c>
      <c r="M239" t="s">
        <v>33</v>
      </c>
      <c r="N239" t="s">
        <v>34</v>
      </c>
      <c r="P239" s="6" t="s">
        <v>1168</v>
      </c>
      <c r="Q239" t="s">
        <v>1527</v>
      </c>
      <c r="R239" s="6">
        <v>13490132344.497681</v>
      </c>
      <c r="S239" s="6">
        <v>158095282.50000039</v>
      </c>
      <c r="T239" s="6">
        <v>100324402.5</v>
      </c>
      <c r="U239" s="6">
        <v>150834810</v>
      </c>
      <c r="V239" s="6">
        <v>20366640.000000764</v>
      </c>
      <c r="W239" s="6">
        <v>466291373.89999998</v>
      </c>
      <c r="X239" s="6">
        <v>22219</v>
      </c>
      <c r="Y239" s="6">
        <v>187217840</v>
      </c>
      <c r="Z239" s="6" t="s">
        <v>12651</v>
      </c>
      <c r="AA239" s="7">
        <v>12967823333.930969</v>
      </c>
      <c r="AB239" s="6"/>
    </row>
    <row r="240" spans="1:28">
      <c r="A240" t="s">
        <v>1528</v>
      </c>
      <c r="B240">
        <v>239</v>
      </c>
      <c r="C240" t="s">
        <v>1529</v>
      </c>
      <c r="D240" t="s">
        <v>1530</v>
      </c>
      <c r="E240" s="5" t="s">
        <v>29</v>
      </c>
      <c r="F240">
        <v>1</v>
      </c>
      <c r="G240" t="s">
        <v>1531</v>
      </c>
      <c r="H240" t="s">
        <v>1532</v>
      </c>
      <c r="I240">
        <v>0.15</v>
      </c>
      <c r="J240">
        <v>0.17</v>
      </c>
      <c r="K240" s="5">
        <v>41498</v>
      </c>
      <c r="L240" t="s">
        <v>32</v>
      </c>
      <c r="M240" t="s">
        <v>480</v>
      </c>
      <c r="N240" t="s">
        <v>34</v>
      </c>
      <c r="P240" s="6" t="s">
        <v>1168</v>
      </c>
      <c r="Q240" t="s">
        <v>1533</v>
      </c>
      <c r="R240" s="6">
        <v>15046478757.614136</v>
      </c>
      <c r="S240" s="6">
        <v>127080461.99999884</v>
      </c>
      <c r="T240" s="6">
        <v>82216412.000000715</v>
      </c>
      <c r="U240" s="6">
        <v>139216986.00000042</v>
      </c>
      <c r="V240" s="6">
        <v>104607033.00000028</v>
      </c>
      <c r="W240" s="6">
        <v>643527531.99999964</v>
      </c>
      <c r="X240" s="6">
        <v>8500</v>
      </c>
      <c r="Y240" s="6">
        <v>106070810</v>
      </c>
      <c r="Z240" s="6" t="s">
        <v>12651</v>
      </c>
      <c r="AA240" s="7">
        <v>14483252759.976959</v>
      </c>
      <c r="AB240" s="6"/>
    </row>
    <row r="241" spans="1:28">
      <c r="A241" t="s">
        <v>1534</v>
      </c>
      <c r="B241">
        <v>240</v>
      </c>
      <c r="C241" t="s">
        <v>1535</v>
      </c>
      <c r="D241" t="s">
        <v>1536</v>
      </c>
      <c r="E241" s="5" t="s">
        <v>29</v>
      </c>
      <c r="F241">
        <v>1</v>
      </c>
      <c r="G241" t="s">
        <v>1537</v>
      </c>
      <c r="H241" t="s">
        <v>1538</v>
      </c>
      <c r="I241">
        <v>0.28000000000000003</v>
      </c>
      <c r="J241">
        <v>0.3</v>
      </c>
      <c r="K241" s="5">
        <v>41498</v>
      </c>
      <c r="L241" t="s">
        <v>32</v>
      </c>
      <c r="M241" t="s">
        <v>480</v>
      </c>
      <c r="N241" t="s">
        <v>150</v>
      </c>
      <c r="P241" s="6" t="s">
        <v>1168</v>
      </c>
      <c r="Q241" t="s">
        <v>1539</v>
      </c>
      <c r="R241" s="6">
        <v>2296107104.259491</v>
      </c>
      <c r="S241" s="6">
        <v>2095195.9999999558</v>
      </c>
      <c r="T241" s="6">
        <v>-9239000.9999999851</v>
      </c>
      <c r="U241" s="6">
        <v>2123100.9999999511</v>
      </c>
      <c r="V241" s="6">
        <v>-2128687.9999999534</v>
      </c>
      <c r="W241" s="6">
        <v>-8019136.9999998212</v>
      </c>
      <c r="X241" s="6">
        <v>3149</v>
      </c>
      <c r="Y241" s="6">
        <v>38335961</v>
      </c>
      <c r="Z241" s="6" t="s">
        <v>507</v>
      </c>
      <c r="AA241" s="7">
        <v>2280815748.1613159</v>
      </c>
      <c r="AB241" s="6"/>
    </row>
    <row r="242" spans="1:28">
      <c r="A242" t="s">
        <v>1540</v>
      </c>
      <c r="B242">
        <v>241</v>
      </c>
      <c r="C242" t="s">
        <v>1541</v>
      </c>
      <c r="D242" t="s">
        <v>1542</v>
      </c>
      <c r="E242" s="5" t="s">
        <v>29</v>
      </c>
      <c r="F242">
        <v>1</v>
      </c>
      <c r="G242" t="s">
        <v>1543</v>
      </c>
      <c r="H242" s="8">
        <v>9.2205999999999992E+112</v>
      </c>
      <c r="I242">
        <v>0.28000000000000003</v>
      </c>
      <c r="J242">
        <v>0.3</v>
      </c>
      <c r="K242" s="5">
        <v>41498</v>
      </c>
      <c r="L242" t="s">
        <v>32</v>
      </c>
      <c r="M242" t="s">
        <v>102</v>
      </c>
      <c r="N242" t="s">
        <v>150</v>
      </c>
      <c r="P242" s="6" t="s">
        <v>1168</v>
      </c>
      <c r="Q242" t="s">
        <v>1544</v>
      </c>
      <c r="R242" s="6">
        <v>951614157.28759766</v>
      </c>
      <c r="S242" s="6">
        <v>734337.9999999844</v>
      </c>
      <c r="T242" s="6">
        <v>-5730666.0000000047</v>
      </c>
      <c r="U242" s="6">
        <v>-5700887.0000000056</v>
      </c>
      <c r="V242" s="6">
        <v>5744326.0000000056</v>
      </c>
      <c r="W242" s="6">
        <v>-2018282.2399999562</v>
      </c>
      <c r="X242" s="6">
        <v>1255</v>
      </c>
      <c r="Y242" s="6">
        <v>11263213</v>
      </c>
      <c r="Z242" s="6" t="s">
        <v>507</v>
      </c>
      <c r="AA242" s="7">
        <v>943964738.57574463</v>
      </c>
      <c r="AB242" s="6"/>
    </row>
    <row r="243" spans="1:28">
      <c r="A243" t="s">
        <v>1545</v>
      </c>
      <c r="B243">
        <v>242</v>
      </c>
      <c r="C243" t="s">
        <v>1546</v>
      </c>
      <c r="D243" t="s">
        <v>1547</v>
      </c>
      <c r="E243" s="5" t="s">
        <v>29</v>
      </c>
      <c r="F243">
        <v>1</v>
      </c>
      <c r="G243" t="s">
        <v>1548</v>
      </c>
      <c r="H243" t="s">
        <v>1549</v>
      </c>
      <c r="I243">
        <v>0.2</v>
      </c>
      <c r="J243">
        <v>0.22</v>
      </c>
      <c r="K243" s="5">
        <v>41498</v>
      </c>
      <c r="L243" t="s">
        <v>32</v>
      </c>
      <c r="M243" t="s">
        <v>109</v>
      </c>
      <c r="N243" t="s">
        <v>34</v>
      </c>
      <c r="P243" s="6" t="s">
        <v>1168</v>
      </c>
      <c r="Q243" t="s">
        <v>1550</v>
      </c>
      <c r="R243" s="6">
        <v>724953666.39862061</v>
      </c>
      <c r="S243" s="6">
        <v>7445112.0000000438</v>
      </c>
      <c r="T243" s="6">
        <v>3372725.9999999269</v>
      </c>
      <c r="U243" s="6">
        <v>7366185.0000000438</v>
      </c>
      <c r="V243" s="6">
        <v>4528108.0000000037</v>
      </c>
      <c r="W243" s="6">
        <v>29411728.999999978</v>
      </c>
      <c r="X243" s="6">
        <v>2701</v>
      </c>
      <c r="Y243" s="6">
        <v>25329789</v>
      </c>
      <c r="Z243" s="6" t="s">
        <v>12651</v>
      </c>
      <c r="AA243" s="7">
        <v>667383582.26165771</v>
      </c>
      <c r="AB243" s="6"/>
    </row>
    <row r="244" spans="1:28">
      <c r="A244" t="s">
        <v>1551</v>
      </c>
      <c r="B244">
        <v>243</v>
      </c>
      <c r="C244" t="s">
        <v>1552</v>
      </c>
      <c r="D244" t="s">
        <v>1553</v>
      </c>
      <c r="E244" s="5" t="s">
        <v>29</v>
      </c>
      <c r="F244">
        <v>1</v>
      </c>
      <c r="G244" t="s">
        <v>1554</v>
      </c>
      <c r="H244" t="s">
        <v>1555</v>
      </c>
      <c r="I244">
        <v>0.75</v>
      </c>
      <c r="J244">
        <v>0.96</v>
      </c>
      <c r="K244" s="5">
        <v>41508</v>
      </c>
      <c r="L244" t="s">
        <v>32</v>
      </c>
      <c r="M244" t="s">
        <v>820</v>
      </c>
      <c r="N244" t="s">
        <v>87</v>
      </c>
      <c r="P244" s="6" t="s">
        <v>135</v>
      </c>
      <c r="Q244" t="s">
        <v>1556</v>
      </c>
      <c r="R244" s="6">
        <v>84035413.838348389</v>
      </c>
      <c r="S244" s="6">
        <v>1756770.0000000042</v>
      </c>
      <c r="T244" s="6">
        <v>0</v>
      </c>
      <c r="U244" s="6">
        <v>0</v>
      </c>
      <c r="V244" s="6">
        <v>1190459.9999999958</v>
      </c>
      <c r="W244" s="6">
        <v>2951330</v>
      </c>
      <c r="X244" s="6">
        <v>206</v>
      </c>
      <c r="Y244" s="6">
        <v>3131801.93</v>
      </c>
      <c r="Z244" s="6" t="s">
        <v>10830</v>
      </c>
      <c r="AA244" s="7">
        <v>84395557.453765869</v>
      </c>
      <c r="AB244" s="6"/>
    </row>
    <row r="245" spans="1:28">
      <c r="A245" t="s">
        <v>1557</v>
      </c>
      <c r="B245">
        <v>244</v>
      </c>
      <c r="C245" t="s">
        <v>1558</v>
      </c>
      <c r="D245" t="s">
        <v>1559</v>
      </c>
      <c r="E245" s="5" t="s">
        <v>29</v>
      </c>
      <c r="F245">
        <v>1</v>
      </c>
      <c r="G245" t="s">
        <v>1560</v>
      </c>
      <c r="H245" t="s">
        <v>1561</v>
      </c>
      <c r="I245">
        <v>0.15</v>
      </c>
      <c r="J245">
        <v>1.02</v>
      </c>
      <c r="K245" s="5">
        <v>41514</v>
      </c>
      <c r="L245" t="s">
        <v>32</v>
      </c>
      <c r="M245" t="s">
        <v>645</v>
      </c>
      <c r="N245" t="s">
        <v>1258</v>
      </c>
      <c r="P245" s="6" t="s">
        <v>116</v>
      </c>
      <c r="Q245" t="s">
        <v>1562</v>
      </c>
      <c r="R245" s="6">
        <v>63543436.090118408</v>
      </c>
      <c r="S245" s="6">
        <v>163003.70000000377</v>
      </c>
      <c r="T245" s="6">
        <v>1140871.2499999974</v>
      </c>
      <c r="U245" s="6">
        <v>0</v>
      </c>
      <c r="V245" s="6">
        <v>32</v>
      </c>
      <c r="W245" s="6">
        <v>1303906.9500000011</v>
      </c>
      <c r="X245" s="6">
        <v>98</v>
      </c>
      <c r="Y245" s="6">
        <v>348820.89</v>
      </c>
      <c r="Z245" s="6" t="s">
        <v>507</v>
      </c>
      <c r="AA245" s="7">
        <v>63356063.467300415</v>
      </c>
      <c r="AB245" s="6"/>
    </row>
    <row r="246" spans="1:28">
      <c r="A246" t="s">
        <v>1563</v>
      </c>
      <c r="B246">
        <v>245</v>
      </c>
      <c r="C246" t="s">
        <v>1564</v>
      </c>
      <c r="D246" t="s">
        <v>1565</v>
      </c>
      <c r="E246" s="5">
        <v>44621</v>
      </c>
      <c r="F246">
        <v>1</v>
      </c>
      <c r="G246" t="s">
        <v>1566</v>
      </c>
      <c r="H246" t="s">
        <v>1567</v>
      </c>
      <c r="I246">
        <v>0.85</v>
      </c>
      <c r="J246">
        <v>0.93</v>
      </c>
      <c r="K246" s="5">
        <v>41514</v>
      </c>
      <c r="L246" t="s">
        <v>32</v>
      </c>
      <c r="M246" t="s">
        <v>645</v>
      </c>
      <c r="N246" t="s">
        <v>1258</v>
      </c>
      <c r="P246" s="6" t="s">
        <v>116</v>
      </c>
      <c r="Q246" t="s">
        <v>1568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 t="s">
        <v>507</v>
      </c>
      <c r="AA246" s="7">
        <v>0</v>
      </c>
      <c r="AB246" s="6"/>
    </row>
    <row r="247" spans="1:28">
      <c r="A247" t="s">
        <v>1569</v>
      </c>
      <c r="B247">
        <v>246</v>
      </c>
      <c r="C247" t="s">
        <v>1570</v>
      </c>
      <c r="D247" t="s">
        <v>1571</v>
      </c>
      <c r="E247" s="5" t="s">
        <v>29</v>
      </c>
      <c r="F247">
        <v>1</v>
      </c>
      <c r="G247" t="s">
        <v>1572</v>
      </c>
      <c r="H247" t="s">
        <v>1573</v>
      </c>
      <c r="I247">
        <v>0.8</v>
      </c>
      <c r="J247">
        <v>0.97</v>
      </c>
      <c r="K247" s="5">
        <v>41520</v>
      </c>
      <c r="L247" t="s">
        <v>819</v>
      </c>
      <c r="M247" t="s">
        <v>102</v>
      </c>
      <c r="N247" t="s">
        <v>115</v>
      </c>
      <c r="P247" s="6" t="s">
        <v>522</v>
      </c>
      <c r="Q247" t="s">
        <v>1574</v>
      </c>
      <c r="R247" s="6">
        <v>4477588.9242172241</v>
      </c>
      <c r="S247" s="6">
        <v>0</v>
      </c>
      <c r="T247" s="6">
        <v>0</v>
      </c>
      <c r="U247" s="6">
        <v>1001994.4174999997</v>
      </c>
      <c r="V247" s="6">
        <v>0</v>
      </c>
      <c r="W247" s="6">
        <v>1001994.4174999997</v>
      </c>
      <c r="X247" s="6">
        <v>8</v>
      </c>
      <c r="Y247" s="6">
        <v>88251.16</v>
      </c>
      <c r="Z247" s="6" t="s">
        <v>507</v>
      </c>
      <c r="AA247" s="7">
        <v>3493687.2472000122</v>
      </c>
      <c r="AB247" s="6"/>
    </row>
    <row r="248" spans="1:28">
      <c r="A248" t="s">
        <v>1575</v>
      </c>
      <c r="B248">
        <v>247</v>
      </c>
      <c r="C248" t="s">
        <v>1576</v>
      </c>
      <c r="D248" t="s">
        <v>1577</v>
      </c>
      <c r="E248" s="5" t="s">
        <v>29</v>
      </c>
      <c r="F248">
        <v>1</v>
      </c>
      <c r="G248" t="s">
        <v>1578</v>
      </c>
      <c r="H248" t="s">
        <v>1579</v>
      </c>
      <c r="I248">
        <v>0.55000000000000004</v>
      </c>
      <c r="J248">
        <v>0.66</v>
      </c>
      <c r="K248" s="5">
        <v>41520</v>
      </c>
      <c r="L248" t="s">
        <v>819</v>
      </c>
      <c r="M248" t="s">
        <v>1580</v>
      </c>
      <c r="N248" t="s">
        <v>610</v>
      </c>
      <c r="P248" s="6" t="s">
        <v>522</v>
      </c>
      <c r="Q248" t="s">
        <v>1581</v>
      </c>
      <c r="R248" s="6">
        <v>215131264.34429169</v>
      </c>
      <c r="S248" s="6">
        <v>0</v>
      </c>
      <c r="T248" s="6">
        <v>-985189.95950001408</v>
      </c>
      <c r="U248" s="6">
        <v>-2942411.463250007</v>
      </c>
      <c r="V248" s="6">
        <v>-35939929.7425</v>
      </c>
      <c r="W248" s="6">
        <v>-42780067.083250023</v>
      </c>
      <c r="X248" s="6">
        <v>221</v>
      </c>
      <c r="Y248" s="6">
        <v>1380855.5</v>
      </c>
      <c r="Z248" s="6" t="s">
        <v>507</v>
      </c>
      <c r="AA248" s="7">
        <v>251046779.00894165</v>
      </c>
      <c r="AB248" s="6"/>
    </row>
    <row r="249" spans="1:28">
      <c r="A249" t="s">
        <v>1582</v>
      </c>
      <c r="B249">
        <v>248</v>
      </c>
      <c r="C249" t="s">
        <v>1583</v>
      </c>
      <c r="D249" t="s">
        <v>1584</v>
      </c>
      <c r="E249" s="5" t="s">
        <v>29</v>
      </c>
      <c r="F249">
        <v>1</v>
      </c>
      <c r="G249" t="s">
        <v>1585</v>
      </c>
      <c r="H249" t="s">
        <v>1586</v>
      </c>
      <c r="I249">
        <v>0.45</v>
      </c>
      <c r="J249">
        <v>0.74</v>
      </c>
      <c r="K249" s="5">
        <v>41521</v>
      </c>
      <c r="L249" t="s">
        <v>819</v>
      </c>
      <c r="M249" t="s">
        <v>609</v>
      </c>
      <c r="N249" t="s">
        <v>610</v>
      </c>
      <c r="P249" s="6" t="s">
        <v>522</v>
      </c>
      <c r="Q249" t="s">
        <v>1587</v>
      </c>
      <c r="R249" s="6">
        <v>14060784.386077881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25</v>
      </c>
      <c r="Y249" s="6">
        <v>46547.490999999995</v>
      </c>
      <c r="Z249" s="6" t="s">
        <v>507</v>
      </c>
      <c r="AA249" s="7">
        <v>14083918.064409256</v>
      </c>
      <c r="AB249" s="6"/>
    </row>
    <row r="250" spans="1:28">
      <c r="A250" t="s">
        <v>1588</v>
      </c>
      <c r="B250">
        <v>249</v>
      </c>
      <c r="C250" t="s">
        <v>1589</v>
      </c>
      <c r="D250" t="s">
        <v>1590</v>
      </c>
      <c r="E250" s="5" t="s">
        <v>29</v>
      </c>
      <c r="F250">
        <v>1</v>
      </c>
      <c r="G250" t="s">
        <v>1591</v>
      </c>
      <c r="H250" t="s">
        <v>1592</v>
      </c>
      <c r="I250">
        <v>0.6</v>
      </c>
      <c r="J250">
        <v>0.99</v>
      </c>
      <c r="K250" s="5">
        <v>41522</v>
      </c>
      <c r="L250" t="s">
        <v>819</v>
      </c>
      <c r="M250" t="s">
        <v>659</v>
      </c>
      <c r="N250" t="s">
        <v>1593</v>
      </c>
      <c r="P250" s="6" t="s">
        <v>522</v>
      </c>
      <c r="Q250" t="s">
        <v>1594</v>
      </c>
      <c r="R250" s="6">
        <v>127673199.66978455</v>
      </c>
      <c r="S250" s="6">
        <v>1784268.3472499938</v>
      </c>
      <c r="T250" s="6">
        <v>928777.40849999653</v>
      </c>
      <c r="U250" s="6">
        <v>8818159.2874999996</v>
      </c>
      <c r="V250" s="6">
        <v>1737687.9760000093</v>
      </c>
      <c r="W250" s="6">
        <v>15772126.527249988</v>
      </c>
      <c r="X250" s="6">
        <v>530</v>
      </c>
      <c r="Y250" s="6">
        <v>5325627.4000000004</v>
      </c>
      <c r="Z250" s="6" t="s">
        <v>507</v>
      </c>
      <c r="AA250" s="7">
        <v>100707949.03998566</v>
      </c>
      <c r="AB250" s="6"/>
    </row>
    <row r="251" spans="1:28">
      <c r="A251" t="s">
        <v>1595</v>
      </c>
      <c r="B251">
        <v>250</v>
      </c>
      <c r="C251" t="s">
        <v>1596</v>
      </c>
      <c r="D251" t="s">
        <v>1597</v>
      </c>
      <c r="E251" s="5" t="s">
        <v>29</v>
      </c>
      <c r="F251">
        <v>1</v>
      </c>
      <c r="G251" t="s">
        <v>1598</v>
      </c>
      <c r="H251" t="s">
        <v>1599</v>
      </c>
      <c r="I251">
        <v>0.55000000000000004</v>
      </c>
      <c r="J251">
        <v>0.72</v>
      </c>
      <c r="K251" s="5">
        <v>41523</v>
      </c>
      <c r="L251" t="s">
        <v>819</v>
      </c>
      <c r="M251" t="s">
        <v>170</v>
      </c>
      <c r="N251" t="s">
        <v>171</v>
      </c>
      <c r="P251" s="6" t="s">
        <v>522</v>
      </c>
      <c r="Q251" t="s">
        <v>1600</v>
      </c>
      <c r="R251" s="6">
        <v>8341630.8384552002</v>
      </c>
      <c r="S251" s="6">
        <v>0</v>
      </c>
      <c r="T251" s="6">
        <v>-3043.5155000000377</v>
      </c>
      <c r="U251" s="6">
        <v>0</v>
      </c>
      <c r="V251" s="6">
        <v>0</v>
      </c>
      <c r="W251" s="6">
        <v>-3043.5155000000377</v>
      </c>
      <c r="X251" s="6">
        <v>51</v>
      </c>
      <c r="Y251" s="6">
        <v>102643.3</v>
      </c>
      <c r="Z251" s="6" t="s">
        <v>8118</v>
      </c>
      <c r="AA251" s="7">
        <v>8048722.8652229309</v>
      </c>
      <c r="AB251" s="6"/>
    </row>
    <row r="252" spans="1:28">
      <c r="A252" t="s">
        <v>1601</v>
      </c>
      <c r="B252">
        <v>251</v>
      </c>
      <c r="C252" t="s">
        <v>1602</v>
      </c>
      <c r="D252" t="s">
        <v>1603</v>
      </c>
      <c r="E252" s="9" t="s">
        <v>29</v>
      </c>
      <c r="F252">
        <v>1</v>
      </c>
      <c r="G252" t="s">
        <v>1604</v>
      </c>
      <c r="H252" t="s">
        <v>1605</v>
      </c>
      <c r="I252">
        <v>0.25</v>
      </c>
      <c r="J252">
        <v>0.27</v>
      </c>
      <c r="K252" s="5">
        <v>41534</v>
      </c>
      <c r="L252" t="s">
        <v>230</v>
      </c>
      <c r="M252" t="s">
        <v>71</v>
      </c>
      <c r="N252" t="s">
        <v>72</v>
      </c>
      <c r="P252" s="6" t="s">
        <v>233</v>
      </c>
      <c r="Q252" t="s">
        <v>1606</v>
      </c>
      <c r="R252" s="6">
        <v>98988018.4674263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454</v>
      </c>
      <c r="Y252" s="6">
        <v>1840782.5</v>
      </c>
      <c r="Z252" s="6" t="s">
        <v>86</v>
      </c>
      <c r="AA252" s="7">
        <v>87309671.511650085</v>
      </c>
      <c r="AB252" s="6"/>
    </row>
    <row r="253" spans="1:28">
      <c r="A253" t="s">
        <v>1607</v>
      </c>
      <c r="B253">
        <v>252</v>
      </c>
      <c r="C253" t="s">
        <v>1608</v>
      </c>
      <c r="D253" t="s">
        <v>1609</v>
      </c>
      <c r="E253" s="9" t="s">
        <v>29</v>
      </c>
      <c r="F253">
        <v>1</v>
      </c>
      <c r="G253" t="s">
        <v>1610</v>
      </c>
      <c r="H253" t="s">
        <v>1611</v>
      </c>
      <c r="I253">
        <v>0.25</v>
      </c>
      <c r="J253">
        <v>0.27</v>
      </c>
      <c r="K253" s="5">
        <v>41534</v>
      </c>
      <c r="L253" t="s">
        <v>230</v>
      </c>
      <c r="M253" t="s">
        <v>86</v>
      </c>
      <c r="N253" t="s">
        <v>87</v>
      </c>
      <c r="P253" s="6" t="s">
        <v>233</v>
      </c>
      <c r="Q253" t="s">
        <v>1612</v>
      </c>
      <c r="R253" s="6">
        <v>107933086.30187988</v>
      </c>
      <c r="S253" s="6">
        <v>0</v>
      </c>
      <c r="T253" s="6">
        <v>0</v>
      </c>
      <c r="U253" s="6">
        <v>0</v>
      </c>
      <c r="V253" s="6">
        <v>0</v>
      </c>
      <c r="W253" s="6">
        <v>57610.210720006442</v>
      </c>
      <c r="X253" s="6">
        <v>101</v>
      </c>
      <c r="Y253" s="6">
        <v>1080622.0900000001</v>
      </c>
      <c r="Z253" s="6" t="s">
        <v>86</v>
      </c>
      <c r="AA253" s="7">
        <v>108644353.01254272</v>
      </c>
      <c r="AB253" s="6"/>
    </row>
    <row r="254" spans="1:28">
      <c r="A254" t="s">
        <v>1613</v>
      </c>
      <c r="B254">
        <v>253</v>
      </c>
      <c r="C254" t="s">
        <v>1614</v>
      </c>
      <c r="D254" t="s">
        <v>1615</v>
      </c>
      <c r="E254" s="5">
        <v>45379</v>
      </c>
      <c r="F254">
        <v>2</v>
      </c>
      <c r="G254" t="s">
        <v>1244</v>
      </c>
      <c r="H254" t="s">
        <v>1245</v>
      </c>
      <c r="I254">
        <v>0.4</v>
      </c>
      <c r="J254">
        <v>0.47</v>
      </c>
      <c r="K254" s="5">
        <v>41547</v>
      </c>
      <c r="L254" t="s">
        <v>32</v>
      </c>
      <c r="M254" t="s">
        <v>743</v>
      </c>
      <c r="N254" t="s">
        <v>863</v>
      </c>
      <c r="P254" s="6" t="s">
        <v>233</v>
      </c>
      <c r="Q254" t="s">
        <v>1616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 t="s">
        <v>507</v>
      </c>
      <c r="AA254" s="7">
        <v>0</v>
      </c>
      <c r="AB254" s="6"/>
    </row>
    <row r="255" spans="1:28">
      <c r="A255" t="s">
        <v>1617</v>
      </c>
      <c r="B255">
        <v>254</v>
      </c>
      <c r="C255" t="s">
        <v>1618</v>
      </c>
      <c r="D255" t="s">
        <v>1619</v>
      </c>
      <c r="E255" s="5" t="s">
        <v>29</v>
      </c>
      <c r="F255">
        <v>1</v>
      </c>
      <c r="G255" t="s">
        <v>1620</v>
      </c>
      <c r="H255" t="s">
        <v>1621</v>
      </c>
      <c r="I255">
        <v>0.55000000000000004</v>
      </c>
      <c r="J255">
        <v>0.64</v>
      </c>
      <c r="K255" s="5">
        <v>41549</v>
      </c>
      <c r="L255" t="s">
        <v>32</v>
      </c>
      <c r="M255" t="s">
        <v>261</v>
      </c>
      <c r="N255" t="s">
        <v>232</v>
      </c>
      <c r="P255" s="6" t="s">
        <v>233</v>
      </c>
      <c r="Q255" t="s">
        <v>1622</v>
      </c>
      <c r="R255" s="6">
        <v>76995799.942720413</v>
      </c>
      <c r="S255" s="6">
        <v>0</v>
      </c>
      <c r="T255" s="6">
        <v>0</v>
      </c>
      <c r="U255" s="6">
        <v>0</v>
      </c>
      <c r="V255" s="6">
        <v>0</v>
      </c>
      <c r="W255" s="6">
        <v>1142.5478872454044</v>
      </c>
      <c r="X255" s="6">
        <v>136</v>
      </c>
      <c r="Y255" s="6">
        <v>565681.28</v>
      </c>
      <c r="Z255" s="6" t="s">
        <v>507</v>
      </c>
      <c r="AA255" s="7">
        <v>76871324.912861824</v>
      </c>
      <c r="AB255" s="6"/>
    </row>
    <row r="256" spans="1:28">
      <c r="A256" t="s">
        <v>1623</v>
      </c>
      <c r="B256">
        <v>255</v>
      </c>
      <c r="C256" t="s">
        <v>1624</v>
      </c>
      <c r="D256" t="s">
        <v>1625</v>
      </c>
      <c r="E256" s="5" t="s">
        <v>29</v>
      </c>
      <c r="F256">
        <v>1</v>
      </c>
      <c r="G256" t="s">
        <v>1626</v>
      </c>
      <c r="H256" t="s">
        <v>1627</v>
      </c>
      <c r="I256">
        <v>0.15</v>
      </c>
      <c r="J256">
        <v>0.17</v>
      </c>
      <c r="K256" s="5">
        <v>41562</v>
      </c>
      <c r="L256" t="s">
        <v>32</v>
      </c>
      <c r="M256" t="s">
        <v>1628</v>
      </c>
      <c r="N256" t="s">
        <v>1629</v>
      </c>
      <c r="P256" s="6" t="s">
        <v>522</v>
      </c>
      <c r="Q256" t="s">
        <v>1630</v>
      </c>
      <c r="R256" s="6">
        <v>3046162969.2077637</v>
      </c>
      <c r="S256" s="6">
        <v>22510350.346999787</v>
      </c>
      <c r="T256" s="6">
        <v>-92533855.443000078</v>
      </c>
      <c r="U256" s="6">
        <v>-60078729.24949979</v>
      </c>
      <c r="V256" s="6">
        <v>-2500763.1490002144</v>
      </c>
      <c r="W256" s="6">
        <v>-170112644.30900028</v>
      </c>
      <c r="X256" s="6">
        <v>10068</v>
      </c>
      <c r="Y256" s="6">
        <v>184367930</v>
      </c>
      <c r="Z256" s="6" t="s">
        <v>507</v>
      </c>
      <c r="AA256" s="7">
        <v>3228876307.4874878</v>
      </c>
      <c r="AB256" s="6"/>
    </row>
    <row r="257" spans="1:28">
      <c r="A257" t="s">
        <v>1631</v>
      </c>
      <c r="B257">
        <v>256</v>
      </c>
      <c r="C257" t="s">
        <v>1632</v>
      </c>
      <c r="D257" t="s">
        <v>1633</v>
      </c>
      <c r="E257" s="9">
        <v>45387</v>
      </c>
      <c r="F257">
        <v>1</v>
      </c>
      <c r="G257" t="s">
        <v>1634</v>
      </c>
      <c r="H257" t="s">
        <v>1635</v>
      </c>
      <c r="I257">
        <v>0.6</v>
      </c>
      <c r="J257">
        <v>0.67</v>
      </c>
      <c r="K257" s="5">
        <v>41569</v>
      </c>
      <c r="L257" t="s">
        <v>32</v>
      </c>
      <c r="M257" t="s">
        <v>480</v>
      </c>
      <c r="N257" t="s">
        <v>178</v>
      </c>
      <c r="P257" s="6" t="s">
        <v>135</v>
      </c>
      <c r="Q257" t="s">
        <v>1636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 t="s">
        <v>507</v>
      </c>
      <c r="AA257" s="7">
        <v>0</v>
      </c>
      <c r="AB257" s="6"/>
    </row>
    <row r="258" spans="1:28">
      <c r="A258" t="s">
        <v>1637</v>
      </c>
      <c r="B258">
        <v>257</v>
      </c>
      <c r="C258" t="s">
        <v>1638</v>
      </c>
      <c r="D258" t="s">
        <v>1639</v>
      </c>
      <c r="E258" s="9">
        <v>45387</v>
      </c>
      <c r="F258">
        <v>1</v>
      </c>
      <c r="G258" t="s">
        <v>1640</v>
      </c>
      <c r="H258" t="s">
        <v>1641</v>
      </c>
      <c r="I258">
        <v>0.6</v>
      </c>
      <c r="J258">
        <v>0.66</v>
      </c>
      <c r="K258" s="5">
        <v>41569</v>
      </c>
      <c r="L258" t="s">
        <v>32</v>
      </c>
      <c r="M258" t="s">
        <v>480</v>
      </c>
      <c r="N258" t="s">
        <v>1239</v>
      </c>
      <c r="P258" s="6" t="s">
        <v>135</v>
      </c>
      <c r="Q258" t="s">
        <v>1642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 t="s">
        <v>507</v>
      </c>
      <c r="AA258" s="7">
        <v>0</v>
      </c>
      <c r="AB258" s="6"/>
    </row>
    <row r="259" spans="1:28">
      <c r="A259" t="s">
        <v>1643</v>
      </c>
      <c r="B259">
        <v>258</v>
      </c>
      <c r="C259" t="s">
        <v>1644</v>
      </c>
      <c r="D259" t="s">
        <v>1645</v>
      </c>
      <c r="E259" s="9">
        <v>45387</v>
      </c>
      <c r="F259">
        <v>1</v>
      </c>
      <c r="G259" t="s">
        <v>1646</v>
      </c>
      <c r="H259" t="s">
        <v>1647</v>
      </c>
      <c r="I259">
        <v>0.6</v>
      </c>
      <c r="J259">
        <v>0.67</v>
      </c>
      <c r="K259" s="5">
        <v>41569</v>
      </c>
      <c r="L259" t="s">
        <v>32</v>
      </c>
      <c r="M259" t="s">
        <v>102</v>
      </c>
      <c r="N259" t="s">
        <v>178</v>
      </c>
      <c r="P259" s="6" t="s">
        <v>135</v>
      </c>
      <c r="Q259" t="s">
        <v>1648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 t="s">
        <v>507</v>
      </c>
      <c r="AA259" s="7">
        <v>0</v>
      </c>
      <c r="AB259" s="6"/>
    </row>
    <row r="260" spans="1:28">
      <c r="A260" t="s">
        <v>1649</v>
      </c>
      <c r="B260">
        <v>259</v>
      </c>
      <c r="C260" t="s">
        <v>1650</v>
      </c>
      <c r="D260" t="s">
        <v>1651</v>
      </c>
      <c r="E260" s="9">
        <v>45387</v>
      </c>
      <c r="F260">
        <v>1</v>
      </c>
      <c r="G260" t="s">
        <v>1652</v>
      </c>
      <c r="H260" t="s">
        <v>1653</v>
      </c>
      <c r="I260">
        <v>0.6</v>
      </c>
      <c r="J260">
        <v>0.67</v>
      </c>
      <c r="K260" s="5">
        <v>41569</v>
      </c>
      <c r="L260" t="s">
        <v>32</v>
      </c>
      <c r="M260" t="s">
        <v>102</v>
      </c>
      <c r="N260" t="s">
        <v>1239</v>
      </c>
      <c r="P260" s="6" t="s">
        <v>135</v>
      </c>
      <c r="Q260" t="s">
        <v>1654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 t="s">
        <v>507</v>
      </c>
      <c r="AA260" s="7">
        <v>0</v>
      </c>
      <c r="AB260" s="6"/>
    </row>
    <row r="261" spans="1:28">
      <c r="A261" t="s">
        <v>1655</v>
      </c>
      <c r="B261">
        <v>260</v>
      </c>
      <c r="C261" t="s">
        <v>1656</v>
      </c>
      <c r="D261" t="s">
        <v>1657</v>
      </c>
      <c r="E261" s="5" t="s">
        <v>29</v>
      </c>
      <c r="F261">
        <v>1</v>
      </c>
      <c r="G261" t="s">
        <v>1658</v>
      </c>
      <c r="H261" t="s">
        <v>1659</v>
      </c>
      <c r="I261">
        <v>0.75</v>
      </c>
      <c r="J261">
        <v>1.55</v>
      </c>
      <c r="K261" s="5">
        <v>41627</v>
      </c>
      <c r="L261" t="s">
        <v>32</v>
      </c>
      <c r="M261" t="s">
        <v>480</v>
      </c>
      <c r="N261" t="s">
        <v>150</v>
      </c>
      <c r="P261" s="6" t="s">
        <v>994</v>
      </c>
      <c r="Q261" t="s">
        <v>1660</v>
      </c>
      <c r="R261" s="6">
        <v>46741138.039787292</v>
      </c>
      <c r="S261" s="6">
        <v>0</v>
      </c>
      <c r="T261" s="6">
        <v>-587204.3749999979</v>
      </c>
      <c r="U261" s="6">
        <v>0</v>
      </c>
      <c r="V261" s="6">
        <v>0</v>
      </c>
      <c r="W261" s="6">
        <v>-33628.524999999907</v>
      </c>
      <c r="X261" s="6">
        <v>29</v>
      </c>
      <c r="Y261" s="6">
        <v>254711.9</v>
      </c>
      <c r="Z261" s="6" t="s">
        <v>507</v>
      </c>
      <c r="AA261" s="7">
        <v>45300526.451038361</v>
      </c>
      <c r="AB261" s="6"/>
    </row>
    <row r="262" spans="1:28">
      <c r="A262" t="s">
        <v>1661</v>
      </c>
      <c r="B262">
        <v>261</v>
      </c>
      <c r="C262" t="s">
        <v>1662</v>
      </c>
      <c r="D262" t="s">
        <v>1663</v>
      </c>
      <c r="E262" s="5" t="s">
        <v>29</v>
      </c>
      <c r="F262">
        <v>1</v>
      </c>
      <c r="G262" t="s">
        <v>1664</v>
      </c>
      <c r="H262" t="s">
        <v>1665</v>
      </c>
      <c r="I262">
        <v>0.39</v>
      </c>
      <c r="J262">
        <v>0.42</v>
      </c>
      <c r="K262" s="5">
        <v>41654</v>
      </c>
      <c r="L262" t="s">
        <v>32</v>
      </c>
      <c r="M262" t="s">
        <v>33</v>
      </c>
      <c r="N262" t="s">
        <v>150</v>
      </c>
      <c r="P262" s="6" t="s">
        <v>1666</v>
      </c>
      <c r="Q262" t="s">
        <v>1667</v>
      </c>
      <c r="R262" s="6">
        <v>341161970.1385498</v>
      </c>
      <c r="S262" s="6">
        <v>3841615.6999999871</v>
      </c>
      <c r="T262" s="6">
        <v>7810057.8500000415</v>
      </c>
      <c r="U262" s="6">
        <v>9690732.0999999996</v>
      </c>
      <c r="V262" s="6">
        <v>1944526.6999999587</v>
      </c>
      <c r="W262" s="6">
        <v>30896275.500000022</v>
      </c>
      <c r="X262" s="6">
        <v>924</v>
      </c>
      <c r="Y262" s="6">
        <v>9709482</v>
      </c>
      <c r="Z262" s="6" t="s">
        <v>507</v>
      </c>
      <c r="AA262" s="7">
        <v>311482747.26867682</v>
      </c>
      <c r="AB262" s="6"/>
    </row>
    <row r="263" spans="1:28">
      <c r="A263" t="s">
        <v>1668</v>
      </c>
      <c r="B263">
        <v>262</v>
      </c>
      <c r="C263" t="s">
        <v>1669</v>
      </c>
      <c r="D263" t="s">
        <v>1670</v>
      </c>
      <c r="E263" s="5" t="s">
        <v>29</v>
      </c>
      <c r="F263">
        <v>1</v>
      </c>
      <c r="G263" t="s">
        <v>1671</v>
      </c>
      <c r="H263" t="s">
        <v>1672</v>
      </c>
      <c r="I263">
        <v>0.39</v>
      </c>
      <c r="J263">
        <v>0.43</v>
      </c>
      <c r="K263" s="5">
        <v>41654</v>
      </c>
      <c r="L263" t="s">
        <v>32</v>
      </c>
      <c r="M263" t="s">
        <v>480</v>
      </c>
      <c r="N263" t="s">
        <v>150</v>
      </c>
      <c r="P263" s="6" t="s">
        <v>1666</v>
      </c>
      <c r="Q263" t="s">
        <v>1673</v>
      </c>
      <c r="R263" s="6">
        <v>784922193.14575195</v>
      </c>
      <c r="S263" s="6">
        <v>11161029.099999962</v>
      </c>
      <c r="T263" s="6">
        <v>11095663.900000058</v>
      </c>
      <c r="U263" s="6">
        <v>-1409603.8000000201</v>
      </c>
      <c r="V263" s="6">
        <v>-5677696.2999999803</v>
      </c>
      <c r="W263" s="6">
        <v>19383354.999999978</v>
      </c>
      <c r="X263" s="6">
        <v>834</v>
      </c>
      <c r="Y263" s="6">
        <v>9358606</v>
      </c>
      <c r="Z263" s="6" t="s">
        <v>507</v>
      </c>
      <c r="AA263" s="7">
        <v>771955926.41830444</v>
      </c>
      <c r="AB263" s="6"/>
    </row>
    <row r="264" spans="1:28">
      <c r="A264" t="s">
        <v>1674</v>
      </c>
      <c r="B264">
        <v>263</v>
      </c>
      <c r="C264" t="s">
        <v>1675</v>
      </c>
      <c r="D264" t="s">
        <v>1676</v>
      </c>
      <c r="E264" s="5" t="s">
        <v>29</v>
      </c>
      <c r="F264">
        <v>1</v>
      </c>
      <c r="G264" t="s">
        <v>1677</v>
      </c>
      <c r="H264" t="s">
        <v>1678</v>
      </c>
      <c r="I264">
        <v>0.39</v>
      </c>
      <c r="J264">
        <v>0.43</v>
      </c>
      <c r="K264" s="5">
        <v>41654</v>
      </c>
      <c r="L264" t="s">
        <v>32</v>
      </c>
      <c r="M264" t="s">
        <v>480</v>
      </c>
      <c r="N264" t="s">
        <v>150</v>
      </c>
      <c r="P264" s="6" t="s">
        <v>1666</v>
      </c>
      <c r="Q264" t="s">
        <v>1679</v>
      </c>
      <c r="R264" s="6">
        <v>71211853.537745267</v>
      </c>
      <c r="S264" s="6">
        <v>0</v>
      </c>
      <c r="T264" s="6">
        <v>0</v>
      </c>
      <c r="U264" s="6">
        <v>-1389041.8267400074</v>
      </c>
      <c r="V264" s="6">
        <v>0</v>
      </c>
      <c r="W264" s="6">
        <v>-2808588.8979800022</v>
      </c>
      <c r="X264" s="6">
        <v>104</v>
      </c>
      <c r="Y264" s="6">
        <v>733402.02</v>
      </c>
      <c r="Z264" s="6" t="s">
        <v>507</v>
      </c>
      <c r="AA264" s="7">
        <v>73828860.148050502</v>
      </c>
      <c r="AB264" s="6"/>
    </row>
    <row r="265" spans="1:28">
      <c r="A265" t="s">
        <v>1680</v>
      </c>
      <c r="B265">
        <v>264</v>
      </c>
      <c r="C265" t="s">
        <v>1681</v>
      </c>
      <c r="D265" t="s">
        <v>1682</v>
      </c>
      <c r="E265" s="5" t="s">
        <v>29</v>
      </c>
      <c r="F265">
        <v>1</v>
      </c>
      <c r="G265" t="s">
        <v>1683</v>
      </c>
      <c r="H265" t="s">
        <v>1684</v>
      </c>
      <c r="I265">
        <v>0.49</v>
      </c>
      <c r="J265">
        <v>0.54</v>
      </c>
      <c r="K265" s="5">
        <v>41654</v>
      </c>
      <c r="L265" t="s">
        <v>32</v>
      </c>
      <c r="M265" t="s">
        <v>109</v>
      </c>
      <c r="N265" t="s">
        <v>150</v>
      </c>
      <c r="P265" s="6" t="s">
        <v>1666</v>
      </c>
      <c r="Q265" t="s">
        <v>1685</v>
      </c>
      <c r="R265" s="6">
        <v>354748664.85595703</v>
      </c>
      <c r="S265" s="6">
        <v>21353840.999999974</v>
      </c>
      <c r="T265" s="6">
        <v>4560704.125</v>
      </c>
      <c r="U265" s="6">
        <v>5444208.5500000129</v>
      </c>
      <c r="V265" s="6">
        <v>1805886.4500000256</v>
      </c>
      <c r="W265" s="6">
        <v>34958532.174999975</v>
      </c>
      <c r="X265" s="6">
        <v>754</v>
      </c>
      <c r="Y265" s="6">
        <v>18267627</v>
      </c>
      <c r="Z265" s="6" t="s">
        <v>507</v>
      </c>
      <c r="AA265" s="7">
        <v>310595951.27105713</v>
      </c>
      <c r="AB265" s="6"/>
    </row>
    <row r="266" spans="1:28">
      <c r="A266" t="s">
        <v>1686</v>
      </c>
      <c r="B266">
        <v>265</v>
      </c>
      <c r="C266" t="s">
        <v>1687</v>
      </c>
      <c r="D266" t="s">
        <v>1688</v>
      </c>
      <c r="E266" s="5" t="s">
        <v>29</v>
      </c>
      <c r="F266">
        <v>1</v>
      </c>
      <c r="G266" t="s">
        <v>1689</v>
      </c>
      <c r="H266" t="s">
        <v>1690</v>
      </c>
      <c r="I266">
        <v>0.49</v>
      </c>
      <c r="J266">
        <v>0.54</v>
      </c>
      <c r="K266" s="5">
        <v>41654</v>
      </c>
      <c r="L266" t="s">
        <v>32</v>
      </c>
      <c r="M266" t="s">
        <v>109</v>
      </c>
      <c r="N266" t="s">
        <v>150</v>
      </c>
      <c r="P266" s="6" t="s">
        <v>1666</v>
      </c>
      <c r="Q266" t="s">
        <v>1691</v>
      </c>
      <c r="R266" s="6">
        <v>13999748.596714368</v>
      </c>
      <c r="S266" s="6">
        <v>0</v>
      </c>
      <c r="T266" s="6">
        <v>0</v>
      </c>
      <c r="U266" s="6">
        <v>1814965.1432299996</v>
      </c>
      <c r="V266" s="6">
        <v>0</v>
      </c>
      <c r="W266" s="6">
        <v>1814965.1432299996</v>
      </c>
      <c r="X266" s="6">
        <v>87</v>
      </c>
      <c r="Y266" s="6">
        <v>813524.35000000009</v>
      </c>
      <c r="Z266" s="6" t="s">
        <v>507</v>
      </c>
      <c r="AA266" s="7">
        <v>11327177.10738305</v>
      </c>
      <c r="AB266" s="6"/>
    </row>
    <row r="267" spans="1:28">
      <c r="A267" t="s">
        <v>1692</v>
      </c>
      <c r="B267">
        <v>266</v>
      </c>
      <c r="C267" t="s">
        <v>1693</v>
      </c>
      <c r="D267" t="s">
        <v>1694</v>
      </c>
      <c r="E267" s="5" t="s">
        <v>29</v>
      </c>
      <c r="F267">
        <v>1</v>
      </c>
      <c r="G267" t="s">
        <v>1695</v>
      </c>
      <c r="H267" t="s">
        <v>1696</v>
      </c>
      <c r="I267">
        <v>0.25</v>
      </c>
      <c r="J267">
        <v>0.3</v>
      </c>
      <c r="K267" s="5">
        <v>41654</v>
      </c>
      <c r="L267" t="s">
        <v>32</v>
      </c>
      <c r="M267" t="s">
        <v>223</v>
      </c>
      <c r="N267" t="s">
        <v>50</v>
      </c>
      <c r="P267" s="6" t="s">
        <v>1666</v>
      </c>
      <c r="Q267" t="s">
        <v>1697</v>
      </c>
      <c r="R267" s="6">
        <v>191941506.95800781</v>
      </c>
      <c r="S267" s="6">
        <v>1882919.1999999932</v>
      </c>
      <c r="T267" s="6">
        <v>941209.40000001329</v>
      </c>
      <c r="U267" s="6">
        <v>1881174.2999999935</v>
      </c>
      <c r="V267" s="6">
        <v>940619.60000001336</v>
      </c>
      <c r="W267" s="6">
        <v>6585272.8499999931</v>
      </c>
      <c r="X267" s="6">
        <v>150</v>
      </c>
      <c r="Y267" s="6">
        <v>2048353.5</v>
      </c>
      <c r="Z267" s="6" t="s">
        <v>507</v>
      </c>
      <c r="AA267" s="7">
        <v>186601370.42999268</v>
      </c>
      <c r="AB267" s="6"/>
    </row>
    <row r="268" spans="1:28">
      <c r="A268" t="s">
        <v>1698</v>
      </c>
      <c r="B268">
        <v>267</v>
      </c>
      <c r="C268" t="s">
        <v>1699</v>
      </c>
      <c r="D268" t="s">
        <v>1700</v>
      </c>
      <c r="E268" s="9" t="s">
        <v>29</v>
      </c>
      <c r="F268">
        <v>2</v>
      </c>
      <c r="G268" t="s">
        <v>1096</v>
      </c>
      <c r="H268" t="s">
        <v>1097</v>
      </c>
      <c r="I268">
        <v>0.39</v>
      </c>
      <c r="J268">
        <v>0.44</v>
      </c>
      <c r="K268" s="5">
        <v>41655</v>
      </c>
      <c r="L268" t="s">
        <v>32</v>
      </c>
      <c r="M268" t="s">
        <v>878</v>
      </c>
      <c r="N268" t="s">
        <v>423</v>
      </c>
      <c r="P268" s="6" t="s">
        <v>233</v>
      </c>
      <c r="Q268" t="s">
        <v>1701</v>
      </c>
      <c r="R268" s="6">
        <v>528357987.93548965</v>
      </c>
      <c r="S268" s="6">
        <v>-3488163.0572500136</v>
      </c>
      <c r="T268" s="6">
        <v>483432.81925004255</v>
      </c>
      <c r="U268" s="6">
        <v>-506563.73700004263</v>
      </c>
      <c r="V268" s="6">
        <v>-3036230.2189999712</v>
      </c>
      <c r="W268" s="6">
        <v>-8005895.1662402218</v>
      </c>
      <c r="X268" s="6">
        <v>1048</v>
      </c>
      <c r="Y268" s="6">
        <v>7147046.5999999996</v>
      </c>
      <c r="Z268" s="6" t="s">
        <v>10830</v>
      </c>
      <c r="AA268" s="7">
        <v>541238040.85070419</v>
      </c>
      <c r="AB268" s="6"/>
    </row>
    <row r="269" spans="1:28">
      <c r="A269" t="s">
        <v>1702</v>
      </c>
      <c r="B269">
        <v>268</v>
      </c>
      <c r="C269" t="s">
        <v>1703</v>
      </c>
      <c r="D269" t="s">
        <v>1704</v>
      </c>
      <c r="E269" s="5" t="s">
        <v>29</v>
      </c>
      <c r="F269">
        <v>1</v>
      </c>
      <c r="G269" t="s">
        <v>1705</v>
      </c>
      <c r="H269" t="s">
        <v>1706</v>
      </c>
      <c r="I269">
        <v>0.6</v>
      </c>
      <c r="J269">
        <v>0.65</v>
      </c>
      <c r="K269" s="5">
        <v>41674</v>
      </c>
      <c r="L269" t="s">
        <v>32</v>
      </c>
      <c r="M269" t="s">
        <v>1580</v>
      </c>
      <c r="N269" t="s">
        <v>1707</v>
      </c>
      <c r="P269" s="6" t="s">
        <v>116</v>
      </c>
      <c r="Q269" t="s">
        <v>1708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 t="s">
        <v>507</v>
      </c>
      <c r="AA269" s="7">
        <v>0</v>
      </c>
      <c r="AB269" s="6"/>
    </row>
    <row r="270" spans="1:28">
      <c r="A270" t="s">
        <v>1709</v>
      </c>
      <c r="B270">
        <v>269</v>
      </c>
      <c r="C270" t="s">
        <v>1710</v>
      </c>
      <c r="D270" t="s">
        <v>1711</v>
      </c>
      <c r="E270" s="5">
        <v>44621</v>
      </c>
      <c r="F270">
        <v>1</v>
      </c>
      <c r="G270" t="s">
        <v>1712</v>
      </c>
      <c r="H270" t="s">
        <v>1713</v>
      </c>
      <c r="I270">
        <v>1.6</v>
      </c>
      <c r="J270">
        <v>0.66</v>
      </c>
      <c r="K270" s="5">
        <v>41674</v>
      </c>
      <c r="L270" t="s">
        <v>32</v>
      </c>
      <c r="M270" t="s">
        <v>1580</v>
      </c>
      <c r="N270" t="s">
        <v>1707</v>
      </c>
      <c r="P270" s="6" t="s">
        <v>116</v>
      </c>
      <c r="Q270" t="s">
        <v>1714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 t="s">
        <v>507</v>
      </c>
      <c r="AA270" s="7">
        <v>0</v>
      </c>
      <c r="AB270" s="6"/>
    </row>
    <row r="271" spans="1:28">
      <c r="A271" t="s">
        <v>1715</v>
      </c>
      <c r="B271">
        <v>270</v>
      </c>
      <c r="C271" t="s">
        <v>1716</v>
      </c>
      <c r="D271" t="s">
        <v>1717</v>
      </c>
      <c r="E271" s="5">
        <v>45019</v>
      </c>
      <c r="F271">
        <v>1</v>
      </c>
      <c r="G271" t="s">
        <v>1718</v>
      </c>
      <c r="H271" t="s">
        <v>1719</v>
      </c>
      <c r="I271">
        <v>0.6</v>
      </c>
      <c r="J271">
        <v>0.68</v>
      </c>
      <c r="K271" s="5">
        <v>41681</v>
      </c>
      <c r="L271" t="s">
        <v>32</v>
      </c>
      <c r="M271" t="s">
        <v>1580</v>
      </c>
      <c r="N271" t="s">
        <v>1707</v>
      </c>
      <c r="P271" s="6" t="s">
        <v>135</v>
      </c>
      <c r="Q271" t="s">
        <v>1720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 t="s">
        <v>507</v>
      </c>
      <c r="AA271" s="7">
        <v>0</v>
      </c>
      <c r="AB271" s="6"/>
    </row>
    <row r="272" spans="1:28">
      <c r="A272" t="s">
        <v>1721</v>
      </c>
      <c r="B272">
        <v>271</v>
      </c>
      <c r="C272" t="s">
        <v>1722</v>
      </c>
      <c r="D272" t="s">
        <v>1723</v>
      </c>
      <c r="E272" s="5">
        <v>45019</v>
      </c>
      <c r="F272">
        <v>1</v>
      </c>
      <c r="G272" t="s">
        <v>1724</v>
      </c>
      <c r="H272" t="s">
        <v>1725</v>
      </c>
      <c r="I272">
        <v>0.6</v>
      </c>
      <c r="J272">
        <v>0.65</v>
      </c>
      <c r="K272" s="5">
        <v>41681</v>
      </c>
      <c r="L272" t="s">
        <v>32</v>
      </c>
      <c r="M272" t="s">
        <v>1580</v>
      </c>
      <c r="N272" t="s">
        <v>1707</v>
      </c>
      <c r="P272" s="6" t="s">
        <v>135</v>
      </c>
      <c r="Q272" t="s">
        <v>1726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 t="s">
        <v>507</v>
      </c>
      <c r="AA272" s="7">
        <v>0</v>
      </c>
      <c r="AB272" s="6"/>
    </row>
    <row r="273" spans="1:28">
      <c r="A273" t="s">
        <v>1727</v>
      </c>
      <c r="B273">
        <v>272</v>
      </c>
      <c r="C273" t="s">
        <v>1728</v>
      </c>
      <c r="D273" t="s">
        <v>1729</v>
      </c>
      <c r="E273" s="5">
        <v>44662</v>
      </c>
      <c r="F273">
        <v>1</v>
      </c>
      <c r="G273" t="s">
        <v>1730</v>
      </c>
      <c r="H273" t="s">
        <v>1731</v>
      </c>
      <c r="I273">
        <v>0.6</v>
      </c>
      <c r="J273">
        <v>0.67</v>
      </c>
      <c r="K273" s="5">
        <v>41681</v>
      </c>
      <c r="L273" t="s">
        <v>32</v>
      </c>
      <c r="M273" t="s">
        <v>102</v>
      </c>
      <c r="N273" t="s">
        <v>1139</v>
      </c>
      <c r="P273" s="6" t="s">
        <v>135</v>
      </c>
      <c r="Q273" t="s">
        <v>1732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 t="s">
        <v>507</v>
      </c>
      <c r="AA273" s="7">
        <v>0</v>
      </c>
      <c r="AB273" s="6"/>
    </row>
    <row r="274" spans="1:28">
      <c r="A274" t="s">
        <v>1733</v>
      </c>
      <c r="B274">
        <v>273</v>
      </c>
      <c r="C274" t="s">
        <v>1734</v>
      </c>
      <c r="D274" t="s">
        <v>1729</v>
      </c>
      <c r="E274" s="5">
        <v>44662</v>
      </c>
      <c r="F274">
        <v>1</v>
      </c>
      <c r="G274" t="s">
        <v>1735</v>
      </c>
      <c r="H274" t="s">
        <v>1736</v>
      </c>
      <c r="I274">
        <v>0.6</v>
      </c>
      <c r="J274">
        <v>0.68</v>
      </c>
      <c r="K274" s="5">
        <v>41681</v>
      </c>
      <c r="L274" t="s">
        <v>32</v>
      </c>
      <c r="M274" t="s">
        <v>480</v>
      </c>
      <c r="N274" t="s">
        <v>1139</v>
      </c>
      <c r="P274" s="6" t="s">
        <v>135</v>
      </c>
      <c r="Q274" t="s">
        <v>1737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 t="s">
        <v>507</v>
      </c>
      <c r="AA274" s="7">
        <v>0</v>
      </c>
      <c r="AB274" s="6"/>
    </row>
    <row r="275" spans="1:28">
      <c r="A275" t="s">
        <v>1738</v>
      </c>
      <c r="B275">
        <v>274</v>
      </c>
      <c r="C275" t="s">
        <v>1739</v>
      </c>
      <c r="D275" t="s">
        <v>1740</v>
      </c>
      <c r="E275" s="5" t="s">
        <v>29</v>
      </c>
      <c r="F275">
        <v>1</v>
      </c>
      <c r="G275" t="s">
        <v>1741</v>
      </c>
      <c r="H275" t="s">
        <v>1742</v>
      </c>
      <c r="I275">
        <v>0.35</v>
      </c>
      <c r="J275">
        <v>0.38</v>
      </c>
      <c r="K275" s="5">
        <v>41684</v>
      </c>
      <c r="L275" t="s">
        <v>32</v>
      </c>
      <c r="M275" t="s">
        <v>774</v>
      </c>
      <c r="N275" t="s">
        <v>87</v>
      </c>
      <c r="P275" s="6" t="s">
        <v>494</v>
      </c>
      <c r="Q275" t="s">
        <v>1743</v>
      </c>
      <c r="R275" s="6">
        <v>671645355.13916016</v>
      </c>
      <c r="S275" s="6">
        <v>36267972.50000003</v>
      </c>
      <c r="T275" s="6">
        <v>-23736713.000000022</v>
      </c>
      <c r="U275" s="6">
        <v>-23909739.00000003</v>
      </c>
      <c r="V275" s="6">
        <v>28340049.500000019</v>
      </c>
      <c r="W275" s="6">
        <v>6769750.400000032</v>
      </c>
      <c r="X275" s="6">
        <v>2095</v>
      </c>
      <c r="Y275" s="6">
        <v>53552368</v>
      </c>
      <c r="Z275" s="6" t="s">
        <v>12652</v>
      </c>
      <c r="AA275" s="7">
        <v>644003980.79223633</v>
      </c>
      <c r="AB275" s="6"/>
    </row>
    <row r="276" spans="1:28">
      <c r="A276" t="s">
        <v>1744</v>
      </c>
      <c r="B276">
        <v>275</v>
      </c>
      <c r="C276" t="s">
        <v>1745</v>
      </c>
      <c r="D276" t="s">
        <v>1746</v>
      </c>
      <c r="E276" s="5" t="s">
        <v>29</v>
      </c>
      <c r="F276">
        <v>1</v>
      </c>
      <c r="G276" t="s">
        <v>1747</v>
      </c>
      <c r="H276" s="8">
        <v>5.5790000000000003E+112</v>
      </c>
      <c r="I276">
        <v>0.2</v>
      </c>
      <c r="J276">
        <v>0.22</v>
      </c>
      <c r="K276" s="5">
        <v>41684</v>
      </c>
      <c r="L276" t="s">
        <v>32</v>
      </c>
      <c r="M276" t="s">
        <v>109</v>
      </c>
      <c r="N276" t="s">
        <v>34</v>
      </c>
      <c r="P276" s="6" t="s">
        <v>494</v>
      </c>
      <c r="Q276" t="s">
        <v>1748</v>
      </c>
      <c r="R276" s="6">
        <v>11901318915.825809</v>
      </c>
      <c r="S276" s="6">
        <v>48361153.500001006</v>
      </c>
      <c r="T276" s="6">
        <v>83711019.999998987</v>
      </c>
      <c r="U276" s="6">
        <v>35129753.499999672</v>
      </c>
      <c r="V276" s="6">
        <v>-14718480.5</v>
      </c>
      <c r="W276" s="6">
        <v>94444336.499999687</v>
      </c>
      <c r="X276" s="6">
        <v>7123</v>
      </c>
      <c r="Y276" s="6">
        <v>182042900</v>
      </c>
      <c r="Z276" s="6" t="s">
        <v>12651</v>
      </c>
      <c r="AA276" s="7">
        <v>11342144006.46571</v>
      </c>
      <c r="AB276" s="6"/>
    </row>
    <row r="277" spans="1:28">
      <c r="A277" t="s">
        <v>1749</v>
      </c>
      <c r="B277">
        <v>276</v>
      </c>
      <c r="C277" t="s">
        <v>1750</v>
      </c>
      <c r="D277" t="s">
        <v>1751</v>
      </c>
      <c r="E277" s="5" t="s">
        <v>29</v>
      </c>
      <c r="F277">
        <v>1</v>
      </c>
      <c r="G277" t="s">
        <v>1752</v>
      </c>
      <c r="H277" t="s">
        <v>1753</v>
      </c>
      <c r="I277">
        <v>0.4</v>
      </c>
      <c r="J277">
        <v>0.45</v>
      </c>
      <c r="K277" s="5">
        <v>41684</v>
      </c>
      <c r="L277" t="s">
        <v>32</v>
      </c>
      <c r="M277" t="s">
        <v>1580</v>
      </c>
      <c r="N277" t="s">
        <v>1707</v>
      </c>
      <c r="P277" s="6" t="s">
        <v>494</v>
      </c>
      <c r="Q277" t="s">
        <v>1754</v>
      </c>
      <c r="R277" s="6">
        <v>353294031.13937378</v>
      </c>
      <c r="S277" s="6">
        <v>-3182662.9999999888</v>
      </c>
      <c r="T277" s="6">
        <v>0</v>
      </c>
      <c r="U277" s="6">
        <v>0</v>
      </c>
      <c r="V277" s="6">
        <v>0</v>
      </c>
      <c r="W277" s="6">
        <v>-99422</v>
      </c>
      <c r="X277" s="6">
        <v>752</v>
      </c>
      <c r="Y277" s="6">
        <v>3530151.0999999996</v>
      </c>
      <c r="Z277" s="6" t="s">
        <v>507</v>
      </c>
      <c r="AA277" s="7">
        <v>347259208.52279663</v>
      </c>
      <c r="AB277" s="6"/>
    </row>
    <row r="278" spans="1:28">
      <c r="A278" t="s">
        <v>1755</v>
      </c>
      <c r="B278">
        <v>277</v>
      </c>
      <c r="C278" t="s">
        <v>1756</v>
      </c>
      <c r="D278" t="s">
        <v>1757</v>
      </c>
      <c r="E278" s="5" t="s">
        <v>29</v>
      </c>
      <c r="F278">
        <v>1</v>
      </c>
      <c r="G278" t="s">
        <v>1758</v>
      </c>
      <c r="H278" t="s">
        <v>1759</v>
      </c>
      <c r="I278">
        <v>0.09</v>
      </c>
      <c r="J278">
        <v>0.1</v>
      </c>
      <c r="K278" s="5">
        <v>41684</v>
      </c>
      <c r="L278" t="s">
        <v>32</v>
      </c>
      <c r="M278" t="s">
        <v>42</v>
      </c>
      <c r="N278" t="s">
        <v>43</v>
      </c>
      <c r="P278" s="6" t="s">
        <v>494</v>
      </c>
      <c r="Q278" t="s">
        <v>1760</v>
      </c>
      <c r="R278" s="6">
        <v>1166765082.1766853</v>
      </c>
      <c r="S278" s="6">
        <v>7589485</v>
      </c>
      <c r="T278" s="6">
        <v>9105773.9999999125</v>
      </c>
      <c r="U278" s="6">
        <v>-5339977.4999999143</v>
      </c>
      <c r="V278" s="6">
        <v>3785535</v>
      </c>
      <c r="W278" s="6">
        <v>19669958.999999955</v>
      </c>
      <c r="X278" s="6">
        <v>2341</v>
      </c>
      <c r="Y278" s="6">
        <v>21627367</v>
      </c>
      <c r="Z278" s="6" t="s">
        <v>507</v>
      </c>
      <c r="AA278" s="7">
        <v>1154260462.3017311</v>
      </c>
      <c r="AB278" s="6"/>
    </row>
    <row r="279" spans="1:28">
      <c r="A279" t="s">
        <v>1761</v>
      </c>
      <c r="B279">
        <v>278</v>
      </c>
      <c r="C279" t="s">
        <v>1762</v>
      </c>
      <c r="D279" t="s">
        <v>1763</v>
      </c>
      <c r="E279" s="5" t="s">
        <v>29</v>
      </c>
      <c r="F279">
        <v>1</v>
      </c>
      <c r="G279" t="s">
        <v>1764</v>
      </c>
      <c r="H279" t="s">
        <v>1765</v>
      </c>
      <c r="I279">
        <v>0.25</v>
      </c>
      <c r="J279">
        <v>0.28000000000000003</v>
      </c>
      <c r="K279" s="5">
        <v>41684</v>
      </c>
      <c r="L279" t="s">
        <v>32</v>
      </c>
      <c r="M279" t="s">
        <v>743</v>
      </c>
      <c r="N279" t="s">
        <v>50</v>
      </c>
      <c r="P279" s="6" t="s">
        <v>494</v>
      </c>
      <c r="Q279" t="s">
        <v>1766</v>
      </c>
      <c r="R279" s="6">
        <v>313860783.24785233</v>
      </c>
      <c r="S279" s="6">
        <v>4678510.5000000186</v>
      </c>
      <c r="T279" s="6">
        <v>74838412.49999997</v>
      </c>
      <c r="U279" s="6">
        <v>3346860.5</v>
      </c>
      <c r="V279" s="6">
        <v>2679892.0000000382</v>
      </c>
      <c r="W279" s="6">
        <v>71801565.250000015</v>
      </c>
      <c r="X279" s="6">
        <v>263</v>
      </c>
      <c r="Y279" s="6">
        <v>1913388.9</v>
      </c>
      <c r="Z279" s="6" t="s">
        <v>507</v>
      </c>
      <c r="AA279" s="7">
        <v>244904013.04849625</v>
      </c>
      <c r="AB279" s="6"/>
    </row>
    <row r="280" spans="1:28">
      <c r="A280" t="s">
        <v>1767</v>
      </c>
      <c r="B280">
        <v>279</v>
      </c>
      <c r="C280" t="s">
        <v>1768</v>
      </c>
      <c r="D280" t="s">
        <v>1769</v>
      </c>
      <c r="E280" s="5" t="s">
        <v>29</v>
      </c>
      <c r="F280">
        <v>1</v>
      </c>
      <c r="G280" t="s">
        <v>1770</v>
      </c>
      <c r="H280" t="s">
        <v>1771</v>
      </c>
      <c r="I280">
        <v>0.4</v>
      </c>
      <c r="J280">
        <v>0.45</v>
      </c>
      <c r="K280" s="5">
        <v>41684</v>
      </c>
      <c r="L280" t="s">
        <v>32</v>
      </c>
      <c r="M280" t="s">
        <v>645</v>
      </c>
      <c r="N280" t="s">
        <v>1772</v>
      </c>
      <c r="P280" s="6" t="s">
        <v>494</v>
      </c>
      <c r="Q280" t="s">
        <v>1773</v>
      </c>
      <c r="R280" s="6">
        <v>282218206.19563293</v>
      </c>
      <c r="S280" s="6">
        <v>-55946594.999999993</v>
      </c>
      <c r="T280" s="6">
        <v>4552178.0000000112</v>
      </c>
      <c r="U280" s="6">
        <v>4580064.9999999572</v>
      </c>
      <c r="V280" s="6">
        <v>5313347.5000000214</v>
      </c>
      <c r="W280" s="6">
        <v>-35443912.500000022</v>
      </c>
      <c r="X280" s="6">
        <v>1312</v>
      </c>
      <c r="Y280" s="6">
        <v>70603939</v>
      </c>
      <c r="Z280" s="6" t="s">
        <v>507</v>
      </c>
      <c r="AA280" s="7">
        <v>259594051.8026123</v>
      </c>
      <c r="AB280" s="6"/>
    </row>
    <row r="281" spans="1:28">
      <c r="A281" t="s">
        <v>1774</v>
      </c>
      <c r="B281">
        <v>280</v>
      </c>
      <c r="C281" t="s">
        <v>1775</v>
      </c>
      <c r="D281" t="s">
        <v>1776</v>
      </c>
      <c r="E281" s="5" t="s">
        <v>29</v>
      </c>
      <c r="F281">
        <v>1</v>
      </c>
      <c r="G281" t="s">
        <v>1777</v>
      </c>
      <c r="H281" t="s">
        <v>1778</v>
      </c>
      <c r="I281">
        <v>0.65</v>
      </c>
      <c r="J281">
        <v>0.72</v>
      </c>
      <c r="K281" s="5">
        <v>41684</v>
      </c>
      <c r="L281" t="s">
        <v>32</v>
      </c>
      <c r="M281" t="s">
        <v>878</v>
      </c>
      <c r="N281" t="s">
        <v>423</v>
      </c>
      <c r="P281" s="6" t="s">
        <v>494</v>
      </c>
      <c r="Q281" t="s">
        <v>1779</v>
      </c>
      <c r="R281" s="6">
        <v>1083028021.4118958</v>
      </c>
      <c r="S281" s="6">
        <v>-1289011.5000001087</v>
      </c>
      <c r="T281" s="6">
        <v>-4944893.9999998948</v>
      </c>
      <c r="U281" s="6">
        <v>-3774419.9999999641</v>
      </c>
      <c r="V281" s="6">
        <v>-11448842.000000073</v>
      </c>
      <c r="W281" s="6">
        <v>-18998950.500000004</v>
      </c>
      <c r="X281" s="6">
        <v>2079</v>
      </c>
      <c r="Y281" s="6">
        <v>33571204</v>
      </c>
      <c r="Z281" s="6" t="s">
        <v>10830</v>
      </c>
      <c r="AA281" s="7">
        <v>1074117496.673584</v>
      </c>
      <c r="AB281" s="6"/>
    </row>
    <row r="282" spans="1:28">
      <c r="A282" t="s">
        <v>1780</v>
      </c>
      <c r="B282">
        <v>281</v>
      </c>
      <c r="C282" t="s">
        <v>1781</v>
      </c>
      <c r="D282" t="s">
        <v>1782</v>
      </c>
      <c r="E282" s="5">
        <v>45019</v>
      </c>
      <c r="F282">
        <v>1</v>
      </c>
      <c r="G282" t="s">
        <v>1783</v>
      </c>
      <c r="H282">
        <v>125499103</v>
      </c>
      <c r="I282">
        <v>0.6</v>
      </c>
      <c r="J282">
        <v>0.66</v>
      </c>
      <c r="K282" s="5">
        <v>41689</v>
      </c>
      <c r="L282" t="s">
        <v>32</v>
      </c>
      <c r="M282" t="s">
        <v>357</v>
      </c>
      <c r="N282" t="s">
        <v>1139</v>
      </c>
      <c r="P282" s="6" t="s">
        <v>135</v>
      </c>
      <c r="Q282" t="s">
        <v>1784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 t="s">
        <v>507</v>
      </c>
      <c r="AA282" s="7">
        <v>0</v>
      </c>
      <c r="AB282" s="6"/>
    </row>
    <row r="283" spans="1:28">
      <c r="A283" t="s">
        <v>1785</v>
      </c>
      <c r="B283">
        <v>282</v>
      </c>
      <c r="C283" t="s">
        <v>1786</v>
      </c>
      <c r="D283" t="s">
        <v>1787</v>
      </c>
      <c r="E283" s="5">
        <v>45019</v>
      </c>
      <c r="F283">
        <v>1</v>
      </c>
      <c r="G283" t="s">
        <v>1788</v>
      </c>
      <c r="H283">
        <v>125499202</v>
      </c>
      <c r="I283">
        <v>0.6</v>
      </c>
      <c r="J283">
        <v>0.66</v>
      </c>
      <c r="K283" s="5">
        <v>41689</v>
      </c>
      <c r="L283" t="s">
        <v>32</v>
      </c>
      <c r="M283" t="s">
        <v>357</v>
      </c>
      <c r="N283" t="s">
        <v>1139</v>
      </c>
      <c r="P283" s="6" t="s">
        <v>135</v>
      </c>
      <c r="Q283" t="s">
        <v>1789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 t="s">
        <v>507</v>
      </c>
      <c r="AA283" s="7">
        <v>0</v>
      </c>
      <c r="AB283" s="6"/>
    </row>
    <row r="284" spans="1:28">
      <c r="A284" t="s">
        <v>1790</v>
      </c>
      <c r="B284">
        <v>283</v>
      </c>
      <c r="C284" t="s">
        <v>1791</v>
      </c>
      <c r="D284" t="s">
        <v>1792</v>
      </c>
      <c r="E284" s="5">
        <v>44662</v>
      </c>
      <c r="F284">
        <v>1</v>
      </c>
      <c r="G284" t="s">
        <v>1793</v>
      </c>
      <c r="H284" t="s">
        <v>1794</v>
      </c>
      <c r="I284">
        <v>0.6</v>
      </c>
      <c r="J284">
        <v>0.64</v>
      </c>
      <c r="K284" s="5">
        <v>41689</v>
      </c>
      <c r="L284" t="s">
        <v>32</v>
      </c>
      <c r="M284" t="s">
        <v>33</v>
      </c>
      <c r="N284" t="s">
        <v>1139</v>
      </c>
      <c r="P284" s="6" t="s">
        <v>135</v>
      </c>
      <c r="Q284" t="s">
        <v>1795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 t="s">
        <v>507</v>
      </c>
      <c r="AA284" s="7">
        <v>0</v>
      </c>
      <c r="AB284" s="6"/>
    </row>
    <row r="285" spans="1:28">
      <c r="A285" t="s">
        <v>1796</v>
      </c>
      <c r="B285">
        <v>284</v>
      </c>
      <c r="C285" t="s">
        <v>1797</v>
      </c>
      <c r="D285" t="s">
        <v>1798</v>
      </c>
      <c r="E285" s="5" t="s">
        <v>29</v>
      </c>
      <c r="F285">
        <v>1</v>
      </c>
      <c r="G285" t="s">
        <v>1799</v>
      </c>
      <c r="H285" t="s">
        <v>1800</v>
      </c>
      <c r="I285">
        <v>0.25</v>
      </c>
      <c r="J285">
        <v>0.28000000000000003</v>
      </c>
      <c r="K285" s="5">
        <v>41751</v>
      </c>
      <c r="L285" t="s">
        <v>32</v>
      </c>
      <c r="M285" t="s">
        <v>1580</v>
      </c>
      <c r="N285" t="s">
        <v>1707</v>
      </c>
      <c r="P285" s="6" t="s">
        <v>35</v>
      </c>
      <c r="Q285" t="s">
        <v>1801</v>
      </c>
      <c r="R285" s="6">
        <v>634754381.5612793</v>
      </c>
      <c r="S285" s="6">
        <v>7788263.4999999721</v>
      </c>
      <c r="T285" s="6">
        <v>3871755.3999999175</v>
      </c>
      <c r="U285" s="6">
        <v>7711907.8000000417</v>
      </c>
      <c r="V285" s="6">
        <v>0</v>
      </c>
      <c r="W285" s="6">
        <v>11581420.89999989</v>
      </c>
      <c r="X285" s="6">
        <v>1616</v>
      </c>
      <c r="Y285" s="6">
        <v>20178062</v>
      </c>
      <c r="Z285" s="6" t="s">
        <v>507</v>
      </c>
      <c r="AA285" s="7">
        <v>605657907.48596203</v>
      </c>
      <c r="AB285" s="6"/>
    </row>
    <row r="286" spans="1:28">
      <c r="A286" t="s">
        <v>1802</v>
      </c>
      <c r="B286">
        <v>285</v>
      </c>
      <c r="C286" t="s">
        <v>1803</v>
      </c>
      <c r="D286" t="s">
        <v>1804</v>
      </c>
      <c r="E286" s="5" t="s">
        <v>29</v>
      </c>
      <c r="F286">
        <v>1</v>
      </c>
      <c r="G286" t="s">
        <v>1805</v>
      </c>
      <c r="H286" t="s">
        <v>1806</v>
      </c>
      <c r="I286">
        <v>0.25</v>
      </c>
      <c r="J286">
        <v>0.28000000000000003</v>
      </c>
      <c r="K286" s="5">
        <v>41753</v>
      </c>
      <c r="L286" t="s">
        <v>32</v>
      </c>
      <c r="M286" t="s">
        <v>1580</v>
      </c>
      <c r="N286" t="s">
        <v>1707</v>
      </c>
      <c r="P286" s="6" t="s">
        <v>35</v>
      </c>
      <c r="Q286" t="s">
        <v>1807</v>
      </c>
      <c r="R286" s="6">
        <v>273250484.84802246</v>
      </c>
      <c r="S286" s="6">
        <v>1930256.4999999935</v>
      </c>
      <c r="T286" s="6">
        <v>-10545.499999999767</v>
      </c>
      <c r="U286" s="6">
        <v>0</v>
      </c>
      <c r="V286" s="6">
        <v>1949088.199999993</v>
      </c>
      <c r="W286" s="6">
        <v>-5719488.2000000142</v>
      </c>
      <c r="X286" s="6">
        <v>604</v>
      </c>
      <c r="Y286" s="6">
        <v>3838582.9</v>
      </c>
      <c r="Z286" s="6" t="s">
        <v>507</v>
      </c>
      <c r="AA286" s="7">
        <v>274628210.06774902</v>
      </c>
      <c r="AB286" s="6"/>
    </row>
    <row r="287" spans="1:28">
      <c r="A287" t="s">
        <v>1808</v>
      </c>
      <c r="B287">
        <v>286</v>
      </c>
      <c r="C287" t="s">
        <v>1809</v>
      </c>
      <c r="D287" t="s">
        <v>1810</v>
      </c>
      <c r="E287" s="5" t="s">
        <v>29</v>
      </c>
      <c r="F287">
        <v>1</v>
      </c>
      <c r="G287" t="s">
        <v>1811</v>
      </c>
      <c r="H287" t="s">
        <v>1812</v>
      </c>
      <c r="I287">
        <v>0.8</v>
      </c>
      <c r="J287">
        <v>0.94</v>
      </c>
      <c r="K287" s="5">
        <v>41758</v>
      </c>
      <c r="L287" t="s">
        <v>819</v>
      </c>
      <c r="M287" t="s">
        <v>480</v>
      </c>
      <c r="N287" t="s">
        <v>115</v>
      </c>
      <c r="P287" s="6" t="s">
        <v>522</v>
      </c>
      <c r="Q287" t="s">
        <v>1813</v>
      </c>
      <c r="R287" s="6">
        <v>22267788.739013672</v>
      </c>
      <c r="S287" s="6">
        <v>-1126775.443500001</v>
      </c>
      <c r="T287" s="6">
        <v>0</v>
      </c>
      <c r="U287" s="6">
        <v>0</v>
      </c>
      <c r="V287" s="6">
        <v>-1149795.9515000009</v>
      </c>
      <c r="W287" s="6">
        <v>-3402645.4742499981</v>
      </c>
      <c r="X287" s="6">
        <v>54</v>
      </c>
      <c r="Y287" s="6">
        <v>700146.59</v>
      </c>
      <c r="Z287" s="6" t="s">
        <v>507</v>
      </c>
      <c r="AA287" s="7">
        <v>23520137.388610844</v>
      </c>
      <c r="AB287" s="6"/>
    </row>
    <row r="288" spans="1:28">
      <c r="A288" t="s">
        <v>1814</v>
      </c>
      <c r="B288">
        <v>287</v>
      </c>
      <c r="C288" t="s">
        <v>1815</v>
      </c>
      <c r="D288" t="s">
        <v>1816</v>
      </c>
      <c r="E288" s="5" t="s">
        <v>29</v>
      </c>
      <c r="F288">
        <v>1</v>
      </c>
      <c r="G288" t="s">
        <v>1817</v>
      </c>
      <c r="H288" t="s">
        <v>1818</v>
      </c>
      <c r="I288">
        <v>0.65</v>
      </c>
      <c r="J288">
        <v>0.77</v>
      </c>
      <c r="K288" s="5">
        <v>41758</v>
      </c>
      <c r="L288" t="s">
        <v>819</v>
      </c>
      <c r="M288" t="s">
        <v>94</v>
      </c>
      <c r="N288" t="s">
        <v>128</v>
      </c>
      <c r="P288" s="6" t="s">
        <v>522</v>
      </c>
      <c r="Q288" t="s">
        <v>1819</v>
      </c>
      <c r="R288" s="6">
        <v>6519318.8190460205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19</v>
      </c>
      <c r="Y288" s="6">
        <v>13872.160000000002</v>
      </c>
      <c r="Z288" s="6" t="s">
        <v>12652</v>
      </c>
      <c r="AA288" s="7">
        <v>6265832.8533172607</v>
      </c>
      <c r="AB288" s="6"/>
    </row>
    <row r="289" spans="1:28">
      <c r="A289" t="s">
        <v>1820</v>
      </c>
      <c r="B289">
        <v>288</v>
      </c>
      <c r="C289" t="s">
        <v>1821</v>
      </c>
      <c r="D289" t="s">
        <v>1822</v>
      </c>
      <c r="E289" s="5" t="s">
        <v>29</v>
      </c>
      <c r="F289">
        <v>1</v>
      </c>
      <c r="G289" t="s">
        <v>1823</v>
      </c>
      <c r="H289" t="s">
        <v>1824</v>
      </c>
      <c r="I289">
        <v>0.65</v>
      </c>
      <c r="J289">
        <v>0.11</v>
      </c>
      <c r="K289" s="5">
        <v>41758</v>
      </c>
      <c r="L289" t="s">
        <v>819</v>
      </c>
      <c r="M289" t="s">
        <v>142</v>
      </c>
      <c r="N289" t="s">
        <v>507</v>
      </c>
      <c r="P289" s="6" t="s">
        <v>522</v>
      </c>
      <c r="Q289" t="s">
        <v>1825</v>
      </c>
      <c r="R289" s="6">
        <v>9117898.162399292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17</v>
      </c>
      <c r="Y289" s="6">
        <v>172612.89</v>
      </c>
      <c r="Z289" s="6" t="s">
        <v>507</v>
      </c>
      <c r="AA289" s="7">
        <v>9490840.061920166</v>
      </c>
      <c r="AB289" s="6"/>
    </row>
    <row r="290" spans="1:28">
      <c r="A290" t="s">
        <v>1826</v>
      </c>
      <c r="B290">
        <v>289</v>
      </c>
      <c r="C290" t="s">
        <v>1827</v>
      </c>
      <c r="D290" t="s">
        <v>1828</v>
      </c>
      <c r="E290" s="9" t="s">
        <v>29</v>
      </c>
      <c r="F290">
        <v>1</v>
      </c>
      <c r="G290" t="s">
        <v>1829</v>
      </c>
      <c r="H290" t="s">
        <v>1830</v>
      </c>
      <c r="I290">
        <v>0.09</v>
      </c>
      <c r="J290">
        <v>0.1</v>
      </c>
      <c r="K290" s="5">
        <v>41767</v>
      </c>
      <c r="L290" t="s">
        <v>230</v>
      </c>
      <c r="M290" t="s">
        <v>42</v>
      </c>
      <c r="N290" t="s">
        <v>43</v>
      </c>
      <c r="P290" s="6" t="s">
        <v>233</v>
      </c>
      <c r="Q290" t="s">
        <v>1831</v>
      </c>
      <c r="R290" s="6">
        <v>3478817113.9904022</v>
      </c>
      <c r="S290" s="6">
        <v>7566156.4435002878</v>
      </c>
      <c r="T290" s="6">
        <v>0</v>
      </c>
      <c r="U290" s="6">
        <v>35054078.397000141</v>
      </c>
      <c r="V290" s="6">
        <v>5026490.6389997145</v>
      </c>
      <c r="W290" s="6">
        <v>47646725.479500145</v>
      </c>
      <c r="X290" s="6">
        <v>1442</v>
      </c>
      <c r="Y290" s="6">
        <v>39370007</v>
      </c>
      <c r="Z290" s="6" t="s">
        <v>507</v>
      </c>
      <c r="AA290" s="7">
        <v>3450477742.5437927</v>
      </c>
      <c r="AB290" s="6"/>
    </row>
    <row r="291" spans="1:28">
      <c r="A291" t="s">
        <v>1832</v>
      </c>
      <c r="B291">
        <v>290</v>
      </c>
      <c r="C291" t="s">
        <v>1833</v>
      </c>
      <c r="D291" t="s">
        <v>1834</v>
      </c>
      <c r="E291" s="5" t="s">
        <v>29</v>
      </c>
      <c r="F291">
        <v>1</v>
      </c>
      <c r="G291" t="s">
        <v>1835</v>
      </c>
      <c r="H291" t="s">
        <v>1836</v>
      </c>
      <c r="I291">
        <v>0.2</v>
      </c>
      <c r="J291">
        <v>0.22</v>
      </c>
      <c r="K291" s="5">
        <v>41820</v>
      </c>
      <c r="L291" t="s">
        <v>32</v>
      </c>
      <c r="M291" t="s">
        <v>357</v>
      </c>
      <c r="N291" t="s">
        <v>34</v>
      </c>
      <c r="P291" s="6" t="s">
        <v>1168</v>
      </c>
      <c r="Q291" t="s">
        <v>1837</v>
      </c>
      <c r="R291" s="6">
        <v>3013166894.9531555</v>
      </c>
      <c r="S291" s="6">
        <v>9804126.9999996554</v>
      </c>
      <c r="T291" s="6">
        <v>6807870.0000002598</v>
      </c>
      <c r="U291" s="6">
        <v>14422318.999999827</v>
      </c>
      <c r="V291" s="6">
        <v>14560873.999999827</v>
      </c>
      <c r="W291" s="6">
        <v>66737398.999999657</v>
      </c>
      <c r="X291" s="6">
        <v>5572</v>
      </c>
      <c r="Y291" s="6">
        <v>62223272</v>
      </c>
      <c r="Z291" s="6" t="s">
        <v>12651</v>
      </c>
      <c r="AA291" s="7">
        <v>2903092202.4124146</v>
      </c>
      <c r="AB291" s="6"/>
    </row>
    <row r="292" spans="1:28">
      <c r="A292" t="s">
        <v>1838</v>
      </c>
      <c r="B292">
        <v>291</v>
      </c>
      <c r="C292" t="s">
        <v>1839</v>
      </c>
      <c r="D292" t="s">
        <v>1840</v>
      </c>
      <c r="E292" s="5" t="s">
        <v>29</v>
      </c>
      <c r="F292">
        <v>1</v>
      </c>
      <c r="G292" t="s">
        <v>1841</v>
      </c>
      <c r="H292" t="s">
        <v>1842</v>
      </c>
      <c r="I292">
        <v>0.2</v>
      </c>
      <c r="J292">
        <v>0.22</v>
      </c>
      <c r="K292" s="5">
        <v>41820</v>
      </c>
      <c r="L292" t="s">
        <v>32</v>
      </c>
      <c r="M292" t="s">
        <v>1580</v>
      </c>
      <c r="N292" t="s">
        <v>1843</v>
      </c>
      <c r="P292" s="6" t="s">
        <v>1168</v>
      </c>
      <c r="Q292" t="s">
        <v>1844</v>
      </c>
      <c r="R292" s="6">
        <v>204852136.07177734</v>
      </c>
      <c r="S292" s="6">
        <v>15860705.000000013</v>
      </c>
      <c r="T292" s="6">
        <v>5210614.9999999814</v>
      </c>
      <c r="U292" s="6">
        <v>5146040.0000000047</v>
      </c>
      <c r="V292" s="6">
        <v>2499590.0000000135</v>
      </c>
      <c r="W292" s="6">
        <v>32005931.000000015</v>
      </c>
      <c r="X292" s="6">
        <v>2011</v>
      </c>
      <c r="Y292" s="6">
        <v>26527102</v>
      </c>
      <c r="Z292" s="6" t="s">
        <v>507</v>
      </c>
      <c r="AA292" s="7">
        <v>172795559.2880249</v>
      </c>
      <c r="AB292" s="6"/>
    </row>
    <row r="293" spans="1:28">
      <c r="A293" t="s">
        <v>1845</v>
      </c>
      <c r="B293">
        <v>292</v>
      </c>
      <c r="C293" t="s">
        <v>1846</v>
      </c>
      <c r="D293" t="s">
        <v>1847</v>
      </c>
      <c r="E293" s="5" t="s">
        <v>29</v>
      </c>
      <c r="F293">
        <v>1</v>
      </c>
      <c r="G293" t="s">
        <v>1848</v>
      </c>
      <c r="H293" t="s">
        <v>1849</v>
      </c>
      <c r="I293">
        <v>0.2</v>
      </c>
      <c r="J293">
        <v>0.22</v>
      </c>
      <c r="K293" s="5">
        <v>41820</v>
      </c>
      <c r="L293" t="s">
        <v>32</v>
      </c>
      <c r="M293" t="s">
        <v>1580</v>
      </c>
      <c r="N293" t="s">
        <v>1707</v>
      </c>
      <c r="P293" s="6" t="s">
        <v>1168</v>
      </c>
      <c r="Q293" t="s">
        <v>1850</v>
      </c>
      <c r="R293" s="6">
        <v>573506791.40377045</v>
      </c>
      <c r="S293" s="6">
        <v>23265575</v>
      </c>
      <c r="T293" s="6">
        <v>11556935</v>
      </c>
      <c r="U293" s="6">
        <v>15970664.999999985</v>
      </c>
      <c r="V293" s="6">
        <v>6946800.0000000168</v>
      </c>
      <c r="W293" s="6">
        <v>59969120.00000003</v>
      </c>
      <c r="X293" s="6">
        <v>2927</v>
      </c>
      <c r="Y293" s="6">
        <v>43678707</v>
      </c>
      <c r="Z293" s="6" t="s">
        <v>507</v>
      </c>
      <c r="AA293" s="7">
        <v>511671403.74641418</v>
      </c>
      <c r="AB293" s="6"/>
    </row>
    <row r="294" spans="1:28">
      <c r="A294" t="s">
        <v>1851</v>
      </c>
      <c r="B294">
        <v>293</v>
      </c>
      <c r="C294" t="s">
        <v>1852</v>
      </c>
      <c r="D294" t="s">
        <v>1853</v>
      </c>
      <c r="E294" s="5" t="s">
        <v>29</v>
      </c>
      <c r="F294">
        <v>1</v>
      </c>
      <c r="G294" t="s">
        <v>1854</v>
      </c>
      <c r="H294" t="s">
        <v>1855</v>
      </c>
      <c r="I294">
        <v>0.2</v>
      </c>
      <c r="J294">
        <v>0.23</v>
      </c>
      <c r="K294" s="5">
        <v>41820</v>
      </c>
      <c r="L294" t="s">
        <v>32</v>
      </c>
      <c r="M294" t="s">
        <v>1856</v>
      </c>
      <c r="N294" t="s">
        <v>43</v>
      </c>
      <c r="P294" s="6" t="s">
        <v>1168</v>
      </c>
      <c r="Q294" t="s">
        <v>1857</v>
      </c>
      <c r="R294" s="6">
        <v>1636338673.0003357</v>
      </c>
      <c r="S294" s="6">
        <v>14450679.000000035</v>
      </c>
      <c r="T294" s="6">
        <v>-5842849.9999999125</v>
      </c>
      <c r="U294" s="6">
        <v>15791660.99999978</v>
      </c>
      <c r="V294" s="6">
        <v>1758699.9999999665</v>
      </c>
      <c r="W294" s="6">
        <v>42180674.000000067</v>
      </c>
      <c r="X294" s="6">
        <v>1464</v>
      </c>
      <c r="Y294" s="6">
        <v>19111017</v>
      </c>
      <c r="Z294" s="6" t="s">
        <v>507</v>
      </c>
      <c r="AA294" s="7">
        <v>1614759963.0737305</v>
      </c>
      <c r="AB294" s="6"/>
    </row>
    <row r="295" spans="1:28">
      <c r="A295" t="s">
        <v>1858</v>
      </c>
      <c r="B295">
        <v>294</v>
      </c>
      <c r="C295" t="s">
        <v>1859</v>
      </c>
      <c r="D295" t="s">
        <v>1860</v>
      </c>
      <c r="E295" s="5" t="s">
        <v>29</v>
      </c>
      <c r="F295">
        <v>1</v>
      </c>
      <c r="G295" t="s">
        <v>1861</v>
      </c>
      <c r="H295" t="s">
        <v>1862</v>
      </c>
      <c r="I295">
        <v>0.35</v>
      </c>
      <c r="J295">
        <v>0.39</v>
      </c>
      <c r="K295" s="5">
        <v>41820</v>
      </c>
      <c r="L295" t="s">
        <v>32</v>
      </c>
      <c r="M295" t="s">
        <v>609</v>
      </c>
      <c r="N295" t="s">
        <v>1863</v>
      </c>
      <c r="P295" s="6" t="s">
        <v>1168</v>
      </c>
      <c r="Q295" t="s">
        <v>1864</v>
      </c>
      <c r="R295" s="6">
        <v>1277722444.8394775</v>
      </c>
      <c r="S295" s="6">
        <v>33984215.000000075</v>
      </c>
      <c r="T295" s="6">
        <v>3587119.9999999241</v>
      </c>
      <c r="U295" s="6">
        <v>15435991.000000108</v>
      </c>
      <c r="V295" s="6">
        <v>11016364.999999888</v>
      </c>
      <c r="W295" s="6">
        <v>91803064.00000003</v>
      </c>
      <c r="X295" s="6">
        <v>1149</v>
      </c>
      <c r="Y295" s="6">
        <v>34467540</v>
      </c>
      <c r="Z295" s="6" t="s">
        <v>507</v>
      </c>
      <c r="AA295" s="7">
        <v>1208417518.3296204</v>
      </c>
      <c r="AB295" s="6"/>
    </row>
    <row r="296" spans="1:28">
      <c r="A296" t="s">
        <v>1865</v>
      </c>
      <c r="B296">
        <v>295</v>
      </c>
      <c r="C296" t="s">
        <v>1866</v>
      </c>
      <c r="D296" t="s">
        <v>1867</v>
      </c>
      <c r="E296" s="5" t="s">
        <v>29</v>
      </c>
      <c r="F296">
        <v>1</v>
      </c>
      <c r="G296" t="s">
        <v>1868</v>
      </c>
      <c r="H296" t="s">
        <v>1869</v>
      </c>
      <c r="I296">
        <v>0.55000000000000004</v>
      </c>
      <c r="J296">
        <v>0.64</v>
      </c>
      <c r="K296" s="5">
        <v>41835</v>
      </c>
      <c r="L296" t="s">
        <v>32</v>
      </c>
      <c r="M296" t="s">
        <v>71</v>
      </c>
      <c r="N296" t="s">
        <v>72</v>
      </c>
      <c r="P296" s="6" t="s">
        <v>233</v>
      </c>
      <c r="Q296" t="s">
        <v>1870</v>
      </c>
      <c r="R296" s="6">
        <v>105406110.76339149</v>
      </c>
      <c r="S296" s="6">
        <v>-9320214.3314999994</v>
      </c>
      <c r="T296" s="6">
        <v>-16093314.545999996</v>
      </c>
      <c r="U296" s="6">
        <v>-6374382.5260000098</v>
      </c>
      <c r="V296" s="6">
        <v>-6681095.7384999916</v>
      </c>
      <c r="W296" s="6">
        <v>-21743388.934604507</v>
      </c>
      <c r="X296" s="6">
        <v>2022</v>
      </c>
      <c r="Y296" s="6">
        <v>18277620.399999999</v>
      </c>
      <c r="Z296" s="6" t="s">
        <v>86</v>
      </c>
      <c r="AA296" s="7">
        <v>114665085.70360661</v>
      </c>
      <c r="AB296" s="6"/>
    </row>
    <row r="297" spans="1:28">
      <c r="A297" t="s">
        <v>1871</v>
      </c>
      <c r="B297">
        <v>296</v>
      </c>
      <c r="C297" t="s">
        <v>1872</v>
      </c>
      <c r="D297" t="s">
        <v>1873</v>
      </c>
      <c r="E297" s="5">
        <v>45012</v>
      </c>
      <c r="F297">
        <v>1</v>
      </c>
      <c r="G297" t="s">
        <v>1874</v>
      </c>
      <c r="H297" t="s">
        <v>1875</v>
      </c>
      <c r="I297">
        <v>0.12</v>
      </c>
      <c r="J297">
        <v>0.13</v>
      </c>
      <c r="K297" s="5">
        <v>41835</v>
      </c>
      <c r="L297" t="s">
        <v>32</v>
      </c>
      <c r="M297" t="s">
        <v>42</v>
      </c>
      <c r="N297" t="s">
        <v>50</v>
      </c>
      <c r="P297" s="6" t="s">
        <v>35</v>
      </c>
      <c r="Q297" t="s">
        <v>1876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 t="s">
        <v>507</v>
      </c>
      <c r="AA297" s="7">
        <v>0</v>
      </c>
      <c r="AB297" s="6"/>
    </row>
    <row r="298" spans="1:28">
      <c r="A298" t="s">
        <v>1877</v>
      </c>
      <c r="B298">
        <v>297</v>
      </c>
      <c r="C298" t="s">
        <v>1878</v>
      </c>
      <c r="D298" t="s">
        <v>1879</v>
      </c>
      <c r="E298" s="5" t="s">
        <v>29</v>
      </c>
      <c r="F298">
        <v>1</v>
      </c>
      <c r="G298" t="s">
        <v>1880</v>
      </c>
      <c r="H298" t="s">
        <v>1881</v>
      </c>
      <c r="I298">
        <v>0.12</v>
      </c>
      <c r="J298">
        <v>0.14000000000000001</v>
      </c>
      <c r="K298" s="5">
        <v>41841</v>
      </c>
      <c r="L298" t="s">
        <v>32</v>
      </c>
      <c r="M298" t="s">
        <v>162</v>
      </c>
      <c r="N298" t="s">
        <v>863</v>
      </c>
      <c r="P298" s="6" t="s">
        <v>1043</v>
      </c>
      <c r="Q298" t="s">
        <v>1882</v>
      </c>
      <c r="R298" s="6">
        <v>257005325.31738281</v>
      </c>
      <c r="S298" s="6">
        <v>0</v>
      </c>
      <c r="T298" s="6">
        <v>1946479.999999993</v>
      </c>
      <c r="U298" s="6">
        <v>0</v>
      </c>
      <c r="V298" s="6">
        <v>-1947819.9999999932</v>
      </c>
      <c r="W298" s="6">
        <v>-11681240.000000026</v>
      </c>
      <c r="X298" s="6">
        <v>403</v>
      </c>
      <c r="Y298" s="6">
        <v>9536501</v>
      </c>
      <c r="Z298" s="6" t="s">
        <v>507</v>
      </c>
      <c r="AA298" s="7">
        <v>269305622.86376953</v>
      </c>
      <c r="AB298" s="6"/>
    </row>
    <row r="299" spans="1:28">
      <c r="A299" t="s">
        <v>1883</v>
      </c>
      <c r="B299">
        <v>298</v>
      </c>
      <c r="C299" t="s">
        <v>1884</v>
      </c>
      <c r="D299" t="s">
        <v>1885</v>
      </c>
      <c r="E299" s="5">
        <v>45034</v>
      </c>
      <c r="F299">
        <v>1</v>
      </c>
      <c r="G299" t="s">
        <v>1886</v>
      </c>
      <c r="H299" t="s">
        <v>1887</v>
      </c>
      <c r="I299">
        <v>0.28000000000000003</v>
      </c>
      <c r="J299">
        <v>0.27</v>
      </c>
      <c r="K299" s="5">
        <v>41841</v>
      </c>
      <c r="L299" t="s">
        <v>32</v>
      </c>
      <c r="M299" t="s">
        <v>743</v>
      </c>
      <c r="N299" t="s">
        <v>50</v>
      </c>
      <c r="P299" s="6" t="s">
        <v>1043</v>
      </c>
      <c r="Q299" t="s">
        <v>1888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 t="s">
        <v>507</v>
      </c>
      <c r="AA299" s="7">
        <v>0</v>
      </c>
      <c r="AB299" s="6"/>
    </row>
    <row r="300" spans="1:28">
      <c r="A300" t="s">
        <v>1889</v>
      </c>
      <c r="B300">
        <v>299</v>
      </c>
      <c r="C300" t="s">
        <v>1890</v>
      </c>
      <c r="D300" t="s">
        <v>1891</v>
      </c>
      <c r="E300" s="5">
        <v>45034</v>
      </c>
      <c r="F300">
        <v>1</v>
      </c>
      <c r="G300" t="s">
        <v>1892</v>
      </c>
      <c r="H300" t="s">
        <v>1893</v>
      </c>
      <c r="I300">
        <v>0.28000000000000003</v>
      </c>
      <c r="J300">
        <v>0.27</v>
      </c>
      <c r="K300" s="5">
        <v>41841</v>
      </c>
      <c r="L300" t="s">
        <v>32</v>
      </c>
      <c r="M300" t="s">
        <v>743</v>
      </c>
      <c r="N300" t="s">
        <v>50</v>
      </c>
      <c r="P300" s="6" t="s">
        <v>1043</v>
      </c>
      <c r="Q300" t="s">
        <v>1894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 t="s">
        <v>507</v>
      </c>
      <c r="AA300" s="7">
        <v>0</v>
      </c>
      <c r="AB300" s="6"/>
    </row>
    <row r="301" spans="1:28">
      <c r="A301" t="s">
        <v>1895</v>
      </c>
      <c r="B301">
        <v>300</v>
      </c>
      <c r="C301" t="s">
        <v>1896</v>
      </c>
      <c r="D301" t="s">
        <v>1897</v>
      </c>
      <c r="E301" s="5" t="s">
        <v>29</v>
      </c>
      <c r="F301">
        <v>1</v>
      </c>
      <c r="G301" t="s">
        <v>1898</v>
      </c>
      <c r="H301" t="s">
        <v>1899</v>
      </c>
      <c r="I301">
        <v>0.6</v>
      </c>
      <c r="J301">
        <v>1.01</v>
      </c>
      <c r="K301" s="5">
        <v>41843</v>
      </c>
      <c r="L301" t="s">
        <v>32</v>
      </c>
      <c r="M301" t="s">
        <v>170</v>
      </c>
      <c r="N301" t="s">
        <v>171</v>
      </c>
      <c r="P301" s="6" t="s">
        <v>116</v>
      </c>
      <c r="Q301" t="s">
        <v>1900</v>
      </c>
      <c r="R301" s="6">
        <v>14824852.341339111</v>
      </c>
      <c r="S301" s="6">
        <v>0</v>
      </c>
      <c r="T301" s="6">
        <v>0</v>
      </c>
      <c r="U301" s="6">
        <v>0</v>
      </c>
      <c r="V301" s="6">
        <v>926284.15000000084</v>
      </c>
      <c r="W301" s="6">
        <v>-1830215.6999999997</v>
      </c>
      <c r="X301" s="6">
        <v>7</v>
      </c>
      <c r="Y301" s="6">
        <v>14356.609999999999</v>
      </c>
      <c r="Z301" s="6" t="s">
        <v>8118</v>
      </c>
      <c r="AA301" s="7">
        <v>16560870.938741684</v>
      </c>
      <c r="AB301" s="6"/>
    </row>
    <row r="302" spans="1:28">
      <c r="A302" t="s">
        <v>1901</v>
      </c>
      <c r="B302">
        <v>301</v>
      </c>
      <c r="C302" t="s">
        <v>1902</v>
      </c>
      <c r="D302" t="s">
        <v>1903</v>
      </c>
      <c r="E302" s="5" t="s">
        <v>29</v>
      </c>
      <c r="F302">
        <v>1</v>
      </c>
      <c r="G302" t="s">
        <v>1904</v>
      </c>
      <c r="H302" t="s">
        <v>1905</v>
      </c>
      <c r="I302">
        <v>0.75</v>
      </c>
      <c r="J302">
        <v>0.93</v>
      </c>
      <c r="K302" s="5">
        <v>41843</v>
      </c>
      <c r="L302" t="s">
        <v>32</v>
      </c>
      <c r="M302" t="s">
        <v>878</v>
      </c>
      <c r="N302" t="s">
        <v>879</v>
      </c>
      <c r="P302" s="6" t="s">
        <v>1906</v>
      </c>
      <c r="Q302" t="s">
        <v>1907</v>
      </c>
      <c r="R302" s="6">
        <v>527191904.4149971</v>
      </c>
      <c r="S302" s="6">
        <v>797977.49999995448</v>
      </c>
      <c r="T302" s="6">
        <v>4275039.9999999851</v>
      </c>
      <c r="U302" s="6">
        <v>2400180.0000000149</v>
      </c>
      <c r="V302" s="6">
        <v>1348975</v>
      </c>
      <c r="W302" s="6">
        <v>8285007.4999999851</v>
      </c>
      <c r="X302" s="6">
        <v>1143</v>
      </c>
      <c r="Y302" s="6">
        <v>3544840.2000000007</v>
      </c>
      <c r="Z302" s="6" t="s">
        <v>10830</v>
      </c>
      <c r="AA302" s="7">
        <v>525930961.7449789</v>
      </c>
      <c r="AB302" s="6"/>
    </row>
    <row r="303" spans="1:28">
      <c r="A303" t="s">
        <v>1908</v>
      </c>
      <c r="B303">
        <v>302</v>
      </c>
      <c r="C303" t="s">
        <v>1909</v>
      </c>
      <c r="D303" t="s">
        <v>1897</v>
      </c>
      <c r="E303" s="5">
        <v>44621</v>
      </c>
      <c r="F303">
        <v>1</v>
      </c>
      <c r="G303" t="s">
        <v>1910</v>
      </c>
      <c r="H303" t="s">
        <v>1911</v>
      </c>
      <c r="I303">
        <v>0.6</v>
      </c>
      <c r="J303">
        <v>0.94</v>
      </c>
      <c r="K303" s="5">
        <v>41843</v>
      </c>
      <c r="L303" t="s">
        <v>32</v>
      </c>
      <c r="M303" t="s">
        <v>170</v>
      </c>
      <c r="N303" t="s">
        <v>171</v>
      </c>
      <c r="P303" s="6" t="s">
        <v>116</v>
      </c>
      <c r="Q303" t="s">
        <v>1912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 t="s">
        <v>8118</v>
      </c>
      <c r="AA303" s="7">
        <v>0</v>
      </c>
      <c r="AB303" s="6"/>
    </row>
    <row r="304" spans="1:28">
      <c r="A304" t="s">
        <v>1913</v>
      </c>
      <c r="B304">
        <v>303</v>
      </c>
      <c r="C304" t="s">
        <v>1914</v>
      </c>
      <c r="D304" t="s">
        <v>1915</v>
      </c>
      <c r="E304" s="5">
        <v>45034</v>
      </c>
      <c r="F304">
        <v>1</v>
      </c>
      <c r="G304" t="s">
        <v>1916</v>
      </c>
      <c r="H304" t="s">
        <v>1917</v>
      </c>
      <c r="I304">
        <v>0.4</v>
      </c>
      <c r="J304">
        <v>0.44</v>
      </c>
      <c r="K304" s="5">
        <v>41890</v>
      </c>
      <c r="L304" t="s">
        <v>32</v>
      </c>
      <c r="M304" t="s">
        <v>109</v>
      </c>
      <c r="N304" t="s">
        <v>1139</v>
      </c>
      <c r="P304" s="6" t="s">
        <v>1043</v>
      </c>
      <c r="Q304" t="s">
        <v>1918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 t="s">
        <v>507</v>
      </c>
      <c r="AA304" s="7">
        <v>0</v>
      </c>
      <c r="AB304" s="6"/>
    </row>
    <row r="305" spans="1:28">
      <c r="A305" t="s">
        <v>1919</v>
      </c>
      <c r="B305">
        <v>304</v>
      </c>
      <c r="C305" t="s">
        <v>1920</v>
      </c>
      <c r="D305" t="s">
        <v>1921</v>
      </c>
      <c r="E305" s="5">
        <v>45034</v>
      </c>
      <c r="F305">
        <v>1</v>
      </c>
      <c r="G305" t="s">
        <v>1922</v>
      </c>
      <c r="H305" t="s">
        <v>1923</v>
      </c>
      <c r="I305">
        <v>0.34</v>
      </c>
      <c r="J305">
        <v>0.34</v>
      </c>
      <c r="K305" s="5">
        <v>41890</v>
      </c>
      <c r="L305" t="s">
        <v>32</v>
      </c>
      <c r="M305" t="s">
        <v>473</v>
      </c>
      <c r="N305" t="s">
        <v>1139</v>
      </c>
      <c r="P305" s="6" t="s">
        <v>1043</v>
      </c>
      <c r="Q305" t="s">
        <v>1924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 t="s">
        <v>507</v>
      </c>
      <c r="AA305" s="7">
        <v>0</v>
      </c>
      <c r="AB305" s="6"/>
    </row>
    <row r="306" spans="1:28">
      <c r="A306" t="s">
        <v>1925</v>
      </c>
      <c r="B306">
        <v>305</v>
      </c>
      <c r="C306" t="s">
        <v>1926</v>
      </c>
      <c r="D306" t="s">
        <v>1927</v>
      </c>
      <c r="E306" s="5">
        <v>44662</v>
      </c>
      <c r="F306">
        <v>1</v>
      </c>
      <c r="G306" t="s">
        <v>1928</v>
      </c>
      <c r="H306" t="s">
        <v>1929</v>
      </c>
      <c r="I306">
        <v>0.55000000000000004</v>
      </c>
      <c r="J306">
        <v>0.92</v>
      </c>
      <c r="K306" s="5">
        <v>41891</v>
      </c>
      <c r="L306" t="s">
        <v>32</v>
      </c>
      <c r="M306" t="s">
        <v>33</v>
      </c>
      <c r="N306" t="s">
        <v>115</v>
      </c>
      <c r="P306" s="6" t="s">
        <v>135</v>
      </c>
      <c r="Q306" t="s">
        <v>1930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 t="s">
        <v>507</v>
      </c>
      <c r="AA306" s="7">
        <v>0</v>
      </c>
      <c r="AB306" s="6"/>
    </row>
    <row r="307" spans="1:28">
      <c r="A307" t="s">
        <v>1931</v>
      </c>
      <c r="B307">
        <v>306</v>
      </c>
      <c r="C307" t="s">
        <v>1932</v>
      </c>
      <c r="D307" t="s">
        <v>1933</v>
      </c>
      <c r="E307" s="5" t="s">
        <v>29</v>
      </c>
      <c r="F307">
        <v>1</v>
      </c>
      <c r="G307" t="s">
        <v>1934</v>
      </c>
      <c r="H307" t="s">
        <v>1935</v>
      </c>
      <c r="I307">
        <v>0.95</v>
      </c>
      <c r="J307">
        <v>1.1599999999999999</v>
      </c>
      <c r="K307" s="5">
        <v>41926</v>
      </c>
      <c r="L307" t="s">
        <v>32</v>
      </c>
      <c r="M307" t="s">
        <v>659</v>
      </c>
      <c r="N307" t="s">
        <v>660</v>
      </c>
      <c r="P307" s="6" t="s">
        <v>522</v>
      </c>
      <c r="Q307" t="s">
        <v>1936</v>
      </c>
      <c r="R307" s="6">
        <v>45396781.68296814</v>
      </c>
      <c r="S307" s="6">
        <v>0</v>
      </c>
      <c r="T307" s="6">
        <v>675775.28025000356</v>
      </c>
      <c r="U307" s="6">
        <v>0</v>
      </c>
      <c r="V307" s="6">
        <v>680998.24549999752</v>
      </c>
      <c r="W307" s="6">
        <v>-2383.4897500000661</v>
      </c>
      <c r="X307" s="6">
        <v>105</v>
      </c>
      <c r="Y307" s="6">
        <v>359507.07</v>
      </c>
      <c r="Z307" s="6" t="s">
        <v>507</v>
      </c>
      <c r="AA307" s="7">
        <v>44377062.559127808</v>
      </c>
      <c r="AB307" s="6"/>
    </row>
    <row r="308" spans="1:28">
      <c r="A308" t="s">
        <v>1937</v>
      </c>
      <c r="B308">
        <v>307</v>
      </c>
      <c r="C308" t="s">
        <v>1938</v>
      </c>
      <c r="D308" t="s">
        <v>1939</v>
      </c>
      <c r="E308" s="5">
        <v>45379</v>
      </c>
      <c r="F308">
        <v>1</v>
      </c>
      <c r="G308" t="s">
        <v>1940</v>
      </c>
      <c r="H308" t="s">
        <v>1941</v>
      </c>
      <c r="I308">
        <v>0.75</v>
      </c>
      <c r="J308">
        <v>0.95</v>
      </c>
      <c r="K308" s="5">
        <v>41927</v>
      </c>
      <c r="L308" t="s">
        <v>32</v>
      </c>
      <c r="M308" t="s">
        <v>645</v>
      </c>
      <c r="N308" t="s">
        <v>1258</v>
      </c>
      <c r="P308" s="6" t="s">
        <v>233</v>
      </c>
      <c r="Q308" t="s">
        <v>1942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 t="s">
        <v>507</v>
      </c>
      <c r="AA308" s="7">
        <v>0</v>
      </c>
      <c r="AB308" s="6"/>
    </row>
    <row r="309" spans="1:28">
      <c r="A309" t="s">
        <v>1943</v>
      </c>
      <c r="B309">
        <v>308</v>
      </c>
      <c r="C309" t="s">
        <v>1944</v>
      </c>
      <c r="D309" t="s">
        <v>1945</v>
      </c>
      <c r="E309" s="5" t="s">
        <v>29</v>
      </c>
      <c r="F309">
        <v>1</v>
      </c>
      <c r="G309" t="s">
        <v>1946</v>
      </c>
      <c r="H309" t="s">
        <v>1947</v>
      </c>
      <c r="I309">
        <v>0.85</v>
      </c>
      <c r="J309">
        <v>1.29</v>
      </c>
      <c r="K309" s="5">
        <v>41933</v>
      </c>
      <c r="L309" t="s">
        <v>32</v>
      </c>
      <c r="M309" t="s">
        <v>820</v>
      </c>
      <c r="N309" t="s">
        <v>72</v>
      </c>
      <c r="P309" s="6" t="s">
        <v>1906</v>
      </c>
      <c r="Q309" t="s">
        <v>1948</v>
      </c>
      <c r="R309" s="6">
        <v>55597105.175351143</v>
      </c>
      <c r="S309" s="6">
        <v>245547.5000000092</v>
      </c>
      <c r="T309" s="6">
        <v>567709.9999999908</v>
      </c>
      <c r="U309" s="6">
        <v>636200.00000000896</v>
      </c>
      <c r="V309" s="6">
        <v>154324.99999999121</v>
      </c>
      <c r="W309" s="6">
        <v>2291225.0000000047</v>
      </c>
      <c r="X309" s="6">
        <v>643</v>
      </c>
      <c r="Y309" s="6">
        <v>1184611.5</v>
      </c>
      <c r="Z309" s="6" t="s">
        <v>10830</v>
      </c>
      <c r="AA309" s="7">
        <v>48848886.129264839</v>
      </c>
      <c r="AB309" s="6"/>
    </row>
    <row r="310" spans="1:28">
      <c r="A310" t="s">
        <v>1949</v>
      </c>
      <c r="B310">
        <v>309</v>
      </c>
      <c r="C310" t="s">
        <v>1950</v>
      </c>
      <c r="D310" t="s">
        <v>1951</v>
      </c>
      <c r="E310" s="5" t="s">
        <v>29</v>
      </c>
      <c r="F310">
        <v>1</v>
      </c>
      <c r="G310" t="s">
        <v>1952</v>
      </c>
      <c r="H310" t="s">
        <v>1953</v>
      </c>
      <c r="I310">
        <v>0.39</v>
      </c>
      <c r="J310">
        <v>0.43</v>
      </c>
      <c r="K310" s="5">
        <v>41934</v>
      </c>
      <c r="L310" t="s">
        <v>32</v>
      </c>
      <c r="M310" t="s">
        <v>102</v>
      </c>
      <c r="N310" t="s">
        <v>150</v>
      </c>
      <c r="P310" s="6" t="s">
        <v>1666</v>
      </c>
      <c r="Q310" t="s">
        <v>1954</v>
      </c>
      <c r="R310" s="6">
        <v>174297499.46594238</v>
      </c>
      <c r="S310" s="6">
        <v>12767207.850000007</v>
      </c>
      <c r="T310" s="6">
        <v>4256998.7999999849</v>
      </c>
      <c r="U310" s="6">
        <v>0</v>
      </c>
      <c r="V310" s="6">
        <v>2839880.100000015</v>
      </c>
      <c r="W310" s="6">
        <v>19864086.750000004</v>
      </c>
      <c r="X310" s="6">
        <v>185</v>
      </c>
      <c r="Y310" s="6">
        <v>12637175.5</v>
      </c>
      <c r="Z310" s="6" t="s">
        <v>507</v>
      </c>
      <c r="AA310" s="7">
        <v>165247894.19174194</v>
      </c>
      <c r="AB310" s="6"/>
    </row>
    <row r="311" spans="1:28">
      <c r="A311" t="s">
        <v>1955</v>
      </c>
      <c r="B311">
        <v>310</v>
      </c>
      <c r="C311" t="s">
        <v>1956</v>
      </c>
      <c r="D311" t="s">
        <v>1957</v>
      </c>
      <c r="E311" s="5" t="s">
        <v>29</v>
      </c>
      <c r="F311">
        <v>1</v>
      </c>
      <c r="G311" t="s">
        <v>1958</v>
      </c>
      <c r="H311" t="s">
        <v>1959</v>
      </c>
      <c r="I311">
        <v>0.49</v>
      </c>
      <c r="J311">
        <v>0.54</v>
      </c>
      <c r="K311" s="5">
        <v>41934</v>
      </c>
      <c r="L311" t="s">
        <v>32</v>
      </c>
      <c r="M311" t="s">
        <v>109</v>
      </c>
      <c r="N311" t="s">
        <v>150</v>
      </c>
      <c r="P311" s="6" t="s">
        <v>1666</v>
      </c>
      <c r="Q311" t="s">
        <v>1960</v>
      </c>
      <c r="R311" s="6">
        <v>102869117.35534668</v>
      </c>
      <c r="S311" s="6">
        <v>8669394.2750000041</v>
      </c>
      <c r="T311" s="6">
        <v>3786111.5500000035</v>
      </c>
      <c r="U311" s="6">
        <v>947632.19999999658</v>
      </c>
      <c r="V311" s="6">
        <v>0</v>
      </c>
      <c r="W311" s="6">
        <v>14337144.550000003</v>
      </c>
      <c r="X311" s="6">
        <v>399</v>
      </c>
      <c r="Y311" s="6">
        <v>3637604.4</v>
      </c>
      <c r="Z311" s="6" t="s">
        <v>507</v>
      </c>
      <c r="AA311" s="7">
        <v>84911475.563049316</v>
      </c>
      <c r="AB311" s="6"/>
    </row>
    <row r="312" spans="1:28">
      <c r="A312" t="s">
        <v>1961</v>
      </c>
      <c r="B312">
        <v>311</v>
      </c>
      <c r="C312" t="s">
        <v>1962</v>
      </c>
      <c r="D312" t="s">
        <v>1963</v>
      </c>
      <c r="E312" s="5" t="s">
        <v>29</v>
      </c>
      <c r="F312">
        <v>1</v>
      </c>
      <c r="G312" t="s">
        <v>1964</v>
      </c>
      <c r="H312" t="s">
        <v>1965</v>
      </c>
      <c r="I312">
        <v>0.64</v>
      </c>
      <c r="J312">
        <v>0.71</v>
      </c>
      <c r="K312" s="5">
        <v>41934</v>
      </c>
      <c r="L312" t="s">
        <v>32</v>
      </c>
      <c r="M312" t="s">
        <v>473</v>
      </c>
      <c r="N312" t="s">
        <v>150</v>
      </c>
      <c r="P312" s="6" t="s">
        <v>1666</v>
      </c>
      <c r="Q312" t="s">
        <v>1966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 t="s">
        <v>507</v>
      </c>
      <c r="AA312" s="7">
        <v>0</v>
      </c>
      <c r="AB312" s="6"/>
    </row>
    <row r="313" spans="1:28">
      <c r="A313" t="s">
        <v>1967</v>
      </c>
      <c r="B313">
        <v>312</v>
      </c>
      <c r="C313" t="s">
        <v>1968</v>
      </c>
      <c r="D313" t="s">
        <v>1969</v>
      </c>
      <c r="E313" s="5" t="s">
        <v>29</v>
      </c>
      <c r="F313">
        <v>1</v>
      </c>
      <c r="G313" t="s">
        <v>1970</v>
      </c>
      <c r="H313" t="s">
        <v>1971</v>
      </c>
      <c r="I313">
        <v>0.64</v>
      </c>
      <c r="J313">
        <v>0.71</v>
      </c>
      <c r="K313" s="5">
        <v>41934</v>
      </c>
      <c r="L313" t="s">
        <v>32</v>
      </c>
      <c r="M313" t="s">
        <v>473</v>
      </c>
      <c r="N313" t="s">
        <v>150</v>
      </c>
      <c r="P313" s="6" t="s">
        <v>1666</v>
      </c>
      <c r="Q313" t="s">
        <v>1972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 t="s">
        <v>507</v>
      </c>
      <c r="AA313" s="7">
        <v>0</v>
      </c>
      <c r="AB313" s="6"/>
    </row>
    <row r="314" spans="1:28">
      <c r="A314" t="s">
        <v>1973</v>
      </c>
      <c r="B314">
        <v>313</v>
      </c>
      <c r="C314" t="s">
        <v>1974</v>
      </c>
      <c r="D314" t="s">
        <v>1975</v>
      </c>
      <c r="E314" s="5" t="s">
        <v>29</v>
      </c>
      <c r="F314">
        <v>1</v>
      </c>
      <c r="G314" t="s">
        <v>1976</v>
      </c>
      <c r="H314" t="s">
        <v>1977</v>
      </c>
      <c r="I314">
        <v>0.49</v>
      </c>
      <c r="J314">
        <v>0.54</v>
      </c>
      <c r="K314" s="5">
        <v>41934</v>
      </c>
      <c r="L314" t="s">
        <v>32</v>
      </c>
      <c r="M314" t="s">
        <v>1580</v>
      </c>
      <c r="N314" t="s">
        <v>1707</v>
      </c>
      <c r="P314" s="6" t="s">
        <v>1666</v>
      </c>
      <c r="Q314" t="s">
        <v>1978</v>
      </c>
      <c r="R314" s="6">
        <v>94807949.066162109</v>
      </c>
      <c r="S314" s="6">
        <v>3647413.2749999873</v>
      </c>
      <c r="T314" s="6">
        <v>3577394.3500000034</v>
      </c>
      <c r="U314" s="6">
        <v>1766545.1000000094</v>
      </c>
      <c r="V314" s="6">
        <v>0</v>
      </c>
      <c r="W314" s="6">
        <v>11628768.999999989</v>
      </c>
      <c r="X314" s="6">
        <v>389</v>
      </c>
      <c r="Y314" s="6">
        <v>3014667.1000000006</v>
      </c>
      <c r="Z314" s="6" t="s">
        <v>507</v>
      </c>
      <c r="AA314" s="7">
        <v>79834818.840026855</v>
      </c>
      <c r="AB314" s="6"/>
    </row>
    <row r="315" spans="1:28">
      <c r="A315" t="s">
        <v>1979</v>
      </c>
      <c r="B315">
        <v>314</v>
      </c>
      <c r="C315" t="s">
        <v>1980</v>
      </c>
      <c r="D315" t="s">
        <v>1981</v>
      </c>
      <c r="E315" s="5" t="s">
        <v>29</v>
      </c>
      <c r="F315">
        <v>1</v>
      </c>
      <c r="G315" t="s">
        <v>1982</v>
      </c>
      <c r="H315" t="s">
        <v>1983</v>
      </c>
      <c r="I315">
        <v>0.49</v>
      </c>
      <c r="J315">
        <v>0.54</v>
      </c>
      <c r="K315" s="5">
        <v>41934</v>
      </c>
      <c r="L315" t="s">
        <v>32</v>
      </c>
      <c r="M315" t="s">
        <v>1580</v>
      </c>
      <c r="N315" t="s">
        <v>1707</v>
      </c>
      <c r="P315" s="6" t="s">
        <v>1666</v>
      </c>
      <c r="Q315" t="s">
        <v>1984</v>
      </c>
      <c r="R315" s="6">
        <v>21637644.76776123</v>
      </c>
      <c r="S315" s="6">
        <v>871230.42500000086</v>
      </c>
      <c r="T315" s="6">
        <v>0</v>
      </c>
      <c r="U315" s="6">
        <v>0</v>
      </c>
      <c r="V315" s="6">
        <v>0</v>
      </c>
      <c r="W315" s="6">
        <v>871230.42500000086</v>
      </c>
      <c r="X315" s="6">
        <v>102</v>
      </c>
      <c r="Y315" s="6">
        <v>643827.36</v>
      </c>
      <c r="Z315" s="6" t="s">
        <v>507</v>
      </c>
      <c r="AA315" s="7">
        <v>20352714.061737061</v>
      </c>
      <c r="AB315" s="6"/>
    </row>
    <row r="316" spans="1:28">
      <c r="A316" t="s">
        <v>1985</v>
      </c>
      <c r="B316">
        <v>315</v>
      </c>
      <c r="C316" t="s">
        <v>1986</v>
      </c>
      <c r="D316" t="s">
        <v>1987</v>
      </c>
      <c r="E316" s="5" t="s">
        <v>29</v>
      </c>
      <c r="F316">
        <v>1</v>
      </c>
      <c r="G316" t="s">
        <v>1988</v>
      </c>
      <c r="H316" t="s">
        <v>1989</v>
      </c>
      <c r="I316">
        <v>0.49</v>
      </c>
      <c r="J316">
        <v>0.54</v>
      </c>
      <c r="K316" s="5">
        <v>41934</v>
      </c>
      <c r="L316" t="s">
        <v>32</v>
      </c>
      <c r="M316" t="s">
        <v>1580</v>
      </c>
      <c r="N316" t="s">
        <v>1707</v>
      </c>
      <c r="P316" s="6" t="s">
        <v>1666</v>
      </c>
      <c r="Q316" t="s">
        <v>1990</v>
      </c>
      <c r="R316" s="6">
        <v>7291102.8652098142</v>
      </c>
      <c r="S316" s="6">
        <v>0</v>
      </c>
      <c r="T316" s="6">
        <v>0</v>
      </c>
      <c r="U316" s="6">
        <v>876846.08330000064</v>
      </c>
      <c r="V316" s="6">
        <v>0</v>
      </c>
      <c r="W316" s="6">
        <v>876846.08330000064</v>
      </c>
      <c r="X316" s="6">
        <v>24</v>
      </c>
      <c r="Y316" s="6">
        <v>151476.38</v>
      </c>
      <c r="Z316" s="6" t="s">
        <v>507</v>
      </c>
      <c r="AA316" s="7">
        <v>5954060.970511063</v>
      </c>
      <c r="AB316" s="6"/>
    </row>
    <row r="317" spans="1:28">
      <c r="A317" t="s">
        <v>1991</v>
      </c>
      <c r="B317">
        <v>316</v>
      </c>
      <c r="C317" t="s">
        <v>1992</v>
      </c>
      <c r="D317" t="s">
        <v>1993</v>
      </c>
      <c r="E317" s="5" t="s">
        <v>29</v>
      </c>
      <c r="F317">
        <v>1</v>
      </c>
      <c r="G317" t="s">
        <v>1994</v>
      </c>
      <c r="H317" t="s">
        <v>1995</v>
      </c>
      <c r="I317">
        <v>0.15</v>
      </c>
      <c r="J317">
        <v>0.67</v>
      </c>
      <c r="K317" s="5">
        <v>41942</v>
      </c>
      <c r="L317" t="s">
        <v>32</v>
      </c>
      <c r="M317" t="s">
        <v>774</v>
      </c>
      <c r="N317" t="s">
        <v>1996</v>
      </c>
      <c r="P317" s="6" t="s">
        <v>116</v>
      </c>
      <c r="Q317" t="s">
        <v>1997</v>
      </c>
      <c r="R317" s="6">
        <v>5896210.7849121094</v>
      </c>
      <c r="S317" s="6">
        <v>-280771.95000000024</v>
      </c>
      <c r="T317" s="6">
        <v>-293489.8400000002</v>
      </c>
      <c r="U317" s="6">
        <v>0</v>
      </c>
      <c r="V317" s="6">
        <v>-295891.13999999943</v>
      </c>
      <c r="W317" s="6">
        <v>-870152.92999999993</v>
      </c>
      <c r="X317" s="6">
        <v>87</v>
      </c>
      <c r="Y317" s="6">
        <v>287079.08000000007</v>
      </c>
      <c r="Z317" s="6" t="s">
        <v>12652</v>
      </c>
      <c r="AA317" s="7">
        <v>7262214.6606445313</v>
      </c>
      <c r="AB317" s="6"/>
    </row>
    <row r="318" spans="1:28">
      <c r="A318" t="s">
        <v>1998</v>
      </c>
      <c r="B318">
        <v>317</v>
      </c>
      <c r="C318" t="s">
        <v>1999</v>
      </c>
      <c r="D318" t="s">
        <v>2000</v>
      </c>
      <c r="E318" s="5" t="s">
        <v>29</v>
      </c>
      <c r="F318">
        <v>1</v>
      </c>
      <c r="G318" t="s">
        <v>2001</v>
      </c>
      <c r="H318" t="s">
        <v>2002</v>
      </c>
      <c r="I318">
        <v>0.15</v>
      </c>
      <c r="J318">
        <v>0.87</v>
      </c>
      <c r="K318" s="5">
        <v>41942</v>
      </c>
      <c r="L318" t="s">
        <v>32</v>
      </c>
      <c r="M318" t="s">
        <v>774</v>
      </c>
      <c r="N318" t="s">
        <v>1996</v>
      </c>
      <c r="P318" s="6" t="s">
        <v>116</v>
      </c>
      <c r="Q318" t="s">
        <v>2003</v>
      </c>
      <c r="R318" s="6">
        <v>1384967.8516387939</v>
      </c>
      <c r="S318" s="6">
        <v>155984.13000000015</v>
      </c>
      <c r="T318" s="6">
        <v>0</v>
      </c>
      <c r="U318" s="6">
        <v>0</v>
      </c>
      <c r="V318" s="6">
        <v>-153400.73000000016</v>
      </c>
      <c r="W318" s="6">
        <v>2583.3999999999942</v>
      </c>
      <c r="X318" s="6">
        <v>5</v>
      </c>
      <c r="Y318" s="6">
        <v>8549.08</v>
      </c>
      <c r="Z318" s="6" t="s">
        <v>12652</v>
      </c>
      <c r="AA318" s="7">
        <v>1463977.2415161133</v>
      </c>
      <c r="AB318" s="6"/>
    </row>
    <row r="319" spans="1:28">
      <c r="A319" t="s">
        <v>2004</v>
      </c>
      <c r="B319">
        <v>318</v>
      </c>
      <c r="C319" t="s">
        <v>2005</v>
      </c>
      <c r="D319" t="s">
        <v>2006</v>
      </c>
      <c r="E319" s="5" t="s">
        <v>29</v>
      </c>
      <c r="F319">
        <v>1</v>
      </c>
      <c r="G319" t="s">
        <v>2007</v>
      </c>
      <c r="H319" t="s">
        <v>2008</v>
      </c>
      <c r="I319">
        <v>0.7</v>
      </c>
      <c r="J319">
        <v>0.76</v>
      </c>
      <c r="K319" s="5">
        <v>41942</v>
      </c>
      <c r="L319" t="s">
        <v>32</v>
      </c>
      <c r="M319" t="s">
        <v>774</v>
      </c>
      <c r="N319" t="s">
        <v>781</v>
      </c>
      <c r="P319" s="6" t="s">
        <v>116</v>
      </c>
      <c r="Q319" t="s">
        <v>2009</v>
      </c>
      <c r="R319" s="6">
        <v>6291583.4426879883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14</v>
      </c>
      <c r="Y319" s="6">
        <v>27418.11</v>
      </c>
      <c r="Z319" s="6" t="s">
        <v>12652</v>
      </c>
      <c r="AA319" s="7">
        <v>6393995.475769043</v>
      </c>
      <c r="AB319" s="6"/>
    </row>
    <row r="320" spans="1:28">
      <c r="A320" t="s">
        <v>2010</v>
      </c>
      <c r="B320">
        <v>319</v>
      </c>
      <c r="C320" t="s">
        <v>2011</v>
      </c>
      <c r="D320" t="s">
        <v>2012</v>
      </c>
      <c r="E320" s="5" t="s">
        <v>29</v>
      </c>
      <c r="F320">
        <v>1</v>
      </c>
      <c r="G320" t="s">
        <v>2013</v>
      </c>
      <c r="H320" t="s">
        <v>2014</v>
      </c>
      <c r="I320">
        <v>0.15</v>
      </c>
      <c r="J320">
        <v>0.72</v>
      </c>
      <c r="K320" s="5">
        <v>41942</v>
      </c>
      <c r="L320" t="s">
        <v>32</v>
      </c>
      <c r="M320" t="s">
        <v>774</v>
      </c>
      <c r="N320" t="s">
        <v>781</v>
      </c>
      <c r="P320" s="6" t="s">
        <v>116</v>
      </c>
      <c r="Q320" t="s">
        <v>2015</v>
      </c>
      <c r="R320" s="6">
        <v>1830629.5394897461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13</v>
      </c>
      <c r="Y320" s="6">
        <v>36738.22</v>
      </c>
      <c r="Z320" s="6" t="s">
        <v>12652</v>
      </c>
      <c r="AA320" s="7">
        <v>1836556.6253662109</v>
      </c>
      <c r="AB320" s="6"/>
    </row>
    <row r="321" spans="1:28">
      <c r="A321" t="s">
        <v>2016</v>
      </c>
      <c r="B321">
        <v>320</v>
      </c>
      <c r="C321" t="s">
        <v>2017</v>
      </c>
      <c r="D321" t="s">
        <v>2018</v>
      </c>
      <c r="E321" s="5" t="s">
        <v>29</v>
      </c>
      <c r="F321">
        <v>1</v>
      </c>
      <c r="G321" t="s">
        <v>2019</v>
      </c>
      <c r="H321" t="s">
        <v>2020</v>
      </c>
      <c r="I321">
        <v>0.7</v>
      </c>
      <c r="J321">
        <v>0.78</v>
      </c>
      <c r="K321" s="5">
        <v>41942</v>
      </c>
      <c r="L321" t="s">
        <v>32</v>
      </c>
      <c r="M321" t="s">
        <v>774</v>
      </c>
      <c r="N321" t="s">
        <v>1355</v>
      </c>
      <c r="P321" s="6" t="s">
        <v>116</v>
      </c>
      <c r="Q321" t="s">
        <v>2021</v>
      </c>
      <c r="R321" s="6">
        <v>49684759.521484375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128</v>
      </c>
      <c r="Y321" s="6">
        <v>1938923.3</v>
      </c>
      <c r="Z321" s="6" t="s">
        <v>12652</v>
      </c>
      <c r="AA321" s="7">
        <v>46559725.952148438</v>
      </c>
      <c r="AB321" s="6"/>
    </row>
    <row r="322" spans="1:28">
      <c r="A322" t="s">
        <v>2022</v>
      </c>
      <c r="B322">
        <v>321</v>
      </c>
      <c r="C322" t="s">
        <v>2023</v>
      </c>
      <c r="D322" t="s">
        <v>2024</v>
      </c>
      <c r="E322" s="5" t="s">
        <v>29</v>
      </c>
      <c r="F322">
        <v>1</v>
      </c>
      <c r="G322" t="s">
        <v>2025</v>
      </c>
      <c r="H322" t="s">
        <v>2026</v>
      </c>
      <c r="I322">
        <v>0.7</v>
      </c>
      <c r="J322">
        <v>0.78</v>
      </c>
      <c r="K322" s="5">
        <v>41942</v>
      </c>
      <c r="L322" t="s">
        <v>32</v>
      </c>
      <c r="M322" t="s">
        <v>774</v>
      </c>
      <c r="N322" t="s">
        <v>79</v>
      </c>
      <c r="P322" s="6" t="s">
        <v>116</v>
      </c>
      <c r="Q322" t="s">
        <v>2027</v>
      </c>
      <c r="R322" s="6">
        <v>26653938.293457031</v>
      </c>
      <c r="S322" s="6">
        <v>51148.699999999255</v>
      </c>
      <c r="T322" s="6">
        <v>0</v>
      </c>
      <c r="U322" s="6">
        <v>-30236.599999999627</v>
      </c>
      <c r="V322" s="6">
        <v>-5757952.8999999985</v>
      </c>
      <c r="W322" s="6">
        <v>-5737040.7999999989</v>
      </c>
      <c r="X322" s="6">
        <v>75</v>
      </c>
      <c r="Y322" s="6">
        <v>298048.09999999998</v>
      </c>
      <c r="Z322" s="6" t="s">
        <v>12652</v>
      </c>
      <c r="AA322" s="7">
        <v>27768726.348876953</v>
      </c>
      <c r="AB322" s="6"/>
    </row>
    <row r="323" spans="1:28">
      <c r="A323" t="s">
        <v>2028</v>
      </c>
      <c r="B323">
        <v>322</v>
      </c>
      <c r="C323" t="s">
        <v>2029</v>
      </c>
      <c r="D323" t="s">
        <v>2030</v>
      </c>
      <c r="E323" s="5" t="s">
        <v>29</v>
      </c>
      <c r="F323">
        <v>1</v>
      </c>
      <c r="G323" t="s">
        <v>2031</v>
      </c>
      <c r="H323" t="s">
        <v>2032</v>
      </c>
      <c r="I323">
        <v>0.15</v>
      </c>
      <c r="J323">
        <v>0.76</v>
      </c>
      <c r="K323" s="5">
        <v>41942</v>
      </c>
      <c r="L323" t="s">
        <v>32</v>
      </c>
      <c r="M323" t="s">
        <v>142</v>
      </c>
      <c r="N323" t="s">
        <v>2033</v>
      </c>
      <c r="P323" s="6" t="s">
        <v>116</v>
      </c>
      <c r="Q323" t="s">
        <v>2034</v>
      </c>
      <c r="R323" s="6">
        <v>3000680.6945800781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99</v>
      </c>
      <c r="Y323" s="6">
        <v>163619.26</v>
      </c>
      <c r="Z323" s="6" t="s">
        <v>507</v>
      </c>
      <c r="AA323" s="7">
        <v>3485132.7896118164</v>
      </c>
      <c r="AB323" s="6"/>
    </row>
    <row r="324" spans="1:28">
      <c r="A324" t="s">
        <v>2035</v>
      </c>
      <c r="B324">
        <v>323</v>
      </c>
      <c r="C324" t="s">
        <v>2036</v>
      </c>
      <c r="D324" t="s">
        <v>2037</v>
      </c>
      <c r="E324" s="5" t="s">
        <v>29</v>
      </c>
      <c r="F324">
        <v>1</v>
      </c>
      <c r="G324" t="s">
        <v>2038</v>
      </c>
      <c r="H324" t="s">
        <v>2039</v>
      </c>
      <c r="I324">
        <v>0.15</v>
      </c>
      <c r="J324">
        <v>0.76</v>
      </c>
      <c r="K324" s="5">
        <v>41942</v>
      </c>
      <c r="L324" t="s">
        <v>32</v>
      </c>
      <c r="M324" t="s">
        <v>142</v>
      </c>
      <c r="N324" t="s">
        <v>2040</v>
      </c>
      <c r="P324" s="6" t="s">
        <v>116</v>
      </c>
      <c r="Q324" t="s">
        <v>2041</v>
      </c>
      <c r="R324" s="6">
        <v>96038271.064758301</v>
      </c>
      <c r="S324" s="6">
        <v>0</v>
      </c>
      <c r="T324" s="6">
        <v>0</v>
      </c>
      <c r="U324" s="6">
        <v>-562447.46000000043</v>
      </c>
      <c r="V324" s="6">
        <v>580328.76000000059</v>
      </c>
      <c r="W324" s="6">
        <v>586669.58000000054</v>
      </c>
      <c r="X324" s="6">
        <v>521</v>
      </c>
      <c r="Y324" s="6">
        <v>2583647.5999999996</v>
      </c>
      <c r="Z324" s="6" t="s">
        <v>507</v>
      </c>
      <c r="AA324" s="7">
        <v>103947651.67236328</v>
      </c>
      <c r="AB324" s="6"/>
    </row>
    <row r="325" spans="1:28">
      <c r="A325" t="s">
        <v>2042</v>
      </c>
      <c r="B325">
        <v>324</v>
      </c>
      <c r="C325" t="s">
        <v>2043</v>
      </c>
      <c r="D325" t="s">
        <v>2044</v>
      </c>
      <c r="E325" s="5" t="s">
        <v>29</v>
      </c>
      <c r="F325">
        <v>1</v>
      </c>
      <c r="G325" t="s">
        <v>2045</v>
      </c>
      <c r="H325" t="s">
        <v>2046</v>
      </c>
      <c r="I325">
        <v>0.65</v>
      </c>
      <c r="J325">
        <v>0.11</v>
      </c>
      <c r="K325" s="5">
        <v>41942</v>
      </c>
      <c r="L325" t="s">
        <v>819</v>
      </c>
      <c r="M325" t="s">
        <v>142</v>
      </c>
      <c r="N325" t="s">
        <v>507</v>
      </c>
      <c r="P325" s="6" t="s">
        <v>522</v>
      </c>
      <c r="Q325" t="s">
        <v>2047</v>
      </c>
      <c r="R325" s="6">
        <v>3754428.9880371094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6</v>
      </c>
      <c r="Y325" s="6">
        <v>7407.38</v>
      </c>
      <c r="Z325" s="6" t="s">
        <v>507</v>
      </c>
      <c r="AA325" s="7">
        <v>3921726.3198852539</v>
      </c>
      <c r="AB325" s="6"/>
    </row>
    <row r="326" spans="1:28">
      <c r="A326" t="s">
        <v>2048</v>
      </c>
      <c r="B326">
        <v>325</v>
      </c>
      <c r="C326" t="s">
        <v>2049</v>
      </c>
      <c r="D326" t="s">
        <v>2050</v>
      </c>
      <c r="E326" s="5" t="s">
        <v>29</v>
      </c>
      <c r="F326">
        <v>1</v>
      </c>
      <c r="G326" t="s">
        <v>2051</v>
      </c>
      <c r="H326" t="s">
        <v>2052</v>
      </c>
      <c r="I326">
        <v>0.15</v>
      </c>
      <c r="J326">
        <v>0.74</v>
      </c>
      <c r="K326" s="5">
        <v>41942</v>
      </c>
      <c r="L326" t="s">
        <v>32</v>
      </c>
      <c r="M326" t="s">
        <v>142</v>
      </c>
      <c r="N326" t="s">
        <v>2053</v>
      </c>
      <c r="P326" s="6" t="s">
        <v>116</v>
      </c>
      <c r="Q326" t="s">
        <v>2054</v>
      </c>
      <c r="R326" s="6">
        <v>5174903.9268493652</v>
      </c>
      <c r="S326" s="6">
        <v>0</v>
      </c>
      <c r="T326" s="6">
        <v>0</v>
      </c>
      <c r="U326" s="6">
        <v>-226451.12999999957</v>
      </c>
      <c r="V326" s="6">
        <v>-224406.83000000019</v>
      </c>
      <c r="W326" s="6">
        <v>-450857.95999999973</v>
      </c>
      <c r="X326" s="6">
        <v>71</v>
      </c>
      <c r="Y326" s="6">
        <v>43408</v>
      </c>
      <c r="Z326" s="6" t="s">
        <v>507</v>
      </c>
      <c r="AA326" s="7">
        <v>5096771.7170715332</v>
      </c>
      <c r="AB326" s="6"/>
    </row>
    <row r="327" spans="1:28">
      <c r="A327" t="s">
        <v>2055</v>
      </c>
      <c r="B327">
        <v>326</v>
      </c>
      <c r="C327" t="s">
        <v>2056</v>
      </c>
      <c r="D327" t="s">
        <v>2057</v>
      </c>
      <c r="E327" s="5" t="s">
        <v>29</v>
      </c>
      <c r="F327">
        <v>1</v>
      </c>
      <c r="G327" t="s">
        <v>2058</v>
      </c>
      <c r="H327" t="s">
        <v>2059</v>
      </c>
      <c r="I327">
        <v>0.3</v>
      </c>
      <c r="J327">
        <v>0.34</v>
      </c>
      <c r="K327" s="5">
        <v>41955</v>
      </c>
      <c r="L327" t="s">
        <v>32</v>
      </c>
      <c r="M327" t="s">
        <v>480</v>
      </c>
      <c r="N327" t="s">
        <v>2060</v>
      </c>
      <c r="P327" s="6" t="s">
        <v>494</v>
      </c>
      <c r="Q327" t="s">
        <v>2061</v>
      </c>
      <c r="R327" s="6">
        <v>1272047497.7035522</v>
      </c>
      <c r="S327" s="6">
        <v>4917646.0000000698</v>
      </c>
      <c r="T327" s="6">
        <v>14758576.500000035</v>
      </c>
      <c r="U327" s="6">
        <v>9883284.9999999665</v>
      </c>
      <c r="V327" s="6">
        <v>0</v>
      </c>
      <c r="W327" s="6">
        <v>34544565.999999963</v>
      </c>
      <c r="X327" s="6">
        <v>1325</v>
      </c>
      <c r="Y327" s="6">
        <v>21817385</v>
      </c>
      <c r="Z327" s="6" t="s">
        <v>507</v>
      </c>
      <c r="AA327" s="7">
        <v>1241367736.9880676</v>
      </c>
      <c r="AB327" s="6"/>
    </row>
    <row r="328" spans="1:28">
      <c r="A328" t="s">
        <v>2062</v>
      </c>
      <c r="B328">
        <v>327</v>
      </c>
      <c r="C328" t="s">
        <v>2063</v>
      </c>
      <c r="D328" t="s">
        <v>2064</v>
      </c>
      <c r="E328" s="5" t="s">
        <v>29</v>
      </c>
      <c r="F328">
        <v>1</v>
      </c>
      <c r="G328" t="s">
        <v>2065</v>
      </c>
      <c r="H328" t="s">
        <v>2066</v>
      </c>
      <c r="I328">
        <v>0.45</v>
      </c>
      <c r="J328">
        <v>0.5</v>
      </c>
      <c r="K328" s="5">
        <v>41955</v>
      </c>
      <c r="L328" t="s">
        <v>32</v>
      </c>
      <c r="M328" t="s">
        <v>357</v>
      </c>
      <c r="N328" t="s">
        <v>2060</v>
      </c>
      <c r="P328" s="6" t="s">
        <v>494</v>
      </c>
      <c r="Q328" t="s">
        <v>2067</v>
      </c>
      <c r="R328" s="6">
        <v>1044948250.3356934</v>
      </c>
      <c r="S328" s="6">
        <v>-16289677.99999994</v>
      </c>
      <c r="T328" s="6">
        <v>-8092328.0000001155</v>
      </c>
      <c r="U328" s="6">
        <v>0</v>
      </c>
      <c r="V328" s="6">
        <v>-28491766.49999997</v>
      </c>
      <c r="W328" s="6">
        <v>-52873772.50000003</v>
      </c>
      <c r="X328" s="6">
        <v>1301</v>
      </c>
      <c r="Y328" s="6">
        <v>22624740</v>
      </c>
      <c r="Z328" s="6" t="s">
        <v>507</v>
      </c>
      <c r="AA328" s="7">
        <v>1067858399.6795654</v>
      </c>
      <c r="AB328" s="6"/>
    </row>
    <row r="329" spans="1:28">
      <c r="A329" t="s">
        <v>2068</v>
      </c>
      <c r="B329">
        <v>328</v>
      </c>
      <c r="C329" t="s">
        <v>2069</v>
      </c>
      <c r="D329" t="s">
        <v>2070</v>
      </c>
      <c r="E329" s="5" t="s">
        <v>29</v>
      </c>
      <c r="F329">
        <v>1</v>
      </c>
      <c r="G329" t="s">
        <v>2071</v>
      </c>
      <c r="H329" t="s">
        <v>2072</v>
      </c>
      <c r="I329">
        <v>0.4</v>
      </c>
      <c r="J329">
        <v>0.44</v>
      </c>
      <c r="K329" s="5">
        <v>41955</v>
      </c>
      <c r="L329" t="s">
        <v>32</v>
      </c>
      <c r="M329" t="s">
        <v>109</v>
      </c>
      <c r="N329" t="s">
        <v>150</v>
      </c>
      <c r="P329" s="6" t="s">
        <v>494</v>
      </c>
      <c r="Q329" t="s">
        <v>2073</v>
      </c>
      <c r="R329" s="6">
        <v>781102583.54644775</v>
      </c>
      <c r="S329" s="6">
        <v>12251838.000000067</v>
      </c>
      <c r="T329" s="6">
        <v>0</v>
      </c>
      <c r="U329" s="6">
        <v>-2985134.0000000424</v>
      </c>
      <c r="V329" s="6">
        <v>5974850.9999999795</v>
      </c>
      <c r="W329" s="6">
        <v>21053812.999999985</v>
      </c>
      <c r="X329" s="6">
        <v>2739</v>
      </c>
      <c r="Y329" s="6">
        <v>30205313</v>
      </c>
      <c r="Z329" s="6" t="s">
        <v>507</v>
      </c>
      <c r="AA329" s="7">
        <v>729116870.75881958</v>
      </c>
      <c r="AB329" s="6"/>
    </row>
    <row r="330" spans="1:28">
      <c r="A330" t="s">
        <v>2074</v>
      </c>
      <c r="B330">
        <v>329</v>
      </c>
      <c r="C330" t="s">
        <v>2075</v>
      </c>
      <c r="D330" t="s">
        <v>2076</v>
      </c>
      <c r="E330" s="5" t="s">
        <v>29</v>
      </c>
      <c r="F330">
        <v>1</v>
      </c>
      <c r="G330" t="s">
        <v>2077</v>
      </c>
      <c r="H330" t="s">
        <v>2078</v>
      </c>
      <c r="I330">
        <v>0.6</v>
      </c>
      <c r="J330">
        <v>0.66</v>
      </c>
      <c r="K330" s="5">
        <v>41961</v>
      </c>
      <c r="L330" t="s">
        <v>32</v>
      </c>
      <c r="M330" t="s">
        <v>109</v>
      </c>
      <c r="N330" t="s">
        <v>178</v>
      </c>
      <c r="P330" s="6" t="s">
        <v>135</v>
      </c>
      <c r="Q330" t="s">
        <v>2079</v>
      </c>
      <c r="R330" s="6">
        <v>468286665.34365463</v>
      </c>
      <c r="S330" s="6">
        <v>19728397.999999996</v>
      </c>
      <c r="T330" s="6">
        <v>3226285.0000000135</v>
      </c>
      <c r="U330" s="6">
        <v>24001548.999999981</v>
      </c>
      <c r="V330" s="6">
        <v>0</v>
      </c>
      <c r="W330" s="6">
        <v>50562363.999999993</v>
      </c>
      <c r="X330" s="6">
        <v>820</v>
      </c>
      <c r="Y330" s="6">
        <v>29848624</v>
      </c>
      <c r="Z330" s="6" t="s">
        <v>507</v>
      </c>
      <c r="AA330" s="7">
        <v>406918092.24718857</v>
      </c>
      <c r="AB330" s="6"/>
    </row>
    <row r="331" spans="1:28">
      <c r="A331" t="s">
        <v>2080</v>
      </c>
      <c r="B331">
        <v>330</v>
      </c>
      <c r="C331" t="s">
        <v>2081</v>
      </c>
      <c r="D331" t="s">
        <v>2082</v>
      </c>
      <c r="E331" s="5" t="s">
        <v>29</v>
      </c>
      <c r="F331">
        <v>1</v>
      </c>
      <c r="G331" t="s">
        <v>2083</v>
      </c>
      <c r="H331" t="s">
        <v>2084</v>
      </c>
      <c r="I331">
        <v>0.6</v>
      </c>
      <c r="J331">
        <v>0.66</v>
      </c>
      <c r="K331" s="5">
        <v>41961</v>
      </c>
      <c r="L331" t="s">
        <v>32</v>
      </c>
      <c r="M331" t="s">
        <v>109</v>
      </c>
      <c r="N331" t="s">
        <v>178</v>
      </c>
      <c r="P331" s="6" t="s">
        <v>135</v>
      </c>
      <c r="Q331" t="s">
        <v>2085</v>
      </c>
      <c r="R331" s="6">
        <v>516848437.34350586</v>
      </c>
      <c r="S331" s="6">
        <v>22406959.999999974</v>
      </c>
      <c r="T331" s="6">
        <v>8484104.9999999963</v>
      </c>
      <c r="U331" s="6">
        <v>15973400.000000015</v>
      </c>
      <c r="V331" s="6">
        <v>21896170.999999978</v>
      </c>
      <c r="W331" s="6">
        <v>78949531</v>
      </c>
      <c r="X331" s="6">
        <v>2417</v>
      </c>
      <c r="Y331" s="6">
        <v>42268638</v>
      </c>
      <c r="Z331" s="6" t="s">
        <v>507</v>
      </c>
      <c r="AA331" s="7">
        <v>426463090.26123047</v>
      </c>
      <c r="AB331" s="6"/>
    </row>
    <row r="332" spans="1:28">
      <c r="A332" t="s">
        <v>2086</v>
      </c>
      <c r="B332">
        <v>331</v>
      </c>
      <c r="C332" t="s">
        <v>2087</v>
      </c>
      <c r="D332" t="s">
        <v>2088</v>
      </c>
      <c r="E332" s="5" t="s">
        <v>29</v>
      </c>
      <c r="F332">
        <v>1</v>
      </c>
      <c r="G332" t="s">
        <v>2089</v>
      </c>
      <c r="H332" t="s">
        <v>2090</v>
      </c>
      <c r="I332">
        <v>0.6</v>
      </c>
      <c r="J332">
        <v>0.69</v>
      </c>
      <c r="K332" s="5">
        <v>41961</v>
      </c>
      <c r="L332" t="s">
        <v>32</v>
      </c>
      <c r="M332" t="s">
        <v>109</v>
      </c>
      <c r="N332" t="s">
        <v>1239</v>
      </c>
      <c r="P332" s="6" t="s">
        <v>135</v>
      </c>
      <c r="Q332" t="s">
        <v>2091</v>
      </c>
      <c r="R332" s="6">
        <v>51943643.624343872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325</v>
      </c>
      <c r="Y332" s="6">
        <v>2751170</v>
      </c>
      <c r="Z332" s="6" t="s">
        <v>507</v>
      </c>
      <c r="AA332" s="7">
        <v>48358416.484367371</v>
      </c>
      <c r="AB332" s="6"/>
    </row>
    <row r="333" spans="1:28">
      <c r="A333" t="s">
        <v>2092</v>
      </c>
      <c r="B333">
        <v>332</v>
      </c>
      <c r="C333" t="s">
        <v>2093</v>
      </c>
      <c r="D333" t="s">
        <v>2094</v>
      </c>
      <c r="E333" s="5" t="s">
        <v>29</v>
      </c>
      <c r="F333">
        <v>1</v>
      </c>
      <c r="G333" t="s">
        <v>2095</v>
      </c>
      <c r="H333" t="s">
        <v>2096</v>
      </c>
      <c r="I333">
        <v>0.6</v>
      </c>
      <c r="J333">
        <v>0.67</v>
      </c>
      <c r="K333" s="5">
        <v>41961</v>
      </c>
      <c r="L333" t="s">
        <v>32</v>
      </c>
      <c r="M333" t="s">
        <v>109</v>
      </c>
      <c r="N333" t="s">
        <v>1239</v>
      </c>
      <c r="P333" s="6" t="s">
        <v>135</v>
      </c>
      <c r="Q333" t="s">
        <v>2097</v>
      </c>
      <c r="R333" s="6">
        <v>28411727.558326721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60</v>
      </c>
      <c r="Y333" s="6">
        <v>2303822</v>
      </c>
      <c r="Z333" s="6" t="s">
        <v>507</v>
      </c>
      <c r="AA333" s="7">
        <v>26172338.071632385</v>
      </c>
      <c r="AB333" s="6"/>
    </row>
    <row r="334" spans="1:28">
      <c r="A334" t="s">
        <v>2098</v>
      </c>
      <c r="B334">
        <v>333</v>
      </c>
      <c r="C334" t="s">
        <v>2099</v>
      </c>
      <c r="D334" t="s">
        <v>2100</v>
      </c>
      <c r="E334" s="5" t="s">
        <v>29</v>
      </c>
      <c r="F334">
        <v>1</v>
      </c>
      <c r="G334" t="s">
        <v>2101</v>
      </c>
      <c r="H334" t="s">
        <v>2102</v>
      </c>
      <c r="I334">
        <v>0.85</v>
      </c>
      <c r="J334">
        <v>1.03</v>
      </c>
      <c r="K334" s="5">
        <v>41964</v>
      </c>
      <c r="L334" t="s">
        <v>32</v>
      </c>
      <c r="M334" t="s">
        <v>94</v>
      </c>
      <c r="N334" t="s">
        <v>87</v>
      </c>
      <c r="P334" s="6" t="s">
        <v>135</v>
      </c>
      <c r="Q334" t="s">
        <v>2103</v>
      </c>
      <c r="R334" s="6">
        <v>92847318.154338837</v>
      </c>
      <c r="S334" s="6">
        <v>0</v>
      </c>
      <c r="T334" s="6">
        <v>0</v>
      </c>
      <c r="U334" s="6">
        <v>2206634.0000000019</v>
      </c>
      <c r="V334" s="6">
        <v>0</v>
      </c>
      <c r="W334" s="6">
        <v>755598.00000000047</v>
      </c>
      <c r="X334" s="6">
        <v>124</v>
      </c>
      <c r="Y334" s="6">
        <v>741319.90999999992</v>
      </c>
      <c r="Z334" s="6" t="s">
        <v>12652</v>
      </c>
      <c r="AA334" s="7">
        <v>92106994.430912018</v>
      </c>
      <c r="AB334" s="6"/>
    </row>
    <row r="335" spans="1:28">
      <c r="A335" t="s">
        <v>2104</v>
      </c>
      <c r="B335">
        <v>334</v>
      </c>
      <c r="C335" t="s">
        <v>2105</v>
      </c>
      <c r="D335" t="s">
        <v>2106</v>
      </c>
      <c r="E335" s="5">
        <v>45013</v>
      </c>
      <c r="F335">
        <v>1</v>
      </c>
      <c r="G335" t="s">
        <v>2107</v>
      </c>
      <c r="H335" t="s">
        <v>2108</v>
      </c>
      <c r="I335">
        <v>0.55000000000000004</v>
      </c>
      <c r="J335">
        <v>0.65</v>
      </c>
      <c r="K335" s="5">
        <v>41967</v>
      </c>
      <c r="L335" t="s">
        <v>32</v>
      </c>
      <c r="M335" t="s">
        <v>480</v>
      </c>
      <c r="N335" t="s">
        <v>115</v>
      </c>
      <c r="P335" s="6" t="s">
        <v>522</v>
      </c>
      <c r="Q335" t="s">
        <v>2109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 t="s">
        <v>507</v>
      </c>
      <c r="AA335" s="7">
        <v>0</v>
      </c>
      <c r="AB335" s="6"/>
    </row>
    <row r="336" spans="1:28">
      <c r="A336" t="s">
        <v>2110</v>
      </c>
      <c r="B336">
        <v>335</v>
      </c>
      <c r="C336" t="s">
        <v>2111</v>
      </c>
      <c r="D336" t="s">
        <v>2112</v>
      </c>
      <c r="E336" s="5">
        <v>45013</v>
      </c>
      <c r="F336">
        <v>1</v>
      </c>
      <c r="G336" t="s">
        <v>2113</v>
      </c>
      <c r="H336" t="s">
        <v>2114</v>
      </c>
      <c r="I336">
        <v>0.55000000000000004</v>
      </c>
      <c r="J336">
        <v>0.66</v>
      </c>
      <c r="K336" s="5">
        <v>41967</v>
      </c>
      <c r="L336" t="s">
        <v>32</v>
      </c>
      <c r="M336" t="s">
        <v>102</v>
      </c>
      <c r="N336" t="s">
        <v>115</v>
      </c>
      <c r="P336" s="6" t="s">
        <v>522</v>
      </c>
      <c r="Q336" t="s">
        <v>2115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 t="s">
        <v>507</v>
      </c>
      <c r="AA336" s="7">
        <v>0</v>
      </c>
      <c r="AB336" s="6"/>
    </row>
    <row r="337" spans="1:28">
      <c r="A337" t="s">
        <v>2116</v>
      </c>
      <c r="B337">
        <v>336</v>
      </c>
      <c r="C337" t="s">
        <v>2117</v>
      </c>
      <c r="D337" t="s">
        <v>2118</v>
      </c>
      <c r="E337" s="5" t="s">
        <v>29</v>
      </c>
      <c r="F337">
        <v>1</v>
      </c>
      <c r="G337" t="s">
        <v>2119</v>
      </c>
      <c r="H337" t="s">
        <v>2120</v>
      </c>
      <c r="I337">
        <v>0.85</v>
      </c>
      <c r="J337">
        <v>0.99</v>
      </c>
      <c r="K337" s="5">
        <v>41991</v>
      </c>
      <c r="L337" t="s">
        <v>32</v>
      </c>
      <c r="M337" t="s">
        <v>820</v>
      </c>
      <c r="N337" t="s">
        <v>781</v>
      </c>
      <c r="P337" s="6" t="s">
        <v>1906</v>
      </c>
      <c r="Q337" t="s">
        <v>2121</v>
      </c>
      <c r="R337" s="6">
        <v>1607786613.0492549</v>
      </c>
      <c r="S337" s="6">
        <v>8931557.4999998715</v>
      </c>
      <c r="T337" s="6">
        <v>13926190.000000132</v>
      </c>
      <c r="U337" s="6">
        <v>14200274.999999911</v>
      </c>
      <c r="V337" s="6">
        <v>15251967.500000134</v>
      </c>
      <c r="W337" s="6">
        <v>58952445.000000015</v>
      </c>
      <c r="X337" s="6">
        <v>7064</v>
      </c>
      <c r="Y337" s="6">
        <v>48388284</v>
      </c>
      <c r="Z337" s="6" t="s">
        <v>10830</v>
      </c>
      <c r="AA337" s="7">
        <v>1604119876.9928112</v>
      </c>
      <c r="AB337" s="6"/>
    </row>
    <row r="338" spans="1:28">
      <c r="A338" t="s">
        <v>2122</v>
      </c>
      <c r="B338">
        <v>337</v>
      </c>
      <c r="C338" t="s">
        <v>2123</v>
      </c>
      <c r="D338" t="s">
        <v>2124</v>
      </c>
      <c r="E338" s="5">
        <v>44662</v>
      </c>
      <c r="F338">
        <v>1</v>
      </c>
      <c r="G338" t="s">
        <v>2125</v>
      </c>
      <c r="H338" t="s">
        <v>2126</v>
      </c>
      <c r="I338">
        <v>0.85</v>
      </c>
      <c r="J338">
        <v>1.27</v>
      </c>
      <c r="K338" s="5">
        <v>42023</v>
      </c>
      <c r="L338" t="s">
        <v>32</v>
      </c>
      <c r="M338" t="s">
        <v>645</v>
      </c>
      <c r="N338" t="s">
        <v>2127</v>
      </c>
      <c r="P338" s="6" t="s">
        <v>135</v>
      </c>
      <c r="Q338" t="s">
        <v>2128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 t="s">
        <v>507</v>
      </c>
      <c r="AA338" s="7">
        <v>0</v>
      </c>
      <c r="AB338" s="6"/>
    </row>
    <row r="339" spans="1:28">
      <c r="A339" t="s">
        <v>2129</v>
      </c>
      <c r="B339">
        <v>338</v>
      </c>
      <c r="C339" t="s">
        <v>2130</v>
      </c>
      <c r="D339" t="s">
        <v>2124</v>
      </c>
      <c r="E339" s="5">
        <v>44662</v>
      </c>
      <c r="F339">
        <v>1</v>
      </c>
      <c r="G339" t="s">
        <v>2131</v>
      </c>
      <c r="H339" t="s">
        <v>2132</v>
      </c>
      <c r="I339">
        <v>0.85</v>
      </c>
      <c r="J339">
        <v>1.26</v>
      </c>
      <c r="K339" s="5">
        <v>42023</v>
      </c>
      <c r="L339" t="s">
        <v>32</v>
      </c>
      <c r="M339" t="s">
        <v>645</v>
      </c>
      <c r="N339" t="s">
        <v>2127</v>
      </c>
      <c r="P339" s="6" t="s">
        <v>135</v>
      </c>
      <c r="Q339" t="s">
        <v>2133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 t="s">
        <v>507</v>
      </c>
      <c r="AA339" s="7">
        <v>0</v>
      </c>
      <c r="AB339" s="6"/>
    </row>
    <row r="340" spans="1:28">
      <c r="A340" t="s">
        <v>2134</v>
      </c>
      <c r="B340">
        <v>339</v>
      </c>
      <c r="C340" t="s">
        <v>2135</v>
      </c>
      <c r="D340" t="s">
        <v>2136</v>
      </c>
      <c r="E340" s="5" t="s">
        <v>29</v>
      </c>
      <c r="F340">
        <v>1</v>
      </c>
      <c r="G340" t="s">
        <v>2137</v>
      </c>
      <c r="H340" t="s">
        <v>2138</v>
      </c>
      <c r="I340">
        <v>0.5</v>
      </c>
      <c r="J340">
        <v>0.55000000000000004</v>
      </c>
      <c r="K340" s="5">
        <v>42030</v>
      </c>
      <c r="L340" t="s">
        <v>32</v>
      </c>
      <c r="M340" t="s">
        <v>609</v>
      </c>
      <c r="N340" t="s">
        <v>610</v>
      </c>
      <c r="P340" s="6" t="s">
        <v>35</v>
      </c>
      <c r="Q340" t="s">
        <v>2139</v>
      </c>
      <c r="R340" s="6">
        <v>45764919.662475586</v>
      </c>
      <c r="S340" s="6">
        <v>0</v>
      </c>
      <c r="T340" s="6">
        <v>1696216.7000000016</v>
      </c>
      <c r="U340" s="6">
        <v>0</v>
      </c>
      <c r="V340" s="6">
        <v>0</v>
      </c>
      <c r="W340" s="6">
        <v>3395792.6000000034</v>
      </c>
      <c r="X340" s="6">
        <v>94</v>
      </c>
      <c r="Y340" s="6">
        <v>372354.44000000006</v>
      </c>
      <c r="Z340" s="6" t="s">
        <v>507</v>
      </c>
      <c r="AA340" s="7">
        <v>42712283.134460449</v>
      </c>
      <c r="AB340" s="6"/>
    </row>
    <row r="341" spans="1:28">
      <c r="A341" t="s">
        <v>2140</v>
      </c>
      <c r="B341">
        <v>340</v>
      </c>
      <c r="C341" t="s">
        <v>2141</v>
      </c>
      <c r="D341" t="s">
        <v>2142</v>
      </c>
      <c r="E341" s="5" t="s">
        <v>29</v>
      </c>
      <c r="F341">
        <v>1</v>
      </c>
      <c r="G341" t="s">
        <v>2143</v>
      </c>
      <c r="H341" t="s">
        <v>2144</v>
      </c>
      <c r="I341">
        <v>0.65</v>
      </c>
      <c r="J341">
        <v>0.69</v>
      </c>
      <c r="K341" s="5">
        <v>42045</v>
      </c>
      <c r="L341" t="s">
        <v>32</v>
      </c>
      <c r="M341" t="s">
        <v>820</v>
      </c>
      <c r="N341" t="s">
        <v>72</v>
      </c>
      <c r="P341" s="6" t="s">
        <v>135</v>
      </c>
      <c r="Q341" t="s">
        <v>2145</v>
      </c>
      <c r="R341" s="6">
        <v>29961333.909502029</v>
      </c>
      <c r="S341" s="6">
        <v>-802670.0000000007</v>
      </c>
      <c r="T341" s="6">
        <v>0</v>
      </c>
      <c r="U341" s="6">
        <v>0</v>
      </c>
      <c r="V341" s="6">
        <v>0</v>
      </c>
      <c r="W341" s="6">
        <v>-802670.0000000007</v>
      </c>
      <c r="X341" s="6">
        <v>116</v>
      </c>
      <c r="Y341" s="6">
        <v>1583954.1300000001</v>
      </c>
      <c r="Z341" s="6" t="s">
        <v>10830</v>
      </c>
      <c r="AA341" s="7">
        <v>27045636.929998398</v>
      </c>
      <c r="AB341" s="6"/>
    </row>
    <row r="342" spans="1:28">
      <c r="A342" t="s">
        <v>2146</v>
      </c>
      <c r="B342">
        <v>341</v>
      </c>
      <c r="C342" t="s">
        <v>2147</v>
      </c>
      <c r="D342" t="s">
        <v>2148</v>
      </c>
      <c r="E342" s="5" t="s">
        <v>29</v>
      </c>
      <c r="F342">
        <v>1</v>
      </c>
      <c r="G342" t="s">
        <v>2149</v>
      </c>
      <c r="H342" t="s">
        <v>2150</v>
      </c>
      <c r="I342">
        <v>0.65</v>
      </c>
      <c r="J342">
        <v>0.71</v>
      </c>
      <c r="K342" s="5">
        <v>42045</v>
      </c>
      <c r="L342" t="s">
        <v>32</v>
      </c>
      <c r="M342" t="s">
        <v>820</v>
      </c>
      <c r="N342" t="s">
        <v>72</v>
      </c>
      <c r="P342" s="6" t="s">
        <v>135</v>
      </c>
      <c r="Q342" t="s">
        <v>2151</v>
      </c>
      <c r="R342" s="6">
        <v>126212211.71105194</v>
      </c>
      <c r="S342" s="6">
        <v>609209.99999998719</v>
      </c>
      <c r="T342" s="6">
        <v>0</v>
      </c>
      <c r="U342" s="6">
        <v>-286874.99999998364</v>
      </c>
      <c r="V342" s="6">
        <v>291419.99999998376</v>
      </c>
      <c r="W342" s="6">
        <v>33194.999999999243</v>
      </c>
      <c r="X342" s="6">
        <v>838</v>
      </c>
      <c r="Y342" s="6">
        <v>2437217.1999999997</v>
      </c>
      <c r="Z342" s="6" t="s">
        <v>10830</v>
      </c>
      <c r="AA342" s="7">
        <v>112502584.45368958</v>
      </c>
      <c r="AB342" s="6"/>
    </row>
    <row r="343" spans="1:28">
      <c r="A343" t="s">
        <v>2152</v>
      </c>
      <c r="B343">
        <v>342</v>
      </c>
      <c r="C343" t="s">
        <v>2153</v>
      </c>
      <c r="D343" t="s">
        <v>2154</v>
      </c>
      <c r="E343" s="5" t="s">
        <v>29</v>
      </c>
      <c r="F343">
        <v>1</v>
      </c>
      <c r="G343" t="s">
        <v>2155</v>
      </c>
      <c r="H343" t="s">
        <v>2156</v>
      </c>
      <c r="I343">
        <v>0.65</v>
      </c>
      <c r="J343">
        <v>0.72</v>
      </c>
      <c r="K343" s="5">
        <v>42047</v>
      </c>
      <c r="L343" t="s">
        <v>32</v>
      </c>
      <c r="M343" t="s">
        <v>878</v>
      </c>
      <c r="N343" t="s">
        <v>423</v>
      </c>
      <c r="P343" s="6" t="s">
        <v>494</v>
      </c>
      <c r="Q343" t="s">
        <v>2157</v>
      </c>
      <c r="R343" s="6">
        <v>113349724.97726278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122</v>
      </c>
      <c r="Y343" s="6">
        <v>687660.1399999999</v>
      </c>
      <c r="Z343" s="6" t="s">
        <v>10830</v>
      </c>
      <c r="AA343" s="7">
        <v>110523877.1369469</v>
      </c>
      <c r="AB343" s="6"/>
    </row>
    <row r="344" spans="1:28">
      <c r="A344" t="s">
        <v>2158</v>
      </c>
      <c r="B344">
        <v>343</v>
      </c>
      <c r="C344" t="s">
        <v>2159</v>
      </c>
      <c r="D344" t="s">
        <v>2160</v>
      </c>
      <c r="E344" s="5" t="s">
        <v>29</v>
      </c>
      <c r="F344">
        <v>1</v>
      </c>
      <c r="G344" t="s">
        <v>2161</v>
      </c>
      <c r="H344" t="s">
        <v>2162</v>
      </c>
      <c r="I344">
        <v>7.0000000000000007E-2</v>
      </c>
      <c r="J344">
        <v>0.08</v>
      </c>
      <c r="K344" s="5">
        <v>42052</v>
      </c>
      <c r="L344" t="s">
        <v>32</v>
      </c>
      <c r="M344" t="s">
        <v>480</v>
      </c>
      <c r="N344" t="s">
        <v>34</v>
      </c>
      <c r="P344" s="6" t="s">
        <v>35</v>
      </c>
      <c r="Q344" t="s">
        <v>2163</v>
      </c>
      <c r="R344" s="6">
        <v>4037679579.1625977</v>
      </c>
      <c r="S344" s="6">
        <v>10393966.274999898</v>
      </c>
      <c r="T344" s="6">
        <v>13844949.725000197</v>
      </c>
      <c r="U344" s="6">
        <v>1743855.9999999008</v>
      </c>
      <c r="V344" s="6">
        <v>5305147.8749996992</v>
      </c>
      <c r="W344" s="6">
        <v>51950589.900000006</v>
      </c>
      <c r="X344" s="6">
        <v>5835</v>
      </c>
      <c r="Y344" s="6">
        <v>43633587</v>
      </c>
      <c r="Z344" s="6" t="s">
        <v>12651</v>
      </c>
      <c r="AA344" s="7">
        <v>4007762974.5483398</v>
      </c>
      <c r="AB344" s="6"/>
    </row>
    <row r="345" spans="1:28">
      <c r="A345" t="s">
        <v>2164</v>
      </c>
      <c r="B345">
        <v>344</v>
      </c>
      <c r="C345" t="s">
        <v>2165</v>
      </c>
      <c r="D345" t="s">
        <v>2166</v>
      </c>
      <c r="E345" s="5" t="s">
        <v>29</v>
      </c>
      <c r="F345">
        <v>1</v>
      </c>
      <c r="G345" t="s">
        <v>2167</v>
      </c>
      <c r="H345" t="s">
        <v>2168</v>
      </c>
      <c r="I345">
        <v>0.3</v>
      </c>
      <c r="J345">
        <v>0.34</v>
      </c>
      <c r="K345" s="5">
        <v>42052</v>
      </c>
      <c r="L345" t="s">
        <v>32</v>
      </c>
      <c r="M345" t="s">
        <v>480</v>
      </c>
      <c r="N345" t="s">
        <v>150</v>
      </c>
      <c r="P345" s="6" t="s">
        <v>35</v>
      </c>
      <c r="Q345" t="s">
        <v>2169</v>
      </c>
      <c r="R345" s="6">
        <v>167819509.50622559</v>
      </c>
      <c r="S345" s="6">
        <v>0</v>
      </c>
      <c r="T345" s="6">
        <v>-3609528.1999999867</v>
      </c>
      <c r="U345" s="6">
        <v>0</v>
      </c>
      <c r="V345" s="6">
        <v>0</v>
      </c>
      <c r="W345" s="6">
        <v>3270771.8999999887</v>
      </c>
      <c r="X345" s="6">
        <v>364</v>
      </c>
      <c r="Y345" s="6">
        <v>2455129.1000000006</v>
      </c>
      <c r="Z345" s="6" t="s">
        <v>507</v>
      </c>
      <c r="AA345" s="7">
        <v>153711210.25085449</v>
      </c>
      <c r="AB345" s="6"/>
    </row>
    <row r="346" spans="1:28">
      <c r="A346" t="s">
        <v>2170</v>
      </c>
      <c r="B346">
        <v>345</v>
      </c>
      <c r="C346" t="s">
        <v>2171</v>
      </c>
      <c r="D346" t="s">
        <v>2172</v>
      </c>
      <c r="E346" s="5" t="s">
        <v>29</v>
      </c>
      <c r="F346">
        <v>1</v>
      </c>
      <c r="G346" t="s">
        <v>2173</v>
      </c>
      <c r="H346" t="s">
        <v>2174</v>
      </c>
      <c r="I346">
        <v>0.2</v>
      </c>
      <c r="J346">
        <v>0.22</v>
      </c>
      <c r="K346" s="5">
        <v>42052</v>
      </c>
      <c r="L346" t="s">
        <v>32</v>
      </c>
      <c r="M346" t="s">
        <v>357</v>
      </c>
      <c r="N346" t="s">
        <v>34</v>
      </c>
      <c r="P346" s="6" t="s">
        <v>35</v>
      </c>
      <c r="Q346" t="s">
        <v>2175</v>
      </c>
      <c r="R346" s="6">
        <v>3778293929.6722412</v>
      </c>
      <c r="S346" s="6">
        <v>15689738.700000592</v>
      </c>
      <c r="T346" s="6">
        <v>-28847862.300000593</v>
      </c>
      <c r="U346" s="6">
        <v>23711986.80000015</v>
      </c>
      <c r="V346" s="6">
        <v>29240919.999999851</v>
      </c>
      <c r="W346" s="6">
        <v>71346310.95000048</v>
      </c>
      <c r="X346" s="6">
        <v>7320</v>
      </c>
      <c r="Y346" s="6">
        <v>68670190</v>
      </c>
      <c r="Z346" s="6" t="s">
        <v>12651</v>
      </c>
      <c r="AA346" s="7">
        <v>3655768144.2260742</v>
      </c>
      <c r="AB346" s="6"/>
    </row>
    <row r="347" spans="1:28">
      <c r="A347" t="s">
        <v>2176</v>
      </c>
      <c r="B347">
        <v>346</v>
      </c>
      <c r="C347" t="s">
        <v>2177</v>
      </c>
      <c r="D347" t="s">
        <v>2178</v>
      </c>
      <c r="E347" s="5" t="s">
        <v>29</v>
      </c>
      <c r="F347">
        <v>1</v>
      </c>
      <c r="G347" t="s">
        <v>2179</v>
      </c>
      <c r="H347" s="8">
        <v>4.6434999999999999E+111</v>
      </c>
      <c r="I347">
        <v>0.2</v>
      </c>
      <c r="J347">
        <v>0.22</v>
      </c>
      <c r="K347" s="5">
        <v>42052</v>
      </c>
      <c r="L347" t="s">
        <v>32</v>
      </c>
      <c r="M347" t="s">
        <v>109</v>
      </c>
      <c r="N347" t="s">
        <v>34</v>
      </c>
      <c r="P347" s="6" t="s">
        <v>35</v>
      </c>
      <c r="Q347" t="s">
        <v>2180</v>
      </c>
      <c r="R347" s="6">
        <v>2561966631.6986084</v>
      </c>
      <c r="S347" s="6">
        <v>36910117.150000446</v>
      </c>
      <c r="T347" s="6">
        <v>15689962.199999662</v>
      </c>
      <c r="U347" s="6">
        <v>13777984.050000057</v>
      </c>
      <c r="V347" s="6">
        <v>20756784.024999946</v>
      </c>
      <c r="W347" s="6">
        <v>118110267.0000003</v>
      </c>
      <c r="X347" s="6">
        <v>2711</v>
      </c>
      <c r="Y347" s="6">
        <v>90482755</v>
      </c>
      <c r="Z347" s="6" t="s">
        <v>12651</v>
      </c>
      <c r="AA347" s="7">
        <v>2391165838.6230469</v>
      </c>
      <c r="AB347" s="6"/>
    </row>
    <row r="348" spans="1:28">
      <c r="A348" t="s">
        <v>2181</v>
      </c>
      <c r="B348">
        <v>347</v>
      </c>
      <c r="C348" t="s">
        <v>2182</v>
      </c>
      <c r="D348" t="s">
        <v>2183</v>
      </c>
      <c r="E348" s="5" t="s">
        <v>29</v>
      </c>
      <c r="F348">
        <v>1</v>
      </c>
      <c r="G348" t="s">
        <v>2184</v>
      </c>
      <c r="H348" t="s">
        <v>2185</v>
      </c>
      <c r="I348">
        <v>7.0000000000000007E-2</v>
      </c>
      <c r="J348">
        <v>0.08</v>
      </c>
      <c r="K348" s="5">
        <v>42054</v>
      </c>
      <c r="L348" t="s">
        <v>32</v>
      </c>
      <c r="M348" t="s">
        <v>102</v>
      </c>
      <c r="N348" t="s">
        <v>34</v>
      </c>
      <c r="P348" s="6" t="s">
        <v>35</v>
      </c>
      <c r="Q348" t="s">
        <v>2186</v>
      </c>
      <c r="R348" s="6">
        <v>458735906.21948248</v>
      </c>
      <c r="S348" s="6">
        <v>2785439.7000000393</v>
      </c>
      <c r="T348" s="6">
        <v>9780207.6750000399</v>
      </c>
      <c r="U348" s="6">
        <v>-1394325.1000000194</v>
      </c>
      <c r="V348" s="6">
        <v>0</v>
      </c>
      <c r="W348" s="6">
        <v>12563991.175000079</v>
      </c>
      <c r="X348" s="6">
        <v>497</v>
      </c>
      <c r="Y348" s="6">
        <v>19294836.199999999</v>
      </c>
      <c r="Z348" s="6" t="s">
        <v>12651</v>
      </c>
      <c r="AA348" s="7">
        <v>448808884.42993158</v>
      </c>
      <c r="AB348" s="6"/>
    </row>
    <row r="349" spans="1:28">
      <c r="A349" t="s">
        <v>2187</v>
      </c>
      <c r="B349">
        <v>348</v>
      </c>
      <c r="C349" t="s">
        <v>2188</v>
      </c>
      <c r="D349" t="s">
        <v>2189</v>
      </c>
      <c r="E349" s="5">
        <v>44636</v>
      </c>
      <c r="F349">
        <v>1</v>
      </c>
      <c r="G349" t="s">
        <v>2190</v>
      </c>
      <c r="H349" t="s">
        <v>2191</v>
      </c>
      <c r="I349">
        <v>0.75</v>
      </c>
      <c r="J349">
        <v>2.58</v>
      </c>
      <c r="K349" s="5">
        <v>42088</v>
      </c>
      <c r="L349" t="s">
        <v>32</v>
      </c>
      <c r="M349" t="s">
        <v>102</v>
      </c>
      <c r="N349" t="s">
        <v>115</v>
      </c>
      <c r="P349" s="6" t="s">
        <v>1906</v>
      </c>
      <c r="Q349" t="s">
        <v>2192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 t="s">
        <v>507</v>
      </c>
      <c r="AA349" s="7">
        <v>0</v>
      </c>
      <c r="AB349" s="6"/>
    </row>
    <row r="350" spans="1:28">
      <c r="A350" t="s">
        <v>2193</v>
      </c>
      <c r="B350">
        <v>349</v>
      </c>
      <c r="C350" t="s">
        <v>2194</v>
      </c>
      <c r="D350" t="s">
        <v>2195</v>
      </c>
      <c r="E350" s="5" t="s">
        <v>29</v>
      </c>
      <c r="F350">
        <v>2</v>
      </c>
      <c r="G350" t="s">
        <v>2196</v>
      </c>
      <c r="H350" t="s">
        <v>2197</v>
      </c>
      <c r="I350">
        <v>0.15</v>
      </c>
      <c r="J350">
        <v>0.17</v>
      </c>
      <c r="K350" s="5">
        <v>42102</v>
      </c>
      <c r="L350" t="s">
        <v>230</v>
      </c>
      <c r="M350" t="s">
        <v>2198</v>
      </c>
      <c r="N350" t="s">
        <v>514</v>
      </c>
      <c r="P350" s="6" t="s">
        <v>233</v>
      </c>
      <c r="Q350" t="s">
        <v>2199</v>
      </c>
      <c r="R350" s="6">
        <v>159445275.6344223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189</v>
      </c>
      <c r="Y350" s="6">
        <v>3816029.3000000003</v>
      </c>
      <c r="Z350" s="6" t="s">
        <v>507</v>
      </c>
      <c r="AA350" s="7">
        <v>159896315.14766693</v>
      </c>
      <c r="AB350" s="6"/>
    </row>
    <row r="351" spans="1:28">
      <c r="A351" t="s">
        <v>2200</v>
      </c>
      <c r="B351">
        <v>350</v>
      </c>
      <c r="C351" t="s">
        <v>2201</v>
      </c>
      <c r="D351" t="s">
        <v>2202</v>
      </c>
      <c r="E351" s="5" t="s">
        <v>29</v>
      </c>
      <c r="F351">
        <v>2</v>
      </c>
      <c r="G351" t="s">
        <v>2196</v>
      </c>
      <c r="H351" t="s">
        <v>2197</v>
      </c>
      <c r="I351">
        <v>0.15</v>
      </c>
      <c r="J351">
        <v>0.17</v>
      </c>
      <c r="K351" s="5">
        <v>42102</v>
      </c>
      <c r="L351" t="s">
        <v>230</v>
      </c>
      <c r="M351" t="s">
        <v>2198</v>
      </c>
      <c r="N351" t="s">
        <v>514</v>
      </c>
      <c r="P351" s="6" t="s">
        <v>233</v>
      </c>
      <c r="Q351" t="s">
        <v>2203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6</v>
      </c>
      <c r="Y351" s="6">
        <v>99074.86</v>
      </c>
      <c r="Z351" s="6" t="s">
        <v>507</v>
      </c>
      <c r="AA351" s="7">
        <v>159814595.95112109</v>
      </c>
      <c r="AB351" s="6"/>
    </row>
    <row r="352" spans="1:28">
      <c r="A352" t="s">
        <v>2204</v>
      </c>
      <c r="B352">
        <v>351</v>
      </c>
      <c r="C352" t="s">
        <v>2205</v>
      </c>
      <c r="D352" t="s">
        <v>2206</v>
      </c>
      <c r="E352" s="5">
        <v>45034</v>
      </c>
      <c r="F352">
        <v>1</v>
      </c>
      <c r="G352" t="s">
        <v>2207</v>
      </c>
      <c r="H352" t="s">
        <v>2208</v>
      </c>
      <c r="I352">
        <v>0.6</v>
      </c>
      <c r="J352">
        <v>0.67</v>
      </c>
      <c r="K352" s="5">
        <v>42108</v>
      </c>
      <c r="L352" t="s">
        <v>32</v>
      </c>
      <c r="M352" t="s">
        <v>63</v>
      </c>
      <c r="N352" t="s">
        <v>2209</v>
      </c>
      <c r="P352" s="6" t="s">
        <v>1043</v>
      </c>
      <c r="Q352" t="s">
        <v>2210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 t="s">
        <v>507</v>
      </c>
      <c r="AA352" s="7">
        <v>0</v>
      </c>
      <c r="AB352" s="6"/>
    </row>
    <row r="353" spans="1:28">
      <c r="A353" t="s">
        <v>2211</v>
      </c>
      <c r="B353">
        <v>352</v>
      </c>
      <c r="C353" t="s">
        <v>2212</v>
      </c>
      <c r="D353" t="s">
        <v>2213</v>
      </c>
      <c r="E353" s="5" t="s">
        <v>29</v>
      </c>
      <c r="F353">
        <v>1</v>
      </c>
      <c r="G353" t="s">
        <v>2214</v>
      </c>
      <c r="H353" t="s">
        <v>2215</v>
      </c>
      <c r="I353">
        <v>0.44</v>
      </c>
      <c r="J353">
        <v>0.45</v>
      </c>
      <c r="K353" s="5">
        <v>42108</v>
      </c>
      <c r="L353" t="s">
        <v>32</v>
      </c>
      <c r="M353" t="s">
        <v>480</v>
      </c>
      <c r="N353" t="s">
        <v>178</v>
      </c>
      <c r="P353" s="6" t="s">
        <v>1043</v>
      </c>
      <c r="Q353" t="s">
        <v>2216</v>
      </c>
      <c r="R353" s="6">
        <v>43621529.281616211</v>
      </c>
      <c r="S353" s="6">
        <v>583669.00000000058</v>
      </c>
      <c r="T353" s="6">
        <v>571908.00000000047</v>
      </c>
      <c r="U353" s="6">
        <v>1746570.0000000014</v>
      </c>
      <c r="V353" s="6">
        <v>586179.00000000058</v>
      </c>
      <c r="W353" s="6">
        <v>3488326.0000000028</v>
      </c>
      <c r="X353" s="6">
        <v>71</v>
      </c>
      <c r="Y353" s="6">
        <v>789345.60999999987</v>
      </c>
      <c r="Z353" s="6" t="s">
        <v>507</v>
      </c>
      <c r="AA353" s="7">
        <v>39798067.596435547</v>
      </c>
      <c r="AB353" s="6"/>
    </row>
    <row r="354" spans="1:28">
      <c r="A354" t="s">
        <v>2217</v>
      </c>
      <c r="B354">
        <v>353</v>
      </c>
      <c r="C354" t="s">
        <v>2218</v>
      </c>
      <c r="D354" t="s">
        <v>2219</v>
      </c>
      <c r="E354" s="5" t="s">
        <v>29</v>
      </c>
      <c r="F354">
        <v>1</v>
      </c>
      <c r="G354" t="s">
        <v>2220</v>
      </c>
      <c r="H354" t="s">
        <v>2221</v>
      </c>
      <c r="I354">
        <v>0.44</v>
      </c>
      <c r="J354">
        <v>0.45</v>
      </c>
      <c r="K354" s="5">
        <v>42108</v>
      </c>
      <c r="L354" t="s">
        <v>32</v>
      </c>
      <c r="M354" t="s">
        <v>480</v>
      </c>
      <c r="N354" t="s">
        <v>178</v>
      </c>
      <c r="P354" s="6" t="s">
        <v>1043</v>
      </c>
      <c r="Q354" t="s">
        <v>2222</v>
      </c>
      <c r="R354" s="6">
        <v>2720923.7857501255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 t="s">
        <v>507</v>
      </c>
      <c r="AA354" s="7">
        <v>2629421.8111688909</v>
      </c>
      <c r="AB354" s="6"/>
    </row>
    <row r="355" spans="1:28">
      <c r="A355" t="s">
        <v>2223</v>
      </c>
      <c r="B355">
        <v>354</v>
      </c>
      <c r="C355" t="s">
        <v>2224</v>
      </c>
      <c r="D355" t="s">
        <v>2225</v>
      </c>
      <c r="E355" s="5">
        <v>45034</v>
      </c>
      <c r="F355">
        <v>1</v>
      </c>
      <c r="G355" t="s">
        <v>2226</v>
      </c>
      <c r="H355" t="s">
        <v>2227</v>
      </c>
      <c r="I355">
        <v>0.6</v>
      </c>
      <c r="J355">
        <v>0.51</v>
      </c>
      <c r="K355" s="5">
        <v>42108</v>
      </c>
      <c r="L355" t="s">
        <v>32</v>
      </c>
      <c r="M355" t="s">
        <v>357</v>
      </c>
      <c r="N355" t="s">
        <v>2209</v>
      </c>
      <c r="P355" s="6" t="s">
        <v>1043</v>
      </c>
      <c r="Q355" t="s">
        <v>2228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 t="s">
        <v>507</v>
      </c>
      <c r="AA355" s="7">
        <v>0</v>
      </c>
      <c r="AB355" s="6"/>
    </row>
    <row r="356" spans="1:28">
      <c r="A356" t="s">
        <v>2229</v>
      </c>
      <c r="B356">
        <v>355</v>
      </c>
      <c r="C356" t="s">
        <v>2230</v>
      </c>
      <c r="D356" t="s">
        <v>2231</v>
      </c>
      <c r="E356" s="5">
        <v>45034</v>
      </c>
      <c r="F356">
        <v>1</v>
      </c>
      <c r="G356" t="s">
        <v>2232</v>
      </c>
      <c r="H356" t="s">
        <v>2233</v>
      </c>
      <c r="I356">
        <v>0.6</v>
      </c>
      <c r="J356">
        <v>0.51</v>
      </c>
      <c r="K356" s="5">
        <v>42108</v>
      </c>
      <c r="L356" t="s">
        <v>32</v>
      </c>
      <c r="M356" t="s">
        <v>357</v>
      </c>
      <c r="N356" t="s">
        <v>2209</v>
      </c>
      <c r="P356" s="6" t="s">
        <v>1043</v>
      </c>
      <c r="Q356" t="s">
        <v>2234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 t="s">
        <v>507</v>
      </c>
      <c r="AA356" s="7">
        <v>0</v>
      </c>
      <c r="AB356" s="6"/>
    </row>
    <row r="357" spans="1:28">
      <c r="A357" t="s">
        <v>2235</v>
      </c>
      <c r="B357">
        <v>356</v>
      </c>
      <c r="C357" t="s">
        <v>2236</v>
      </c>
      <c r="D357" t="s">
        <v>2237</v>
      </c>
      <c r="E357" s="5" t="s">
        <v>29</v>
      </c>
      <c r="F357">
        <v>1</v>
      </c>
      <c r="G357" t="s">
        <v>2238</v>
      </c>
      <c r="H357" t="s">
        <v>2239</v>
      </c>
      <c r="I357">
        <v>0.55000000000000004</v>
      </c>
      <c r="J357">
        <v>0.68</v>
      </c>
      <c r="K357" s="5">
        <v>42116</v>
      </c>
      <c r="L357" t="s">
        <v>32</v>
      </c>
      <c r="M357" t="s">
        <v>109</v>
      </c>
      <c r="N357" t="s">
        <v>115</v>
      </c>
      <c r="P357" s="6" t="s">
        <v>522</v>
      </c>
      <c r="Q357" t="s">
        <v>2240</v>
      </c>
      <c r="R357" s="6">
        <v>153404570.8656311</v>
      </c>
      <c r="S357" s="6">
        <v>3186260.447750017</v>
      </c>
      <c r="T357" s="6">
        <v>2309483.4307499779</v>
      </c>
      <c r="U357" s="6">
        <v>1529400.8935000219</v>
      </c>
      <c r="V357" s="6">
        <v>-1546876.1845000219</v>
      </c>
      <c r="W357" s="6">
        <v>5467778.9102499951</v>
      </c>
      <c r="X357" s="6">
        <v>541</v>
      </c>
      <c r="Y357" s="6">
        <v>3025763.1999999997</v>
      </c>
      <c r="Z357" s="6" t="s">
        <v>507</v>
      </c>
      <c r="AA357" s="7">
        <v>142509422.30224609</v>
      </c>
      <c r="AB357" s="6"/>
    </row>
    <row r="358" spans="1:28">
      <c r="A358" t="s">
        <v>2241</v>
      </c>
      <c r="B358">
        <v>357</v>
      </c>
      <c r="C358" t="s">
        <v>2242</v>
      </c>
      <c r="D358" t="s">
        <v>2243</v>
      </c>
      <c r="E358" s="5" t="s">
        <v>29</v>
      </c>
      <c r="F358">
        <v>1</v>
      </c>
      <c r="G358" t="s">
        <v>2244</v>
      </c>
      <c r="H358" t="s">
        <v>2245</v>
      </c>
      <c r="I358">
        <v>0.8</v>
      </c>
      <c r="J358">
        <v>1</v>
      </c>
      <c r="K358" s="5">
        <v>42116</v>
      </c>
      <c r="L358" t="s">
        <v>819</v>
      </c>
      <c r="M358" t="s">
        <v>109</v>
      </c>
      <c r="N358" t="s">
        <v>115</v>
      </c>
      <c r="P358" s="6" t="s">
        <v>522</v>
      </c>
      <c r="Q358" t="s">
        <v>2246</v>
      </c>
      <c r="R358" s="6">
        <v>5797812.8913917542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77</v>
      </c>
      <c r="Y358" s="6">
        <v>4876131.1399999997</v>
      </c>
      <c r="Z358" s="6" t="s">
        <v>507</v>
      </c>
      <c r="AA358" s="7">
        <v>5657921.0946235657</v>
      </c>
      <c r="AB358" s="6"/>
    </row>
    <row r="359" spans="1:28">
      <c r="A359" t="s">
        <v>2247</v>
      </c>
      <c r="B359">
        <v>358</v>
      </c>
      <c r="C359" t="s">
        <v>2248</v>
      </c>
      <c r="D359" t="s">
        <v>2249</v>
      </c>
      <c r="E359" s="5">
        <v>45034</v>
      </c>
      <c r="F359">
        <v>1</v>
      </c>
      <c r="G359" t="s">
        <v>2250</v>
      </c>
      <c r="H359" t="s">
        <v>2251</v>
      </c>
      <c r="I359">
        <v>0.75</v>
      </c>
      <c r="J359">
        <v>0.77</v>
      </c>
      <c r="K359" s="5">
        <v>42123</v>
      </c>
      <c r="L359" t="s">
        <v>32</v>
      </c>
      <c r="M359" t="s">
        <v>357</v>
      </c>
      <c r="N359" t="s">
        <v>507</v>
      </c>
      <c r="P359" s="6" t="s">
        <v>1043</v>
      </c>
      <c r="Q359" t="s">
        <v>2252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 t="s">
        <v>507</v>
      </c>
      <c r="AA359" s="7">
        <v>0</v>
      </c>
      <c r="AB359" s="6"/>
    </row>
    <row r="360" spans="1:28">
      <c r="A360" t="s">
        <v>2253</v>
      </c>
      <c r="B360">
        <v>359</v>
      </c>
      <c r="C360" t="s">
        <v>2254</v>
      </c>
      <c r="D360" t="s">
        <v>2255</v>
      </c>
      <c r="E360" s="5" t="s">
        <v>29</v>
      </c>
      <c r="F360">
        <v>1</v>
      </c>
      <c r="G360" t="s">
        <v>2256</v>
      </c>
      <c r="H360" t="s">
        <v>2257</v>
      </c>
      <c r="I360">
        <v>0.49</v>
      </c>
      <c r="J360">
        <v>0.5</v>
      </c>
      <c r="K360" s="5">
        <v>42130</v>
      </c>
      <c r="L360" t="s">
        <v>32</v>
      </c>
      <c r="M360" t="s">
        <v>357</v>
      </c>
      <c r="N360" t="s">
        <v>178</v>
      </c>
      <c r="P360" s="6" t="s">
        <v>1043</v>
      </c>
      <c r="Q360" t="s">
        <v>2258</v>
      </c>
      <c r="R360" s="6">
        <v>30389165.256500244</v>
      </c>
      <c r="S360" s="6">
        <v>-13919743.999999998</v>
      </c>
      <c r="T360" s="6">
        <v>0</v>
      </c>
      <c r="U360" s="6">
        <v>0</v>
      </c>
      <c r="V360" s="6">
        <v>0</v>
      </c>
      <c r="W360" s="6">
        <v>-13919743.999999998</v>
      </c>
      <c r="X360" s="6">
        <v>30</v>
      </c>
      <c r="Y360" s="6">
        <v>14106768.370000003</v>
      </c>
      <c r="Z360" s="6" t="s">
        <v>507</v>
      </c>
      <c r="AA360" s="7">
        <v>29264614.768981934</v>
      </c>
      <c r="AB360" s="6"/>
    </row>
    <row r="361" spans="1:28">
      <c r="A361" t="s">
        <v>2259</v>
      </c>
      <c r="B361">
        <v>360</v>
      </c>
      <c r="C361" t="s">
        <v>2260</v>
      </c>
      <c r="D361" t="s">
        <v>2261</v>
      </c>
      <c r="E361" s="5" t="s">
        <v>29</v>
      </c>
      <c r="F361">
        <v>1</v>
      </c>
      <c r="G361" t="s">
        <v>2262</v>
      </c>
      <c r="H361" t="s">
        <v>2263</v>
      </c>
      <c r="I361">
        <v>0.49</v>
      </c>
      <c r="J361">
        <v>0.5</v>
      </c>
      <c r="K361" s="5">
        <v>42130</v>
      </c>
      <c r="L361" t="s">
        <v>32</v>
      </c>
      <c r="M361" t="s">
        <v>357</v>
      </c>
      <c r="N361" t="s">
        <v>178</v>
      </c>
      <c r="P361" s="6" t="s">
        <v>1043</v>
      </c>
      <c r="Q361" t="s">
        <v>2264</v>
      </c>
      <c r="R361" s="6">
        <v>867369.35957091651</v>
      </c>
      <c r="S361" s="6">
        <v>0</v>
      </c>
      <c r="T361" s="6">
        <v>0</v>
      </c>
      <c r="U361" s="6">
        <v>-6534539.4764999999</v>
      </c>
      <c r="V361" s="6">
        <v>0</v>
      </c>
      <c r="W361" s="6">
        <v>-6534539.4764999999</v>
      </c>
      <c r="X361" s="6">
        <v>2</v>
      </c>
      <c r="Y361" s="6">
        <v>6111.3</v>
      </c>
      <c r="Z361" s="6" t="s">
        <v>507</v>
      </c>
      <c r="AA361" s="7">
        <v>7111654.2212170931</v>
      </c>
      <c r="AB361" s="6"/>
    </row>
    <row r="362" spans="1:28">
      <c r="A362" t="s">
        <v>2265</v>
      </c>
      <c r="B362">
        <v>361</v>
      </c>
      <c r="C362" t="s">
        <v>2266</v>
      </c>
      <c r="D362" t="s">
        <v>2267</v>
      </c>
      <c r="E362" s="5">
        <v>45034</v>
      </c>
      <c r="F362">
        <v>1</v>
      </c>
      <c r="G362" t="s">
        <v>2268</v>
      </c>
      <c r="H362" t="s">
        <v>2269</v>
      </c>
      <c r="I362">
        <v>0.75</v>
      </c>
      <c r="J362">
        <v>0.77</v>
      </c>
      <c r="K362" s="5">
        <v>42130</v>
      </c>
      <c r="L362" t="s">
        <v>32</v>
      </c>
      <c r="M362" t="s">
        <v>357</v>
      </c>
      <c r="N362" t="s">
        <v>507</v>
      </c>
      <c r="P362" s="6" t="s">
        <v>1043</v>
      </c>
      <c r="Q362" t="s">
        <v>2270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 t="s">
        <v>507</v>
      </c>
      <c r="AA362" s="7">
        <v>0</v>
      </c>
      <c r="AB362" s="6"/>
    </row>
    <row r="363" spans="1:28">
      <c r="A363" t="s">
        <v>2271</v>
      </c>
      <c r="B363">
        <v>362</v>
      </c>
      <c r="C363" t="s">
        <v>2272</v>
      </c>
      <c r="D363" t="s">
        <v>2273</v>
      </c>
      <c r="E363" s="5" t="s">
        <v>29</v>
      </c>
      <c r="F363">
        <v>1</v>
      </c>
      <c r="G363" t="s">
        <v>2274</v>
      </c>
      <c r="H363" t="s">
        <v>2275</v>
      </c>
      <c r="I363">
        <v>0.37</v>
      </c>
      <c r="J363">
        <v>0.39</v>
      </c>
      <c r="K363" s="5">
        <v>42130</v>
      </c>
      <c r="L363" t="s">
        <v>32</v>
      </c>
      <c r="M363" t="s">
        <v>170</v>
      </c>
      <c r="N363" t="s">
        <v>2276</v>
      </c>
      <c r="P363" s="6" t="s">
        <v>1043</v>
      </c>
      <c r="Q363" t="s">
        <v>2277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 t="s">
        <v>8118</v>
      </c>
      <c r="AA363" s="7">
        <v>10391846.577644348</v>
      </c>
      <c r="AB363" s="6"/>
    </row>
    <row r="364" spans="1:28">
      <c r="A364" t="s">
        <v>2278</v>
      </c>
      <c r="B364">
        <v>363</v>
      </c>
      <c r="C364" t="s">
        <v>2279</v>
      </c>
      <c r="D364" t="s">
        <v>2280</v>
      </c>
      <c r="E364" s="5" t="s">
        <v>29</v>
      </c>
      <c r="F364">
        <v>1</v>
      </c>
      <c r="G364" t="s">
        <v>2281</v>
      </c>
      <c r="H364" t="s">
        <v>2282</v>
      </c>
      <c r="I364">
        <v>0.39</v>
      </c>
      <c r="J364">
        <v>0.44</v>
      </c>
      <c r="K364" s="5">
        <v>42136</v>
      </c>
      <c r="L364" t="s">
        <v>32</v>
      </c>
      <c r="M364" t="s">
        <v>33</v>
      </c>
      <c r="N364" t="s">
        <v>2209</v>
      </c>
      <c r="P364" s="6" t="s">
        <v>1666</v>
      </c>
      <c r="Q364" t="s">
        <v>2283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 t="s">
        <v>507</v>
      </c>
      <c r="AA364" s="7">
        <v>0</v>
      </c>
      <c r="AB364" s="6"/>
    </row>
    <row r="365" spans="1:28">
      <c r="A365" t="s">
        <v>2284</v>
      </c>
      <c r="B365">
        <v>364</v>
      </c>
      <c r="C365" t="s">
        <v>2285</v>
      </c>
      <c r="D365" t="s">
        <v>2286</v>
      </c>
      <c r="E365" s="5">
        <v>45182</v>
      </c>
      <c r="F365">
        <v>1</v>
      </c>
      <c r="G365" t="s">
        <v>2287</v>
      </c>
      <c r="H365" t="s">
        <v>2288</v>
      </c>
      <c r="I365">
        <v>0.39</v>
      </c>
      <c r="J365">
        <v>0.44</v>
      </c>
      <c r="K365" s="5">
        <v>42136</v>
      </c>
      <c r="L365" t="s">
        <v>32</v>
      </c>
      <c r="M365" t="s">
        <v>480</v>
      </c>
      <c r="N365" t="s">
        <v>2209</v>
      </c>
      <c r="P365" s="6" t="s">
        <v>1666</v>
      </c>
      <c r="Q365" t="s">
        <v>2289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 t="s">
        <v>507</v>
      </c>
      <c r="AA365" s="7">
        <v>0</v>
      </c>
      <c r="AB365" s="6"/>
    </row>
    <row r="366" spans="1:28">
      <c r="A366" t="s">
        <v>2290</v>
      </c>
      <c r="B366">
        <v>365</v>
      </c>
      <c r="C366" t="s">
        <v>2291</v>
      </c>
      <c r="D366" t="s">
        <v>2292</v>
      </c>
      <c r="E366" s="5">
        <v>45182</v>
      </c>
      <c r="F366">
        <v>1</v>
      </c>
      <c r="G366" t="s">
        <v>2293</v>
      </c>
      <c r="H366" t="s">
        <v>2294</v>
      </c>
      <c r="I366">
        <v>0.39</v>
      </c>
      <c r="J366">
        <v>0.44</v>
      </c>
      <c r="K366" s="5">
        <v>42136</v>
      </c>
      <c r="L366" t="s">
        <v>32</v>
      </c>
      <c r="M366" t="s">
        <v>480</v>
      </c>
      <c r="N366" t="s">
        <v>2209</v>
      </c>
      <c r="P366" s="6" t="s">
        <v>1666</v>
      </c>
      <c r="Q366" t="s">
        <v>2295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 t="s">
        <v>507</v>
      </c>
      <c r="AA366" s="7">
        <v>0</v>
      </c>
      <c r="AB366" s="6"/>
    </row>
    <row r="367" spans="1:28">
      <c r="A367" t="s">
        <v>2296</v>
      </c>
      <c r="B367">
        <v>366</v>
      </c>
      <c r="C367" t="s">
        <v>2297</v>
      </c>
      <c r="D367" t="s">
        <v>2298</v>
      </c>
      <c r="E367" s="5">
        <v>45182</v>
      </c>
      <c r="F367">
        <v>1</v>
      </c>
      <c r="G367" t="s">
        <v>2299</v>
      </c>
      <c r="H367" s="8">
        <v>7.4933000000000001E+110</v>
      </c>
      <c r="I367">
        <v>0.39</v>
      </c>
      <c r="J367">
        <v>0.44</v>
      </c>
      <c r="K367" s="5">
        <v>42136</v>
      </c>
      <c r="L367" t="s">
        <v>32</v>
      </c>
      <c r="M367" t="s">
        <v>102</v>
      </c>
      <c r="N367" t="s">
        <v>2209</v>
      </c>
      <c r="P367" s="6" t="s">
        <v>1666</v>
      </c>
      <c r="Q367" t="s">
        <v>2300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 t="s">
        <v>507</v>
      </c>
      <c r="AA367" s="7">
        <v>0</v>
      </c>
      <c r="AB367" s="6"/>
    </row>
    <row r="368" spans="1:28">
      <c r="A368" t="s">
        <v>2301</v>
      </c>
      <c r="B368">
        <v>367</v>
      </c>
      <c r="C368" t="s">
        <v>2302</v>
      </c>
      <c r="D368" t="s">
        <v>2303</v>
      </c>
      <c r="E368" s="5">
        <v>45182</v>
      </c>
      <c r="F368">
        <v>1</v>
      </c>
      <c r="G368" t="s">
        <v>2304</v>
      </c>
      <c r="H368" t="s">
        <v>2305</v>
      </c>
      <c r="I368">
        <v>0.49</v>
      </c>
      <c r="J368">
        <v>0.55000000000000004</v>
      </c>
      <c r="K368" s="5">
        <v>42136</v>
      </c>
      <c r="L368" t="s">
        <v>32</v>
      </c>
      <c r="M368" t="s">
        <v>109</v>
      </c>
      <c r="N368" t="s">
        <v>2209</v>
      </c>
      <c r="P368" s="6" t="s">
        <v>1666</v>
      </c>
      <c r="Q368" t="s">
        <v>2306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 t="s">
        <v>507</v>
      </c>
      <c r="AA368" s="7">
        <v>0</v>
      </c>
      <c r="AB368" s="6"/>
    </row>
    <row r="369" spans="1:28">
      <c r="A369" t="s">
        <v>2307</v>
      </c>
      <c r="B369">
        <v>368</v>
      </c>
      <c r="C369" t="s">
        <v>2308</v>
      </c>
      <c r="D369" t="s">
        <v>2309</v>
      </c>
      <c r="E369" s="5">
        <v>45182</v>
      </c>
      <c r="F369">
        <v>1</v>
      </c>
      <c r="G369" t="s">
        <v>2310</v>
      </c>
      <c r="H369" t="s">
        <v>2311</v>
      </c>
      <c r="I369">
        <v>0.49</v>
      </c>
      <c r="J369">
        <v>0.55000000000000004</v>
      </c>
      <c r="K369" s="5">
        <v>42136</v>
      </c>
      <c r="L369" t="s">
        <v>32</v>
      </c>
      <c r="M369" t="s">
        <v>109</v>
      </c>
      <c r="N369" t="s">
        <v>2209</v>
      </c>
      <c r="P369" s="6" t="s">
        <v>1666</v>
      </c>
      <c r="Q369" t="s">
        <v>2312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 t="s">
        <v>507</v>
      </c>
      <c r="AA369" s="7">
        <v>0</v>
      </c>
      <c r="AB369" s="6"/>
    </row>
    <row r="370" spans="1:28">
      <c r="A370" t="s">
        <v>2313</v>
      </c>
      <c r="B370">
        <v>369</v>
      </c>
      <c r="C370" t="s">
        <v>2314</v>
      </c>
      <c r="D370" t="s">
        <v>2315</v>
      </c>
      <c r="E370" s="5">
        <v>45182</v>
      </c>
      <c r="F370">
        <v>1</v>
      </c>
      <c r="G370" t="s">
        <v>2316</v>
      </c>
      <c r="H370" t="s">
        <v>2317</v>
      </c>
      <c r="I370">
        <v>0.49</v>
      </c>
      <c r="J370">
        <v>0.55000000000000004</v>
      </c>
      <c r="K370" s="5">
        <v>42136</v>
      </c>
      <c r="L370" t="s">
        <v>32</v>
      </c>
      <c r="M370" t="s">
        <v>109</v>
      </c>
      <c r="N370" t="s">
        <v>2209</v>
      </c>
      <c r="P370" s="6" t="s">
        <v>1666</v>
      </c>
      <c r="Q370" t="s">
        <v>2318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 t="s">
        <v>507</v>
      </c>
      <c r="AA370" s="7">
        <v>0</v>
      </c>
      <c r="AB370" s="6"/>
    </row>
    <row r="371" spans="1:28">
      <c r="A371" t="s">
        <v>2319</v>
      </c>
      <c r="B371">
        <v>370</v>
      </c>
      <c r="C371" t="s">
        <v>2320</v>
      </c>
      <c r="D371" t="s">
        <v>2321</v>
      </c>
      <c r="E371" s="5" t="s">
        <v>29</v>
      </c>
      <c r="F371">
        <v>1</v>
      </c>
      <c r="G371" t="s">
        <v>2322</v>
      </c>
      <c r="H371" t="s">
        <v>2323</v>
      </c>
      <c r="I371">
        <v>0.85</v>
      </c>
      <c r="J371">
        <v>0.98</v>
      </c>
      <c r="K371" s="5">
        <v>42149</v>
      </c>
      <c r="L371" t="s">
        <v>32</v>
      </c>
      <c r="M371" t="s">
        <v>820</v>
      </c>
      <c r="N371" t="s">
        <v>79</v>
      </c>
      <c r="P371" s="6" t="s">
        <v>1906</v>
      </c>
      <c r="Q371" t="s">
        <v>2324</v>
      </c>
      <c r="R371" s="6">
        <v>699096251.33595657</v>
      </c>
      <c r="S371" s="6">
        <v>-11052.50000000163</v>
      </c>
      <c r="T371" s="6">
        <v>4876992.5</v>
      </c>
      <c r="U371" s="6">
        <v>1437840.0000000547</v>
      </c>
      <c r="V371" s="6">
        <v>952354.99999994587</v>
      </c>
      <c r="W371" s="6">
        <v>8692957.500000054</v>
      </c>
      <c r="X371" s="6">
        <v>2867</v>
      </c>
      <c r="Y371" s="6">
        <v>18099510</v>
      </c>
      <c r="Z371" s="6" t="s">
        <v>10830</v>
      </c>
      <c r="AA371" s="7">
        <v>718406640.03360558</v>
      </c>
      <c r="AB371" s="6"/>
    </row>
    <row r="372" spans="1:28">
      <c r="A372" t="s">
        <v>2325</v>
      </c>
      <c r="B372">
        <v>371</v>
      </c>
      <c r="C372" t="s">
        <v>2326</v>
      </c>
      <c r="D372" t="s">
        <v>2327</v>
      </c>
      <c r="E372" s="5" t="s">
        <v>29</v>
      </c>
      <c r="F372">
        <v>1</v>
      </c>
      <c r="G372" t="s">
        <v>2328</v>
      </c>
      <c r="H372">
        <v>129247201</v>
      </c>
      <c r="I372">
        <v>0.75</v>
      </c>
      <c r="J372">
        <v>0.8</v>
      </c>
      <c r="K372" s="5">
        <v>42174</v>
      </c>
      <c r="L372" t="s">
        <v>32</v>
      </c>
      <c r="M372" t="s">
        <v>480</v>
      </c>
      <c r="N372" t="s">
        <v>115</v>
      </c>
      <c r="P372" s="6" t="s">
        <v>2329</v>
      </c>
      <c r="Q372" t="s">
        <v>2330</v>
      </c>
      <c r="R372" s="6">
        <v>5562760.1623535156</v>
      </c>
      <c r="S372" s="6">
        <v>0</v>
      </c>
      <c r="T372" s="6">
        <v>0</v>
      </c>
      <c r="U372" s="6">
        <v>0</v>
      </c>
      <c r="V372" s="6">
        <v>0</v>
      </c>
      <c r="W372" s="6">
        <v>-396257.50000000035</v>
      </c>
      <c r="X372" s="6">
        <v>5</v>
      </c>
      <c r="Y372" s="6">
        <v>9985.2999999999993</v>
      </c>
      <c r="Z372" s="6" t="s">
        <v>507</v>
      </c>
      <c r="AA372" s="7">
        <v>5819362.5211715698</v>
      </c>
      <c r="AB372" s="6"/>
    </row>
    <row r="373" spans="1:28">
      <c r="A373" t="s">
        <v>2331</v>
      </c>
      <c r="B373">
        <v>372</v>
      </c>
      <c r="C373" t="s">
        <v>2332</v>
      </c>
      <c r="D373" t="s">
        <v>2333</v>
      </c>
      <c r="E373" s="5" t="s">
        <v>29</v>
      </c>
      <c r="F373">
        <v>1</v>
      </c>
      <c r="G373" t="s">
        <v>2334</v>
      </c>
      <c r="H373" t="s">
        <v>2335</v>
      </c>
      <c r="I373">
        <v>0.5</v>
      </c>
      <c r="J373">
        <v>0.98</v>
      </c>
      <c r="K373" s="5">
        <v>42174</v>
      </c>
      <c r="L373" t="s">
        <v>32</v>
      </c>
      <c r="M373" t="s">
        <v>586</v>
      </c>
      <c r="N373" t="s">
        <v>587</v>
      </c>
      <c r="P373" s="6" t="s">
        <v>116</v>
      </c>
      <c r="Q373" t="s">
        <v>2336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 t="s">
        <v>507</v>
      </c>
      <c r="AA373" s="7">
        <v>0</v>
      </c>
      <c r="AB373" s="6"/>
    </row>
    <row r="374" spans="1:28">
      <c r="A374" t="s">
        <v>2337</v>
      </c>
      <c r="B374">
        <v>373</v>
      </c>
      <c r="C374" t="s">
        <v>2338</v>
      </c>
      <c r="D374" t="s">
        <v>2339</v>
      </c>
      <c r="E374" s="5" t="s">
        <v>29</v>
      </c>
      <c r="F374">
        <v>1</v>
      </c>
      <c r="G374" t="s">
        <v>2340</v>
      </c>
      <c r="H374" t="s">
        <v>2341</v>
      </c>
      <c r="I374">
        <v>0.15</v>
      </c>
      <c r="J374">
        <v>0.16</v>
      </c>
      <c r="K374" s="5">
        <v>42226</v>
      </c>
      <c r="L374" t="s">
        <v>32</v>
      </c>
      <c r="M374" t="s">
        <v>480</v>
      </c>
      <c r="N374" t="s">
        <v>64</v>
      </c>
      <c r="P374" s="6" t="s">
        <v>35</v>
      </c>
      <c r="Q374" t="s">
        <v>2342</v>
      </c>
      <c r="R374" s="6">
        <v>612354111.67144775</v>
      </c>
      <c r="S374" s="6">
        <v>4581927.1000000024</v>
      </c>
      <c r="T374" s="6">
        <v>3621152.7500000508</v>
      </c>
      <c r="U374" s="6">
        <v>3689304.1500000535</v>
      </c>
      <c r="V374" s="6">
        <v>11067306.299999895</v>
      </c>
      <c r="W374" s="6">
        <v>32900218.150000077</v>
      </c>
      <c r="X374" s="6">
        <v>2285</v>
      </c>
      <c r="Y374" s="6">
        <v>27674533</v>
      </c>
      <c r="Z374" s="6" t="s">
        <v>12651</v>
      </c>
      <c r="AA374" s="7">
        <v>568280915.83251965</v>
      </c>
      <c r="AB374" s="6"/>
    </row>
    <row r="375" spans="1:28">
      <c r="A375" t="s">
        <v>2343</v>
      </c>
      <c r="B375">
        <v>374</v>
      </c>
      <c r="C375" t="s">
        <v>2344</v>
      </c>
      <c r="D375" t="s">
        <v>2345</v>
      </c>
      <c r="E375" s="5" t="s">
        <v>29</v>
      </c>
      <c r="F375">
        <v>1</v>
      </c>
      <c r="G375" t="s">
        <v>2346</v>
      </c>
      <c r="H375" t="s">
        <v>2347</v>
      </c>
      <c r="I375">
        <v>0.15</v>
      </c>
      <c r="J375">
        <v>0.16</v>
      </c>
      <c r="K375" s="5">
        <v>42226</v>
      </c>
      <c r="L375" t="s">
        <v>32</v>
      </c>
      <c r="M375" t="s">
        <v>102</v>
      </c>
      <c r="N375" t="s">
        <v>64</v>
      </c>
      <c r="P375" s="6" t="s">
        <v>35</v>
      </c>
      <c r="Q375" t="s">
        <v>2348</v>
      </c>
      <c r="R375" s="6">
        <v>448632038.59329224</v>
      </c>
      <c r="S375" s="6">
        <v>744822.67499995686</v>
      </c>
      <c r="T375" s="6">
        <v>51967933.500000045</v>
      </c>
      <c r="U375" s="6">
        <v>1535873.0999999675</v>
      </c>
      <c r="V375" s="6">
        <v>8472455.5500000101</v>
      </c>
      <c r="W375" s="6">
        <v>64232111.400000006</v>
      </c>
      <c r="X375" s="6">
        <v>1716</v>
      </c>
      <c r="Y375" s="6">
        <v>14902680</v>
      </c>
      <c r="Z375" s="6" t="s">
        <v>12651</v>
      </c>
      <c r="AA375" s="7">
        <v>372193405.53283691</v>
      </c>
      <c r="AB375" s="6"/>
    </row>
    <row r="376" spans="1:28">
      <c r="A376" t="s">
        <v>2349</v>
      </c>
      <c r="B376">
        <v>375</v>
      </c>
      <c r="C376" t="s">
        <v>2350</v>
      </c>
      <c r="D376" t="s">
        <v>2351</v>
      </c>
      <c r="E376" s="5" t="s">
        <v>29</v>
      </c>
      <c r="F376">
        <v>1</v>
      </c>
      <c r="G376" t="s">
        <v>2352</v>
      </c>
      <c r="H376" t="s">
        <v>2353</v>
      </c>
      <c r="I376">
        <v>0.28999999999999998</v>
      </c>
      <c r="J376">
        <v>0.36</v>
      </c>
      <c r="K376" s="5">
        <v>42229</v>
      </c>
      <c r="L376" t="s">
        <v>32</v>
      </c>
      <c r="M376" t="s">
        <v>162</v>
      </c>
      <c r="N376" t="s">
        <v>50</v>
      </c>
      <c r="P376" s="6" t="s">
        <v>233</v>
      </c>
      <c r="Q376" t="s">
        <v>2354</v>
      </c>
      <c r="R376" s="6">
        <v>32480954.422591209</v>
      </c>
      <c r="S376" s="6">
        <v>243374.41699999914</v>
      </c>
      <c r="T376" s="6">
        <v>0</v>
      </c>
      <c r="U376" s="6">
        <v>0</v>
      </c>
      <c r="V376" s="6">
        <v>243771.57549999913</v>
      </c>
      <c r="W376" s="6">
        <v>730733.17670667777</v>
      </c>
      <c r="X376" s="6">
        <v>246</v>
      </c>
      <c r="Y376" s="6">
        <v>552733.64</v>
      </c>
      <c r="Z376" s="6" t="s">
        <v>507</v>
      </c>
      <c r="AA376" s="7">
        <v>31819727.860862732</v>
      </c>
      <c r="AB376" s="6"/>
    </row>
    <row r="377" spans="1:28">
      <c r="A377" t="s">
        <v>2355</v>
      </c>
      <c r="B377">
        <v>376</v>
      </c>
      <c r="C377" t="s">
        <v>2356</v>
      </c>
      <c r="D377" t="s">
        <v>2357</v>
      </c>
      <c r="E377" s="5" t="s">
        <v>29</v>
      </c>
      <c r="F377">
        <v>1</v>
      </c>
      <c r="G377" t="s">
        <v>2358</v>
      </c>
      <c r="H377">
        <v>552374100</v>
      </c>
      <c r="I377">
        <v>0.65</v>
      </c>
      <c r="J377">
        <v>0.99</v>
      </c>
      <c r="K377" s="5">
        <v>42234</v>
      </c>
      <c r="L377" t="s">
        <v>32</v>
      </c>
      <c r="M377" t="s">
        <v>261</v>
      </c>
      <c r="N377" t="s">
        <v>232</v>
      </c>
      <c r="P377" s="6" t="s">
        <v>2359</v>
      </c>
      <c r="Q377" t="s">
        <v>2360</v>
      </c>
      <c r="R377" s="6">
        <v>89658952.849245071</v>
      </c>
      <c r="S377" s="6">
        <v>0</v>
      </c>
      <c r="T377" s="6">
        <v>5183894.7984999996</v>
      </c>
      <c r="U377" s="6">
        <v>-258947.55849998529</v>
      </c>
      <c r="V377" s="6">
        <v>0</v>
      </c>
      <c r="W377" s="6">
        <v>4924947.2400000142</v>
      </c>
      <c r="X377" s="6">
        <v>255</v>
      </c>
      <c r="Y377" s="6">
        <v>578605.13</v>
      </c>
      <c r="Z377" s="6" t="s">
        <v>507</v>
      </c>
      <c r="AA377" s="7">
        <v>84937898.54407309</v>
      </c>
      <c r="AB377" s="6"/>
    </row>
    <row r="378" spans="1:28">
      <c r="A378" t="s">
        <v>2361</v>
      </c>
      <c r="B378">
        <v>377</v>
      </c>
      <c r="C378" t="s">
        <v>2362</v>
      </c>
      <c r="D378" t="s">
        <v>2363</v>
      </c>
      <c r="E378" s="5" t="s">
        <v>29</v>
      </c>
      <c r="F378">
        <v>1</v>
      </c>
      <c r="G378" t="s">
        <v>2364</v>
      </c>
      <c r="H378" t="s">
        <v>2365</v>
      </c>
      <c r="I378">
        <v>0.4</v>
      </c>
      <c r="J378">
        <v>0.44</v>
      </c>
      <c r="K378" s="5">
        <v>42256</v>
      </c>
      <c r="L378" t="s">
        <v>32</v>
      </c>
      <c r="M378" t="s">
        <v>109</v>
      </c>
      <c r="N378" t="s">
        <v>150</v>
      </c>
      <c r="P378" s="6" t="s">
        <v>494</v>
      </c>
      <c r="Q378" t="s">
        <v>2366</v>
      </c>
      <c r="R378" s="6">
        <v>224861912.63961792</v>
      </c>
      <c r="S378" s="6">
        <v>0</v>
      </c>
      <c r="T378" s="6">
        <v>0</v>
      </c>
      <c r="U378" s="6">
        <v>0</v>
      </c>
      <c r="V378" s="6">
        <v>0</v>
      </c>
      <c r="W378" s="6">
        <v>6473772.0000000056</v>
      </c>
      <c r="X378" s="6">
        <v>592</v>
      </c>
      <c r="Y378" s="6">
        <v>4769243.2</v>
      </c>
      <c r="Z378" s="6" t="s">
        <v>507</v>
      </c>
      <c r="AA378" s="7">
        <v>206719231.03713989</v>
      </c>
      <c r="AB378" s="6"/>
    </row>
    <row r="379" spans="1:28">
      <c r="A379" t="s">
        <v>2367</v>
      </c>
      <c r="B379">
        <v>378</v>
      </c>
      <c r="C379" t="s">
        <v>2368</v>
      </c>
      <c r="D379" t="s">
        <v>2369</v>
      </c>
      <c r="E379" s="5" t="s">
        <v>29</v>
      </c>
      <c r="F379">
        <v>1</v>
      </c>
      <c r="G379" t="s">
        <v>2370</v>
      </c>
      <c r="H379" t="s">
        <v>2371</v>
      </c>
      <c r="I379">
        <v>0.4</v>
      </c>
      <c r="J379">
        <v>0.45</v>
      </c>
      <c r="K379" s="5">
        <v>42256</v>
      </c>
      <c r="L379" t="s">
        <v>32</v>
      </c>
      <c r="M379" t="s">
        <v>109</v>
      </c>
      <c r="N379" t="s">
        <v>1139</v>
      </c>
      <c r="P379" s="6" t="s">
        <v>494</v>
      </c>
      <c r="Q379" t="s">
        <v>2372</v>
      </c>
      <c r="R379" s="6">
        <v>274028917.20271301</v>
      </c>
      <c r="S379" s="6">
        <v>2951703.9999999898</v>
      </c>
      <c r="T379" s="6">
        <v>0</v>
      </c>
      <c r="U379" s="6">
        <v>0</v>
      </c>
      <c r="V379" s="6">
        <v>0</v>
      </c>
      <c r="W379" s="6">
        <v>2951703.9999999898</v>
      </c>
      <c r="X379" s="6">
        <v>418</v>
      </c>
      <c r="Y379" s="6">
        <v>3347671.3</v>
      </c>
      <c r="Z379" s="6" t="s">
        <v>507</v>
      </c>
      <c r="AA379" s="7">
        <v>271965386.11223602</v>
      </c>
      <c r="AB379" s="6"/>
    </row>
    <row r="380" spans="1:28">
      <c r="A380" t="s">
        <v>2373</v>
      </c>
      <c r="B380">
        <v>379</v>
      </c>
      <c r="C380" t="s">
        <v>2374</v>
      </c>
      <c r="D380" t="s">
        <v>2375</v>
      </c>
      <c r="E380" s="5" t="s">
        <v>29</v>
      </c>
      <c r="F380">
        <v>1</v>
      </c>
      <c r="G380" t="s">
        <v>2376</v>
      </c>
      <c r="H380" t="s">
        <v>2377</v>
      </c>
      <c r="I380">
        <v>0.65</v>
      </c>
      <c r="J380">
        <v>0.71</v>
      </c>
      <c r="K380" s="5">
        <v>42256</v>
      </c>
      <c r="L380" t="s">
        <v>32</v>
      </c>
      <c r="M380" t="s">
        <v>878</v>
      </c>
      <c r="N380" t="s">
        <v>2378</v>
      </c>
      <c r="P380" s="6" t="s">
        <v>494</v>
      </c>
      <c r="Q380" t="s">
        <v>2379</v>
      </c>
      <c r="R380" s="6">
        <v>758932927.51789093</v>
      </c>
      <c r="S380" s="6">
        <v>6430775.9999999385</v>
      </c>
      <c r="T380" s="6">
        <v>4257545.0000000615</v>
      </c>
      <c r="U380" s="6">
        <v>0</v>
      </c>
      <c r="V380" s="6">
        <v>-2161717.0000000312</v>
      </c>
      <c r="W380" s="6">
        <v>12811063.00000003</v>
      </c>
      <c r="X380" s="6">
        <v>2099</v>
      </c>
      <c r="Y380" s="6">
        <v>12331911</v>
      </c>
      <c r="Z380" s="6" t="s">
        <v>10830</v>
      </c>
      <c r="AA380" s="7">
        <v>742437216.18175507</v>
      </c>
      <c r="AB380" s="6"/>
    </row>
    <row r="381" spans="1:28">
      <c r="A381" t="s">
        <v>2380</v>
      </c>
      <c r="B381">
        <v>380</v>
      </c>
      <c r="C381" t="s">
        <v>2381</v>
      </c>
      <c r="D381" t="s">
        <v>2382</v>
      </c>
      <c r="E381" s="5" t="s">
        <v>29</v>
      </c>
      <c r="F381">
        <v>1</v>
      </c>
      <c r="G381" t="s">
        <v>2383</v>
      </c>
      <c r="H381" t="s">
        <v>2384</v>
      </c>
      <c r="I381">
        <v>0.65</v>
      </c>
      <c r="J381">
        <v>0.71</v>
      </c>
      <c r="K381" s="5">
        <v>42256</v>
      </c>
      <c r="L381" t="s">
        <v>32</v>
      </c>
      <c r="M381" t="s">
        <v>2385</v>
      </c>
      <c r="N381" t="s">
        <v>2386</v>
      </c>
      <c r="P381" s="6" t="s">
        <v>494</v>
      </c>
      <c r="Q381" t="s">
        <v>2387</v>
      </c>
      <c r="R381" s="6">
        <v>86117070.22857666</v>
      </c>
      <c r="S381" s="6">
        <v>1537175.9999999946</v>
      </c>
      <c r="T381" s="6">
        <v>0</v>
      </c>
      <c r="U381" s="6">
        <v>0</v>
      </c>
      <c r="V381" s="6">
        <v>0</v>
      </c>
      <c r="W381" s="6">
        <v>3105558.0000000028</v>
      </c>
      <c r="X381" s="6">
        <v>528</v>
      </c>
      <c r="Y381" s="6">
        <v>2459079.2000000002</v>
      </c>
      <c r="Z381" s="6" t="s">
        <v>507</v>
      </c>
      <c r="AA381" s="7">
        <v>87493101.041793823</v>
      </c>
      <c r="AB381" s="6"/>
    </row>
    <row r="382" spans="1:28">
      <c r="A382" t="s">
        <v>2388</v>
      </c>
      <c r="B382">
        <v>381</v>
      </c>
      <c r="C382" t="s">
        <v>2389</v>
      </c>
      <c r="D382" t="s">
        <v>2390</v>
      </c>
      <c r="E382" s="5" t="s">
        <v>29</v>
      </c>
      <c r="F382">
        <v>1</v>
      </c>
      <c r="G382" t="s">
        <v>2391</v>
      </c>
      <c r="H382" t="s">
        <v>2392</v>
      </c>
      <c r="I382">
        <v>0.65</v>
      </c>
      <c r="J382">
        <v>0.71</v>
      </c>
      <c r="K382" s="5">
        <v>42256</v>
      </c>
      <c r="L382" t="s">
        <v>32</v>
      </c>
      <c r="M382" t="s">
        <v>2385</v>
      </c>
      <c r="N382" t="s">
        <v>2386</v>
      </c>
      <c r="P382" s="6" t="s">
        <v>494</v>
      </c>
      <c r="Q382" t="s">
        <v>2393</v>
      </c>
      <c r="R382" s="6">
        <v>13552750.279275734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42</v>
      </c>
      <c r="Y382" s="6">
        <v>115119.08100000002</v>
      </c>
      <c r="Z382" s="6" t="s">
        <v>507</v>
      </c>
      <c r="AA382" s="7">
        <v>14002603.456699282</v>
      </c>
      <c r="AB382" s="6"/>
    </row>
    <row r="383" spans="1:28">
      <c r="A383" t="s">
        <v>2394</v>
      </c>
      <c r="B383">
        <v>382</v>
      </c>
      <c r="C383" t="s">
        <v>2395</v>
      </c>
      <c r="D383" t="s">
        <v>2396</v>
      </c>
      <c r="E383" s="5" t="s">
        <v>29</v>
      </c>
      <c r="F383">
        <v>1</v>
      </c>
      <c r="G383" t="s">
        <v>2397</v>
      </c>
      <c r="H383">
        <v>464291103</v>
      </c>
      <c r="I383">
        <v>0.5</v>
      </c>
      <c r="J383">
        <v>0.55000000000000004</v>
      </c>
      <c r="K383" s="5">
        <v>42257</v>
      </c>
      <c r="L383" t="s">
        <v>32</v>
      </c>
      <c r="M383" t="s">
        <v>609</v>
      </c>
      <c r="N383" t="s">
        <v>610</v>
      </c>
      <c r="P383" s="6" t="s">
        <v>35</v>
      </c>
      <c r="Q383" t="s">
        <v>2398</v>
      </c>
      <c r="R383" s="6">
        <v>70721443.176269531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160</v>
      </c>
      <c r="Y383" s="6">
        <v>1218213.6500000001</v>
      </c>
      <c r="Z383" s="6" t="s">
        <v>507</v>
      </c>
      <c r="AA383" s="7">
        <v>71706748.962402344</v>
      </c>
      <c r="AB383" s="6"/>
    </row>
    <row r="384" spans="1:28">
      <c r="A384" t="s">
        <v>2399</v>
      </c>
      <c r="B384">
        <v>383</v>
      </c>
      <c r="C384" t="s">
        <v>2400</v>
      </c>
      <c r="D384" t="s">
        <v>2401</v>
      </c>
      <c r="E384" s="5" t="s">
        <v>29</v>
      </c>
      <c r="F384">
        <v>1</v>
      </c>
      <c r="G384" t="s">
        <v>2402</v>
      </c>
      <c r="H384" t="s">
        <v>2403</v>
      </c>
      <c r="I384">
        <v>0.4</v>
      </c>
      <c r="J384">
        <v>0.44</v>
      </c>
      <c r="K384" s="5">
        <v>42257</v>
      </c>
      <c r="L384" t="s">
        <v>32</v>
      </c>
      <c r="M384" t="s">
        <v>609</v>
      </c>
      <c r="N384" t="s">
        <v>610</v>
      </c>
      <c r="P384" s="6" t="s">
        <v>35</v>
      </c>
      <c r="Q384" t="s">
        <v>2404</v>
      </c>
      <c r="R384" s="6">
        <v>65892199.13482666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142</v>
      </c>
      <c r="Y384" s="6">
        <v>581409.25</v>
      </c>
      <c r="Z384" s="6" t="s">
        <v>507</v>
      </c>
      <c r="AA384" s="7">
        <v>66496795.654296875</v>
      </c>
      <c r="AB384" s="6"/>
    </row>
    <row r="385" spans="1:28">
      <c r="A385" t="s">
        <v>2405</v>
      </c>
      <c r="B385">
        <v>384</v>
      </c>
      <c r="C385" t="s">
        <v>2406</v>
      </c>
      <c r="D385" t="s">
        <v>2407</v>
      </c>
      <c r="E385" s="5" t="s">
        <v>29</v>
      </c>
      <c r="F385">
        <v>1</v>
      </c>
      <c r="G385" t="s">
        <v>2408</v>
      </c>
      <c r="H385" t="s">
        <v>2409</v>
      </c>
      <c r="I385">
        <v>0.75</v>
      </c>
      <c r="J385">
        <v>0.82</v>
      </c>
      <c r="K385" s="5">
        <v>42261</v>
      </c>
      <c r="L385" t="s">
        <v>32</v>
      </c>
      <c r="M385" t="s">
        <v>586</v>
      </c>
      <c r="N385" t="s">
        <v>2410</v>
      </c>
      <c r="P385" s="6" t="s">
        <v>886</v>
      </c>
      <c r="Q385" t="s">
        <v>2411</v>
      </c>
      <c r="R385" s="6">
        <v>14069795.036315918</v>
      </c>
      <c r="S385" s="6">
        <v>0</v>
      </c>
      <c r="T385" s="6">
        <v>0</v>
      </c>
      <c r="U385" s="6">
        <v>5779130</v>
      </c>
      <c r="V385" s="6">
        <v>0</v>
      </c>
      <c r="W385" s="6">
        <v>5779130</v>
      </c>
      <c r="X385" s="6">
        <v>31</v>
      </c>
      <c r="Y385" s="6">
        <v>126039.81999999999</v>
      </c>
      <c r="Z385" s="6" t="s">
        <v>507</v>
      </c>
      <c r="AA385" s="7">
        <v>8300700.1876831055</v>
      </c>
      <c r="AB385" s="6"/>
    </row>
    <row r="386" spans="1:28">
      <c r="A386" t="s">
        <v>2412</v>
      </c>
      <c r="B386">
        <v>385</v>
      </c>
      <c r="C386" t="s">
        <v>2413</v>
      </c>
      <c r="D386" t="s">
        <v>2414</v>
      </c>
      <c r="E386" s="5" t="s">
        <v>29</v>
      </c>
      <c r="F386">
        <v>1</v>
      </c>
      <c r="G386" t="s">
        <v>2415</v>
      </c>
      <c r="H386" t="s">
        <v>2416</v>
      </c>
      <c r="I386">
        <v>0.75</v>
      </c>
      <c r="J386">
        <v>0.96</v>
      </c>
      <c r="K386" s="5">
        <v>42271</v>
      </c>
      <c r="L386" t="s">
        <v>32</v>
      </c>
      <c r="M386" t="s">
        <v>820</v>
      </c>
      <c r="N386" t="s">
        <v>781</v>
      </c>
      <c r="P386" s="6" t="s">
        <v>1017</v>
      </c>
      <c r="Q386" t="s">
        <v>2417</v>
      </c>
      <c r="R386" s="6">
        <v>62112883.383514881</v>
      </c>
      <c r="S386" s="6">
        <v>241698.00000000201</v>
      </c>
      <c r="T386" s="6">
        <v>239681.99999999491</v>
      </c>
      <c r="U386" s="6">
        <v>241356.00000000198</v>
      </c>
      <c r="V386" s="6">
        <v>239778.00000000198</v>
      </c>
      <c r="W386" s="6">
        <v>1200224.9999999958</v>
      </c>
      <c r="X386" s="6">
        <v>267</v>
      </c>
      <c r="Y386" s="6">
        <v>507677.55</v>
      </c>
      <c r="Z386" s="6" t="s">
        <v>10830</v>
      </c>
      <c r="AA386" s="7">
        <v>61720431.47840786</v>
      </c>
      <c r="AB386" s="6"/>
    </row>
    <row r="387" spans="1:28">
      <c r="A387" t="s">
        <v>2418</v>
      </c>
      <c r="B387">
        <v>386</v>
      </c>
      <c r="C387" t="s">
        <v>2419</v>
      </c>
      <c r="D387" t="s">
        <v>2420</v>
      </c>
      <c r="E387" s="5" t="s">
        <v>29</v>
      </c>
      <c r="F387">
        <v>1</v>
      </c>
      <c r="G387" t="s">
        <v>2421</v>
      </c>
      <c r="H387" t="s">
        <v>2422</v>
      </c>
      <c r="I387">
        <v>0.85</v>
      </c>
      <c r="J387">
        <v>0.98</v>
      </c>
      <c r="K387" s="5">
        <v>42272</v>
      </c>
      <c r="L387" t="s">
        <v>32</v>
      </c>
      <c r="M387" t="s">
        <v>357</v>
      </c>
      <c r="N387" t="s">
        <v>115</v>
      </c>
      <c r="P387" s="6" t="s">
        <v>135</v>
      </c>
      <c r="Q387" t="s">
        <v>2423</v>
      </c>
      <c r="R387" s="6">
        <v>51555500.030517578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32</v>
      </c>
      <c r="Y387" s="6">
        <v>197309.77000000002</v>
      </c>
      <c r="Z387" s="6" t="s">
        <v>507</v>
      </c>
      <c r="AA387" s="7">
        <v>50166400.909423828</v>
      </c>
      <c r="AB387" s="6"/>
    </row>
    <row r="388" spans="1:28">
      <c r="A388" t="s">
        <v>2424</v>
      </c>
      <c r="B388">
        <v>387</v>
      </c>
      <c r="C388" t="s">
        <v>2425</v>
      </c>
      <c r="D388" t="s">
        <v>2426</v>
      </c>
      <c r="E388" s="5">
        <v>45217</v>
      </c>
      <c r="F388">
        <v>1</v>
      </c>
      <c r="G388" t="s">
        <v>2427</v>
      </c>
      <c r="H388" t="s">
        <v>2428</v>
      </c>
      <c r="I388">
        <v>0.45</v>
      </c>
      <c r="J388">
        <v>0.52</v>
      </c>
      <c r="K388" s="5">
        <v>42275</v>
      </c>
      <c r="L388" t="s">
        <v>32</v>
      </c>
      <c r="M388" t="s">
        <v>33</v>
      </c>
      <c r="N388" t="s">
        <v>2209</v>
      </c>
      <c r="P388" s="6" t="s">
        <v>35</v>
      </c>
      <c r="Q388" t="s">
        <v>2429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 t="s">
        <v>507</v>
      </c>
      <c r="AA388" s="7">
        <v>0</v>
      </c>
      <c r="AB388" s="6"/>
    </row>
    <row r="389" spans="1:28">
      <c r="A389" t="s">
        <v>2430</v>
      </c>
      <c r="B389">
        <v>388</v>
      </c>
      <c r="C389" t="s">
        <v>2431</v>
      </c>
      <c r="D389" t="s">
        <v>2432</v>
      </c>
      <c r="E389" s="5">
        <v>45217</v>
      </c>
      <c r="F389">
        <v>1</v>
      </c>
      <c r="G389" t="s">
        <v>2433</v>
      </c>
      <c r="H389" t="s">
        <v>2434</v>
      </c>
      <c r="I389">
        <v>0.45</v>
      </c>
      <c r="J389">
        <v>0.51</v>
      </c>
      <c r="K389" s="5">
        <v>42275</v>
      </c>
      <c r="L389" t="s">
        <v>32</v>
      </c>
      <c r="M389" t="s">
        <v>480</v>
      </c>
      <c r="N389" t="s">
        <v>2209</v>
      </c>
      <c r="P389" s="6" t="s">
        <v>35</v>
      </c>
      <c r="Q389" t="s">
        <v>2435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 t="s">
        <v>507</v>
      </c>
      <c r="AA389" s="7">
        <v>0</v>
      </c>
      <c r="AB389" s="6"/>
    </row>
    <row r="390" spans="1:28">
      <c r="A390" t="s">
        <v>2436</v>
      </c>
      <c r="B390">
        <v>389</v>
      </c>
      <c r="C390" t="s">
        <v>2437</v>
      </c>
      <c r="D390" t="s">
        <v>2438</v>
      </c>
      <c r="E390" s="5">
        <v>45217</v>
      </c>
      <c r="F390">
        <v>1</v>
      </c>
      <c r="G390" t="s">
        <v>2439</v>
      </c>
      <c r="H390" t="s">
        <v>2440</v>
      </c>
      <c r="I390">
        <v>0.45</v>
      </c>
      <c r="J390">
        <v>0.51</v>
      </c>
      <c r="K390" s="5">
        <v>42275</v>
      </c>
      <c r="L390" t="s">
        <v>32</v>
      </c>
      <c r="M390" t="s">
        <v>109</v>
      </c>
      <c r="N390" t="s">
        <v>2209</v>
      </c>
      <c r="P390" s="6" t="s">
        <v>35</v>
      </c>
      <c r="Q390" t="s">
        <v>2441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 t="s">
        <v>507</v>
      </c>
      <c r="AA390" s="7">
        <v>0</v>
      </c>
      <c r="AB390" s="6"/>
    </row>
    <row r="391" spans="1:28">
      <c r="A391" t="s">
        <v>2442</v>
      </c>
      <c r="B391">
        <v>390</v>
      </c>
      <c r="C391" t="s">
        <v>2443</v>
      </c>
      <c r="D391" t="s">
        <v>2444</v>
      </c>
      <c r="E391" s="5">
        <v>45217</v>
      </c>
      <c r="F391">
        <v>1</v>
      </c>
      <c r="G391" t="s">
        <v>2445</v>
      </c>
      <c r="H391" t="s">
        <v>2446</v>
      </c>
      <c r="I391">
        <v>0.45</v>
      </c>
      <c r="J391">
        <v>0.51</v>
      </c>
      <c r="K391" s="5">
        <v>42279</v>
      </c>
      <c r="L391" t="s">
        <v>32</v>
      </c>
      <c r="M391" t="s">
        <v>102</v>
      </c>
      <c r="N391" t="s">
        <v>2209</v>
      </c>
      <c r="P391" s="6" t="s">
        <v>35</v>
      </c>
      <c r="Q391" t="s">
        <v>2447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 t="s">
        <v>507</v>
      </c>
      <c r="AA391" s="7">
        <v>0</v>
      </c>
      <c r="AB391" s="6"/>
    </row>
    <row r="392" spans="1:28">
      <c r="A392" t="s">
        <v>2448</v>
      </c>
      <c r="B392">
        <v>391</v>
      </c>
      <c r="C392" t="s">
        <v>2449</v>
      </c>
      <c r="D392" t="s">
        <v>2450</v>
      </c>
      <c r="E392" s="5">
        <v>45217</v>
      </c>
      <c r="F392">
        <v>1</v>
      </c>
      <c r="G392" t="s">
        <v>2451</v>
      </c>
      <c r="H392" t="s">
        <v>2452</v>
      </c>
      <c r="I392">
        <v>0.45</v>
      </c>
      <c r="J392">
        <v>0.51</v>
      </c>
      <c r="K392" s="5">
        <v>42279</v>
      </c>
      <c r="L392" t="s">
        <v>32</v>
      </c>
      <c r="M392" t="s">
        <v>109</v>
      </c>
      <c r="N392" t="s">
        <v>2209</v>
      </c>
      <c r="P392" s="6" t="s">
        <v>35</v>
      </c>
      <c r="Q392" t="s">
        <v>2453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 t="s">
        <v>507</v>
      </c>
      <c r="AA392" s="7">
        <v>0</v>
      </c>
      <c r="AB392" s="6"/>
    </row>
    <row r="393" spans="1:28">
      <c r="A393" t="s">
        <v>2454</v>
      </c>
      <c r="B393">
        <v>392</v>
      </c>
      <c r="C393" t="s">
        <v>2455</v>
      </c>
      <c r="D393" t="s">
        <v>2456</v>
      </c>
      <c r="E393" s="5" t="s">
        <v>29</v>
      </c>
      <c r="F393">
        <v>1</v>
      </c>
      <c r="G393" t="s">
        <v>2457</v>
      </c>
      <c r="H393" t="s">
        <v>2458</v>
      </c>
      <c r="I393">
        <v>0.35</v>
      </c>
      <c r="J393">
        <v>0.43</v>
      </c>
      <c r="K393" s="5">
        <v>42305</v>
      </c>
      <c r="L393" t="s">
        <v>32</v>
      </c>
      <c r="M393" t="s">
        <v>586</v>
      </c>
      <c r="N393" t="s">
        <v>587</v>
      </c>
      <c r="P393" s="6" t="s">
        <v>522</v>
      </c>
      <c r="Q393" t="s">
        <v>2459</v>
      </c>
      <c r="R393" s="6">
        <v>1370683065.3190613</v>
      </c>
      <c r="S393" s="6">
        <v>-10339894.472000051</v>
      </c>
      <c r="T393" s="6">
        <v>17975632.951499999</v>
      </c>
      <c r="U393" s="6">
        <v>7665236.8385002054</v>
      </c>
      <c r="V393" s="6">
        <v>18028676.907249998</v>
      </c>
      <c r="W393" s="6">
        <v>93652136.538750067</v>
      </c>
      <c r="X393" s="6">
        <v>1737</v>
      </c>
      <c r="Y393" s="6">
        <v>34497522</v>
      </c>
      <c r="Z393" s="6" t="s">
        <v>507</v>
      </c>
      <c r="AA393" s="7">
        <v>1283205797.9106903</v>
      </c>
      <c r="AB393" s="6"/>
    </row>
    <row r="394" spans="1:28">
      <c r="A394" t="s">
        <v>2460</v>
      </c>
      <c r="B394">
        <v>393</v>
      </c>
      <c r="C394" t="s">
        <v>2461</v>
      </c>
      <c r="D394" t="s">
        <v>2462</v>
      </c>
      <c r="E394" s="5" t="s">
        <v>29</v>
      </c>
      <c r="F394">
        <v>1</v>
      </c>
      <c r="G394" t="s">
        <v>2463</v>
      </c>
      <c r="H394" t="s">
        <v>2464</v>
      </c>
      <c r="I394">
        <v>0.2</v>
      </c>
      <c r="J394">
        <v>0.23</v>
      </c>
      <c r="K394" s="5">
        <v>42346</v>
      </c>
      <c r="L394" t="s">
        <v>32</v>
      </c>
      <c r="M394" t="s">
        <v>109</v>
      </c>
      <c r="N394" t="s">
        <v>34</v>
      </c>
      <c r="P394" s="6" t="s">
        <v>1168</v>
      </c>
      <c r="Q394" t="s">
        <v>2465</v>
      </c>
      <c r="R394" s="6">
        <v>8699878513.5177612</v>
      </c>
      <c r="S394" s="6">
        <v>87711855.999999419</v>
      </c>
      <c r="T394" s="6">
        <v>96183920.000000209</v>
      </c>
      <c r="U394" s="6">
        <v>63016556.000000253</v>
      </c>
      <c r="V394" s="6">
        <v>113383291.99999917</v>
      </c>
      <c r="W394" s="6">
        <v>472071763.99999911</v>
      </c>
      <c r="X394" s="6">
        <v>16717</v>
      </c>
      <c r="Y394" s="6">
        <v>233127900</v>
      </c>
      <c r="Z394" s="6" t="s">
        <v>12651</v>
      </c>
      <c r="AA394" s="7">
        <v>7759560887.2009277</v>
      </c>
      <c r="AB394" s="6"/>
    </row>
    <row r="395" spans="1:28">
      <c r="A395" t="s">
        <v>2466</v>
      </c>
      <c r="B395">
        <v>394</v>
      </c>
      <c r="C395" t="s">
        <v>2467</v>
      </c>
      <c r="D395" t="s">
        <v>2468</v>
      </c>
      <c r="E395" s="5" t="s">
        <v>29</v>
      </c>
      <c r="F395">
        <v>1</v>
      </c>
      <c r="G395" t="s">
        <v>2469</v>
      </c>
      <c r="H395" t="s">
        <v>2470</v>
      </c>
      <c r="I395">
        <v>0.2</v>
      </c>
      <c r="J395">
        <v>0.22</v>
      </c>
      <c r="K395" s="5">
        <v>42346</v>
      </c>
      <c r="L395" t="s">
        <v>32</v>
      </c>
      <c r="M395" t="s">
        <v>109</v>
      </c>
      <c r="N395" t="s">
        <v>34</v>
      </c>
      <c r="P395" s="6" t="s">
        <v>1168</v>
      </c>
      <c r="Q395" t="s">
        <v>2471</v>
      </c>
      <c r="R395" s="6">
        <v>732250915.62271118</v>
      </c>
      <c r="S395" s="6">
        <v>12720667.500000002</v>
      </c>
      <c r="T395" s="6">
        <v>3737052.5000000531</v>
      </c>
      <c r="U395" s="6">
        <v>9953379.9999999665</v>
      </c>
      <c r="V395" s="6">
        <v>3735055.0000000531</v>
      </c>
      <c r="W395" s="6">
        <v>37459182.500000015</v>
      </c>
      <c r="X395" s="6">
        <v>2212</v>
      </c>
      <c r="Y395" s="6">
        <v>27410574</v>
      </c>
      <c r="Z395" s="6" t="s">
        <v>12651</v>
      </c>
      <c r="AA395" s="7">
        <v>672385254.09698486</v>
      </c>
      <c r="AB395" s="6"/>
    </row>
    <row r="396" spans="1:28">
      <c r="A396" t="s">
        <v>2472</v>
      </c>
      <c r="B396">
        <v>395</v>
      </c>
      <c r="C396" t="s">
        <v>2473</v>
      </c>
      <c r="D396" t="s">
        <v>2474</v>
      </c>
      <c r="E396" s="5" t="s">
        <v>29</v>
      </c>
      <c r="F396">
        <v>1</v>
      </c>
      <c r="G396" t="s">
        <v>2475</v>
      </c>
      <c r="H396" t="s">
        <v>2476</v>
      </c>
      <c r="I396">
        <v>0.6</v>
      </c>
      <c r="J396">
        <v>0.72</v>
      </c>
      <c r="K396" s="5">
        <v>42388</v>
      </c>
      <c r="L396" t="s">
        <v>819</v>
      </c>
      <c r="M396" t="s">
        <v>2385</v>
      </c>
      <c r="N396" t="s">
        <v>2477</v>
      </c>
      <c r="P396" s="6" t="s">
        <v>522</v>
      </c>
      <c r="Q396" t="s">
        <v>2478</v>
      </c>
      <c r="R396" s="6">
        <v>396463191.60461426</v>
      </c>
      <c r="S396" s="6">
        <v>-1249980.4342500474</v>
      </c>
      <c r="T396" s="6">
        <v>2536336.8610000359</v>
      </c>
      <c r="U396" s="6">
        <v>-1264854.5667499881</v>
      </c>
      <c r="V396" s="6">
        <v>1687620.419499964</v>
      </c>
      <c r="W396" s="6">
        <v>6766369.1027499763</v>
      </c>
      <c r="X396" s="6">
        <v>1207</v>
      </c>
      <c r="Y396" s="6">
        <v>13882988</v>
      </c>
      <c r="Z396" s="6" t="s">
        <v>507</v>
      </c>
      <c r="AA396" s="7">
        <v>391408983.70742798</v>
      </c>
      <c r="AB396" s="6"/>
    </row>
    <row r="397" spans="1:28">
      <c r="A397" t="s">
        <v>2479</v>
      </c>
      <c r="B397">
        <v>396</v>
      </c>
      <c r="C397" t="s">
        <v>2480</v>
      </c>
      <c r="D397" t="s">
        <v>2481</v>
      </c>
      <c r="E397" s="5">
        <v>45182</v>
      </c>
      <c r="F397">
        <v>1</v>
      </c>
      <c r="G397" t="s">
        <v>2482</v>
      </c>
      <c r="H397" t="s">
        <v>2483</v>
      </c>
      <c r="I397">
        <v>0.64</v>
      </c>
      <c r="J397">
        <v>0.75</v>
      </c>
      <c r="K397" s="5">
        <v>42394</v>
      </c>
      <c r="L397" t="s">
        <v>32</v>
      </c>
      <c r="M397" t="s">
        <v>473</v>
      </c>
      <c r="N397" t="s">
        <v>2209</v>
      </c>
      <c r="P397" s="6" t="s">
        <v>1666</v>
      </c>
      <c r="Q397" t="s">
        <v>2484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 t="s">
        <v>507</v>
      </c>
      <c r="AA397" s="7">
        <v>0</v>
      </c>
      <c r="AB397" s="6"/>
    </row>
    <row r="398" spans="1:28">
      <c r="A398" t="s">
        <v>2485</v>
      </c>
      <c r="B398">
        <v>397</v>
      </c>
      <c r="C398" t="s">
        <v>2486</v>
      </c>
      <c r="D398" t="s">
        <v>2487</v>
      </c>
      <c r="E398" s="5">
        <v>45182</v>
      </c>
      <c r="F398">
        <v>1</v>
      </c>
      <c r="G398" t="s">
        <v>2488</v>
      </c>
      <c r="H398" t="s">
        <v>2489</v>
      </c>
      <c r="I398">
        <v>0.64</v>
      </c>
      <c r="J398">
        <v>0.75</v>
      </c>
      <c r="K398" s="5">
        <v>42394</v>
      </c>
      <c r="L398" t="s">
        <v>32</v>
      </c>
      <c r="M398" t="s">
        <v>473</v>
      </c>
      <c r="N398" t="s">
        <v>2209</v>
      </c>
      <c r="P398" s="6" t="s">
        <v>1666</v>
      </c>
      <c r="Q398" t="s">
        <v>2490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 t="s">
        <v>507</v>
      </c>
      <c r="AA398" s="7">
        <v>0</v>
      </c>
      <c r="AB398" s="6"/>
    </row>
    <row r="399" spans="1:28">
      <c r="A399" t="s">
        <v>2491</v>
      </c>
      <c r="B399">
        <v>398</v>
      </c>
      <c r="C399" t="s">
        <v>2492</v>
      </c>
      <c r="D399" t="s">
        <v>2493</v>
      </c>
      <c r="E399" s="5" t="s">
        <v>29</v>
      </c>
      <c r="F399">
        <v>1</v>
      </c>
      <c r="G399" t="s">
        <v>2494</v>
      </c>
      <c r="H399" t="s">
        <v>2495</v>
      </c>
      <c r="I399">
        <v>0.22</v>
      </c>
      <c r="J399">
        <v>0.25</v>
      </c>
      <c r="K399" s="5">
        <v>42394</v>
      </c>
      <c r="L399" t="s">
        <v>32</v>
      </c>
      <c r="M399" t="s">
        <v>42</v>
      </c>
      <c r="N399" t="s">
        <v>50</v>
      </c>
      <c r="P399" s="6" t="s">
        <v>1666</v>
      </c>
      <c r="Q399" t="s">
        <v>2496</v>
      </c>
      <c r="R399" s="6">
        <v>167174857.23495483</v>
      </c>
      <c r="S399" s="6">
        <v>945620.45000001346</v>
      </c>
      <c r="T399" s="6">
        <v>0</v>
      </c>
      <c r="U399" s="6">
        <v>944823.24999997974</v>
      </c>
      <c r="V399" s="6">
        <v>945430.7500000135</v>
      </c>
      <c r="W399" s="6">
        <v>6604010.3999999929</v>
      </c>
      <c r="X399" s="6">
        <v>135</v>
      </c>
      <c r="Y399" s="6">
        <v>1117318.1199999999</v>
      </c>
      <c r="Z399" s="6" t="s">
        <v>507</v>
      </c>
      <c r="AA399" s="7">
        <v>161733238.22021484</v>
      </c>
      <c r="AB399" s="6"/>
    </row>
    <row r="400" spans="1:28">
      <c r="A400" t="s">
        <v>2497</v>
      </c>
      <c r="B400">
        <v>399</v>
      </c>
      <c r="C400" t="s">
        <v>2498</v>
      </c>
      <c r="D400" t="s">
        <v>2499</v>
      </c>
      <c r="E400" s="5" t="s">
        <v>29</v>
      </c>
      <c r="F400">
        <v>1</v>
      </c>
      <c r="G400" t="s">
        <v>2500</v>
      </c>
      <c r="H400" t="s">
        <v>2501</v>
      </c>
      <c r="I400">
        <v>0.3</v>
      </c>
      <c r="J400">
        <v>0.33</v>
      </c>
      <c r="K400" s="5">
        <v>42410</v>
      </c>
      <c r="L400" t="s">
        <v>32</v>
      </c>
      <c r="M400" t="s">
        <v>102</v>
      </c>
      <c r="N400" t="s">
        <v>1139</v>
      </c>
      <c r="P400" s="6" t="s">
        <v>494</v>
      </c>
      <c r="Q400" t="s">
        <v>2502</v>
      </c>
      <c r="R400" s="6">
        <v>95471398.921966553</v>
      </c>
      <c r="S400" s="6">
        <v>0</v>
      </c>
      <c r="T400" s="6">
        <v>0</v>
      </c>
      <c r="U400" s="6">
        <v>3750133.0000000033</v>
      </c>
      <c r="V400" s="6">
        <v>0</v>
      </c>
      <c r="W400" s="6">
        <v>3750133.0000000033</v>
      </c>
      <c r="X400" s="6">
        <v>186</v>
      </c>
      <c r="Y400" s="6">
        <v>1946196.4</v>
      </c>
      <c r="Z400" s="6" t="s">
        <v>507</v>
      </c>
      <c r="AA400" s="7">
        <v>88491445.922851563</v>
      </c>
      <c r="AB400" s="6"/>
    </row>
    <row r="401" spans="1:28">
      <c r="A401" t="s">
        <v>2503</v>
      </c>
      <c r="B401">
        <v>400</v>
      </c>
      <c r="C401" t="s">
        <v>2504</v>
      </c>
      <c r="D401" t="s">
        <v>2505</v>
      </c>
      <c r="E401" s="5" t="s">
        <v>29</v>
      </c>
      <c r="F401">
        <v>1</v>
      </c>
      <c r="G401" t="s">
        <v>2506</v>
      </c>
      <c r="H401" t="s">
        <v>2507</v>
      </c>
      <c r="I401">
        <v>0.4</v>
      </c>
      <c r="J401">
        <v>0.44</v>
      </c>
      <c r="K401" s="5">
        <v>42410</v>
      </c>
      <c r="L401" t="s">
        <v>32</v>
      </c>
      <c r="M401" t="s">
        <v>109</v>
      </c>
      <c r="N401" t="s">
        <v>1139</v>
      </c>
      <c r="P401" s="6" t="s">
        <v>494</v>
      </c>
      <c r="Q401" t="s">
        <v>2508</v>
      </c>
      <c r="R401" s="6">
        <v>33613669.380187988</v>
      </c>
      <c r="S401" s="6">
        <v>0</v>
      </c>
      <c r="T401" s="6">
        <v>0</v>
      </c>
      <c r="U401" s="6">
        <v>2978220.5000000028</v>
      </c>
      <c r="V401" s="6">
        <v>0</v>
      </c>
      <c r="W401" s="6">
        <v>2978220.5000000028</v>
      </c>
      <c r="X401" s="6">
        <v>225</v>
      </c>
      <c r="Y401" s="6">
        <v>2537820.7999999998</v>
      </c>
      <c r="Z401" s="6" t="s">
        <v>507</v>
      </c>
      <c r="AA401" s="7">
        <v>31993834.819793701</v>
      </c>
      <c r="AB401" s="6"/>
    </row>
    <row r="402" spans="1:28">
      <c r="A402" t="s">
        <v>2509</v>
      </c>
      <c r="B402">
        <v>401</v>
      </c>
      <c r="C402" t="s">
        <v>2510</v>
      </c>
      <c r="D402" t="s">
        <v>2511</v>
      </c>
      <c r="E402" s="5" t="s">
        <v>29</v>
      </c>
      <c r="F402">
        <v>1</v>
      </c>
      <c r="G402" t="s">
        <v>2512</v>
      </c>
      <c r="H402" t="s">
        <v>2513</v>
      </c>
      <c r="I402">
        <v>0.85</v>
      </c>
      <c r="J402">
        <v>1.43</v>
      </c>
      <c r="K402" s="5">
        <v>42417</v>
      </c>
      <c r="L402" t="s">
        <v>32</v>
      </c>
      <c r="M402" t="s">
        <v>357</v>
      </c>
      <c r="N402" t="s">
        <v>115</v>
      </c>
      <c r="P402" s="6" t="s">
        <v>2514</v>
      </c>
      <c r="Q402" t="s">
        <v>2515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 t="s">
        <v>507</v>
      </c>
      <c r="AA402" s="7">
        <v>0</v>
      </c>
      <c r="AB402" s="6"/>
    </row>
    <row r="403" spans="1:28">
      <c r="A403" t="s">
        <v>2516</v>
      </c>
      <c r="B403">
        <v>402</v>
      </c>
      <c r="C403" t="s">
        <v>2517</v>
      </c>
      <c r="D403" t="s">
        <v>2518</v>
      </c>
      <c r="E403" s="5" t="s">
        <v>29</v>
      </c>
      <c r="F403">
        <v>1</v>
      </c>
      <c r="G403" t="s">
        <v>2519</v>
      </c>
      <c r="H403" t="s">
        <v>2520</v>
      </c>
      <c r="I403">
        <v>0.15</v>
      </c>
      <c r="J403">
        <v>0.18</v>
      </c>
      <c r="K403" s="5">
        <v>42424</v>
      </c>
      <c r="L403" t="s">
        <v>32</v>
      </c>
      <c r="M403" t="s">
        <v>2521</v>
      </c>
      <c r="N403" t="s">
        <v>1629</v>
      </c>
      <c r="P403" s="6" t="s">
        <v>522</v>
      </c>
      <c r="Q403" t="s">
        <v>2522</v>
      </c>
      <c r="R403" s="6">
        <v>1073243486.9248006</v>
      </c>
      <c r="S403" s="6">
        <v>-3428115.3252909486</v>
      </c>
      <c r="T403" s="6">
        <v>-30609599.709970869</v>
      </c>
      <c r="U403" s="6">
        <v>-3464453.0382052781</v>
      </c>
      <c r="V403" s="6">
        <v>17387942.711060502</v>
      </c>
      <c r="W403" s="6">
        <v>-94080598.491744205</v>
      </c>
      <c r="X403" s="6">
        <v>3805</v>
      </c>
      <c r="Y403" s="6">
        <v>58136375</v>
      </c>
      <c r="Z403" s="6" t="s">
        <v>507</v>
      </c>
      <c r="AA403" s="7">
        <v>1172168566.8038495</v>
      </c>
      <c r="AB403" s="6"/>
    </row>
    <row r="404" spans="1:28">
      <c r="A404" t="s">
        <v>2523</v>
      </c>
      <c r="B404">
        <v>403</v>
      </c>
      <c r="C404" t="s">
        <v>2524</v>
      </c>
      <c r="D404" t="s">
        <v>2525</v>
      </c>
      <c r="E404" s="5" t="s">
        <v>29</v>
      </c>
      <c r="F404">
        <v>1</v>
      </c>
      <c r="G404" t="s">
        <v>2526</v>
      </c>
      <c r="H404" t="s">
        <v>2527</v>
      </c>
      <c r="I404">
        <v>0.25</v>
      </c>
      <c r="J404">
        <v>0.34</v>
      </c>
      <c r="K404" s="5">
        <v>42430</v>
      </c>
      <c r="L404" t="s">
        <v>819</v>
      </c>
      <c r="M404" t="s">
        <v>162</v>
      </c>
      <c r="N404" t="s">
        <v>50</v>
      </c>
      <c r="P404" s="6" t="s">
        <v>135</v>
      </c>
      <c r="Q404" t="s">
        <v>2528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 t="s">
        <v>507</v>
      </c>
      <c r="AA404" s="7">
        <v>0</v>
      </c>
      <c r="AB404" s="6"/>
    </row>
    <row r="405" spans="1:28">
      <c r="A405" t="s">
        <v>2529</v>
      </c>
      <c r="B405">
        <v>404</v>
      </c>
      <c r="C405" t="s">
        <v>2530</v>
      </c>
      <c r="D405" t="s">
        <v>2531</v>
      </c>
      <c r="E405" s="5">
        <v>45034</v>
      </c>
      <c r="F405">
        <v>1</v>
      </c>
      <c r="G405" t="s">
        <v>2532</v>
      </c>
      <c r="H405" t="s">
        <v>2533</v>
      </c>
      <c r="I405">
        <v>0.18</v>
      </c>
      <c r="J405">
        <v>0.2</v>
      </c>
      <c r="K405" s="5">
        <v>42451</v>
      </c>
      <c r="L405" t="s">
        <v>32</v>
      </c>
      <c r="M405" t="s">
        <v>480</v>
      </c>
      <c r="N405" t="s">
        <v>1239</v>
      </c>
      <c r="P405" s="6" t="s">
        <v>1043</v>
      </c>
      <c r="Q405" t="s">
        <v>2534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 t="s">
        <v>507</v>
      </c>
      <c r="AA405" s="7">
        <v>0</v>
      </c>
      <c r="AB405" s="6"/>
    </row>
    <row r="406" spans="1:28">
      <c r="A406" t="s">
        <v>2535</v>
      </c>
      <c r="B406">
        <v>405</v>
      </c>
      <c r="C406" t="s">
        <v>2536</v>
      </c>
      <c r="D406" t="s">
        <v>2537</v>
      </c>
      <c r="E406" s="5" t="s">
        <v>29</v>
      </c>
      <c r="F406">
        <v>1</v>
      </c>
      <c r="G406" t="s">
        <v>2538</v>
      </c>
      <c r="H406" t="s">
        <v>2539</v>
      </c>
      <c r="I406">
        <v>0.04</v>
      </c>
      <c r="J406">
        <v>0.05</v>
      </c>
      <c r="K406" s="5">
        <v>42459</v>
      </c>
      <c r="L406" t="s">
        <v>32</v>
      </c>
      <c r="M406" t="s">
        <v>33</v>
      </c>
      <c r="N406" t="s">
        <v>34</v>
      </c>
      <c r="P406" s="6" t="s">
        <v>2540</v>
      </c>
      <c r="Q406" t="s">
        <v>2541</v>
      </c>
      <c r="R406" s="6">
        <v>4947894609.3671236</v>
      </c>
      <c r="S406" s="6">
        <v>67053586.498499364</v>
      </c>
      <c r="T406" s="6">
        <v>51122458.398999773</v>
      </c>
      <c r="U406" s="6">
        <v>47395685.300500005</v>
      </c>
      <c r="V406" s="6">
        <v>54863423.378000647</v>
      </c>
      <c r="W406" s="6">
        <v>278668443.43555981</v>
      </c>
      <c r="X406" s="6">
        <v>7899</v>
      </c>
      <c r="Y406" s="6">
        <v>156840360</v>
      </c>
      <c r="Z406" s="6" t="s">
        <v>12651</v>
      </c>
      <c r="AA406" s="7">
        <v>4622894485.770607</v>
      </c>
      <c r="AB406" s="6"/>
    </row>
    <row r="407" spans="1:28">
      <c r="A407" t="s">
        <v>2542</v>
      </c>
      <c r="B407">
        <v>406</v>
      </c>
      <c r="C407" t="s">
        <v>2543</v>
      </c>
      <c r="D407" t="s">
        <v>2544</v>
      </c>
      <c r="E407" s="5" t="s">
        <v>29</v>
      </c>
      <c r="F407">
        <v>1</v>
      </c>
      <c r="G407" t="s">
        <v>2545</v>
      </c>
      <c r="H407" t="s">
        <v>2546</v>
      </c>
      <c r="I407">
        <v>0.06</v>
      </c>
      <c r="J407">
        <v>7.0000000000000007E-2</v>
      </c>
      <c r="K407" s="5">
        <v>42459</v>
      </c>
      <c r="L407" t="s">
        <v>32</v>
      </c>
      <c r="M407" t="s">
        <v>480</v>
      </c>
      <c r="N407" t="s">
        <v>34</v>
      </c>
      <c r="P407" s="6" t="s">
        <v>2540</v>
      </c>
      <c r="Q407" t="s">
        <v>2547</v>
      </c>
      <c r="R407" s="6">
        <v>4535754914.6860161</v>
      </c>
      <c r="S407" s="6">
        <v>53870173.099499993</v>
      </c>
      <c r="T407" s="6">
        <v>51103599.377500162</v>
      </c>
      <c r="U407" s="6">
        <v>57039252.731999852</v>
      </c>
      <c r="V407" s="6">
        <v>35675979.383500315</v>
      </c>
      <c r="W407" s="6">
        <v>255475782.84680787</v>
      </c>
      <c r="X407" s="6">
        <v>5356</v>
      </c>
      <c r="Y407" s="6">
        <v>81484038</v>
      </c>
      <c r="Z407" s="6" t="s">
        <v>12651</v>
      </c>
      <c r="AA407" s="7">
        <v>4343078336.0144997</v>
      </c>
      <c r="AB407" s="6"/>
    </row>
    <row r="408" spans="1:28">
      <c r="A408" t="s">
        <v>2548</v>
      </c>
      <c r="B408">
        <v>407</v>
      </c>
      <c r="C408" t="s">
        <v>2549</v>
      </c>
      <c r="D408" t="s">
        <v>2550</v>
      </c>
      <c r="E408" s="5" t="s">
        <v>29</v>
      </c>
      <c r="F408">
        <v>1</v>
      </c>
      <c r="G408" t="s">
        <v>2551</v>
      </c>
      <c r="H408" t="s">
        <v>2552</v>
      </c>
      <c r="I408">
        <v>0.06</v>
      </c>
      <c r="J408">
        <v>7.0000000000000007E-2</v>
      </c>
      <c r="K408" s="5">
        <v>42459</v>
      </c>
      <c r="L408" t="s">
        <v>32</v>
      </c>
      <c r="M408" t="s">
        <v>102</v>
      </c>
      <c r="N408" t="s">
        <v>34</v>
      </c>
      <c r="P408" s="6" t="s">
        <v>2540</v>
      </c>
      <c r="Q408" t="s">
        <v>2553</v>
      </c>
      <c r="R408" s="6">
        <v>140531730.65185547</v>
      </c>
      <c r="S408" s="6">
        <v>1117479.0117499961</v>
      </c>
      <c r="T408" s="6">
        <v>2368.3582500000484</v>
      </c>
      <c r="U408" s="6">
        <v>-1119423.056749996</v>
      </c>
      <c r="V408" s="6">
        <v>0</v>
      </c>
      <c r="W408" s="6">
        <v>424.31325000035577</v>
      </c>
      <c r="X408" s="6">
        <v>405</v>
      </c>
      <c r="Y408" s="6">
        <v>3282077.5</v>
      </c>
      <c r="Z408" s="6" t="s">
        <v>12651</v>
      </c>
      <c r="AA408" s="7">
        <v>142233679.9621582</v>
      </c>
      <c r="AB408" s="6"/>
    </row>
    <row r="409" spans="1:28">
      <c r="A409" t="s">
        <v>2554</v>
      </c>
      <c r="B409">
        <v>408</v>
      </c>
      <c r="C409" t="s">
        <v>2555</v>
      </c>
      <c r="D409" t="s">
        <v>2556</v>
      </c>
      <c r="E409" s="5" t="s">
        <v>29</v>
      </c>
      <c r="F409">
        <v>1</v>
      </c>
      <c r="G409" t="s">
        <v>2557</v>
      </c>
      <c r="H409" t="s">
        <v>2558</v>
      </c>
      <c r="I409">
        <v>0.17</v>
      </c>
      <c r="J409">
        <v>0.19</v>
      </c>
      <c r="K409" s="5">
        <v>42459</v>
      </c>
      <c r="L409" t="s">
        <v>32</v>
      </c>
      <c r="M409" t="s">
        <v>109</v>
      </c>
      <c r="N409" t="s">
        <v>34</v>
      </c>
      <c r="P409" s="6" t="s">
        <v>2540</v>
      </c>
      <c r="Q409" t="s">
        <v>2559</v>
      </c>
      <c r="R409" s="6">
        <v>4311963485.6076546</v>
      </c>
      <c r="S409" s="6">
        <v>52960222.876999833</v>
      </c>
      <c r="T409" s="6">
        <v>44082441.099500328</v>
      </c>
      <c r="U409" s="6">
        <v>46801868.466000162</v>
      </c>
      <c r="V409" s="6">
        <v>41288387.202499665</v>
      </c>
      <c r="W409" s="6">
        <v>240083931.24433401</v>
      </c>
      <c r="X409" s="6">
        <v>4665</v>
      </c>
      <c r="Y409" s="6">
        <v>93121772</v>
      </c>
      <c r="Z409" s="6" t="s">
        <v>12651</v>
      </c>
      <c r="AA409" s="7">
        <v>3905922913.8304749</v>
      </c>
      <c r="AB409" s="6"/>
    </row>
    <row r="410" spans="1:28">
      <c r="A410" t="s">
        <v>2560</v>
      </c>
      <c r="B410">
        <v>409</v>
      </c>
      <c r="C410" t="s">
        <v>2561</v>
      </c>
      <c r="D410" t="s">
        <v>2562</v>
      </c>
      <c r="E410" s="5" t="s">
        <v>29</v>
      </c>
      <c r="F410">
        <v>1</v>
      </c>
      <c r="G410" t="s">
        <v>2563</v>
      </c>
      <c r="H410" t="s">
        <v>2564</v>
      </c>
      <c r="I410">
        <v>0.17</v>
      </c>
      <c r="J410">
        <v>0.19</v>
      </c>
      <c r="K410" s="5">
        <v>42459</v>
      </c>
      <c r="L410" t="s">
        <v>32</v>
      </c>
      <c r="M410" t="s">
        <v>109</v>
      </c>
      <c r="N410" t="s">
        <v>34</v>
      </c>
      <c r="P410" s="6" t="s">
        <v>2540</v>
      </c>
      <c r="Q410" t="s">
        <v>2565</v>
      </c>
      <c r="R410" s="6">
        <v>202959254.26483154</v>
      </c>
      <c r="S410" s="6">
        <v>2339461.2757500056</v>
      </c>
      <c r="T410" s="6">
        <v>1535486.7669999944</v>
      </c>
      <c r="U410" s="6">
        <v>3855251.4822499994</v>
      </c>
      <c r="V410" s="6">
        <v>1557286.9357499946</v>
      </c>
      <c r="W410" s="6">
        <v>14621751.517499989</v>
      </c>
      <c r="X410" s="6">
        <v>1207</v>
      </c>
      <c r="Y410" s="6">
        <v>8533036</v>
      </c>
      <c r="Z410" s="6" t="s">
        <v>12651</v>
      </c>
      <c r="AA410" s="7">
        <v>182105025.3868103</v>
      </c>
      <c r="AB410" s="6"/>
    </row>
    <row r="411" spans="1:28">
      <c r="A411" t="s">
        <v>2566</v>
      </c>
      <c r="B411">
        <v>410</v>
      </c>
      <c r="C411" t="s">
        <v>2567</v>
      </c>
      <c r="D411" t="s">
        <v>2568</v>
      </c>
      <c r="E411" s="5" t="s">
        <v>29</v>
      </c>
      <c r="F411">
        <v>1</v>
      </c>
      <c r="G411" t="s">
        <v>2569</v>
      </c>
      <c r="H411" t="s">
        <v>2570</v>
      </c>
      <c r="I411">
        <v>7.0000000000000007E-2</v>
      </c>
      <c r="J411">
        <v>0.08</v>
      </c>
      <c r="K411" s="5">
        <v>42459</v>
      </c>
      <c r="L411" t="s">
        <v>32</v>
      </c>
      <c r="M411" t="s">
        <v>42</v>
      </c>
      <c r="N411" t="s">
        <v>43</v>
      </c>
      <c r="P411" s="6" t="s">
        <v>2540</v>
      </c>
      <c r="Q411" t="s">
        <v>2571</v>
      </c>
      <c r="R411" s="6">
        <v>3107282199.2385979</v>
      </c>
      <c r="S411" s="6">
        <v>35821874.688642882</v>
      </c>
      <c r="T411" s="6">
        <v>67667647.508000225</v>
      </c>
      <c r="U411" s="6">
        <v>29856688.917499781</v>
      </c>
      <c r="V411" s="6">
        <v>67516278.341000214</v>
      </c>
      <c r="W411" s="6">
        <v>280255806.41537774</v>
      </c>
      <c r="X411" s="6">
        <v>2663</v>
      </c>
      <c r="Y411" s="6">
        <v>54008477</v>
      </c>
      <c r="Z411" s="6" t="s">
        <v>507</v>
      </c>
      <c r="AA411" s="7">
        <v>2848922826.5547085</v>
      </c>
      <c r="AB411" s="6"/>
    </row>
    <row r="412" spans="1:28">
      <c r="A412" t="s">
        <v>2572</v>
      </c>
      <c r="B412">
        <v>411</v>
      </c>
      <c r="C412" t="s">
        <v>2573</v>
      </c>
      <c r="D412" t="s">
        <v>2574</v>
      </c>
      <c r="E412" s="9" t="s">
        <v>29</v>
      </c>
      <c r="F412">
        <v>1</v>
      </c>
      <c r="G412" t="s">
        <v>2575</v>
      </c>
      <c r="H412" t="s">
        <v>2576</v>
      </c>
      <c r="I412">
        <v>0.1</v>
      </c>
      <c r="J412">
        <v>0.11</v>
      </c>
      <c r="K412" s="5">
        <v>42471</v>
      </c>
      <c r="L412" t="s">
        <v>230</v>
      </c>
      <c r="M412" t="s">
        <v>33</v>
      </c>
      <c r="N412" t="s">
        <v>150</v>
      </c>
      <c r="P412" s="6" t="s">
        <v>233</v>
      </c>
      <c r="Q412" t="s">
        <v>2577</v>
      </c>
      <c r="R412" s="6">
        <v>196347072.21691132</v>
      </c>
      <c r="S412" s="6">
        <v>0</v>
      </c>
      <c r="T412" s="6">
        <v>0</v>
      </c>
      <c r="U412" s="6">
        <v>0</v>
      </c>
      <c r="V412" s="6">
        <v>0</v>
      </c>
      <c r="W412" s="6">
        <v>3327435.1240000175</v>
      </c>
      <c r="X412" s="6">
        <v>233</v>
      </c>
      <c r="Y412" s="6">
        <v>2340314.5999999996</v>
      </c>
      <c r="Z412" s="6" t="s">
        <v>507</v>
      </c>
      <c r="AA412" s="7">
        <v>183893272.706604</v>
      </c>
      <c r="AB412" s="6"/>
    </row>
    <row r="413" spans="1:28">
      <c r="A413" t="s">
        <v>2578</v>
      </c>
      <c r="B413">
        <v>412</v>
      </c>
      <c r="C413" t="s">
        <v>2579</v>
      </c>
      <c r="D413" t="s">
        <v>2580</v>
      </c>
      <c r="E413" s="5" t="s">
        <v>29</v>
      </c>
      <c r="F413">
        <v>1</v>
      </c>
      <c r="G413" t="s">
        <v>2581</v>
      </c>
      <c r="H413" t="s">
        <v>2582</v>
      </c>
      <c r="I413">
        <v>0.3</v>
      </c>
      <c r="J413">
        <v>0.33</v>
      </c>
      <c r="K413" s="5">
        <v>42471</v>
      </c>
      <c r="L413" t="s">
        <v>32</v>
      </c>
      <c r="M413" t="s">
        <v>102</v>
      </c>
      <c r="N413" t="s">
        <v>1139</v>
      </c>
      <c r="P413" s="6" t="s">
        <v>35</v>
      </c>
      <c r="Q413" t="s">
        <v>2583</v>
      </c>
      <c r="R413" s="6">
        <v>61530181.884765625</v>
      </c>
      <c r="S413" s="6">
        <v>0</v>
      </c>
      <c r="T413" s="6">
        <v>0</v>
      </c>
      <c r="U413" s="6">
        <v>0</v>
      </c>
      <c r="V413" s="6">
        <v>1918848.1500000018</v>
      </c>
      <c r="W413" s="6">
        <v>3837104.9000000036</v>
      </c>
      <c r="X413" s="6">
        <v>90</v>
      </c>
      <c r="Y413" s="6">
        <v>450594.22</v>
      </c>
      <c r="Z413" s="6" t="s">
        <v>507</v>
      </c>
      <c r="AA413" s="7">
        <v>58164974.212646484</v>
      </c>
      <c r="AB413" s="6"/>
    </row>
    <row r="414" spans="1:28">
      <c r="A414" t="s">
        <v>2584</v>
      </c>
      <c r="B414">
        <v>413</v>
      </c>
      <c r="C414" t="s">
        <v>2585</v>
      </c>
      <c r="D414" t="s">
        <v>2586</v>
      </c>
      <c r="E414" s="5" t="s">
        <v>29</v>
      </c>
      <c r="F414">
        <v>1</v>
      </c>
      <c r="G414" t="s">
        <v>2587</v>
      </c>
      <c r="H414" t="s">
        <v>2588</v>
      </c>
      <c r="I414">
        <v>0.45</v>
      </c>
      <c r="J414">
        <v>0.48</v>
      </c>
      <c r="K414" s="5">
        <v>42471</v>
      </c>
      <c r="L414" t="s">
        <v>32</v>
      </c>
      <c r="M414" t="s">
        <v>357</v>
      </c>
      <c r="N414" t="s">
        <v>1139</v>
      </c>
      <c r="P414" s="6" t="s">
        <v>35</v>
      </c>
      <c r="Q414" t="s">
        <v>2589</v>
      </c>
      <c r="R414" s="6">
        <v>20954761.505126953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52</v>
      </c>
      <c r="Y414" s="6">
        <v>404071.02</v>
      </c>
      <c r="Z414" s="6" t="s">
        <v>507</v>
      </c>
      <c r="AA414" s="7">
        <v>20941309.928894043</v>
      </c>
      <c r="AB414" s="6"/>
    </row>
    <row r="415" spans="1:28">
      <c r="A415" t="s">
        <v>2590</v>
      </c>
      <c r="B415">
        <v>414</v>
      </c>
      <c r="C415" t="s">
        <v>2591</v>
      </c>
      <c r="D415" t="s">
        <v>2592</v>
      </c>
      <c r="E415" s="5" t="s">
        <v>29</v>
      </c>
      <c r="F415">
        <v>1</v>
      </c>
      <c r="G415" t="s">
        <v>2593</v>
      </c>
      <c r="H415" t="s">
        <v>2594</v>
      </c>
      <c r="I415">
        <v>0.35</v>
      </c>
      <c r="J415">
        <v>0.37</v>
      </c>
      <c r="K415" s="5">
        <v>42471</v>
      </c>
      <c r="L415" t="s">
        <v>32</v>
      </c>
      <c r="M415" t="s">
        <v>109</v>
      </c>
      <c r="N415" t="s">
        <v>1139</v>
      </c>
      <c r="P415" s="6" t="s">
        <v>35</v>
      </c>
      <c r="Q415" t="s">
        <v>2595</v>
      </c>
      <c r="R415" s="6">
        <v>37037704.277038574</v>
      </c>
      <c r="S415" s="6">
        <v>0</v>
      </c>
      <c r="T415" s="6">
        <v>0</v>
      </c>
      <c r="U415" s="6">
        <v>35.525000000023283</v>
      </c>
      <c r="V415" s="6">
        <v>0</v>
      </c>
      <c r="W415" s="6">
        <v>784408.04999999725</v>
      </c>
      <c r="X415" s="6">
        <v>122</v>
      </c>
      <c r="Y415" s="6">
        <v>813267.61</v>
      </c>
      <c r="Z415" s="6" t="s">
        <v>507</v>
      </c>
      <c r="AA415" s="7">
        <v>35666436.195373535</v>
      </c>
      <c r="AB415" s="6"/>
    </row>
    <row r="416" spans="1:28">
      <c r="A416" t="s">
        <v>2596</v>
      </c>
      <c r="B416">
        <v>415</v>
      </c>
      <c r="C416" t="s">
        <v>2597</v>
      </c>
      <c r="D416" t="s">
        <v>2598</v>
      </c>
      <c r="E416" s="5" t="s">
        <v>29</v>
      </c>
      <c r="F416">
        <v>1</v>
      </c>
      <c r="G416" t="s">
        <v>2599</v>
      </c>
      <c r="H416" t="s">
        <v>2600</v>
      </c>
      <c r="I416">
        <v>0.4</v>
      </c>
      <c r="J416">
        <v>0.45</v>
      </c>
      <c r="K416" s="5">
        <v>42479</v>
      </c>
      <c r="L416" t="s">
        <v>32</v>
      </c>
      <c r="M416" t="s">
        <v>42</v>
      </c>
      <c r="N416" t="s">
        <v>43</v>
      </c>
      <c r="P416" s="6" t="s">
        <v>2601</v>
      </c>
      <c r="Q416" t="s">
        <v>2602</v>
      </c>
      <c r="R416" s="6">
        <v>904957062.33978271</v>
      </c>
      <c r="S416" s="6">
        <v>1924959.1190000274</v>
      </c>
      <c r="T416" s="6">
        <v>6754938.5620000269</v>
      </c>
      <c r="U416" s="6">
        <v>1925532.2055000274</v>
      </c>
      <c r="V416" s="6">
        <v>5782580.2709999457</v>
      </c>
      <c r="W416" s="6">
        <v>17349142.655999973</v>
      </c>
      <c r="X416" s="6">
        <v>944</v>
      </c>
      <c r="Y416" s="6">
        <v>8281610</v>
      </c>
      <c r="Z416" s="6" t="s">
        <v>507</v>
      </c>
      <c r="AA416" s="7">
        <v>890278074.64599609</v>
      </c>
      <c r="AB416" s="6"/>
    </row>
    <row r="417" spans="1:28">
      <c r="A417" t="s">
        <v>2603</v>
      </c>
      <c r="B417">
        <v>416</v>
      </c>
      <c r="C417" t="s">
        <v>2604</v>
      </c>
      <c r="D417" t="s">
        <v>2605</v>
      </c>
      <c r="E417" s="5" t="s">
        <v>29</v>
      </c>
      <c r="F417">
        <v>1</v>
      </c>
      <c r="G417" t="s">
        <v>2606</v>
      </c>
      <c r="H417" t="s">
        <v>2607</v>
      </c>
      <c r="I417">
        <v>0.5</v>
      </c>
      <c r="J417">
        <v>0.56000000000000005</v>
      </c>
      <c r="K417" s="5">
        <v>42479</v>
      </c>
      <c r="L417" t="s">
        <v>32</v>
      </c>
      <c r="M417" t="s">
        <v>586</v>
      </c>
      <c r="N417" t="s">
        <v>587</v>
      </c>
      <c r="P417" s="6" t="s">
        <v>2601</v>
      </c>
      <c r="Q417" t="s">
        <v>2608</v>
      </c>
      <c r="R417" s="6">
        <v>1150980245.2087402</v>
      </c>
      <c r="S417" s="6">
        <v>-1817527.8300000257</v>
      </c>
      <c r="T417" s="6">
        <v>4558216.7874999996</v>
      </c>
      <c r="U417" s="6">
        <v>-2724552.9074999746</v>
      </c>
      <c r="V417" s="6">
        <v>5482764.8204999473</v>
      </c>
      <c r="W417" s="6">
        <v>9141798.077999996</v>
      </c>
      <c r="X417" s="6">
        <v>2393</v>
      </c>
      <c r="Y417" s="6">
        <v>17416684</v>
      </c>
      <c r="Z417" s="6" t="s">
        <v>507</v>
      </c>
      <c r="AA417" s="7">
        <v>1148323743.4387207</v>
      </c>
      <c r="AB417" s="6"/>
    </row>
    <row r="418" spans="1:28">
      <c r="A418" t="s">
        <v>2609</v>
      </c>
      <c r="B418">
        <v>417</v>
      </c>
      <c r="C418" t="s">
        <v>2610</v>
      </c>
      <c r="D418" t="s">
        <v>2611</v>
      </c>
      <c r="E418" s="5" t="s">
        <v>29</v>
      </c>
      <c r="F418">
        <v>1</v>
      </c>
      <c r="G418" t="s">
        <v>2612</v>
      </c>
      <c r="H418" t="s">
        <v>2613</v>
      </c>
      <c r="I418">
        <v>0.5</v>
      </c>
      <c r="J418">
        <v>0.55000000000000004</v>
      </c>
      <c r="K418" s="5">
        <v>42479</v>
      </c>
      <c r="L418" t="s">
        <v>32</v>
      </c>
      <c r="M418" t="s">
        <v>586</v>
      </c>
      <c r="N418" t="s">
        <v>587</v>
      </c>
      <c r="P418" s="6" t="s">
        <v>2601</v>
      </c>
      <c r="Q418" t="s">
        <v>2614</v>
      </c>
      <c r="R418" s="6">
        <v>106928498.7449646</v>
      </c>
      <c r="S418" s="6">
        <v>0</v>
      </c>
      <c r="T418" s="6">
        <v>0</v>
      </c>
      <c r="U418" s="6">
        <v>-6436408.2014999911</v>
      </c>
      <c r="V418" s="6">
        <v>-21000440.395999994</v>
      </c>
      <c r="W418" s="6">
        <v>-27436848.597499982</v>
      </c>
      <c r="X418" s="6">
        <v>264</v>
      </c>
      <c r="Y418" s="6">
        <v>2856418.2999999993</v>
      </c>
      <c r="Z418" s="6" t="s">
        <v>507</v>
      </c>
      <c r="AA418" s="7">
        <v>134765124.79782104</v>
      </c>
      <c r="AB418" s="6"/>
    </row>
    <row r="419" spans="1:28">
      <c r="A419" t="s">
        <v>2615</v>
      </c>
      <c r="B419">
        <v>418</v>
      </c>
      <c r="C419" t="s">
        <v>2616</v>
      </c>
      <c r="D419" t="s">
        <v>2617</v>
      </c>
      <c r="E419" s="5" t="s">
        <v>29</v>
      </c>
      <c r="F419">
        <v>1</v>
      </c>
      <c r="G419" t="s">
        <v>2618</v>
      </c>
      <c r="H419" t="s">
        <v>2619</v>
      </c>
      <c r="I419">
        <v>0.6</v>
      </c>
      <c r="J419">
        <v>0.67</v>
      </c>
      <c r="K419" s="5">
        <v>42479</v>
      </c>
      <c r="L419" t="s">
        <v>32</v>
      </c>
      <c r="M419" t="s">
        <v>645</v>
      </c>
      <c r="N419" t="s">
        <v>1258</v>
      </c>
      <c r="P419" s="6" t="s">
        <v>2601</v>
      </c>
      <c r="Q419" t="s">
        <v>2620</v>
      </c>
      <c r="R419" s="6">
        <v>348331939.98336792</v>
      </c>
      <c r="S419" s="6">
        <v>1570705.4560000226</v>
      </c>
      <c r="T419" s="6">
        <v>-27003147.600999989</v>
      </c>
      <c r="U419" s="6">
        <v>0</v>
      </c>
      <c r="V419" s="6">
        <v>638.4484999999404</v>
      </c>
      <c r="W419" s="6">
        <v>-26224712.236999977</v>
      </c>
      <c r="X419" s="6">
        <v>633</v>
      </c>
      <c r="Y419" s="6">
        <v>6430137.7000000002</v>
      </c>
      <c r="Z419" s="6" t="s">
        <v>507</v>
      </c>
      <c r="AA419" s="7">
        <v>382216076.94625854</v>
      </c>
      <c r="AB419" s="6"/>
    </row>
    <row r="420" spans="1:28">
      <c r="A420" t="s">
        <v>2621</v>
      </c>
      <c r="B420">
        <v>419</v>
      </c>
      <c r="C420" t="s">
        <v>2622</v>
      </c>
      <c r="D420" t="s">
        <v>2623</v>
      </c>
      <c r="E420" s="5" t="s">
        <v>29</v>
      </c>
      <c r="F420">
        <v>2</v>
      </c>
      <c r="G420" t="s">
        <v>2624</v>
      </c>
      <c r="H420" t="s">
        <v>2625</v>
      </c>
      <c r="I420">
        <v>0.25</v>
      </c>
      <c r="J420">
        <v>0.28000000000000003</v>
      </c>
      <c r="K420" s="5">
        <v>42480</v>
      </c>
      <c r="L420" t="s">
        <v>819</v>
      </c>
      <c r="M420" t="s">
        <v>480</v>
      </c>
      <c r="N420" t="s">
        <v>34</v>
      </c>
      <c r="P420" s="6" t="s">
        <v>233</v>
      </c>
      <c r="Q420" t="s">
        <v>2626</v>
      </c>
      <c r="R420" s="6">
        <v>1347263167.1038818</v>
      </c>
      <c r="S420" s="6">
        <v>-168605.59449999779</v>
      </c>
      <c r="T420" s="6">
        <v>10060192.026499964</v>
      </c>
      <c r="U420" s="6">
        <v>5014418.6600000709</v>
      </c>
      <c r="V420" s="6">
        <v>5099457.4484998919</v>
      </c>
      <c r="W420" s="6">
        <v>25262027.261</v>
      </c>
      <c r="X420" s="6">
        <v>8315</v>
      </c>
      <c r="Y420" s="6">
        <v>76730387</v>
      </c>
      <c r="Z420" s="6" t="s">
        <v>12651</v>
      </c>
      <c r="AA420" s="7">
        <v>1348110782.6940918</v>
      </c>
      <c r="AB420" s="6"/>
    </row>
    <row r="421" spans="1:28">
      <c r="A421" t="s">
        <v>2627</v>
      </c>
      <c r="B421">
        <v>420</v>
      </c>
      <c r="C421" t="s">
        <v>2628</v>
      </c>
      <c r="D421" t="s">
        <v>2629</v>
      </c>
      <c r="E421" s="5" t="s">
        <v>29</v>
      </c>
      <c r="F421">
        <v>2</v>
      </c>
      <c r="G421" t="s">
        <v>2624</v>
      </c>
      <c r="H421" t="s">
        <v>2625</v>
      </c>
      <c r="I421">
        <v>0.25</v>
      </c>
      <c r="J421">
        <v>0.28000000000000003</v>
      </c>
      <c r="K421" s="5">
        <v>42480</v>
      </c>
      <c r="L421" t="s">
        <v>819</v>
      </c>
      <c r="M421" t="s">
        <v>480</v>
      </c>
      <c r="N421" t="s">
        <v>34</v>
      </c>
      <c r="P421" s="6" t="s">
        <v>233</v>
      </c>
      <c r="Q421" t="s">
        <v>2630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1489</v>
      </c>
      <c r="Y421" s="6">
        <v>29350840</v>
      </c>
      <c r="Z421" s="6" t="s">
        <v>12651</v>
      </c>
      <c r="AA421" s="7">
        <v>1347421918.8556182</v>
      </c>
      <c r="AB421" s="6"/>
    </row>
    <row r="422" spans="1:28">
      <c r="A422" t="s">
        <v>2631</v>
      </c>
      <c r="B422">
        <v>421</v>
      </c>
      <c r="C422" t="s">
        <v>2632</v>
      </c>
      <c r="D422" t="s">
        <v>2633</v>
      </c>
      <c r="E422" s="9">
        <v>45387</v>
      </c>
      <c r="F422">
        <v>1</v>
      </c>
      <c r="G422" t="s">
        <v>2634</v>
      </c>
      <c r="H422" t="s">
        <v>2635</v>
      </c>
      <c r="I422">
        <v>0.6</v>
      </c>
      <c r="J422">
        <v>0.84</v>
      </c>
      <c r="K422" s="5">
        <v>42494</v>
      </c>
      <c r="L422" t="s">
        <v>819</v>
      </c>
      <c r="M422" t="s">
        <v>33</v>
      </c>
      <c r="N422" t="s">
        <v>2060</v>
      </c>
      <c r="P422" s="6" t="s">
        <v>135</v>
      </c>
      <c r="Q422" t="s">
        <v>2636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 t="s">
        <v>507</v>
      </c>
      <c r="AA422" s="7">
        <v>0</v>
      </c>
      <c r="AB422" s="6"/>
    </row>
    <row r="423" spans="1:28">
      <c r="A423" t="s">
        <v>2637</v>
      </c>
      <c r="B423">
        <v>422</v>
      </c>
      <c r="C423" t="s">
        <v>2638</v>
      </c>
      <c r="D423" t="s">
        <v>2639</v>
      </c>
      <c r="E423" s="5" t="s">
        <v>29</v>
      </c>
      <c r="F423">
        <v>1</v>
      </c>
      <c r="G423" t="s">
        <v>2640</v>
      </c>
      <c r="H423" t="s">
        <v>2641</v>
      </c>
      <c r="I423">
        <v>0.45</v>
      </c>
      <c r="J423">
        <v>0.5</v>
      </c>
      <c r="K423" s="5">
        <v>42507</v>
      </c>
      <c r="L423" t="s">
        <v>32</v>
      </c>
      <c r="M423" t="s">
        <v>473</v>
      </c>
      <c r="N423" t="s">
        <v>1139</v>
      </c>
      <c r="P423" s="6" t="s">
        <v>494</v>
      </c>
      <c r="Q423" t="s">
        <v>2642</v>
      </c>
      <c r="R423" s="6">
        <v>76002707.844734192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86</v>
      </c>
      <c r="Y423" s="6">
        <v>698850.35100000002</v>
      </c>
      <c r="Z423" s="6" t="s">
        <v>507</v>
      </c>
      <c r="AA423" s="7">
        <v>73239675.736808777</v>
      </c>
      <c r="AB423" s="6"/>
    </row>
    <row r="424" spans="1:28">
      <c r="A424" t="s">
        <v>2643</v>
      </c>
      <c r="B424">
        <v>423</v>
      </c>
      <c r="C424" t="s">
        <v>2644</v>
      </c>
      <c r="D424" t="s">
        <v>2645</v>
      </c>
      <c r="E424" s="5" t="s">
        <v>29</v>
      </c>
      <c r="F424">
        <v>1</v>
      </c>
      <c r="G424" t="s">
        <v>2646</v>
      </c>
      <c r="H424" t="s">
        <v>2647</v>
      </c>
      <c r="I424">
        <v>0.65</v>
      </c>
      <c r="J424">
        <v>0.82</v>
      </c>
      <c r="K424" s="5">
        <v>42507</v>
      </c>
      <c r="L424" t="s">
        <v>32</v>
      </c>
      <c r="M424" t="s">
        <v>261</v>
      </c>
      <c r="N424" t="s">
        <v>610</v>
      </c>
      <c r="P424" s="6" t="s">
        <v>135</v>
      </c>
      <c r="Q424" t="s">
        <v>2648</v>
      </c>
      <c r="R424" s="6">
        <v>57574799.383953094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35</v>
      </c>
      <c r="Y424" s="6">
        <v>238164.73</v>
      </c>
      <c r="Z424" s="6" t="s">
        <v>507</v>
      </c>
      <c r="AA424" s="7">
        <v>57060004.019416809</v>
      </c>
      <c r="AB424" s="6"/>
    </row>
    <row r="425" spans="1:28">
      <c r="A425" t="s">
        <v>2649</v>
      </c>
      <c r="B425">
        <v>424</v>
      </c>
      <c r="C425" t="s">
        <v>2650</v>
      </c>
      <c r="D425" t="s">
        <v>2651</v>
      </c>
      <c r="E425" s="5" t="s">
        <v>29</v>
      </c>
      <c r="F425">
        <v>1</v>
      </c>
      <c r="G425" t="s">
        <v>2652</v>
      </c>
      <c r="H425" t="s">
        <v>2653</v>
      </c>
      <c r="I425">
        <v>0.4</v>
      </c>
      <c r="J425">
        <v>0.28000000000000003</v>
      </c>
      <c r="K425" s="5">
        <v>42516</v>
      </c>
      <c r="L425" t="s">
        <v>32</v>
      </c>
      <c r="M425" t="s">
        <v>487</v>
      </c>
      <c r="N425" t="s">
        <v>521</v>
      </c>
      <c r="P425" s="6" t="s">
        <v>522</v>
      </c>
      <c r="Q425" t="s">
        <v>2654</v>
      </c>
      <c r="R425" s="6">
        <v>85357068.557739258</v>
      </c>
      <c r="S425" s="6">
        <v>2077988.1225000022</v>
      </c>
      <c r="T425" s="6">
        <v>0</v>
      </c>
      <c r="U425" s="6">
        <v>4476024.279699998</v>
      </c>
      <c r="V425" s="6">
        <v>11023417.078749999</v>
      </c>
      <c r="W425" s="6">
        <v>19203250.508149996</v>
      </c>
      <c r="X425" s="6">
        <v>2423</v>
      </c>
      <c r="Y425" s="6">
        <v>9201734</v>
      </c>
      <c r="Z425" s="6" t="s">
        <v>507</v>
      </c>
      <c r="AA425" s="7">
        <v>56911051.826477051</v>
      </c>
      <c r="AB425" s="6"/>
    </row>
    <row r="426" spans="1:28">
      <c r="A426" t="s">
        <v>2655</v>
      </c>
      <c r="B426">
        <v>425</v>
      </c>
      <c r="C426" t="s">
        <v>2656</v>
      </c>
      <c r="D426" t="s">
        <v>2657</v>
      </c>
      <c r="E426" s="5" t="s">
        <v>29</v>
      </c>
      <c r="F426">
        <v>1</v>
      </c>
      <c r="G426" t="s">
        <v>2658</v>
      </c>
      <c r="H426" t="s">
        <v>2659</v>
      </c>
      <c r="I426">
        <v>0.45</v>
      </c>
      <c r="J426">
        <v>0.5</v>
      </c>
      <c r="K426" s="5">
        <v>42542</v>
      </c>
      <c r="L426" t="s">
        <v>32</v>
      </c>
      <c r="M426" t="s">
        <v>33</v>
      </c>
      <c r="N426" t="s">
        <v>1139</v>
      </c>
      <c r="P426" s="6" t="s">
        <v>2601</v>
      </c>
      <c r="Q426" t="s">
        <v>2660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 t="s">
        <v>507</v>
      </c>
      <c r="AA426" s="7">
        <v>0</v>
      </c>
      <c r="AB426" s="6"/>
    </row>
    <row r="427" spans="1:28">
      <c r="A427" t="s">
        <v>2661</v>
      </c>
      <c r="B427">
        <v>426</v>
      </c>
      <c r="C427" t="s">
        <v>2662</v>
      </c>
      <c r="D427" t="s">
        <v>2663</v>
      </c>
      <c r="E427" s="5" t="s">
        <v>29</v>
      </c>
      <c r="F427">
        <v>1</v>
      </c>
      <c r="G427" t="s">
        <v>2664</v>
      </c>
      <c r="H427" t="s">
        <v>2665</v>
      </c>
      <c r="I427">
        <v>0.45</v>
      </c>
      <c r="J427">
        <v>0.5</v>
      </c>
      <c r="K427" s="5">
        <v>42542</v>
      </c>
      <c r="L427" t="s">
        <v>32</v>
      </c>
      <c r="M427" t="s">
        <v>480</v>
      </c>
      <c r="N427" t="s">
        <v>1139</v>
      </c>
      <c r="P427" s="6" t="s">
        <v>2601</v>
      </c>
      <c r="Q427" t="s">
        <v>2666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 t="s">
        <v>507</v>
      </c>
      <c r="AA427" s="7">
        <v>0</v>
      </c>
      <c r="AB427" s="6"/>
    </row>
    <row r="428" spans="1:28">
      <c r="A428" t="s">
        <v>2667</v>
      </c>
      <c r="B428">
        <v>427</v>
      </c>
      <c r="C428" t="s">
        <v>2668</v>
      </c>
      <c r="D428" t="s">
        <v>2669</v>
      </c>
      <c r="E428" s="5" t="s">
        <v>29</v>
      </c>
      <c r="F428">
        <v>1</v>
      </c>
      <c r="G428" t="s">
        <v>2670</v>
      </c>
      <c r="H428" t="s">
        <v>2671</v>
      </c>
      <c r="I428">
        <v>0.35</v>
      </c>
      <c r="J428">
        <v>0.38</v>
      </c>
      <c r="K428" s="5">
        <v>42543</v>
      </c>
      <c r="L428" t="s">
        <v>32</v>
      </c>
      <c r="M428" t="s">
        <v>357</v>
      </c>
      <c r="N428" t="s">
        <v>178</v>
      </c>
      <c r="P428" s="6" t="s">
        <v>1168</v>
      </c>
      <c r="Q428" t="s">
        <v>2672</v>
      </c>
      <c r="R428" s="6">
        <v>675138884.81140137</v>
      </c>
      <c r="S428" s="6">
        <v>3324085.000000047</v>
      </c>
      <c r="T428" s="6">
        <v>31935885</v>
      </c>
      <c r="U428" s="6">
        <v>6486064.9999999758</v>
      </c>
      <c r="V428" s="6">
        <v>16246750</v>
      </c>
      <c r="W428" s="6">
        <v>64365660</v>
      </c>
      <c r="X428" s="6">
        <v>2076</v>
      </c>
      <c r="Y428" s="6">
        <v>25478753</v>
      </c>
      <c r="Z428" s="6" t="s">
        <v>507</v>
      </c>
      <c r="AA428" s="7">
        <v>592203372.3449707</v>
      </c>
      <c r="AB428" s="6"/>
    </row>
    <row r="429" spans="1:28">
      <c r="A429" t="s">
        <v>2673</v>
      </c>
      <c r="B429">
        <v>428</v>
      </c>
      <c r="C429" t="s">
        <v>2674</v>
      </c>
      <c r="D429" t="s">
        <v>2675</v>
      </c>
      <c r="E429" s="5" t="s">
        <v>29</v>
      </c>
      <c r="F429">
        <v>1</v>
      </c>
      <c r="G429" t="s">
        <v>2676</v>
      </c>
      <c r="H429" t="s">
        <v>2677</v>
      </c>
      <c r="I429">
        <v>0.35</v>
      </c>
      <c r="J429">
        <v>0.39</v>
      </c>
      <c r="K429" s="5">
        <v>42543</v>
      </c>
      <c r="L429" t="s">
        <v>32</v>
      </c>
      <c r="M429" t="s">
        <v>357</v>
      </c>
      <c r="N429" t="s">
        <v>1239</v>
      </c>
      <c r="P429" s="6" t="s">
        <v>1168</v>
      </c>
      <c r="Q429" t="s">
        <v>2678</v>
      </c>
      <c r="R429" s="6">
        <v>343092923.35510254</v>
      </c>
      <c r="S429" s="6">
        <v>0</v>
      </c>
      <c r="T429" s="6">
        <v>8449099.9999999702</v>
      </c>
      <c r="U429" s="6">
        <v>4269440.0000000224</v>
      </c>
      <c r="V429" s="6">
        <v>12650969.999999993</v>
      </c>
      <c r="W429" s="6">
        <v>25369509.999999985</v>
      </c>
      <c r="X429" s="6">
        <v>1793</v>
      </c>
      <c r="Y429" s="6">
        <v>39840059</v>
      </c>
      <c r="Z429" s="6" t="s">
        <v>507</v>
      </c>
      <c r="AA429" s="7">
        <v>297493114.47143555</v>
      </c>
      <c r="AB429" s="6"/>
    </row>
    <row r="430" spans="1:28">
      <c r="A430" t="s">
        <v>2679</v>
      </c>
      <c r="B430">
        <v>429</v>
      </c>
      <c r="C430" t="s">
        <v>2680</v>
      </c>
      <c r="D430" t="s">
        <v>2681</v>
      </c>
      <c r="E430" s="5" t="s">
        <v>29</v>
      </c>
      <c r="F430">
        <v>1</v>
      </c>
      <c r="G430" t="s">
        <v>2682</v>
      </c>
      <c r="H430" t="s">
        <v>2683</v>
      </c>
      <c r="I430">
        <v>0.35</v>
      </c>
      <c r="J430">
        <v>0.4</v>
      </c>
      <c r="K430" s="5">
        <v>42543</v>
      </c>
      <c r="L430" t="s">
        <v>32</v>
      </c>
      <c r="M430" t="s">
        <v>357</v>
      </c>
      <c r="N430" t="s">
        <v>1139</v>
      </c>
      <c r="P430" s="6" t="s">
        <v>1168</v>
      </c>
      <c r="Q430" t="s">
        <v>2684</v>
      </c>
      <c r="R430" s="6">
        <v>38558409.118652344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207</v>
      </c>
      <c r="Y430" s="6">
        <v>768725.03</v>
      </c>
      <c r="Z430" s="6" t="s">
        <v>507</v>
      </c>
      <c r="AA430" s="7">
        <v>38288134.002685547</v>
      </c>
      <c r="AB430" s="6"/>
    </row>
    <row r="431" spans="1:28">
      <c r="A431" t="s">
        <v>2685</v>
      </c>
      <c r="B431">
        <v>430</v>
      </c>
      <c r="C431" t="s">
        <v>2686</v>
      </c>
      <c r="D431" t="s">
        <v>2687</v>
      </c>
      <c r="E431" s="5" t="s">
        <v>29</v>
      </c>
      <c r="F431">
        <v>1</v>
      </c>
      <c r="G431" t="s">
        <v>2688</v>
      </c>
      <c r="H431" t="s">
        <v>2689</v>
      </c>
      <c r="I431">
        <v>0.35</v>
      </c>
      <c r="J431">
        <v>0.38</v>
      </c>
      <c r="K431" s="5">
        <v>42565</v>
      </c>
      <c r="L431" t="s">
        <v>32</v>
      </c>
      <c r="M431" t="s">
        <v>480</v>
      </c>
      <c r="N431" t="s">
        <v>2209</v>
      </c>
      <c r="P431" s="6" t="s">
        <v>135</v>
      </c>
      <c r="Q431" t="s">
        <v>2690</v>
      </c>
      <c r="R431" s="6">
        <v>455631006.04159927</v>
      </c>
      <c r="S431" s="6">
        <v>48475.000000001397</v>
      </c>
      <c r="T431" s="6">
        <v>-11827919.999999957</v>
      </c>
      <c r="U431" s="6">
        <v>24625</v>
      </c>
      <c r="V431" s="6">
        <v>-3003145.0000000424</v>
      </c>
      <c r="W431" s="6">
        <v>-11812479.999999957</v>
      </c>
      <c r="X431" s="6">
        <v>297</v>
      </c>
      <c r="Y431" s="6">
        <v>4474047</v>
      </c>
      <c r="Z431" s="6" t="s">
        <v>507</v>
      </c>
      <c r="AA431" s="7">
        <v>460549519.23626709</v>
      </c>
      <c r="AB431" s="6"/>
    </row>
    <row r="432" spans="1:28">
      <c r="A432" t="s">
        <v>2691</v>
      </c>
      <c r="B432">
        <v>431</v>
      </c>
      <c r="C432" t="s">
        <v>2692</v>
      </c>
      <c r="D432" t="s">
        <v>2693</v>
      </c>
      <c r="E432" s="5" t="s">
        <v>29</v>
      </c>
      <c r="F432">
        <v>1</v>
      </c>
      <c r="G432" t="s">
        <v>2694</v>
      </c>
      <c r="H432" t="s">
        <v>2695</v>
      </c>
      <c r="I432">
        <v>0.35</v>
      </c>
      <c r="J432">
        <v>0.39</v>
      </c>
      <c r="K432" s="5">
        <v>42565</v>
      </c>
      <c r="L432" t="s">
        <v>32</v>
      </c>
      <c r="M432" t="s">
        <v>102</v>
      </c>
      <c r="N432" t="s">
        <v>2209</v>
      </c>
      <c r="P432" s="6" t="s">
        <v>135</v>
      </c>
      <c r="Q432" t="s">
        <v>2696</v>
      </c>
      <c r="R432" s="6">
        <v>216380893.58062741</v>
      </c>
      <c r="S432" s="6">
        <v>13006099.999999978</v>
      </c>
      <c r="T432" s="6">
        <v>2580655.000000014</v>
      </c>
      <c r="U432" s="6">
        <v>-2569145.0000000135</v>
      </c>
      <c r="V432" s="6">
        <v>0</v>
      </c>
      <c r="W432" s="6">
        <v>15570379.999999993</v>
      </c>
      <c r="X432" s="6">
        <v>243</v>
      </c>
      <c r="Y432" s="6">
        <v>4611347.0999999996</v>
      </c>
      <c r="Z432" s="6" t="s">
        <v>507</v>
      </c>
      <c r="AA432" s="7">
        <v>197292160.96252441</v>
      </c>
      <c r="AB432" s="6"/>
    </row>
    <row r="433" spans="1:28">
      <c r="A433" t="s">
        <v>2697</v>
      </c>
      <c r="B433">
        <v>432</v>
      </c>
      <c r="C433" t="s">
        <v>2698</v>
      </c>
      <c r="D433" t="s">
        <v>2699</v>
      </c>
      <c r="E433" s="9">
        <v>45387</v>
      </c>
      <c r="F433">
        <v>1</v>
      </c>
      <c r="G433" t="s">
        <v>2700</v>
      </c>
      <c r="H433" t="s">
        <v>2701</v>
      </c>
      <c r="I433">
        <v>0.43</v>
      </c>
      <c r="J433">
        <v>0.46</v>
      </c>
      <c r="K433" s="5">
        <v>42565</v>
      </c>
      <c r="L433" t="s">
        <v>32</v>
      </c>
      <c r="M433" t="s">
        <v>102</v>
      </c>
      <c r="N433" t="s">
        <v>2209</v>
      </c>
      <c r="P433" s="6" t="s">
        <v>135</v>
      </c>
      <c r="Q433" t="s">
        <v>2702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 t="s">
        <v>507</v>
      </c>
      <c r="AA433" s="7">
        <v>0</v>
      </c>
      <c r="AB433" s="6"/>
    </row>
    <row r="434" spans="1:28">
      <c r="A434" t="s">
        <v>2703</v>
      </c>
      <c r="B434">
        <v>433</v>
      </c>
      <c r="C434" t="s">
        <v>2704</v>
      </c>
      <c r="D434" t="s">
        <v>2687</v>
      </c>
      <c r="E434" s="9">
        <v>45387</v>
      </c>
      <c r="F434">
        <v>1</v>
      </c>
      <c r="G434" t="s">
        <v>2705</v>
      </c>
      <c r="H434" t="s">
        <v>2706</v>
      </c>
      <c r="I434">
        <v>0.48</v>
      </c>
      <c r="J434">
        <v>0.54</v>
      </c>
      <c r="K434" s="5">
        <v>42565</v>
      </c>
      <c r="L434" t="s">
        <v>32</v>
      </c>
      <c r="M434" t="s">
        <v>109</v>
      </c>
      <c r="N434" t="s">
        <v>2209</v>
      </c>
      <c r="P434" s="6" t="s">
        <v>135</v>
      </c>
      <c r="Q434" t="s">
        <v>2707</v>
      </c>
      <c r="R434" s="6">
        <v>209899232.36846924</v>
      </c>
      <c r="S434" s="6">
        <v>0</v>
      </c>
      <c r="T434" s="6">
        <v>0</v>
      </c>
      <c r="U434" s="6">
        <v>2791312.0000000023</v>
      </c>
      <c r="V434" s="6">
        <v>0</v>
      </c>
      <c r="W434" s="6">
        <v>3136729.9999999949</v>
      </c>
      <c r="X434" s="6">
        <v>189</v>
      </c>
      <c r="Y434" s="6">
        <v>1462971.1</v>
      </c>
      <c r="Z434" s="6" t="s">
        <v>507</v>
      </c>
      <c r="AA434" s="7">
        <v>196701361.35101318</v>
      </c>
      <c r="AB434" s="6"/>
    </row>
    <row r="435" spans="1:28">
      <c r="A435" t="s">
        <v>2708</v>
      </c>
      <c r="B435">
        <v>434</v>
      </c>
      <c r="C435" t="s">
        <v>2709</v>
      </c>
      <c r="D435" t="s">
        <v>2710</v>
      </c>
      <c r="E435" s="5" t="s">
        <v>29</v>
      </c>
      <c r="F435">
        <v>1</v>
      </c>
      <c r="G435" t="s">
        <v>2711</v>
      </c>
      <c r="H435" t="s">
        <v>2712</v>
      </c>
      <c r="I435">
        <v>0.48</v>
      </c>
      <c r="J435">
        <v>0.53</v>
      </c>
      <c r="K435" s="5">
        <v>42565</v>
      </c>
      <c r="L435" t="s">
        <v>32</v>
      </c>
      <c r="M435" t="s">
        <v>109</v>
      </c>
      <c r="N435" t="s">
        <v>2209</v>
      </c>
      <c r="P435" s="6" t="s">
        <v>135</v>
      </c>
      <c r="Q435" t="s">
        <v>2713</v>
      </c>
      <c r="R435" s="6">
        <v>170263803.7940979</v>
      </c>
      <c r="S435" s="6">
        <v>-1142366.9999999756</v>
      </c>
      <c r="T435" s="6">
        <v>-3385539.0000000279</v>
      </c>
      <c r="U435" s="6">
        <v>0</v>
      </c>
      <c r="V435" s="6">
        <v>-1916424.9999999932</v>
      </c>
      <c r="W435" s="6">
        <v>-6444330.9999999972</v>
      </c>
      <c r="X435" s="6">
        <v>262</v>
      </c>
      <c r="Y435" s="6">
        <v>1666108.7</v>
      </c>
      <c r="Z435" s="6" t="s">
        <v>507</v>
      </c>
      <c r="AA435" s="7">
        <v>168636224.38952637</v>
      </c>
      <c r="AB435" s="6"/>
    </row>
    <row r="436" spans="1:28">
      <c r="A436" t="s">
        <v>2714</v>
      </c>
      <c r="B436">
        <v>435</v>
      </c>
      <c r="C436" t="s">
        <v>2715</v>
      </c>
      <c r="D436" t="s">
        <v>2716</v>
      </c>
      <c r="E436" s="5" t="s">
        <v>29</v>
      </c>
      <c r="F436">
        <v>1</v>
      </c>
      <c r="G436" t="s">
        <v>2717</v>
      </c>
      <c r="H436" t="s">
        <v>2718</v>
      </c>
      <c r="I436">
        <v>0.63</v>
      </c>
      <c r="J436">
        <v>0.71</v>
      </c>
      <c r="K436" s="5">
        <v>42565</v>
      </c>
      <c r="L436" t="s">
        <v>32</v>
      </c>
      <c r="M436" t="s">
        <v>109</v>
      </c>
      <c r="N436" t="s">
        <v>2209</v>
      </c>
      <c r="P436" s="6" t="s">
        <v>135</v>
      </c>
      <c r="Q436" t="s">
        <v>2719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 t="s">
        <v>507</v>
      </c>
      <c r="AA436" s="7">
        <v>0</v>
      </c>
      <c r="AB436" s="6"/>
    </row>
    <row r="437" spans="1:28">
      <c r="A437" t="s">
        <v>2720</v>
      </c>
      <c r="B437">
        <v>436</v>
      </c>
      <c r="C437" t="s">
        <v>2721</v>
      </c>
      <c r="D437" t="s">
        <v>2722</v>
      </c>
      <c r="E437" s="5" t="s">
        <v>29</v>
      </c>
      <c r="F437">
        <v>1</v>
      </c>
      <c r="G437" t="s">
        <v>2723</v>
      </c>
      <c r="H437" t="s">
        <v>2724</v>
      </c>
      <c r="I437">
        <v>0.55000000000000004</v>
      </c>
      <c r="J437">
        <v>0.73</v>
      </c>
      <c r="K437" s="5">
        <v>42565</v>
      </c>
      <c r="L437" t="s">
        <v>32</v>
      </c>
      <c r="M437" t="s">
        <v>1580</v>
      </c>
      <c r="N437" t="s">
        <v>1707</v>
      </c>
      <c r="P437" s="6" t="s">
        <v>135</v>
      </c>
      <c r="Q437" t="s">
        <v>2725</v>
      </c>
      <c r="R437" s="6">
        <v>2908177.4711608887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3</v>
      </c>
      <c r="Y437" s="6">
        <v>3940.61</v>
      </c>
      <c r="Z437" s="6" t="s">
        <v>507</v>
      </c>
      <c r="AA437" s="7">
        <v>2799870.0141906738</v>
      </c>
      <c r="AB437" s="6"/>
    </row>
    <row r="438" spans="1:28">
      <c r="A438" t="s">
        <v>2726</v>
      </c>
      <c r="B438">
        <v>437</v>
      </c>
      <c r="C438" t="s">
        <v>2727</v>
      </c>
      <c r="D438" t="s">
        <v>2728</v>
      </c>
      <c r="E438" s="5" t="s">
        <v>29</v>
      </c>
      <c r="F438">
        <v>1</v>
      </c>
      <c r="G438" t="s">
        <v>2729</v>
      </c>
      <c r="H438" t="s">
        <v>2730</v>
      </c>
      <c r="I438">
        <v>0.5</v>
      </c>
      <c r="J438">
        <v>0.55000000000000004</v>
      </c>
      <c r="K438" s="5">
        <v>42620</v>
      </c>
      <c r="L438" t="s">
        <v>32</v>
      </c>
      <c r="M438" t="s">
        <v>357</v>
      </c>
      <c r="N438" t="s">
        <v>1139</v>
      </c>
      <c r="P438" s="6" t="s">
        <v>2601</v>
      </c>
      <c r="Q438" t="s">
        <v>2731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 t="s">
        <v>507</v>
      </c>
      <c r="AA438" s="7">
        <v>0</v>
      </c>
      <c r="AB438" s="6"/>
    </row>
    <row r="439" spans="1:28">
      <c r="A439" t="s">
        <v>2732</v>
      </c>
      <c r="B439">
        <v>438</v>
      </c>
      <c r="C439" t="s">
        <v>2733</v>
      </c>
      <c r="D439" t="s">
        <v>2734</v>
      </c>
      <c r="E439" s="5" t="s">
        <v>29</v>
      </c>
      <c r="F439">
        <v>1</v>
      </c>
      <c r="G439" t="s">
        <v>2735</v>
      </c>
      <c r="H439" t="s">
        <v>2736</v>
      </c>
      <c r="I439">
        <v>0.5</v>
      </c>
      <c r="J439">
        <v>0.56000000000000005</v>
      </c>
      <c r="K439" s="5">
        <v>42621</v>
      </c>
      <c r="L439" t="s">
        <v>32</v>
      </c>
      <c r="M439" t="s">
        <v>109</v>
      </c>
      <c r="N439" t="s">
        <v>1139</v>
      </c>
      <c r="P439" s="6" t="s">
        <v>2601</v>
      </c>
      <c r="Q439" t="s">
        <v>2737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 t="s">
        <v>507</v>
      </c>
      <c r="AA439" s="7">
        <v>0</v>
      </c>
      <c r="AB439" s="6"/>
    </row>
    <row r="440" spans="1:28">
      <c r="A440" t="s">
        <v>2738</v>
      </c>
      <c r="B440">
        <v>439</v>
      </c>
      <c r="C440" t="s">
        <v>2739</v>
      </c>
      <c r="D440" t="s">
        <v>2740</v>
      </c>
      <c r="E440" s="5" t="s">
        <v>29</v>
      </c>
      <c r="F440">
        <v>1</v>
      </c>
      <c r="G440" t="s">
        <v>2741</v>
      </c>
      <c r="H440" t="s">
        <v>2742</v>
      </c>
      <c r="I440">
        <v>0.5</v>
      </c>
      <c r="J440">
        <v>0.56000000000000005</v>
      </c>
      <c r="K440" s="5">
        <v>42621</v>
      </c>
      <c r="L440" t="s">
        <v>32</v>
      </c>
      <c r="M440" t="s">
        <v>1580</v>
      </c>
      <c r="N440" t="s">
        <v>1707</v>
      </c>
      <c r="P440" s="6" t="s">
        <v>2601</v>
      </c>
      <c r="Q440" t="s">
        <v>2743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 t="s">
        <v>507</v>
      </c>
      <c r="AA440" s="7">
        <v>0</v>
      </c>
      <c r="AB440" s="6"/>
    </row>
    <row r="441" spans="1:28">
      <c r="A441" t="s">
        <v>2744</v>
      </c>
      <c r="B441">
        <v>440</v>
      </c>
      <c r="C441" t="s">
        <v>2745</v>
      </c>
      <c r="D441" t="s">
        <v>2746</v>
      </c>
      <c r="E441" s="5" t="s">
        <v>29</v>
      </c>
      <c r="F441">
        <v>1</v>
      </c>
      <c r="G441" t="s">
        <v>2747</v>
      </c>
      <c r="H441" t="s">
        <v>2748</v>
      </c>
      <c r="I441">
        <v>0.1</v>
      </c>
      <c r="J441">
        <v>0.1</v>
      </c>
      <c r="K441" s="5">
        <v>42633</v>
      </c>
      <c r="L441" t="s">
        <v>230</v>
      </c>
      <c r="M441" t="s">
        <v>102</v>
      </c>
      <c r="N441" t="s">
        <v>34</v>
      </c>
      <c r="P441" s="6" t="s">
        <v>233</v>
      </c>
      <c r="Q441" t="s">
        <v>2749</v>
      </c>
      <c r="R441" s="6">
        <v>329577094.47692871</v>
      </c>
      <c r="S441" s="6">
        <v>-10480380.171</v>
      </c>
      <c r="T441" s="6">
        <v>-6348845.0939999772</v>
      </c>
      <c r="U441" s="6">
        <v>0</v>
      </c>
      <c r="V441" s="6">
        <v>0</v>
      </c>
      <c r="W441" s="6">
        <v>-16829225.264999978</v>
      </c>
      <c r="X441" s="6">
        <v>727</v>
      </c>
      <c r="Y441" s="6">
        <v>13709433</v>
      </c>
      <c r="Z441" s="6" t="s">
        <v>12651</v>
      </c>
      <c r="AA441" s="7">
        <v>341911952.04772943</v>
      </c>
      <c r="AB441" s="6"/>
    </row>
    <row r="442" spans="1:28">
      <c r="A442" t="s">
        <v>2750</v>
      </c>
      <c r="B442">
        <v>441</v>
      </c>
      <c r="C442" t="s">
        <v>2751</v>
      </c>
      <c r="D442" t="s">
        <v>2752</v>
      </c>
      <c r="E442" s="5">
        <v>45182</v>
      </c>
      <c r="F442">
        <v>1</v>
      </c>
      <c r="G442" t="s">
        <v>2753</v>
      </c>
      <c r="H442" t="s">
        <v>2754</v>
      </c>
      <c r="I442">
        <v>0.25</v>
      </c>
      <c r="J442">
        <v>0.28000000000000003</v>
      </c>
      <c r="K442" s="5">
        <v>42633</v>
      </c>
      <c r="L442" t="s">
        <v>32</v>
      </c>
      <c r="M442" t="s">
        <v>223</v>
      </c>
      <c r="N442" t="s">
        <v>2755</v>
      </c>
      <c r="P442" s="6" t="s">
        <v>1666</v>
      </c>
      <c r="Q442" t="s">
        <v>2756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 t="s">
        <v>507</v>
      </c>
      <c r="AA442" s="7">
        <v>0</v>
      </c>
      <c r="AB442" s="6"/>
    </row>
    <row r="443" spans="1:28">
      <c r="A443" t="s">
        <v>2757</v>
      </c>
      <c r="B443">
        <v>442</v>
      </c>
      <c r="C443" t="s">
        <v>2758</v>
      </c>
      <c r="D443" t="s">
        <v>2759</v>
      </c>
      <c r="E443" s="5" t="s">
        <v>29</v>
      </c>
      <c r="F443">
        <v>1</v>
      </c>
      <c r="G443" t="s">
        <v>2760</v>
      </c>
      <c r="H443" t="s">
        <v>2761</v>
      </c>
      <c r="I443">
        <v>0.25</v>
      </c>
      <c r="J443">
        <v>0.28000000000000003</v>
      </c>
      <c r="K443" s="5">
        <v>42633</v>
      </c>
      <c r="L443" t="s">
        <v>32</v>
      </c>
      <c r="M443" t="s">
        <v>223</v>
      </c>
      <c r="N443" t="s">
        <v>2755</v>
      </c>
      <c r="P443" s="6" t="s">
        <v>1666</v>
      </c>
      <c r="Q443" t="s">
        <v>2762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 t="s">
        <v>507</v>
      </c>
      <c r="AA443" s="7">
        <v>0</v>
      </c>
      <c r="AB443" s="6"/>
    </row>
    <row r="444" spans="1:28">
      <c r="A444" t="s">
        <v>2763</v>
      </c>
      <c r="B444">
        <v>443</v>
      </c>
      <c r="C444" t="s">
        <v>2764</v>
      </c>
      <c r="D444" t="s">
        <v>2765</v>
      </c>
      <c r="E444" s="5" t="s">
        <v>29</v>
      </c>
      <c r="F444">
        <v>1</v>
      </c>
      <c r="G444" t="s">
        <v>2766</v>
      </c>
      <c r="H444" t="s">
        <v>2767</v>
      </c>
      <c r="I444">
        <v>0.53</v>
      </c>
      <c r="J444">
        <v>0.57999999999999996</v>
      </c>
      <c r="K444" s="5">
        <v>42633</v>
      </c>
      <c r="L444" t="s">
        <v>32</v>
      </c>
      <c r="M444" t="s">
        <v>261</v>
      </c>
      <c r="N444" t="s">
        <v>232</v>
      </c>
      <c r="P444" s="6" t="s">
        <v>1666</v>
      </c>
      <c r="Q444" t="s">
        <v>2768</v>
      </c>
      <c r="R444" s="6">
        <v>636009262.93182373</v>
      </c>
      <c r="S444" s="6">
        <v>0</v>
      </c>
      <c r="T444" s="6">
        <v>-1223637.1000000176</v>
      </c>
      <c r="U444" s="6">
        <v>0</v>
      </c>
      <c r="V444" s="6">
        <v>-1234658.5500000173</v>
      </c>
      <c r="W444" s="6">
        <v>1228618.2499999299</v>
      </c>
      <c r="X444" s="6">
        <v>540</v>
      </c>
      <c r="Y444" s="6">
        <v>4259880.0999999996</v>
      </c>
      <c r="Z444" s="6" t="s">
        <v>507</v>
      </c>
      <c r="AA444" s="7">
        <v>633757987.03613281</v>
      </c>
      <c r="AB444" s="6"/>
    </row>
    <row r="445" spans="1:28">
      <c r="A445" t="s">
        <v>2769</v>
      </c>
      <c r="B445">
        <v>444</v>
      </c>
      <c r="C445" t="s">
        <v>2770</v>
      </c>
      <c r="D445" t="s">
        <v>2771</v>
      </c>
      <c r="E445" s="5" t="s">
        <v>29</v>
      </c>
      <c r="F445">
        <v>1</v>
      </c>
      <c r="G445" t="s">
        <v>2772</v>
      </c>
      <c r="H445" t="s">
        <v>2773</v>
      </c>
      <c r="I445">
        <v>0.15</v>
      </c>
      <c r="J445">
        <v>0.61</v>
      </c>
      <c r="K445" s="5">
        <v>42642</v>
      </c>
      <c r="L445" t="s">
        <v>32</v>
      </c>
      <c r="M445" t="s">
        <v>102</v>
      </c>
      <c r="N445" t="s">
        <v>150</v>
      </c>
      <c r="P445" s="6" t="s">
        <v>116</v>
      </c>
      <c r="Q445" t="s">
        <v>2774</v>
      </c>
      <c r="R445" s="6">
        <v>11487629.203796387</v>
      </c>
      <c r="S445" s="6">
        <v>396125.13999999809</v>
      </c>
      <c r="T445" s="6">
        <v>0</v>
      </c>
      <c r="U445" s="6">
        <v>0</v>
      </c>
      <c r="V445" s="6">
        <v>0</v>
      </c>
      <c r="W445" s="6">
        <v>396125.13999999809</v>
      </c>
      <c r="X445" s="6">
        <v>9</v>
      </c>
      <c r="Y445" s="6">
        <v>36510.6</v>
      </c>
      <c r="Z445" s="6" t="s">
        <v>507</v>
      </c>
      <c r="AA445" s="7">
        <v>10241312.103271484</v>
      </c>
      <c r="AB445" s="6"/>
    </row>
    <row r="446" spans="1:28">
      <c r="A446" t="s">
        <v>2775</v>
      </c>
      <c r="B446">
        <v>445</v>
      </c>
      <c r="C446" t="s">
        <v>2776</v>
      </c>
      <c r="D446" t="s">
        <v>2777</v>
      </c>
      <c r="E446" s="5">
        <v>45063</v>
      </c>
      <c r="F446">
        <v>1</v>
      </c>
      <c r="G446" t="s">
        <v>2778</v>
      </c>
      <c r="H446" t="s">
        <v>2779</v>
      </c>
      <c r="I446">
        <v>0.85</v>
      </c>
      <c r="J446">
        <v>1.5</v>
      </c>
      <c r="K446" s="5">
        <v>42663</v>
      </c>
      <c r="L446" t="s">
        <v>32</v>
      </c>
      <c r="M446" t="s">
        <v>94</v>
      </c>
      <c r="N446" t="s">
        <v>781</v>
      </c>
      <c r="P446" s="6" t="s">
        <v>994</v>
      </c>
      <c r="Q446" t="s">
        <v>2780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 t="s">
        <v>12652</v>
      </c>
      <c r="AA446" s="7">
        <v>0</v>
      </c>
      <c r="AB446" s="6"/>
    </row>
    <row r="447" spans="1:28">
      <c r="A447" t="s">
        <v>2781</v>
      </c>
      <c r="B447">
        <v>446</v>
      </c>
      <c r="C447" t="s">
        <v>2782</v>
      </c>
      <c r="D447" t="s">
        <v>2783</v>
      </c>
      <c r="E447" s="5" t="s">
        <v>29</v>
      </c>
      <c r="F447">
        <v>1</v>
      </c>
      <c r="G447" t="s">
        <v>2784</v>
      </c>
      <c r="H447" t="s">
        <v>2785</v>
      </c>
      <c r="I447">
        <v>0.75</v>
      </c>
      <c r="J447">
        <v>0.93</v>
      </c>
      <c r="K447" s="5">
        <v>42667</v>
      </c>
      <c r="L447" t="s">
        <v>32</v>
      </c>
      <c r="M447" t="s">
        <v>878</v>
      </c>
      <c r="N447" t="s">
        <v>879</v>
      </c>
      <c r="P447" s="6" t="s">
        <v>1906</v>
      </c>
      <c r="Q447" t="s">
        <v>2786</v>
      </c>
      <c r="R447" s="6">
        <v>52373507.782137662</v>
      </c>
      <c r="S447" s="6">
        <v>-438049.67433999851</v>
      </c>
      <c r="T447" s="6">
        <v>853175.01910749695</v>
      </c>
      <c r="U447" s="6">
        <v>0</v>
      </c>
      <c r="V447" s="6">
        <v>0</v>
      </c>
      <c r="W447" s="6">
        <v>847461.05411999696</v>
      </c>
      <c r="X447" s="6">
        <v>52</v>
      </c>
      <c r="Y447" s="6">
        <v>290984.42000000004</v>
      </c>
      <c r="Z447" s="6" t="s">
        <v>10830</v>
      </c>
      <c r="AA447" s="7">
        <v>52533776.40450041</v>
      </c>
      <c r="AB447" s="6"/>
    </row>
    <row r="448" spans="1:28">
      <c r="A448" t="s">
        <v>2787</v>
      </c>
      <c r="B448">
        <v>447</v>
      </c>
      <c r="C448" t="s">
        <v>2788</v>
      </c>
      <c r="D448" t="s">
        <v>2789</v>
      </c>
      <c r="E448" s="5" t="s">
        <v>29</v>
      </c>
      <c r="F448">
        <v>1</v>
      </c>
      <c r="G448" t="s">
        <v>2790</v>
      </c>
      <c r="H448" t="s">
        <v>2791</v>
      </c>
      <c r="I448">
        <v>0.85</v>
      </c>
      <c r="J448">
        <v>1.29</v>
      </c>
      <c r="K448" s="5">
        <v>42667</v>
      </c>
      <c r="L448" t="s">
        <v>32</v>
      </c>
      <c r="M448" t="s">
        <v>820</v>
      </c>
      <c r="N448" t="s">
        <v>72</v>
      </c>
      <c r="P448" s="6" t="s">
        <v>1906</v>
      </c>
      <c r="Q448" t="s">
        <v>2792</v>
      </c>
      <c r="R448" s="6">
        <v>3230682.3125154288</v>
      </c>
      <c r="S448" s="6">
        <v>0</v>
      </c>
      <c r="T448" s="6">
        <v>279876.86052000028</v>
      </c>
      <c r="U448" s="6">
        <v>0</v>
      </c>
      <c r="V448" s="6">
        <v>138455.0466649998</v>
      </c>
      <c r="W448" s="6">
        <v>148829.43288500013</v>
      </c>
      <c r="X448" s="6">
        <v>20</v>
      </c>
      <c r="Y448" s="6">
        <v>55876.43</v>
      </c>
      <c r="Z448" s="6" t="s">
        <v>10830</v>
      </c>
      <c r="AA448" s="7">
        <v>2822546.9173465455</v>
      </c>
      <c r="AB448" s="6"/>
    </row>
    <row r="449" spans="1:28">
      <c r="A449" t="s">
        <v>2793</v>
      </c>
      <c r="B449">
        <v>448</v>
      </c>
      <c r="C449" t="s">
        <v>2794</v>
      </c>
      <c r="D449" t="s">
        <v>2189</v>
      </c>
      <c r="E449" s="5">
        <v>44636</v>
      </c>
      <c r="F449">
        <v>1</v>
      </c>
      <c r="G449" t="s">
        <v>2795</v>
      </c>
      <c r="H449" t="s">
        <v>2796</v>
      </c>
      <c r="I449">
        <v>0.75</v>
      </c>
      <c r="J449">
        <v>2.58</v>
      </c>
      <c r="K449" s="5">
        <v>42667</v>
      </c>
      <c r="L449" t="s">
        <v>32</v>
      </c>
      <c r="M449" t="s">
        <v>480</v>
      </c>
      <c r="N449" t="s">
        <v>115</v>
      </c>
      <c r="P449" s="6" t="s">
        <v>1906</v>
      </c>
      <c r="Q449" t="s">
        <v>2797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 t="s">
        <v>507</v>
      </c>
      <c r="AA449" s="7">
        <v>0</v>
      </c>
      <c r="AB449" s="6"/>
    </row>
    <row r="450" spans="1:28">
      <c r="A450" t="s">
        <v>2798</v>
      </c>
      <c r="B450">
        <v>449</v>
      </c>
      <c r="C450" t="s">
        <v>2799</v>
      </c>
      <c r="D450" t="s">
        <v>2800</v>
      </c>
      <c r="E450" s="5" t="s">
        <v>29</v>
      </c>
      <c r="F450">
        <v>1</v>
      </c>
      <c r="G450" t="s">
        <v>2801</v>
      </c>
      <c r="H450" t="s">
        <v>2802</v>
      </c>
      <c r="I450">
        <v>0.55000000000000004</v>
      </c>
      <c r="J450">
        <v>0.73</v>
      </c>
      <c r="K450" s="5">
        <v>42669</v>
      </c>
      <c r="L450" t="s">
        <v>819</v>
      </c>
      <c r="M450" t="s">
        <v>170</v>
      </c>
      <c r="N450" t="s">
        <v>171</v>
      </c>
      <c r="P450" s="6" t="s">
        <v>522</v>
      </c>
      <c r="Q450" t="s">
        <v>2803</v>
      </c>
      <c r="R450" s="6">
        <v>1018578.1478881836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7</v>
      </c>
      <c r="Y450" s="6">
        <v>265.18</v>
      </c>
      <c r="Z450" s="6" t="s">
        <v>8118</v>
      </c>
      <c r="AA450" s="7">
        <v>1003493.6904907227</v>
      </c>
      <c r="AB450" s="6"/>
    </row>
    <row r="451" spans="1:28">
      <c r="A451" t="s">
        <v>2804</v>
      </c>
      <c r="B451">
        <v>450</v>
      </c>
      <c r="C451" t="s">
        <v>2805</v>
      </c>
      <c r="D451" t="s">
        <v>2806</v>
      </c>
      <c r="E451" s="5" t="s">
        <v>29</v>
      </c>
      <c r="F451">
        <v>1</v>
      </c>
      <c r="G451" t="s">
        <v>2807</v>
      </c>
      <c r="H451" t="s">
        <v>2808</v>
      </c>
      <c r="I451">
        <v>0.55000000000000004</v>
      </c>
      <c r="J451">
        <v>0.68</v>
      </c>
      <c r="K451" s="5">
        <v>42669</v>
      </c>
      <c r="L451" t="s">
        <v>819</v>
      </c>
      <c r="M451" t="s">
        <v>820</v>
      </c>
      <c r="N451" t="s">
        <v>87</v>
      </c>
      <c r="P451" s="6" t="s">
        <v>522</v>
      </c>
      <c r="Q451" t="s">
        <v>2809</v>
      </c>
      <c r="R451" s="6">
        <v>4347453.1173706055</v>
      </c>
      <c r="S451" s="6">
        <v>0</v>
      </c>
      <c r="T451" s="6">
        <v>0</v>
      </c>
      <c r="U451" s="6">
        <v>866213.95799999975</v>
      </c>
      <c r="V451" s="6">
        <v>0</v>
      </c>
      <c r="W451" s="6">
        <v>866213.95799999975</v>
      </c>
      <c r="X451" s="6">
        <v>80</v>
      </c>
      <c r="Y451" s="6">
        <v>85379.399000000005</v>
      </c>
      <c r="Z451" s="6" t="s">
        <v>10830</v>
      </c>
      <c r="AA451" s="7">
        <v>3476301.9561767578</v>
      </c>
      <c r="AB451" s="6"/>
    </row>
    <row r="452" spans="1:28">
      <c r="A452" t="s">
        <v>2810</v>
      </c>
      <c r="B452">
        <v>451</v>
      </c>
      <c r="C452" t="s">
        <v>2811</v>
      </c>
      <c r="D452" t="s">
        <v>2812</v>
      </c>
      <c r="E452" s="5" t="s">
        <v>29</v>
      </c>
      <c r="F452">
        <v>1</v>
      </c>
      <c r="G452" t="s">
        <v>2813</v>
      </c>
      <c r="H452" t="s">
        <v>2814</v>
      </c>
      <c r="I452">
        <v>0.17</v>
      </c>
      <c r="J452">
        <v>0.19</v>
      </c>
      <c r="K452" s="5">
        <v>42711</v>
      </c>
      <c r="L452" t="s">
        <v>230</v>
      </c>
      <c r="M452" t="s">
        <v>1580</v>
      </c>
      <c r="N452" t="s">
        <v>1707</v>
      </c>
      <c r="P452" s="6" t="s">
        <v>233</v>
      </c>
      <c r="Q452" t="s">
        <v>2815</v>
      </c>
      <c r="R452" s="6">
        <v>185714683.40698242</v>
      </c>
      <c r="S452" s="6">
        <v>6885537.1240000064</v>
      </c>
      <c r="T452" s="6">
        <v>0</v>
      </c>
      <c r="U452" s="6">
        <v>0</v>
      </c>
      <c r="V452" s="6">
        <v>3456727.3914999878</v>
      </c>
      <c r="W452" s="6">
        <v>13746553.192999981</v>
      </c>
      <c r="X452" s="6">
        <v>535</v>
      </c>
      <c r="Y452" s="6">
        <v>3837818.4</v>
      </c>
      <c r="Z452" s="6" t="s">
        <v>507</v>
      </c>
      <c r="AA452" s="7">
        <v>168271103.76617432</v>
      </c>
      <c r="AB452" s="6"/>
    </row>
    <row r="453" spans="1:28">
      <c r="A453" t="s">
        <v>2816</v>
      </c>
      <c r="B453">
        <v>452</v>
      </c>
      <c r="C453" t="s">
        <v>2817</v>
      </c>
      <c r="D453" t="s">
        <v>2818</v>
      </c>
      <c r="E453" s="5">
        <v>45379</v>
      </c>
      <c r="F453">
        <v>1</v>
      </c>
      <c r="G453" t="s">
        <v>2819</v>
      </c>
      <c r="H453" t="s">
        <v>2820</v>
      </c>
      <c r="I453">
        <v>0.85</v>
      </c>
      <c r="J453">
        <v>1.1100000000000001</v>
      </c>
      <c r="K453" s="5">
        <v>42752</v>
      </c>
      <c r="L453" t="s">
        <v>819</v>
      </c>
      <c r="M453" t="s">
        <v>938</v>
      </c>
      <c r="N453" t="s">
        <v>879</v>
      </c>
      <c r="P453" s="6" t="s">
        <v>233</v>
      </c>
      <c r="Q453" t="s">
        <v>2821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 t="s">
        <v>507</v>
      </c>
      <c r="AA453" s="7">
        <v>0</v>
      </c>
      <c r="AB453" s="6"/>
    </row>
    <row r="454" spans="1:28">
      <c r="A454" t="s">
        <v>2822</v>
      </c>
      <c r="B454">
        <v>453</v>
      </c>
      <c r="C454" t="s">
        <v>2823</v>
      </c>
      <c r="D454" t="s">
        <v>2824</v>
      </c>
      <c r="E454" s="5" t="s">
        <v>29</v>
      </c>
      <c r="F454">
        <v>1</v>
      </c>
      <c r="G454" t="s">
        <v>2825</v>
      </c>
      <c r="H454" t="s">
        <v>2826</v>
      </c>
      <c r="I454">
        <v>0.5</v>
      </c>
      <c r="J454">
        <v>0.56999999999999995</v>
      </c>
      <c r="K454" s="5">
        <v>42758</v>
      </c>
      <c r="L454" t="s">
        <v>32</v>
      </c>
      <c r="M454" t="s">
        <v>473</v>
      </c>
      <c r="N454" t="s">
        <v>1139</v>
      </c>
      <c r="P454" s="6" t="s">
        <v>2601</v>
      </c>
      <c r="Q454" t="s">
        <v>2827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 t="s">
        <v>507</v>
      </c>
      <c r="AA454" s="7">
        <v>0</v>
      </c>
      <c r="AB454" s="6"/>
    </row>
    <row r="455" spans="1:28">
      <c r="A455" t="s">
        <v>2828</v>
      </c>
      <c r="B455">
        <v>454</v>
      </c>
      <c r="C455" t="s">
        <v>2829</v>
      </c>
      <c r="D455" t="s">
        <v>2830</v>
      </c>
      <c r="E455" s="5" t="s">
        <v>29</v>
      </c>
      <c r="F455">
        <v>1</v>
      </c>
      <c r="G455" t="s">
        <v>2831</v>
      </c>
      <c r="H455" t="s">
        <v>2832</v>
      </c>
      <c r="I455">
        <v>0.6</v>
      </c>
      <c r="J455">
        <v>0.68</v>
      </c>
      <c r="K455" s="5">
        <v>42760</v>
      </c>
      <c r="L455" t="s">
        <v>32</v>
      </c>
      <c r="M455" t="s">
        <v>33</v>
      </c>
      <c r="N455" t="s">
        <v>115</v>
      </c>
      <c r="P455" s="6" t="s">
        <v>2833</v>
      </c>
      <c r="Q455" t="s">
        <v>2834</v>
      </c>
      <c r="R455" s="6">
        <v>372996533.203125</v>
      </c>
      <c r="S455" s="6">
        <v>-2230859.9999999525</v>
      </c>
      <c r="T455" s="6">
        <v>-2209205.0000000312</v>
      </c>
      <c r="U455" s="6">
        <v>22364499.999999996</v>
      </c>
      <c r="V455" s="6">
        <v>-27170.000000000466</v>
      </c>
      <c r="W455" s="6">
        <v>15675439.999999981</v>
      </c>
      <c r="X455" s="6">
        <v>543</v>
      </c>
      <c r="Y455" s="6">
        <v>5266078.2</v>
      </c>
      <c r="Z455" s="6" t="s">
        <v>507</v>
      </c>
      <c r="AA455" s="7">
        <v>354533277.32086188</v>
      </c>
      <c r="AB455" s="6"/>
    </row>
    <row r="456" spans="1:28">
      <c r="A456" t="s">
        <v>2835</v>
      </c>
      <c r="B456">
        <v>455</v>
      </c>
      <c r="C456" t="s">
        <v>2836</v>
      </c>
      <c r="D456" t="s">
        <v>2837</v>
      </c>
      <c r="E456" s="5" t="s">
        <v>29</v>
      </c>
      <c r="F456">
        <v>1</v>
      </c>
      <c r="G456" t="s">
        <v>2838</v>
      </c>
      <c r="H456" t="s">
        <v>2839</v>
      </c>
      <c r="I456">
        <v>0.75</v>
      </c>
      <c r="J456">
        <v>0.8</v>
      </c>
      <c r="K456" s="5">
        <v>42760</v>
      </c>
      <c r="L456" t="s">
        <v>32</v>
      </c>
      <c r="M456" t="s">
        <v>480</v>
      </c>
      <c r="N456" t="s">
        <v>115</v>
      </c>
      <c r="P456" s="6" t="s">
        <v>2833</v>
      </c>
      <c r="Q456" t="s">
        <v>2840</v>
      </c>
      <c r="R456" s="6">
        <v>83019880.294799805</v>
      </c>
      <c r="S456" s="6">
        <v>3609559.999999987</v>
      </c>
      <c r="T456" s="6">
        <v>-3576959.999999987</v>
      </c>
      <c r="U456" s="6">
        <v>0</v>
      </c>
      <c r="V456" s="6">
        <v>0</v>
      </c>
      <c r="W456" s="6">
        <v>-3597645.0000000037</v>
      </c>
      <c r="X456" s="6">
        <v>100</v>
      </c>
      <c r="Y456" s="6">
        <v>981016.63000000012</v>
      </c>
      <c r="Z456" s="6" t="s">
        <v>507</v>
      </c>
      <c r="AA456" s="7">
        <v>84494879.150390625</v>
      </c>
      <c r="AB456" s="6"/>
    </row>
    <row r="457" spans="1:28">
      <c r="A457" t="s">
        <v>2841</v>
      </c>
      <c r="B457">
        <v>456</v>
      </c>
      <c r="C457" t="s">
        <v>2842</v>
      </c>
      <c r="D457" t="s">
        <v>2843</v>
      </c>
      <c r="E457" s="5" t="s">
        <v>29</v>
      </c>
      <c r="F457">
        <v>1</v>
      </c>
      <c r="G457" t="s">
        <v>2844</v>
      </c>
      <c r="H457" t="s">
        <v>2845</v>
      </c>
      <c r="I457">
        <v>0.75</v>
      </c>
      <c r="J457">
        <v>0.82</v>
      </c>
      <c r="K457" s="5">
        <v>42760</v>
      </c>
      <c r="L457" t="s">
        <v>32</v>
      </c>
      <c r="M457" t="s">
        <v>357</v>
      </c>
      <c r="N457" t="s">
        <v>115</v>
      </c>
      <c r="P457" s="6" t="s">
        <v>2833</v>
      </c>
      <c r="Q457" t="s">
        <v>2846</v>
      </c>
      <c r="R457" s="6">
        <v>840879985.04638672</v>
      </c>
      <c r="S457" s="6">
        <v>3959614.9999999162</v>
      </c>
      <c r="T457" s="6">
        <v>3931420.0000000559</v>
      </c>
      <c r="U457" s="6">
        <v>-3951210.0000000554</v>
      </c>
      <c r="V457" s="6">
        <v>3967050.0000000559</v>
      </c>
      <c r="W457" s="6">
        <v>4052439.9999999176</v>
      </c>
      <c r="X457" s="6">
        <v>987</v>
      </c>
      <c r="Y457" s="6">
        <v>14372420</v>
      </c>
      <c r="Z457" s="6" t="s">
        <v>507</v>
      </c>
      <c r="AA457" s="7">
        <v>807265922.54638672</v>
      </c>
      <c r="AB457" s="6"/>
    </row>
    <row r="458" spans="1:28">
      <c r="A458" t="s">
        <v>2847</v>
      </c>
      <c r="B458">
        <v>457</v>
      </c>
      <c r="C458" t="s">
        <v>2848</v>
      </c>
      <c r="D458" t="s">
        <v>2849</v>
      </c>
      <c r="E458" s="5" t="s">
        <v>29</v>
      </c>
      <c r="F458">
        <v>1</v>
      </c>
      <c r="G458" t="s">
        <v>2850</v>
      </c>
      <c r="H458" t="s">
        <v>2851</v>
      </c>
      <c r="I458">
        <v>0.5</v>
      </c>
      <c r="J458">
        <v>0.56000000000000005</v>
      </c>
      <c r="K458" s="5">
        <v>42760</v>
      </c>
      <c r="L458" t="s">
        <v>32</v>
      </c>
      <c r="M458" t="s">
        <v>645</v>
      </c>
      <c r="N458" t="s">
        <v>646</v>
      </c>
      <c r="P458" s="6" t="s">
        <v>2833</v>
      </c>
      <c r="Q458" t="s">
        <v>2852</v>
      </c>
      <c r="R458" s="6">
        <v>97944819.068908691</v>
      </c>
      <c r="S458" s="6">
        <v>0</v>
      </c>
      <c r="T458" s="6">
        <v>982832.49999999651</v>
      </c>
      <c r="U458" s="6">
        <v>492999.99999998946</v>
      </c>
      <c r="V458" s="6">
        <v>493060.00000000698</v>
      </c>
      <c r="W458" s="6">
        <v>3933239.999999986</v>
      </c>
      <c r="X458" s="6">
        <v>180</v>
      </c>
      <c r="Y458" s="6">
        <v>1817283.77</v>
      </c>
      <c r="Z458" s="6" t="s">
        <v>507</v>
      </c>
      <c r="AA458" s="7">
        <v>94739996.337890625</v>
      </c>
      <c r="AB458" s="6"/>
    </row>
    <row r="459" spans="1:28">
      <c r="A459" t="s">
        <v>2853</v>
      </c>
      <c r="B459">
        <v>458</v>
      </c>
      <c r="C459" t="s">
        <v>2854</v>
      </c>
      <c r="D459" t="s">
        <v>2855</v>
      </c>
      <c r="E459" s="5" t="s">
        <v>29</v>
      </c>
      <c r="F459">
        <v>1</v>
      </c>
      <c r="G459" t="s">
        <v>2856</v>
      </c>
      <c r="H459" t="s">
        <v>2857</v>
      </c>
      <c r="I459">
        <v>0.57999999999999996</v>
      </c>
      <c r="J459">
        <v>0.66</v>
      </c>
      <c r="K459" s="5">
        <v>42760</v>
      </c>
      <c r="L459" t="s">
        <v>32</v>
      </c>
      <c r="M459" t="s">
        <v>261</v>
      </c>
      <c r="N459" t="s">
        <v>232</v>
      </c>
      <c r="P459" s="6" t="s">
        <v>2833</v>
      </c>
      <c r="Q459" t="s">
        <v>2858</v>
      </c>
      <c r="R459" s="6">
        <v>620366321.89750671</v>
      </c>
      <c r="S459" s="6">
        <v>21962384.999999944</v>
      </c>
      <c r="T459" s="6">
        <v>1926287.4999999814</v>
      </c>
      <c r="U459" s="6">
        <v>16166337.5</v>
      </c>
      <c r="V459" s="6">
        <v>-1943782.4999999818</v>
      </c>
      <c r="W459" s="6">
        <v>32306992.499999996</v>
      </c>
      <c r="X459" s="6">
        <v>1177</v>
      </c>
      <c r="Y459" s="6">
        <v>29327876</v>
      </c>
      <c r="Z459" s="6" t="s">
        <v>507</v>
      </c>
      <c r="AA459" s="7">
        <v>588444492.62619019</v>
      </c>
      <c r="AB459" s="6"/>
    </row>
    <row r="460" spans="1:28">
      <c r="A460" t="s">
        <v>2859</v>
      </c>
      <c r="B460">
        <v>459</v>
      </c>
      <c r="C460" t="s">
        <v>2860</v>
      </c>
      <c r="D460" t="s">
        <v>2861</v>
      </c>
      <c r="E460" s="5">
        <v>45440</v>
      </c>
      <c r="F460">
        <v>1</v>
      </c>
      <c r="G460" t="s">
        <v>2862</v>
      </c>
      <c r="H460" t="s">
        <v>2863</v>
      </c>
      <c r="I460">
        <v>0.45</v>
      </c>
      <c r="J460">
        <v>0.45</v>
      </c>
      <c r="K460" s="5">
        <v>42765</v>
      </c>
      <c r="L460" t="s">
        <v>32</v>
      </c>
      <c r="M460" t="s">
        <v>33</v>
      </c>
      <c r="N460" t="s">
        <v>2209</v>
      </c>
      <c r="P460" s="6" t="s">
        <v>2864</v>
      </c>
      <c r="Q460" t="s">
        <v>2865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 t="s">
        <v>507</v>
      </c>
      <c r="AA460" s="7">
        <v>0</v>
      </c>
      <c r="AB460" s="6"/>
    </row>
    <row r="461" spans="1:28">
      <c r="A461" t="s">
        <v>2866</v>
      </c>
      <c r="B461">
        <v>460</v>
      </c>
      <c r="C461" t="s">
        <v>2867</v>
      </c>
      <c r="D461" t="s">
        <v>2868</v>
      </c>
      <c r="E461" s="5" t="s">
        <v>29</v>
      </c>
      <c r="F461">
        <v>1</v>
      </c>
      <c r="G461" t="s">
        <v>2869</v>
      </c>
      <c r="H461" s="8">
        <v>8.4999999999999996E+102</v>
      </c>
      <c r="I461">
        <v>0.45</v>
      </c>
      <c r="J461">
        <v>0.45</v>
      </c>
      <c r="K461" s="5">
        <v>42765</v>
      </c>
      <c r="L461" t="s">
        <v>32</v>
      </c>
      <c r="M461" t="s">
        <v>480</v>
      </c>
      <c r="N461" t="s">
        <v>2209</v>
      </c>
      <c r="P461" s="6" t="s">
        <v>2864</v>
      </c>
      <c r="Q461" t="s">
        <v>2870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 t="s">
        <v>507</v>
      </c>
      <c r="AA461" s="7">
        <v>0</v>
      </c>
      <c r="AB461" s="6"/>
    </row>
    <row r="462" spans="1:28">
      <c r="A462" t="s">
        <v>2871</v>
      </c>
      <c r="B462">
        <v>461</v>
      </c>
      <c r="C462" t="s">
        <v>2872</v>
      </c>
      <c r="D462" t="s">
        <v>2873</v>
      </c>
      <c r="E462" s="5" t="s">
        <v>29</v>
      </c>
      <c r="F462">
        <v>1</v>
      </c>
      <c r="G462" t="s">
        <v>2874</v>
      </c>
      <c r="H462" t="s">
        <v>2875</v>
      </c>
      <c r="I462">
        <v>0.45</v>
      </c>
      <c r="J462">
        <v>0.45</v>
      </c>
      <c r="K462" s="5">
        <v>42765</v>
      </c>
      <c r="L462" t="s">
        <v>32</v>
      </c>
      <c r="M462" t="s">
        <v>109</v>
      </c>
      <c r="N462" t="s">
        <v>2209</v>
      </c>
      <c r="P462" s="6" t="s">
        <v>2864</v>
      </c>
      <c r="Q462" t="s">
        <v>2876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 t="s">
        <v>507</v>
      </c>
      <c r="AA462" s="7">
        <v>0</v>
      </c>
      <c r="AB462" s="6"/>
    </row>
    <row r="463" spans="1:28">
      <c r="A463" t="s">
        <v>2877</v>
      </c>
      <c r="B463">
        <v>462</v>
      </c>
      <c r="C463" t="s">
        <v>2878</v>
      </c>
      <c r="D463" t="s">
        <v>2879</v>
      </c>
      <c r="E463" s="5">
        <v>45440</v>
      </c>
      <c r="F463">
        <v>1</v>
      </c>
      <c r="G463" t="s">
        <v>2880</v>
      </c>
      <c r="H463" t="s">
        <v>2881</v>
      </c>
      <c r="I463">
        <v>0.45</v>
      </c>
      <c r="J463">
        <v>0.45</v>
      </c>
      <c r="K463" s="5">
        <v>42765</v>
      </c>
      <c r="L463" t="s">
        <v>32</v>
      </c>
      <c r="M463" t="s">
        <v>473</v>
      </c>
      <c r="N463" t="s">
        <v>2209</v>
      </c>
      <c r="P463" s="6" t="s">
        <v>2864</v>
      </c>
      <c r="Q463" t="s">
        <v>2882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 t="s">
        <v>507</v>
      </c>
      <c r="AA463" s="7">
        <v>0</v>
      </c>
      <c r="AB463" s="6"/>
    </row>
    <row r="464" spans="1:28">
      <c r="A464" t="s">
        <v>2883</v>
      </c>
      <c r="B464">
        <v>463</v>
      </c>
      <c r="C464" t="s">
        <v>2884</v>
      </c>
      <c r="D464" t="s">
        <v>2885</v>
      </c>
      <c r="E464" s="5">
        <v>45034</v>
      </c>
      <c r="F464">
        <v>1</v>
      </c>
      <c r="G464" t="s">
        <v>2886</v>
      </c>
      <c r="H464" t="s">
        <v>2887</v>
      </c>
      <c r="I464">
        <v>0.18</v>
      </c>
      <c r="J464">
        <v>0.2</v>
      </c>
      <c r="K464" s="5">
        <v>42766</v>
      </c>
      <c r="L464" t="s">
        <v>32</v>
      </c>
      <c r="M464" t="s">
        <v>480</v>
      </c>
      <c r="N464" t="s">
        <v>1239</v>
      </c>
      <c r="P464" s="6" t="s">
        <v>1043</v>
      </c>
      <c r="Q464" t="s">
        <v>2888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 t="s">
        <v>507</v>
      </c>
      <c r="AA464" s="7">
        <v>0</v>
      </c>
      <c r="AB464" s="6"/>
    </row>
    <row r="465" spans="1:28">
      <c r="A465" t="s">
        <v>2889</v>
      </c>
      <c r="B465">
        <v>464</v>
      </c>
      <c r="C465" t="s">
        <v>2890</v>
      </c>
      <c r="D465" t="s">
        <v>2891</v>
      </c>
      <c r="E465" s="5" t="s">
        <v>29</v>
      </c>
      <c r="F465">
        <v>1</v>
      </c>
      <c r="G465" t="s">
        <v>2892</v>
      </c>
      <c r="H465" t="s">
        <v>2893</v>
      </c>
      <c r="I465">
        <v>0.3</v>
      </c>
      <c r="J465">
        <v>0.31</v>
      </c>
      <c r="K465" s="5">
        <v>42766</v>
      </c>
      <c r="L465" t="s">
        <v>32</v>
      </c>
      <c r="M465" t="s">
        <v>480</v>
      </c>
      <c r="N465" t="s">
        <v>1139</v>
      </c>
      <c r="P465" s="6" t="s">
        <v>1043</v>
      </c>
      <c r="Q465" t="s">
        <v>2894</v>
      </c>
      <c r="R465" s="6">
        <v>21688281.97479248</v>
      </c>
      <c r="S465" s="6">
        <v>367598.00000000029</v>
      </c>
      <c r="T465" s="6">
        <v>0</v>
      </c>
      <c r="U465" s="6">
        <v>364053.00000000029</v>
      </c>
      <c r="V465" s="6">
        <v>0</v>
      </c>
      <c r="W465" s="6">
        <v>-12824045</v>
      </c>
      <c r="X465" s="6">
        <v>96</v>
      </c>
      <c r="Y465" s="6">
        <v>667014.35999999987</v>
      </c>
      <c r="Z465" s="6" t="s">
        <v>507</v>
      </c>
      <c r="AA465" s="7">
        <v>34079253.196716309</v>
      </c>
      <c r="AB465" s="6"/>
    </row>
    <row r="466" spans="1:28">
      <c r="A466" t="s">
        <v>2895</v>
      </c>
      <c r="B466">
        <v>465</v>
      </c>
      <c r="C466" t="s">
        <v>2896</v>
      </c>
      <c r="D466" t="s">
        <v>2897</v>
      </c>
      <c r="E466" s="5" t="s">
        <v>29</v>
      </c>
      <c r="F466">
        <v>1</v>
      </c>
      <c r="G466" t="s">
        <v>2898</v>
      </c>
      <c r="H466" t="s">
        <v>2899</v>
      </c>
      <c r="I466">
        <v>0.3</v>
      </c>
      <c r="J466">
        <v>0.31</v>
      </c>
      <c r="K466" s="5">
        <v>42766</v>
      </c>
      <c r="L466" t="s">
        <v>32</v>
      </c>
      <c r="M466" t="s">
        <v>480</v>
      </c>
      <c r="N466" t="s">
        <v>1139</v>
      </c>
      <c r="P466" s="6" t="s">
        <v>1043</v>
      </c>
      <c r="Q466" t="s">
        <v>2900</v>
      </c>
      <c r="R466" s="6">
        <v>6070449.9660627265</v>
      </c>
      <c r="S466" s="6">
        <v>367906.0652000003</v>
      </c>
      <c r="T466" s="6">
        <v>0</v>
      </c>
      <c r="U466" s="6">
        <v>-363874.93340000033</v>
      </c>
      <c r="V466" s="6">
        <v>0</v>
      </c>
      <c r="W466" s="6">
        <v>4031.1317999999737</v>
      </c>
      <c r="X466" s="6">
        <v>9</v>
      </c>
      <c r="Y466" s="6">
        <v>45235.24</v>
      </c>
      <c r="Z466" s="6" t="s">
        <v>507</v>
      </c>
      <c r="AA466" s="7">
        <v>5929214.0966485534</v>
      </c>
      <c r="AB466" s="6"/>
    </row>
    <row r="467" spans="1:28">
      <c r="A467" t="s">
        <v>2901</v>
      </c>
      <c r="B467">
        <v>466</v>
      </c>
      <c r="C467" t="s">
        <v>2902</v>
      </c>
      <c r="D467" t="s">
        <v>2903</v>
      </c>
      <c r="E467" s="5">
        <v>45034</v>
      </c>
      <c r="F467">
        <v>1</v>
      </c>
      <c r="G467" t="s">
        <v>2904</v>
      </c>
      <c r="H467" t="s">
        <v>2905</v>
      </c>
      <c r="I467">
        <v>0.18</v>
      </c>
      <c r="J467">
        <v>0.2</v>
      </c>
      <c r="K467" s="5">
        <v>42766</v>
      </c>
      <c r="L467" t="s">
        <v>32</v>
      </c>
      <c r="M467" t="s">
        <v>102</v>
      </c>
      <c r="N467" t="s">
        <v>1239</v>
      </c>
      <c r="P467" s="6" t="s">
        <v>1043</v>
      </c>
      <c r="Q467" t="s">
        <v>2906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 t="s">
        <v>507</v>
      </c>
      <c r="AA467" s="7">
        <v>0</v>
      </c>
      <c r="AB467" s="6"/>
    </row>
    <row r="468" spans="1:28">
      <c r="A468" t="s">
        <v>2907</v>
      </c>
      <c r="B468">
        <v>467</v>
      </c>
      <c r="C468" t="s">
        <v>2908</v>
      </c>
      <c r="D468" t="s">
        <v>2909</v>
      </c>
      <c r="E468" s="5" t="s">
        <v>29</v>
      </c>
      <c r="F468">
        <v>1</v>
      </c>
      <c r="G468" t="s">
        <v>2910</v>
      </c>
      <c r="H468" t="s">
        <v>2911</v>
      </c>
      <c r="I468">
        <v>0.15</v>
      </c>
      <c r="J468">
        <v>0.16</v>
      </c>
      <c r="K468" s="5">
        <v>42773</v>
      </c>
      <c r="L468" t="s">
        <v>32</v>
      </c>
      <c r="M468" t="s">
        <v>42</v>
      </c>
      <c r="N468" t="s">
        <v>210</v>
      </c>
      <c r="P468" s="6" t="s">
        <v>1168</v>
      </c>
      <c r="Q468" t="s">
        <v>2912</v>
      </c>
      <c r="R468" s="6">
        <v>299827592.56362915</v>
      </c>
      <c r="S468" s="6">
        <v>0</v>
      </c>
      <c r="T468" s="6">
        <v>0</v>
      </c>
      <c r="U468" s="6">
        <v>0</v>
      </c>
      <c r="V468" s="6">
        <v>0</v>
      </c>
      <c r="W468" s="6">
        <v>2048069.9999999925</v>
      </c>
      <c r="X468" s="6">
        <v>954</v>
      </c>
      <c r="Y468" s="6">
        <v>7941258.5</v>
      </c>
      <c r="Z468" s="6" t="s">
        <v>507</v>
      </c>
      <c r="AA468" s="7">
        <v>299170285.49194336</v>
      </c>
      <c r="AB468" s="6"/>
    </row>
    <row r="469" spans="1:28">
      <c r="A469" t="s">
        <v>2913</v>
      </c>
      <c r="B469">
        <v>468</v>
      </c>
      <c r="C469" t="s">
        <v>2914</v>
      </c>
      <c r="D469" t="s">
        <v>2915</v>
      </c>
      <c r="E469" s="5" t="s">
        <v>29</v>
      </c>
      <c r="F469">
        <v>1</v>
      </c>
      <c r="G469" t="s">
        <v>2916</v>
      </c>
      <c r="H469" t="s">
        <v>2917</v>
      </c>
      <c r="I469">
        <v>0.15</v>
      </c>
      <c r="J469">
        <v>0.17</v>
      </c>
      <c r="K469" s="5">
        <v>42773</v>
      </c>
      <c r="L469" t="s">
        <v>32</v>
      </c>
      <c r="M469" t="s">
        <v>162</v>
      </c>
      <c r="N469" t="s">
        <v>43</v>
      </c>
      <c r="P469" s="6" t="s">
        <v>1168</v>
      </c>
      <c r="Q469" t="s">
        <v>2918</v>
      </c>
      <c r="R469" s="6">
        <v>156358304.97741699</v>
      </c>
      <c r="S469" s="6">
        <v>0</v>
      </c>
      <c r="T469" s="6">
        <v>0</v>
      </c>
      <c r="U469" s="6">
        <v>0</v>
      </c>
      <c r="V469" s="6">
        <v>0</v>
      </c>
      <c r="W469" s="6">
        <v>895056.00000000081</v>
      </c>
      <c r="X469" s="6">
        <v>311</v>
      </c>
      <c r="Y469" s="6">
        <v>1695398.7</v>
      </c>
      <c r="Z469" s="6" t="s">
        <v>507</v>
      </c>
      <c r="AA469" s="7">
        <v>155962461.09008789</v>
      </c>
      <c r="AB469" s="6"/>
    </row>
    <row r="470" spans="1:28">
      <c r="A470" t="s">
        <v>2919</v>
      </c>
      <c r="B470">
        <v>469</v>
      </c>
      <c r="C470" t="s">
        <v>2920</v>
      </c>
      <c r="D470" t="s">
        <v>2921</v>
      </c>
      <c r="E470" s="5" t="s">
        <v>29</v>
      </c>
      <c r="F470">
        <v>1</v>
      </c>
      <c r="G470" t="s">
        <v>2922</v>
      </c>
      <c r="H470" t="s">
        <v>2923</v>
      </c>
      <c r="I470">
        <v>0.15</v>
      </c>
      <c r="J470">
        <v>0.16</v>
      </c>
      <c r="K470" s="5">
        <v>42773</v>
      </c>
      <c r="L470" t="s">
        <v>32</v>
      </c>
      <c r="M470" t="s">
        <v>223</v>
      </c>
      <c r="N470" t="s">
        <v>43</v>
      </c>
      <c r="P470" s="6" t="s">
        <v>1168</v>
      </c>
      <c r="Q470" t="s">
        <v>2924</v>
      </c>
      <c r="R470" s="6">
        <v>582632962.53008652</v>
      </c>
      <c r="S470" s="6">
        <v>119477459.99999997</v>
      </c>
      <c r="T470" s="6">
        <v>9790480.0000000522</v>
      </c>
      <c r="U470" s="6">
        <v>31233990.000000026</v>
      </c>
      <c r="V470" s="6">
        <v>0</v>
      </c>
      <c r="W470" s="6">
        <v>161473362.00000003</v>
      </c>
      <c r="X470" s="6">
        <v>1201</v>
      </c>
      <c r="Y470" s="6">
        <v>146329992</v>
      </c>
      <c r="Z470" s="6" t="s">
        <v>507</v>
      </c>
      <c r="AA470" s="7">
        <v>548276645.15216446</v>
      </c>
      <c r="AB470" s="6"/>
    </row>
    <row r="471" spans="1:28">
      <c r="A471" t="s">
        <v>2925</v>
      </c>
      <c r="B471">
        <v>470</v>
      </c>
      <c r="C471" t="s">
        <v>2926</v>
      </c>
      <c r="D471" t="s">
        <v>2927</v>
      </c>
      <c r="E471" s="5" t="s">
        <v>29</v>
      </c>
      <c r="F471">
        <v>1</v>
      </c>
      <c r="G471" t="s">
        <v>2928</v>
      </c>
      <c r="H471">
        <v>96911300</v>
      </c>
      <c r="I471">
        <v>0.2</v>
      </c>
      <c r="J471">
        <v>0.22</v>
      </c>
      <c r="K471" s="5">
        <v>42775</v>
      </c>
      <c r="L471" t="s">
        <v>32</v>
      </c>
      <c r="M471" t="s">
        <v>162</v>
      </c>
      <c r="N471" t="s">
        <v>50</v>
      </c>
      <c r="P471" s="6" t="s">
        <v>494</v>
      </c>
      <c r="Q471" t="s">
        <v>2929</v>
      </c>
      <c r="R471" s="6">
        <v>11407389.640808105</v>
      </c>
      <c r="S471" s="6">
        <v>0</v>
      </c>
      <c r="T471" s="6">
        <v>1140350.4999999995</v>
      </c>
      <c r="U471" s="6">
        <v>0</v>
      </c>
      <c r="V471" s="6">
        <v>0</v>
      </c>
      <c r="W471" s="6">
        <v>1140350.4999999995</v>
      </c>
      <c r="X471" s="6">
        <v>16</v>
      </c>
      <c r="Y471" s="6">
        <v>82630.51999999999</v>
      </c>
      <c r="Z471" s="6" t="s">
        <v>507</v>
      </c>
      <c r="AA471" s="7">
        <v>10242072.200775146</v>
      </c>
      <c r="AB471" s="6"/>
    </row>
    <row r="472" spans="1:28">
      <c r="A472" t="s">
        <v>2930</v>
      </c>
      <c r="B472">
        <v>471</v>
      </c>
      <c r="C472" t="s">
        <v>2931</v>
      </c>
      <c r="D472" t="s">
        <v>2932</v>
      </c>
      <c r="E472" s="5" t="s">
        <v>29</v>
      </c>
      <c r="F472">
        <v>1</v>
      </c>
      <c r="G472" t="s">
        <v>2933</v>
      </c>
      <c r="H472">
        <v>55975304</v>
      </c>
      <c r="I472">
        <v>0.25</v>
      </c>
      <c r="J472">
        <v>0.28000000000000003</v>
      </c>
      <c r="K472" s="5">
        <v>42775</v>
      </c>
      <c r="L472" t="s">
        <v>32</v>
      </c>
      <c r="M472" t="s">
        <v>162</v>
      </c>
      <c r="N472" t="s">
        <v>50</v>
      </c>
      <c r="P472" s="6" t="s">
        <v>494</v>
      </c>
      <c r="Q472" t="s">
        <v>2934</v>
      </c>
      <c r="R472" s="6">
        <v>6347889.0609741211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3</v>
      </c>
      <c r="Y472" s="6">
        <v>164.73000000000002</v>
      </c>
      <c r="Z472" s="6" t="s">
        <v>507</v>
      </c>
      <c r="AA472" s="7">
        <v>6330104.0840148926</v>
      </c>
      <c r="AB472" s="6"/>
    </row>
    <row r="473" spans="1:28">
      <c r="A473" t="s">
        <v>2935</v>
      </c>
      <c r="B473">
        <v>472</v>
      </c>
      <c r="C473" t="s">
        <v>2936</v>
      </c>
      <c r="D473" t="s">
        <v>2937</v>
      </c>
      <c r="E473" s="5" t="s">
        <v>29</v>
      </c>
      <c r="F473">
        <v>1</v>
      </c>
      <c r="G473" t="s">
        <v>2938</v>
      </c>
      <c r="H473">
        <v>55976302</v>
      </c>
      <c r="I473">
        <v>0.1</v>
      </c>
      <c r="J473">
        <v>0.11</v>
      </c>
      <c r="K473" s="5">
        <v>42775</v>
      </c>
      <c r="L473" t="s">
        <v>32</v>
      </c>
      <c r="M473" t="s">
        <v>223</v>
      </c>
      <c r="N473" t="s">
        <v>50</v>
      </c>
      <c r="P473" s="6" t="s">
        <v>494</v>
      </c>
      <c r="Q473" t="s">
        <v>2939</v>
      </c>
      <c r="R473" s="6">
        <v>39660131.530761719</v>
      </c>
      <c r="S473" s="6">
        <v>3876810.0000000037</v>
      </c>
      <c r="T473" s="6">
        <v>0</v>
      </c>
      <c r="U473" s="6">
        <v>0</v>
      </c>
      <c r="V473" s="6">
        <v>0</v>
      </c>
      <c r="W473" s="6">
        <v>6447040.5</v>
      </c>
      <c r="X473" s="6">
        <v>128</v>
      </c>
      <c r="Y473" s="6">
        <v>940410.55</v>
      </c>
      <c r="Z473" s="6" t="s">
        <v>507</v>
      </c>
      <c r="AA473" s="7">
        <v>36884750.747680664</v>
      </c>
      <c r="AB473" s="6"/>
    </row>
    <row r="474" spans="1:28">
      <c r="A474" t="s">
        <v>2940</v>
      </c>
      <c r="B474">
        <v>473</v>
      </c>
      <c r="C474" t="s">
        <v>2941</v>
      </c>
      <c r="D474" t="s">
        <v>2942</v>
      </c>
      <c r="E474" s="5" t="s">
        <v>29</v>
      </c>
      <c r="F474">
        <v>1</v>
      </c>
      <c r="G474" t="s">
        <v>2943</v>
      </c>
      <c r="H474" t="s">
        <v>2944</v>
      </c>
      <c r="I474">
        <v>0.15</v>
      </c>
      <c r="J474">
        <v>0.16</v>
      </c>
      <c r="K474" s="5">
        <v>42775</v>
      </c>
      <c r="L474" t="s">
        <v>32</v>
      </c>
      <c r="M474" t="s">
        <v>223</v>
      </c>
      <c r="N474" t="s">
        <v>863</v>
      </c>
      <c r="P474" s="6" t="s">
        <v>494</v>
      </c>
      <c r="Q474" t="s">
        <v>2945</v>
      </c>
      <c r="R474" s="6">
        <v>515832444.83184814</v>
      </c>
      <c r="S474" s="6">
        <v>0</v>
      </c>
      <c r="T474" s="6">
        <v>5311891.4500000533</v>
      </c>
      <c r="U474" s="6">
        <v>-5620118.1000001021</v>
      </c>
      <c r="V474" s="6">
        <v>0</v>
      </c>
      <c r="W474" s="6">
        <v>2499281.9500000575</v>
      </c>
      <c r="X474" s="6">
        <v>1242</v>
      </c>
      <c r="Y474" s="6">
        <v>16164118</v>
      </c>
      <c r="Z474" s="6" t="s">
        <v>507</v>
      </c>
      <c r="AA474" s="7">
        <v>512017647.72033685</v>
      </c>
      <c r="AB474" s="6"/>
    </row>
    <row r="475" spans="1:28">
      <c r="A475" t="s">
        <v>2946</v>
      </c>
      <c r="B475">
        <v>474</v>
      </c>
      <c r="C475" t="s">
        <v>2947</v>
      </c>
      <c r="D475" t="s">
        <v>2948</v>
      </c>
      <c r="E475" s="5" t="s">
        <v>29</v>
      </c>
      <c r="F475">
        <v>1</v>
      </c>
      <c r="G475" t="s">
        <v>2949</v>
      </c>
      <c r="H475" t="s">
        <v>2950</v>
      </c>
      <c r="I475">
        <v>0.45</v>
      </c>
      <c r="J475">
        <v>0.5</v>
      </c>
      <c r="K475" s="5">
        <v>42775</v>
      </c>
      <c r="L475" t="s">
        <v>32</v>
      </c>
      <c r="M475" t="s">
        <v>261</v>
      </c>
      <c r="N475" t="s">
        <v>423</v>
      </c>
      <c r="P475" s="6" t="s">
        <v>494</v>
      </c>
      <c r="Q475" t="s">
        <v>2951</v>
      </c>
      <c r="R475" s="6">
        <v>45959930.590438843</v>
      </c>
      <c r="S475" s="6">
        <v>0</v>
      </c>
      <c r="T475" s="6">
        <v>0</v>
      </c>
      <c r="U475" s="6">
        <v>1006373.0000000052</v>
      </c>
      <c r="V475" s="6">
        <v>1001122.4999999964</v>
      </c>
      <c r="W475" s="6">
        <v>3053398.72</v>
      </c>
      <c r="X475" s="6">
        <v>116</v>
      </c>
      <c r="Y475" s="6">
        <v>230778.61000000002</v>
      </c>
      <c r="Z475" s="6" t="s">
        <v>507</v>
      </c>
      <c r="AA475" s="7">
        <v>42688162.916564941</v>
      </c>
      <c r="AB475" s="6"/>
    </row>
    <row r="476" spans="1:28">
      <c r="A476" t="s">
        <v>2952</v>
      </c>
      <c r="B476">
        <v>475</v>
      </c>
      <c r="C476" t="s">
        <v>2953</v>
      </c>
      <c r="D476" t="s">
        <v>2954</v>
      </c>
      <c r="E476" s="5" t="s">
        <v>29</v>
      </c>
      <c r="F476">
        <v>1</v>
      </c>
      <c r="G476" t="s">
        <v>2955</v>
      </c>
      <c r="H476" t="s">
        <v>2956</v>
      </c>
      <c r="I476">
        <v>0.45</v>
      </c>
      <c r="J476">
        <v>0.5</v>
      </c>
      <c r="K476" s="5">
        <v>42775</v>
      </c>
      <c r="L476" t="s">
        <v>32</v>
      </c>
      <c r="M476" t="s">
        <v>261</v>
      </c>
      <c r="N476" t="s">
        <v>423</v>
      </c>
      <c r="P476" s="6" t="s">
        <v>494</v>
      </c>
      <c r="Q476" t="s">
        <v>2957</v>
      </c>
      <c r="R476" s="6">
        <v>24647692.740058899</v>
      </c>
      <c r="S476" s="6">
        <v>0</v>
      </c>
      <c r="T476" s="6">
        <v>0</v>
      </c>
      <c r="U476" s="6">
        <v>0</v>
      </c>
      <c r="V476" s="6">
        <v>0</v>
      </c>
      <c r="W476" s="6">
        <v>1685930.5000000016</v>
      </c>
      <c r="X476" s="6">
        <v>108</v>
      </c>
      <c r="Y476" s="6">
        <v>261550.09999999998</v>
      </c>
      <c r="Z476" s="6" t="s">
        <v>507</v>
      </c>
      <c r="AA476" s="7">
        <v>22757651.214694977</v>
      </c>
      <c r="AB476" s="6"/>
    </row>
    <row r="477" spans="1:28">
      <c r="A477" t="s">
        <v>2958</v>
      </c>
      <c r="B477">
        <v>476</v>
      </c>
      <c r="C477" t="s">
        <v>2959</v>
      </c>
      <c r="D477" t="s">
        <v>2960</v>
      </c>
      <c r="E477" s="5" t="s">
        <v>29</v>
      </c>
      <c r="F477">
        <v>1</v>
      </c>
      <c r="G477" t="s">
        <v>2961</v>
      </c>
      <c r="H477" t="s">
        <v>2962</v>
      </c>
      <c r="I477">
        <v>0.45</v>
      </c>
      <c r="J477">
        <v>0.5</v>
      </c>
      <c r="K477" s="5">
        <v>42775</v>
      </c>
      <c r="L477" t="s">
        <v>32</v>
      </c>
      <c r="M477" t="s">
        <v>261</v>
      </c>
      <c r="N477" t="s">
        <v>423</v>
      </c>
      <c r="P477" s="6" t="s">
        <v>494</v>
      </c>
      <c r="Q477" t="s">
        <v>2963</v>
      </c>
      <c r="R477" s="6">
        <v>12345120.250722094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11</v>
      </c>
      <c r="Y477" s="6">
        <v>10576.44</v>
      </c>
      <c r="Z477" s="6" t="s">
        <v>507</v>
      </c>
      <c r="AA477" s="7">
        <v>12252675.547305055</v>
      </c>
      <c r="AB477" s="6"/>
    </row>
    <row r="478" spans="1:28">
      <c r="A478" t="s">
        <v>2964</v>
      </c>
      <c r="B478">
        <v>477</v>
      </c>
      <c r="C478" t="s">
        <v>2965</v>
      </c>
      <c r="D478" t="s">
        <v>2966</v>
      </c>
      <c r="E478" s="5" t="s">
        <v>29</v>
      </c>
      <c r="F478">
        <v>1</v>
      </c>
      <c r="G478" t="s">
        <v>2967</v>
      </c>
      <c r="H478" t="s">
        <v>2968</v>
      </c>
      <c r="I478">
        <v>0.65</v>
      </c>
      <c r="J478">
        <v>0.72</v>
      </c>
      <c r="K478" s="5">
        <v>42775</v>
      </c>
      <c r="L478" t="s">
        <v>32</v>
      </c>
      <c r="M478" t="s">
        <v>878</v>
      </c>
      <c r="N478" t="s">
        <v>232</v>
      </c>
      <c r="P478" s="6" t="s">
        <v>494</v>
      </c>
      <c r="Q478" t="s">
        <v>2969</v>
      </c>
      <c r="R478" s="6">
        <v>2030945054.3403625</v>
      </c>
      <c r="S478" s="6">
        <v>8396166.9999998212</v>
      </c>
      <c r="T478" s="6">
        <v>21009592.999999996</v>
      </c>
      <c r="U478" s="6">
        <v>16834315.000000238</v>
      </c>
      <c r="V478" s="6">
        <v>-2121183.0000001779</v>
      </c>
      <c r="W478" s="6">
        <v>52397074</v>
      </c>
      <c r="X478" s="6">
        <v>7011</v>
      </c>
      <c r="Y478" s="6">
        <v>36504203</v>
      </c>
      <c r="Z478" s="6" t="s">
        <v>10830</v>
      </c>
      <c r="AA478" s="7">
        <v>1944909903.3355713</v>
      </c>
      <c r="AB478" s="6"/>
    </row>
    <row r="479" spans="1:28">
      <c r="A479" t="s">
        <v>2970</v>
      </c>
      <c r="B479">
        <v>478</v>
      </c>
      <c r="C479" t="s">
        <v>2971</v>
      </c>
      <c r="D479" t="s">
        <v>2972</v>
      </c>
      <c r="E479" s="5" t="s">
        <v>29</v>
      </c>
      <c r="F479">
        <v>1</v>
      </c>
      <c r="G479" t="s">
        <v>2973</v>
      </c>
      <c r="H479" t="s">
        <v>2974</v>
      </c>
      <c r="I479">
        <v>0.85</v>
      </c>
      <c r="J479">
        <v>0.99</v>
      </c>
      <c r="K479" s="5">
        <v>42775</v>
      </c>
      <c r="L479" t="s">
        <v>32</v>
      </c>
      <c r="M479" t="s">
        <v>820</v>
      </c>
      <c r="N479" t="s">
        <v>781</v>
      </c>
      <c r="P479" s="6" t="s">
        <v>1906</v>
      </c>
      <c r="Q479" t="s">
        <v>2975</v>
      </c>
      <c r="R479" s="6">
        <v>150286216.48128209</v>
      </c>
      <c r="S479" s="6">
        <v>1139172.2297999959</v>
      </c>
      <c r="T479" s="6">
        <v>2212.2127499998896</v>
      </c>
      <c r="U479" s="6">
        <v>-1756487.7063649832</v>
      </c>
      <c r="V479" s="6">
        <v>596892.00409748731</v>
      </c>
      <c r="W479" s="6">
        <v>-7488.3127525000018</v>
      </c>
      <c r="X479" s="6">
        <v>361</v>
      </c>
      <c r="Y479" s="6">
        <v>1041984.46</v>
      </c>
      <c r="Z479" s="6" t="s">
        <v>10830</v>
      </c>
      <c r="AA479" s="7">
        <v>155174871.78019047</v>
      </c>
      <c r="AB479" s="6"/>
    </row>
    <row r="480" spans="1:28">
      <c r="A480" t="s">
        <v>2976</v>
      </c>
      <c r="B480">
        <v>479</v>
      </c>
      <c r="C480" t="s">
        <v>2977</v>
      </c>
      <c r="D480" t="s">
        <v>2978</v>
      </c>
      <c r="E480" s="5" t="s">
        <v>29</v>
      </c>
      <c r="F480">
        <v>1</v>
      </c>
      <c r="G480" t="s">
        <v>2979</v>
      </c>
      <c r="H480" t="s">
        <v>2980</v>
      </c>
      <c r="I480">
        <v>0.65</v>
      </c>
      <c r="J480">
        <v>0.71</v>
      </c>
      <c r="K480" s="5">
        <v>42775</v>
      </c>
      <c r="L480" t="s">
        <v>32</v>
      </c>
      <c r="M480" t="s">
        <v>2385</v>
      </c>
      <c r="N480" t="s">
        <v>2386</v>
      </c>
      <c r="P480" s="6" t="s">
        <v>494</v>
      </c>
      <c r="Q480" t="s">
        <v>2981</v>
      </c>
      <c r="R480" s="6">
        <v>34285445.640563965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711</v>
      </c>
      <c r="Y480" s="6">
        <v>2427943</v>
      </c>
      <c r="Z480" s="6" t="s">
        <v>507</v>
      </c>
      <c r="AA480" s="7">
        <v>35401459.213256836</v>
      </c>
      <c r="AB480" s="6"/>
    </row>
    <row r="481" spans="1:28">
      <c r="A481" t="s">
        <v>2982</v>
      </c>
      <c r="B481">
        <v>480</v>
      </c>
      <c r="C481" t="s">
        <v>2983</v>
      </c>
      <c r="D481" t="s">
        <v>2984</v>
      </c>
      <c r="E481" s="5" t="s">
        <v>29</v>
      </c>
      <c r="F481">
        <v>1</v>
      </c>
      <c r="G481" t="s">
        <v>2985</v>
      </c>
      <c r="H481" t="s">
        <v>2986</v>
      </c>
      <c r="I481">
        <v>0.2</v>
      </c>
      <c r="J481">
        <v>0.22</v>
      </c>
      <c r="K481" s="5">
        <v>42794</v>
      </c>
      <c r="L481" t="s">
        <v>32</v>
      </c>
      <c r="M481" t="s">
        <v>2198</v>
      </c>
      <c r="N481" t="s">
        <v>210</v>
      </c>
      <c r="P481" s="6" t="s">
        <v>494</v>
      </c>
      <c r="Q481" t="s">
        <v>2987</v>
      </c>
      <c r="R481" s="6">
        <v>68828019.8097229</v>
      </c>
      <c r="S481" s="6">
        <v>-4927928.7</v>
      </c>
      <c r="T481" s="6">
        <v>558500.84999999637</v>
      </c>
      <c r="U481" s="6">
        <v>555274.94999999634</v>
      </c>
      <c r="V481" s="6">
        <v>0</v>
      </c>
      <c r="W481" s="6">
        <v>7307531.099999994</v>
      </c>
      <c r="X481" s="6">
        <v>169</v>
      </c>
      <c r="Y481" s="6">
        <v>5493687.8099999996</v>
      </c>
      <c r="Z481" s="6" t="s">
        <v>507</v>
      </c>
      <c r="AA481" s="7">
        <v>59795855.712890625</v>
      </c>
      <c r="AB481" s="6"/>
    </row>
    <row r="482" spans="1:28">
      <c r="A482" t="s">
        <v>2988</v>
      </c>
      <c r="B482">
        <v>481</v>
      </c>
      <c r="C482" t="s">
        <v>2989</v>
      </c>
      <c r="D482" t="s">
        <v>2990</v>
      </c>
      <c r="E482" s="5" t="s">
        <v>29</v>
      </c>
      <c r="F482">
        <v>1</v>
      </c>
      <c r="G482" t="s">
        <v>2991</v>
      </c>
      <c r="H482" t="s">
        <v>2992</v>
      </c>
      <c r="I482">
        <v>0.2</v>
      </c>
      <c r="J482">
        <v>0.23</v>
      </c>
      <c r="K482" s="5">
        <v>42794</v>
      </c>
      <c r="L482" t="s">
        <v>32</v>
      </c>
      <c r="M482" t="s">
        <v>2198</v>
      </c>
      <c r="N482" t="s">
        <v>210</v>
      </c>
      <c r="P482" s="6" t="s">
        <v>494</v>
      </c>
      <c r="Q482" t="s">
        <v>2993</v>
      </c>
      <c r="R482" s="6">
        <v>28044104.525894247</v>
      </c>
      <c r="S482" s="6">
        <v>-716629.62106500065</v>
      </c>
      <c r="T482" s="6">
        <v>719694.68298000062</v>
      </c>
      <c r="U482" s="6">
        <v>726853.24548000062</v>
      </c>
      <c r="V482" s="6">
        <v>-735566.42355000053</v>
      </c>
      <c r="W482" s="6">
        <v>-728720.87301000056</v>
      </c>
      <c r="X482" s="6">
        <v>33</v>
      </c>
      <c r="Y482" s="6">
        <v>845119.93</v>
      </c>
      <c r="Z482" s="6" t="s">
        <v>507</v>
      </c>
      <c r="AA482" s="7">
        <v>29395472.326307483</v>
      </c>
      <c r="AB482" s="6"/>
    </row>
    <row r="483" spans="1:28">
      <c r="A483" t="s">
        <v>2994</v>
      </c>
      <c r="B483">
        <v>482</v>
      </c>
      <c r="C483" t="s">
        <v>2995</v>
      </c>
      <c r="D483" t="s">
        <v>2996</v>
      </c>
      <c r="E483" s="5" t="s">
        <v>29</v>
      </c>
      <c r="F483">
        <v>1</v>
      </c>
      <c r="G483" t="s">
        <v>2997</v>
      </c>
      <c r="H483" t="s">
        <v>2998</v>
      </c>
      <c r="I483">
        <v>0.2</v>
      </c>
      <c r="J483">
        <v>0.23</v>
      </c>
      <c r="K483" s="5">
        <v>42794</v>
      </c>
      <c r="L483" t="s">
        <v>32</v>
      </c>
      <c r="M483" t="s">
        <v>2198</v>
      </c>
      <c r="N483" t="s">
        <v>514</v>
      </c>
      <c r="P483" s="6" t="s">
        <v>494</v>
      </c>
      <c r="Q483" t="s">
        <v>2999</v>
      </c>
      <c r="R483" s="6">
        <v>16131951.646236727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12</v>
      </c>
      <c r="Y483" s="6">
        <v>302426.31</v>
      </c>
      <c r="Z483" s="6" t="s">
        <v>507</v>
      </c>
      <c r="AA483" s="7">
        <v>30901069.42292463</v>
      </c>
      <c r="AB483" s="6"/>
    </row>
    <row r="484" spans="1:28">
      <c r="A484" t="s">
        <v>3000</v>
      </c>
      <c r="B484">
        <v>483</v>
      </c>
      <c r="C484" t="s">
        <v>3001</v>
      </c>
      <c r="D484" t="s">
        <v>3002</v>
      </c>
      <c r="E484" s="5" t="s">
        <v>29</v>
      </c>
      <c r="F484">
        <v>1</v>
      </c>
      <c r="G484" t="s">
        <v>3003</v>
      </c>
      <c r="H484" t="s">
        <v>3004</v>
      </c>
      <c r="I484">
        <v>0.2</v>
      </c>
      <c r="J484">
        <v>0.23</v>
      </c>
      <c r="K484" s="5">
        <v>42794</v>
      </c>
      <c r="L484" t="s">
        <v>32</v>
      </c>
      <c r="M484" t="s">
        <v>2198</v>
      </c>
      <c r="N484" t="s">
        <v>514</v>
      </c>
      <c r="P484" s="6" t="s">
        <v>494</v>
      </c>
      <c r="Q484" t="s">
        <v>3005</v>
      </c>
      <c r="R484" s="6">
        <v>81855966.903686523</v>
      </c>
      <c r="S484" s="6">
        <v>0</v>
      </c>
      <c r="T484" s="6">
        <v>1450938.7500000014</v>
      </c>
      <c r="U484" s="6">
        <v>729718.05000000598</v>
      </c>
      <c r="V484" s="6">
        <v>1477536.2999999903</v>
      </c>
      <c r="W484" s="6">
        <v>3658193.0999999978</v>
      </c>
      <c r="X484" s="6">
        <v>73</v>
      </c>
      <c r="Y484" s="6">
        <v>639963.43999999994</v>
      </c>
      <c r="Z484" s="6" t="s">
        <v>507</v>
      </c>
      <c r="AA484" s="7">
        <v>80452901.947021484</v>
      </c>
      <c r="AB484" s="6"/>
    </row>
    <row r="485" spans="1:28">
      <c r="A485" t="s">
        <v>3006</v>
      </c>
      <c r="B485">
        <v>484</v>
      </c>
      <c r="C485" t="s">
        <v>3007</v>
      </c>
      <c r="D485" t="s">
        <v>3008</v>
      </c>
      <c r="E485" s="5" t="s">
        <v>29</v>
      </c>
      <c r="F485">
        <v>1</v>
      </c>
      <c r="G485" t="s">
        <v>3009</v>
      </c>
      <c r="H485" t="s">
        <v>3010</v>
      </c>
      <c r="I485">
        <v>0.2</v>
      </c>
      <c r="J485">
        <v>0.23</v>
      </c>
      <c r="K485" s="5">
        <v>42794</v>
      </c>
      <c r="L485" t="s">
        <v>32</v>
      </c>
      <c r="M485" t="s">
        <v>2198</v>
      </c>
      <c r="N485" t="s">
        <v>50</v>
      </c>
      <c r="P485" s="6" t="s">
        <v>494</v>
      </c>
      <c r="Q485" t="s">
        <v>3011</v>
      </c>
      <c r="R485" s="6">
        <v>30428738.217986159</v>
      </c>
      <c r="S485" s="6">
        <v>0</v>
      </c>
      <c r="T485" s="6">
        <v>0</v>
      </c>
      <c r="U485" s="6">
        <v>5022211.1398500009</v>
      </c>
      <c r="V485" s="6">
        <v>0</v>
      </c>
      <c r="W485" s="6">
        <v>5022211.1398500009</v>
      </c>
      <c r="X485" s="6">
        <v>21</v>
      </c>
      <c r="Y485" s="6">
        <v>682801.19000000006</v>
      </c>
      <c r="Z485" s="6" t="s">
        <v>507</v>
      </c>
      <c r="AA485" s="7">
        <v>25689409.89379904</v>
      </c>
      <c r="AB485" s="6"/>
    </row>
    <row r="486" spans="1:28">
      <c r="A486" t="s">
        <v>3012</v>
      </c>
      <c r="B486">
        <v>485</v>
      </c>
      <c r="C486" t="s">
        <v>3013</v>
      </c>
      <c r="D486" t="s">
        <v>3014</v>
      </c>
      <c r="E486" s="5" t="s">
        <v>29</v>
      </c>
      <c r="F486">
        <v>1</v>
      </c>
      <c r="G486" t="s">
        <v>3015</v>
      </c>
      <c r="H486" t="s">
        <v>3016</v>
      </c>
      <c r="I486">
        <v>0.2</v>
      </c>
      <c r="J486">
        <v>0.23</v>
      </c>
      <c r="K486" s="5">
        <v>42794</v>
      </c>
      <c r="L486" t="s">
        <v>32</v>
      </c>
      <c r="M486" t="s">
        <v>2198</v>
      </c>
      <c r="N486" t="s">
        <v>50</v>
      </c>
      <c r="P486" s="6" t="s">
        <v>494</v>
      </c>
      <c r="Q486" t="s">
        <v>3017</v>
      </c>
      <c r="R486" s="6">
        <v>109917065.27709961</v>
      </c>
      <c r="S486" s="6">
        <v>0</v>
      </c>
      <c r="T486" s="6">
        <v>-751798.49999998382</v>
      </c>
      <c r="U486" s="6">
        <v>-3086667.0000000028</v>
      </c>
      <c r="V486" s="6">
        <v>-676.80000000004657</v>
      </c>
      <c r="W486" s="6">
        <v>-3062158.5000000037</v>
      </c>
      <c r="X486" s="6">
        <v>170</v>
      </c>
      <c r="Y486" s="6">
        <v>1937271.0999999999</v>
      </c>
      <c r="Z486" s="6" t="s">
        <v>507</v>
      </c>
      <c r="AA486" s="7">
        <v>115863909.11102295</v>
      </c>
      <c r="AB486" s="6"/>
    </row>
    <row r="487" spans="1:28">
      <c r="A487" t="s">
        <v>3018</v>
      </c>
      <c r="B487">
        <v>486</v>
      </c>
      <c r="C487" t="s">
        <v>3019</v>
      </c>
      <c r="D487" t="s">
        <v>3020</v>
      </c>
      <c r="E487" s="5">
        <v>45034</v>
      </c>
      <c r="F487">
        <v>1</v>
      </c>
      <c r="G487" t="s">
        <v>3021</v>
      </c>
      <c r="H487" t="s">
        <v>3022</v>
      </c>
      <c r="I487">
        <v>0.35</v>
      </c>
      <c r="J487">
        <v>0.39</v>
      </c>
      <c r="K487" s="5">
        <v>42801</v>
      </c>
      <c r="L487" t="s">
        <v>32</v>
      </c>
      <c r="M487" t="s">
        <v>480</v>
      </c>
      <c r="N487" t="s">
        <v>150</v>
      </c>
      <c r="P487" s="6" t="s">
        <v>1043</v>
      </c>
      <c r="Q487" t="s">
        <v>3023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 t="s">
        <v>507</v>
      </c>
      <c r="AA487" s="7">
        <v>0</v>
      </c>
      <c r="AB487" s="6"/>
    </row>
    <row r="488" spans="1:28">
      <c r="A488" t="s">
        <v>3024</v>
      </c>
      <c r="B488">
        <v>487</v>
      </c>
      <c r="C488" t="s">
        <v>3025</v>
      </c>
      <c r="D488" t="s">
        <v>3026</v>
      </c>
      <c r="E488" s="5">
        <v>45034</v>
      </c>
      <c r="F488">
        <v>1</v>
      </c>
      <c r="G488" t="s">
        <v>3027</v>
      </c>
      <c r="H488" t="s">
        <v>3028</v>
      </c>
      <c r="I488">
        <v>0.35</v>
      </c>
      <c r="J488">
        <v>0.39</v>
      </c>
      <c r="K488" s="5">
        <v>42801</v>
      </c>
      <c r="L488" t="s">
        <v>32</v>
      </c>
      <c r="M488" t="s">
        <v>480</v>
      </c>
      <c r="N488" t="s">
        <v>150</v>
      </c>
      <c r="P488" s="6" t="s">
        <v>1043</v>
      </c>
      <c r="Q488" t="s">
        <v>3029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 t="s">
        <v>507</v>
      </c>
      <c r="AA488" s="7">
        <v>0</v>
      </c>
      <c r="AB488" s="6"/>
    </row>
    <row r="489" spans="1:28">
      <c r="A489" t="s">
        <v>3030</v>
      </c>
      <c r="B489">
        <v>488</v>
      </c>
      <c r="C489" t="s">
        <v>3031</v>
      </c>
      <c r="D489" t="s">
        <v>3032</v>
      </c>
      <c r="E489" s="5">
        <v>45034</v>
      </c>
      <c r="F489">
        <v>1</v>
      </c>
      <c r="G489" t="s">
        <v>3033</v>
      </c>
      <c r="H489" t="s">
        <v>3034</v>
      </c>
      <c r="I489">
        <v>0.35</v>
      </c>
      <c r="J489">
        <v>0.38</v>
      </c>
      <c r="K489" s="5">
        <v>42801</v>
      </c>
      <c r="L489" t="s">
        <v>32</v>
      </c>
      <c r="M489" t="s">
        <v>102</v>
      </c>
      <c r="N489" t="s">
        <v>150</v>
      </c>
      <c r="P489" s="6" t="s">
        <v>1043</v>
      </c>
      <c r="Q489" t="s">
        <v>3035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 t="s">
        <v>507</v>
      </c>
      <c r="AA489" s="7">
        <v>0</v>
      </c>
      <c r="AB489" s="6"/>
    </row>
    <row r="490" spans="1:28">
      <c r="A490" t="s">
        <v>3036</v>
      </c>
      <c r="B490">
        <v>489</v>
      </c>
      <c r="C490" t="s">
        <v>3037</v>
      </c>
      <c r="D490" t="s">
        <v>3038</v>
      </c>
      <c r="E490" s="5">
        <v>45034</v>
      </c>
      <c r="F490">
        <v>1</v>
      </c>
      <c r="G490" t="s">
        <v>3039</v>
      </c>
      <c r="H490" t="s">
        <v>3040</v>
      </c>
      <c r="I490">
        <v>0.55000000000000004</v>
      </c>
      <c r="J490">
        <v>0.63</v>
      </c>
      <c r="K490" s="5">
        <v>42801</v>
      </c>
      <c r="L490" t="s">
        <v>32</v>
      </c>
      <c r="M490" t="s">
        <v>357</v>
      </c>
      <c r="N490" t="s">
        <v>150</v>
      </c>
      <c r="P490" s="6" t="s">
        <v>1043</v>
      </c>
      <c r="Q490" t="s">
        <v>3041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 t="s">
        <v>507</v>
      </c>
      <c r="AA490" s="7">
        <v>0</v>
      </c>
      <c r="AB490" s="6"/>
    </row>
    <row r="491" spans="1:28">
      <c r="A491" t="s">
        <v>3042</v>
      </c>
      <c r="B491">
        <v>490</v>
      </c>
      <c r="C491" t="s">
        <v>3043</v>
      </c>
      <c r="D491" t="s">
        <v>3044</v>
      </c>
      <c r="E491" s="5">
        <v>45034</v>
      </c>
      <c r="F491">
        <v>1</v>
      </c>
      <c r="G491" t="s">
        <v>3045</v>
      </c>
      <c r="H491" t="s">
        <v>3046</v>
      </c>
      <c r="I491">
        <v>0.55000000000000004</v>
      </c>
      <c r="J491">
        <v>0.67</v>
      </c>
      <c r="K491" s="5">
        <v>42801</v>
      </c>
      <c r="L491" t="s">
        <v>32</v>
      </c>
      <c r="M491" t="s">
        <v>357</v>
      </c>
      <c r="N491" t="s">
        <v>150</v>
      </c>
      <c r="P491" s="6" t="s">
        <v>1043</v>
      </c>
      <c r="Q491" t="s">
        <v>3047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 t="s">
        <v>507</v>
      </c>
      <c r="AA491" s="7">
        <v>0</v>
      </c>
      <c r="AB491" s="6"/>
    </row>
    <row r="492" spans="1:28">
      <c r="A492" t="s">
        <v>3048</v>
      </c>
      <c r="B492">
        <v>491</v>
      </c>
      <c r="C492" t="s">
        <v>3049</v>
      </c>
      <c r="D492" t="s">
        <v>3050</v>
      </c>
      <c r="E492" s="5" t="s">
        <v>29</v>
      </c>
      <c r="F492">
        <v>1</v>
      </c>
      <c r="G492" t="s">
        <v>3051</v>
      </c>
      <c r="H492" t="s">
        <v>3052</v>
      </c>
      <c r="I492">
        <v>0.75</v>
      </c>
      <c r="J492">
        <v>0.92</v>
      </c>
      <c r="K492" s="5">
        <v>42809</v>
      </c>
      <c r="L492" t="s">
        <v>32</v>
      </c>
      <c r="M492" t="s">
        <v>261</v>
      </c>
      <c r="N492" t="s">
        <v>232</v>
      </c>
      <c r="P492" s="6" t="s">
        <v>522</v>
      </c>
      <c r="Q492" t="s">
        <v>3053</v>
      </c>
      <c r="R492" s="6">
        <v>43734777.216339111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104</v>
      </c>
      <c r="Y492" s="6">
        <v>356672.37</v>
      </c>
      <c r="Z492" s="6" t="s">
        <v>507</v>
      </c>
      <c r="AA492" s="7">
        <v>43651625.091218948</v>
      </c>
      <c r="AB492" s="6"/>
    </row>
    <row r="493" spans="1:28">
      <c r="A493" t="s">
        <v>3054</v>
      </c>
      <c r="B493">
        <v>492</v>
      </c>
      <c r="C493" t="s">
        <v>3055</v>
      </c>
      <c r="D493" t="s">
        <v>3056</v>
      </c>
      <c r="E493" s="5" t="s">
        <v>29</v>
      </c>
      <c r="F493">
        <v>1</v>
      </c>
      <c r="G493" t="s">
        <v>3057</v>
      </c>
      <c r="H493" t="s">
        <v>3058</v>
      </c>
      <c r="I493">
        <v>0.75</v>
      </c>
      <c r="J493">
        <v>0.94</v>
      </c>
      <c r="K493" s="5">
        <v>42809</v>
      </c>
      <c r="L493" t="s">
        <v>32</v>
      </c>
      <c r="M493" t="s">
        <v>261</v>
      </c>
      <c r="N493" t="s">
        <v>423</v>
      </c>
      <c r="P493" s="6" t="s">
        <v>522</v>
      </c>
      <c r="Q493" t="s">
        <v>3059</v>
      </c>
      <c r="R493" s="6">
        <v>10526701.270065308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56</v>
      </c>
      <c r="Y493" s="6">
        <v>138045.83100000001</v>
      </c>
      <c r="Z493" s="6" t="s">
        <v>507</v>
      </c>
      <c r="AA493" s="7">
        <v>10519187.417413712</v>
      </c>
      <c r="AB493" s="6"/>
    </row>
    <row r="494" spans="1:28">
      <c r="A494" t="s">
        <v>3060</v>
      </c>
      <c r="B494">
        <v>493</v>
      </c>
      <c r="C494" t="s">
        <v>3061</v>
      </c>
      <c r="D494" t="s">
        <v>3062</v>
      </c>
      <c r="E494" s="5" t="s">
        <v>29</v>
      </c>
      <c r="F494">
        <v>1</v>
      </c>
      <c r="G494" t="s">
        <v>3063</v>
      </c>
      <c r="H494" t="s">
        <v>3064</v>
      </c>
      <c r="I494">
        <v>0.75</v>
      </c>
      <c r="J494">
        <v>0.94</v>
      </c>
      <c r="K494" s="5">
        <v>42809</v>
      </c>
      <c r="L494" t="s">
        <v>32</v>
      </c>
      <c r="M494" t="s">
        <v>261</v>
      </c>
      <c r="N494" t="s">
        <v>423</v>
      </c>
      <c r="P494" s="6" t="s">
        <v>522</v>
      </c>
      <c r="Q494" t="s">
        <v>3065</v>
      </c>
      <c r="R494" s="6">
        <v>5642808.4299850464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6</v>
      </c>
      <c r="Y494" s="6">
        <v>2348.54</v>
      </c>
      <c r="Z494" s="6" t="s">
        <v>507</v>
      </c>
      <c r="AA494" s="7">
        <v>5652395.982131958</v>
      </c>
      <c r="AB494" s="6"/>
    </row>
    <row r="495" spans="1:28">
      <c r="A495" t="s">
        <v>3066</v>
      </c>
      <c r="B495">
        <v>494</v>
      </c>
      <c r="C495" t="s">
        <v>3067</v>
      </c>
      <c r="D495" t="s">
        <v>3068</v>
      </c>
      <c r="E495" s="5" t="s">
        <v>29</v>
      </c>
      <c r="F495">
        <v>1</v>
      </c>
      <c r="G495" t="s">
        <v>3069</v>
      </c>
      <c r="H495" t="s">
        <v>3070</v>
      </c>
      <c r="I495">
        <v>0.35</v>
      </c>
      <c r="J495">
        <v>0.4</v>
      </c>
      <c r="K495" s="5">
        <v>42828</v>
      </c>
      <c r="L495" t="s">
        <v>32</v>
      </c>
      <c r="M495" t="s">
        <v>94</v>
      </c>
      <c r="N495" t="s">
        <v>1466</v>
      </c>
      <c r="P495" s="6" t="s">
        <v>494</v>
      </c>
      <c r="Q495" t="s">
        <v>3071</v>
      </c>
      <c r="R495" s="6">
        <v>31086728.302001953</v>
      </c>
      <c r="S495" s="6">
        <v>0</v>
      </c>
      <c r="T495" s="6">
        <v>2322598.5000000019</v>
      </c>
      <c r="U495" s="6">
        <v>0</v>
      </c>
      <c r="V495" s="6">
        <v>0</v>
      </c>
      <c r="W495" s="6">
        <v>2322598.5000000019</v>
      </c>
      <c r="X495" s="6">
        <v>184</v>
      </c>
      <c r="Y495" s="6">
        <v>1792304.44</v>
      </c>
      <c r="Z495" s="6" t="s">
        <v>12652</v>
      </c>
      <c r="AA495" s="7">
        <v>29150611.343383789</v>
      </c>
      <c r="AB495" s="6"/>
    </row>
    <row r="496" spans="1:28">
      <c r="A496" t="s">
        <v>3072</v>
      </c>
      <c r="B496">
        <v>495</v>
      </c>
      <c r="C496" t="s">
        <v>3073</v>
      </c>
      <c r="D496" t="s">
        <v>3074</v>
      </c>
      <c r="E496" s="5" t="s">
        <v>29</v>
      </c>
      <c r="F496">
        <v>1</v>
      </c>
      <c r="G496" t="s">
        <v>3075</v>
      </c>
      <c r="H496" t="s">
        <v>3076</v>
      </c>
      <c r="I496">
        <v>7.0000000000000007E-2</v>
      </c>
      <c r="J496">
        <v>0.08</v>
      </c>
      <c r="K496" s="5">
        <v>42828</v>
      </c>
      <c r="L496" t="s">
        <v>32</v>
      </c>
      <c r="M496" t="s">
        <v>42</v>
      </c>
      <c r="N496" t="s">
        <v>43</v>
      </c>
      <c r="P496" s="6" t="s">
        <v>3077</v>
      </c>
      <c r="Q496" t="s">
        <v>3078</v>
      </c>
      <c r="R496" s="6">
        <v>1795934509.2773438</v>
      </c>
      <c r="S496" s="6">
        <v>68012587.699999943</v>
      </c>
      <c r="T496" s="6">
        <v>76886180.099999964</v>
      </c>
      <c r="U496" s="6">
        <v>23288630.499999948</v>
      </c>
      <c r="V496" s="6">
        <v>17943225</v>
      </c>
      <c r="W496" s="6">
        <v>205786287.5</v>
      </c>
      <c r="X496" s="6">
        <v>316</v>
      </c>
      <c r="Y496" s="6">
        <v>85681461</v>
      </c>
      <c r="Z496" s="6" t="s">
        <v>507</v>
      </c>
      <c r="AA496" s="7">
        <v>1645962821.9604492</v>
      </c>
      <c r="AB496" s="6"/>
    </row>
    <row r="497" spans="1:28">
      <c r="A497" t="s">
        <v>3079</v>
      </c>
      <c r="B497">
        <v>496</v>
      </c>
      <c r="C497" t="s">
        <v>3080</v>
      </c>
      <c r="D497" t="s">
        <v>3081</v>
      </c>
      <c r="E497" s="5" t="s">
        <v>29</v>
      </c>
      <c r="F497">
        <v>1</v>
      </c>
      <c r="G497" t="s">
        <v>3082</v>
      </c>
      <c r="H497" t="s">
        <v>3083</v>
      </c>
      <c r="I497">
        <v>7.0000000000000007E-2</v>
      </c>
      <c r="J497">
        <v>0.08</v>
      </c>
      <c r="K497" s="5">
        <v>42828</v>
      </c>
      <c r="L497" t="s">
        <v>32</v>
      </c>
      <c r="M497" t="s">
        <v>42</v>
      </c>
      <c r="N497" t="s">
        <v>50</v>
      </c>
      <c r="P497" s="6" t="s">
        <v>3077</v>
      </c>
      <c r="Q497" t="s">
        <v>3084</v>
      </c>
      <c r="R497" s="6">
        <v>44011277.008056641</v>
      </c>
      <c r="S497" s="6">
        <v>0</v>
      </c>
      <c r="T497" s="6">
        <v>0</v>
      </c>
      <c r="U497" s="6">
        <v>1914753.0999999933</v>
      </c>
      <c r="V497" s="6">
        <v>0</v>
      </c>
      <c r="W497" s="6">
        <v>1914753.0999999933</v>
      </c>
      <c r="X497" s="6">
        <v>128</v>
      </c>
      <c r="Y497" s="6">
        <v>635439.27999999991</v>
      </c>
      <c r="Z497" s="6" t="s">
        <v>507</v>
      </c>
      <c r="AA497" s="7">
        <v>42185795.593261719</v>
      </c>
      <c r="AB497" s="6"/>
    </row>
    <row r="498" spans="1:28">
      <c r="A498" t="s">
        <v>3085</v>
      </c>
      <c r="B498">
        <v>497</v>
      </c>
      <c r="C498" t="s">
        <v>3086</v>
      </c>
      <c r="D498" t="s">
        <v>3087</v>
      </c>
      <c r="E498" s="5" t="s">
        <v>29</v>
      </c>
      <c r="F498">
        <v>1</v>
      </c>
      <c r="G498" t="s">
        <v>3088</v>
      </c>
      <c r="H498" t="s">
        <v>3089</v>
      </c>
      <c r="I498">
        <v>0.12</v>
      </c>
      <c r="J498">
        <v>0.14000000000000001</v>
      </c>
      <c r="K498" s="5">
        <v>42828</v>
      </c>
      <c r="L498" t="s">
        <v>32</v>
      </c>
      <c r="M498" t="s">
        <v>162</v>
      </c>
      <c r="N498" t="s">
        <v>50</v>
      </c>
      <c r="P498" s="6" t="s">
        <v>3077</v>
      </c>
      <c r="Q498" t="s">
        <v>3090</v>
      </c>
      <c r="R498" s="6">
        <v>121445251.46484375</v>
      </c>
      <c r="S498" s="6">
        <v>463531.49999999016</v>
      </c>
      <c r="T498" s="6">
        <v>0</v>
      </c>
      <c r="U498" s="6">
        <v>6954367.0000000009</v>
      </c>
      <c r="V498" s="6">
        <v>-7413636.7999999905</v>
      </c>
      <c r="W498" s="6">
        <v>4261.7000000005937</v>
      </c>
      <c r="X498" s="6">
        <v>200</v>
      </c>
      <c r="Y498" s="6">
        <v>2257793.5099999998</v>
      </c>
      <c r="Z498" s="6" t="s">
        <v>507</v>
      </c>
      <c r="AA498" s="7">
        <v>121600815.96374512</v>
      </c>
      <c r="AB498" s="6"/>
    </row>
    <row r="499" spans="1:28">
      <c r="A499" t="s">
        <v>3091</v>
      </c>
      <c r="B499">
        <v>498</v>
      </c>
      <c r="C499" t="s">
        <v>3092</v>
      </c>
      <c r="D499" t="s">
        <v>3093</v>
      </c>
      <c r="E499" s="5" t="s">
        <v>29</v>
      </c>
      <c r="F499">
        <v>1</v>
      </c>
      <c r="G499" t="s">
        <v>3094</v>
      </c>
      <c r="H499" t="s">
        <v>3095</v>
      </c>
      <c r="I499">
        <v>0.15</v>
      </c>
      <c r="J499">
        <v>0.17</v>
      </c>
      <c r="K499" s="5">
        <v>42828</v>
      </c>
      <c r="L499" t="s">
        <v>32</v>
      </c>
      <c r="M499" t="s">
        <v>223</v>
      </c>
      <c r="N499" t="s">
        <v>50</v>
      </c>
      <c r="P499" s="6" t="s">
        <v>3077</v>
      </c>
      <c r="Q499" t="s">
        <v>3096</v>
      </c>
      <c r="R499" s="6">
        <v>10077513.027191162</v>
      </c>
      <c r="S499" s="6">
        <v>0</v>
      </c>
      <c r="T499" s="6">
        <v>0</v>
      </c>
      <c r="U499" s="6">
        <v>1919810.2000000007</v>
      </c>
      <c r="V499" s="6">
        <v>0</v>
      </c>
      <c r="W499" s="6">
        <v>1919810.2000000007</v>
      </c>
      <c r="X499" s="6">
        <v>28</v>
      </c>
      <c r="Y499" s="6">
        <v>55330.27</v>
      </c>
      <c r="Z499" s="6" t="s">
        <v>507</v>
      </c>
      <c r="AA499" s="7">
        <v>8174668.550491333</v>
      </c>
      <c r="AB499" s="6"/>
    </row>
    <row r="500" spans="1:28">
      <c r="A500" t="s">
        <v>3097</v>
      </c>
      <c r="B500">
        <v>499</v>
      </c>
      <c r="C500" t="s">
        <v>3098</v>
      </c>
      <c r="D500" t="s">
        <v>3099</v>
      </c>
      <c r="E500" s="5" t="s">
        <v>29</v>
      </c>
      <c r="F500">
        <v>1</v>
      </c>
      <c r="G500" t="s">
        <v>3100</v>
      </c>
      <c r="H500" t="s">
        <v>3101</v>
      </c>
      <c r="I500">
        <v>0.4</v>
      </c>
      <c r="J500">
        <v>0.46</v>
      </c>
      <c r="K500" s="5">
        <v>42828</v>
      </c>
      <c r="L500" t="s">
        <v>32</v>
      </c>
      <c r="M500" t="s">
        <v>261</v>
      </c>
      <c r="N500" t="s">
        <v>232</v>
      </c>
      <c r="P500" s="6" t="s">
        <v>3077</v>
      </c>
      <c r="Q500" t="s">
        <v>3102</v>
      </c>
      <c r="R500" s="6">
        <v>40215238.094329834</v>
      </c>
      <c r="S500" s="6">
        <v>0</v>
      </c>
      <c r="T500" s="6">
        <v>0</v>
      </c>
      <c r="U500" s="6">
        <v>548189.15000000293</v>
      </c>
      <c r="V500" s="6">
        <v>0</v>
      </c>
      <c r="W500" s="6">
        <v>548189.15000000293</v>
      </c>
      <c r="X500" s="6">
        <v>61</v>
      </c>
      <c r="Y500" s="6">
        <v>58564.39</v>
      </c>
      <c r="Z500" s="6" t="s">
        <v>507</v>
      </c>
      <c r="AA500" s="7">
        <v>40042405.033111572</v>
      </c>
      <c r="AB500" s="6"/>
    </row>
    <row r="501" spans="1:28">
      <c r="A501" t="s">
        <v>3103</v>
      </c>
      <c r="B501">
        <v>500</v>
      </c>
      <c r="C501" t="s">
        <v>3104</v>
      </c>
      <c r="D501" t="s">
        <v>3105</v>
      </c>
      <c r="E501" s="5" t="s">
        <v>29</v>
      </c>
      <c r="F501">
        <v>2</v>
      </c>
      <c r="G501" t="s">
        <v>3106</v>
      </c>
      <c r="H501" t="s">
        <v>3107</v>
      </c>
      <c r="I501">
        <v>0.75</v>
      </c>
      <c r="J501">
        <v>0.86</v>
      </c>
      <c r="K501" s="5">
        <v>42830</v>
      </c>
      <c r="L501" t="s">
        <v>32</v>
      </c>
      <c r="M501" t="s">
        <v>142</v>
      </c>
      <c r="N501" t="s">
        <v>3108</v>
      </c>
      <c r="P501" s="6" t="s">
        <v>233</v>
      </c>
      <c r="Q501" t="s">
        <v>3109</v>
      </c>
      <c r="R501" s="6">
        <v>44754522.304520607</v>
      </c>
      <c r="S501" s="6">
        <v>0</v>
      </c>
      <c r="T501" s="6">
        <v>0</v>
      </c>
      <c r="U501" s="6">
        <v>-194061.46375000273</v>
      </c>
      <c r="V501" s="6">
        <v>0</v>
      </c>
      <c r="W501" s="6">
        <v>-187596.78549857825</v>
      </c>
      <c r="X501" s="6">
        <v>633</v>
      </c>
      <c r="Y501" s="6">
        <v>701691.7</v>
      </c>
      <c r="Z501" s="6" t="s">
        <v>507</v>
      </c>
      <c r="AA501" s="7">
        <v>47792328.89610672</v>
      </c>
      <c r="AB501" s="6"/>
    </row>
    <row r="502" spans="1:28">
      <c r="A502" t="s">
        <v>3110</v>
      </c>
      <c r="B502">
        <v>501</v>
      </c>
      <c r="C502" t="s">
        <v>3111</v>
      </c>
      <c r="D502" t="s">
        <v>3112</v>
      </c>
      <c r="E502" s="5" t="s">
        <v>29</v>
      </c>
      <c r="F502">
        <v>1</v>
      </c>
      <c r="G502" t="s">
        <v>3113</v>
      </c>
      <c r="H502" t="s">
        <v>3114</v>
      </c>
      <c r="I502">
        <v>0.35</v>
      </c>
      <c r="J502">
        <v>0.4</v>
      </c>
      <c r="K502" s="5">
        <v>42832</v>
      </c>
      <c r="L502" t="s">
        <v>32</v>
      </c>
      <c r="M502" t="s">
        <v>94</v>
      </c>
      <c r="N502" t="s">
        <v>963</v>
      </c>
      <c r="P502" s="6" t="s">
        <v>494</v>
      </c>
      <c r="Q502" t="s">
        <v>3115</v>
      </c>
      <c r="R502" s="6">
        <v>38452701.774597168</v>
      </c>
      <c r="S502" s="6">
        <v>2519010.9999999967</v>
      </c>
      <c r="T502" s="6">
        <v>0</v>
      </c>
      <c r="U502" s="6">
        <v>0</v>
      </c>
      <c r="V502" s="6">
        <v>0</v>
      </c>
      <c r="W502" s="6">
        <v>2519010.9999999967</v>
      </c>
      <c r="X502" s="6">
        <v>640</v>
      </c>
      <c r="Y502" s="6">
        <v>2446285.2999999998</v>
      </c>
      <c r="Z502" s="6" t="s">
        <v>12652</v>
      </c>
      <c r="AA502" s="7">
        <v>34374283.60748291</v>
      </c>
      <c r="AB502" s="6"/>
    </row>
    <row r="503" spans="1:28">
      <c r="A503" t="s">
        <v>3116</v>
      </c>
      <c r="B503">
        <v>502</v>
      </c>
      <c r="C503" t="s">
        <v>3117</v>
      </c>
      <c r="D503" t="s">
        <v>3118</v>
      </c>
      <c r="E503" s="5" t="s">
        <v>29</v>
      </c>
      <c r="F503">
        <v>1</v>
      </c>
      <c r="G503" t="s">
        <v>3119</v>
      </c>
      <c r="H503" t="s">
        <v>3120</v>
      </c>
      <c r="I503">
        <v>0.35</v>
      </c>
      <c r="J503">
        <v>0.4</v>
      </c>
      <c r="K503" s="5">
        <v>42842</v>
      </c>
      <c r="L503" t="s">
        <v>32</v>
      </c>
      <c r="M503" t="s">
        <v>33</v>
      </c>
      <c r="N503" t="s">
        <v>2209</v>
      </c>
      <c r="P503" s="6" t="s">
        <v>3121</v>
      </c>
      <c r="Q503" t="s">
        <v>3122</v>
      </c>
      <c r="R503" s="6">
        <v>504969194.79370117</v>
      </c>
      <c r="S503" s="6">
        <v>2700369.9999999423</v>
      </c>
      <c r="T503" s="6">
        <v>63015285.000000022</v>
      </c>
      <c r="U503" s="6">
        <v>0</v>
      </c>
      <c r="V503" s="6">
        <v>0</v>
      </c>
      <c r="W503" s="6">
        <v>135334165</v>
      </c>
      <c r="X503" s="6">
        <v>142</v>
      </c>
      <c r="Y503" s="6">
        <v>875642.68</v>
      </c>
      <c r="Z503" s="6" t="s">
        <v>507</v>
      </c>
      <c r="AA503" s="7">
        <v>365598890.68603516</v>
      </c>
      <c r="AB503" s="6"/>
    </row>
    <row r="504" spans="1:28">
      <c r="A504" t="s">
        <v>3123</v>
      </c>
      <c r="B504">
        <v>503</v>
      </c>
      <c r="C504" t="s">
        <v>3124</v>
      </c>
      <c r="D504" t="s">
        <v>3125</v>
      </c>
      <c r="E504" s="5" t="s">
        <v>29</v>
      </c>
      <c r="F504">
        <v>1</v>
      </c>
      <c r="G504" t="s">
        <v>3126</v>
      </c>
      <c r="H504" t="s">
        <v>3127</v>
      </c>
      <c r="I504">
        <v>0.32</v>
      </c>
      <c r="J504">
        <v>0.36</v>
      </c>
      <c r="K504" s="5">
        <v>42842</v>
      </c>
      <c r="L504" t="s">
        <v>32</v>
      </c>
      <c r="M504" t="s">
        <v>480</v>
      </c>
      <c r="N504" t="s">
        <v>2209</v>
      </c>
      <c r="P504" s="6" t="s">
        <v>3121</v>
      </c>
      <c r="Q504" t="s">
        <v>3128</v>
      </c>
      <c r="R504" s="6">
        <v>179362332.15332031</v>
      </c>
      <c r="S504" s="6">
        <v>3360350.0000000177</v>
      </c>
      <c r="T504" s="6">
        <v>47280164.999999993</v>
      </c>
      <c r="U504" s="6">
        <v>3417540.0000000033</v>
      </c>
      <c r="V504" s="6">
        <v>0</v>
      </c>
      <c r="W504" s="6">
        <v>101895985.00000001</v>
      </c>
      <c r="X504" s="6">
        <v>80</v>
      </c>
      <c r="Y504" s="6">
        <v>257208.06</v>
      </c>
      <c r="Z504" s="6" t="s">
        <v>507</v>
      </c>
      <c r="AA504" s="7">
        <v>80788558.959960938</v>
      </c>
      <c r="AB504" s="6"/>
    </row>
    <row r="505" spans="1:28">
      <c r="A505" t="s">
        <v>3129</v>
      </c>
      <c r="B505">
        <v>504</v>
      </c>
      <c r="C505" t="s">
        <v>3130</v>
      </c>
      <c r="D505" t="s">
        <v>3131</v>
      </c>
      <c r="E505" s="5" t="s">
        <v>29</v>
      </c>
      <c r="F505">
        <v>1</v>
      </c>
      <c r="G505" t="s">
        <v>3132</v>
      </c>
      <c r="H505" t="s">
        <v>3133</v>
      </c>
      <c r="I505">
        <v>0.45</v>
      </c>
      <c r="J505">
        <v>0.51</v>
      </c>
      <c r="K505" s="5">
        <v>42842</v>
      </c>
      <c r="L505" t="s">
        <v>32</v>
      </c>
      <c r="M505" t="s">
        <v>480</v>
      </c>
      <c r="N505" t="s">
        <v>2209</v>
      </c>
      <c r="P505" s="6" t="s">
        <v>3121</v>
      </c>
      <c r="Q505" t="s">
        <v>3134</v>
      </c>
      <c r="R505" s="6">
        <v>62906468.200683594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206</v>
      </c>
      <c r="Y505" s="6">
        <v>2088718.9</v>
      </c>
      <c r="Z505" s="6" t="s">
        <v>507</v>
      </c>
      <c r="AA505" s="7">
        <v>61044280.624389648</v>
      </c>
      <c r="AB505" s="6"/>
    </row>
    <row r="506" spans="1:28">
      <c r="A506" t="s">
        <v>3135</v>
      </c>
      <c r="B506">
        <v>505</v>
      </c>
      <c r="C506" t="s">
        <v>3136</v>
      </c>
      <c r="D506" t="s">
        <v>3137</v>
      </c>
      <c r="E506" s="5" t="s">
        <v>29</v>
      </c>
      <c r="F506">
        <v>1</v>
      </c>
      <c r="G506" t="s">
        <v>3138</v>
      </c>
      <c r="H506" t="s">
        <v>3139</v>
      </c>
      <c r="I506">
        <v>0.5</v>
      </c>
      <c r="J506">
        <v>0.56000000000000005</v>
      </c>
      <c r="K506" s="5">
        <v>42842</v>
      </c>
      <c r="L506" t="s">
        <v>32</v>
      </c>
      <c r="M506" t="s">
        <v>102</v>
      </c>
      <c r="N506" t="s">
        <v>2209</v>
      </c>
      <c r="P506" s="6" t="s">
        <v>3121</v>
      </c>
      <c r="Q506" t="s">
        <v>3140</v>
      </c>
      <c r="R506" s="6">
        <v>12500724.792480469</v>
      </c>
      <c r="S506" s="6">
        <v>0</v>
      </c>
      <c r="T506" s="6">
        <v>0</v>
      </c>
      <c r="U506" s="6">
        <v>0</v>
      </c>
      <c r="V506" s="6">
        <v>2508349.9999999995</v>
      </c>
      <c r="W506" s="6">
        <v>2508349.9999999995</v>
      </c>
      <c r="X506" s="6">
        <v>40</v>
      </c>
      <c r="Y506" s="6">
        <v>810663.47000000009</v>
      </c>
      <c r="Z506" s="6" t="s">
        <v>507</v>
      </c>
      <c r="AA506" s="7">
        <v>9678160.0952148438</v>
      </c>
      <c r="AB506" s="6"/>
    </row>
    <row r="507" spans="1:28">
      <c r="A507" t="s">
        <v>3141</v>
      </c>
      <c r="B507">
        <v>506</v>
      </c>
      <c r="C507" t="s">
        <v>3142</v>
      </c>
      <c r="D507" t="s">
        <v>3143</v>
      </c>
      <c r="E507" s="5" t="s">
        <v>29</v>
      </c>
      <c r="F507">
        <v>1</v>
      </c>
      <c r="G507" t="s">
        <v>3144</v>
      </c>
      <c r="H507" t="s">
        <v>3145</v>
      </c>
      <c r="I507">
        <v>0.37</v>
      </c>
      <c r="J507">
        <v>0.42</v>
      </c>
      <c r="K507" s="5">
        <v>42842</v>
      </c>
      <c r="L507" t="s">
        <v>32</v>
      </c>
      <c r="M507" t="s">
        <v>102</v>
      </c>
      <c r="N507" t="s">
        <v>2209</v>
      </c>
      <c r="P507" s="6" t="s">
        <v>3121</v>
      </c>
      <c r="Q507" t="s">
        <v>3146</v>
      </c>
      <c r="R507" s="6">
        <v>11959739.685058594</v>
      </c>
      <c r="S507" s="6">
        <v>0</v>
      </c>
      <c r="T507" s="6">
        <v>0</v>
      </c>
      <c r="U507" s="6">
        <v>2978800.0000000009</v>
      </c>
      <c r="V507" s="6">
        <v>0</v>
      </c>
      <c r="W507" s="6">
        <v>2978800.0000000009</v>
      </c>
      <c r="X507" s="6">
        <v>45</v>
      </c>
      <c r="Y507" s="6">
        <v>164978.57100000003</v>
      </c>
      <c r="Z507" s="6" t="s">
        <v>507</v>
      </c>
      <c r="AA507" s="7">
        <v>8891595.2682495117</v>
      </c>
      <c r="AB507" s="6"/>
    </row>
    <row r="508" spans="1:28">
      <c r="A508" t="s">
        <v>3147</v>
      </c>
      <c r="B508">
        <v>507</v>
      </c>
      <c r="C508" t="s">
        <v>3148</v>
      </c>
      <c r="D508" t="s">
        <v>3149</v>
      </c>
      <c r="E508" s="5" t="s">
        <v>29</v>
      </c>
      <c r="F508">
        <v>1</v>
      </c>
      <c r="G508" t="s">
        <v>3150</v>
      </c>
      <c r="H508" t="s">
        <v>3151</v>
      </c>
      <c r="I508">
        <v>0.4</v>
      </c>
      <c r="J508">
        <v>0.45</v>
      </c>
      <c r="K508" s="5">
        <v>42842</v>
      </c>
      <c r="L508" t="s">
        <v>32</v>
      </c>
      <c r="M508" t="s">
        <v>109</v>
      </c>
      <c r="N508" t="s">
        <v>2209</v>
      </c>
      <c r="P508" s="6" t="s">
        <v>3121</v>
      </c>
      <c r="Q508" t="s">
        <v>3152</v>
      </c>
      <c r="R508" s="6">
        <v>201746166.22924805</v>
      </c>
      <c r="S508" s="6">
        <v>0</v>
      </c>
      <c r="T508" s="6">
        <v>8400139.9999999702</v>
      </c>
      <c r="U508" s="6">
        <v>0</v>
      </c>
      <c r="V508" s="6">
        <v>0</v>
      </c>
      <c r="W508" s="6">
        <v>16661219.999999978</v>
      </c>
      <c r="X508" s="6">
        <v>41</v>
      </c>
      <c r="Y508" s="6">
        <v>162153.47999999998</v>
      </c>
      <c r="Z508" s="6" t="s">
        <v>507</v>
      </c>
      <c r="AA508" s="7">
        <v>178003157.04345703</v>
      </c>
      <c r="AB508" s="6"/>
    </row>
    <row r="509" spans="1:28">
      <c r="A509" t="s">
        <v>3153</v>
      </c>
      <c r="B509">
        <v>508</v>
      </c>
      <c r="C509" t="s">
        <v>3154</v>
      </c>
      <c r="D509" t="s">
        <v>3155</v>
      </c>
      <c r="E509" s="5" t="s">
        <v>29</v>
      </c>
      <c r="F509">
        <v>1</v>
      </c>
      <c r="G509" t="s">
        <v>3156</v>
      </c>
      <c r="H509" t="s">
        <v>3157</v>
      </c>
      <c r="I509">
        <v>0.45</v>
      </c>
      <c r="J509">
        <v>0.51</v>
      </c>
      <c r="K509" s="5">
        <v>42842</v>
      </c>
      <c r="L509" t="s">
        <v>32</v>
      </c>
      <c r="M509" t="s">
        <v>109</v>
      </c>
      <c r="N509" t="s">
        <v>2209</v>
      </c>
      <c r="P509" s="6" t="s">
        <v>3121</v>
      </c>
      <c r="Q509" t="s">
        <v>3158</v>
      </c>
      <c r="R509" s="6">
        <v>45643199.920654297</v>
      </c>
      <c r="S509" s="6">
        <v>0</v>
      </c>
      <c r="T509" s="6">
        <v>0</v>
      </c>
      <c r="U509" s="6">
        <v>0</v>
      </c>
      <c r="V509" s="6">
        <v>0</v>
      </c>
      <c r="W509" s="6">
        <v>-4369260.0000000037</v>
      </c>
      <c r="X509" s="6">
        <v>121</v>
      </c>
      <c r="Y509" s="6">
        <v>434985.37</v>
      </c>
      <c r="Z509" s="6" t="s">
        <v>507</v>
      </c>
      <c r="AA509" s="7">
        <v>48530349.731445313</v>
      </c>
      <c r="AB509" s="6"/>
    </row>
    <row r="510" spans="1:28">
      <c r="A510" t="s">
        <v>3159</v>
      </c>
      <c r="B510">
        <v>509</v>
      </c>
      <c r="C510" t="s">
        <v>3160</v>
      </c>
      <c r="D510" t="s">
        <v>3161</v>
      </c>
      <c r="E510" s="5" t="s">
        <v>29</v>
      </c>
      <c r="F510">
        <v>1</v>
      </c>
      <c r="G510" t="s">
        <v>3162</v>
      </c>
      <c r="H510" t="s">
        <v>3163</v>
      </c>
      <c r="I510">
        <v>0.6</v>
      </c>
      <c r="J510">
        <v>0.66</v>
      </c>
      <c r="K510" s="5">
        <v>42851</v>
      </c>
      <c r="L510" t="s">
        <v>32</v>
      </c>
      <c r="M510" t="s">
        <v>645</v>
      </c>
      <c r="N510" t="s">
        <v>646</v>
      </c>
      <c r="P510" s="6" t="s">
        <v>2601</v>
      </c>
      <c r="Q510" t="s">
        <v>3164</v>
      </c>
      <c r="R510" s="6">
        <v>270100197.02911377</v>
      </c>
      <c r="S510" s="6">
        <v>0</v>
      </c>
      <c r="T510" s="6">
        <v>0</v>
      </c>
      <c r="U510" s="6">
        <v>0</v>
      </c>
      <c r="V510" s="6">
        <v>2692867.0385000063</v>
      </c>
      <c r="W510" s="6">
        <v>901466.33150001243</v>
      </c>
      <c r="X510" s="6">
        <v>34</v>
      </c>
      <c r="Y510" s="6">
        <v>89733.71</v>
      </c>
      <c r="Z510" s="6" t="s">
        <v>507</v>
      </c>
      <c r="AA510" s="7">
        <v>270999678.80249023</v>
      </c>
      <c r="AB510" s="6"/>
    </row>
    <row r="511" spans="1:28">
      <c r="A511" t="s">
        <v>3165</v>
      </c>
      <c r="B511">
        <v>510</v>
      </c>
      <c r="C511" t="s">
        <v>3166</v>
      </c>
      <c r="D511" t="s">
        <v>3167</v>
      </c>
      <c r="E511" s="5">
        <v>45034</v>
      </c>
      <c r="F511">
        <v>1</v>
      </c>
      <c r="G511" t="s">
        <v>3168</v>
      </c>
      <c r="H511" t="s">
        <v>3169</v>
      </c>
      <c r="I511">
        <v>0.65</v>
      </c>
      <c r="J511">
        <v>0.73</v>
      </c>
      <c r="K511" s="5">
        <v>42865</v>
      </c>
      <c r="L511" t="s">
        <v>32</v>
      </c>
      <c r="M511" t="s">
        <v>645</v>
      </c>
      <c r="N511" t="s">
        <v>1258</v>
      </c>
      <c r="P511" s="6" t="s">
        <v>1043</v>
      </c>
      <c r="Q511" t="s">
        <v>3170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 t="s">
        <v>507</v>
      </c>
      <c r="AA511" s="7">
        <v>0</v>
      </c>
      <c r="AB511" s="6"/>
    </row>
    <row r="512" spans="1:28">
      <c r="A512" t="s">
        <v>3171</v>
      </c>
      <c r="B512">
        <v>511</v>
      </c>
      <c r="C512" t="s">
        <v>3172</v>
      </c>
      <c r="D512" t="s">
        <v>3173</v>
      </c>
      <c r="E512" s="5">
        <v>45034</v>
      </c>
      <c r="F512">
        <v>1</v>
      </c>
      <c r="G512" t="s">
        <v>3174</v>
      </c>
      <c r="H512" t="s">
        <v>3175</v>
      </c>
      <c r="I512">
        <v>0.65</v>
      </c>
      <c r="J512">
        <v>0.73</v>
      </c>
      <c r="K512" s="5">
        <v>42865</v>
      </c>
      <c r="L512" t="s">
        <v>32</v>
      </c>
      <c r="M512" t="s">
        <v>645</v>
      </c>
      <c r="N512" t="s">
        <v>1258</v>
      </c>
      <c r="P512" s="6" t="s">
        <v>1043</v>
      </c>
      <c r="Q512" t="s">
        <v>3176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 t="s">
        <v>507</v>
      </c>
      <c r="AA512" s="7">
        <v>0</v>
      </c>
      <c r="AB512" s="6"/>
    </row>
    <row r="513" spans="1:28">
      <c r="A513" t="s">
        <v>3177</v>
      </c>
      <c r="B513">
        <v>512</v>
      </c>
      <c r="C513" t="s">
        <v>3178</v>
      </c>
      <c r="D513" t="s">
        <v>3179</v>
      </c>
      <c r="E513" s="5" t="s">
        <v>29</v>
      </c>
      <c r="F513">
        <v>1</v>
      </c>
      <c r="G513" t="s">
        <v>3180</v>
      </c>
      <c r="H513" t="s">
        <v>3181</v>
      </c>
      <c r="I513">
        <v>0.75</v>
      </c>
      <c r="J513">
        <v>1.06</v>
      </c>
      <c r="K513" s="5">
        <v>42879</v>
      </c>
      <c r="L513" t="s">
        <v>819</v>
      </c>
      <c r="M513" t="s">
        <v>1580</v>
      </c>
      <c r="N513" t="s">
        <v>610</v>
      </c>
      <c r="P513" s="6" t="s">
        <v>522</v>
      </c>
      <c r="Q513" t="s">
        <v>3182</v>
      </c>
      <c r="R513" s="6">
        <v>75413108.253479004</v>
      </c>
      <c r="S513" s="6">
        <v>5097188.0239999965</v>
      </c>
      <c r="T513" s="6">
        <v>847340.52374999691</v>
      </c>
      <c r="U513" s="6">
        <v>-3381072.8467500028</v>
      </c>
      <c r="V513" s="6">
        <v>-38253286.159999996</v>
      </c>
      <c r="W513" s="6">
        <v>-47247434.474000007</v>
      </c>
      <c r="X513" s="6">
        <v>164</v>
      </c>
      <c r="Y513" s="6">
        <v>2774286.38</v>
      </c>
      <c r="Z513" s="6" t="s">
        <v>507</v>
      </c>
      <c r="AA513" s="7">
        <v>120182759.09423828</v>
      </c>
      <c r="AB513" s="6"/>
    </row>
    <row r="514" spans="1:28">
      <c r="A514" t="s">
        <v>3183</v>
      </c>
      <c r="B514">
        <v>513</v>
      </c>
      <c r="C514" t="s">
        <v>3184</v>
      </c>
      <c r="D514" t="s">
        <v>3185</v>
      </c>
      <c r="E514" s="5" t="s">
        <v>29</v>
      </c>
      <c r="F514">
        <v>1</v>
      </c>
      <c r="G514" t="s">
        <v>3186</v>
      </c>
      <c r="H514" t="s">
        <v>3187</v>
      </c>
      <c r="I514">
        <v>0.75</v>
      </c>
      <c r="J514">
        <v>1.18</v>
      </c>
      <c r="K514" s="5">
        <v>42879</v>
      </c>
      <c r="L514" t="s">
        <v>819</v>
      </c>
      <c r="M514" t="s">
        <v>170</v>
      </c>
      <c r="N514" t="s">
        <v>3188</v>
      </c>
      <c r="P514" s="6" t="s">
        <v>522</v>
      </c>
      <c r="Q514" t="s">
        <v>3189</v>
      </c>
      <c r="R514" s="6">
        <v>285758453.17840576</v>
      </c>
      <c r="S514" s="6">
        <v>1690023.3492500242</v>
      </c>
      <c r="T514" s="6">
        <v>855811.91425001225</v>
      </c>
      <c r="U514" s="6">
        <v>1710174.6424999638</v>
      </c>
      <c r="V514" s="6">
        <v>-2211.7652499999385</v>
      </c>
      <c r="W514" s="6">
        <v>6800705.5387500366</v>
      </c>
      <c r="X514" s="6">
        <v>268</v>
      </c>
      <c r="Y514" s="6">
        <v>3506387.1</v>
      </c>
      <c r="Z514" s="6" t="s">
        <v>8118</v>
      </c>
      <c r="AA514" s="7">
        <v>280996728.22952265</v>
      </c>
      <c r="AB514" s="6"/>
    </row>
    <row r="515" spans="1:28">
      <c r="A515" t="s">
        <v>3190</v>
      </c>
      <c r="B515">
        <v>514</v>
      </c>
      <c r="C515" t="s">
        <v>3191</v>
      </c>
      <c r="D515" t="s">
        <v>3192</v>
      </c>
      <c r="E515" s="5">
        <v>45268</v>
      </c>
      <c r="F515">
        <v>1</v>
      </c>
      <c r="G515" t="s">
        <v>3193</v>
      </c>
      <c r="H515">
        <v>353769102</v>
      </c>
      <c r="I515">
        <v>0.3</v>
      </c>
      <c r="J515">
        <v>0.34</v>
      </c>
      <c r="K515" s="5">
        <v>42885</v>
      </c>
      <c r="L515" t="s">
        <v>32</v>
      </c>
      <c r="M515" t="s">
        <v>33</v>
      </c>
      <c r="N515" t="s">
        <v>115</v>
      </c>
      <c r="P515" s="6" t="s">
        <v>3194</v>
      </c>
      <c r="Q515" t="s">
        <v>3195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 t="s">
        <v>507</v>
      </c>
      <c r="AA515" s="7">
        <v>0</v>
      </c>
      <c r="AB515" s="6"/>
    </row>
    <row r="516" spans="1:28">
      <c r="A516" t="s">
        <v>3196</v>
      </c>
      <c r="B516">
        <v>515</v>
      </c>
      <c r="C516" t="s">
        <v>3197</v>
      </c>
      <c r="D516" t="s">
        <v>3198</v>
      </c>
      <c r="E516" s="5" t="s">
        <v>29</v>
      </c>
      <c r="F516">
        <v>1</v>
      </c>
      <c r="G516" t="s">
        <v>3199</v>
      </c>
      <c r="H516">
        <v>353768104</v>
      </c>
      <c r="I516">
        <v>0.3</v>
      </c>
      <c r="J516">
        <v>0.4</v>
      </c>
      <c r="K516" s="5">
        <v>42885</v>
      </c>
      <c r="L516" t="s">
        <v>32</v>
      </c>
      <c r="M516" t="s">
        <v>223</v>
      </c>
      <c r="N516" t="s">
        <v>43</v>
      </c>
      <c r="P516" s="6" t="s">
        <v>3194</v>
      </c>
      <c r="Q516" t="s">
        <v>3200</v>
      </c>
      <c r="R516" s="6">
        <v>65463409.423828125</v>
      </c>
      <c r="S516" s="6">
        <v>911461.45699999679</v>
      </c>
      <c r="T516" s="6">
        <v>0</v>
      </c>
      <c r="U516" s="6">
        <v>3646727.2820000034</v>
      </c>
      <c r="V516" s="6">
        <v>909853.81299999671</v>
      </c>
      <c r="W516" s="6">
        <v>6374425.9560000021</v>
      </c>
      <c r="X516" s="6">
        <v>171</v>
      </c>
      <c r="Y516" s="6">
        <v>1022335.16</v>
      </c>
      <c r="Z516" s="6" t="s">
        <v>507</v>
      </c>
      <c r="AA516" s="7">
        <v>60157808.876037598</v>
      </c>
      <c r="AB516" s="6"/>
    </row>
    <row r="517" spans="1:28">
      <c r="A517" t="s">
        <v>3201</v>
      </c>
      <c r="B517">
        <v>516</v>
      </c>
      <c r="C517" t="s">
        <v>3202</v>
      </c>
      <c r="D517" t="s">
        <v>3203</v>
      </c>
      <c r="E517" s="5" t="s">
        <v>29</v>
      </c>
      <c r="F517">
        <v>1</v>
      </c>
      <c r="G517" t="s">
        <v>3204</v>
      </c>
      <c r="H517" t="s">
        <v>3205</v>
      </c>
      <c r="I517">
        <v>0.25</v>
      </c>
      <c r="J517">
        <v>0.28000000000000003</v>
      </c>
      <c r="K517" s="5">
        <v>42891</v>
      </c>
      <c r="L517" t="s">
        <v>32</v>
      </c>
      <c r="M517" t="s">
        <v>480</v>
      </c>
      <c r="N517" t="s">
        <v>2209</v>
      </c>
      <c r="P517" s="6" t="s">
        <v>3194</v>
      </c>
      <c r="Q517" t="s">
        <v>3206</v>
      </c>
      <c r="R517" s="6">
        <v>112811401.3671875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177</v>
      </c>
      <c r="Y517" s="6">
        <v>1122656.2400000002</v>
      </c>
      <c r="Z517" s="6" t="s">
        <v>507</v>
      </c>
      <c r="AA517" s="7">
        <v>111136199.95117188</v>
      </c>
      <c r="AB517" s="6"/>
    </row>
    <row r="518" spans="1:28">
      <c r="A518" t="s">
        <v>3207</v>
      </c>
      <c r="B518">
        <v>517</v>
      </c>
      <c r="C518" t="s">
        <v>3208</v>
      </c>
      <c r="D518" t="s">
        <v>3209</v>
      </c>
      <c r="E518" s="5" t="s">
        <v>29</v>
      </c>
      <c r="F518">
        <v>1</v>
      </c>
      <c r="G518" t="s">
        <v>3210</v>
      </c>
      <c r="H518">
        <v>353771108</v>
      </c>
      <c r="I518">
        <v>0.4</v>
      </c>
      <c r="J518">
        <v>0.45</v>
      </c>
      <c r="K518" s="5">
        <v>42891</v>
      </c>
      <c r="L518" t="s">
        <v>32</v>
      </c>
      <c r="M518" t="s">
        <v>109</v>
      </c>
      <c r="N518" t="s">
        <v>2209</v>
      </c>
      <c r="P518" s="6" t="s">
        <v>3194</v>
      </c>
      <c r="Q518" t="s">
        <v>3211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 t="s">
        <v>507</v>
      </c>
      <c r="AA518" s="7">
        <v>0</v>
      </c>
      <c r="AB518" s="6"/>
    </row>
    <row r="519" spans="1:28">
      <c r="A519" t="s">
        <v>3212</v>
      </c>
      <c r="B519">
        <v>518</v>
      </c>
      <c r="C519" t="s">
        <v>3213</v>
      </c>
      <c r="D519" t="s">
        <v>3214</v>
      </c>
      <c r="E519" s="5" t="s">
        <v>29</v>
      </c>
      <c r="F519">
        <v>1</v>
      </c>
      <c r="G519" t="s">
        <v>3215</v>
      </c>
      <c r="H519" t="s">
        <v>3216</v>
      </c>
      <c r="I519">
        <v>0.1</v>
      </c>
      <c r="J519">
        <v>0.11</v>
      </c>
      <c r="K519" s="5">
        <v>42899</v>
      </c>
      <c r="L519" t="s">
        <v>32</v>
      </c>
      <c r="M519" t="s">
        <v>33</v>
      </c>
      <c r="N519" t="s">
        <v>150</v>
      </c>
      <c r="P519" s="6" t="s">
        <v>35</v>
      </c>
      <c r="Q519" t="s">
        <v>3217</v>
      </c>
      <c r="R519" s="6">
        <v>3977558724.4033813</v>
      </c>
      <c r="S519" s="6">
        <v>33761746.700000212</v>
      </c>
      <c r="T519" s="6">
        <v>36308148.574999787</v>
      </c>
      <c r="U519" s="6">
        <v>47670099.97500021</v>
      </c>
      <c r="V519" s="6">
        <v>43942927.474999897</v>
      </c>
      <c r="W519" s="6">
        <v>216259414.87499985</v>
      </c>
      <c r="X519" s="6">
        <v>14067</v>
      </c>
      <c r="Y519" s="6">
        <v>127658940</v>
      </c>
      <c r="Z519" s="6" t="s">
        <v>507</v>
      </c>
      <c r="AA519" s="7">
        <v>3721834588.6230469</v>
      </c>
      <c r="AB519" s="6"/>
    </row>
    <row r="520" spans="1:28">
      <c r="A520" t="s">
        <v>3218</v>
      </c>
      <c r="B520">
        <v>519</v>
      </c>
      <c r="C520" t="s">
        <v>3219</v>
      </c>
      <c r="D520" t="s">
        <v>3220</v>
      </c>
      <c r="E520" s="5" t="s">
        <v>29</v>
      </c>
      <c r="F520">
        <v>1</v>
      </c>
      <c r="G520" t="s">
        <v>3221</v>
      </c>
      <c r="H520" t="s">
        <v>3222</v>
      </c>
      <c r="I520">
        <v>0.14000000000000001</v>
      </c>
      <c r="J520">
        <v>0.16</v>
      </c>
      <c r="K520" s="5">
        <v>42899</v>
      </c>
      <c r="L520" t="s">
        <v>32</v>
      </c>
      <c r="M520" t="s">
        <v>480</v>
      </c>
      <c r="N520" t="s">
        <v>150</v>
      </c>
      <c r="P520" s="6" t="s">
        <v>35</v>
      </c>
      <c r="Q520" t="s">
        <v>3223</v>
      </c>
      <c r="R520" s="6">
        <v>252857119.2741394</v>
      </c>
      <c r="S520" s="6">
        <v>2657082.9500000058</v>
      </c>
      <c r="T520" s="6">
        <v>0</v>
      </c>
      <c r="U520" s="6">
        <v>858926.87500001234</v>
      </c>
      <c r="V520" s="6">
        <v>-1709666.175000024</v>
      </c>
      <c r="W520" s="6">
        <v>5116707.3500000108</v>
      </c>
      <c r="X520" s="6">
        <v>451</v>
      </c>
      <c r="Y520" s="6">
        <v>3307072.7</v>
      </c>
      <c r="Z520" s="6" t="s">
        <v>507</v>
      </c>
      <c r="AA520" s="7">
        <v>236073796.36764526</v>
      </c>
      <c r="AB520" s="6"/>
    </row>
    <row r="521" spans="1:28">
      <c r="A521" t="s">
        <v>3224</v>
      </c>
      <c r="B521">
        <v>520</v>
      </c>
      <c r="C521" t="s">
        <v>3225</v>
      </c>
      <c r="D521" t="s">
        <v>3226</v>
      </c>
      <c r="E521" s="5" t="s">
        <v>29</v>
      </c>
      <c r="F521">
        <v>1</v>
      </c>
      <c r="G521" t="s">
        <v>3227</v>
      </c>
      <c r="H521" t="s">
        <v>3228</v>
      </c>
      <c r="I521">
        <v>0.2</v>
      </c>
      <c r="J521">
        <v>0.22</v>
      </c>
      <c r="K521" s="5">
        <v>42899</v>
      </c>
      <c r="L521" t="s">
        <v>32</v>
      </c>
      <c r="M521" t="s">
        <v>357</v>
      </c>
      <c r="N521" t="s">
        <v>150</v>
      </c>
      <c r="P521" s="6" t="s">
        <v>35</v>
      </c>
      <c r="Q521" t="s">
        <v>3229</v>
      </c>
      <c r="R521" s="6">
        <v>630404975.60501099</v>
      </c>
      <c r="S521" s="6">
        <v>17437813.499999907</v>
      </c>
      <c r="T521" s="6">
        <v>3077051.1500000437</v>
      </c>
      <c r="U521" s="6">
        <v>15440056.300000001</v>
      </c>
      <c r="V521" s="6">
        <v>3113027.7000000444</v>
      </c>
      <c r="W521" s="6">
        <v>45076487.849999972</v>
      </c>
      <c r="X521" s="6">
        <v>1610</v>
      </c>
      <c r="Y521" s="6">
        <v>29449920</v>
      </c>
      <c r="Z521" s="6" t="s">
        <v>507</v>
      </c>
      <c r="AA521" s="7">
        <v>568167833.32824707</v>
      </c>
      <c r="AB521" s="6"/>
    </row>
    <row r="522" spans="1:28">
      <c r="A522" t="s">
        <v>3230</v>
      </c>
      <c r="B522">
        <v>521</v>
      </c>
      <c r="C522" t="s">
        <v>3231</v>
      </c>
      <c r="D522" t="s">
        <v>3232</v>
      </c>
      <c r="E522" s="5" t="s">
        <v>29</v>
      </c>
      <c r="F522">
        <v>1</v>
      </c>
      <c r="G522" t="s">
        <v>3233</v>
      </c>
      <c r="H522" t="s">
        <v>3234</v>
      </c>
      <c r="I522">
        <v>0.14000000000000001</v>
      </c>
      <c r="J522">
        <v>0.15</v>
      </c>
      <c r="K522" s="5">
        <v>42902</v>
      </c>
      <c r="L522" t="s">
        <v>32</v>
      </c>
      <c r="M522" t="s">
        <v>102</v>
      </c>
      <c r="N522" t="s">
        <v>150</v>
      </c>
      <c r="P522" s="6" t="s">
        <v>35</v>
      </c>
      <c r="Q522" t="s">
        <v>3235</v>
      </c>
      <c r="R522" s="6">
        <v>95726698.637008667</v>
      </c>
      <c r="S522" s="6">
        <v>1581522.2749999943</v>
      </c>
      <c r="T522" s="6">
        <v>0</v>
      </c>
      <c r="U522" s="6">
        <v>748740.44999999739</v>
      </c>
      <c r="V522" s="6">
        <v>-2227013.2249999922</v>
      </c>
      <c r="W522" s="6">
        <v>1562917.3499999947</v>
      </c>
      <c r="X522" s="6">
        <v>283</v>
      </c>
      <c r="Y522" s="6">
        <v>6114150.2999999998</v>
      </c>
      <c r="Z522" s="6" t="s">
        <v>507</v>
      </c>
      <c r="AA522" s="7">
        <v>90803974.866867065</v>
      </c>
      <c r="AB522" s="6"/>
    </row>
    <row r="523" spans="1:28">
      <c r="A523" t="s">
        <v>3236</v>
      </c>
      <c r="B523">
        <v>522</v>
      </c>
      <c r="C523" t="s">
        <v>3237</v>
      </c>
      <c r="D523" t="s">
        <v>3238</v>
      </c>
      <c r="E523" s="5" t="s">
        <v>29</v>
      </c>
      <c r="F523">
        <v>1</v>
      </c>
      <c r="G523" t="s">
        <v>3239</v>
      </c>
      <c r="H523" t="s">
        <v>3240</v>
      </c>
      <c r="I523">
        <v>0.2</v>
      </c>
      <c r="J523">
        <v>0.22</v>
      </c>
      <c r="K523" s="5">
        <v>42902</v>
      </c>
      <c r="L523" t="s">
        <v>32</v>
      </c>
      <c r="M523" t="s">
        <v>357</v>
      </c>
      <c r="N523" t="s">
        <v>150</v>
      </c>
      <c r="P523" s="6" t="s">
        <v>35</v>
      </c>
      <c r="Q523" t="s">
        <v>3241</v>
      </c>
      <c r="R523" s="6">
        <v>147466781.61621094</v>
      </c>
      <c r="S523" s="6">
        <v>0</v>
      </c>
      <c r="T523" s="6">
        <v>762577.69999998377</v>
      </c>
      <c r="U523" s="6">
        <v>9798287.3750000056</v>
      </c>
      <c r="V523" s="6">
        <v>1511712.7749999948</v>
      </c>
      <c r="W523" s="6">
        <v>12808318.049999995</v>
      </c>
      <c r="X523" s="6">
        <v>392</v>
      </c>
      <c r="Y523" s="6">
        <v>2881841.1</v>
      </c>
      <c r="Z523" s="6" t="s">
        <v>507</v>
      </c>
      <c r="AA523" s="7">
        <v>128182798.29025269</v>
      </c>
      <c r="AB523" s="6"/>
    </row>
    <row r="524" spans="1:28">
      <c r="A524" t="s">
        <v>3242</v>
      </c>
      <c r="B524">
        <v>523</v>
      </c>
      <c r="C524" t="s">
        <v>3243</v>
      </c>
      <c r="D524" t="s">
        <v>3244</v>
      </c>
      <c r="E524" s="5" t="s">
        <v>29</v>
      </c>
      <c r="F524">
        <v>2</v>
      </c>
      <c r="G524" t="s">
        <v>3106</v>
      </c>
      <c r="H524" t="s">
        <v>3107</v>
      </c>
      <c r="I524">
        <v>0.75</v>
      </c>
      <c r="J524">
        <v>0.86</v>
      </c>
      <c r="K524" s="5">
        <v>42902</v>
      </c>
      <c r="L524" t="s">
        <v>32</v>
      </c>
      <c r="M524" t="s">
        <v>142</v>
      </c>
      <c r="N524" t="s">
        <v>3108</v>
      </c>
      <c r="P524" s="6" t="s">
        <v>233</v>
      </c>
      <c r="Q524" t="s">
        <v>3245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4</v>
      </c>
      <c r="Y524" s="6">
        <v>2115.71</v>
      </c>
      <c r="Z524" s="6" t="s">
        <v>507</v>
      </c>
      <c r="AA524" s="7">
        <v>47767904.428314991</v>
      </c>
      <c r="AB524" s="6"/>
    </row>
    <row r="525" spans="1:28">
      <c r="A525" t="s">
        <v>3246</v>
      </c>
      <c r="B525">
        <v>524</v>
      </c>
      <c r="C525" t="s">
        <v>3247</v>
      </c>
      <c r="D525" t="s">
        <v>3248</v>
      </c>
      <c r="E525" s="5" t="s">
        <v>29</v>
      </c>
      <c r="F525">
        <v>1</v>
      </c>
      <c r="G525" t="s">
        <v>3249</v>
      </c>
      <c r="H525" t="s">
        <v>3250</v>
      </c>
      <c r="I525">
        <v>0.85</v>
      </c>
      <c r="J525">
        <v>0.99</v>
      </c>
      <c r="K525" s="5">
        <v>42907</v>
      </c>
      <c r="L525" t="s">
        <v>32</v>
      </c>
      <c r="M525" t="s">
        <v>820</v>
      </c>
      <c r="N525" t="s">
        <v>79</v>
      </c>
      <c r="P525" s="6" t="s">
        <v>1906</v>
      </c>
      <c r="Q525" t="s">
        <v>3251</v>
      </c>
      <c r="R525" s="6">
        <v>50702461.328071952</v>
      </c>
      <c r="S525" s="6">
        <v>0</v>
      </c>
      <c r="T525" s="6">
        <v>0</v>
      </c>
      <c r="U525" s="6">
        <v>0</v>
      </c>
      <c r="V525" s="6">
        <v>0</v>
      </c>
      <c r="W525" s="6">
        <v>6866.7302949997829</v>
      </c>
      <c r="X525" s="6">
        <v>122</v>
      </c>
      <c r="Y525" s="6">
        <v>412700.03</v>
      </c>
      <c r="Z525" s="6" t="s">
        <v>10830</v>
      </c>
      <c r="AA525" s="7">
        <v>52743779.734244809</v>
      </c>
      <c r="AB525" s="6"/>
    </row>
    <row r="526" spans="1:28">
      <c r="A526" t="s">
        <v>3252</v>
      </c>
      <c r="B526">
        <v>525</v>
      </c>
      <c r="C526" t="s">
        <v>3253</v>
      </c>
      <c r="D526" t="s">
        <v>3254</v>
      </c>
      <c r="E526" s="5" t="s">
        <v>29</v>
      </c>
      <c r="F526">
        <v>1</v>
      </c>
      <c r="G526" t="s">
        <v>3255</v>
      </c>
      <c r="H526" t="s">
        <v>3256</v>
      </c>
      <c r="I526">
        <v>0.85</v>
      </c>
      <c r="J526">
        <v>0.99</v>
      </c>
      <c r="K526" s="5">
        <v>42909</v>
      </c>
      <c r="L526" t="s">
        <v>32</v>
      </c>
      <c r="M526" t="s">
        <v>820</v>
      </c>
      <c r="N526" t="s">
        <v>128</v>
      </c>
      <c r="P526" s="6" t="s">
        <v>1906</v>
      </c>
      <c r="Q526" t="s">
        <v>3257</v>
      </c>
      <c r="R526" s="6">
        <v>31863464.92767334</v>
      </c>
      <c r="S526" s="6">
        <v>675880</v>
      </c>
      <c r="T526" s="6">
        <v>-5074625.0000000009</v>
      </c>
      <c r="U526" s="6">
        <v>-6905109.9999999972</v>
      </c>
      <c r="V526" s="6">
        <v>-6735142.4999999981</v>
      </c>
      <c r="W526" s="6">
        <v>-17373932.499999996</v>
      </c>
      <c r="X526" s="6">
        <v>553</v>
      </c>
      <c r="Y526" s="6">
        <v>1071727.3999999999</v>
      </c>
      <c r="Z526" s="6" t="s">
        <v>10830</v>
      </c>
      <c r="AA526" s="7">
        <v>49250360.870361328</v>
      </c>
      <c r="AB526" s="6"/>
    </row>
    <row r="527" spans="1:28">
      <c r="A527" t="s">
        <v>3258</v>
      </c>
      <c r="B527">
        <v>526</v>
      </c>
      <c r="C527" t="s">
        <v>3259</v>
      </c>
      <c r="D527" t="s">
        <v>3260</v>
      </c>
      <c r="E527" s="5" t="s">
        <v>29</v>
      </c>
      <c r="F527">
        <v>1</v>
      </c>
      <c r="G527" t="s">
        <v>3261</v>
      </c>
      <c r="H527" t="s">
        <v>3262</v>
      </c>
      <c r="I527">
        <v>0.18</v>
      </c>
      <c r="J527">
        <v>0.2</v>
      </c>
      <c r="K527" s="5">
        <v>42912</v>
      </c>
      <c r="L527" t="s">
        <v>32</v>
      </c>
      <c r="M527" t="s">
        <v>42</v>
      </c>
      <c r="N527" t="s">
        <v>43</v>
      </c>
      <c r="P527" s="6" t="s">
        <v>135</v>
      </c>
      <c r="Q527" t="s">
        <v>3263</v>
      </c>
      <c r="R527" s="6">
        <v>862599722.53421402</v>
      </c>
      <c r="S527" s="6">
        <v>0</v>
      </c>
      <c r="T527" s="6">
        <v>0</v>
      </c>
      <c r="U527" s="6">
        <v>0</v>
      </c>
      <c r="V527" s="6">
        <v>-71337440.000000075</v>
      </c>
      <c r="W527" s="6">
        <v>-108958565.00000013</v>
      </c>
      <c r="X527" s="6">
        <v>157</v>
      </c>
      <c r="Y527" s="6">
        <v>9775528.4000000004</v>
      </c>
      <c r="Z527" s="6" t="s">
        <v>507</v>
      </c>
      <c r="AA527" s="7">
        <v>971341796.52931213</v>
      </c>
      <c r="AB527" s="6"/>
    </row>
    <row r="528" spans="1:28">
      <c r="A528" t="s">
        <v>3264</v>
      </c>
      <c r="B528">
        <v>527</v>
      </c>
      <c r="C528" t="s">
        <v>3265</v>
      </c>
      <c r="D528" t="s">
        <v>3266</v>
      </c>
      <c r="E528" s="5" t="s">
        <v>29</v>
      </c>
      <c r="F528">
        <v>1</v>
      </c>
      <c r="G528" t="s">
        <v>3267</v>
      </c>
      <c r="H528" t="s">
        <v>3268</v>
      </c>
      <c r="I528">
        <v>0.18</v>
      </c>
      <c r="J528">
        <v>0.19</v>
      </c>
      <c r="K528" s="5">
        <v>42912</v>
      </c>
      <c r="L528" t="s">
        <v>32</v>
      </c>
      <c r="M528" t="s">
        <v>42</v>
      </c>
      <c r="N528" t="s">
        <v>50</v>
      </c>
      <c r="P528" s="6" t="s">
        <v>135</v>
      </c>
      <c r="Q528" t="s">
        <v>3269</v>
      </c>
      <c r="R528" s="6">
        <v>21517784.50012207</v>
      </c>
      <c r="S528" s="6">
        <v>0</v>
      </c>
      <c r="T528" s="6">
        <v>0</v>
      </c>
      <c r="U528" s="6">
        <v>0</v>
      </c>
      <c r="V528" s="6">
        <v>0</v>
      </c>
      <c r="W528" s="6">
        <v>4782390.0000000019</v>
      </c>
      <c r="X528" s="6">
        <v>87</v>
      </c>
      <c r="Y528" s="6">
        <v>649516.15</v>
      </c>
      <c r="Z528" s="6" t="s">
        <v>507</v>
      </c>
      <c r="AA528" s="7">
        <v>16721319.961547852</v>
      </c>
      <c r="AB528" s="6"/>
    </row>
    <row r="529" spans="1:28">
      <c r="A529" t="s">
        <v>3270</v>
      </c>
      <c r="B529">
        <v>528</v>
      </c>
      <c r="C529" t="s">
        <v>3271</v>
      </c>
      <c r="D529" t="s">
        <v>3272</v>
      </c>
      <c r="E529" s="9">
        <v>45387</v>
      </c>
      <c r="F529">
        <v>1</v>
      </c>
      <c r="G529" t="s">
        <v>3273</v>
      </c>
      <c r="H529" t="s">
        <v>3274</v>
      </c>
      <c r="I529">
        <v>0.75</v>
      </c>
      <c r="J529">
        <v>1.17</v>
      </c>
      <c r="K529" s="5">
        <v>42921</v>
      </c>
      <c r="L529" t="s">
        <v>32</v>
      </c>
      <c r="M529" t="s">
        <v>102</v>
      </c>
      <c r="N529" t="s">
        <v>507</v>
      </c>
      <c r="P529" s="6" t="s">
        <v>135</v>
      </c>
      <c r="Q529" t="s">
        <v>3275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 t="s">
        <v>507</v>
      </c>
      <c r="AA529" s="7">
        <v>0</v>
      </c>
      <c r="AB529" s="6"/>
    </row>
    <row r="530" spans="1:28">
      <c r="A530" t="s">
        <v>3276</v>
      </c>
      <c r="B530">
        <v>529</v>
      </c>
      <c r="C530" t="s">
        <v>3277</v>
      </c>
      <c r="D530" t="s">
        <v>3278</v>
      </c>
      <c r="E530" s="5" t="s">
        <v>29</v>
      </c>
      <c r="F530">
        <v>1</v>
      </c>
      <c r="G530" t="s">
        <v>3279</v>
      </c>
      <c r="H530" t="s">
        <v>3280</v>
      </c>
      <c r="I530">
        <v>0.85</v>
      </c>
      <c r="J530">
        <v>1.27</v>
      </c>
      <c r="K530" s="5">
        <v>42937</v>
      </c>
      <c r="L530" t="s">
        <v>32</v>
      </c>
      <c r="M530" t="s">
        <v>94</v>
      </c>
      <c r="N530" t="s">
        <v>781</v>
      </c>
      <c r="P530" s="6" t="s">
        <v>994</v>
      </c>
      <c r="Q530" t="s">
        <v>3281</v>
      </c>
      <c r="R530" s="6">
        <v>147567832.87317562</v>
      </c>
      <c r="S530" s="6">
        <v>0</v>
      </c>
      <c r="T530" s="6">
        <v>302810.4250000043</v>
      </c>
      <c r="U530" s="6">
        <v>0</v>
      </c>
      <c r="V530" s="6">
        <v>0</v>
      </c>
      <c r="W530" s="6">
        <v>913468.62500001304</v>
      </c>
      <c r="X530" s="6">
        <v>441</v>
      </c>
      <c r="Y530" s="6">
        <v>1406459.89</v>
      </c>
      <c r="Z530" s="6" t="s">
        <v>12652</v>
      </c>
      <c r="AA530" s="7">
        <v>147908265.96373367</v>
      </c>
      <c r="AB530" s="6"/>
    </row>
    <row r="531" spans="1:28">
      <c r="A531" t="s">
        <v>3282</v>
      </c>
      <c r="B531">
        <v>530</v>
      </c>
      <c r="C531" t="s">
        <v>3283</v>
      </c>
      <c r="D531" t="s">
        <v>3284</v>
      </c>
      <c r="E531" s="5" t="s">
        <v>29</v>
      </c>
      <c r="F531">
        <v>1</v>
      </c>
      <c r="G531" t="s">
        <v>3285</v>
      </c>
      <c r="H531" t="s">
        <v>3286</v>
      </c>
      <c r="I531">
        <v>0.75</v>
      </c>
      <c r="J531">
        <v>0.97</v>
      </c>
      <c r="K531" s="5">
        <v>42937</v>
      </c>
      <c r="L531" t="s">
        <v>32</v>
      </c>
      <c r="M531" t="s">
        <v>878</v>
      </c>
      <c r="N531" t="s">
        <v>2378</v>
      </c>
      <c r="P531" s="6" t="s">
        <v>1017</v>
      </c>
      <c r="Q531" t="s">
        <v>3287</v>
      </c>
      <c r="R531" s="6">
        <v>39941850.13715744</v>
      </c>
      <c r="S531" s="6">
        <v>0</v>
      </c>
      <c r="T531" s="6">
        <v>0</v>
      </c>
      <c r="U531" s="6">
        <v>356204.99999999767</v>
      </c>
      <c r="V531" s="6">
        <v>361794.00000000303</v>
      </c>
      <c r="W531" s="6">
        <v>1080059.9999999984</v>
      </c>
      <c r="X531" s="6">
        <v>157</v>
      </c>
      <c r="Y531" s="6">
        <v>295511.63</v>
      </c>
      <c r="Z531" s="6" t="s">
        <v>10830</v>
      </c>
      <c r="AA531" s="7">
        <v>37371426.020759583</v>
      </c>
      <c r="AB531" s="6"/>
    </row>
    <row r="532" spans="1:28">
      <c r="A532" t="s">
        <v>3288</v>
      </c>
      <c r="B532">
        <v>531</v>
      </c>
      <c r="C532" t="s">
        <v>3289</v>
      </c>
      <c r="D532" t="s">
        <v>3290</v>
      </c>
      <c r="E532" s="5" t="s">
        <v>29</v>
      </c>
      <c r="F532">
        <v>1</v>
      </c>
      <c r="G532" t="s">
        <v>3291</v>
      </c>
      <c r="H532" t="s">
        <v>3292</v>
      </c>
      <c r="I532">
        <v>0.75</v>
      </c>
      <c r="J532">
        <v>0.96</v>
      </c>
      <c r="K532" s="5">
        <v>42947</v>
      </c>
      <c r="L532" t="s">
        <v>32</v>
      </c>
      <c r="M532" t="s">
        <v>261</v>
      </c>
      <c r="N532" t="s">
        <v>423</v>
      </c>
      <c r="P532" s="6" t="s">
        <v>522</v>
      </c>
      <c r="Q532" t="s">
        <v>3293</v>
      </c>
      <c r="R532" s="6">
        <v>5647566.6131233601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 t="s">
        <v>507</v>
      </c>
      <c r="AA532" s="7">
        <v>5649507.5522561613</v>
      </c>
      <c r="AB532" s="6"/>
    </row>
    <row r="533" spans="1:28">
      <c r="A533" t="s">
        <v>3294</v>
      </c>
      <c r="B533">
        <v>532</v>
      </c>
      <c r="C533" t="s">
        <v>3295</v>
      </c>
      <c r="D533" t="s">
        <v>3296</v>
      </c>
      <c r="E533" s="5" t="s">
        <v>29</v>
      </c>
      <c r="F533">
        <v>1</v>
      </c>
      <c r="G533" t="s">
        <v>3297</v>
      </c>
      <c r="H533" t="s">
        <v>3298</v>
      </c>
      <c r="I533">
        <v>0.55000000000000004</v>
      </c>
      <c r="J533">
        <v>0.7</v>
      </c>
      <c r="K533" s="5">
        <v>42957</v>
      </c>
      <c r="L533" t="s">
        <v>32</v>
      </c>
      <c r="M533" t="s">
        <v>1580</v>
      </c>
      <c r="N533" t="s">
        <v>1707</v>
      </c>
      <c r="P533" s="6" t="s">
        <v>135</v>
      </c>
      <c r="Q533" t="s">
        <v>3299</v>
      </c>
      <c r="R533" s="6">
        <v>961482.52487182617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16</v>
      </c>
      <c r="Y533" s="6">
        <v>140655.79999999999</v>
      </c>
      <c r="Z533" s="6" t="s">
        <v>507</v>
      </c>
      <c r="AA533" s="7">
        <v>923477.45895385742</v>
      </c>
      <c r="AB533" s="6"/>
    </row>
    <row r="534" spans="1:28">
      <c r="A534" t="s">
        <v>3300</v>
      </c>
      <c r="B534">
        <v>533</v>
      </c>
      <c r="C534" t="s">
        <v>3301</v>
      </c>
      <c r="D534" t="s">
        <v>3302</v>
      </c>
      <c r="E534" s="5" t="s">
        <v>29</v>
      </c>
      <c r="F534">
        <v>1</v>
      </c>
      <c r="G534" t="s">
        <v>3303</v>
      </c>
      <c r="H534" s="8">
        <v>7.4640999999999995E+113</v>
      </c>
      <c r="I534">
        <v>0.8</v>
      </c>
      <c r="J534">
        <v>1.1499999999999999</v>
      </c>
      <c r="K534" s="5">
        <v>42970</v>
      </c>
      <c r="L534" t="s">
        <v>32</v>
      </c>
      <c r="M534" t="s">
        <v>473</v>
      </c>
      <c r="N534" t="s">
        <v>115</v>
      </c>
      <c r="P534" s="6" t="s">
        <v>522</v>
      </c>
      <c r="Q534" t="s">
        <v>3304</v>
      </c>
      <c r="R534" s="6">
        <v>18408703.994750977</v>
      </c>
      <c r="S534" s="6">
        <v>472018.04750000045</v>
      </c>
      <c r="T534" s="6">
        <v>0</v>
      </c>
      <c r="U534" s="6">
        <v>466909.06824999838</v>
      </c>
      <c r="V534" s="6">
        <v>0</v>
      </c>
      <c r="W534" s="6">
        <v>1389112.4317499991</v>
      </c>
      <c r="X534" s="6">
        <v>147</v>
      </c>
      <c r="Y534" s="6">
        <v>520599.39</v>
      </c>
      <c r="Z534" s="6" t="s">
        <v>507</v>
      </c>
      <c r="AA534" s="7">
        <v>15353001.594543457</v>
      </c>
      <c r="AB534" s="6"/>
    </row>
    <row r="535" spans="1:28">
      <c r="A535" t="s">
        <v>3305</v>
      </c>
      <c r="B535">
        <v>534</v>
      </c>
      <c r="C535" t="s">
        <v>3306</v>
      </c>
      <c r="D535" t="s">
        <v>3307</v>
      </c>
      <c r="E535" s="5">
        <v>45019</v>
      </c>
      <c r="F535">
        <v>1</v>
      </c>
      <c r="G535" t="s">
        <v>3308</v>
      </c>
      <c r="H535" t="s">
        <v>3309</v>
      </c>
      <c r="I535">
        <v>0.6</v>
      </c>
      <c r="J535">
        <v>0.66</v>
      </c>
      <c r="K535" s="5">
        <v>42972</v>
      </c>
      <c r="L535" t="s">
        <v>32</v>
      </c>
      <c r="M535" t="s">
        <v>109</v>
      </c>
      <c r="N535" t="s">
        <v>1139</v>
      </c>
      <c r="P535" s="6" t="s">
        <v>135</v>
      </c>
      <c r="Q535" t="s">
        <v>3310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 t="s">
        <v>507</v>
      </c>
      <c r="AA535" s="7">
        <v>0</v>
      </c>
      <c r="AB535" s="6"/>
    </row>
    <row r="536" spans="1:28">
      <c r="A536" t="s">
        <v>3311</v>
      </c>
      <c r="B536">
        <v>535</v>
      </c>
      <c r="C536" t="s">
        <v>3312</v>
      </c>
      <c r="D536" t="s">
        <v>3313</v>
      </c>
      <c r="E536" s="5">
        <v>45019</v>
      </c>
      <c r="F536">
        <v>1</v>
      </c>
      <c r="G536" t="s">
        <v>3314</v>
      </c>
      <c r="H536" t="s">
        <v>3315</v>
      </c>
      <c r="I536">
        <v>0.6</v>
      </c>
      <c r="J536">
        <v>0.66</v>
      </c>
      <c r="K536" s="5">
        <v>42972</v>
      </c>
      <c r="L536" t="s">
        <v>32</v>
      </c>
      <c r="M536" t="s">
        <v>109</v>
      </c>
      <c r="N536" t="s">
        <v>1139</v>
      </c>
      <c r="P536" s="6" t="s">
        <v>135</v>
      </c>
      <c r="Q536" t="s">
        <v>3316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 t="s">
        <v>507</v>
      </c>
      <c r="AA536" s="7">
        <v>0</v>
      </c>
      <c r="AB536" s="6"/>
    </row>
    <row r="537" spans="1:28">
      <c r="A537" t="s">
        <v>3317</v>
      </c>
      <c r="B537">
        <v>536</v>
      </c>
      <c r="C537" t="s">
        <v>3318</v>
      </c>
      <c r="D537" t="s">
        <v>3319</v>
      </c>
      <c r="E537" s="5" t="s">
        <v>29</v>
      </c>
      <c r="F537">
        <v>1</v>
      </c>
      <c r="G537" t="s">
        <v>3320</v>
      </c>
      <c r="H537" s="8">
        <v>1.2555E+206</v>
      </c>
      <c r="I537">
        <v>0.65</v>
      </c>
      <c r="J537">
        <v>0.69</v>
      </c>
      <c r="K537" s="5">
        <v>42979</v>
      </c>
      <c r="L537" t="s">
        <v>32</v>
      </c>
      <c r="M537" t="s">
        <v>820</v>
      </c>
      <c r="N537" t="s">
        <v>79</v>
      </c>
      <c r="P537" s="6" t="s">
        <v>135</v>
      </c>
      <c r="Q537" t="s">
        <v>3321</v>
      </c>
      <c r="R537" s="6">
        <v>79795529.365539551</v>
      </c>
      <c r="S537" s="6">
        <v>-1518784.9999999944</v>
      </c>
      <c r="T537" s="6">
        <v>0</v>
      </c>
      <c r="U537" s="6">
        <v>0</v>
      </c>
      <c r="V537" s="6">
        <v>-1543869.9999999944</v>
      </c>
      <c r="W537" s="6">
        <v>-3062654.9999999888</v>
      </c>
      <c r="X537" s="6">
        <v>329</v>
      </c>
      <c r="Y537" s="6">
        <v>1528906.3</v>
      </c>
      <c r="Z537" s="6" t="s">
        <v>10830</v>
      </c>
      <c r="AA537" s="7">
        <v>84113401.794433594</v>
      </c>
      <c r="AB537" s="6"/>
    </row>
    <row r="538" spans="1:28">
      <c r="A538" t="s">
        <v>3322</v>
      </c>
      <c r="B538">
        <v>537</v>
      </c>
      <c r="C538" t="s">
        <v>3323</v>
      </c>
      <c r="D538" t="s">
        <v>3324</v>
      </c>
      <c r="E538" s="5">
        <v>45034</v>
      </c>
      <c r="F538">
        <v>1</v>
      </c>
      <c r="G538" t="s">
        <v>3325</v>
      </c>
      <c r="H538" s="8">
        <v>4.6142E+105</v>
      </c>
      <c r="I538">
        <v>0.45</v>
      </c>
      <c r="J538">
        <v>0.48</v>
      </c>
      <c r="K538" s="5">
        <v>42990</v>
      </c>
      <c r="L538" t="s">
        <v>32</v>
      </c>
      <c r="M538" t="s">
        <v>71</v>
      </c>
      <c r="N538" t="s">
        <v>128</v>
      </c>
      <c r="P538" s="6" t="s">
        <v>1043</v>
      </c>
      <c r="Q538" t="s">
        <v>3326</v>
      </c>
      <c r="R538" s="6">
        <v>2257902.3361206055</v>
      </c>
      <c r="S538" s="6">
        <v>575528.01999999979</v>
      </c>
      <c r="T538" s="6">
        <v>-567037.66749999986</v>
      </c>
      <c r="U538" s="6">
        <v>567342.80999999982</v>
      </c>
      <c r="V538" s="6">
        <v>0</v>
      </c>
      <c r="W538" s="6">
        <v>575833.16249999974</v>
      </c>
      <c r="X538" s="6">
        <v>206</v>
      </c>
      <c r="Y538" s="6">
        <v>325810.58</v>
      </c>
      <c r="Z538" s="6" t="s">
        <v>86</v>
      </c>
      <c r="AA538" s="7">
        <v>2173822.5936889648</v>
      </c>
      <c r="AB538" s="6"/>
    </row>
    <row r="539" spans="1:28">
      <c r="A539" t="s">
        <v>3327</v>
      </c>
      <c r="B539">
        <v>538</v>
      </c>
      <c r="C539" t="s">
        <v>3328</v>
      </c>
      <c r="D539" t="s">
        <v>3329</v>
      </c>
      <c r="E539" s="5">
        <v>45034</v>
      </c>
      <c r="F539">
        <v>1</v>
      </c>
      <c r="G539" t="s">
        <v>3330</v>
      </c>
      <c r="H539" t="s">
        <v>3331</v>
      </c>
      <c r="I539">
        <v>0.25</v>
      </c>
      <c r="J539">
        <v>0.27</v>
      </c>
      <c r="K539" s="5">
        <v>42990</v>
      </c>
      <c r="L539" t="s">
        <v>32</v>
      </c>
      <c r="M539" t="s">
        <v>223</v>
      </c>
      <c r="N539" t="s">
        <v>43</v>
      </c>
      <c r="P539" s="6" t="s">
        <v>1043</v>
      </c>
      <c r="Q539" t="s">
        <v>3332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 t="s">
        <v>507</v>
      </c>
      <c r="AA539" s="7">
        <v>0</v>
      </c>
      <c r="AB539" s="6"/>
    </row>
    <row r="540" spans="1:28">
      <c r="A540" t="s">
        <v>3333</v>
      </c>
      <c r="B540">
        <v>539</v>
      </c>
      <c r="C540" t="s">
        <v>3334</v>
      </c>
      <c r="D540" t="s">
        <v>3335</v>
      </c>
      <c r="E540" s="5" t="s">
        <v>29</v>
      </c>
      <c r="F540">
        <v>1</v>
      </c>
      <c r="G540" t="s">
        <v>3336</v>
      </c>
      <c r="H540" s="8">
        <v>1.2559E+113</v>
      </c>
      <c r="I540">
        <v>0.6</v>
      </c>
      <c r="J540">
        <v>0.74</v>
      </c>
      <c r="K540" s="5">
        <v>42990</v>
      </c>
      <c r="L540" t="s">
        <v>32</v>
      </c>
      <c r="M540" t="s">
        <v>609</v>
      </c>
      <c r="N540" t="s">
        <v>610</v>
      </c>
      <c r="P540" s="6" t="s">
        <v>135</v>
      </c>
      <c r="Q540" t="s">
        <v>3337</v>
      </c>
      <c r="R540" s="6">
        <v>235090484.22346115</v>
      </c>
      <c r="S540" s="6">
        <v>3469270.0000000289</v>
      </c>
      <c r="T540" s="6">
        <v>192593.99999999587</v>
      </c>
      <c r="U540" s="6">
        <v>386237.99999999173</v>
      </c>
      <c r="V540" s="6">
        <v>2511586.0000000149</v>
      </c>
      <c r="W540" s="6">
        <v>6173350.0000000056</v>
      </c>
      <c r="X540" s="6">
        <v>516</v>
      </c>
      <c r="Y540" s="6">
        <v>7185233.2999999989</v>
      </c>
      <c r="Z540" s="6" t="s">
        <v>507</v>
      </c>
      <c r="AA540" s="7">
        <v>232169228.43389511</v>
      </c>
      <c r="AB540" s="6"/>
    </row>
    <row r="541" spans="1:28">
      <c r="A541" t="s">
        <v>3338</v>
      </c>
      <c r="B541">
        <v>540</v>
      </c>
      <c r="C541" t="s">
        <v>3339</v>
      </c>
      <c r="D541" t="s">
        <v>3340</v>
      </c>
      <c r="E541" s="5" t="s">
        <v>29</v>
      </c>
      <c r="F541">
        <v>1</v>
      </c>
      <c r="G541" t="s">
        <v>3341</v>
      </c>
      <c r="H541" t="s">
        <v>3342</v>
      </c>
      <c r="I541">
        <v>0.4</v>
      </c>
      <c r="J541">
        <v>0.62</v>
      </c>
      <c r="K541" s="5">
        <v>42998</v>
      </c>
      <c r="L541" t="s">
        <v>32</v>
      </c>
      <c r="M541" t="s">
        <v>142</v>
      </c>
      <c r="N541" t="s">
        <v>2040</v>
      </c>
      <c r="P541" s="6" t="s">
        <v>3343</v>
      </c>
      <c r="Q541" t="s">
        <v>3344</v>
      </c>
      <c r="R541" s="6">
        <v>146778896.14105225</v>
      </c>
      <c r="S541" s="6">
        <v>-1221847.0250000174</v>
      </c>
      <c r="T541" s="6">
        <v>0</v>
      </c>
      <c r="U541" s="6">
        <v>-1323002.3249999953</v>
      </c>
      <c r="V541" s="6">
        <v>0</v>
      </c>
      <c r="W541" s="6">
        <v>-6544978.2499999981</v>
      </c>
      <c r="X541" s="6">
        <v>716</v>
      </c>
      <c r="Y541" s="6">
        <v>3510014.5</v>
      </c>
      <c r="Z541" s="6" t="s">
        <v>507</v>
      </c>
      <c r="AA541" s="7">
        <v>159227826.88140869</v>
      </c>
      <c r="AB541" s="6"/>
    </row>
    <row r="542" spans="1:28">
      <c r="A542" t="s">
        <v>3345</v>
      </c>
      <c r="B542">
        <v>541</v>
      </c>
      <c r="C542" t="s">
        <v>3346</v>
      </c>
      <c r="D542" t="s">
        <v>3347</v>
      </c>
      <c r="E542" s="5" t="s">
        <v>29</v>
      </c>
      <c r="F542">
        <v>1</v>
      </c>
      <c r="G542" t="s">
        <v>3348</v>
      </c>
      <c r="H542" t="s">
        <v>3349</v>
      </c>
      <c r="I542">
        <v>0.4</v>
      </c>
      <c r="J542">
        <v>0.63</v>
      </c>
      <c r="K542" s="5">
        <v>42998</v>
      </c>
      <c r="L542" t="s">
        <v>32</v>
      </c>
      <c r="M542" t="s">
        <v>142</v>
      </c>
      <c r="N542" t="s">
        <v>2040</v>
      </c>
      <c r="P542" s="6" t="s">
        <v>3343</v>
      </c>
      <c r="Q542" t="s">
        <v>3350</v>
      </c>
      <c r="R542" s="6">
        <v>14805162.42980957</v>
      </c>
      <c r="S542" s="6">
        <v>0</v>
      </c>
      <c r="T542" s="6">
        <v>0</v>
      </c>
      <c r="U542" s="6">
        <v>0</v>
      </c>
      <c r="V542" s="6">
        <v>0</v>
      </c>
      <c r="W542" s="6">
        <v>1526401.6999999997</v>
      </c>
      <c r="X542" s="6">
        <v>82</v>
      </c>
      <c r="Y542" s="6">
        <v>148445.61000000002</v>
      </c>
      <c r="Z542" s="6" t="s">
        <v>507</v>
      </c>
      <c r="AA542" s="7">
        <v>14010968.971252441</v>
      </c>
      <c r="AB542" s="6"/>
    </row>
    <row r="543" spans="1:28">
      <c r="A543" t="s">
        <v>3351</v>
      </c>
      <c r="B543">
        <v>542</v>
      </c>
      <c r="C543" t="s">
        <v>3352</v>
      </c>
      <c r="D543" t="s">
        <v>3353</v>
      </c>
      <c r="E543" s="5" t="s">
        <v>29</v>
      </c>
      <c r="F543">
        <v>1</v>
      </c>
      <c r="G543" t="s">
        <v>3354</v>
      </c>
      <c r="H543" t="s">
        <v>3355</v>
      </c>
      <c r="I543">
        <v>0.21</v>
      </c>
      <c r="J543">
        <v>0.23</v>
      </c>
      <c r="K543" s="5">
        <v>42999</v>
      </c>
      <c r="L543" t="s">
        <v>32</v>
      </c>
      <c r="M543" t="s">
        <v>33</v>
      </c>
      <c r="N543" t="s">
        <v>2209</v>
      </c>
      <c r="P543" s="6" t="s">
        <v>135</v>
      </c>
      <c r="Q543" t="s">
        <v>3356</v>
      </c>
      <c r="R543" s="6">
        <v>794615318.47732544</v>
      </c>
      <c r="S543" s="6">
        <v>-2374340.0000000335</v>
      </c>
      <c r="T543" s="6">
        <v>-7534964.9999999292</v>
      </c>
      <c r="U543" s="6">
        <v>-2444775.0000000345</v>
      </c>
      <c r="V543" s="6">
        <v>9876054.9999999646</v>
      </c>
      <c r="W543" s="6">
        <v>-81995.000000000466</v>
      </c>
      <c r="X543" s="6">
        <v>799</v>
      </c>
      <c r="Y543" s="6">
        <v>23371666</v>
      </c>
      <c r="Z543" s="6" t="s">
        <v>507</v>
      </c>
      <c r="AA543" s="7">
        <v>783939947.32606506</v>
      </c>
      <c r="AB543" s="6"/>
    </row>
    <row r="544" spans="1:28">
      <c r="A544" t="s">
        <v>3357</v>
      </c>
      <c r="B544">
        <v>543</v>
      </c>
      <c r="C544" t="s">
        <v>3358</v>
      </c>
      <c r="D544" t="s">
        <v>3359</v>
      </c>
      <c r="E544" s="5" t="s">
        <v>29</v>
      </c>
      <c r="F544">
        <v>1</v>
      </c>
      <c r="G544" t="s">
        <v>3360</v>
      </c>
      <c r="H544" t="s">
        <v>3361</v>
      </c>
      <c r="I544">
        <v>0.35</v>
      </c>
      <c r="J544">
        <v>0.38</v>
      </c>
      <c r="K544" s="5">
        <v>42999</v>
      </c>
      <c r="L544" t="s">
        <v>32</v>
      </c>
      <c r="M544" t="s">
        <v>480</v>
      </c>
      <c r="N544" t="s">
        <v>150</v>
      </c>
      <c r="P544" s="6" t="s">
        <v>135</v>
      </c>
      <c r="Q544" t="s">
        <v>3362</v>
      </c>
      <c r="R544" s="6">
        <v>6526815.0329589844</v>
      </c>
      <c r="S544" s="6">
        <v>0</v>
      </c>
      <c r="T544" s="6">
        <v>4338545</v>
      </c>
      <c r="U544" s="6">
        <v>-2212140</v>
      </c>
      <c r="V544" s="6">
        <v>0</v>
      </c>
      <c r="W544" s="6">
        <v>2126404.9999999995</v>
      </c>
      <c r="X544" s="6">
        <v>4</v>
      </c>
      <c r="Y544" s="6">
        <v>1900.1599999999999</v>
      </c>
      <c r="Z544" s="6" t="s">
        <v>507</v>
      </c>
      <c r="AA544" s="7">
        <v>4213150.0244140625</v>
      </c>
      <c r="AB544" s="6"/>
    </row>
    <row r="545" spans="1:28">
      <c r="A545" t="s">
        <v>3363</v>
      </c>
      <c r="B545">
        <v>544</v>
      </c>
      <c r="C545" t="s">
        <v>3364</v>
      </c>
      <c r="D545" t="s">
        <v>3365</v>
      </c>
      <c r="E545" s="5" t="s">
        <v>29</v>
      </c>
      <c r="F545">
        <v>1</v>
      </c>
      <c r="G545" t="s">
        <v>3366</v>
      </c>
      <c r="H545" t="s">
        <v>3367</v>
      </c>
      <c r="I545">
        <v>0.35</v>
      </c>
      <c r="J545">
        <v>0.38</v>
      </c>
      <c r="K545" s="5">
        <v>42999</v>
      </c>
      <c r="L545" t="s">
        <v>32</v>
      </c>
      <c r="M545" t="s">
        <v>102</v>
      </c>
      <c r="N545" t="s">
        <v>150</v>
      </c>
      <c r="P545" s="6" t="s">
        <v>135</v>
      </c>
      <c r="Q545" t="s">
        <v>3368</v>
      </c>
      <c r="R545" s="6">
        <v>8420945.5918655396</v>
      </c>
      <c r="S545" s="6">
        <v>1746489.9999999998</v>
      </c>
      <c r="T545" s="6">
        <v>-1731799.9999999998</v>
      </c>
      <c r="U545" s="6">
        <v>0</v>
      </c>
      <c r="V545" s="6">
        <v>0</v>
      </c>
      <c r="W545" s="6">
        <v>14690</v>
      </c>
      <c r="X545" s="6">
        <v>8</v>
      </c>
      <c r="Y545" s="6">
        <v>2624.7200000000003</v>
      </c>
      <c r="Z545" s="6" t="s">
        <v>507</v>
      </c>
      <c r="AA545" s="7">
        <v>8129694.580696106</v>
      </c>
      <c r="AB545" s="6"/>
    </row>
    <row r="546" spans="1:28">
      <c r="A546" t="s">
        <v>3369</v>
      </c>
      <c r="B546">
        <v>545</v>
      </c>
      <c r="C546" t="s">
        <v>3370</v>
      </c>
      <c r="D546" t="s">
        <v>3371</v>
      </c>
      <c r="E546" s="5" t="s">
        <v>29</v>
      </c>
      <c r="F546">
        <v>1</v>
      </c>
      <c r="G546" t="s">
        <v>3372</v>
      </c>
      <c r="H546" t="s">
        <v>3373</v>
      </c>
      <c r="I546">
        <v>0.38</v>
      </c>
      <c r="J546">
        <v>0.46</v>
      </c>
      <c r="K546" s="5">
        <v>42999</v>
      </c>
      <c r="L546" t="s">
        <v>32</v>
      </c>
      <c r="M546" t="s">
        <v>473</v>
      </c>
      <c r="N546" t="s">
        <v>150</v>
      </c>
      <c r="P546" s="6" t="s">
        <v>135</v>
      </c>
      <c r="Q546" t="s">
        <v>3374</v>
      </c>
      <c r="R546" s="6">
        <v>74623692.188262939</v>
      </c>
      <c r="S546" s="6">
        <v>0</v>
      </c>
      <c r="T546" s="6">
        <v>0</v>
      </c>
      <c r="U546" s="6">
        <v>917610.00000000489</v>
      </c>
      <c r="V546" s="6">
        <v>0</v>
      </c>
      <c r="W546" s="6">
        <v>917610.00000000489</v>
      </c>
      <c r="X546" s="6">
        <v>218</v>
      </c>
      <c r="Y546" s="6">
        <v>1176109.98</v>
      </c>
      <c r="Z546" s="6" t="s">
        <v>507</v>
      </c>
      <c r="AA546" s="7">
        <v>66819031.677246094</v>
      </c>
      <c r="AB546" s="6"/>
    </row>
    <row r="547" spans="1:28">
      <c r="A547" t="s">
        <v>3375</v>
      </c>
      <c r="B547">
        <v>546</v>
      </c>
      <c r="C547" t="s">
        <v>3376</v>
      </c>
      <c r="D547" t="s">
        <v>3377</v>
      </c>
      <c r="E547" s="5" t="s">
        <v>29</v>
      </c>
      <c r="F547">
        <v>1</v>
      </c>
      <c r="G547" t="s">
        <v>3378</v>
      </c>
      <c r="H547" t="s">
        <v>3379</v>
      </c>
      <c r="I547">
        <v>0.2</v>
      </c>
      <c r="J547">
        <v>0.23</v>
      </c>
      <c r="K547" s="5">
        <v>42999</v>
      </c>
      <c r="L547" t="s">
        <v>32</v>
      </c>
      <c r="M547" t="s">
        <v>586</v>
      </c>
      <c r="N547" t="s">
        <v>3380</v>
      </c>
      <c r="P547" s="6" t="s">
        <v>35</v>
      </c>
      <c r="Q547" t="s">
        <v>3381</v>
      </c>
      <c r="R547" s="6">
        <v>545191508.86535645</v>
      </c>
      <c r="S547" s="6">
        <v>-2728131.8500000387</v>
      </c>
      <c r="T547" s="6">
        <v>3632885.1000000518</v>
      </c>
      <c r="U547" s="6">
        <v>1815283.3499999612</v>
      </c>
      <c r="V547" s="6">
        <v>5462607.5000000121</v>
      </c>
      <c r="W547" s="6">
        <v>16369282.199999973</v>
      </c>
      <c r="X547" s="6">
        <v>574</v>
      </c>
      <c r="Y547" s="6">
        <v>25856562</v>
      </c>
      <c r="Z547" s="6" t="s">
        <v>507</v>
      </c>
      <c r="AA547" s="7">
        <v>529981369.68612671</v>
      </c>
      <c r="AB547" s="6"/>
    </row>
    <row r="548" spans="1:28">
      <c r="A548" t="s">
        <v>3382</v>
      </c>
      <c r="B548">
        <v>547</v>
      </c>
      <c r="C548" t="s">
        <v>3383</v>
      </c>
      <c r="D548" t="s">
        <v>3384</v>
      </c>
      <c r="E548" s="5" t="s">
        <v>29</v>
      </c>
      <c r="F548">
        <v>1</v>
      </c>
      <c r="G548" t="s">
        <v>3385</v>
      </c>
      <c r="H548" t="s">
        <v>3386</v>
      </c>
      <c r="I548">
        <v>0.75</v>
      </c>
      <c r="J548">
        <v>0.78</v>
      </c>
      <c r="K548" s="5">
        <v>43005</v>
      </c>
      <c r="L548" t="s">
        <v>32</v>
      </c>
      <c r="M548" t="s">
        <v>480</v>
      </c>
      <c r="N548" t="s">
        <v>115</v>
      </c>
      <c r="P548" s="6" t="s">
        <v>2833</v>
      </c>
      <c r="Q548" t="s">
        <v>3387</v>
      </c>
      <c r="R548" s="6">
        <v>27374130.535125732</v>
      </c>
      <c r="S548" s="6">
        <v>0</v>
      </c>
      <c r="T548" s="6">
        <v>0</v>
      </c>
      <c r="U548" s="6">
        <v>-333977.49999999884</v>
      </c>
      <c r="V548" s="6">
        <v>-1683812.5</v>
      </c>
      <c r="W548" s="6">
        <v>-2017789.9999999988</v>
      </c>
      <c r="X548" s="6">
        <v>66</v>
      </c>
      <c r="Y548" s="6">
        <v>317732.94</v>
      </c>
      <c r="Z548" s="6" t="s">
        <v>507</v>
      </c>
      <c r="AA548" s="7">
        <v>29153670.597076416</v>
      </c>
      <c r="AB548" s="6"/>
    </row>
    <row r="549" spans="1:28">
      <c r="A549" t="s">
        <v>3388</v>
      </c>
      <c r="B549">
        <v>548</v>
      </c>
      <c r="C549" t="s">
        <v>3389</v>
      </c>
      <c r="D549" t="s">
        <v>3390</v>
      </c>
      <c r="E549" s="5" t="s">
        <v>29</v>
      </c>
      <c r="F549">
        <v>1</v>
      </c>
      <c r="G549" t="s">
        <v>3391</v>
      </c>
      <c r="H549" t="s">
        <v>3392</v>
      </c>
      <c r="I549">
        <v>0.75</v>
      </c>
      <c r="J549">
        <v>0.85</v>
      </c>
      <c r="K549" s="5">
        <v>43005</v>
      </c>
      <c r="L549" t="s">
        <v>32</v>
      </c>
      <c r="M549" t="s">
        <v>94</v>
      </c>
      <c r="N549" t="s">
        <v>87</v>
      </c>
      <c r="P549" s="6" t="s">
        <v>2833</v>
      </c>
      <c r="Q549" t="s">
        <v>3393</v>
      </c>
      <c r="R549" s="6">
        <v>15713249.588012695</v>
      </c>
      <c r="S549" s="6">
        <v>3925852.5000000009</v>
      </c>
      <c r="T549" s="6">
        <v>0</v>
      </c>
      <c r="U549" s="6">
        <v>0</v>
      </c>
      <c r="V549" s="6">
        <v>0</v>
      </c>
      <c r="W549" s="6">
        <v>2593755</v>
      </c>
      <c r="X549" s="6">
        <v>316</v>
      </c>
      <c r="Y549" s="6">
        <v>7433915.4799999995</v>
      </c>
      <c r="Z549" s="6" t="s">
        <v>12652</v>
      </c>
      <c r="AA549" s="7">
        <v>17459844.68460083</v>
      </c>
      <c r="AB549" s="6"/>
    </row>
    <row r="550" spans="1:28">
      <c r="A550" t="s">
        <v>3394</v>
      </c>
      <c r="B550">
        <v>549</v>
      </c>
      <c r="C550" t="s">
        <v>3395</v>
      </c>
      <c r="D550" t="s">
        <v>3396</v>
      </c>
      <c r="E550" s="5" t="s">
        <v>29</v>
      </c>
      <c r="F550">
        <v>2</v>
      </c>
      <c r="G550" t="s">
        <v>3397</v>
      </c>
      <c r="H550" t="s">
        <v>3398</v>
      </c>
      <c r="I550">
        <v>0.2</v>
      </c>
      <c r="J550">
        <v>0.22</v>
      </c>
      <c r="K550" s="5">
        <v>43005</v>
      </c>
      <c r="L550" t="s">
        <v>230</v>
      </c>
      <c r="M550" t="s">
        <v>109</v>
      </c>
      <c r="N550" t="s">
        <v>34</v>
      </c>
      <c r="P550" s="6" t="s">
        <v>233</v>
      </c>
      <c r="Q550" t="s">
        <v>3399</v>
      </c>
      <c r="R550" s="6">
        <v>999431511.59301758</v>
      </c>
      <c r="S550" s="6">
        <v>6165716.9359998666</v>
      </c>
      <c r="T550" s="6">
        <v>6108368.5685000867</v>
      </c>
      <c r="U550" s="6">
        <v>9106835.0279999133</v>
      </c>
      <c r="V550" s="6">
        <v>6144715.474500088</v>
      </c>
      <c r="W550" s="6">
        <v>36376386.344999865</v>
      </c>
      <c r="X550" s="6">
        <v>1102</v>
      </c>
      <c r="Y550" s="6">
        <v>15335656</v>
      </c>
      <c r="Z550" s="6" t="s">
        <v>12651</v>
      </c>
      <c r="AA550" s="7">
        <v>923739867.21839905</v>
      </c>
      <c r="AB550" s="6"/>
    </row>
    <row r="551" spans="1:28">
      <c r="A551" t="s">
        <v>3400</v>
      </c>
      <c r="B551">
        <v>550</v>
      </c>
      <c r="C551" t="s">
        <v>3401</v>
      </c>
      <c r="D551" t="s">
        <v>3402</v>
      </c>
      <c r="E551" s="5" t="s">
        <v>29</v>
      </c>
      <c r="F551">
        <v>2</v>
      </c>
      <c r="G551" t="s">
        <v>3397</v>
      </c>
      <c r="H551" t="s">
        <v>3398</v>
      </c>
      <c r="I551">
        <v>0.2</v>
      </c>
      <c r="J551">
        <v>0.22</v>
      </c>
      <c r="K551" s="5">
        <v>43005</v>
      </c>
      <c r="L551" t="s">
        <v>230</v>
      </c>
      <c r="M551" t="s">
        <v>109</v>
      </c>
      <c r="N551" t="s">
        <v>34</v>
      </c>
      <c r="P551" s="6" t="s">
        <v>233</v>
      </c>
      <c r="Q551" t="s">
        <v>3403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88</v>
      </c>
      <c r="Y551" s="6">
        <v>1775938.7500000002</v>
      </c>
      <c r="Z551" s="6" t="s">
        <v>12651</v>
      </c>
      <c r="AA551" s="7">
        <v>923267796.01571727</v>
      </c>
      <c r="AB551" s="6"/>
    </row>
    <row r="552" spans="1:28">
      <c r="A552" t="s">
        <v>3404</v>
      </c>
      <c r="B552">
        <v>551</v>
      </c>
      <c r="C552" t="s">
        <v>3405</v>
      </c>
      <c r="D552" t="s">
        <v>3406</v>
      </c>
      <c r="E552" s="5" t="s">
        <v>29</v>
      </c>
      <c r="F552">
        <v>1</v>
      </c>
      <c r="G552" t="s">
        <v>3407</v>
      </c>
      <c r="H552" t="s">
        <v>3408</v>
      </c>
      <c r="I552">
        <v>0.5</v>
      </c>
      <c r="J552">
        <v>0.55000000000000004</v>
      </c>
      <c r="K552" s="5">
        <v>43005</v>
      </c>
      <c r="L552" t="s">
        <v>32</v>
      </c>
      <c r="M552" t="s">
        <v>609</v>
      </c>
      <c r="N552" t="s">
        <v>610</v>
      </c>
      <c r="P552" s="6" t="s">
        <v>2833</v>
      </c>
      <c r="Q552" t="s">
        <v>3409</v>
      </c>
      <c r="R552" s="6">
        <v>167748749.25613403</v>
      </c>
      <c r="S552" s="6">
        <v>0</v>
      </c>
      <c r="T552" s="6">
        <v>-40</v>
      </c>
      <c r="U552" s="6">
        <v>32306399.999999996</v>
      </c>
      <c r="V552" s="6">
        <v>0</v>
      </c>
      <c r="W552" s="6">
        <v>30513330.000000004</v>
      </c>
      <c r="X552" s="6">
        <v>101</v>
      </c>
      <c r="Y552" s="6">
        <v>1188006.7000000002</v>
      </c>
      <c r="Z552" s="6" t="s">
        <v>507</v>
      </c>
      <c r="AA552" s="7">
        <v>137918983.50715637</v>
      </c>
      <c r="AB552" s="6"/>
    </row>
    <row r="553" spans="1:28">
      <c r="A553" t="s">
        <v>3410</v>
      </c>
      <c r="B553">
        <v>552</v>
      </c>
      <c r="C553" t="s">
        <v>3411</v>
      </c>
      <c r="D553" t="s">
        <v>3412</v>
      </c>
      <c r="E553" s="5" t="s">
        <v>29</v>
      </c>
      <c r="F553">
        <v>1</v>
      </c>
      <c r="G553" t="s">
        <v>3413</v>
      </c>
      <c r="H553" t="s">
        <v>3414</v>
      </c>
      <c r="I553">
        <v>0.4</v>
      </c>
      <c r="J553">
        <v>0.62</v>
      </c>
      <c r="K553" s="5">
        <v>43007</v>
      </c>
      <c r="L553" t="s">
        <v>32</v>
      </c>
      <c r="M553" t="s">
        <v>142</v>
      </c>
      <c r="N553" t="s">
        <v>3415</v>
      </c>
      <c r="P553" s="6" t="s">
        <v>3343</v>
      </c>
      <c r="Q553" t="s">
        <v>3416</v>
      </c>
      <c r="R553" s="6">
        <v>16206605.529785156</v>
      </c>
      <c r="S553" s="6">
        <v>0</v>
      </c>
      <c r="T553" s="6">
        <v>0</v>
      </c>
      <c r="U553" s="6">
        <v>0</v>
      </c>
      <c r="V553" s="6">
        <v>0</v>
      </c>
      <c r="W553" s="6">
        <v>-682753.90000000061</v>
      </c>
      <c r="X553" s="6">
        <v>150</v>
      </c>
      <c r="Y553" s="6">
        <v>673290.83000000007</v>
      </c>
      <c r="Z553" s="6" t="s">
        <v>507</v>
      </c>
      <c r="AA553" s="7">
        <v>16297920.942306519</v>
      </c>
      <c r="AB553" s="6"/>
    </row>
    <row r="554" spans="1:28">
      <c r="A554" t="s">
        <v>3417</v>
      </c>
      <c r="B554">
        <v>553</v>
      </c>
      <c r="C554" t="s">
        <v>3418</v>
      </c>
      <c r="D554" t="s">
        <v>3419</v>
      </c>
      <c r="E554" s="5" t="s">
        <v>29</v>
      </c>
      <c r="F554">
        <v>1</v>
      </c>
      <c r="G554" t="s">
        <v>3420</v>
      </c>
      <c r="H554" t="s">
        <v>3421</v>
      </c>
      <c r="I554">
        <v>0.4</v>
      </c>
      <c r="J554">
        <v>0.62</v>
      </c>
      <c r="K554" s="5">
        <v>43007</v>
      </c>
      <c r="L554" t="s">
        <v>32</v>
      </c>
      <c r="M554" t="s">
        <v>142</v>
      </c>
      <c r="N554" t="s">
        <v>3415</v>
      </c>
      <c r="P554" s="6" t="s">
        <v>3343</v>
      </c>
      <c r="Q554" t="s">
        <v>3422</v>
      </c>
      <c r="R554" s="6">
        <v>1611344.7189331055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69</v>
      </c>
      <c r="Y554" s="6">
        <v>536209.94999999995</v>
      </c>
      <c r="Z554" s="6" t="s">
        <v>507</v>
      </c>
      <c r="AA554" s="7">
        <v>1559711.2655639648</v>
      </c>
      <c r="AB554" s="6"/>
    </row>
    <row r="555" spans="1:28">
      <c r="A555" t="s">
        <v>3423</v>
      </c>
      <c r="B555">
        <v>554</v>
      </c>
      <c r="C555" t="s">
        <v>3424</v>
      </c>
      <c r="D555" t="s">
        <v>3425</v>
      </c>
      <c r="E555" s="5" t="s">
        <v>29</v>
      </c>
      <c r="F555">
        <v>1</v>
      </c>
      <c r="G555" t="s">
        <v>3426</v>
      </c>
      <c r="H555" t="s">
        <v>3427</v>
      </c>
      <c r="I555">
        <v>0.65</v>
      </c>
      <c r="J555">
        <v>0.9</v>
      </c>
      <c r="K555" s="5">
        <v>43007</v>
      </c>
      <c r="L555" t="s">
        <v>32</v>
      </c>
      <c r="M555" t="s">
        <v>261</v>
      </c>
      <c r="N555" t="s">
        <v>232</v>
      </c>
      <c r="P555" s="6" t="s">
        <v>3343</v>
      </c>
      <c r="Q555" t="s">
        <v>3428</v>
      </c>
      <c r="R555" s="6">
        <v>30451650.652799606</v>
      </c>
      <c r="S555" s="6">
        <v>0</v>
      </c>
      <c r="T555" s="6">
        <v>0</v>
      </c>
      <c r="U555" s="6">
        <v>0</v>
      </c>
      <c r="V555" s="6">
        <v>-884037.42500000075</v>
      </c>
      <c r="W555" s="6">
        <v>-1764860.2250000015</v>
      </c>
      <c r="X555" s="6">
        <v>35</v>
      </c>
      <c r="Y555" s="6">
        <v>195987.65000000002</v>
      </c>
      <c r="Z555" s="6" t="s">
        <v>507</v>
      </c>
      <c r="AA555" s="7">
        <v>32483472.785511017</v>
      </c>
      <c r="AB555" s="6"/>
    </row>
    <row r="556" spans="1:28">
      <c r="A556" t="s">
        <v>3429</v>
      </c>
      <c r="B556">
        <v>555</v>
      </c>
      <c r="C556" t="s">
        <v>3430</v>
      </c>
      <c r="D556" t="s">
        <v>3431</v>
      </c>
      <c r="E556" s="5" t="s">
        <v>29</v>
      </c>
      <c r="F556">
        <v>1</v>
      </c>
      <c r="G556" t="s">
        <v>3432</v>
      </c>
      <c r="H556" t="s">
        <v>3433</v>
      </c>
      <c r="I556">
        <v>0.35</v>
      </c>
      <c r="J556">
        <v>0.4</v>
      </c>
      <c r="K556" s="5">
        <v>43012</v>
      </c>
      <c r="L556" t="s">
        <v>32</v>
      </c>
      <c r="M556" t="s">
        <v>33</v>
      </c>
      <c r="N556" t="s">
        <v>178</v>
      </c>
      <c r="P556" s="6" t="s">
        <v>494</v>
      </c>
      <c r="Q556" t="s">
        <v>3434</v>
      </c>
      <c r="R556" s="6">
        <v>43541572.949409485</v>
      </c>
      <c r="S556" s="6">
        <v>0</v>
      </c>
      <c r="T556" s="6">
        <v>0</v>
      </c>
      <c r="U556" s="6">
        <v>0</v>
      </c>
      <c r="V556" s="6">
        <v>0</v>
      </c>
      <c r="W556" s="6">
        <v>150461.72000000015</v>
      </c>
      <c r="X556" s="6">
        <v>196</v>
      </c>
      <c r="Y556" s="6">
        <v>660896.01</v>
      </c>
      <c r="Z556" s="6" t="s">
        <v>507</v>
      </c>
      <c r="AA556" s="7">
        <v>42453195.537567139</v>
      </c>
      <c r="AB556" s="6"/>
    </row>
    <row r="557" spans="1:28">
      <c r="A557" t="s">
        <v>3435</v>
      </c>
      <c r="B557">
        <v>556</v>
      </c>
      <c r="C557" t="s">
        <v>3436</v>
      </c>
      <c r="D557" t="s">
        <v>3437</v>
      </c>
      <c r="E557" s="5" t="s">
        <v>29</v>
      </c>
      <c r="F557">
        <v>1</v>
      </c>
      <c r="G557" t="s">
        <v>3438</v>
      </c>
      <c r="H557" t="s">
        <v>3439</v>
      </c>
      <c r="I557">
        <v>0.3</v>
      </c>
      <c r="J557">
        <v>0.34</v>
      </c>
      <c r="K557" s="5">
        <v>43012</v>
      </c>
      <c r="L557" t="s">
        <v>32</v>
      </c>
      <c r="M557" t="s">
        <v>480</v>
      </c>
      <c r="N557" t="s">
        <v>178</v>
      </c>
      <c r="P557" s="6" t="s">
        <v>494</v>
      </c>
      <c r="Q557" t="s">
        <v>3440</v>
      </c>
      <c r="R557" s="6">
        <v>79047373.390197754</v>
      </c>
      <c r="S557" s="6">
        <v>0</v>
      </c>
      <c r="T557" s="6">
        <v>0</v>
      </c>
      <c r="U557" s="6">
        <v>8096547.4999999981</v>
      </c>
      <c r="V557" s="6">
        <v>2014595.5000000019</v>
      </c>
      <c r="W557" s="6">
        <v>10223985.209999995</v>
      </c>
      <c r="X557" s="6">
        <v>132</v>
      </c>
      <c r="Y557" s="6">
        <v>569747.43000000005</v>
      </c>
      <c r="Z557" s="6" t="s">
        <v>507</v>
      </c>
      <c r="AA557" s="7">
        <v>64046187.210083008</v>
      </c>
      <c r="AB557" s="6"/>
    </row>
    <row r="558" spans="1:28">
      <c r="A558" t="s">
        <v>3441</v>
      </c>
      <c r="B558">
        <v>557</v>
      </c>
      <c r="C558" t="s">
        <v>3442</v>
      </c>
      <c r="D558" t="s">
        <v>3443</v>
      </c>
      <c r="E558" s="5" t="s">
        <v>29</v>
      </c>
      <c r="F558">
        <v>1</v>
      </c>
      <c r="G558" t="s">
        <v>3444</v>
      </c>
      <c r="H558" s="8">
        <v>1.2559000000000001E+212</v>
      </c>
      <c r="I558">
        <v>0.6</v>
      </c>
      <c r="J558">
        <v>0.75</v>
      </c>
      <c r="K558" s="5">
        <v>43012</v>
      </c>
      <c r="L558" t="s">
        <v>32</v>
      </c>
      <c r="M558" t="s">
        <v>609</v>
      </c>
      <c r="N558" t="s">
        <v>610</v>
      </c>
      <c r="P558" s="6" t="s">
        <v>135</v>
      </c>
      <c r="Q558" t="s">
        <v>3445</v>
      </c>
      <c r="R558" s="6">
        <v>10054790.139528265</v>
      </c>
      <c r="S558" s="6">
        <v>-828751.05720000074</v>
      </c>
      <c r="T558" s="6">
        <v>3269152.8461999996</v>
      </c>
      <c r="U558" s="6">
        <v>0</v>
      </c>
      <c r="V558" s="6">
        <v>0</v>
      </c>
      <c r="W558" s="6">
        <v>2440401.7889999989</v>
      </c>
      <c r="X558" s="6">
        <v>48</v>
      </c>
      <c r="Y558" s="6">
        <v>1272768.07</v>
      </c>
      <c r="Z558" s="6" t="s">
        <v>507</v>
      </c>
      <c r="AA558" s="7">
        <v>7858494.9365239702</v>
      </c>
      <c r="AB558" s="6"/>
    </row>
    <row r="559" spans="1:28">
      <c r="A559" t="s">
        <v>3446</v>
      </c>
      <c r="B559">
        <v>558</v>
      </c>
      <c r="C559" t="s">
        <v>3447</v>
      </c>
      <c r="D559" t="s">
        <v>3448</v>
      </c>
      <c r="E559" s="5" t="s">
        <v>29</v>
      </c>
      <c r="F559">
        <v>1</v>
      </c>
      <c r="G559" t="s">
        <v>3449</v>
      </c>
      <c r="H559" t="s">
        <v>3450</v>
      </c>
      <c r="I559">
        <v>0.55000000000000004</v>
      </c>
      <c r="J559">
        <v>0.61</v>
      </c>
      <c r="K559" s="5">
        <v>43012</v>
      </c>
      <c r="L559" t="s">
        <v>32</v>
      </c>
      <c r="M559" t="s">
        <v>645</v>
      </c>
      <c r="N559" t="s">
        <v>646</v>
      </c>
      <c r="P559" s="6" t="s">
        <v>494</v>
      </c>
      <c r="Q559" t="s">
        <v>3451</v>
      </c>
      <c r="R559" s="6">
        <v>1710026888.2675171</v>
      </c>
      <c r="S559" s="6">
        <v>-26154024.99999984</v>
      </c>
      <c r="T559" s="6">
        <v>2802025.4999998407</v>
      </c>
      <c r="U559" s="6">
        <v>13312093.000000054</v>
      </c>
      <c r="V559" s="6">
        <v>7650694.000000109</v>
      </c>
      <c r="W559" s="6">
        <v>60954715.799999945</v>
      </c>
      <c r="X559" s="6">
        <v>1071</v>
      </c>
      <c r="Y559" s="6">
        <v>29158933</v>
      </c>
      <c r="Z559" s="6" t="s">
        <v>507</v>
      </c>
      <c r="AA559" s="7">
        <v>1617519825.8323669</v>
      </c>
      <c r="AB559" s="6"/>
    </row>
    <row r="560" spans="1:28">
      <c r="A560" t="s">
        <v>3452</v>
      </c>
      <c r="B560">
        <v>559</v>
      </c>
      <c r="C560" t="s">
        <v>3453</v>
      </c>
      <c r="D560" t="s">
        <v>3454</v>
      </c>
      <c r="E560" s="5" t="s">
        <v>29</v>
      </c>
      <c r="F560">
        <v>1</v>
      </c>
      <c r="G560" t="s">
        <v>3455</v>
      </c>
      <c r="H560" t="s">
        <v>3456</v>
      </c>
      <c r="I560">
        <v>0.45</v>
      </c>
      <c r="J560">
        <v>0.68</v>
      </c>
      <c r="K560" s="5">
        <v>43024</v>
      </c>
      <c r="L560" t="s">
        <v>32</v>
      </c>
      <c r="M560" t="s">
        <v>820</v>
      </c>
      <c r="N560" t="s">
        <v>87</v>
      </c>
      <c r="P560" s="6" t="s">
        <v>3343</v>
      </c>
      <c r="Q560" t="s">
        <v>3457</v>
      </c>
      <c r="R560" s="6">
        <v>123880418.65825653</v>
      </c>
      <c r="S560" s="6">
        <v>366393.8500000051</v>
      </c>
      <c r="T560" s="6">
        <v>-356478.95000000508</v>
      </c>
      <c r="U560" s="6">
        <v>-354428.45000000502</v>
      </c>
      <c r="V560" s="6">
        <v>359400.72500000516</v>
      </c>
      <c r="W560" s="6">
        <v>-1073448.3000000152</v>
      </c>
      <c r="X560" s="6">
        <v>762</v>
      </c>
      <c r="Y560" s="6">
        <v>4021251.3</v>
      </c>
      <c r="Z560" s="6" t="s">
        <v>10830</v>
      </c>
      <c r="AA560" s="7">
        <v>120885479.87937927</v>
      </c>
      <c r="AB560" s="6"/>
    </row>
    <row r="561" spans="1:28">
      <c r="A561" t="s">
        <v>3458</v>
      </c>
      <c r="B561">
        <v>560</v>
      </c>
      <c r="C561" t="s">
        <v>3459</v>
      </c>
      <c r="D561" t="s">
        <v>3460</v>
      </c>
      <c r="E561" s="5" t="s">
        <v>29</v>
      </c>
      <c r="F561">
        <v>1</v>
      </c>
      <c r="G561" t="s">
        <v>3461</v>
      </c>
      <c r="H561" t="s">
        <v>3462</v>
      </c>
      <c r="I561">
        <v>0.45</v>
      </c>
      <c r="J561">
        <v>0.67</v>
      </c>
      <c r="K561" s="5">
        <v>43024</v>
      </c>
      <c r="L561" t="s">
        <v>32</v>
      </c>
      <c r="M561" t="s">
        <v>820</v>
      </c>
      <c r="N561" t="s">
        <v>87</v>
      </c>
      <c r="P561" s="6" t="s">
        <v>3343</v>
      </c>
      <c r="Q561" t="s">
        <v>3463</v>
      </c>
      <c r="R561" s="6">
        <v>11257852.8881073</v>
      </c>
      <c r="S561" s="6">
        <v>0</v>
      </c>
      <c r="T561" s="6">
        <v>-468990.87500000041</v>
      </c>
      <c r="U561" s="6">
        <v>-470782.9250000004</v>
      </c>
      <c r="V561" s="6">
        <v>0</v>
      </c>
      <c r="W561" s="6">
        <v>-939773.80000000075</v>
      </c>
      <c r="X561" s="6">
        <v>43</v>
      </c>
      <c r="Y561" s="6">
        <v>135623.15</v>
      </c>
      <c r="Z561" s="6" t="s">
        <v>10830</v>
      </c>
      <c r="AA561" s="7">
        <v>11897052.526473999</v>
      </c>
      <c r="AB561" s="6"/>
    </row>
    <row r="562" spans="1:28">
      <c r="A562" t="s">
        <v>3464</v>
      </c>
      <c r="B562">
        <v>561</v>
      </c>
      <c r="C562" t="s">
        <v>3465</v>
      </c>
      <c r="D562" t="s">
        <v>3466</v>
      </c>
      <c r="E562" s="5" t="s">
        <v>29</v>
      </c>
      <c r="F562">
        <v>1</v>
      </c>
      <c r="G562" t="s">
        <v>3467</v>
      </c>
      <c r="H562" t="s">
        <v>3468</v>
      </c>
      <c r="I562">
        <v>0.28999999999999998</v>
      </c>
      <c r="J562">
        <v>0.32</v>
      </c>
      <c r="K562" s="5">
        <v>43027</v>
      </c>
      <c r="L562" t="s">
        <v>32</v>
      </c>
      <c r="M562" t="s">
        <v>86</v>
      </c>
      <c r="N562" t="s">
        <v>87</v>
      </c>
      <c r="P562" s="6" t="s">
        <v>1666</v>
      </c>
      <c r="Q562" t="s">
        <v>3469</v>
      </c>
      <c r="R562" s="6">
        <v>391810978.88946533</v>
      </c>
      <c r="S562" s="6">
        <v>2012143.8000000285</v>
      </c>
      <c r="T562" s="6">
        <v>42196.400000000838</v>
      </c>
      <c r="U562" s="6">
        <v>-9710.0000000002328</v>
      </c>
      <c r="V562" s="6">
        <v>3980214.999999986</v>
      </c>
      <c r="W562" s="6">
        <v>7975081.1500000432</v>
      </c>
      <c r="X562" s="6">
        <v>3327</v>
      </c>
      <c r="Y562" s="6">
        <v>34227591</v>
      </c>
      <c r="Z562" s="6" t="s">
        <v>86</v>
      </c>
      <c r="AA562" s="7">
        <v>377573657.2265625</v>
      </c>
      <c r="AB562" s="6"/>
    </row>
    <row r="563" spans="1:28">
      <c r="A563" t="s">
        <v>3470</v>
      </c>
      <c r="B563">
        <v>562</v>
      </c>
      <c r="C563" t="s">
        <v>3471</v>
      </c>
      <c r="D563" t="s">
        <v>3472</v>
      </c>
      <c r="E563" s="5" t="s">
        <v>29</v>
      </c>
      <c r="F563">
        <v>1</v>
      </c>
      <c r="G563" t="s">
        <v>3473</v>
      </c>
      <c r="H563" t="s">
        <v>3474</v>
      </c>
      <c r="I563">
        <v>0.35</v>
      </c>
      <c r="J563">
        <v>0.39</v>
      </c>
      <c r="K563" s="5">
        <v>43027</v>
      </c>
      <c r="L563" t="s">
        <v>32</v>
      </c>
      <c r="M563" t="s">
        <v>42</v>
      </c>
      <c r="N563" t="s">
        <v>50</v>
      </c>
      <c r="P563" s="6" t="s">
        <v>1666</v>
      </c>
      <c r="Q563" t="s">
        <v>3475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 t="s">
        <v>507</v>
      </c>
      <c r="AA563" s="7">
        <v>0</v>
      </c>
      <c r="AB563" s="6"/>
    </row>
    <row r="564" spans="1:28">
      <c r="A564" t="s">
        <v>3476</v>
      </c>
      <c r="B564">
        <v>563</v>
      </c>
      <c r="C564" t="s">
        <v>3477</v>
      </c>
      <c r="D564" t="s">
        <v>3478</v>
      </c>
      <c r="E564" s="5" t="s">
        <v>29</v>
      </c>
      <c r="F564">
        <v>1</v>
      </c>
      <c r="G564" t="s">
        <v>3479</v>
      </c>
      <c r="H564" t="s">
        <v>3480</v>
      </c>
      <c r="I564">
        <v>0.35</v>
      </c>
      <c r="J564">
        <v>0.4</v>
      </c>
      <c r="K564" s="5">
        <v>43027</v>
      </c>
      <c r="L564" t="s">
        <v>32</v>
      </c>
      <c r="M564" t="s">
        <v>743</v>
      </c>
      <c r="N564" t="s">
        <v>50</v>
      </c>
      <c r="P564" s="6" t="s">
        <v>1666</v>
      </c>
      <c r="Q564" t="s">
        <v>3481</v>
      </c>
      <c r="R564" s="6">
        <v>326712410.18109995</v>
      </c>
      <c r="S564" s="6">
        <v>531606.01205000794</v>
      </c>
      <c r="T564" s="6">
        <v>1596819.132229985</v>
      </c>
      <c r="U564" s="6">
        <v>-1186.4235300000291</v>
      </c>
      <c r="V564" s="6">
        <v>5460829.9716750002</v>
      </c>
      <c r="W564" s="6">
        <v>11933968.356922515</v>
      </c>
      <c r="X564" s="6">
        <v>29</v>
      </c>
      <c r="Y564" s="6">
        <v>2025525.6199999999</v>
      </c>
      <c r="Z564" s="6" t="s">
        <v>507</v>
      </c>
      <c r="AA564" s="7">
        <v>315406147.08762175</v>
      </c>
      <c r="AB564" s="6"/>
    </row>
    <row r="565" spans="1:28">
      <c r="A565" t="s">
        <v>3482</v>
      </c>
      <c r="B565">
        <v>564</v>
      </c>
      <c r="C565" t="s">
        <v>3483</v>
      </c>
      <c r="D565" t="s">
        <v>3484</v>
      </c>
      <c r="E565" s="5" t="s">
        <v>29</v>
      </c>
      <c r="F565">
        <v>1</v>
      </c>
      <c r="G565" t="s">
        <v>3485</v>
      </c>
      <c r="H565" t="s">
        <v>3486</v>
      </c>
      <c r="I565">
        <v>0.35</v>
      </c>
      <c r="J565">
        <v>0.4</v>
      </c>
      <c r="K565" s="5">
        <v>43027</v>
      </c>
      <c r="L565" t="s">
        <v>32</v>
      </c>
      <c r="M565" t="s">
        <v>743</v>
      </c>
      <c r="N565" t="s">
        <v>50</v>
      </c>
      <c r="P565" s="6" t="s">
        <v>1666</v>
      </c>
      <c r="Q565" t="s">
        <v>3487</v>
      </c>
      <c r="R565" s="6">
        <v>5357275.4859924316</v>
      </c>
      <c r="S565" s="6">
        <v>537207.64999999991</v>
      </c>
      <c r="T565" s="6">
        <v>0</v>
      </c>
      <c r="U565" s="6">
        <v>0</v>
      </c>
      <c r="V565" s="6">
        <v>0</v>
      </c>
      <c r="W565" s="6">
        <v>537207.64999999991</v>
      </c>
      <c r="X565" s="6">
        <v>26</v>
      </c>
      <c r="Y565" s="6">
        <v>150663.08000000002</v>
      </c>
      <c r="Z565" s="6" t="s">
        <v>507</v>
      </c>
      <c r="AA565" s="7">
        <v>4853433.1798553467</v>
      </c>
      <c r="AB565" s="6"/>
    </row>
    <row r="566" spans="1:28">
      <c r="A566" t="s">
        <v>3488</v>
      </c>
      <c r="B566">
        <v>565</v>
      </c>
      <c r="C566" t="s">
        <v>3489</v>
      </c>
      <c r="D566" t="s">
        <v>3490</v>
      </c>
      <c r="E566" s="5">
        <v>44657</v>
      </c>
      <c r="F566">
        <v>1</v>
      </c>
      <c r="G566" t="s">
        <v>3491</v>
      </c>
      <c r="H566" t="s">
        <v>3492</v>
      </c>
      <c r="I566">
        <v>0.6</v>
      </c>
      <c r="J566">
        <v>0.69</v>
      </c>
      <c r="K566" s="5">
        <v>43027</v>
      </c>
      <c r="L566" t="s">
        <v>32</v>
      </c>
      <c r="M566" t="s">
        <v>586</v>
      </c>
      <c r="N566" t="s">
        <v>587</v>
      </c>
      <c r="P566" s="6" t="s">
        <v>1666</v>
      </c>
      <c r="Q566" t="s">
        <v>3493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 t="s">
        <v>507</v>
      </c>
      <c r="AA566" s="7">
        <v>0</v>
      </c>
      <c r="AB566" s="6"/>
    </row>
    <row r="567" spans="1:28">
      <c r="A567" t="s">
        <v>3494</v>
      </c>
      <c r="B567">
        <v>566</v>
      </c>
      <c r="C567" t="s">
        <v>3495</v>
      </c>
      <c r="D567" t="s">
        <v>3496</v>
      </c>
      <c r="E567" s="5" t="s">
        <v>29</v>
      </c>
      <c r="F567">
        <v>1</v>
      </c>
      <c r="G567" t="s">
        <v>3497</v>
      </c>
      <c r="H567" t="s">
        <v>3498</v>
      </c>
      <c r="I567">
        <v>0.45</v>
      </c>
      <c r="J567">
        <v>0.68</v>
      </c>
      <c r="K567" s="5">
        <v>43033</v>
      </c>
      <c r="L567" t="s">
        <v>32</v>
      </c>
      <c r="M567" t="s">
        <v>820</v>
      </c>
      <c r="N567" t="s">
        <v>781</v>
      </c>
      <c r="P567" s="6" t="s">
        <v>3343</v>
      </c>
      <c r="Q567" t="s">
        <v>3499</v>
      </c>
      <c r="R567" s="6">
        <v>267516915.52680206</v>
      </c>
      <c r="S567" s="6">
        <v>1441141.3249999864</v>
      </c>
      <c r="T567" s="6">
        <v>2919166.7250000071</v>
      </c>
      <c r="U567" s="6">
        <v>1970152.0499999928</v>
      </c>
      <c r="V567" s="6">
        <v>1478458.9249999858</v>
      </c>
      <c r="W567" s="6">
        <v>8784059.5999999866</v>
      </c>
      <c r="X567" s="6">
        <v>1397</v>
      </c>
      <c r="Y567" s="6">
        <v>7867308</v>
      </c>
      <c r="Z567" s="6" t="s">
        <v>10830</v>
      </c>
      <c r="AA567" s="7">
        <v>264283554.81736755</v>
      </c>
      <c r="AB567" s="6"/>
    </row>
    <row r="568" spans="1:28">
      <c r="A568" t="s">
        <v>3500</v>
      </c>
      <c r="B568">
        <v>567</v>
      </c>
      <c r="C568" t="s">
        <v>3501</v>
      </c>
      <c r="D568" t="s">
        <v>3502</v>
      </c>
      <c r="E568" s="5" t="s">
        <v>29</v>
      </c>
      <c r="F568">
        <v>1</v>
      </c>
      <c r="G568" t="s">
        <v>3503</v>
      </c>
      <c r="H568" t="s">
        <v>3504</v>
      </c>
      <c r="I568">
        <v>0.45</v>
      </c>
      <c r="J568">
        <v>0.67</v>
      </c>
      <c r="K568" s="5">
        <v>43033</v>
      </c>
      <c r="L568" t="s">
        <v>32</v>
      </c>
      <c r="M568" t="s">
        <v>820</v>
      </c>
      <c r="N568" t="s">
        <v>781</v>
      </c>
      <c r="P568" s="6" t="s">
        <v>3343</v>
      </c>
      <c r="Q568" t="s">
        <v>3505</v>
      </c>
      <c r="R568" s="6">
        <v>34717242.645263672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92</v>
      </c>
      <c r="Y568" s="6">
        <v>292432.72899999999</v>
      </c>
      <c r="Z568" s="6" t="s">
        <v>10830</v>
      </c>
      <c r="AA568" s="7">
        <v>35359827.713012695</v>
      </c>
      <c r="AB568" s="6"/>
    </row>
    <row r="569" spans="1:28">
      <c r="A569" t="s">
        <v>3506</v>
      </c>
      <c r="B569">
        <v>568</v>
      </c>
      <c r="C569" t="s">
        <v>3507</v>
      </c>
      <c r="D569" t="s">
        <v>3508</v>
      </c>
      <c r="E569" s="5">
        <v>44699</v>
      </c>
      <c r="F569">
        <v>1</v>
      </c>
      <c r="G569" t="s">
        <v>3509</v>
      </c>
      <c r="H569" t="s">
        <v>3510</v>
      </c>
      <c r="I569">
        <v>0.55000000000000004</v>
      </c>
      <c r="J569">
        <v>0.98</v>
      </c>
      <c r="K569" s="5">
        <v>43040</v>
      </c>
      <c r="L569" t="s">
        <v>32</v>
      </c>
      <c r="M569" t="s">
        <v>357</v>
      </c>
      <c r="N569" t="s">
        <v>115</v>
      </c>
      <c r="P569" s="6" t="s">
        <v>233</v>
      </c>
      <c r="Q569" t="s">
        <v>3511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 t="s">
        <v>507</v>
      </c>
      <c r="AA569" s="7">
        <v>0</v>
      </c>
      <c r="AB569" s="6"/>
    </row>
    <row r="570" spans="1:28">
      <c r="A570" t="s">
        <v>3512</v>
      </c>
      <c r="B570">
        <v>569</v>
      </c>
      <c r="C570" t="s">
        <v>3513</v>
      </c>
      <c r="D570" t="s">
        <v>3514</v>
      </c>
      <c r="E570" s="5" t="s">
        <v>29</v>
      </c>
      <c r="F570">
        <v>1</v>
      </c>
      <c r="G570" t="s">
        <v>3515</v>
      </c>
      <c r="H570" t="s">
        <v>3516</v>
      </c>
      <c r="I570">
        <v>0.4</v>
      </c>
      <c r="J570">
        <v>0.61</v>
      </c>
      <c r="K570" s="5">
        <v>43042</v>
      </c>
      <c r="L570" t="s">
        <v>32</v>
      </c>
      <c r="M570" t="s">
        <v>142</v>
      </c>
      <c r="N570" t="s">
        <v>3415</v>
      </c>
      <c r="P570" s="6" t="s">
        <v>3343</v>
      </c>
      <c r="Q570" t="s">
        <v>3517</v>
      </c>
      <c r="R570" s="6">
        <v>917287.87298373505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59</v>
      </c>
      <c r="Y570" s="6">
        <v>614072.91</v>
      </c>
      <c r="Z570" s="6" t="s">
        <v>507</v>
      </c>
      <c r="AA570" s="7">
        <v>886920.09037321783</v>
      </c>
      <c r="AB570" s="6"/>
    </row>
    <row r="571" spans="1:28">
      <c r="A571" t="s">
        <v>3518</v>
      </c>
      <c r="B571">
        <v>570</v>
      </c>
      <c r="C571" t="s">
        <v>3519</v>
      </c>
      <c r="D571" t="s">
        <v>3520</v>
      </c>
      <c r="E571" s="9" t="s">
        <v>29</v>
      </c>
      <c r="F571">
        <v>1</v>
      </c>
      <c r="G571" t="s">
        <v>3521</v>
      </c>
      <c r="H571" t="s">
        <v>3522</v>
      </c>
      <c r="I571">
        <v>0.5</v>
      </c>
      <c r="J571">
        <v>0.65</v>
      </c>
      <c r="K571" s="5">
        <v>43053</v>
      </c>
      <c r="L571" t="s">
        <v>32</v>
      </c>
      <c r="M571" t="s">
        <v>33</v>
      </c>
      <c r="N571" t="s">
        <v>507</v>
      </c>
      <c r="P571" s="6" t="s">
        <v>233</v>
      </c>
      <c r="Q571" t="s">
        <v>3523</v>
      </c>
      <c r="R571" s="6">
        <v>32681605.17732811</v>
      </c>
      <c r="S571" s="6">
        <v>-454291.97950000246</v>
      </c>
      <c r="T571" s="6">
        <v>0</v>
      </c>
      <c r="U571" s="6">
        <v>-442182.0619999984</v>
      </c>
      <c r="V571" s="6">
        <v>0</v>
      </c>
      <c r="W571" s="6">
        <v>-896421.08501211135</v>
      </c>
      <c r="X571" s="6">
        <v>96</v>
      </c>
      <c r="Y571" s="6">
        <v>950961.67</v>
      </c>
      <c r="Z571" s="6" t="s">
        <v>507</v>
      </c>
      <c r="AA571" s="7">
        <v>32464200.579082489</v>
      </c>
      <c r="AB571" s="6"/>
    </row>
    <row r="572" spans="1:28">
      <c r="A572" t="s">
        <v>3524</v>
      </c>
      <c r="B572">
        <v>571</v>
      </c>
      <c r="C572" t="s">
        <v>3525</v>
      </c>
      <c r="D572" t="s">
        <v>3526</v>
      </c>
      <c r="E572" s="5" t="s">
        <v>29</v>
      </c>
      <c r="F572">
        <v>1</v>
      </c>
      <c r="G572" t="s">
        <v>3527</v>
      </c>
      <c r="H572" s="8">
        <v>5.5454000000000001E+108</v>
      </c>
      <c r="I572">
        <v>0.75</v>
      </c>
      <c r="J572">
        <v>0.83</v>
      </c>
      <c r="K572" s="5">
        <v>43061</v>
      </c>
      <c r="L572" t="s">
        <v>32</v>
      </c>
      <c r="M572" t="s">
        <v>357</v>
      </c>
      <c r="N572" t="s">
        <v>115</v>
      </c>
      <c r="P572" s="6" t="s">
        <v>2601</v>
      </c>
      <c r="Q572" t="s">
        <v>3528</v>
      </c>
      <c r="R572" s="6">
        <v>27061599.349975586</v>
      </c>
      <c r="S572" s="6">
        <v>0</v>
      </c>
      <c r="T572" s="6">
        <v>0</v>
      </c>
      <c r="U572" s="6">
        <v>3953271.9379999996</v>
      </c>
      <c r="V572" s="6">
        <v>0</v>
      </c>
      <c r="W572" s="6">
        <v>3953271.9379999996</v>
      </c>
      <c r="X572" s="6">
        <v>42</v>
      </c>
      <c r="Y572" s="6">
        <v>126894.58</v>
      </c>
      <c r="Z572" s="6" t="s">
        <v>507</v>
      </c>
      <c r="AA572" s="7">
        <v>23486274.719238281</v>
      </c>
      <c r="AB572" s="6"/>
    </row>
    <row r="573" spans="1:28">
      <c r="A573" t="s">
        <v>3529</v>
      </c>
      <c r="B573">
        <v>572</v>
      </c>
      <c r="C573" t="s">
        <v>3530</v>
      </c>
      <c r="D573" t="s">
        <v>3531</v>
      </c>
      <c r="E573" s="5" t="s">
        <v>29</v>
      </c>
      <c r="F573">
        <v>1</v>
      </c>
      <c r="G573" t="s">
        <v>3532</v>
      </c>
      <c r="H573" t="s">
        <v>3533</v>
      </c>
      <c r="I573">
        <v>0.35</v>
      </c>
      <c r="J573">
        <v>0.39</v>
      </c>
      <c r="K573" s="5">
        <v>43061</v>
      </c>
      <c r="L573" t="s">
        <v>32</v>
      </c>
      <c r="M573" t="s">
        <v>42</v>
      </c>
      <c r="N573" t="s">
        <v>50</v>
      </c>
      <c r="P573" s="6" t="s">
        <v>2601</v>
      </c>
      <c r="Q573" t="s">
        <v>3534</v>
      </c>
      <c r="R573" s="6">
        <v>37990360.260009766</v>
      </c>
      <c r="S573" s="6">
        <v>0</v>
      </c>
      <c r="T573" s="6">
        <v>0</v>
      </c>
      <c r="U573" s="6">
        <v>0</v>
      </c>
      <c r="V573" s="6">
        <v>999576.58149999648</v>
      </c>
      <c r="W573" s="6">
        <v>999576.58149999648</v>
      </c>
      <c r="X573" s="6">
        <v>80</v>
      </c>
      <c r="Y573" s="6">
        <v>680368.54</v>
      </c>
      <c r="Z573" s="6" t="s">
        <v>507</v>
      </c>
      <c r="AA573" s="7">
        <v>37009181.40411377</v>
      </c>
      <c r="AB573" s="6"/>
    </row>
    <row r="574" spans="1:28">
      <c r="A574" t="s">
        <v>3535</v>
      </c>
      <c r="B574">
        <v>573</v>
      </c>
      <c r="C574" t="s">
        <v>3536</v>
      </c>
      <c r="D574" t="s">
        <v>3537</v>
      </c>
      <c r="E574" s="9">
        <v>45405</v>
      </c>
      <c r="F574">
        <v>1</v>
      </c>
      <c r="G574" t="s">
        <v>3538</v>
      </c>
      <c r="H574" t="s">
        <v>3539</v>
      </c>
      <c r="I574">
        <v>0.45</v>
      </c>
      <c r="J574">
        <v>0.72</v>
      </c>
      <c r="K574" s="5">
        <v>43061</v>
      </c>
      <c r="L574" t="s">
        <v>32</v>
      </c>
      <c r="M574" t="s">
        <v>170</v>
      </c>
      <c r="N574" t="s">
        <v>3188</v>
      </c>
      <c r="P574" s="6" t="s">
        <v>2601</v>
      </c>
      <c r="Q574" t="s">
        <v>3540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 t="s">
        <v>8118</v>
      </c>
      <c r="AA574" s="7">
        <v>0</v>
      </c>
      <c r="AB574" s="6"/>
    </row>
    <row r="575" spans="1:28">
      <c r="A575" t="s">
        <v>3541</v>
      </c>
      <c r="B575">
        <v>574</v>
      </c>
      <c r="C575" t="s">
        <v>3542</v>
      </c>
      <c r="D575" t="s">
        <v>3543</v>
      </c>
      <c r="E575" s="5" t="s">
        <v>29</v>
      </c>
      <c r="F575">
        <v>1</v>
      </c>
      <c r="G575" t="s">
        <v>3544</v>
      </c>
      <c r="H575" t="s">
        <v>3545</v>
      </c>
      <c r="I575">
        <v>0.5</v>
      </c>
      <c r="J575">
        <v>0.56999999999999995</v>
      </c>
      <c r="K575" s="5">
        <v>43066</v>
      </c>
      <c r="L575" t="s">
        <v>32</v>
      </c>
      <c r="M575" t="s">
        <v>63</v>
      </c>
      <c r="N575" t="s">
        <v>2209</v>
      </c>
      <c r="P575" s="6" t="s">
        <v>3121</v>
      </c>
      <c r="Q575" t="s">
        <v>3546</v>
      </c>
      <c r="R575" s="6">
        <v>387122005.46264648</v>
      </c>
      <c r="S575" s="6">
        <v>3157974.9999999888</v>
      </c>
      <c r="T575" s="6">
        <v>0</v>
      </c>
      <c r="U575" s="6">
        <v>-60563189.99999997</v>
      </c>
      <c r="V575" s="6">
        <v>0</v>
      </c>
      <c r="W575" s="6">
        <v>-57405214.999999985</v>
      </c>
      <c r="X575" s="6">
        <v>288</v>
      </c>
      <c r="Y575" s="6">
        <v>2715553.1999999997</v>
      </c>
      <c r="Z575" s="6" t="s">
        <v>507</v>
      </c>
      <c r="AA575" s="7">
        <v>411572033.69140625</v>
      </c>
      <c r="AB575" s="6"/>
    </row>
    <row r="576" spans="1:28">
      <c r="A576" t="s">
        <v>3547</v>
      </c>
      <c r="B576">
        <v>575</v>
      </c>
      <c r="C576" t="s">
        <v>3548</v>
      </c>
      <c r="D576" t="s">
        <v>3549</v>
      </c>
      <c r="E576" s="5" t="s">
        <v>29</v>
      </c>
      <c r="F576">
        <v>1</v>
      </c>
      <c r="G576" t="s">
        <v>3550</v>
      </c>
      <c r="H576" t="s">
        <v>3551</v>
      </c>
      <c r="I576">
        <v>0.45</v>
      </c>
      <c r="J576">
        <v>0.51</v>
      </c>
      <c r="K576" s="5">
        <v>43066</v>
      </c>
      <c r="L576" t="s">
        <v>32</v>
      </c>
      <c r="M576" t="s">
        <v>480</v>
      </c>
      <c r="N576" t="s">
        <v>2209</v>
      </c>
      <c r="P576" s="6" t="s">
        <v>3121</v>
      </c>
      <c r="Q576" t="s">
        <v>3552</v>
      </c>
      <c r="R576" s="6">
        <v>2303930.0918579102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2</v>
      </c>
      <c r="Y576" s="6">
        <v>2771.4</v>
      </c>
      <c r="Z576" s="6" t="s">
        <v>507</v>
      </c>
      <c r="AA576" s="7">
        <v>2198514.9383544922</v>
      </c>
      <c r="AB576" s="6"/>
    </row>
    <row r="577" spans="1:28">
      <c r="A577" t="s">
        <v>3553</v>
      </c>
      <c r="B577">
        <v>576</v>
      </c>
      <c r="C577" t="s">
        <v>3554</v>
      </c>
      <c r="D577" t="s">
        <v>3555</v>
      </c>
      <c r="E577" s="5" t="s">
        <v>29</v>
      </c>
      <c r="F577">
        <v>1</v>
      </c>
      <c r="G577" t="s">
        <v>3556</v>
      </c>
      <c r="H577" t="s">
        <v>3557</v>
      </c>
      <c r="I577">
        <v>0.5</v>
      </c>
      <c r="J577">
        <v>0.55000000000000004</v>
      </c>
      <c r="K577" s="5">
        <v>43066</v>
      </c>
      <c r="L577" t="s">
        <v>32</v>
      </c>
      <c r="M577" t="s">
        <v>102</v>
      </c>
      <c r="N577" t="s">
        <v>2209</v>
      </c>
      <c r="P577" s="6" t="s">
        <v>3121</v>
      </c>
      <c r="Q577" t="s">
        <v>3558</v>
      </c>
      <c r="R577" s="6">
        <v>1904265.022277832</v>
      </c>
      <c r="S577" s="6">
        <v>0</v>
      </c>
      <c r="T577" s="6">
        <v>0</v>
      </c>
      <c r="U577" s="6">
        <v>0</v>
      </c>
      <c r="V577" s="6">
        <v>-1909425</v>
      </c>
      <c r="W577" s="6">
        <v>-1909425</v>
      </c>
      <c r="X577" s="6">
        <v>5</v>
      </c>
      <c r="Y577" s="6">
        <v>382.83</v>
      </c>
      <c r="Z577" s="6" t="s">
        <v>507</v>
      </c>
      <c r="AA577" s="7">
        <v>3623830.0323486328</v>
      </c>
      <c r="AB577" s="6"/>
    </row>
    <row r="578" spans="1:28">
      <c r="A578" t="s">
        <v>3559</v>
      </c>
      <c r="B578">
        <v>577</v>
      </c>
      <c r="C578" t="s">
        <v>3560</v>
      </c>
      <c r="D578" t="s">
        <v>3561</v>
      </c>
      <c r="E578" s="9" t="s">
        <v>29</v>
      </c>
      <c r="F578">
        <v>2</v>
      </c>
      <c r="G578" t="s">
        <v>3562</v>
      </c>
      <c r="H578" t="s">
        <v>3563</v>
      </c>
      <c r="I578">
        <v>0.45</v>
      </c>
      <c r="J578">
        <v>0.6</v>
      </c>
      <c r="K578" s="5">
        <v>43068</v>
      </c>
      <c r="L578" t="s">
        <v>32</v>
      </c>
      <c r="M578" t="s">
        <v>142</v>
      </c>
      <c r="N578" t="s">
        <v>3564</v>
      </c>
      <c r="P578" s="6" t="s">
        <v>233</v>
      </c>
      <c r="Q578" t="s">
        <v>3565</v>
      </c>
      <c r="R578" s="6">
        <v>65429124.143218994</v>
      </c>
      <c r="S578" s="6">
        <v>0</v>
      </c>
      <c r="T578" s="6">
        <v>886452.40850000468</v>
      </c>
      <c r="U578" s="6">
        <v>874844.33999999682</v>
      </c>
      <c r="V578" s="6">
        <v>0</v>
      </c>
      <c r="W578" s="6">
        <v>1761296.7485000016</v>
      </c>
      <c r="X578" s="6">
        <v>686</v>
      </c>
      <c r="Y578" s="6">
        <v>1720369.0999999999</v>
      </c>
      <c r="Z578" s="6" t="s">
        <v>507</v>
      </c>
      <c r="AA578" s="7">
        <v>63169805.051422119</v>
      </c>
      <c r="AB578" s="6"/>
    </row>
    <row r="579" spans="1:28">
      <c r="A579" t="s">
        <v>3566</v>
      </c>
      <c r="B579">
        <v>578</v>
      </c>
      <c r="C579" t="s">
        <v>3567</v>
      </c>
      <c r="D579" t="s">
        <v>3568</v>
      </c>
      <c r="E579" s="5" t="s">
        <v>29</v>
      </c>
      <c r="F579">
        <v>1</v>
      </c>
      <c r="G579" t="s">
        <v>3569</v>
      </c>
      <c r="H579" t="s">
        <v>3570</v>
      </c>
      <c r="I579">
        <v>0.55000000000000004</v>
      </c>
      <c r="J579">
        <v>0.61</v>
      </c>
      <c r="K579" s="5">
        <v>43073</v>
      </c>
      <c r="L579" t="s">
        <v>32</v>
      </c>
      <c r="M579" t="s">
        <v>286</v>
      </c>
      <c r="N579" t="s">
        <v>3571</v>
      </c>
      <c r="P579" s="6" t="s">
        <v>2601</v>
      </c>
      <c r="Q579" t="s">
        <v>3572</v>
      </c>
      <c r="R579" s="6">
        <v>7271113.7771606445</v>
      </c>
      <c r="S579" s="6">
        <v>0</v>
      </c>
      <c r="T579" s="6">
        <v>0</v>
      </c>
      <c r="U579" s="6">
        <v>557511.89580000052</v>
      </c>
      <c r="V579" s="6">
        <v>-565057.49080000061</v>
      </c>
      <c r="W579" s="6">
        <v>-7545.5950000000885</v>
      </c>
      <c r="X579" s="6">
        <v>24</v>
      </c>
      <c r="Y579" s="6">
        <v>141694.74</v>
      </c>
      <c r="Z579" s="6" t="s">
        <v>507</v>
      </c>
      <c r="AA579" s="7">
        <v>7229787.5595092773</v>
      </c>
      <c r="AB579" s="6"/>
    </row>
    <row r="580" spans="1:28">
      <c r="A580" t="s">
        <v>3573</v>
      </c>
      <c r="B580">
        <v>579</v>
      </c>
      <c r="C580" t="s">
        <v>3574</v>
      </c>
      <c r="D580" t="s">
        <v>3575</v>
      </c>
      <c r="E580" s="5" t="s">
        <v>29</v>
      </c>
      <c r="F580">
        <v>1</v>
      </c>
      <c r="G580" t="s">
        <v>3576</v>
      </c>
      <c r="H580" t="s">
        <v>3577</v>
      </c>
      <c r="I580">
        <v>0.15</v>
      </c>
      <c r="J580">
        <v>0.67</v>
      </c>
      <c r="K580" s="5">
        <v>43077</v>
      </c>
      <c r="L580" t="s">
        <v>32</v>
      </c>
      <c r="M580" t="s">
        <v>774</v>
      </c>
      <c r="N580" t="s">
        <v>1996</v>
      </c>
      <c r="P580" s="6" t="s">
        <v>116</v>
      </c>
      <c r="Q580" t="s">
        <v>3578</v>
      </c>
      <c r="R580" s="6">
        <v>935473.25134277344</v>
      </c>
      <c r="S580" s="6">
        <v>-183432.99000000002</v>
      </c>
      <c r="T580" s="6">
        <v>0</v>
      </c>
      <c r="U580" s="6">
        <v>0</v>
      </c>
      <c r="V580" s="6">
        <v>0</v>
      </c>
      <c r="W580" s="6">
        <v>-183432.99000000002</v>
      </c>
      <c r="X580" s="6">
        <v>16</v>
      </c>
      <c r="Y580" s="6">
        <v>44979.6</v>
      </c>
      <c r="Z580" s="6" t="s">
        <v>12652</v>
      </c>
      <c r="AA580" s="7">
        <v>1006194.019317627</v>
      </c>
      <c r="AB580" s="6"/>
    </row>
    <row r="581" spans="1:28">
      <c r="A581" t="s">
        <v>3579</v>
      </c>
      <c r="B581">
        <v>580</v>
      </c>
      <c r="C581" t="s">
        <v>3580</v>
      </c>
      <c r="D581" t="s">
        <v>3581</v>
      </c>
      <c r="E581" s="5" t="s">
        <v>29</v>
      </c>
      <c r="F581">
        <v>1</v>
      </c>
      <c r="G581" t="s">
        <v>3582</v>
      </c>
      <c r="H581" t="s">
        <v>3583</v>
      </c>
      <c r="I581">
        <v>0.7</v>
      </c>
      <c r="J581">
        <v>0.76</v>
      </c>
      <c r="K581" s="5">
        <v>43077</v>
      </c>
      <c r="L581" t="s">
        <v>32</v>
      </c>
      <c r="M581" t="s">
        <v>774</v>
      </c>
      <c r="N581" t="s">
        <v>781</v>
      </c>
      <c r="P581" s="6" t="s">
        <v>116</v>
      </c>
      <c r="Q581" t="s">
        <v>3584</v>
      </c>
      <c r="R581" s="6">
        <v>2994707.8704833984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2</v>
      </c>
      <c r="Y581" s="6">
        <v>151.73000000000002</v>
      </c>
      <c r="Z581" s="6" t="s">
        <v>12652</v>
      </c>
      <c r="AA581" s="7">
        <v>3034262.8479003906</v>
      </c>
      <c r="AB581" s="6"/>
    </row>
    <row r="582" spans="1:28">
      <c r="A582" t="s">
        <v>3585</v>
      </c>
      <c r="B582">
        <v>581</v>
      </c>
      <c r="C582" t="s">
        <v>3586</v>
      </c>
      <c r="D582" t="s">
        <v>3587</v>
      </c>
      <c r="E582" s="5" t="s">
        <v>29</v>
      </c>
      <c r="F582">
        <v>1</v>
      </c>
      <c r="G582" t="s">
        <v>3588</v>
      </c>
      <c r="H582" t="s">
        <v>3589</v>
      </c>
      <c r="I582">
        <v>0.7</v>
      </c>
      <c r="J582">
        <v>0.77</v>
      </c>
      <c r="K582" s="5">
        <v>43077</v>
      </c>
      <c r="L582" t="s">
        <v>32</v>
      </c>
      <c r="M582" t="s">
        <v>774</v>
      </c>
      <c r="N582" t="s">
        <v>1355</v>
      </c>
      <c r="P582" s="6" t="s">
        <v>116</v>
      </c>
      <c r="Q582" t="s">
        <v>3590</v>
      </c>
      <c r="R582" s="6">
        <v>1894968.7957763672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5</v>
      </c>
      <c r="Y582" s="6">
        <v>4988.12</v>
      </c>
      <c r="Z582" s="6" t="s">
        <v>12652</v>
      </c>
      <c r="AA582" s="7">
        <v>1770112.9913330078</v>
      </c>
      <c r="AB582" s="6"/>
    </row>
    <row r="583" spans="1:28">
      <c r="A583" t="s">
        <v>3591</v>
      </c>
      <c r="B583">
        <v>582</v>
      </c>
      <c r="C583" t="s">
        <v>3592</v>
      </c>
      <c r="D583" t="s">
        <v>3593</v>
      </c>
      <c r="E583" s="5" t="s">
        <v>29</v>
      </c>
      <c r="F583">
        <v>1</v>
      </c>
      <c r="G583" t="s">
        <v>3594</v>
      </c>
      <c r="H583" t="s">
        <v>3595</v>
      </c>
      <c r="I583">
        <v>0.7</v>
      </c>
      <c r="J583">
        <v>0.76</v>
      </c>
      <c r="K583" s="5">
        <v>43077</v>
      </c>
      <c r="L583" t="s">
        <v>32</v>
      </c>
      <c r="M583" t="s">
        <v>774</v>
      </c>
      <c r="N583" t="s">
        <v>79</v>
      </c>
      <c r="P583" s="6" t="s">
        <v>116</v>
      </c>
      <c r="Q583" t="s">
        <v>3596</v>
      </c>
      <c r="R583" s="6">
        <v>5676648.7121582031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5</v>
      </c>
      <c r="Y583" s="6">
        <v>17470.36</v>
      </c>
      <c r="Z583" s="6" t="s">
        <v>12652</v>
      </c>
      <c r="AA583" s="7">
        <v>5901096.7254638672</v>
      </c>
      <c r="AB583" s="6"/>
    </row>
    <row r="584" spans="1:28">
      <c r="A584" t="s">
        <v>3597</v>
      </c>
      <c r="B584">
        <v>583</v>
      </c>
      <c r="C584" t="s">
        <v>3598</v>
      </c>
      <c r="D584" t="s">
        <v>3599</v>
      </c>
      <c r="E584" s="5" t="s">
        <v>29</v>
      </c>
      <c r="F584">
        <v>1</v>
      </c>
      <c r="G584" t="s">
        <v>3600</v>
      </c>
      <c r="H584" t="s">
        <v>3601</v>
      </c>
      <c r="I584">
        <v>0.65</v>
      </c>
      <c r="J584">
        <v>0.76</v>
      </c>
      <c r="K584" s="5">
        <v>43081</v>
      </c>
      <c r="L584" t="s">
        <v>32</v>
      </c>
      <c r="M584" t="s">
        <v>609</v>
      </c>
      <c r="N584" t="s">
        <v>610</v>
      </c>
      <c r="P584" s="6" t="s">
        <v>135</v>
      </c>
      <c r="Q584" t="s">
        <v>3602</v>
      </c>
      <c r="R584" s="6">
        <v>6614523.7033821726</v>
      </c>
      <c r="S584" s="6">
        <v>0</v>
      </c>
      <c r="T584" s="6">
        <v>0</v>
      </c>
      <c r="U584" s="6">
        <v>0</v>
      </c>
      <c r="V584" s="6">
        <v>0</v>
      </c>
      <c r="W584" s="6">
        <v>261276.37199999948</v>
      </c>
      <c r="X584" s="6">
        <v>7</v>
      </c>
      <c r="Y584" s="6">
        <v>3755.4800000000005</v>
      </c>
      <c r="Z584" s="6" t="s">
        <v>507</v>
      </c>
      <c r="AA584" s="7">
        <v>6876258.5988354627</v>
      </c>
      <c r="AB584" s="6"/>
    </row>
    <row r="585" spans="1:28">
      <c r="A585" t="s">
        <v>3603</v>
      </c>
      <c r="B585">
        <v>584</v>
      </c>
      <c r="C585" t="s">
        <v>3604</v>
      </c>
      <c r="D585" t="s">
        <v>3605</v>
      </c>
      <c r="E585" s="5" t="s">
        <v>29</v>
      </c>
      <c r="F585">
        <v>1</v>
      </c>
      <c r="G585" t="s">
        <v>3606</v>
      </c>
      <c r="H585" t="s">
        <v>3607</v>
      </c>
      <c r="I585">
        <v>0.65</v>
      </c>
      <c r="J585">
        <v>0.78</v>
      </c>
      <c r="K585" s="5">
        <v>43102</v>
      </c>
      <c r="L585" t="s">
        <v>819</v>
      </c>
      <c r="M585" t="s">
        <v>2385</v>
      </c>
      <c r="N585" t="s">
        <v>2477</v>
      </c>
      <c r="P585" s="6" t="s">
        <v>522</v>
      </c>
      <c r="Q585" t="s">
        <v>3608</v>
      </c>
      <c r="R585" s="6">
        <v>85043941.487976074</v>
      </c>
      <c r="S585" s="6">
        <v>1186471.1557499999</v>
      </c>
      <c r="T585" s="6">
        <v>714831.18800001021</v>
      </c>
      <c r="U585" s="6">
        <v>1910472.1939999934</v>
      </c>
      <c r="V585" s="6">
        <v>239095.40775000339</v>
      </c>
      <c r="W585" s="6">
        <v>5234741.8815000076</v>
      </c>
      <c r="X585" s="6">
        <v>1061</v>
      </c>
      <c r="Y585" s="6">
        <v>2553389.7999999998</v>
      </c>
      <c r="Z585" s="6" t="s">
        <v>507</v>
      </c>
      <c r="AA585" s="7">
        <v>79835423.061218262</v>
      </c>
      <c r="AB585" s="6"/>
    </row>
    <row r="586" spans="1:28">
      <c r="A586" t="s">
        <v>3609</v>
      </c>
      <c r="B586">
        <v>585</v>
      </c>
      <c r="C586" t="s">
        <v>3610</v>
      </c>
      <c r="D586" t="s">
        <v>3611</v>
      </c>
      <c r="E586" s="5">
        <v>45013</v>
      </c>
      <c r="F586">
        <v>1</v>
      </c>
      <c r="G586" t="s">
        <v>3612</v>
      </c>
      <c r="H586" t="s">
        <v>3613</v>
      </c>
      <c r="I586">
        <v>1</v>
      </c>
      <c r="J586">
        <v>0.84</v>
      </c>
      <c r="K586" s="5">
        <v>43116</v>
      </c>
      <c r="L586" t="s">
        <v>32</v>
      </c>
      <c r="M586" t="s">
        <v>142</v>
      </c>
      <c r="N586" t="s">
        <v>507</v>
      </c>
      <c r="P586" s="6" t="s">
        <v>522</v>
      </c>
      <c r="Q586" t="s">
        <v>3614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15">
        <v>0</v>
      </c>
      <c r="Y586" s="15">
        <v>0</v>
      </c>
      <c r="Z586" s="6" t="s">
        <v>507</v>
      </c>
      <c r="AA586" s="7">
        <v>0</v>
      </c>
      <c r="AB586" s="6"/>
    </row>
    <row r="587" spans="1:28">
      <c r="A587" t="s">
        <v>3615</v>
      </c>
      <c r="B587">
        <v>586</v>
      </c>
      <c r="C587" t="s">
        <v>3616</v>
      </c>
      <c r="D587" t="s">
        <v>3617</v>
      </c>
      <c r="E587" s="5" t="s">
        <v>29</v>
      </c>
      <c r="F587">
        <v>1</v>
      </c>
      <c r="G587" t="s">
        <v>3618</v>
      </c>
      <c r="H587" t="s">
        <v>3619</v>
      </c>
      <c r="I587">
        <v>0.04</v>
      </c>
      <c r="J587">
        <v>0.04</v>
      </c>
      <c r="K587" s="5">
        <v>43124</v>
      </c>
      <c r="L587" t="s">
        <v>32</v>
      </c>
      <c r="M587" t="s">
        <v>33</v>
      </c>
      <c r="N587" t="s">
        <v>34</v>
      </c>
      <c r="P587" s="6" t="s">
        <v>2601</v>
      </c>
      <c r="Q587" t="s">
        <v>3620</v>
      </c>
      <c r="R587" s="6">
        <v>4608469131.4697266</v>
      </c>
      <c r="S587" s="6">
        <v>-86552878.844200253</v>
      </c>
      <c r="T587" s="6">
        <v>32070642.601200011</v>
      </c>
      <c r="U587" s="6">
        <v>8118431.7152005509</v>
      </c>
      <c r="V587" s="6">
        <v>16084389.153999656</v>
      </c>
      <c r="W587" s="6">
        <v>1134971.1803999981</v>
      </c>
      <c r="X587" s="6">
        <v>1807</v>
      </c>
      <c r="Y587" s="6">
        <v>190891950</v>
      </c>
      <c r="Z587" s="6" t="s">
        <v>12651</v>
      </c>
      <c r="AA587" s="7">
        <v>4537128468.0175781</v>
      </c>
      <c r="AB587" s="6"/>
    </row>
    <row r="588" spans="1:28">
      <c r="A588" t="s">
        <v>3621</v>
      </c>
      <c r="B588">
        <v>587</v>
      </c>
      <c r="C588" t="s">
        <v>3622</v>
      </c>
      <c r="D588" t="s">
        <v>3623</v>
      </c>
      <c r="E588" s="5" t="s">
        <v>29</v>
      </c>
      <c r="F588">
        <v>1</v>
      </c>
      <c r="G588" t="s">
        <v>3624</v>
      </c>
      <c r="H588" t="s">
        <v>3625</v>
      </c>
      <c r="I588">
        <v>0.04</v>
      </c>
      <c r="J588">
        <v>0.04</v>
      </c>
      <c r="K588" s="5">
        <v>43124</v>
      </c>
      <c r="L588" t="s">
        <v>32</v>
      </c>
      <c r="M588" t="s">
        <v>33</v>
      </c>
      <c r="N588" t="s">
        <v>34</v>
      </c>
      <c r="P588" s="6" t="s">
        <v>2601</v>
      </c>
      <c r="Q588" t="s">
        <v>3626</v>
      </c>
      <c r="R588" s="6">
        <v>217639108.88671875</v>
      </c>
      <c r="S588" s="6">
        <v>0</v>
      </c>
      <c r="T588" s="6">
        <v>0</v>
      </c>
      <c r="U588" s="6">
        <v>0</v>
      </c>
      <c r="V588" s="6">
        <v>-3901411.8116000034</v>
      </c>
      <c r="W588" s="6">
        <v>-3925803.0720000034</v>
      </c>
      <c r="X588" s="6">
        <v>200</v>
      </c>
      <c r="Y588" s="6">
        <v>1782606.8</v>
      </c>
      <c r="Z588" s="6" t="s">
        <v>12651</v>
      </c>
      <c r="AA588" s="7">
        <v>220232910.15625</v>
      </c>
      <c r="AB588" s="6"/>
    </row>
    <row r="589" spans="1:28">
      <c r="A589" t="s">
        <v>3627</v>
      </c>
      <c r="B589">
        <v>588</v>
      </c>
      <c r="C589" t="s">
        <v>3628</v>
      </c>
      <c r="D589" t="s">
        <v>3629</v>
      </c>
      <c r="E589" s="5" t="s">
        <v>29</v>
      </c>
      <c r="F589">
        <v>1</v>
      </c>
      <c r="G589" t="s">
        <v>3630</v>
      </c>
      <c r="H589" t="s">
        <v>3631</v>
      </c>
      <c r="I589">
        <v>0.06</v>
      </c>
      <c r="J589">
        <v>7.0000000000000007E-2</v>
      </c>
      <c r="K589" s="5">
        <v>43124</v>
      </c>
      <c r="L589" t="s">
        <v>32</v>
      </c>
      <c r="M589" t="s">
        <v>480</v>
      </c>
      <c r="N589" t="s">
        <v>34</v>
      </c>
      <c r="P589" s="6" t="s">
        <v>2601</v>
      </c>
      <c r="Q589" t="s">
        <v>3632</v>
      </c>
      <c r="R589" s="6">
        <v>5127125791.9311523</v>
      </c>
      <c r="S589" s="6">
        <v>6037913.3147505941</v>
      </c>
      <c r="T589" s="6">
        <v>47708301.131500199</v>
      </c>
      <c r="U589" s="6">
        <v>40930514.676249608</v>
      </c>
      <c r="V589" s="6">
        <v>34841538.567000002</v>
      </c>
      <c r="W589" s="6">
        <v>212043826.13625059</v>
      </c>
      <c r="X589" s="6">
        <v>836</v>
      </c>
      <c r="Y589" s="6">
        <v>82340230</v>
      </c>
      <c r="Z589" s="6" t="s">
        <v>12651</v>
      </c>
      <c r="AA589" s="7">
        <v>4937949334.7167969</v>
      </c>
      <c r="AB589" s="6"/>
    </row>
    <row r="590" spans="1:28">
      <c r="A590" t="s">
        <v>3633</v>
      </c>
      <c r="B590">
        <v>589</v>
      </c>
      <c r="C590" t="s">
        <v>3634</v>
      </c>
      <c r="D590" t="s">
        <v>3635</v>
      </c>
      <c r="E590" s="5" t="s">
        <v>29</v>
      </c>
      <c r="F590">
        <v>1</v>
      </c>
      <c r="G590" t="s">
        <v>3636</v>
      </c>
      <c r="H590" t="s">
        <v>3637</v>
      </c>
      <c r="I590">
        <v>0.17</v>
      </c>
      <c r="J590">
        <v>0.19</v>
      </c>
      <c r="K590" s="5">
        <v>43124</v>
      </c>
      <c r="L590" t="s">
        <v>32</v>
      </c>
      <c r="M590" t="s">
        <v>109</v>
      </c>
      <c r="N590" t="s">
        <v>34</v>
      </c>
      <c r="P590" s="6" t="s">
        <v>2601</v>
      </c>
      <c r="Q590" t="s">
        <v>3638</v>
      </c>
      <c r="R590" s="6">
        <v>1433738452.1484375</v>
      </c>
      <c r="S590" s="6">
        <v>-4595140.2017999021</v>
      </c>
      <c r="T590" s="6">
        <v>4579252.1696999026</v>
      </c>
      <c r="U590" s="6">
        <v>0</v>
      </c>
      <c r="V590" s="6">
        <v>-4534459.440299903</v>
      </c>
      <c r="W590" s="6">
        <v>-4550347.4723999025</v>
      </c>
      <c r="X590" s="6">
        <v>574</v>
      </c>
      <c r="Y590" s="6">
        <v>25162614</v>
      </c>
      <c r="Z590" s="6" t="s">
        <v>12651</v>
      </c>
      <c r="AA590" s="7">
        <v>1355829620.3613281</v>
      </c>
      <c r="AB590" s="6"/>
    </row>
    <row r="591" spans="1:28">
      <c r="A591" t="s">
        <v>3639</v>
      </c>
      <c r="B591">
        <v>590</v>
      </c>
      <c r="C591" t="s">
        <v>3640</v>
      </c>
      <c r="D591" t="s">
        <v>3641</v>
      </c>
      <c r="E591" s="5" t="s">
        <v>29</v>
      </c>
      <c r="F591">
        <v>1</v>
      </c>
      <c r="G591" t="s">
        <v>3642</v>
      </c>
      <c r="H591" t="s">
        <v>3643</v>
      </c>
      <c r="I591">
        <v>0.15</v>
      </c>
      <c r="J591">
        <v>0.17</v>
      </c>
      <c r="K591" s="5">
        <v>43124</v>
      </c>
      <c r="L591" t="s">
        <v>32</v>
      </c>
      <c r="M591" t="s">
        <v>2198</v>
      </c>
      <c r="N591" t="s">
        <v>163</v>
      </c>
      <c r="P591" s="6" t="s">
        <v>2601</v>
      </c>
      <c r="Q591" t="s">
        <v>3644</v>
      </c>
      <c r="R591" s="6">
        <v>421559307.25097656</v>
      </c>
      <c r="S591" s="6">
        <v>-28282664.003199983</v>
      </c>
      <c r="T591" s="6">
        <v>0</v>
      </c>
      <c r="U591" s="6">
        <v>9945837.7532000076</v>
      </c>
      <c r="V591" s="6">
        <v>3321540.515800003</v>
      </c>
      <c r="W591" s="6">
        <v>-18335981.195799977</v>
      </c>
      <c r="X591" s="6">
        <v>388</v>
      </c>
      <c r="Y591" s="6">
        <v>41377542.100000001</v>
      </c>
      <c r="Z591" s="6" t="s">
        <v>507</v>
      </c>
      <c r="AA591" s="7">
        <v>414727097.16796875</v>
      </c>
      <c r="AB591" s="6"/>
    </row>
    <row r="592" spans="1:28">
      <c r="A592" t="s">
        <v>3645</v>
      </c>
      <c r="B592">
        <v>591</v>
      </c>
      <c r="C592" t="s">
        <v>3646</v>
      </c>
      <c r="D592" t="s">
        <v>3647</v>
      </c>
      <c r="E592" s="5" t="s">
        <v>29</v>
      </c>
      <c r="F592">
        <v>1</v>
      </c>
      <c r="G592" t="s">
        <v>3648</v>
      </c>
      <c r="H592" t="s">
        <v>3649</v>
      </c>
      <c r="I592">
        <v>0.4</v>
      </c>
      <c r="J592">
        <v>0.44</v>
      </c>
      <c r="K592" s="5">
        <v>43124</v>
      </c>
      <c r="L592" t="s">
        <v>32</v>
      </c>
      <c r="M592" t="s">
        <v>645</v>
      </c>
      <c r="N592" t="s">
        <v>646</v>
      </c>
      <c r="P592" s="6" t="s">
        <v>2601</v>
      </c>
      <c r="Q592" t="s">
        <v>3650</v>
      </c>
      <c r="R592" s="6">
        <v>146089841.46118164</v>
      </c>
      <c r="S592" s="6">
        <v>0</v>
      </c>
      <c r="T592" s="6">
        <v>0</v>
      </c>
      <c r="U592" s="6">
        <v>0</v>
      </c>
      <c r="V592" s="6">
        <v>0</v>
      </c>
      <c r="W592" s="6">
        <v>1649722.2940000016</v>
      </c>
      <c r="X592" s="6">
        <v>55</v>
      </c>
      <c r="Y592" s="6">
        <v>426285.17000000004</v>
      </c>
      <c r="Z592" s="6" t="s">
        <v>507</v>
      </c>
      <c r="AA592" s="7">
        <v>145187149.65820313</v>
      </c>
      <c r="AB592" s="6"/>
    </row>
    <row r="593" spans="1:28">
      <c r="A593" t="s">
        <v>3651</v>
      </c>
      <c r="B593">
        <v>592</v>
      </c>
      <c r="C593" t="s">
        <v>3652</v>
      </c>
      <c r="D593" t="s">
        <v>3653</v>
      </c>
      <c r="E593" s="5" t="s">
        <v>29</v>
      </c>
      <c r="F593">
        <v>1</v>
      </c>
      <c r="G593" t="s">
        <v>3654</v>
      </c>
      <c r="H593" t="s">
        <v>3655</v>
      </c>
      <c r="I593">
        <v>0.06</v>
      </c>
      <c r="J593">
        <v>7.0000000000000007E-2</v>
      </c>
      <c r="K593" s="5">
        <v>43129</v>
      </c>
      <c r="L593" t="s">
        <v>32</v>
      </c>
      <c r="M593" t="s">
        <v>102</v>
      </c>
      <c r="N593" t="s">
        <v>34</v>
      </c>
      <c r="P593" s="6" t="s">
        <v>2601</v>
      </c>
      <c r="Q593" t="s">
        <v>3656</v>
      </c>
      <c r="R593" s="6">
        <v>911047929.99267566</v>
      </c>
      <c r="S593" s="6">
        <v>0</v>
      </c>
      <c r="T593" s="6">
        <v>0</v>
      </c>
      <c r="U593" s="6">
        <v>-2209028.5174001488</v>
      </c>
      <c r="V593" s="6">
        <v>0</v>
      </c>
      <c r="W593" s="6">
        <v>4525529.6074999068</v>
      </c>
      <c r="X593" s="6">
        <v>76</v>
      </c>
      <c r="Y593" s="6">
        <v>571883.29</v>
      </c>
      <c r="Z593" s="6" t="s">
        <v>12651</v>
      </c>
      <c r="AA593" s="7">
        <v>906773302.61230469</v>
      </c>
      <c r="AB593" s="6"/>
    </row>
    <row r="594" spans="1:28">
      <c r="A594" t="s">
        <v>3657</v>
      </c>
      <c r="B594">
        <v>593</v>
      </c>
      <c r="C594" t="s">
        <v>3658</v>
      </c>
      <c r="D594" t="s">
        <v>3659</v>
      </c>
      <c r="E594" s="5" t="s">
        <v>29</v>
      </c>
      <c r="F594">
        <v>1</v>
      </c>
      <c r="G594" t="s">
        <v>3660</v>
      </c>
      <c r="H594" t="s">
        <v>3661</v>
      </c>
      <c r="I594">
        <v>0.49</v>
      </c>
      <c r="J594">
        <v>0.49</v>
      </c>
      <c r="K594" s="5">
        <v>43129</v>
      </c>
      <c r="L594" t="s">
        <v>32</v>
      </c>
      <c r="M594" t="s">
        <v>357</v>
      </c>
      <c r="N594" t="s">
        <v>178</v>
      </c>
      <c r="P594" s="6" t="s">
        <v>1043</v>
      </c>
      <c r="Q594" t="s">
        <v>3662</v>
      </c>
      <c r="R594" s="6">
        <v>8470962.2859954834</v>
      </c>
      <c r="S594" s="6">
        <v>0</v>
      </c>
      <c r="T594" s="6">
        <v>2165961.0000000009</v>
      </c>
      <c r="U594" s="6">
        <v>0</v>
      </c>
      <c r="V594" s="6">
        <v>0</v>
      </c>
      <c r="W594" s="6">
        <v>2458748.0000000005</v>
      </c>
      <c r="X594" s="6">
        <v>22</v>
      </c>
      <c r="Y594" s="6">
        <v>65475.240000000005</v>
      </c>
      <c r="Z594" s="6" t="s">
        <v>507</v>
      </c>
      <c r="AA594" s="7">
        <v>5504915.4949188232</v>
      </c>
      <c r="AB594" s="6"/>
    </row>
    <row r="595" spans="1:28">
      <c r="A595" t="s">
        <v>3663</v>
      </c>
      <c r="B595">
        <v>594</v>
      </c>
      <c r="C595" t="s">
        <v>3664</v>
      </c>
      <c r="D595" t="s">
        <v>3665</v>
      </c>
      <c r="E595" s="5" t="s">
        <v>29</v>
      </c>
      <c r="F595">
        <v>1</v>
      </c>
      <c r="G595" t="s">
        <v>3666</v>
      </c>
      <c r="H595" t="s">
        <v>3667</v>
      </c>
      <c r="I595">
        <v>0.3</v>
      </c>
      <c r="J595">
        <v>0.34</v>
      </c>
      <c r="K595" s="5">
        <v>43129</v>
      </c>
      <c r="L595" t="s">
        <v>32</v>
      </c>
      <c r="M595" t="s">
        <v>357</v>
      </c>
      <c r="N595" t="s">
        <v>150</v>
      </c>
      <c r="P595" s="6" t="s">
        <v>3194</v>
      </c>
      <c r="Q595" t="s">
        <v>3668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 t="s">
        <v>507</v>
      </c>
      <c r="AA595" s="7">
        <v>0</v>
      </c>
      <c r="AB595" s="6"/>
    </row>
    <row r="596" spans="1:28">
      <c r="A596" t="s">
        <v>3669</v>
      </c>
      <c r="B596">
        <v>595</v>
      </c>
      <c r="C596" t="s">
        <v>3670</v>
      </c>
      <c r="D596" t="s">
        <v>3671</v>
      </c>
      <c r="E596" s="5" t="s">
        <v>29</v>
      </c>
      <c r="F596">
        <v>1</v>
      </c>
      <c r="G596" t="s">
        <v>3672</v>
      </c>
      <c r="H596" t="s">
        <v>3673</v>
      </c>
      <c r="I596">
        <v>0.17</v>
      </c>
      <c r="J596">
        <v>0.19</v>
      </c>
      <c r="K596" s="5">
        <v>43129</v>
      </c>
      <c r="L596" t="s">
        <v>32</v>
      </c>
      <c r="M596" t="s">
        <v>109</v>
      </c>
      <c r="N596" t="s">
        <v>34</v>
      </c>
      <c r="P596" s="6" t="s">
        <v>2601</v>
      </c>
      <c r="Q596" t="s">
        <v>3674</v>
      </c>
      <c r="R596" s="6">
        <v>36066098.937988281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59</v>
      </c>
      <c r="Y596" s="6">
        <v>368644.85</v>
      </c>
      <c r="Z596" s="6" t="s">
        <v>12651</v>
      </c>
      <c r="AA596" s="7">
        <v>36256662.902832031</v>
      </c>
      <c r="AB596" s="6"/>
    </row>
    <row r="597" spans="1:28">
      <c r="A597" t="s">
        <v>3675</v>
      </c>
      <c r="B597">
        <v>596</v>
      </c>
      <c r="C597" t="s">
        <v>3676</v>
      </c>
      <c r="D597" t="s">
        <v>3677</v>
      </c>
      <c r="E597" s="5" t="s">
        <v>29</v>
      </c>
      <c r="F597">
        <v>1</v>
      </c>
      <c r="G597" t="s">
        <v>3678</v>
      </c>
      <c r="H597" t="s">
        <v>3679</v>
      </c>
      <c r="I597">
        <v>0.15</v>
      </c>
      <c r="J597">
        <v>0.17</v>
      </c>
      <c r="K597" s="5">
        <v>43129</v>
      </c>
      <c r="L597" t="s">
        <v>32</v>
      </c>
      <c r="M597" t="s">
        <v>473</v>
      </c>
      <c r="N597" t="s">
        <v>34</v>
      </c>
      <c r="P597" s="6" t="s">
        <v>3194</v>
      </c>
      <c r="Q597" t="s">
        <v>3680</v>
      </c>
      <c r="R597" s="6">
        <v>45840024.471282959</v>
      </c>
      <c r="S597" s="6">
        <v>0</v>
      </c>
      <c r="T597" s="6">
        <v>4192195.0000000009</v>
      </c>
      <c r="U597" s="6">
        <v>0</v>
      </c>
      <c r="V597" s="6">
        <v>0</v>
      </c>
      <c r="W597" s="6">
        <v>4192195.0000000009</v>
      </c>
      <c r="X597" s="6">
        <v>237</v>
      </c>
      <c r="Y597" s="6">
        <v>2021251.5799999998</v>
      </c>
      <c r="Z597" s="6" t="s">
        <v>12651</v>
      </c>
      <c r="AA597" s="7">
        <v>38490200.042724609</v>
      </c>
      <c r="AB597" s="6"/>
    </row>
    <row r="598" spans="1:28">
      <c r="A598" t="s">
        <v>3681</v>
      </c>
      <c r="B598">
        <v>597</v>
      </c>
      <c r="C598" t="s">
        <v>3682</v>
      </c>
      <c r="D598" t="s">
        <v>3683</v>
      </c>
      <c r="E598" s="5" t="s">
        <v>29</v>
      </c>
      <c r="F598">
        <v>1</v>
      </c>
      <c r="G598" t="s">
        <v>3684</v>
      </c>
      <c r="H598" t="s">
        <v>3685</v>
      </c>
      <c r="I598">
        <v>7.0000000000000007E-2</v>
      </c>
      <c r="J598">
        <v>0.08</v>
      </c>
      <c r="K598" s="5">
        <v>43129</v>
      </c>
      <c r="L598" t="s">
        <v>32</v>
      </c>
      <c r="M598" t="s">
        <v>42</v>
      </c>
      <c r="N598" t="s">
        <v>43</v>
      </c>
      <c r="P598" s="6" t="s">
        <v>2601</v>
      </c>
      <c r="Q598" t="s">
        <v>3686</v>
      </c>
      <c r="R598" s="6">
        <v>1324930777.5878906</v>
      </c>
      <c r="S598" s="6">
        <v>1871371.1603999601</v>
      </c>
      <c r="T598" s="6">
        <v>11259705.792800095</v>
      </c>
      <c r="U598" s="6">
        <v>-7480360.6398000075</v>
      </c>
      <c r="V598" s="6">
        <v>3755292.04899992</v>
      </c>
      <c r="W598" s="6">
        <v>24349040.15859998</v>
      </c>
      <c r="X598" s="6">
        <v>396</v>
      </c>
      <c r="Y598" s="6">
        <v>11198438</v>
      </c>
      <c r="Z598" s="6" t="s">
        <v>507</v>
      </c>
      <c r="AA598" s="7">
        <v>1302537384.7961426</v>
      </c>
      <c r="AB598" s="6"/>
    </row>
    <row r="599" spans="1:28">
      <c r="A599" t="s">
        <v>3687</v>
      </c>
      <c r="B599">
        <v>598</v>
      </c>
      <c r="C599" t="s">
        <v>3688</v>
      </c>
      <c r="D599" t="s">
        <v>3689</v>
      </c>
      <c r="E599" s="5" t="s">
        <v>29</v>
      </c>
      <c r="F599">
        <v>1</v>
      </c>
      <c r="G599" t="s">
        <v>3690</v>
      </c>
      <c r="H599" t="s">
        <v>3691</v>
      </c>
      <c r="I599">
        <v>0.08</v>
      </c>
      <c r="J599">
        <v>0.09</v>
      </c>
      <c r="K599" s="5">
        <v>43129</v>
      </c>
      <c r="L599" t="s">
        <v>32</v>
      </c>
      <c r="M599" t="s">
        <v>42</v>
      </c>
      <c r="N599" t="s">
        <v>50</v>
      </c>
      <c r="P599" s="6" t="s">
        <v>2601</v>
      </c>
      <c r="Q599" t="s">
        <v>3692</v>
      </c>
      <c r="R599" s="6">
        <v>58021877.44140625</v>
      </c>
      <c r="S599" s="6">
        <v>0</v>
      </c>
      <c r="T599" s="6">
        <v>0</v>
      </c>
      <c r="U599" s="6">
        <v>0</v>
      </c>
      <c r="V599" s="6">
        <v>0</v>
      </c>
      <c r="W599" s="6">
        <v>7999374.1807999965</v>
      </c>
      <c r="X599" s="6">
        <v>66</v>
      </c>
      <c r="Y599" s="6">
        <v>1262914.93</v>
      </c>
      <c r="Z599" s="6" t="s">
        <v>507</v>
      </c>
      <c r="AA599" s="7">
        <v>50005092.620849609</v>
      </c>
      <c r="AB599" s="6"/>
    </row>
    <row r="600" spans="1:28">
      <c r="A600" t="s">
        <v>3693</v>
      </c>
      <c r="B600">
        <v>599</v>
      </c>
      <c r="C600" t="s">
        <v>3694</v>
      </c>
      <c r="D600" t="s">
        <v>3695</v>
      </c>
      <c r="E600" s="5" t="s">
        <v>29</v>
      </c>
      <c r="F600">
        <v>1</v>
      </c>
      <c r="G600" t="s">
        <v>3696</v>
      </c>
      <c r="H600" t="s">
        <v>3697</v>
      </c>
      <c r="I600">
        <v>0.14000000000000001</v>
      </c>
      <c r="J600">
        <v>0.15</v>
      </c>
      <c r="K600" s="5">
        <v>43129</v>
      </c>
      <c r="L600" t="s">
        <v>32</v>
      </c>
      <c r="M600" t="s">
        <v>223</v>
      </c>
      <c r="N600" t="s">
        <v>43</v>
      </c>
      <c r="P600" s="6" t="s">
        <v>2601</v>
      </c>
      <c r="Q600" t="s">
        <v>3698</v>
      </c>
      <c r="R600" s="6">
        <v>575651921.69189453</v>
      </c>
      <c r="S600" s="6">
        <v>0</v>
      </c>
      <c r="T600" s="6">
        <v>0</v>
      </c>
      <c r="U600" s="6">
        <v>3854543.3816000037</v>
      </c>
      <c r="V600" s="6">
        <v>0</v>
      </c>
      <c r="W600" s="6">
        <v>3854543.3816000037</v>
      </c>
      <c r="X600" s="6">
        <v>36</v>
      </c>
      <c r="Y600" s="6">
        <v>507279.94999999995</v>
      </c>
      <c r="Z600" s="6" t="s">
        <v>507</v>
      </c>
      <c r="AA600" s="7">
        <v>571769684.14306641</v>
      </c>
      <c r="AB600" s="6"/>
    </row>
    <row r="601" spans="1:28">
      <c r="A601" t="s">
        <v>3699</v>
      </c>
      <c r="B601">
        <v>600</v>
      </c>
      <c r="C601" t="s">
        <v>3700</v>
      </c>
      <c r="D601" t="s">
        <v>3701</v>
      </c>
      <c r="E601" s="5" t="s">
        <v>29</v>
      </c>
      <c r="F601">
        <v>1</v>
      </c>
      <c r="G601" t="s">
        <v>3702</v>
      </c>
      <c r="H601" t="s">
        <v>3703</v>
      </c>
      <c r="I601">
        <v>0.15</v>
      </c>
      <c r="J601">
        <v>0.16</v>
      </c>
      <c r="K601" s="5">
        <v>43129</v>
      </c>
      <c r="L601" t="s">
        <v>32</v>
      </c>
      <c r="M601" t="s">
        <v>743</v>
      </c>
      <c r="N601" t="s">
        <v>43</v>
      </c>
      <c r="P601" s="6" t="s">
        <v>2601</v>
      </c>
      <c r="Q601" t="s">
        <v>3704</v>
      </c>
      <c r="R601" s="6">
        <v>639870594.17724609</v>
      </c>
      <c r="S601" s="6">
        <v>1709970.3852000393</v>
      </c>
      <c r="T601" s="6">
        <v>1717588.3983999633</v>
      </c>
      <c r="U601" s="6">
        <v>1709048.9076000394</v>
      </c>
      <c r="V601" s="6">
        <v>1722378.159799963</v>
      </c>
      <c r="W601" s="6">
        <v>1707741.0330000387</v>
      </c>
      <c r="X601" s="6">
        <v>19</v>
      </c>
      <c r="Y601" s="6">
        <v>6177495.4000000004</v>
      </c>
      <c r="Z601" s="6" t="s">
        <v>507</v>
      </c>
      <c r="AA601" s="7">
        <v>640077634.12475586</v>
      </c>
      <c r="AB601" s="6"/>
    </row>
    <row r="602" spans="1:28">
      <c r="A602" t="s">
        <v>3705</v>
      </c>
      <c r="B602">
        <v>601</v>
      </c>
      <c r="C602" t="s">
        <v>3706</v>
      </c>
      <c r="D602" t="s">
        <v>3707</v>
      </c>
      <c r="E602" s="5">
        <v>45268</v>
      </c>
      <c r="F602">
        <v>1</v>
      </c>
      <c r="G602" t="s">
        <v>3708</v>
      </c>
      <c r="H602" t="s">
        <v>3709</v>
      </c>
      <c r="I602">
        <v>0.3</v>
      </c>
      <c r="J602">
        <v>0.34</v>
      </c>
      <c r="K602" s="5">
        <v>43129</v>
      </c>
      <c r="L602" t="s">
        <v>32</v>
      </c>
      <c r="M602" t="s">
        <v>170</v>
      </c>
      <c r="N602" t="s">
        <v>325</v>
      </c>
      <c r="P602" s="6" t="s">
        <v>3194</v>
      </c>
      <c r="Q602" t="s">
        <v>3710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 t="s">
        <v>8118</v>
      </c>
      <c r="AA602" s="7">
        <v>0</v>
      </c>
      <c r="AB602" s="6"/>
    </row>
    <row r="603" spans="1:28">
      <c r="A603" t="s">
        <v>3711</v>
      </c>
      <c r="B603">
        <v>602</v>
      </c>
      <c r="C603" t="s">
        <v>3712</v>
      </c>
      <c r="D603" t="s">
        <v>3713</v>
      </c>
      <c r="E603" s="5" t="s">
        <v>29</v>
      </c>
      <c r="F603">
        <v>1</v>
      </c>
      <c r="G603" t="s">
        <v>3714</v>
      </c>
      <c r="H603" t="s">
        <v>3715</v>
      </c>
      <c r="I603">
        <v>0.55000000000000004</v>
      </c>
      <c r="J603">
        <v>0.7</v>
      </c>
      <c r="K603" s="5">
        <v>43132</v>
      </c>
      <c r="L603" t="s">
        <v>32</v>
      </c>
      <c r="M603" t="s">
        <v>253</v>
      </c>
      <c r="N603" t="s">
        <v>692</v>
      </c>
      <c r="P603" s="6" t="s">
        <v>2601</v>
      </c>
      <c r="Q603" t="s">
        <v>3716</v>
      </c>
      <c r="R603" s="6">
        <v>28269221.649169922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42</v>
      </c>
      <c r="Y603" s="6">
        <v>91658.409999999989</v>
      </c>
      <c r="Z603" s="6" t="s">
        <v>507</v>
      </c>
      <c r="AA603" s="7">
        <v>28031688.385009766</v>
      </c>
      <c r="AB603" s="6"/>
    </row>
    <row r="604" spans="1:28">
      <c r="A604" t="s">
        <v>3717</v>
      </c>
      <c r="B604">
        <v>603</v>
      </c>
      <c r="C604" t="s">
        <v>3718</v>
      </c>
      <c r="D604" t="s">
        <v>3719</v>
      </c>
      <c r="E604" s="5" t="s">
        <v>29</v>
      </c>
      <c r="F604">
        <v>1</v>
      </c>
      <c r="G604" t="s">
        <v>3720</v>
      </c>
      <c r="H604" t="s">
        <v>3721</v>
      </c>
      <c r="I604">
        <v>0.75</v>
      </c>
      <c r="J604">
        <v>1.0900000000000001</v>
      </c>
      <c r="K604" s="5">
        <v>43132</v>
      </c>
      <c r="L604" t="s">
        <v>32</v>
      </c>
      <c r="M604" t="s">
        <v>142</v>
      </c>
      <c r="N604" t="s">
        <v>3108</v>
      </c>
      <c r="P604" s="6" t="s">
        <v>522</v>
      </c>
      <c r="Q604" t="s">
        <v>3722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15">
        <v>0</v>
      </c>
      <c r="Y604" s="15">
        <v>0</v>
      </c>
      <c r="Z604" s="6" t="s">
        <v>507</v>
      </c>
      <c r="AA604" s="7">
        <v>0</v>
      </c>
      <c r="AB604" s="6"/>
    </row>
    <row r="605" spans="1:28">
      <c r="A605" t="s">
        <v>3723</v>
      </c>
      <c r="B605">
        <v>604</v>
      </c>
      <c r="C605" t="s">
        <v>3724</v>
      </c>
      <c r="D605" t="s">
        <v>3725</v>
      </c>
      <c r="E605" s="5" t="s">
        <v>29</v>
      </c>
      <c r="F605">
        <v>1</v>
      </c>
      <c r="G605" t="s">
        <v>3726</v>
      </c>
      <c r="H605" s="8">
        <v>9.2207000000000004E+111</v>
      </c>
      <c r="I605">
        <v>0.22</v>
      </c>
      <c r="J605">
        <v>0.24</v>
      </c>
      <c r="K605" s="5">
        <v>43132</v>
      </c>
      <c r="L605" t="s">
        <v>32</v>
      </c>
      <c r="M605" t="s">
        <v>170</v>
      </c>
      <c r="N605" t="s">
        <v>325</v>
      </c>
      <c r="P605" s="6" t="s">
        <v>1168</v>
      </c>
      <c r="Q605" t="s">
        <v>3727</v>
      </c>
      <c r="R605" s="6">
        <v>4657267764.6446228</v>
      </c>
      <c r="S605" s="6">
        <v>64749285.000000149</v>
      </c>
      <c r="T605" s="6">
        <v>19967286.999999512</v>
      </c>
      <c r="U605" s="6">
        <v>45159344.000000104</v>
      </c>
      <c r="V605" s="6">
        <v>22337269.000000134</v>
      </c>
      <c r="W605" s="6">
        <v>208673364.00000012</v>
      </c>
      <c r="X605" s="6">
        <v>8763</v>
      </c>
      <c r="Y605" s="6">
        <v>122485420</v>
      </c>
      <c r="Z605" s="6" t="s">
        <v>8118</v>
      </c>
      <c r="AA605" s="7">
        <v>4437111231.0218811</v>
      </c>
      <c r="AB605" s="6"/>
    </row>
    <row r="606" spans="1:28">
      <c r="A606" t="s">
        <v>3728</v>
      </c>
      <c r="B606">
        <v>605</v>
      </c>
      <c r="C606" t="s">
        <v>3729</v>
      </c>
      <c r="D606" t="s">
        <v>3730</v>
      </c>
      <c r="E606" s="5" t="s">
        <v>29</v>
      </c>
      <c r="F606">
        <v>1</v>
      </c>
      <c r="G606" t="s">
        <v>3731</v>
      </c>
      <c r="H606" t="s">
        <v>3732</v>
      </c>
      <c r="I606">
        <v>0.22</v>
      </c>
      <c r="J606">
        <v>0.24</v>
      </c>
      <c r="K606" s="5">
        <v>43132</v>
      </c>
      <c r="L606" t="s">
        <v>32</v>
      </c>
      <c r="M606" t="s">
        <v>170</v>
      </c>
      <c r="N606" t="s">
        <v>2276</v>
      </c>
      <c r="P606" s="6" t="s">
        <v>1168</v>
      </c>
      <c r="Q606" t="s">
        <v>3733</v>
      </c>
      <c r="R606" s="6">
        <v>777468642.45872498</v>
      </c>
      <c r="S606" s="6">
        <v>11139698.999999933</v>
      </c>
      <c r="T606" s="6">
        <v>6706001.0000000261</v>
      </c>
      <c r="U606" s="6">
        <v>4789155.000000068</v>
      </c>
      <c r="V606" s="6">
        <v>2887206.9999999953</v>
      </c>
      <c r="W606" s="6">
        <v>40769880.000000045</v>
      </c>
      <c r="X606" s="6">
        <v>1910</v>
      </c>
      <c r="Y606" s="6">
        <v>26351715</v>
      </c>
      <c r="Z606" s="6" t="s">
        <v>8118</v>
      </c>
      <c r="AA606" s="7">
        <v>738830459.40036774</v>
      </c>
      <c r="AB606" s="6"/>
    </row>
    <row r="607" spans="1:28">
      <c r="A607" t="s">
        <v>3734</v>
      </c>
      <c r="B607">
        <v>606</v>
      </c>
      <c r="C607" t="s">
        <v>3735</v>
      </c>
      <c r="D607" t="s">
        <v>3736</v>
      </c>
      <c r="E607" s="5" t="s">
        <v>29</v>
      </c>
      <c r="F607">
        <v>1</v>
      </c>
      <c r="G607" t="s">
        <v>3737</v>
      </c>
      <c r="H607" t="s">
        <v>3738</v>
      </c>
      <c r="I607">
        <v>0.22</v>
      </c>
      <c r="J607">
        <v>0.24</v>
      </c>
      <c r="K607" s="5">
        <v>43132</v>
      </c>
      <c r="L607" t="s">
        <v>32</v>
      </c>
      <c r="M607" t="s">
        <v>170</v>
      </c>
      <c r="N607" t="s">
        <v>332</v>
      </c>
      <c r="P607" s="6" t="s">
        <v>1168</v>
      </c>
      <c r="Q607" t="s">
        <v>3739</v>
      </c>
      <c r="R607" s="6">
        <v>8839936415.580368</v>
      </c>
      <c r="S607" s="6">
        <v>55176397.999999613</v>
      </c>
      <c r="T607" s="6">
        <v>36470773.000000551</v>
      </c>
      <c r="U607" s="6">
        <v>59556057.999999747</v>
      </c>
      <c r="V607" s="6">
        <v>49644212.000000201</v>
      </c>
      <c r="W607" s="6">
        <v>288770616.9999997</v>
      </c>
      <c r="X607" s="6">
        <v>19487</v>
      </c>
      <c r="Y607" s="6">
        <v>134192740</v>
      </c>
      <c r="Z607" s="6" t="s">
        <v>8118</v>
      </c>
      <c r="AA607" s="7">
        <v>8482941906.3064575</v>
      </c>
      <c r="AB607" s="6"/>
    </row>
    <row r="608" spans="1:28">
      <c r="A608" t="s">
        <v>3740</v>
      </c>
      <c r="B608">
        <v>607</v>
      </c>
      <c r="C608" t="s">
        <v>3741</v>
      </c>
      <c r="D608" t="s">
        <v>3742</v>
      </c>
      <c r="E608" s="5" t="s">
        <v>29</v>
      </c>
      <c r="F608">
        <v>1</v>
      </c>
      <c r="G608" t="s">
        <v>3743</v>
      </c>
      <c r="H608" t="s">
        <v>3744</v>
      </c>
      <c r="I608">
        <v>0.75</v>
      </c>
      <c r="J608">
        <v>0.98</v>
      </c>
      <c r="K608" s="5">
        <v>43136</v>
      </c>
      <c r="L608" t="s">
        <v>32</v>
      </c>
      <c r="M608" t="s">
        <v>820</v>
      </c>
      <c r="N608" t="s">
        <v>87</v>
      </c>
      <c r="P608" s="6" t="s">
        <v>1906</v>
      </c>
      <c r="Q608" t="s">
        <v>3745</v>
      </c>
      <c r="R608" s="6">
        <v>113406288.43307495</v>
      </c>
      <c r="S608" s="6">
        <v>0</v>
      </c>
      <c r="T608" s="6">
        <v>-9144625.0000000112</v>
      </c>
      <c r="U608" s="6">
        <v>1107712.5000000158</v>
      </c>
      <c r="V608" s="6">
        <v>369122.50000000524</v>
      </c>
      <c r="W608" s="6">
        <v>-7667789.9999999907</v>
      </c>
      <c r="X608" s="6">
        <v>395</v>
      </c>
      <c r="Y608" s="6">
        <v>1290203.3</v>
      </c>
      <c r="Z608" s="6" t="s">
        <v>10830</v>
      </c>
      <c r="AA608" s="7">
        <v>118293094.44427489</v>
      </c>
      <c r="AB608" s="6"/>
    </row>
    <row r="609" spans="1:28">
      <c r="A609" t="s">
        <v>3746</v>
      </c>
      <c r="B609">
        <v>608</v>
      </c>
      <c r="C609" t="s">
        <v>3747</v>
      </c>
      <c r="D609" t="s">
        <v>3748</v>
      </c>
      <c r="E609" s="5" t="s">
        <v>29</v>
      </c>
      <c r="F609">
        <v>1</v>
      </c>
      <c r="G609" t="s">
        <v>3749</v>
      </c>
      <c r="H609" t="s">
        <v>3750</v>
      </c>
      <c r="I609">
        <v>0.75</v>
      </c>
      <c r="J609">
        <v>0.98</v>
      </c>
      <c r="K609" s="5">
        <v>43136</v>
      </c>
      <c r="L609" t="s">
        <v>32</v>
      </c>
      <c r="M609" t="s">
        <v>820</v>
      </c>
      <c r="N609" t="s">
        <v>87</v>
      </c>
      <c r="P609" s="6" t="s">
        <v>1906</v>
      </c>
      <c r="Q609" t="s">
        <v>3751</v>
      </c>
      <c r="R609" s="6">
        <v>18497784.97389948</v>
      </c>
      <c r="S609" s="6">
        <v>-603335.2085400006</v>
      </c>
      <c r="T609" s="6">
        <v>0</v>
      </c>
      <c r="U609" s="6">
        <v>0</v>
      </c>
      <c r="V609" s="6">
        <v>-1184521.3828824982</v>
      </c>
      <c r="W609" s="6">
        <v>-1186109.3253725008</v>
      </c>
      <c r="X609" s="6">
        <v>8</v>
      </c>
      <c r="Y609" s="6">
        <v>585935.79999999993</v>
      </c>
      <c r="Z609" s="6" t="s">
        <v>10830</v>
      </c>
      <c r="AA609" s="7">
        <v>18632553.185645521</v>
      </c>
      <c r="AB609" s="6"/>
    </row>
    <row r="610" spans="1:28">
      <c r="A610" t="s">
        <v>3752</v>
      </c>
      <c r="B610">
        <v>609</v>
      </c>
      <c r="C610" t="s">
        <v>3753</v>
      </c>
      <c r="D610" t="s">
        <v>3754</v>
      </c>
      <c r="E610" s="5" t="s">
        <v>29</v>
      </c>
      <c r="F610">
        <v>1</v>
      </c>
      <c r="G610" t="s">
        <v>3755</v>
      </c>
      <c r="H610" t="s">
        <v>3756</v>
      </c>
      <c r="I610">
        <v>0.65</v>
      </c>
      <c r="J610">
        <v>0.98</v>
      </c>
      <c r="K610" s="5">
        <v>43138</v>
      </c>
      <c r="L610" t="s">
        <v>32</v>
      </c>
      <c r="M610" t="s">
        <v>142</v>
      </c>
      <c r="N610" t="s">
        <v>3757</v>
      </c>
      <c r="P610" s="6" t="s">
        <v>1906</v>
      </c>
      <c r="Q610" t="s">
        <v>3758</v>
      </c>
      <c r="R610" s="6">
        <v>20754146.041870117</v>
      </c>
      <c r="S610" s="6">
        <v>0</v>
      </c>
      <c r="T610" s="6">
        <v>0</v>
      </c>
      <c r="U610" s="6">
        <v>0</v>
      </c>
      <c r="V610" s="6">
        <v>485775.00000000047</v>
      </c>
      <c r="W610" s="6">
        <v>721274.0000000007</v>
      </c>
      <c r="X610" s="6">
        <v>338</v>
      </c>
      <c r="Y610" s="6">
        <v>379719.44</v>
      </c>
      <c r="Z610" s="6" t="s">
        <v>507</v>
      </c>
      <c r="AA610" s="7">
        <v>20974751.586914063</v>
      </c>
      <c r="AB610" s="6"/>
    </row>
    <row r="611" spans="1:28">
      <c r="A611" t="s">
        <v>3759</v>
      </c>
      <c r="B611">
        <v>610</v>
      </c>
      <c r="C611" t="s">
        <v>3760</v>
      </c>
      <c r="D611" t="s">
        <v>3761</v>
      </c>
      <c r="E611" s="5" t="s">
        <v>29</v>
      </c>
      <c r="F611">
        <v>1</v>
      </c>
      <c r="G611" t="s">
        <v>3762</v>
      </c>
      <c r="H611" t="s">
        <v>3763</v>
      </c>
      <c r="I611">
        <v>0.45</v>
      </c>
      <c r="J611">
        <v>0.45</v>
      </c>
      <c r="K611" s="5">
        <v>43143</v>
      </c>
      <c r="L611" t="s">
        <v>32</v>
      </c>
      <c r="M611" t="s">
        <v>142</v>
      </c>
      <c r="N611" t="s">
        <v>143</v>
      </c>
      <c r="P611" s="6" t="s">
        <v>2864</v>
      </c>
      <c r="Q611" t="s">
        <v>3764</v>
      </c>
      <c r="R611" s="6">
        <v>147319843.48297119</v>
      </c>
      <c r="S611" s="6">
        <v>-963768.05000001378</v>
      </c>
      <c r="T611" s="6">
        <v>0</v>
      </c>
      <c r="U611" s="6">
        <v>0</v>
      </c>
      <c r="V611" s="6">
        <v>-1882899.0499999935</v>
      </c>
      <c r="W611" s="6">
        <v>-1911404.7500000105</v>
      </c>
      <c r="X611" s="6">
        <v>95</v>
      </c>
      <c r="Y611" s="6">
        <v>1279557.2000000002</v>
      </c>
      <c r="Z611" s="6" t="s">
        <v>507</v>
      </c>
      <c r="AA611" s="7">
        <v>143049741.36352539</v>
      </c>
      <c r="AB611" s="6"/>
    </row>
    <row r="612" spans="1:28">
      <c r="A612" t="s">
        <v>3765</v>
      </c>
      <c r="B612">
        <v>611</v>
      </c>
      <c r="C612" t="s">
        <v>3766</v>
      </c>
      <c r="D612" t="s">
        <v>3767</v>
      </c>
      <c r="E612" s="5" t="s">
        <v>29</v>
      </c>
      <c r="F612">
        <v>1</v>
      </c>
      <c r="G612" t="s">
        <v>3768</v>
      </c>
      <c r="H612" t="s">
        <v>3769</v>
      </c>
      <c r="I612">
        <v>0.45</v>
      </c>
      <c r="J612">
        <v>0.45</v>
      </c>
      <c r="K612" s="5">
        <v>43143</v>
      </c>
      <c r="L612" t="s">
        <v>32</v>
      </c>
      <c r="M612" t="s">
        <v>286</v>
      </c>
      <c r="N612" t="s">
        <v>3571</v>
      </c>
      <c r="P612" s="6" t="s">
        <v>2864</v>
      </c>
      <c r="Q612" t="s">
        <v>3770</v>
      </c>
      <c r="R612" s="6">
        <v>113211065.52886963</v>
      </c>
      <c r="S612" s="6">
        <v>0</v>
      </c>
      <c r="T612" s="6">
        <v>0</v>
      </c>
      <c r="U612" s="6">
        <v>0</v>
      </c>
      <c r="V612" s="6">
        <v>2640792.6249999907</v>
      </c>
      <c r="W612" s="6">
        <v>2640792.6249999907</v>
      </c>
      <c r="X612" s="6">
        <v>22</v>
      </c>
      <c r="Y612" s="6">
        <v>111137.69</v>
      </c>
      <c r="Z612" s="6" t="s">
        <v>507</v>
      </c>
      <c r="AA612" s="7">
        <v>109552558.10928345</v>
      </c>
      <c r="AB612" s="6"/>
    </row>
    <row r="613" spans="1:28">
      <c r="A613" t="s">
        <v>3771</v>
      </c>
      <c r="B613">
        <v>612</v>
      </c>
      <c r="C613" t="s">
        <v>3772</v>
      </c>
      <c r="D613" t="s">
        <v>3773</v>
      </c>
      <c r="E613" s="5" t="s">
        <v>29</v>
      </c>
      <c r="F613">
        <v>1</v>
      </c>
      <c r="G613" t="s">
        <v>3774</v>
      </c>
      <c r="H613" t="s">
        <v>3775</v>
      </c>
      <c r="I613">
        <v>0.7</v>
      </c>
      <c r="J613">
        <v>0.84</v>
      </c>
      <c r="K613" s="5">
        <v>43151</v>
      </c>
      <c r="L613" t="s">
        <v>32</v>
      </c>
      <c r="M613" t="s">
        <v>33</v>
      </c>
      <c r="N613" t="s">
        <v>115</v>
      </c>
      <c r="P613" s="6" t="s">
        <v>3776</v>
      </c>
      <c r="Q613" t="s">
        <v>3777</v>
      </c>
      <c r="R613" s="6">
        <v>10950188.827514648</v>
      </c>
      <c r="S613" s="6">
        <v>37940.800000000047</v>
      </c>
      <c r="T613" s="6">
        <v>0</v>
      </c>
      <c r="U613" s="6">
        <v>0</v>
      </c>
      <c r="V613" s="6">
        <v>0</v>
      </c>
      <c r="W613" s="6">
        <v>37940.800000000047</v>
      </c>
      <c r="X613" s="6">
        <v>13</v>
      </c>
      <c r="Y613" s="6">
        <v>73621.37</v>
      </c>
      <c r="Z613" s="6" t="s">
        <v>507</v>
      </c>
      <c r="AA613" s="7">
        <v>13143996.429443359</v>
      </c>
      <c r="AB613" s="6"/>
    </row>
    <row r="614" spans="1:28">
      <c r="A614" t="s">
        <v>3778</v>
      </c>
      <c r="B614">
        <v>613</v>
      </c>
      <c r="C614" t="s">
        <v>3779</v>
      </c>
      <c r="D614" t="s">
        <v>3780</v>
      </c>
      <c r="E614" s="5" t="s">
        <v>29</v>
      </c>
      <c r="F614">
        <v>1</v>
      </c>
      <c r="G614" t="s">
        <v>3781</v>
      </c>
      <c r="H614" t="s">
        <v>3782</v>
      </c>
      <c r="I614">
        <v>0.7</v>
      </c>
      <c r="J614">
        <v>0.84</v>
      </c>
      <c r="K614" s="5">
        <v>43151</v>
      </c>
      <c r="L614" t="s">
        <v>32</v>
      </c>
      <c r="M614" t="s">
        <v>480</v>
      </c>
      <c r="N614" t="s">
        <v>115</v>
      </c>
      <c r="P614" s="6" t="s">
        <v>3776</v>
      </c>
      <c r="Q614" t="s">
        <v>3783</v>
      </c>
      <c r="R614" s="6">
        <v>100529538.53607176</v>
      </c>
      <c r="S614" s="6">
        <v>-2516565.000000013</v>
      </c>
      <c r="T614" s="6">
        <v>2468255.000000013</v>
      </c>
      <c r="U614" s="6">
        <v>-2592950.000000014</v>
      </c>
      <c r="V614" s="6">
        <v>0</v>
      </c>
      <c r="W614" s="6">
        <v>-2641260.000000014</v>
      </c>
      <c r="X614" s="6">
        <v>100</v>
      </c>
      <c r="Y614" s="6">
        <v>1558304.2999999998</v>
      </c>
      <c r="Z614" s="6" t="s">
        <v>507</v>
      </c>
      <c r="AA614" s="7">
        <v>104397510.91003418</v>
      </c>
      <c r="AB614" s="6"/>
    </row>
    <row r="615" spans="1:28">
      <c r="A615" t="s">
        <v>3784</v>
      </c>
      <c r="B615">
        <v>614</v>
      </c>
      <c r="C615" t="s">
        <v>3785</v>
      </c>
      <c r="D615" t="s">
        <v>3786</v>
      </c>
      <c r="E615" s="5" t="s">
        <v>29</v>
      </c>
      <c r="F615">
        <v>1</v>
      </c>
      <c r="G615" t="s">
        <v>3787</v>
      </c>
      <c r="H615" t="s">
        <v>3788</v>
      </c>
      <c r="I615">
        <v>0.7</v>
      </c>
      <c r="J615">
        <v>0.84</v>
      </c>
      <c r="K615" s="5">
        <v>43152</v>
      </c>
      <c r="L615" t="s">
        <v>32</v>
      </c>
      <c r="M615" t="s">
        <v>480</v>
      </c>
      <c r="N615" t="s">
        <v>115</v>
      </c>
      <c r="P615" s="6" t="s">
        <v>3776</v>
      </c>
      <c r="Q615" t="s">
        <v>3789</v>
      </c>
      <c r="R615" s="6">
        <v>31867280.674025528</v>
      </c>
      <c r="S615" s="6">
        <v>0</v>
      </c>
      <c r="T615" s="6">
        <v>0</v>
      </c>
      <c r="U615" s="6">
        <v>0</v>
      </c>
      <c r="V615" s="6">
        <v>-2580622.2660749964</v>
      </c>
      <c r="W615" s="6">
        <v>-2580622.2660749964</v>
      </c>
      <c r="X615" s="6">
        <v>9</v>
      </c>
      <c r="Y615" s="6">
        <v>100238.34</v>
      </c>
      <c r="Z615" s="6" t="s">
        <v>507</v>
      </c>
      <c r="AA615" s="7">
        <v>34851352.678107515</v>
      </c>
      <c r="AB615" s="6"/>
    </row>
    <row r="616" spans="1:28">
      <c r="A616" t="s">
        <v>3790</v>
      </c>
      <c r="B616">
        <v>615</v>
      </c>
      <c r="C616" t="s">
        <v>3791</v>
      </c>
      <c r="D616" t="s">
        <v>3792</v>
      </c>
      <c r="E616" s="5">
        <v>45034</v>
      </c>
      <c r="F616">
        <v>1</v>
      </c>
      <c r="G616" t="s">
        <v>3793</v>
      </c>
      <c r="H616" t="s">
        <v>3794</v>
      </c>
      <c r="I616">
        <v>0.15</v>
      </c>
      <c r="J616">
        <v>0.17</v>
      </c>
      <c r="K616" s="5">
        <v>43159</v>
      </c>
      <c r="L616" t="s">
        <v>32</v>
      </c>
      <c r="M616" t="s">
        <v>162</v>
      </c>
      <c r="N616" t="s">
        <v>50</v>
      </c>
      <c r="P616" s="6" t="s">
        <v>1043</v>
      </c>
      <c r="Q616" t="s">
        <v>3795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 t="s">
        <v>507</v>
      </c>
      <c r="AA616" s="7">
        <v>0</v>
      </c>
      <c r="AB616" s="6"/>
    </row>
    <row r="617" spans="1:28">
      <c r="A617" t="s">
        <v>3796</v>
      </c>
      <c r="B617">
        <v>616</v>
      </c>
      <c r="C617" t="s">
        <v>3797</v>
      </c>
      <c r="D617" t="s">
        <v>3798</v>
      </c>
      <c r="E617" s="5" t="s">
        <v>29</v>
      </c>
      <c r="F617">
        <v>1</v>
      </c>
      <c r="G617" t="s">
        <v>3799</v>
      </c>
      <c r="H617" t="s">
        <v>3800</v>
      </c>
      <c r="I617">
        <v>0.09</v>
      </c>
      <c r="J617">
        <v>0.1</v>
      </c>
      <c r="K617" s="5">
        <v>43166</v>
      </c>
      <c r="L617" t="s">
        <v>32</v>
      </c>
      <c r="M617" t="s">
        <v>42</v>
      </c>
      <c r="N617" t="s">
        <v>50</v>
      </c>
      <c r="P617" s="6" t="s">
        <v>494</v>
      </c>
      <c r="Q617" t="s">
        <v>3801</v>
      </c>
      <c r="R617" s="6">
        <v>159083470.15380859</v>
      </c>
      <c r="S617" s="6">
        <v>0</v>
      </c>
      <c r="T617" s="6">
        <v>0</v>
      </c>
      <c r="U617" s="6">
        <v>0</v>
      </c>
      <c r="V617" s="6">
        <v>977198.40000000095</v>
      </c>
      <c r="W617" s="6">
        <v>977198.40000000095</v>
      </c>
      <c r="X617" s="6">
        <v>221</v>
      </c>
      <c r="Y617" s="6">
        <v>4177053.8</v>
      </c>
      <c r="Z617" s="6" t="s">
        <v>507</v>
      </c>
      <c r="AA617" s="7">
        <v>158815016.55578613</v>
      </c>
      <c r="AB617" s="6"/>
    </row>
    <row r="618" spans="1:28">
      <c r="A618" t="s">
        <v>3802</v>
      </c>
      <c r="B618">
        <v>617</v>
      </c>
      <c r="C618" t="s">
        <v>3803</v>
      </c>
      <c r="D618" t="s">
        <v>3804</v>
      </c>
      <c r="E618" s="5" t="s">
        <v>29</v>
      </c>
      <c r="F618">
        <v>1</v>
      </c>
      <c r="G618" t="s">
        <v>3805</v>
      </c>
      <c r="H618" t="s">
        <v>3806</v>
      </c>
      <c r="I618">
        <v>0.15</v>
      </c>
      <c r="J618">
        <v>0.17</v>
      </c>
      <c r="K618" s="5">
        <v>43166</v>
      </c>
      <c r="L618" t="s">
        <v>32</v>
      </c>
      <c r="M618" t="s">
        <v>162</v>
      </c>
      <c r="N618" t="s">
        <v>43</v>
      </c>
      <c r="P618" s="6" t="s">
        <v>494</v>
      </c>
      <c r="Q618" t="s">
        <v>3807</v>
      </c>
      <c r="R618" s="6">
        <v>1446782670.4559326</v>
      </c>
      <c r="S618" s="6">
        <v>-6400884.0000000251</v>
      </c>
      <c r="T618" s="6">
        <v>0</v>
      </c>
      <c r="U618" s="6">
        <v>914682.79999998049</v>
      </c>
      <c r="V618" s="6">
        <v>-18328728.000000097</v>
      </c>
      <c r="W618" s="6">
        <v>-23814929.200000141</v>
      </c>
      <c r="X618" s="6">
        <v>214</v>
      </c>
      <c r="Y618" s="6">
        <v>2430049.9</v>
      </c>
      <c r="Z618" s="6" t="s">
        <v>507</v>
      </c>
      <c r="AA618" s="7">
        <v>1473542520.9960938</v>
      </c>
      <c r="AB618" s="6"/>
    </row>
    <row r="619" spans="1:28">
      <c r="A619" t="s">
        <v>3808</v>
      </c>
      <c r="B619">
        <v>618</v>
      </c>
      <c r="C619" t="s">
        <v>3809</v>
      </c>
      <c r="D619" t="s">
        <v>3810</v>
      </c>
      <c r="E619" s="5" t="s">
        <v>29</v>
      </c>
      <c r="F619">
        <v>1</v>
      </c>
      <c r="G619" t="s">
        <v>3811</v>
      </c>
      <c r="H619" t="s">
        <v>3812</v>
      </c>
      <c r="I619">
        <v>0.15</v>
      </c>
      <c r="J619">
        <v>0.17</v>
      </c>
      <c r="K619" s="5">
        <v>43166</v>
      </c>
      <c r="L619" t="s">
        <v>32</v>
      </c>
      <c r="M619" t="s">
        <v>223</v>
      </c>
      <c r="N619" t="s">
        <v>43</v>
      </c>
      <c r="P619" s="6" t="s">
        <v>494</v>
      </c>
      <c r="Q619" t="s">
        <v>3813</v>
      </c>
      <c r="R619" s="6">
        <v>1793183105.46875</v>
      </c>
      <c r="S619" s="6">
        <v>32906817.600000232</v>
      </c>
      <c r="T619" s="6">
        <v>4289853.5999998236</v>
      </c>
      <c r="U619" s="6">
        <v>4274712.0000001621</v>
      </c>
      <c r="V619" s="6">
        <v>0</v>
      </c>
      <c r="W619" s="6">
        <v>75633811.200000167</v>
      </c>
      <c r="X619" s="6">
        <v>445</v>
      </c>
      <c r="Y619" s="6">
        <v>15031406</v>
      </c>
      <c r="Z619" s="6" t="s">
        <v>507</v>
      </c>
      <c r="AA619" s="7">
        <v>1712050105.5908203</v>
      </c>
      <c r="AB619" s="6"/>
    </row>
    <row r="620" spans="1:28">
      <c r="A620" t="s">
        <v>3814</v>
      </c>
      <c r="B620">
        <v>619</v>
      </c>
      <c r="C620" t="s">
        <v>3815</v>
      </c>
      <c r="D620" t="s">
        <v>3816</v>
      </c>
      <c r="E620" s="5" t="s">
        <v>29</v>
      </c>
      <c r="F620">
        <v>1</v>
      </c>
      <c r="G620" t="s">
        <v>3817</v>
      </c>
      <c r="H620" t="s">
        <v>3818</v>
      </c>
      <c r="I620">
        <v>0.65</v>
      </c>
      <c r="J620">
        <v>0.71</v>
      </c>
      <c r="K620" s="5">
        <v>43166</v>
      </c>
      <c r="L620" t="s">
        <v>32</v>
      </c>
      <c r="M620" t="s">
        <v>878</v>
      </c>
      <c r="N620" t="s">
        <v>2378</v>
      </c>
      <c r="P620" s="6" t="s">
        <v>494</v>
      </c>
      <c r="Q620" t="s">
        <v>3819</v>
      </c>
      <c r="R620" s="6">
        <v>1079608270.1683044</v>
      </c>
      <c r="S620" s="6">
        <v>4083213.0000000601</v>
      </c>
      <c r="T620" s="6">
        <v>2090030.9999998813</v>
      </c>
      <c r="U620" s="6">
        <v>16291.000000000466</v>
      </c>
      <c r="V620" s="6">
        <v>4149449.0000000596</v>
      </c>
      <c r="W620" s="6">
        <v>22577508.00000003</v>
      </c>
      <c r="X620" s="6">
        <v>1437</v>
      </c>
      <c r="Y620" s="6">
        <v>15243048</v>
      </c>
      <c r="Z620" s="6" t="s">
        <v>10830</v>
      </c>
      <c r="AA620" s="7">
        <v>1047779153.8238525</v>
      </c>
      <c r="AB620" s="6"/>
    </row>
    <row r="621" spans="1:28">
      <c r="A621" t="s">
        <v>3820</v>
      </c>
      <c r="B621">
        <v>620</v>
      </c>
      <c r="C621" t="s">
        <v>3821</v>
      </c>
      <c r="D621" t="s">
        <v>3822</v>
      </c>
      <c r="E621" s="5" t="s">
        <v>29</v>
      </c>
      <c r="F621">
        <v>1</v>
      </c>
      <c r="G621" t="s">
        <v>3823</v>
      </c>
      <c r="H621" t="s">
        <v>3824</v>
      </c>
      <c r="I621">
        <v>0.65</v>
      </c>
      <c r="J621">
        <v>0.72</v>
      </c>
      <c r="K621" s="5">
        <v>43166</v>
      </c>
      <c r="L621" t="s">
        <v>32</v>
      </c>
      <c r="M621" t="s">
        <v>878</v>
      </c>
      <c r="N621" t="s">
        <v>423</v>
      </c>
      <c r="P621" s="6" t="s">
        <v>494</v>
      </c>
      <c r="Q621" t="s">
        <v>3825</v>
      </c>
      <c r="R621" s="6">
        <v>135915785.987854</v>
      </c>
      <c r="S621" s="6">
        <v>0</v>
      </c>
      <c r="T621" s="6">
        <v>0</v>
      </c>
      <c r="U621" s="6">
        <v>0</v>
      </c>
      <c r="V621" s="6">
        <v>2117900.0000000112</v>
      </c>
      <c r="W621" s="6">
        <v>2117900.0000000112</v>
      </c>
      <c r="X621" s="6">
        <v>239</v>
      </c>
      <c r="Y621" s="6">
        <v>661371.01</v>
      </c>
      <c r="Z621" s="6" t="s">
        <v>10830</v>
      </c>
      <c r="AA621" s="7">
        <v>130269530.62820435</v>
      </c>
      <c r="AB621" s="6"/>
    </row>
    <row r="622" spans="1:28">
      <c r="A622" t="s">
        <v>3826</v>
      </c>
      <c r="B622">
        <v>621</v>
      </c>
      <c r="C622" t="s">
        <v>3827</v>
      </c>
      <c r="D622" t="s">
        <v>3828</v>
      </c>
      <c r="E622" s="5">
        <v>45182</v>
      </c>
      <c r="F622">
        <v>1</v>
      </c>
      <c r="G622" t="s">
        <v>3829</v>
      </c>
      <c r="H622" t="s">
        <v>3830</v>
      </c>
      <c r="I622">
        <v>0.25</v>
      </c>
      <c r="J622">
        <v>0.28999999999999998</v>
      </c>
      <c r="K622" s="5">
        <v>43167</v>
      </c>
      <c r="L622" t="s">
        <v>32</v>
      </c>
      <c r="M622" t="s">
        <v>286</v>
      </c>
      <c r="N622" t="s">
        <v>3831</v>
      </c>
      <c r="P622" s="6" t="s">
        <v>1666</v>
      </c>
      <c r="Q622" t="s">
        <v>3832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 t="s">
        <v>507</v>
      </c>
      <c r="AA622" s="7">
        <v>0</v>
      </c>
      <c r="AB622" s="6"/>
    </row>
    <row r="623" spans="1:28">
      <c r="A623" t="s">
        <v>3833</v>
      </c>
      <c r="B623">
        <v>622</v>
      </c>
      <c r="C623" t="s">
        <v>3834</v>
      </c>
      <c r="D623" t="s">
        <v>3835</v>
      </c>
      <c r="E623" s="5" t="s">
        <v>29</v>
      </c>
      <c r="F623">
        <v>1</v>
      </c>
      <c r="G623" t="s">
        <v>3836</v>
      </c>
      <c r="H623" t="s">
        <v>3837</v>
      </c>
      <c r="I623">
        <v>0.15</v>
      </c>
      <c r="J623">
        <v>0.81</v>
      </c>
      <c r="K623" s="5">
        <v>43182</v>
      </c>
      <c r="L623" t="s">
        <v>32</v>
      </c>
      <c r="M623" t="s">
        <v>142</v>
      </c>
      <c r="N623" t="s">
        <v>3757</v>
      </c>
      <c r="P623" s="6" t="s">
        <v>116</v>
      </c>
      <c r="Q623" t="s">
        <v>3838</v>
      </c>
      <c r="R623" s="6">
        <v>1918583.6791992188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11</v>
      </c>
      <c r="Y623" s="6">
        <v>9582.1299999999992</v>
      </c>
      <c r="Z623" s="6" t="s">
        <v>507</v>
      </c>
      <c r="AA623" s="7">
        <v>1865985.2600097656</v>
      </c>
      <c r="AB623" s="6"/>
    </row>
    <row r="624" spans="1:28">
      <c r="A624" t="s">
        <v>3839</v>
      </c>
      <c r="B624">
        <v>623</v>
      </c>
      <c r="C624" t="s">
        <v>3840</v>
      </c>
      <c r="D624" t="s">
        <v>3841</v>
      </c>
      <c r="E624" s="5" t="s">
        <v>29</v>
      </c>
      <c r="F624">
        <v>1</v>
      </c>
      <c r="G624" t="s">
        <v>3842</v>
      </c>
      <c r="H624">
        <v>596339101</v>
      </c>
      <c r="I624">
        <v>0.9</v>
      </c>
      <c r="J624">
        <v>1.52</v>
      </c>
      <c r="K624" s="5">
        <v>43182</v>
      </c>
      <c r="L624" t="s">
        <v>32</v>
      </c>
      <c r="M624" t="s">
        <v>142</v>
      </c>
      <c r="N624" t="s">
        <v>3843</v>
      </c>
      <c r="P624" s="6" t="s">
        <v>994</v>
      </c>
      <c r="Q624" t="s">
        <v>3844</v>
      </c>
      <c r="R624" s="6">
        <v>93958535.62902832</v>
      </c>
      <c r="S624" s="6">
        <v>-1199467.4249999959</v>
      </c>
      <c r="T624" s="6">
        <v>3972.6499999999069</v>
      </c>
      <c r="U624" s="6">
        <v>-1233098.3499999957</v>
      </c>
      <c r="V624" s="6">
        <v>0</v>
      </c>
      <c r="W624" s="6">
        <v>-2434189.4249999914</v>
      </c>
      <c r="X624" s="6">
        <v>81</v>
      </c>
      <c r="Y624" s="6">
        <v>544473.59</v>
      </c>
      <c r="Z624" s="6" t="s">
        <v>507</v>
      </c>
      <c r="AA624" s="7">
        <v>92464130.234413147</v>
      </c>
      <c r="AB624" s="6"/>
    </row>
    <row r="625" spans="1:28">
      <c r="A625" t="s">
        <v>3845</v>
      </c>
      <c r="B625">
        <v>624</v>
      </c>
      <c r="C625" t="s">
        <v>3846</v>
      </c>
      <c r="D625" t="s">
        <v>3847</v>
      </c>
      <c r="E625" s="5" t="s">
        <v>29</v>
      </c>
      <c r="F625">
        <v>1</v>
      </c>
      <c r="G625" t="s">
        <v>3848</v>
      </c>
      <c r="H625" t="s">
        <v>3849</v>
      </c>
      <c r="I625">
        <v>0.3</v>
      </c>
      <c r="J625">
        <v>0.33</v>
      </c>
      <c r="K625" s="5">
        <v>43187</v>
      </c>
      <c r="L625" t="s">
        <v>32</v>
      </c>
      <c r="M625" t="s">
        <v>223</v>
      </c>
      <c r="N625" t="s">
        <v>863</v>
      </c>
      <c r="P625" s="6" t="s">
        <v>2833</v>
      </c>
      <c r="Q625" t="s">
        <v>3850</v>
      </c>
      <c r="R625" s="6">
        <v>335493291.8548584</v>
      </c>
      <c r="S625" s="6">
        <v>-9869192.5</v>
      </c>
      <c r="T625" s="6">
        <v>3453652.5000000144</v>
      </c>
      <c r="U625" s="6">
        <v>2963965.0000000419</v>
      </c>
      <c r="V625" s="6">
        <v>10857739.999999944</v>
      </c>
      <c r="W625" s="6">
        <v>9871372.4999999981</v>
      </c>
      <c r="X625" s="6">
        <v>1264</v>
      </c>
      <c r="Y625" s="6">
        <v>30245862</v>
      </c>
      <c r="Z625" s="6" t="s">
        <v>507</v>
      </c>
      <c r="AA625" s="7">
        <v>320107152.55737305</v>
      </c>
      <c r="AB625" s="6"/>
    </row>
    <row r="626" spans="1:28">
      <c r="A626" t="s">
        <v>3851</v>
      </c>
      <c r="B626">
        <v>625</v>
      </c>
      <c r="C626" t="s">
        <v>3852</v>
      </c>
      <c r="D626" t="s">
        <v>3853</v>
      </c>
      <c r="E626" s="5" t="s">
        <v>29</v>
      </c>
      <c r="F626">
        <v>1</v>
      </c>
      <c r="G626" t="s">
        <v>3854</v>
      </c>
      <c r="H626" t="s">
        <v>3855</v>
      </c>
      <c r="I626">
        <v>0.45</v>
      </c>
      <c r="J626">
        <v>0.68</v>
      </c>
      <c r="K626" s="5">
        <v>43188</v>
      </c>
      <c r="L626" t="s">
        <v>32</v>
      </c>
      <c r="M626" t="s">
        <v>42</v>
      </c>
      <c r="N626" t="s">
        <v>43</v>
      </c>
      <c r="P626" s="6" t="s">
        <v>3343</v>
      </c>
      <c r="Q626" t="s">
        <v>3856</v>
      </c>
      <c r="R626" s="6">
        <v>4617841.0148620605</v>
      </c>
      <c r="S626" s="6">
        <v>0</v>
      </c>
      <c r="T626" s="6">
        <v>0</v>
      </c>
      <c r="U626" s="6">
        <v>0</v>
      </c>
      <c r="V626" s="6">
        <v>0</v>
      </c>
      <c r="W626" s="6">
        <v>-452831.90000000037</v>
      </c>
      <c r="X626" s="6">
        <v>8</v>
      </c>
      <c r="Y626" s="6">
        <v>128517.52</v>
      </c>
      <c r="Z626" s="6" t="s">
        <v>507</v>
      </c>
      <c r="AA626" s="7">
        <v>5080240.7073974609</v>
      </c>
      <c r="AB626" s="6"/>
    </row>
    <row r="627" spans="1:28">
      <c r="A627" t="s">
        <v>3857</v>
      </c>
      <c r="B627">
        <v>626</v>
      </c>
      <c r="C627" t="s">
        <v>3858</v>
      </c>
      <c r="D627" t="s">
        <v>3859</v>
      </c>
      <c r="E627" s="5" t="s">
        <v>29</v>
      </c>
      <c r="F627">
        <v>1</v>
      </c>
      <c r="G627" t="s">
        <v>3860</v>
      </c>
      <c r="H627" t="s">
        <v>3861</v>
      </c>
      <c r="I627">
        <v>0.75</v>
      </c>
      <c r="J627">
        <v>0.96</v>
      </c>
      <c r="K627" s="5">
        <v>43193</v>
      </c>
      <c r="L627" t="s">
        <v>32</v>
      </c>
      <c r="M627" t="s">
        <v>820</v>
      </c>
      <c r="N627" t="s">
        <v>781</v>
      </c>
      <c r="P627" s="6" t="s">
        <v>1017</v>
      </c>
      <c r="Q627" t="s">
        <v>3862</v>
      </c>
      <c r="R627" s="6">
        <v>814795.11054823117</v>
      </c>
      <c r="S627" s="6">
        <v>370363.50599999994</v>
      </c>
      <c r="T627" s="6">
        <v>0</v>
      </c>
      <c r="U627" s="6">
        <v>0</v>
      </c>
      <c r="V627" s="6">
        <v>0</v>
      </c>
      <c r="W627" s="6">
        <v>370363.50599999994</v>
      </c>
      <c r="X627" s="6">
        <v>48</v>
      </c>
      <c r="Y627" s="6">
        <v>177083</v>
      </c>
      <c r="Z627" s="6" t="s">
        <v>10830</v>
      </c>
      <c r="AA627" s="7">
        <v>822523.79040702013</v>
      </c>
      <c r="AB627" s="6"/>
    </row>
    <row r="628" spans="1:28">
      <c r="A628" t="s">
        <v>3863</v>
      </c>
      <c r="B628">
        <v>627</v>
      </c>
      <c r="C628" t="s">
        <v>3864</v>
      </c>
      <c r="D628" t="s">
        <v>3865</v>
      </c>
      <c r="E628" s="5" t="s">
        <v>29</v>
      </c>
      <c r="F628">
        <v>1</v>
      </c>
      <c r="G628" t="s">
        <v>3866</v>
      </c>
      <c r="H628" t="s">
        <v>3867</v>
      </c>
      <c r="I628">
        <v>1</v>
      </c>
      <c r="J628">
        <v>1.26</v>
      </c>
      <c r="K628" s="5">
        <v>43195</v>
      </c>
      <c r="L628" t="s">
        <v>819</v>
      </c>
      <c r="M628" t="s">
        <v>142</v>
      </c>
      <c r="N628" t="s">
        <v>3843</v>
      </c>
      <c r="P628" s="6" t="s">
        <v>522</v>
      </c>
      <c r="Q628" t="s">
        <v>3868</v>
      </c>
      <c r="R628" s="6">
        <v>1265022.2778320313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4</v>
      </c>
      <c r="Y628" s="6">
        <v>312.04000000000002</v>
      </c>
      <c r="Z628" s="6" t="s">
        <v>507</v>
      </c>
      <c r="AA628" s="7">
        <v>1173848.4382629395</v>
      </c>
      <c r="AB628" s="6"/>
    </row>
    <row r="629" spans="1:28">
      <c r="A629" t="s">
        <v>3869</v>
      </c>
      <c r="B629">
        <v>628</v>
      </c>
      <c r="C629" t="s">
        <v>3870</v>
      </c>
      <c r="D629" t="s">
        <v>3871</v>
      </c>
      <c r="E629" s="5" t="s">
        <v>29</v>
      </c>
      <c r="F629">
        <v>1</v>
      </c>
      <c r="G629" t="s">
        <v>3872</v>
      </c>
      <c r="H629" t="s">
        <v>3873</v>
      </c>
      <c r="I629">
        <v>0.8</v>
      </c>
      <c r="J629">
        <v>0.91</v>
      </c>
      <c r="K629" s="5">
        <v>43195</v>
      </c>
      <c r="L629" t="s">
        <v>32</v>
      </c>
      <c r="M629" t="s">
        <v>645</v>
      </c>
      <c r="N629" t="s">
        <v>646</v>
      </c>
      <c r="P629" s="6" t="s">
        <v>522</v>
      </c>
      <c r="Q629" t="s">
        <v>3874</v>
      </c>
      <c r="R629" s="6">
        <v>143847908.02001953</v>
      </c>
      <c r="S629" s="6">
        <v>4986547.7575000003</v>
      </c>
      <c r="T629" s="6">
        <v>5001663.4610000001</v>
      </c>
      <c r="U629" s="6">
        <v>3003231.4457500074</v>
      </c>
      <c r="V629" s="6">
        <v>1002575.9932499964</v>
      </c>
      <c r="W629" s="6">
        <v>15490539.896000007</v>
      </c>
      <c r="X629" s="6">
        <v>1022</v>
      </c>
      <c r="Y629" s="6">
        <v>7843387.7000000002</v>
      </c>
      <c r="Z629" s="6" t="s">
        <v>507</v>
      </c>
      <c r="AA629" s="7">
        <v>128120255.47027588</v>
      </c>
      <c r="AB629" s="6"/>
    </row>
    <row r="630" spans="1:28">
      <c r="A630" t="s">
        <v>3875</v>
      </c>
      <c r="B630">
        <v>629</v>
      </c>
      <c r="C630" t="s">
        <v>3876</v>
      </c>
      <c r="D630" t="s">
        <v>3877</v>
      </c>
      <c r="E630" s="5" t="s">
        <v>29</v>
      </c>
      <c r="F630">
        <v>1</v>
      </c>
      <c r="G630" t="s">
        <v>3878</v>
      </c>
      <c r="H630" t="s">
        <v>3879</v>
      </c>
      <c r="I630">
        <v>0.85</v>
      </c>
      <c r="J630">
        <v>0.98</v>
      </c>
      <c r="K630" s="5">
        <v>43195</v>
      </c>
      <c r="L630" t="s">
        <v>32</v>
      </c>
      <c r="M630" t="s">
        <v>170</v>
      </c>
      <c r="N630" t="s">
        <v>171</v>
      </c>
      <c r="P630" s="6" t="s">
        <v>522</v>
      </c>
      <c r="Q630" t="s">
        <v>3880</v>
      </c>
      <c r="R630" s="6">
        <v>60395212.91557312</v>
      </c>
      <c r="S630" s="6">
        <v>0</v>
      </c>
      <c r="T630" s="6">
        <v>0</v>
      </c>
      <c r="U630" s="6">
        <v>-1016309.5199999965</v>
      </c>
      <c r="V630" s="6">
        <v>0</v>
      </c>
      <c r="W630" s="6">
        <v>-1016309.5199999965</v>
      </c>
      <c r="X630" s="6">
        <v>72</v>
      </c>
      <c r="Y630" s="6">
        <v>200007.47</v>
      </c>
      <c r="Z630" s="6" t="s">
        <v>8118</v>
      </c>
      <c r="AA630" s="7">
        <v>59865400.685396194</v>
      </c>
      <c r="AB630" s="6"/>
    </row>
    <row r="631" spans="1:28">
      <c r="A631" t="s">
        <v>3881</v>
      </c>
      <c r="B631">
        <v>630</v>
      </c>
      <c r="C631" t="s">
        <v>3882</v>
      </c>
      <c r="D631" t="s">
        <v>3883</v>
      </c>
      <c r="E631" s="5" t="s">
        <v>29</v>
      </c>
      <c r="F631">
        <v>2</v>
      </c>
      <c r="G631" t="s">
        <v>3562</v>
      </c>
      <c r="H631" t="s">
        <v>3563</v>
      </c>
      <c r="I631">
        <v>0.45</v>
      </c>
      <c r="J631">
        <v>0.6</v>
      </c>
      <c r="K631" s="5">
        <v>43220</v>
      </c>
      <c r="L631" t="s">
        <v>32</v>
      </c>
      <c r="M631" t="s">
        <v>142</v>
      </c>
      <c r="N631" t="s">
        <v>3564</v>
      </c>
      <c r="P631" s="6" t="s">
        <v>233</v>
      </c>
      <c r="Q631" t="s">
        <v>3884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70</v>
      </c>
      <c r="Y631" s="6">
        <v>293506</v>
      </c>
      <c r="Z631" s="6" t="s">
        <v>507</v>
      </c>
      <c r="AA631" s="7">
        <v>63137525.965119317</v>
      </c>
      <c r="AB631" s="6"/>
    </row>
    <row r="632" spans="1:28">
      <c r="A632" t="s">
        <v>3885</v>
      </c>
      <c r="B632">
        <v>631</v>
      </c>
      <c r="C632" t="s">
        <v>3886</v>
      </c>
      <c r="D632" t="s">
        <v>3887</v>
      </c>
      <c r="E632" s="5" t="s">
        <v>29</v>
      </c>
      <c r="F632">
        <v>1</v>
      </c>
      <c r="G632" t="s">
        <v>3888</v>
      </c>
      <c r="H632" t="s">
        <v>3889</v>
      </c>
      <c r="I632">
        <v>0.35</v>
      </c>
      <c r="J632">
        <v>0.4</v>
      </c>
      <c r="K632" s="5">
        <v>43222</v>
      </c>
      <c r="L632" t="s">
        <v>32</v>
      </c>
      <c r="M632" t="s">
        <v>94</v>
      </c>
      <c r="N632" t="s">
        <v>1996</v>
      </c>
      <c r="P632" s="6" t="s">
        <v>494</v>
      </c>
      <c r="Q632" t="s">
        <v>3890</v>
      </c>
      <c r="R632" s="6">
        <v>59666438.541412354</v>
      </c>
      <c r="S632" s="6">
        <v>0</v>
      </c>
      <c r="T632" s="6">
        <v>-2284180.0000000019</v>
      </c>
      <c r="U632" s="6">
        <v>0</v>
      </c>
      <c r="V632" s="6">
        <v>0</v>
      </c>
      <c r="W632" s="6">
        <v>-4565914.0000000037</v>
      </c>
      <c r="X632" s="6">
        <v>135</v>
      </c>
      <c r="Y632" s="6">
        <v>600433.65</v>
      </c>
      <c r="Z632" s="6" t="s">
        <v>12652</v>
      </c>
      <c r="AA632" s="7">
        <v>64366198.043823242</v>
      </c>
      <c r="AB632" s="6"/>
    </row>
    <row r="633" spans="1:28">
      <c r="A633" t="s">
        <v>3891</v>
      </c>
      <c r="B633">
        <v>632</v>
      </c>
      <c r="C633" t="s">
        <v>3892</v>
      </c>
      <c r="D633" t="s">
        <v>3893</v>
      </c>
      <c r="E633" s="5" t="s">
        <v>29</v>
      </c>
      <c r="F633">
        <v>1</v>
      </c>
      <c r="G633" t="s">
        <v>3894</v>
      </c>
      <c r="H633" t="s">
        <v>3895</v>
      </c>
      <c r="I633">
        <v>0.4</v>
      </c>
      <c r="J633">
        <v>0.67</v>
      </c>
      <c r="K633" s="5">
        <v>43222</v>
      </c>
      <c r="L633" t="s">
        <v>32</v>
      </c>
      <c r="M633" t="s">
        <v>142</v>
      </c>
      <c r="N633" t="s">
        <v>3843</v>
      </c>
      <c r="P633" s="6" t="s">
        <v>3343</v>
      </c>
      <c r="Q633" t="s">
        <v>3896</v>
      </c>
      <c r="R633" s="6">
        <v>32326680.183410645</v>
      </c>
      <c r="S633" s="6">
        <v>0</v>
      </c>
      <c r="T633" s="6">
        <v>0</v>
      </c>
      <c r="U633" s="6">
        <v>0</v>
      </c>
      <c r="V633" s="6">
        <v>-1118737.3750000012</v>
      </c>
      <c r="W633" s="6">
        <v>-2236092.4499999974</v>
      </c>
      <c r="X633" s="6">
        <v>147</v>
      </c>
      <c r="Y633" s="6">
        <v>491510.17</v>
      </c>
      <c r="Z633" s="6" t="s">
        <v>507</v>
      </c>
      <c r="AA633" s="7">
        <v>36215140.914916992</v>
      </c>
      <c r="AB633" s="6"/>
    </row>
    <row r="634" spans="1:28">
      <c r="A634" t="s">
        <v>3897</v>
      </c>
      <c r="B634">
        <v>633</v>
      </c>
      <c r="C634" t="s">
        <v>3898</v>
      </c>
      <c r="D634" t="s">
        <v>3899</v>
      </c>
      <c r="E634" s="5" t="s">
        <v>29</v>
      </c>
      <c r="F634">
        <v>1</v>
      </c>
      <c r="G634" t="s">
        <v>3900</v>
      </c>
      <c r="H634">
        <v>353770100</v>
      </c>
      <c r="I634">
        <v>0.35</v>
      </c>
      <c r="J634">
        <v>0.42</v>
      </c>
      <c r="K634" s="5">
        <v>43234</v>
      </c>
      <c r="L634" t="s">
        <v>32</v>
      </c>
      <c r="M634" t="s">
        <v>743</v>
      </c>
      <c r="N634" t="s">
        <v>43</v>
      </c>
      <c r="P634" s="6" t="s">
        <v>3194</v>
      </c>
      <c r="Q634" t="s">
        <v>3901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 t="s">
        <v>507</v>
      </c>
      <c r="AA634" s="7">
        <v>0</v>
      </c>
      <c r="AB634" s="6"/>
    </row>
    <row r="635" spans="1:28">
      <c r="A635" t="s">
        <v>3902</v>
      </c>
      <c r="B635">
        <v>634</v>
      </c>
      <c r="C635" t="s">
        <v>3903</v>
      </c>
      <c r="D635" t="s">
        <v>3904</v>
      </c>
      <c r="E635" s="5" t="s">
        <v>29</v>
      </c>
      <c r="F635">
        <v>1</v>
      </c>
      <c r="G635" t="s">
        <v>3905</v>
      </c>
      <c r="H635" t="s">
        <v>3906</v>
      </c>
      <c r="I635">
        <v>0.35</v>
      </c>
      <c r="J635">
        <v>0.4</v>
      </c>
      <c r="K635" s="5">
        <v>43234</v>
      </c>
      <c r="L635" t="s">
        <v>32</v>
      </c>
      <c r="M635" t="s">
        <v>586</v>
      </c>
      <c r="N635" t="s">
        <v>587</v>
      </c>
      <c r="P635" s="6" t="s">
        <v>3194</v>
      </c>
      <c r="Q635" t="s">
        <v>3907</v>
      </c>
      <c r="R635" s="6">
        <v>404686065.10162354</v>
      </c>
      <c r="S635" s="6">
        <v>950362.37750001345</v>
      </c>
      <c r="T635" s="6">
        <v>0</v>
      </c>
      <c r="U635" s="6">
        <v>951785.81800001347</v>
      </c>
      <c r="V635" s="6">
        <v>-5721673.3500000136</v>
      </c>
      <c r="W635" s="6">
        <v>-3819525.1544999862</v>
      </c>
      <c r="X635" s="6">
        <v>184</v>
      </c>
      <c r="Y635" s="6">
        <v>1410357.5</v>
      </c>
      <c r="Z635" s="6" t="s">
        <v>507</v>
      </c>
      <c r="AA635" s="7">
        <v>410317556.38122559</v>
      </c>
      <c r="AB635" s="6"/>
    </row>
    <row r="636" spans="1:28">
      <c r="A636" t="s">
        <v>3908</v>
      </c>
      <c r="B636">
        <v>635</v>
      </c>
      <c r="C636" t="s">
        <v>3909</v>
      </c>
      <c r="D636" t="s">
        <v>3910</v>
      </c>
      <c r="E636" s="5" t="s">
        <v>29</v>
      </c>
      <c r="F636">
        <v>1</v>
      </c>
      <c r="G636" t="s">
        <v>3911</v>
      </c>
      <c r="H636" t="s">
        <v>3912</v>
      </c>
      <c r="I636">
        <v>0.28999999999999998</v>
      </c>
      <c r="J636">
        <v>0.32</v>
      </c>
      <c r="K636" s="5">
        <v>43235</v>
      </c>
      <c r="L636" t="s">
        <v>32</v>
      </c>
      <c r="M636" t="s">
        <v>774</v>
      </c>
      <c r="N636" t="s">
        <v>87</v>
      </c>
      <c r="P636" s="6" t="s">
        <v>1666</v>
      </c>
      <c r="Q636" t="s">
        <v>3913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 t="s">
        <v>12652</v>
      </c>
      <c r="AA636" s="7">
        <v>0</v>
      </c>
      <c r="AB636" s="6"/>
    </row>
    <row r="637" spans="1:28">
      <c r="A637" t="s">
        <v>3914</v>
      </c>
      <c r="B637">
        <v>636</v>
      </c>
      <c r="C637" t="s">
        <v>3915</v>
      </c>
      <c r="D637" t="s">
        <v>3916</v>
      </c>
      <c r="E637" s="5" t="s">
        <v>29</v>
      </c>
      <c r="F637">
        <v>1</v>
      </c>
      <c r="G637" t="s">
        <v>3917</v>
      </c>
      <c r="H637" t="s">
        <v>3918</v>
      </c>
      <c r="I637">
        <v>0.28999999999999998</v>
      </c>
      <c r="J637">
        <v>0.32</v>
      </c>
      <c r="K637" s="5">
        <v>43235</v>
      </c>
      <c r="L637" t="s">
        <v>32</v>
      </c>
      <c r="M637" t="s">
        <v>774</v>
      </c>
      <c r="N637" t="s">
        <v>87</v>
      </c>
      <c r="P637" s="6" t="s">
        <v>1666</v>
      </c>
      <c r="Q637" t="s">
        <v>3919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 t="s">
        <v>12652</v>
      </c>
      <c r="AA637" s="7">
        <v>0</v>
      </c>
      <c r="AB637" s="6"/>
    </row>
    <row r="638" spans="1:28">
      <c r="A638" t="s">
        <v>3920</v>
      </c>
      <c r="B638">
        <v>637</v>
      </c>
      <c r="C638" t="s">
        <v>3921</v>
      </c>
      <c r="D638" t="s">
        <v>3922</v>
      </c>
      <c r="E638" s="5" t="s">
        <v>29</v>
      </c>
      <c r="F638">
        <v>1</v>
      </c>
      <c r="G638" t="s">
        <v>3923</v>
      </c>
      <c r="H638" t="s">
        <v>3924</v>
      </c>
      <c r="I638">
        <v>0.28999999999999998</v>
      </c>
      <c r="J638">
        <v>0.32</v>
      </c>
      <c r="K638" s="5">
        <v>43235</v>
      </c>
      <c r="L638" t="s">
        <v>32</v>
      </c>
      <c r="M638" t="s">
        <v>774</v>
      </c>
      <c r="N638" t="s">
        <v>87</v>
      </c>
      <c r="P638" s="6" t="s">
        <v>1666</v>
      </c>
      <c r="Q638" t="s">
        <v>3925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 t="s">
        <v>12652</v>
      </c>
      <c r="AA638" s="7">
        <v>0</v>
      </c>
      <c r="AB638" s="6"/>
    </row>
    <row r="639" spans="1:28">
      <c r="A639" t="s">
        <v>3926</v>
      </c>
      <c r="B639">
        <v>638</v>
      </c>
      <c r="C639" t="s">
        <v>3927</v>
      </c>
      <c r="D639" t="s">
        <v>3928</v>
      </c>
      <c r="E639" s="5" t="s">
        <v>29</v>
      </c>
      <c r="F639">
        <v>1</v>
      </c>
      <c r="G639" t="s">
        <v>3929</v>
      </c>
      <c r="H639" t="s">
        <v>3930</v>
      </c>
      <c r="I639">
        <v>0.7</v>
      </c>
      <c r="J639">
        <v>0.74</v>
      </c>
      <c r="K639" s="5">
        <v>43237</v>
      </c>
      <c r="L639" t="s">
        <v>32</v>
      </c>
      <c r="M639" t="s">
        <v>357</v>
      </c>
      <c r="N639" t="s">
        <v>115</v>
      </c>
      <c r="P639" s="6" t="s">
        <v>116</v>
      </c>
      <c r="Q639" t="s">
        <v>3931</v>
      </c>
      <c r="R639" s="6">
        <v>17602661.1328125</v>
      </c>
      <c r="S639" s="6">
        <v>0</v>
      </c>
      <c r="T639" s="6">
        <v>1747879.0999999999</v>
      </c>
      <c r="U639" s="6">
        <v>0</v>
      </c>
      <c r="V639" s="6">
        <v>1748737.9999999998</v>
      </c>
      <c r="W639" s="6">
        <v>3496617.0999999996</v>
      </c>
      <c r="X639" s="6">
        <v>180</v>
      </c>
      <c r="Y639" s="6">
        <v>1262407.51</v>
      </c>
      <c r="Z639" s="6" t="s">
        <v>507</v>
      </c>
      <c r="AA639" s="7">
        <v>13167366.027832031</v>
      </c>
      <c r="AB639" s="6"/>
    </row>
    <row r="640" spans="1:28">
      <c r="A640" t="s">
        <v>3932</v>
      </c>
      <c r="B640">
        <v>639</v>
      </c>
      <c r="C640" t="s">
        <v>3933</v>
      </c>
      <c r="D640" t="s">
        <v>3934</v>
      </c>
      <c r="E640" s="5" t="s">
        <v>29</v>
      </c>
      <c r="F640">
        <v>1</v>
      </c>
      <c r="G640" t="s">
        <v>3935</v>
      </c>
      <c r="H640" t="s">
        <v>3936</v>
      </c>
      <c r="I640">
        <v>0.25</v>
      </c>
      <c r="J640">
        <v>0.26</v>
      </c>
      <c r="K640" s="5">
        <v>43249</v>
      </c>
      <c r="L640" t="s">
        <v>32</v>
      </c>
      <c r="M640" t="s">
        <v>480</v>
      </c>
      <c r="N640" t="s">
        <v>3937</v>
      </c>
      <c r="P640" s="6" t="s">
        <v>1043</v>
      </c>
      <c r="Q640" t="s">
        <v>3938</v>
      </c>
      <c r="R640" s="6">
        <v>1524991103.3630371</v>
      </c>
      <c r="S640" s="6">
        <v>-2426141.9999997984</v>
      </c>
      <c r="T640" s="6">
        <v>13928501.999999851</v>
      </c>
      <c r="U640" s="6">
        <v>16659356.999999942</v>
      </c>
      <c r="V640" s="6">
        <v>7113554.0000000726</v>
      </c>
      <c r="W640" s="6">
        <v>49634853.000000142</v>
      </c>
      <c r="X640" s="6">
        <v>2931</v>
      </c>
      <c r="Y640" s="6">
        <v>43526866</v>
      </c>
      <c r="Z640" s="6" t="s">
        <v>507</v>
      </c>
      <c r="AA640" s="7">
        <v>1448475696.811676</v>
      </c>
      <c r="AB640" s="6"/>
    </row>
    <row r="641" spans="1:28">
      <c r="A641" t="s">
        <v>3939</v>
      </c>
      <c r="B641">
        <v>640</v>
      </c>
      <c r="C641" t="s">
        <v>3940</v>
      </c>
      <c r="D641" t="s">
        <v>3941</v>
      </c>
      <c r="E641" s="5" t="s">
        <v>29</v>
      </c>
      <c r="F641">
        <v>1</v>
      </c>
      <c r="G641" t="s">
        <v>3942</v>
      </c>
      <c r="H641" t="s">
        <v>3943</v>
      </c>
      <c r="I641">
        <v>0.25</v>
      </c>
      <c r="J641">
        <v>0.25</v>
      </c>
      <c r="K641" s="5">
        <v>43249</v>
      </c>
      <c r="L641" t="s">
        <v>32</v>
      </c>
      <c r="M641" t="s">
        <v>480</v>
      </c>
      <c r="N641" t="s">
        <v>3937</v>
      </c>
      <c r="P641" s="6" t="s">
        <v>1043</v>
      </c>
      <c r="Q641" t="s">
        <v>3944</v>
      </c>
      <c r="R641" s="6">
        <v>61527575.06219814</v>
      </c>
      <c r="S641" s="6">
        <v>1247390.3634000013</v>
      </c>
      <c r="T641" s="6">
        <v>-2892478.612800003</v>
      </c>
      <c r="U641" s="6">
        <v>0</v>
      </c>
      <c r="V641" s="6">
        <v>417280.92840000032</v>
      </c>
      <c r="W641" s="6">
        <v>23821.327299999772</v>
      </c>
      <c r="X641" s="6">
        <v>278</v>
      </c>
      <c r="Y641" s="6">
        <v>3424773.97</v>
      </c>
      <c r="Z641" s="6" t="s">
        <v>507</v>
      </c>
      <c r="AA641" s="7">
        <v>61703416.774852075</v>
      </c>
      <c r="AB641" s="6"/>
    </row>
    <row r="642" spans="1:28">
      <c r="A642" t="s">
        <v>3945</v>
      </c>
      <c r="B642">
        <v>641</v>
      </c>
      <c r="C642" t="s">
        <v>3946</v>
      </c>
      <c r="D642" t="s">
        <v>3947</v>
      </c>
      <c r="E642" s="5" t="s">
        <v>29</v>
      </c>
      <c r="F642">
        <v>1</v>
      </c>
      <c r="G642" t="s">
        <v>3948</v>
      </c>
      <c r="H642" t="s">
        <v>3949</v>
      </c>
      <c r="I642">
        <v>0.25</v>
      </c>
      <c r="J642">
        <v>0.25</v>
      </c>
      <c r="K642" s="5">
        <v>43249</v>
      </c>
      <c r="L642" t="s">
        <v>32</v>
      </c>
      <c r="M642" t="s">
        <v>102</v>
      </c>
      <c r="N642" t="s">
        <v>3937</v>
      </c>
      <c r="P642" s="6" t="s">
        <v>1043</v>
      </c>
      <c r="Q642" t="s">
        <v>3950</v>
      </c>
      <c r="R642" s="6">
        <v>1047548016.6435242</v>
      </c>
      <c r="S642" s="6">
        <v>12758168.000000037</v>
      </c>
      <c r="T642" s="6">
        <v>10956013.000000009</v>
      </c>
      <c r="U642" s="6">
        <v>1037627.0000000384</v>
      </c>
      <c r="V642" s="6">
        <v>13710747.999999952</v>
      </c>
      <c r="W642" s="6">
        <v>43887099.000000045</v>
      </c>
      <c r="X642" s="6">
        <v>2358</v>
      </c>
      <c r="Y642" s="6">
        <v>31480493</v>
      </c>
      <c r="Z642" s="6" t="s">
        <v>507</v>
      </c>
      <c r="AA642" s="7">
        <v>989623887.23754883</v>
      </c>
      <c r="AB642" s="6"/>
    </row>
    <row r="643" spans="1:28">
      <c r="A643" t="s">
        <v>3951</v>
      </c>
      <c r="B643">
        <v>642</v>
      </c>
      <c r="C643" t="s">
        <v>3952</v>
      </c>
      <c r="D643" t="s">
        <v>3953</v>
      </c>
      <c r="E643" s="5" t="s">
        <v>29</v>
      </c>
      <c r="F643">
        <v>1</v>
      </c>
      <c r="G643" t="s">
        <v>3954</v>
      </c>
      <c r="H643" t="s">
        <v>3955</v>
      </c>
      <c r="I643">
        <v>0.35</v>
      </c>
      <c r="J643">
        <v>0.4</v>
      </c>
      <c r="K643" s="5">
        <v>43249</v>
      </c>
      <c r="L643" t="s">
        <v>32</v>
      </c>
      <c r="M643" t="s">
        <v>286</v>
      </c>
      <c r="N643" t="s">
        <v>3956</v>
      </c>
      <c r="P643" s="6" t="s">
        <v>494</v>
      </c>
      <c r="Q643" t="s">
        <v>3957</v>
      </c>
      <c r="R643" s="6">
        <v>7303766.6320800781</v>
      </c>
      <c r="S643" s="6">
        <v>-626037.15000000061</v>
      </c>
      <c r="T643" s="6">
        <v>0</v>
      </c>
      <c r="U643" s="6">
        <v>0</v>
      </c>
      <c r="V643" s="6">
        <v>0</v>
      </c>
      <c r="W643" s="6">
        <v>-626037.15000000061</v>
      </c>
      <c r="X643" s="6">
        <v>38</v>
      </c>
      <c r="Y643" s="6">
        <v>77557.88</v>
      </c>
      <c r="Z643" s="6" t="s">
        <v>507</v>
      </c>
      <c r="AA643" s="7">
        <v>8172671.5850830078</v>
      </c>
      <c r="AB643" s="6"/>
    </row>
    <row r="644" spans="1:28">
      <c r="A644" t="s">
        <v>3958</v>
      </c>
      <c r="B644">
        <v>643</v>
      </c>
      <c r="C644" t="s">
        <v>3959</v>
      </c>
      <c r="D644" t="s">
        <v>3960</v>
      </c>
      <c r="E644" s="5" t="s">
        <v>29</v>
      </c>
      <c r="F644">
        <v>1</v>
      </c>
      <c r="G644" t="s">
        <v>3961</v>
      </c>
      <c r="H644">
        <v>55656102</v>
      </c>
      <c r="I644">
        <v>0.5</v>
      </c>
      <c r="J644">
        <v>0.56000000000000005</v>
      </c>
      <c r="K644" s="5">
        <v>43249</v>
      </c>
      <c r="L644" t="s">
        <v>32</v>
      </c>
      <c r="M644" t="s">
        <v>42</v>
      </c>
      <c r="N644" t="s">
        <v>43</v>
      </c>
      <c r="P644" s="6" t="s">
        <v>494</v>
      </c>
      <c r="Q644" t="s">
        <v>3962</v>
      </c>
      <c r="R644" s="6">
        <v>2438870730.9246063</v>
      </c>
      <c r="S644" s="6">
        <v>23977499.000000242</v>
      </c>
      <c r="T644" s="6">
        <v>-5638426.0000000801</v>
      </c>
      <c r="U644" s="6">
        <v>-15482655.99999992</v>
      </c>
      <c r="V644" s="6">
        <v>44270845.24999968</v>
      </c>
      <c r="W644" s="6">
        <v>75111652.249999925</v>
      </c>
      <c r="X644" s="6">
        <v>38</v>
      </c>
      <c r="Y644" s="6">
        <v>20226433.670000002</v>
      </c>
      <c r="Z644" s="6" t="s">
        <v>507</v>
      </c>
      <c r="AA644" s="7">
        <v>2393590717.8640366</v>
      </c>
      <c r="AB644" s="6"/>
    </row>
    <row r="645" spans="1:28">
      <c r="A645" t="s">
        <v>3963</v>
      </c>
      <c r="B645">
        <v>644</v>
      </c>
      <c r="C645" t="s">
        <v>3964</v>
      </c>
      <c r="D645" t="s">
        <v>3965</v>
      </c>
      <c r="E645" s="5" t="s">
        <v>29</v>
      </c>
      <c r="F645">
        <v>1</v>
      </c>
      <c r="G645" t="s">
        <v>3966</v>
      </c>
      <c r="H645" t="s">
        <v>3967</v>
      </c>
      <c r="I645">
        <v>0.73</v>
      </c>
      <c r="J645">
        <v>0.82</v>
      </c>
      <c r="K645" s="5">
        <v>43249</v>
      </c>
      <c r="L645" t="s">
        <v>32</v>
      </c>
      <c r="M645" t="s">
        <v>586</v>
      </c>
      <c r="N645" t="s">
        <v>587</v>
      </c>
      <c r="P645" s="6" t="s">
        <v>494</v>
      </c>
      <c r="Q645" t="s">
        <v>3968</v>
      </c>
      <c r="R645" s="6">
        <v>16991281.572341919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72</v>
      </c>
      <c r="Y645" s="6">
        <v>483582.58999999997</v>
      </c>
      <c r="Z645" s="6" t="s">
        <v>507</v>
      </c>
      <c r="AA645" s="7">
        <v>17048198.457717896</v>
      </c>
      <c r="AB645" s="6"/>
    </row>
    <row r="646" spans="1:28">
      <c r="A646" t="s">
        <v>3969</v>
      </c>
      <c r="B646">
        <v>645</v>
      </c>
      <c r="C646" t="s">
        <v>3970</v>
      </c>
      <c r="D646" t="s">
        <v>3971</v>
      </c>
      <c r="E646" s="5" t="s">
        <v>29</v>
      </c>
      <c r="F646">
        <v>1</v>
      </c>
      <c r="G646" t="s">
        <v>3972</v>
      </c>
      <c r="H646" t="s">
        <v>3973</v>
      </c>
      <c r="I646">
        <v>0.6</v>
      </c>
      <c r="J646">
        <v>0.67</v>
      </c>
      <c r="K646" s="5">
        <v>43249</v>
      </c>
      <c r="L646" t="s">
        <v>32</v>
      </c>
      <c r="M646" t="s">
        <v>1307</v>
      </c>
      <c r="N646" t="s">
        <v>879</v>
      </c>
      <c r="P646" s="6" t="s">
        <v>494</v>
      </c>
      <c r="Q646" t="s">
        <v>3974</v>
      </c>
      <c r="R646" s="6">
        <v>20238205.902099609</v>
      </c>
      <c r="S646" s="6">
        <v>0</v>
      </c>
      <c r="T646" s="6">
        <v>0</v>
      </c>
      <c r="U646" s="6">
        <v>738451.00000000058</v>
      </c>
      <c r="V646" s="6">
        <v>0</v>
      </c>
      <c r="W646" s="6">
        <v>738451.00000000058</v>
      </c>
      <c r="X646" s="6">
        <v>22</v>
      </c>
      <c r="Y646" s="6">
        <v>155415.5</v>
      </c>
      <c r="Z646" s="6" t="s">
        <v>507</v>
      </c>
      <c r="AA646" s="7">
        <v>19588241.050720215</v>
      </c>
      <c r="AB646" s="6"/>
    </row>
    <row r="647" spans="1:28">
      <c r="A647" t="s">
        <v>3975</v>
      </c>
      <c r="B647">
        <v>646</v>
      </c>
      <c r="C647" t="s">
        <v>3976</v>
      </c>
      <c r="D647" t="s">
        <v>3977</v>
      </c>
      <c r="E647" s="5" t="s">
        <v>29</v>
      </c>
      <c r="F647">
        <v>1</v>
      </c>
      <c r="G647" t="s">
        <v>3978</v>
      </c>
      <c r="H647" t="s">
        <v>3979</v>
      </c>
      <c r="I647">
        <v>0.65</v>
      </c>
      <c r="J647">
        <v>0.71</v>
      </c>
      <c r="K647" s="5">
        <v>43263</v>
      </c>
      <c r="L647" t="s">
        <v>32</v>
      </c>
      <c r="M647" t="s">
        <v>820</v>
      </c>
      <c r="N647" t="s">
        <v>781</v>
      </c>
      <c r="P647" s="6" t="s">
        <v>135</v>
      </c>
      <c r="Q647" t="s">
        <v>3980</v>
      </c>
      <c r="R647" s="6">
        <v>105154559.32617188</v>
      </c>
      <c r="S647" s="6">
        <v>555435.00000000792</v>
      </c>
      <c r="T647" s="6">
        <v>-543345.00000000768</v>
      </c>
      <c r="U647" s="6">
        <v>1116529.999999996</v>
      </c>
      <c r="V647" s="6">
        <v>5007700.0000000112</v>
      </c>
      <c r="W647" s="6">
        <v>2799870.0000000005</v>
      </c>
      <c r="X647" s="6">
        <v>219</v>
      </c>
      <c r="Y647" s="6">
        <v>1074245.2</v>
      </c>
      <c r="Z647" s="6" t="s">
        <v>10830</v>
      </c>
      <c r="AA647" s="7">
        <v>102999563.02642822</v>
      </c>
      <c r="AB647" s="6"/>
    </row>
    <row r="648" spans="1:28">
      <c r="A648" t="s">
        <v>3981</v>
      </c>
      <c r="B648">
        <v>647</v>
      </c>
      <c r="C648" t="s">
        <v>3982</v>
      </c>
      <c r="D648" t="s">
        <v>3983</v>
      </c>
      <c r="E648" s="5" t="s">
        <v>29</v>
      </c>
      <c r="F648">
        <v>1</v>
      </c>
      <c r="G648" t="s">
        <v>3984</v>
      </c>
      <c r="H648" t="s">
        <v>3985</v>
      </c>
      <c r="I648">
        <v>0.65</v>
      </c>
      <c r="J648">
        <v>0.72</v>
      </c>
      <c r="K648" s="5">
        <v>43263</v>
      </c>
      <c r="L648" t="s">
        <v>32</v>
      </c>
      <c r="M648" t="s">
        <v>820</v>
      </c>
      <c r="N648" t="s">
        <v>781</v>
      </c>
      <c r="P648" s="6" t="s">
        <v>135</v>
      </c>
      <c r="Q648" t="s">
        <v>3986</v>
      </c>
      <c r="R648" s="6">
        <v>4376154.899597168</v>
      </c>
      <c r="S648" s="6">
        <v>-629460.00000000058</v>
      </c>
      <c r="T648" s="6">
        <v>0</v>
      </c>
      <c r="U648" s="6">
        <v>0</v>
      </c>
      <c r="V648" s="6">
        <v>0</v>
      </c>
      <c r="W648" s="6">
        <v>-629460.00000000058</v>
      </c>
      <c r="X648" s="6">
        <v>17</v>
      </c>
      <c r="Y648" s="6">
        <v>7178.36</v>
      </c>
      <c r="Z648" s="6" t="s">
        <v>10830</v>
      </c>
      <c r="AA648" s="7">
        <v>5018640.13671875</v>
      </c>
      <c r="AB648" s="6"/>
    </row>
    <row r="649" spans="1:28">
      <c r="A649" t="s">
        <v>3987</v>
      </c>
      <c r="B649">
        <v>648</v>
      </c>
      <c r="C649" t="s">
        <v>3988</v>
      </c>
      <c r="D649" t="s">
        <v>3989</v>
      </c>
      <c r="E649" s="9" t="s">
        <v>29</v>
      </c>
      <c r="F649">
        <v>2</v>
      </c>
      <c r="G649" t="s">
        <v>3990</v>
      </c>
      <c r="H649" t="s">
        <v>3991</v>
      </c>
      <c r="I649">
        <v>0.45</v>
      </c>
      <c r="J649">
        <v>0.55000000000000004</v>
      </c>
      <c r="K649" s="5">
        <v>43272</v>
      </c>
      <c r="L649" t="s">
        <v>32</v>
      </c>
      <c r="M649" t="s">
        <v>142</v>
      </c>
      <c r="N649" t="s">
        <v>3757</v>
      </c>
      <c r="P649" s="6" t="s">
        <v>233</v>
      </c>
      <c r="Q649" t="s">
        <v>3992</v>
      </c>
      <c r="R649" s="6">
        <v>35948919.277496338</v>
      </c>
      <c r="S649" s="6">
        <v>0</v>
      </c>
      <c r="T649" s="6">
        <v>-5548366.129999999</v>
      </c>
      <c r="U649" s="6">
        <v>1363628.1304999953</v>
      </c>
      <c r="V649" s="6">
        <v>0</v>
      </c>
      <c r="W649" s="6">
        <v>-4184737.9995000036</v>
      </c>
      <c r="X649" s="6">
        <v>624</v>
      </c>
      <c r="Y649" s="6">
        <v>1588505.4000000001</v>
      </c>
      <c r="Z649" s="6" t="s">
        <v>507</v>
      </c>
      <c r="AA649" s="7">
        <v>36182572.166748047</v>
      </c>
      <c r="AB649" s="6"/>
    </row>
    <row r="650" spans="1:28">
      <c r="A650" t="s">
        <v>3993</v>
      </c>
      <c r="B650">
        <v>649</v>
      </c>
      <c r="C650" t="s">
        <v>3994</v>
      </c>
      <c r="D650" t="s">
        <v>3995</v>
      </c>
      <c r="E650" s="9" t="s">
        <v>29</v>
      </c>
      <c r="F650">
        <v>2</v>
      </c>
      <c r="G650" t="s">
        <v>3990</v>
      </c>
      <c r="H650" t="s">
        <v>3991</v>
      </c>
      <c r="I650">
        <v>0.45</v>
      </c>
      <c r="J650">
        <v>0.55000000000000004</v>
      </c>
      <c r="K650" s="5">
        <v>43272</v>
      </c>
      <c r="L650" t="s">
        <v>32</v>
      </c>
      <c r="M650" t="s">
        <v>142</v>
      </c>
      <c r="N650" t="s">
        <v>3757</v>
      </c>
      <c r="P650" s="6" t="s">
        <v>233</v>
      </c>
      <c r="Q650" t="s">
        <v>3996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52</v>
      </c>
      <c r="Y650" s="6">
        <v>341414.2</v>
      </c>
      <c r="Z650" s="6" t="s">
        <v>507</v>
      </c>
      <c r="AA650" s="7">
        <v>0</v>
      </c>
      <c r="AB650" s="6"/>
    </row>
    <row r="651" spans="1:28">
      <c r="A651" t="s">
        <v>3997</v>
      </c>
      <c r="B651">
        <v>650</v>
      </c>
      <c r="C651" t="s">
        <v>3998</v>
      </c>
      <c r="D651" t="s">
        <v>3999</v>
      </c>
      <c r="E651" s="5" t="s">
        <v>29</v>
      </c>
      <c r="F651">
        <v>1</v>
      </c>
      <c r="G651" t="s">
        <v>4000</v>
      </c>
      <c r="H651" t="s">
        <v>4001</v>
      </c>
      <c r="I651">
        <v>0.5</v>
      </c>
      <c r="J651">
        <v>0.57999999999999996</v>
      </c>
      <c r="K651" s="5">
        <v>43272</v>
      </c>
      <c r="L651" t="s">
        <v>819</v>
      </c>
      <c r="M651" t="s">
        <v>586</v>
      </c>
      <c r="N651" t="s">
        <v>587</v>
      </c>
      <c r="P651" s="6" t="s">
        <v>522</v>
      </c>
      <c r="Q651" t="s">
        <v>4002</v>
      </c>
      <c r="R651" s="6">
        <v>335842354.7744751</v>
      </c>
      <c r="S651" s="6">
        <v>5964562.5862500519</v>
      </c>
      <c r="T651" s="6">
        <v>2295489.4937499999</v>
      </c>
      <c r="U651" s="6">
        <v>28515432.095499948</v>
      </c>
      <c r="V651" s="6">
        <v>-13329330.99224996</v>
      </c>
      <c r="W651" s="6">
        <v>34921641.09025003</v>
      </c>
      <c r="X651" s="6">
        <v>540</v>
      </c>
      <c r="Y651" s="6">
        <v>7895954.6000000006</v>
      </c>
      <c r="Z651" s="6" t="s">
        <v>507</v>
      </c>
      <c r="AA651" s="7">
        <v>303713655.94863892</v>
      </c>
      <c r="AB651" s="6"/>
    </row>
    <row r="652" spans="1:28">
      <c r="A652" t="s">
        <v>4003</v>
      </c>
      <c r="B652">
        <v>651</v>
      </c>
      <c r="C652" t="s">
        <v>4004</v>
      </c>
      <c r="D652" t="s">
        <v>4005</v>
      </c>
      <c r="E652" s="5" t="s">
        <v>29</v>
      </c>
      <c r="F652">
        <v>1</v>
      </c>
      <c r="G652" t="s">
        <v>4006</v>
      </c>
      <c r="H652" t="s">
        <v>4007</v>
      </c>
      <c r="I652">
        <v>0.8</v>
      </c>
      <c r="J652">
        <v>1.06</v>
      </c>
      <c r="K652" s="5">
        <v>43308</v>
      </c>
      <c r="L652" t="s">
        <v>32</v>
      </c>
      <c r="M652" t="s">
        <v>170</v>
      </c>
      <c r="N652" t="s">
        <v>171</v>
      </c>
      <c r="P652" s="6" t="s">
        <v>4008</v>
      </c>
      <c r="Q652" t="s">
        <v>4009</v>
      </c>
      <c r="R652" s="6">
        <v>2420253.0670166016</v>
      </c>
      <c r="S652" s="6">
        <v>266112.00000000023</v>
      </c>
      <c r="T652" s="6">
        <v>-270248.00000000023</v>
      </c>
      <c r="U652" s="6">
        <v>0</v>
      </c>
      <c r="V652" s="6">
        <v>0</v>
      </c>
      <c r="W652" s="6">
        <v>-4136</v>
      </c>
      <c r="X652" s="6">
        <v>7</v>
      </c>
      <c r="Y652" s="6">
        <v>56630.5</v>
      </c>
      <c r="Z652" s="6" t="s">
        <v>8118</v>
      </c>
      <c r="AA652" s="7">
        <v>2582329.9407958984</v>
      </c>
      <c r="AB652" s="6"/>
    </row>
    <row r="653" spans="1:28">
      <c r="A653" t="s">
        <v>4010</v>
      </c>
      <c r="B653">
        <v>652</v>
      </c>
      <c r="C653" t="s">
        <v>4011</v>
      </c>
      <c r="D653" t="s">
        <v>4012</v>
      </c>
      <c r="E653" s="5" t="s">
        <v>29</v>
      </c>
      <c r="F653">
        <v>1</v>
      </c>
      <c r="G653" t="s">
        <v>4013</v>
      </c>
      <c r="H653" t="s">
        <v>4014</v>
      </c>
      <c r="I653">
        <v>0.55000000000000004</v>
      </c>
      <c r="J653">
        <v>0.64</v>
      </c>
      <c r="K653" s="5">
        <v>43312</v>
      </c>
      <c r="L653" t="s">
        <v>32</v>
      </c>
      <c r="M653" t="s">
        <v>586</v>
      </c>
      <c r="N653" t="s">
        <v>4015</v>
      </c>
      <c r="P653" s="6" t="s">
        <v>135</v>
      </c>
      <c r="Q653" t="s">
        <v>4016</v>
      </c>
      <c r="R653" s="6">
        <v>504877321.84753418</v>
      </c>
      <c r="S653" s="6">
        <v>-594778.00000002258</v>
      </c>
      <c r="T653" s="6">
        <v>1396188.0000000058</v>
      </c>
      <c r="U653" s="6">
        <v>-199504.00000003105</v>
      </c>
      <c r="V653" s="6">
        <v>3391820.0000000345</v>
      </c>
      <c r="W653" s="6">
        <v>-20951936.000000015</v>
      </c>
      <c r="X653" s="6">
        <v>339</v>
      </c>
      <c r="Y653" s="6">
        <v>36180830</v>
      </c>
      <c r="Z653" s="6" t="s">
        <v>507</v>
      </c>
      <c r="AA653" s="7">
        <v>527580259.44900513</v>
      </c>
      <c r="AB653" s="6"/>
    </row>
    <row r="654" spans="1:28">
      <c r="A654" t="s">
        <v>4017</v>
      </c>
      <c r="B654">
        <v>653</v>
      </c>
      <c r="C654" t="s">
        <v>4018</v>
      </c>
      <c r="D654" t="s">
        <v>4019</v>
      </c>
      <c r="E654" s="5" t="s">
        <v>29</v>
      </c>
      <c r="F654">
        <v>1</v>
      </c>
      <c r="G654" t="s">
        <v>4020</v>
      </c>
      <c r="H654" t="s">
        <v>4021</v>
      </c>
      <c r="I654">
        <v>0.55000000000000004</v>
      </c>
      <c r="J654">
        <v>0.62</v>
      </c>
      <c r="K654" s="5">
        <v>43312</v>
      </c>
      <c r="L654" t="s">
        <v>32</v>
      </c>
      <c r="M654" t="s">
        <v>586</v>
      </c>
      <c r="N654" t="s">
        <v>4015</v>
      </c>
      <c r="P654" s="6" t="s">
        <v>135</v>
      </c>
      <c r="Q654" t="s">
        <v>4022</v>
      </c>
      <c r="R654" s="6">
        <v>16062571.448668821</v>
      </c>
      <c r="S654" s="6">
        <v>-425966.15250000043</v>
      </c>
      <c r="T654" s="6">
        <v>0</v>
      </c>
      <c r="U654" s="6">
        <v>0</v>
      </c>
      <c r="V654" s="6">
        <v>0</v>
      </c>
      <c r="W654" s="6">
        <v>-429614.94450000039</v>
      </c>
      <c r="X654" s="6">
        <v>18</v>
      </c>
      <c r="Y654" s="6">
        <v>55049.62</v>
      </c>
      <c r="Z654" s="6" t="s">
        <v>507</v>
      </c>
      <c r="AA654" s="7">
        <v>16812559.166024521</v>
      </c>
      <c r="AB654" s="6"/>
    </row>
    <row r="655" spans="1:28">
      <c r="A655" t="s">
        <v>4023</v>
      </c>
      <c r="B655">
        <v>654</v>
      </c>
      <c r="C655" t="s">
        <v>4024</v>
      </c>
      <c r="D655" t="s">
        <v>4025</v>
      </c>
      <c r="E655" s="5">
        <v>44699</v>
      </c>
      <c r="F655">
        <v>1</v>
      </c>
      <c r="G655" t="s">
        <v>4026</v>
      </c>
      <c r="H655" t="s">
        <v>4027</v>
      </c>
      <c r="I655">
        <v>0.55000000000000004</v>
      </c>
      <c r="J655">
        <v>0.65</v>
      </c>
      <c r="K655" s="5">
        <v>43313</v>
      </c>
      <c r="L655" t="s">
        <v>32</v>
      </c>
      <c r="M655" t="s">
        <v>609</v>
      </c>
      <c r="N655" t="s">
        <v>800</v>
      </c>
      <c r="P655" s="6" t="s">
        <v>233</v>
      </c>
      <c r="Q655" t="s">
        <v>4028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 t="s">
        <v>507</v>
      </c>
      <c r="AA655" s="7">
        <v>0</v>
      </c>
      <c r="AB655" s="6"/>
    </row>
    <row r="656" spans="1:28">
      <c r="A656" t="s">
        <v>4029</v>
      </c>
      <c r="B656">
        <v>655</v>
      </c>
      <c r="C656" t="s">
        <v>4030</v>
      </c>
      <c r="D656" t="s">
        <v>4031</v>
      </c>
      <c r="E656" s="5" t="s">
        <v>29</v>
      </c>
      <c r="F656">
        <v>1</v>
      </c>
      <c r="G656" t="s">
        <v>4032</v>
      </c>
      <c r="H656" t="s">
        <v>4033</v>
      </c>
      <c r="I656">
        <v>0.18</v>
      </c>
      <c r="J656">
        <v>0.2</v>
      </c>
      <c r="K656" s="5">
        <v>43314</v>
      </c>
      <c r="L656" t="s">
        <v>32</v>
      </c>
      <c r="M656" t="s">
        <v>170</v>
      </c>
      <c r="N656" t="s">
        <v>325</v>
      </c>
      <c r="P656" s="6" t="s">
        <v>233</v>
      </c>
      <c r="Q656" t="s">
        <v>4034</v>
      </c>
      <c r="R656" s="6">
        <v>165227232.82561874</v>
      </c>
      <c r="S656" s="6">
        <v>440024.08125000627</v>
      </c>
      <c r="T656" s="6">
        <v>441022.92750000634</v>
      </c>
      <c r="U656" s="6">
        <v>0</v>
      </c>
      <c r="V656" s="6">
        <v>445976.78299997462</v>
      </c>
      <c r="W656" s="6">
        <v>914929.17499695299</v>
      </c>
      <c r="X656" s="6">
        <v>296</v>
      </c>
      <c r="Y656" s="6">
        <v>1458493.22</v>
      </c>
      <c r="Z656" s="6" t="s">
        <v>8118</v>
      </c>
      <c r="AA656" s="7">
        <v>163046564.21548843</v>
      </c>
      <c r="AB656" s="6"/>
    </row>
    <row r="657" spans="1:28">
      <c r="A657" t="s">
        <v>4035</v>
      </c>
      <c r="B657">
        <v>656</v>
      </c>
      <c r="C657" t="s">
        <v>4036</v>
      </c>
      <c r="D657" t="s">
        <v>4037</v>
      </c>
      <c r="E657" s="5" t="s">
        <v>29</v>
      </c>
      <c r="F657">
        <v>1</v>
      </c>
      <c r="G657" t="s">
        <v>4038</v>
      </c>
      <c r="H657" t="s">
        <v>4039</v>
      </c>
      <c r="I657">
        <v>0.18</v>
      </c>
      <c r="J657">
        <v>0.2</v>
      </c>
      <c r="K657" s="5">
        <v>43314</v>
      </c>
      <c r="L657" t="s">
        <v>32</v>
      </c>
      <c r="M657" t="s">
        <v>170</v>
      </c>
      <c r="N657" t="s">
        <v>2276</v>
      </c>
      <c r="P657" s="6" t="s">
        <v>233</v>
      </c>
      <c r="Q657" t="s">
        <v>4040</v>
      </c>
      <c r="R657" s="6">
        <v>34719263.600830078</v>
      </c>
      <c r="S657" s="6">
        <v>0</v>
      </c>
      <c r="T657" s="6">
        <v>-1121275.9454999962</v>
      </c>
      <c r="U657" s="6">
        <v>0</v>
      </c>
      <c r="V657" s="6">
        <v>375341.15699999867</v>
      </c>
      <c r="W657" s="6">
        <v>-5219687.0363748968</v>
      </c>
      <c r="X657" s="6">
        <v>132</v>
      </c>
      <c r="Y657" s="6">
        <v>918093.93</v>
      </c>
      <c r="Z657" s="6" t="s">
        <v>8118</v>
      </c>
      <c r="AA657" s="7">
        <v>39801668.003860474</v>
      </c>
      <c r="AB657" s="6"/>
    </row>
    <row r="658" spans="1:28">
      <c r="A658" t="s">
        <v>4041</v>
      </c>
      <c r="B658">
        <v>657</v>
      </c>
      <c r="C658" t="s">
        <v>4042</v>
      </c>
      <c r="D658" t="s">
        <v>4043</v>
      </c>
      <c r="E658" s="5" t="s">
        <v>29</v>
      </c>
      <c r="F658">
        <v>1</v>
      </c>
      <c r="G658" t="s">
        <v>4044</v>
      </c>
      <c r="H658" t="s">
        <v>4045</v>
      </c>
      <c r="I658">
        <v>0.55000000000000004</v>
      </c>
      <c r="J658">
        <v>0.63</v>
      </c>
      <c r="K658" s="5">
        <v>43315</v>
      </c>
      <c r="L658" t="s">
        <v>32</v>
      </c>
      <c r="M658" t="s">
        <v>253</v>
      </c>
      <c r="N658" t="s">
        <v>692</v>
      </c>
      <c r="P658" s="6" t="s">
        <v>135</v>
      </c>
      <c r="Q658" t="s">
        <v>4046</v>
      </c>
      <c r="R658" s="6">
        <v>96424682.235717773</v>
      </c>
      <c r="S658" s="6">
        <v>0</v>
      </c>
      <c r="T658" s="6">
        <v>0</v>
      </c>
      <c r="U658" s="6">
        <v>3000779.9999999893</v>
      </c>
      <c r="V658" s="6">
        <v>0</v>
      </c>
      <c r="W658" s="6">
        <v>3000779.9999999893</v>
      </c>
      <c r="X658" s="6">
        <v>199</v>
      </c>
      <c r="Y658" s="6">
        <v>506621.02</v>
      </c>
      <c r="Z658" s="6" t="s">
        <v>507</v>
      </c>
      <c r="AA658" s="7">
        <v>90965441.89453125</v>
      </c>
      <c r="AB658" s="6"/>
    </row>
    <row r="659" spans="1:28">
      <c r="A659" t="s">
        <v>4047</v>
      </c>
      <c r="B659">
        <v>658</v>
      </c>
      <c r="C659" t="s">
        <v>4048</v>
      </c>
      <c r="D659" t="s">
        <v>4049</v>
      </c>
      <c r="E659" s="5" t="s">
        <v>29</v>
      </c>
      <c r="F659">
        <v>1</v>
      </c>
      <c r="G659" t="s">
        <v>4050</v>
      </c>
      <c r="H659" t="s">
        <v>4051</v>
      </c>
      <c r="I659">
        <v>0.48</v>
      </c>
      <c r="J659">
        <v>0.52</v>
      </c>
      <c r="K659" s="5">
        <v>43315</v>
      </c>
      <c r="L659" t="s">
        <v>32</v>
      </c>
      <c r="M659" t="s">
        <v>253</v>
      </c>
      <c r="N659" t="s">
        <v>254</v>
      </c>
      <c r="P659" s="6" t="s">
        <v>135</v>
      </c>
      <c r="Q659" t="s">
        <v>4052</v>
      </c>
      <c r="R659" s="6">
        <v>782548989.2578125</v>
      </c>
      <c r="S659" s="6">
        <v>912273.99999998056</v>
      </c>
      <c r="T659" s="6">
        <v>4875386.9999999749</v>
      </c>
      <c r="U659" s="6">
        <v>-890577.99999998102</v>
      </c>
      <c r="V659" s="6">
        <v>-8181083.999999986</v>
      </c>
      <c r="W659" s="6">
        <v>-6727872.9999999385</v>
      </c>
      <c r="X659" s="6">
        <v>273</v>
      </c>
      <c r="Y659" s="6">
        <v>15572321.6</v>
      </c>
      <c r="Z659" s="6" t="s">
        <v>507</v>
      </c>
      <c r="AA659" s="7">
        <v>732898269.27185059</v>
      </c>
      <c r="AB659" s="6"/>
    </row>
    <row r="660" spans="1:28">
      <c r="A660" t="s">
        <v>4053</v>
      </c>
      <c r="B660">
        <v>659</v>
      </c>
      <c r="C660" t="s">
        <v>4054</v>
      </c>
      <c r="D660" t="s">
        <v>4055</v>
      </c>
      <c r="E660" s="5" t="s">
        <v>29</v>
      </c>
      <c r="F660">
        <v>1</v>
      </c>
      <c r="G660" t="s">
        <v>4056</v>
      </c>
      <c r="H660" t="s">
        <v>4057</v>
      </c>
      <c r="I660">
        <v>0.48</v>
      </c>
      <c r="J660">
        <v>0.53</v>
      </c>
      <c r="K660" s="5">
        <v>43315</v>
      </c>
      <c r="L660" t="s">
        <v>32</v>
      </c>
      <c r="M660" t="s">
        <v>253</v>
      </c>
      <c r="N660" t="s">
        <v>254</v>
      </c>
      <c r="P660" s="6" t="s">
        <v>135</v>
      </c>
      <c r="Q660" t="s">
        <v>4058</v>
      </c>
      <c r="R660" s="6">
        <v>35371254.043579102</v>
      </c>
      <c r="S660" s="6">
        <v>701685.00000000058</v>
      </c>
      <c r="T660" s="6">
        <v>0</v>
      </c>
      <c r="U660" s="6">
        <v>0</v>
      </c>
      <c r="V660" s="6">
        <v>4832891.0000000009</v>
      </c>
      <c r="W660" s="6">
        <v>5534576.0000000019</v>
      </c>
      <c r="X660" s="6">
        <v>310</v>
      </c>
      <c r="Y660" s="6">
        <v>3153352.1999999997</v>
      </c>
      <c r="Z660" s="6" t="s">
        <v>507</v>
      </c>
      <c r="AA660" s="7">
        <v>28260936.279296875</v>
      </c>
      <c r="AB660" s="6"/>
    </row>
    <row r="661" spans="1:28">
      <c r="A661" t="s">
        <v>4059</v>
      </c>
      <c r="B661">
        <v>660</v>
      </c>
      <c r="C661" t="s">
        <v>4060</v>
      </c>
      <c r="D661" t="s">
        <v>4061</v>
      </c>
      <c r="E661" s="5" t="s">
        <v>29</v>
      </c>
      <c r="F661">
        <v>1</v>
      </c>
      <c r="G661" t="s">
        <v>4062</v>
      </c>
      <c r="H661" t="s">
        <v>4063</v>
      </c>
      <c r="I661">
        <v>0.85</v>
      </c>
      <c r="J661">
        <v>1.23</v>
      </c>
      <c r="K661" s="5">
        <v>43319</v>
      </c>
      <c r="L661" t="s">
        <v>32</v>
      </c>
      <c r="M661" t="s">
        <v>586</v>
      </c>
      <c r="N661" t="s">
        <v>587</v>
      </c>
      <c r="P661" s="6" t="s">
        <v>522</v>
      </c>
      <c r="Q661" t="s">
        <v>4064</v>
      </c>
      <c r="R661" s="6">
        <v>4280002.1171569824</v>
      </c>
      <c r="S661" s="6">
        <v>0</v>
      </c>
      <c r="T661" s="6">
        <v>0</v>
      </c>
      <c r="U661" s="6">
        <v>432194.87799999985</v>
      </c>
      <c r="V661" s="6">
        <v>0</v>
      </c>
      <c r="W661" s="6">
        <v>432194.87799999985</v>
      </c>
      <c r="X661" s="6">
        <v>36</v>
      </c>
      <c r="Y661" s="6">
        <v>192657.03</v>
      </c>
      <c r="Z661" s="6" t="s">
        <v>507</v>
      </c>
      <c r="AA661" s="7">
        <v>3863805.7708740234</v>
      </c>
      <c r="AB661" s="6"/>
    </row>
    <row r="662" spans="1:28">
      <c r="A662" t="s">
        <v>4065</v>
      </c>
      <c r="B662">
        <v>661</v>
      </c>
      <c r="C662" t="s">
        <v>4066</v>
      </c>
      <c r="D662" t="s">
        <v>4067</v>
      </c>
      <c r="E662" s="5" t="s">
        <v>29</v>
      </c>
      <c r="F662">
        <v>1</v>
      </c>
      <c r="G662" t="s">
        <v>4068</v>
      </c>
      <c r="H662" t="s">
        <v>4069</v>
      </c>
      <c r="I662">
        <v>0.28000000000000003</v>
      </c>
      <c r="J662">
        <v>0.31</v>
      </c>
      <c r="K662" s="5">
        <v>43340</v>
      </c>
      <c r="L662" t="s">
        <v>32</v>
      </c>
      <c r="M662" t="s">
        <v>109</v>
      </c>
      <c r="N662" t="s">
        <v>150</v>
      </c>
      <c r="P662" s="6" t="s">
        <v>1168</v>
      </c>
      <c r="Q662" t="s">
        <v>4070</v>
      </c>
      <c r="R662" s="6">
        <v>1438599586.734009</v>
      </c>
      <c r="S662" s="6">
        <v>73672472</v>
      </c>
      <c r="T662" s="6">
        <v>34262036.00000003</v>
      </c>
      <c r="U662" s="6">
        <v>54044344.000000045</v>
      </c>
      <c r="V662" s="6">
        <v>50661223.99999997</v>
      </c>
      <c r="W662" s="6">
        <v>245447214.00000012</v>
      </c>
      <c r="X662" s="6">
        <v>8299</v>
      </c>
      <c r="Y662" s="6">
        <v>129047360</v>
      </c>
      <c r="Z662" s="6" t="s">
        <v>507</v>
      </c>
      <c r="AA662" s="7">
        <v>1142948018.7347412</v>
      </c>
      <c r="AB662" s="6"/>
    </row>
    <row r="663" spans="1:28">
      <c r="A663" t="s">
        <v>4071</v>
      </c>
      <c r="B663">
        <v>662</v>
      </c>
      <c r="C663" t="s">
        <v>4072</v>
      </c>
      <c r="D663" t="s">
        <v>4073</v>
      </c>
      <c r="E663" s="5" t="s">
        <v>29</v>
      </c>
      <c r="F663">
        <v>1</v>
      </c>
      <c r="G663" t="s">
        <v>4074</v>
      </c>
      <c r="H663" t="s">
        <v>4075</v>
      </c>
      <c r="I663">
        <v>0.2</v>
      </c>
      <c r="J663">
        <v>0.23</v>
      </c>
      <c r="K663" s="5">
        <v>43355</v>
      </c>
      <c r="L663" t="s">
        <v>32</v>
      </c>
      <c r="M663" t="s">
        <v>223</v>
      </c>
      <c r="N663" t="s">
        <v>2755</v>
      </c>
      <c r="P663" s="6" t="s">
        <v>1666</v>
      </c>
      <c r="Q663" t="s">
        <v>4076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 t="s">
        <v>507</v>
      </c>
      <c r="AA663" s="7">
        <v>0</v>
      </c>
      <c r="AB663" s="6"/>
    </row>
    <row r="664" spans="1:28">
      <c r="A664" t="s">
        <v>4077</v>
      </c>
      <c r="B664">
        <v>663</v>
      </c>
      <c r="C664" t="s">
        <v>4078</v>
      </c>
      <c r="D664" t="s">
        <v>4079</v>
      </c>
      <c r="E664" s="5" t="s">
        <v>29</v>
      </c>
      <c r="F664">
        <v>1</v>
      </c>
      <c r="G664" t="s">
        <v>4080</v>
      </c>
      <c r="H664" s="8">
        <v>7.4934999999999996E+108</v>
      </c>
      <c r="I664">
        <v>0.2</v>
      </c>
      <c r="J664">
        <v>0.23</v>
      </c>
      <c r="K664" s="5">
        <v>43355</v>
      </c>
      <c r="L664" t="s">
        <v>32</v>
      </c>
      <c r="M664" t="s">
        <v>223</v>
      </c>
      <c r="N664" t="s">
        <v>2755</v>
      </c>
      <c r="P664" s="6" t="s">
        <v>1666</v>
      </c>
      <c r="Q664" t="s">
        <v>4081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 t="s">
        <v>507</v>
      </c>
      <c r="AA664" s="7">
        <v>0</v>
      </c>
      <c r="AB664" s="6"/>
    </row>
    <row r="665" spans="1:28">
      <c r="A665" t="s">
        <v>4082</v>
      </c>
      <c r="B665">
        <v>664</v>
      </c>
      <c r="C665" t="s">
        <v>4083</v>
      </c>
      <c r="D665" t="s">
        <v>4084</v>
      </c>
      <c r="E665" s="5" t="s">
        <v>29</v>
      </c>
      <c r="F665">
        <v>1</v>
      </c>
      <c r="G665" t="s">
        <v>4085</v>
      </c>
      <c r="H665" t="s">
        <v>4086</v>
      </c>
      <c r="I665">
        <v>0.35</v>
      </c>
      <c r="J665">
        <v>0.39</v>
      </c>
      <c r="K665" s="5">
        <v>43361</v>
      </c>
      <c r="L665" t="s">
        <v>32</v>
      </c>
      <c r="M665" t="s">
        <v>33</v>
      </c>
      <c r="N665" t="s">
        <v>150</v>
      </c>
      <c r="P665" s="6" t="s">
        <v>4087</v>
      </c>
      <c r="Q665" t="s">
        <v>4088</v>
      </c>
      <c r="R665" s="6">
        <v>318474327.08740234</v>
      </c>
      <c r="S665" s="6">
        <v>5562544.9999999469</v>
      </c>
      <c r="T665" s="6">
        <v>2791410.0000000396</v>
      </c>
      <c r="U665" s="6">
        <v>1848677.4999999604</v>
      </c>
      <c r="V665" s="6">
        <v>2756927.5000000391</v>
      </c>
      <c r="W665" s="6">
        <v>10277009.999999948</v>
      </c>
      <c r="X665" s="6">
        <v>635</v>
      </c>
      <c r="Y665" s="6">
        <v>5372361</v>
      </c>
      <c r="Z665" s="6" t="s">
        <v>507</v>
      </c>
      <c r="AA665" s="7">
        <v>300205087.28027344</v>
      </c>
      <c r="AB665" s="6"/>
    </row>
    <row r="666" spans="1:28">
      <c r="A666" t="s">
        <v>4089</v>
      </c>
      <c r="B666">
        <v>665</v>
      </c>
      <c r="C666" t="s">
        <v>4090</v>
      </c>
      <c r="D666" t="s">
        <v>4091</v>
      </c>
      <c r="E666" s="5" t="s">
        <v>29</v>
      </c>
      <c r="F666">
        <v>2</v>
      </c>
      <c r="G666" t="s">
        <v>4092</v>
      </c>
      <c r="H666" t="s">
        <v>4093</v>
      </c>
      <c r="I666">
        <v>0.35</v>
      </c>
      <c r="J666">
        <v>0.39</v>
      </c>
      <c r="K666" s="5">
        <v>43361</v>
      </c>
      <c r="L666" t="s">
        <v>32</v>
      </c>
      <c r="M666" t="s">
        <v>480</v>
      </c>
      <c r="N666" t="s">
        <v>150</v>
      </c>
      <c r="P666" s="6" t="s">
        <v>4087</v>
      </c>
      <c r="Q666" t="s">
        <v>4094</v>
      </c>
      <c r="R666" s="6">
        <v>238749418.25866699</v>
      </c>
      <c r="S666" s="6">
        <v>6180900.0000000158</v>
      </c>
      <c r="T666" s="6">
        <v>-2003599.999999993</v>
      </c>
      <c r="U666" s="6">
        <v>-5519.9999999997672</v>
      </c>
      <c r="V666" s="6">
        <v>0</v>
      </c>
      <c r="W666" s="6">
        <v>3183522.5000000088</v>
      </c>
      <c r="X666" s="6">
        <v>268</v>
      </c>
      <c r="Y666" s="6">
        <v>2658106.9</v>
      </c>
      <c r="Z666" s="6" t="s">
        <v>507</v>
      </c>
      <c r="AA666" s="7">
        <v>228534928.32183838</v>
      </c>
      <c r="AB666" s="6"/>
    </row>
    <row r="667" spans="1:28">
      <c r="A667" t="s">
        <v>4095</v>
      </c>
      <c r="B667">
        <v>666</v>
      </c>
      <c r="C667" t="s">
        <v>4096</v>
      </c>
      <c r="D667" t="s">
        <v>4097</v>
      </c>
      <c r="E667" s="5" t="s">
        <v>29</v>
      </c>
      <c r="F667">
        <v>2</v>
      </c>
      <c r="G667" t="s">
        <v>4098</v>
      </c>
      <c r="H667" t="s">
        <v>4099</v>
      </c>
      <c r="I667">
        <v>0.35</v>
      </c>
      <c r="J667">
        <v>0.39</v>
      </c>
      <c r="K667" s="5">
        <v>43361</v>
      </c>
      <c r="L667" t="s">
        <v>32</v>
      </c>
      <c r="M667" t="s">
        <v>480</v>
      </c>
      <c r="N667" t="s">
        <v>150</v>
      </c>
      <c r="P667" s="6" t="s">
        <v>4087</v>
      </c>
      <c r="Q667" t="s">
        <v>4100</v>
      </c>
      <c r="R667" s="6">
        <v>37536876.106262207</v>
      </c>
      <c r="S667" s="6">
        <v>0</v>
      </c>
      <c r="T667" s="6">
        <v>3302.5</v>
      </c>
      <c r="U667" s="6">
        <v>0</v>
      </c>
      <c r="V667" s="6">
        <v>0</v>
      </c>
      <c r="W667" s="6">
        <v>2591397.4999999972</v>
      </c>
      <c r="X667" s="6">
        <v>42</v>
      </c>
      <c r="Y667" s="6">
        <v>190377.91999999998</v>
      </c>
      <c r="Z667" s="6" t="s">
        <v>507</v>
      </c>
      <c r="AA667" s="7">
        <v>34096275.329589844</v>
      </c>
      <c r="AB667" s="6"/>
    </row>
    <row r="668" spans="1:28">
      <c r="A668" t="s">
        <v>4101</v>
      </c>
      <c r="B668">
        <v>667</v>
      </c>
      <c r="C668" t="s">
        <v>4102</v>
      </c>
      <c r="D668" t="s">
        <v>4103</v>
      </c>
      <c r="E668" s="5" t="s">
        <v>29</v>
      </c>
      <c r="F668">
        <v>1</v>
      </c>
      <c r="G668" t="s">
        <v>4104</v>
      </c>
      <c r="H668">
        <v>315740100</v>
      </c>
      <c r="I668">
        <v>0.38</v>
      </c>
      <c r="J668">
        <v>0.42</v>
      </c>
      <c r="K668" s="5">
        <v>43361</v>
      </c>
      <c r="L668" t="s">
        <v>32</v>
      </c>
      <c r="M668" t="s">
        <v>102</v>
      </c>
      <c r="N668" t="s">
        <v>150</v>
      </c>
      <c r="P668" s="6" t="s">
        <v>4087</v>
      </c>
      <c r="Q668" t="s">
        <v>4105</v>
      </c>
      <c r="R668" s="6">
        <v>28159201.049804688</v>
      </c>
      <c r="S668" s="6">
        <v>2689287.5000000028</v>
      </c>
      <c r="T668" s="6">
        <v>871802.49999999709</v>
      </c>
      <c r="U668" s="6">
        <v>0</v>
      </c>
      <c r="V668" s="6">
        <v>0</v>
      </c>
      <c r="W668" s="6">
        <v>2709687.5000000028</v>
      </c>
      <c r="X668" s="6">
        <v>36</v>
      </c>
      <c r="Y668" s="6">
        <v>3971540.77</v>
      </c>
      <c r="Z668" s="6" t="s">
        <v>507</v>
      </c>
      <c r="AA668" s="7">
        <v>27888546.180725098</v>
      </c>
      <c r="AB668" s="6"/>
    </row>
    <row r="669" spans="1:28">
      <c r="A669" t="s">
        <v>4106</v>
      </c>
      <c r="B669">
        <v>668</v>
      </c>
      <c r="C669" t="s">
        <v>4107</v>
      </c>
      <c r="D669" t="s">
        <v>4108</v>
      </c>
      <c r="E669" s="5" t="s">
        <v>29</v>
      </c>
      <c r="F669">
        <v>1</v>
      </c>
      <c r="G669" t="s">
        <v>4109</v>
      </c>
      <c r="H669" t="s">
        <v>4110</v>
      </c>
      <c r="I669">
        <v>0.38</v>
      </c>
      <c r="J669">
        <v>0.42</v>
      </c>
      <c r="K669" s="5">
        <v>43361</v>
      </c>
      <c r="L669" t="s">
        <v>32</v>
      </c>
      <c r="M669" t="s">
        <v>102</v>
      </c>
      <c r="N669" t="s">
        <v>150</v>
      </c>
      <c r="P669" s="6" t="s">
        <v>4087</v>
      </c>
      <c r="Q669" t="s">
        <v>4111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 t="s">
        <v>507</v>
      </c>
      <c r="AA669" s="7">
        <v>0</v>
      </c>
      <c r="AB669" s="6"/>
    </row>
    <row r="670" spans="1:28">
      <c r="A670" t="s">
        <v>4112</v>
      </c>
      <c r="B670">
        <v>669</v>
      </c>
      <c r="C670" t="s">
        <v>4113</v>
      </c>
      <c r="D670" t="s">
        <v>4114</v>
      </c>
      <c r="E670" s="5" t="s">
        <v>29</v>
      </c>
      <c r="F670">
        <v>1</v>
      </c>
      <c r="G670" t="s">
        <v>4115</v>
      </c>
      <c r="H670" t="s">
        <v>4116</v>
      </c>
      <c r="I670">
        <v>0.45</v>
      </c>
      <c r="J670">
        <v>0.51</v>
      </c>
      <c r="K670" s="5">
        <v>43361</v>
      </c>
      <c r="L670" t="s">
        <v>32</v>
      </c>
      <c r="M670" t="s">
        <v>109</v>
      </c>
      <c r="N670" t="s">
        <v>150</v>
      </c>
      <c r="P670" s="6" t="s">
        <v>4087</v>
      </c>
      <c r="Q670" t="s">
        <v>4117</v>
      </c>
      <c r="R670" s="6">
        <v>257978371.81091309</v>
      </c>
      <c r="S670" s="6">
        <v>14097160.000000011</v>
      </c>
      <c r="T670" s="6">
        <v>8686375</v>
      </c>
      <c r="U670" s="6">
        <v>1718494.9999999939</v>
      </c>
      <c r="V670" s="6">
        <v>3434415.0000000182</v>
      </c>
      <c r="W670" s="6">
        <v>34712800</v>
      </c>
      <c r="X670" s="6">
        <v>1401</v>
      </c>
      <c r="Y670" s="6">
        <v>22455532</v>
      </c>
      <c r="Z670" s="6" t="s">
        <v>507</v>
      </c>
      <c r="AA670" s="7">
        <v>219923488.80767822</v>
      </c>
      <c r="AB670" s="6"/>
    </row>
    <row r="671" spans="1:28">
      <c r="A671" t="s">
        <v>4118</v>
      </c>
      <c r="B671">
        <v>670</v>
      </c>
      <c r="C671" t="s">
        <v>4119</v>
      </c>
      <c r="D671" t="s">
        <v>4120</v>
      </c>
      <c r="E671" s="5" t="s">
        <v>29</v>
      </c>
      <c r="F671">
        <v>1</v>
      </c>
      <c r="G671" t="s">
        <v>4121</v>
      </c>
      <c r="H671" t="s">
        <v>4122</v>
      </c>
      <c r="I671">
        <v>0.3</v>
      </c>
      <c r="J671">
        <v>0.34</v>
      </c>
      <c r="K671" s="5">
        <v>43370</v>
      </c>
      <c r="L671" t="s">
        <v>32</v>
      </c>
      <c r="M671" t="s">
        <v>1580</v>
      </c>
      <c r="N671" t="s">
        <v>1707</v>
      </c>
      <c r="P671" s="6" t="s">
        <v>1043</v>
      </c>
      <c r="Q671" t="s">
        <v>4123</v>
      </c>
      <c r="R671" s="6">
        <v>80494827.747344971</v>
      </c>
      <c r="S671" s="6">
        <v>0</v>
      </c>
      <c r="T671" s="6">
        <v>0</v>
      </c>
      <c r="U671" s="6">
        <v>0</v>
      </c>
      <c r="V671" s="6">
        <v>1411300.0000000075</v>
      </c>
      <c r="W671" s="6">
        <v>1411300.0000000075</v>
      </c>
      <c r="X671" s="6">
        <v>134</v>
      </c>
      <c r="Y671" s="6">
        <v>2406086.2599999998</v>
      </c>
      <c r="Z671" s="6" t="s">
        <v>507</v>
      </c>
      <c r="AA671" s="7">
        <v>76583638.000488281</v>
      </c>
      <c r="AB671" s="6"/>
    </row>
    <row r="672" spans="1:28">
      <c r="A672" t="s">
        <v>4124</v>
      </c>
      <c r="B672">
        <v>671</v>
      </c>
      <c r="C672" t="s">
        <v>4125</v>
      </c>
      <c r="D672" t="s">
        <v>4126</v>
      </c>
      <c r="E672" s="5" t="s">
        <v>29</v>
      </c>
      <c r="F672">
        <v>1</v>
      </c>
      <c r="G672" t="s">
        <v>4127</v>
      </c>
      <c r="H672" t="s">
        <v>4128</v>
      </c>
      <c r="I672">
        <v>0.3</v>
      </c>
      <c r="J672">
        <v>0.34</v>
      </c>
      <c r="K672" s="5">
        <v>43370</v>
      </c>
      <c r="L672" t="s">
        <v>32</v>
      </c>
      <c r="M672" t="s">
        <v>1580</v>
      </c>
      <c r="N672" t="s">
        <v>1707</v>
      </c>
      <c r="P672" s="6" t="s">
        <v>1043</v>
      </c>
      <c r="Q672" t="s">
        <v>4129</v>
      </c>
      <c r="R672" s="6">
        <v>5571480.1788330078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17</v>
      </c>
      <c r="Y672" s="6">
        <v>10711.511</v>
      </c>
      <c r="Z672" s="6" t="s">
        <v>507</v>
      </c>
      <c r="AA672" s="7">
        <v>5452119.8272705078</v>
      </c>
      <c r="AB672" s="6"/>
    </row>
    <row r="673" spans="1:28">
      <c r="A673" t="s">
        <v>4130</v>
      </c>
      <c r="B673">
        <v>672</v>
      </c>
      <c r="C673" t="s">
        <v>4131</v>
      </c>
      <c r="D673" t="s">
        <v>4132</v>
      </c>
      <c r="E673" s="5" t="s">
        <v>29</v>
      </c>
      <c r="F673">
        <v>1</v>
      </c>
      <c r="G673" t="s">
        <v>4133</v>
      </c>
      <c r="H673" t="s">
        <v>4134</v>
      </c>
      <c r="I673">
        <v>0.4</v>
      </c>
      <c r="J673">
        <v>0.57999999999999996</v>
      </c>
      <c r="K673" s="5">
        <v>43370</v>
      </c>
      <c r="L673" t="s">
        <v>32</v>
      </c>
      <c r="M673" t="s">
        <v>286</v>
      </c>
      <c r="N673" t="s">
        <v>4135</v>
      </c>
      <c r="P673" s="6" t="s">
        <v>3077</v>
      </c>
      <c r="Q673" t="s">
        <v>4136</v>
      </c>
      <c r="R673" s="6">
        <v>278621767.04406738</v>
      </c>
      <c r="S673" s="6">
        <v>3222701.850000008</v>
      </c>
      <c r="T673" s="6">
        <v>4383721.2499999851</v>
      </c>
      <c r="U673" s="6">
        <v>4379824.4499999844</v>
      </c>
      <c r="V673" s="6">
        <v>2179697.9250000305</v>
      </c>
      <c r="W673" s="6">
        <v>16306553.375</v>
      </c>
      <c r="X673" s="6">
        <v>715</v>
      </c>
      <c r="Y673" s="6">
        <v>5998064.5999999996</v>
      </c>
      <c r="Z673" s="6" t="s">
        <v>507</v>
      </c>
      <c r="AA673" s="7">
        <v>259236296.36764526</v>
      </c>
      <c r="AB673" s="6"/>
    </row>
    <row r="674" spans="1:28">
      <c r="A674" t="s">
        <v>4137</v>
      </c>
      <c r="B674">
        <v>673</v>
      </c>
      <c r="C674" t="s">
        <v>4138</v>
      </c>
      <c r="D674" t="s">
        <v>4139</v>
      </c>
      <c r="E674" s="5" t="s">
        <v>29</v>
      </c>
      <c r="F674">
        <v>1</v>
      </c>
      <c r="G674" t="s">
        <v>4140</v>
      </c>
      <c r="H674" t="s">
        <v>4141</v>
      </c>
      <c r="I674">
        <v>0.15</v>
      </c>
      <c r="J674">
        <v>0.17</v>
      </c>
      <c r="K674" s="5">
        <v>43370</v>
      </c>
      <c r="L674" t="s">
        <v>32</v>
      </c>
      <c r="M674" t="s">
        <v>286</v>
      </c>
      <c r="N674" t="s">
        <v>4135</v>
      </c>
      <c r="P674" s="6" t="s">
        <v>3077</v>
      </c>
      <c r="Q674" t="s">
        <v>4142</v>
      </c>
      <c r="R674" s="6">
        <v>92839842.224121094</v>
      </c>
      <c r="S674" s="6">
        <v>-1058800.5500000149</v>
      </c>
      <c r="T674" s="6">
        <v>2119611.175000011</v>
      </c>
      <c r="U674" s="6">
        <v>29068391.699999992</v>
      </c>
      <c r="V674" s="6">
        <v>-1071353.4749999961</v>
      </c>
      <c r="W674" s="6">
        <v>30114351.124999989</v>
      </c>
      <c r="X674" s="6">
        <v>295</v>
      </c>
      <c r="Y674" s="6">
        <v>3963792.1</v>
      </c>
      <c r="Z674" s="6" t="s">
        <v>507</v>
      </c>
      <c r="AA674" s="7">
        <v>61358287.239074707</v>
      </c>
      <c r="AB674" s="6"/>
    </row>
    <row r="675" spans="1:28">
      <c r="A675" t="s">
        <v>4143</v>
      </c>
      <c r="B675">
        <v>674</v>
      </c>
      <c r="C675" t="s">
        <v>4144</v>
      </c>
      <c r="D675" t="s">
        <v>4145</v>
      </c>
      <c r="E675" s="5" t="s">
        <v>29</v>
      </c>
      <c r="F675">
        <v>1</v>
      </c>
      <c r="G675" t="s">
        <v>4146</v>
      </c>
      <c r="H675" t="s">
        <v>4147</v>
      </c>
      <c r="I675">
        <v>0.45</v>
      </c>
      <c r="J675">
        <v>0.69</v>
      </c>
      <c r="K675" s="5">
        <v>43370</v>
      </c>
      <c r="L675" t="s">
        <v>32</v>
      </c>
      <c r="M675" t="s">
        <v>286</v>
      </c>
      <c r="N675" t="s">
        <v>4148</v>
      </c>
      <c r="P675" s="6" t="s">
        <v>3077</v>
      </c>
      <c r="Q675" t="s">
        <v>4149</v>
      </c>
      <c r="R675" s="6">
        <v>310135240.650177</v>
      </c>
      <c r="S675" s="6">
        <v>0</v>
      </c>
      <c r="T675" s="6">
        <v>0</v>
      </c>
      <c r="U675" s="6">
        <v>0</v>
      </c>
      <c r="V675" s="6">
        <v>1526534.5999999673</v>
      </c>
      <c r="W675" s="6">
        <v>1526534.5999999673</v>
      </c>
      <c r="X675" s="6">
        <v>173</v>
      </c>
      <c r="Y675" s="6">
        <v>1115580.5</v>
      </c>
      <c r="Z675" s="6" t="s">
        <v>507</v>
      </c>
      <c r="AA675" s="7">
        <v>291099952.31628418</v>
      </c>
      <c r="AB675" s="6"/>
    </row>
    <row r="676" spans="1:28">
      <c r="A676" t="s">
        <v>4150</v>
      </c>
      <c r="B676">
        <v>675</v>
      </c>
      <c r="C676" t="s">
        <v>4151</v>
      </c>
      <c r="D676" t="s">
        <v>4152</v>
      </c>
      <c r="E676" s="5" t="s">
        <v>29</v>
      </c>
      <c r="F676">
        <v>1</v>
      </c>
      <c r="G676" t="s">
        <v>4153</v>
      </c>
      <c r="H676" t="s">
        <v>4154</v>
      </c>
      <c r="I676">
        <v>0.4</v>
      </c>
      <c r="J676">
        <v>0.57999999999999996</v>
      </c>
      <c r="K676" s="5">
        <v>43370</v>
      </c>
      <c r="L676" t="s">
        <v>32</v>
      </c>
      <c r="M676" t="s">
        <v>286</v>
      </c>
      <c r="N676" t="s">
        <v>4155</v>
      </c>
      <c r="P676" s="6" t="s">
        <v>3077</v>
      </c>
      <c r="Q676" t="s">
        <v>4156</v>
      </c>
      <c r="R676" s="6">
        <v>210464017.39120483</v>
      </c>
      <c r="S676" s="6">
        <v>1069577.225000015</v>
      </c>
      <c r="T676" s="6">
        <v>0</v>
      </c>
      <c r="U676" s="6">
        <v>0</v>
      </c>
      <c r="V676" s="6">
        <v>5343.7999999998137</v>
      </c>
      <c r="W676" s="6">
        <v>2143541.8249999923</v>
      </c>
      <c r="X676" s="6">
        <v>17</v>
      </c>
      <c r="Y676" s="6">
        <v>28140.95</v>
      </c>
      <c r="Z676" s="6" t="s">
        <v>507</v>
      </c>
      <c r="AA676" s="7">
        <v>208342290.68756104</v>
      </c>
      <c r="AB676" s="6"/>
    </row>
    <row r="677" spans="1:28">
      <c r="A677" t="s">
        <v>4157</v>
      </c>
      <c r="B677">
        <v>676</v>
      </c>
      <c r="C677" t="s">
        <v>4158</v>
      </c>
      <c r="D677" t="s">
        <v>4159</v>
      </c>
      <c r="E677" s="5" t="s">
        <v>29</v>
      </c>
      <c r="F677">
        <v>1</v>
      </c>
      <c r="G677" t="s">
        <v>4160</v>
      </c>
      <c r="H677" t="s">
        <v>4161</v>
      </c>
      <c r="I677">
        <v>0.2</v>
      </c>
      <c r="J677">
        <v>0.23</v>
      </c>
      <c r="K677" s="5">
        <v>43370</v>
      </c>
      <c r="L677" t="s">
        <v>32</v>
      </c>
      <c r="M677" t="s">
        <v>286</v>
      </c>
      <c r="N677" t="s">
        <v>4155</v>
      </c>
      <c r="P677" s="6" t="s">
        <v>3077</v>
      </c>
      <c r="Q677" t="s">
        <v>4162</v>
      </c>
      <c r="R677" s="6">
        <v>290468723.29711914</v>
      </c>
      <c r="S677" s="6">
        <v>0</v>
      </c>
      <c r="T677" s="6">
        <v>7591.2499999997672</v>
      </c>
      <c r="U677" s="6">
        <v>44187522.75</v>
      </c>
      <c r="V677" s="6">
        <v>0</v>
      </c>
      <c r="W677" s="6">
        <v>44195114</v>
      </c>
      <c r="X677" s="6">
        <v>116</v>
      </c>
      <c r="Y677" s="6">
        <v>787864.57</v>
      </c>
      <c r="Z677" s="6" t="s">
        <v>507</v>
      </c>
      <c r="AA677" s="7">
        <v>248022825.62255859</v>
      </c>
      <c r="AB677" s="6"/>
    </row>
    <row r="678" spans="1:28">
      <c r="A678" t="s">
        <v>4163</v>
      </c>
      <c r="B678">
        <v>677</v>
      </c>
      <c r="C678" t="s">
        <v>4164</v>
      </c>
      <c r="D678" t="s">
        <v>4165</v>
      </c>
      <c r="E678" s="5" t="s">
        <v>29</v>
      </c>
      <c r="F678">
        <v>1</v>
      </c>
      <c r="G678" t="s">
        <v>4166</v>
      </c>
      <c r="H678" t="s">
        <v>4167</v>
      </c>
      <c r="I678">
        <v>0.35</v>
      </c>
      <c r="J678">
        <v>0.4</v>
      </c>
      <c r="K678" s="5">
        <v>43370</v>
      </c>
      <c r="L678" t="s">
        <v>32</v>
      </c>
      <c r="M678" t="s">
        <v>1307</v>
      </c>
      <c r="N678" t="s">
        <v>232</v>
      </c>
      <c r="P678" s="6" t="s">
        <v>3077</v>
      </c>
      <c r="Q678" t="s">
        <v>4168</v>
      </c>
      <c r="R678" s="6">
        <v>41344543.838500977</v>
      </c>
      <c r="S678" s="6">
        <v>0</v>
      </c>
      <c r="T678" s="6">
        <v>-18799650</v>
      </c>
      <c r="U678" s="6">
        <v>0</v>
      </c>
      <c r="V678" s="6">
        <v>1883285.0000000016</v>
      </c>
      <c r="W678" s="6">
        <v>-16916365</v>
      </c>
      <c r="X678" s="6">
        <v>117</v>
      </c>
      <c r="Y678" s="6">
        <v>407375.22000000003</v>
      </c>
      <c r="Z678" s="6" t="s">
        <v>507</v>
      </c>
      <c r="AA678" s="7">
        <v>58440032.958984375</v>
      </c>
      <c r="AB678" s="6"/>
    </row>
    <row r="679" spans="1:28">
      <c r="A679" t="s">
        <v>4169</v>
      </c>
      <c r="B679">
        <v>678</v>
      </c>
      <c r="C679" t="s">
        <v>4170</v>
      </c>
      <c r="D679" t="s">
        <v>4171</v>
      </c>
      <c r="E679" s="5" t="s">
        <v>29</v>
      </c>
      <c r="F679">
        <v>1</v>
      </c>
      <c r="G679" t="s">
        <v>4172</v>
      </c>
      <c r="H679" t="s">
        <v>4173</v>
      </c>
      <c r="I679">
        <v>0.9</v>
      </c>
      <c r="J679">
        <v>1.26</v>
      </c>
      <c r="K679" s="5">
        <v>43375</v>
      </c>
      <c r="L679" t="s">
        <v>32</v>
      </c>
      <c r="M679" t="s">
        <v>94</v>
      </c>
      <c r="N679" t="s">
        <v>128</v>
      </c>
      <c r="P679" s="6" t="s">
        <v>4174</v>
      </c>
      <c r="Q679" t="s">
        <v>4175</v>
      </c>
      <c r="R679" s="6">
        <v>9440654.6831130981</v>
      </c>
      <c r="S679" s="6">
        <v>219897.02499999921</v>
      </c>
      <c r="T679" s="6">
        <v>0</v>
      </c>
      <c r="U679" s="6">
        <v>-898671.19999999891</v>
      </c>
      <c r="V679" s="6">
        <v>0</v>
      </c>
      <c r="W679" s="6">
        <v>-895216.02500000084</v>
      </c>
      <c r="X679" s="6">
        <v>111</v>
      </c>
      <c r="Y679" s="6">
        <v>161474.82</v>
      </c>
      <c r="Z679" s="6" t="s">
        <v>12652</v>
      </c>
      <c r="AA679" s="7">
        <v>10066386.818885803</v>
      </c>
      <c r="AB679" s="6"/>
    </row>
    <row r="680" spans="1:28">
      <c r="A680" t="s">
        <v>4176</v>
      </c>
      <c r="B680">
        <v>679</v>
      </c>
      <c r="C680" t="s">
        <v>4177</v>
      </c>
      <c r="D680" t="s">
        <v>4178</v>
      </c>
      <c r="E680" s="5" t="s">
        <v>29</v>
      </c>
      <c r="F680">
        <v>1</v>
      </c>
      <c r="G680" t="s">
        <v>4179</v>
      </c>
      <c r="H680" t="s">
        <v>4180</v>
      </c>
      <c r="I680">
        <v>0.9</v>
      </c>
      <c r="J680">
        <v>1.23</v>
      </c>
      <c r="K680" s="5">
        <v>43375</v>
      </c>
      <c r="L680" t="s">
        <v>32</v>
      </c>
      <c r="M680" t="s">
        <v>142</v>
      </c>
      <c r="N680" t="s">
        <v>143</v>
      </c>
      <c r="P680" s="6" t="s">
        <v>4174</v>
      </c>
      <c r="Q680" t="s">
        <v>4181</v>
      </c>
      <c r="R680" s="6">
        <v>4439031.8393707275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17</v>
      </c>
      <c r="Y680" s="6">
        <v>22165.29</v>
      </c>
      <c r="Z680" s="6" t="s">
        <v>507</v>
      </c>
      <c r="AA680" s="7">
        <v>4196441.1735534668</v>
      </c>
      <c r="AB680" s="6"/>
    </row>
    <row r="681" spans="1:28">
      <c r="A681" t="s">
        <v>4182</v>
      </c>
      <c r="B681">
        <v>680</v>
      </c>
      <c r="C681" t="s">
        <v>4183</v>
      </c>
      <c r="D681" t="s">
        <v>4184</v>
      </c>
      <c r="E681" s="5" t="s">
        <v>29</v>
      </c>
      <c r="F681">
        <v>1</v>
      </c>
      <c r="G681" t="s">
        <v>4185</v>
      </c>
      <c r="H681" t="s">
        <v>4186</v>
      </c>
      <c r="I681">
        <v>0.55000000000000004</v>
      </c>
      <c r="J681">
        <v>0.6</v>
      </c>
      <c r="K681" s="5">
        <v>43384</v>
      </c>
      <c r="L681" t="s">
        <v>32</v>
      </c>
      <c r="M681" t="s">
        <v>609</v>
      </c>
      <c r="N681" t="s">
        <v>610</v>
      </c>
      <c r="P681" s="6" t="s">
        <v>135</v>
      </c>
      <c r="Q681" t="s">
        <v>4187</v>
      </c>
      <c r="R681" s="6">
        <v>86427425.384521484</v>
      </c>
      <c r="S681" s="6">
        <v>0</v>
      </c>
      <c r="T681" s="6">
        <v>2470380.0000000023</v>
      </c>
      <c r="U681" s="6">
        <v>0</v>
      </c>
      <c r="V681" s="6">
        <v>0</v>
      </c>
      <c r="W681" s="6">
        <v>2470380.0000000023</v>
      </c>
      <c r="X681" s="6">
        <v>46</v>
      </c>
      <c r="Y681" s="6">
        <v>299881.7</v>
      </c>
      <c r="Z681" s="6" t="s">
        <v>507</v>
      </c>
      <c r="AA681" s="7">
        <v>84000572.967529297</v>
      </c>
      <c r="AB681" s="6"/>
    </row>
    <row r="682" spans="1:28">
      <c r="A682" t="s">
        <v>4188</v>
      </c>
      <c r="B682">
        <v>681</v>
      </c>
      <c r="C682" t="s">
        <v>4189</v>
      </c>
      <c r="D682" t="s">
        <v>4190</v>
      </c>
      <c r="E682" s="5" t="s">
        <v>29</v>
      </c>
      <c r="F682">
        <v>1</v>
      </c>
      <c r="G682" t="s">
        <v>4191</v>
      </c>
      <c r="H682" t="s">
        <v>4192</v>
      </c>
      <c r="I682">
        <v>0.75</v>
      </c>
      <c r="J682">
        <v>0.91</v>
      </c>
      <c r="K682" s="5">
        <v>43391</v>
      </c>
      <c r="L682" t="s">
        <v>32</v>
      </c>
      <c r="M682" t="s">
        <v>261</v>
      </c>
      <c r="N682" t="s">
        <v>610</v>
      </c>
      <c r="P682" s="6" t="s">
        <v>1017</v>
      </c>
      <c r="Q682" t="s">
        <v>4193</v>
      </c>
      <c r="R682" s="6">
        <v>171489997.22480774</v>
      </c>
      <c r="S682" s="6">
        <v>-1370778.0000000114</v>
      </c>
      <c r="T682" s="6">
        <v>-3788260.5000000014</v>
      </c>
      <c r="U682" s="6">
        <v>0</v>
      </c>
      <c r="V682" s="6">
        <v>0</v>
      </c>
      <c r="W682" s="6">
        <v>-5502169.5000000056</v>
      </c>
      <c r="X682" s="6">
        <v>104</v>
      </c>
      <c r="Y682" s="6">
        <v>362184.11000000004</v>
      </c>
      <c r="Z682" s="6" t="s">
        <v>507</v>
      </c>
      <c r="AA682" s="7">
        <v>177997143.82171631</v>
      </c>
      <c r="AB682" s="6"/>
    </row>
    <row r="683" spans="1:28">
      <c r="A683" t="s">
        <v>4194</v>
      </c>
      <c r="B683">
        <v>682</v>
      </c>
      <c r="C683" t="s">
        <v>4195</v>
      </c>
      <c r="D683" t="s">
        <v>4196</v>
      </c>
      <c r="E683" s="5" t="s">
        <v>29</v>
      </c>
      <c r="F683">
        <v>1</v>
      </c>
      <c r="G683" t="s">
        <v>4197</v>
      </c>
      <c r="H683" t="s">
        <v>4198</v>
      </c>
      <c r="I683">
        <v>0.75</v>
      </c>
      <c r="J683">
        <v>0.96</v>
      </c>
      <c r="K683" s="5">
        <v>43391</v>
      </c>
      <c r="L683" t="s">
        <v>32</v>
      </c>
      <c r="M683" t="s">
        <v>878</v>
      </c>
      <c r="N683" t="s">
        <v>879</v>
      </c>
      <c r="P683" s="6" t="s">
        <v>1017</v>
      </c>
      <c r="Q683" t="s">
        <v>4199</v>
      </c>
      <c r="R683" s="6">
        <v>123200249.03344727</v>
      </c>
      <c r="S683" s="6">
        <v>0</v>
      </c>
      <c r="T683" s="6">
        <v>360746.99999999232</v>
      </c>
      <c r="U683" s="6">
        <v>0</v>
      </c>
      <c r="V683" s="6">
        <v>365674.50000001385</v>
      </c>
      <c r="W683" s="6">
        <v>1090742.9999999984</v>
      </c>
      <c r="X683" s="6">
        <v>181</v>
      </c>
      <c r="Y683" s="6">
        <v>384213.89</v>
      </c>
      <c r="Z683" s="6" t="s">
        <v>10830</v>
      </c>
      <c r="AA683" s="7">
        <v>121442700.95627022</v>
      </c>
      <c r="AB683" s="6"/>
    </row>
    <row r="684" spans="1:28">
      <c r="A684" t="s">
        <v>4200</v>
      </c>
      <c r="B684">
        <v>683</v>
      </c>
      <c r="C684" t="s">
        <v>4201</v>
      </c>
      <c r="D684" t="s">
        <v>4202</v>
      </c>
      <c r="E684" s="5" t="s">
        <v>29</v>
      </c>
      <c r="F684">
        <v>1</v>
      </c>
      <c r="G684" t="s">
        <v>4203</v>
      </c>
      <c r="H684" t="s">
        <v>4204</v>
      </c>
      <c r="I684">
        <v>0.75</v>
      </c>
      <c r="J684">
        <v>0.96</v>
      </c>
      <c r="K684" s="5">
        <v>43391</v>
      </c>
      <c r="L684" t="s">
        <v>32</v>
      </c>
      <c r="M684" t="s">
        <v>820</v>
      </c>
      <c r="N684" t="s">
        <v>87</v>
      </c>
      <c r="P684" s="6" t="s">
        <v>1017</v>
      </c>
      <c r="Q684" t="s">
        <v>4205</v>
      </c>
      <c r="R684" s="6">
        <v>84943938.293457031</v>
      </c>
      <c r="S684" s="6">
        <v>0</v>
      </c>
      <c r="T684" s="6">
        <v>406977.00000000338</v>
      </c>
      <c r="U684" s="6">
        <v>0</v>
      </c>
      <c r="V684" s="6">
        <v>0</v>
      </c>
      <c r="W684" s="6">
        <v>406977.00000000338</v>
      </c>
      <c r="X684" s="6">
        <v>71</v>
      </c>
      <c r="Y684" s="6">
        <v>200293.00999999998</v>
      </c>
      <c r="Z684" s="6" t="s">
        <v>10830</v>
      </c>
      <c r="AA684" s="7">
        <v>84833378.295898438</v>
      </c>
      <c r="AB684" s="6"/>
    </row>
    <row r="685" spans="1:28">
      <c r="A685" t="s">
        <v>4206</v>
      </c>
      <c r="B685">
        <v>684</v>
      </c>
      <c r="C685" t="s">
        <v>4207</v>
      </c>
      <c r="D685" t="s">
        <v>4208</v>
      </c>
      <c r="E685" s="5" t="s">
        <v>29</v>
      </c>
      <c r="F685">
        <v>1</v>
      </c>
      <c r="G685" t="s">
        <v>4209</v>
      </c>
      <c r="H685" t="s">
        <v>4210</v>
      </c>
      <c r="I685">
        <v>0.45</v>
      </c>
      <c r="J685">
        <v>0.45</v>
      </c>
      <c r="K685" s="5">
        <v>43395</v>
      </c>
      <c r="L685" t="s">
        <v>32</v>
      </c>
      <c r="M685" t="s">
        <v>586</v>
      </c>
      <c r="N685" t="s">
        <v>587</v>
      </c>
      <c r="P685" s="6" t="s">
        <v>2864</v>
      </c>
      <c r="Q685" t="s">
        <v>4211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 t="s">
        <v>507</v>
      </c>
      <c r="AA685" s="7">
        <v>0</v>
      </c>
      <c r="AB685" s="6"/>
    </row>
    <row r="686" spans="1:28">
      <c r="A686" t="s">
        <v>4212</v>
      </c>
      <c r="B686">
        <v>685</v>
      </c>
      <c r="C686" t="s">
        <v>4213</v>
      </c>
      <c r="D686" t="s">
        <v>4214</v>
      </c>
      <c r="E686" s="5" t="s">
        <v>29</v>
      </c>
      <c r="F686">
        <v>1</v>
      </c>
      <c r="G686" t="s">
        <v>4215</v>
      </c>
      <c r="H686" t="s">
        <v>4216</v>
      </c>
      <c r="I686">
        <v>0.5</v>
      </c>
      <c r="J686">
        <v>0.66</v>
      </c>
      <c r="K686" s="5">
        <v>43395</v>
      </c>
      <c r="L686" t="s">
        <v>32</v>
      </c>
      <c r="M686" t="s">
        <v>586</v>
      </c>
      <c r="N686" t="s">
        <v>587</v>
      </c>
      <c r="P686" s="6" t="s">
        <v>4217</v>
      </c>
      <c r="Q686" t="s">
        <v>4218</v>
      </c>
      <c r="R686" s="6">
        <v>67862588.262557983</v>
      </c>
      <c r="S686" s="6">
        <v>0</v>
      </c>
      <c r="T686" s="6">
        <v>-1897702.5000000023</v>
      </c>
      <c r="U686" s="6">
        <v>236687.50000000341</v>
      </c>
      <c r="V686" s="6">
        <v>-3542825</v>
      </c>
      <c r="W686" s="6">
        <v>-9916642.4999999981</v>
      </c>
      <c r="X686" s="6">
        <v>245</v>
      </c>
      <c r="Y686" s="6">
        <v>1564567.66</v>
      </c>
      <c r="Z686" s="6" t="s">
        <v>507</v>
      </c>
      <c r="AA686" s="7">
        <v>77795338.129997253</v>
      </c>
      <c r="AB686" s="6"/>
    </row>
    <row r="687" spans="1:28">
      <c r="A687" t="s">
        <v>4219</v>
      </c>
      <c r="B687">
        <v>686</v>
      </c>
      <c r="C687" t="s">
        <v>4220</v>
      </c>
      <c r="D687" t="s">
        <v>4221</v>
      </c>
      <c r="E687" s="5" t="s">
        <v>29</v>
      </c>
      <c r="F687">
        <v>1</v>
      </c>
      <c r="G687" t="s">
        <v>4222</v>
      </c>
      <c r="H687" s="8" t="s">
        <v>4223</v>
      </c>
      <c r="I687">
        <v>0.2</v>
      </c>
      <c r="J687">
        <v>0.22</v>
      </c>
      <c r="K687" s="5">
        <v>43404</v>
      </c>
      <c r="L687" t="s">
        <v>32</v>
      </c>
      <c r="M687" t="s">
        <v>487</v>
      </c>
      <c r="N687" t="s">
        <v>392</v>
      </c>
      <c r="P687" s="6" t="s">
        <v>522</v>
      </c>
      <c r="Q687" t="s">
        <v>4224</v>
      </c>
      <c r="R687" s="6">
        <v>558041566.23110962</v>
      </c>
      <c r="S687" s="6">
        <v>7093821.6239999775</v>
      </c>
      <c r="T687" s="6">
        <v>16976628.346499972</v>
      </c>
      <c r="U687" s="6">
        <v>7002142.3130000364</v>
      </c>
      <c r="V687" s="6">
        <v>3316881.3964999877</v>
      </c>
      <c r="W687" s="6">
        <v>35990154.058249995</v>
      </c>
      <c r="X687" s="6">
        <v>6421</v>
      </c>
      <c r="Y687" s="6">
        <v>60184602</v>
      </c>
      <c r="Z687" s="6" t="s">
        <v>507</v>
      </c>
      <c r="AA687" s="7">
        <v>465224375.8418808</v>
      </c>
      <c r="AB687" s="6"/>
    </row>
    <row r="688" spans="1:28">
      <c r="A688" t="s">
        <v>4225</v>
      </c>
      <c r="B688">
        <v>687</v>
      </c>
      <c r="C688" t="s">
        <v>4226</v>
      </c>
      <c r="D688" t="s">
        <v>4227</v>
      </c>
      <c r="E688" s="5" t="s">
        <v>29</v>
      </c>
      <c r="F688">
        <v>1</v>
      </c>
      <c r="G688" t="s">
        <v>4228</v>
      </c>
      <c r="H688" s="8">
        <v>7.4642000000000003E+112</v>
      </c>
      <c r="I688">
        <v>0.2</v>
      </c>
      <c r="J688">
        <v>0.23</v>
      </c>
      <c r="K688" s="5">
        <v>43404</v>
      </c>
      <c r="L688" t="s">
        <v>32</v>
      </c>
      <c r="M688" t="s">
        <v>487</v>
      </c>
      <c r="N688" t="s">
        <v>392</v>
      </c>
      <c r="P688" s="6" t="s">
        <v>522</v>
      </c>
      <c r="Q688" t="s">
        <v>4229</v>
      </c>
      <c r="R688" s="6">
        <v>362650158.11260986</v>
      </c>
      <c r="S688" s="6">
        <v>5993440.8960000146</v>
      </c>
      <c r="T688" s="6">
        <v>-1142870.592250023</v>
      </c>
      <c r="U688" s="6">
        <v>-12491.243999999948</v>
      </c>
      <c r="V688" s="6">
        <v>1891204.7037500269</v>
      </c>
      <c r="W688" s="6">
        <v>12220791.741250029</v>
      </c>
      <c r="X688" s="6">
        <v>2716</v>
      </c>
      <c r="Y688" s="6">
        <v>33331581</v>
      </c>
      <c r="Z688" s="6" t="s">
        <v>507</v>
      </c>
      <c r="AA688" s="7">
        <v>308768840.578125</v>
      </c>
      <c r="AB688" s="6"/>
    </row>
    <row r="689" spans="1:28">
      <c r="A689" t="s">
        <v>4230</v>
      </c>
      <c r="B689">
        <v>688</v>
      </c>
      <c r="C689" t="s">
        <v>4231</v>
      </c>
      <c r="D689" t="s">
        <v>4232</v>
      </c>
      <c r="E689" s="5" t="s">
        <v>29</v>
      </c>
      <c r="F689">
        <v>1</v>
      </c>
      <c r="G689" t="s">
        <v>4233</v>
      </c>
      <c r="H689" s="8">
        <v>7.4641999999999995E+211</v>
      </c>
      <c r="I689">
        <v>0.2</v>
      </c>
      <c r="J689">
        <v>0.23</v>
      </c>
      <c r="K689" s="5">
        <v>43404</v>
      </c>
      <c r="L689" t="s">
        <v>32</v>
      </c>
      <c r="M689" t="s">
        <v>487</v>
      </c>
      <c r="N689" t="s">
        <v>392</v>
      </c>
      <c r="P689" s="6" t="s">
        <v>522</v>
      </c>
      <c r="Q689" t="s">
        <v>4234</v>
      </c>
      <c r="R689" s="6">
        <v>41706791.896172218</v>
      </c>
      <c r="S689" s="6">
        <v>-10426697.839573329</v>
      </c>
      <c r="T689" s="6">
        <v>2537940.9779961095</v>
      </c>
      <c r="U689" s="6">
        <v>2620386.8823286807</v>
      </c>
      <c r="V689" s="6">
        <v>0</v>
      </c>
      <c r="W689" s="6">
        <v>-5268369.9792485386</v>
      </c>
      <c r="X689" s="6">
        <v>149</v>
      </c>
      <c r="Y689" s="6">
        <v>1201533.3600000001</v>
      </c>
      <c r="Z689" s="6" t="s">
        <v>507</v>
      </c>
      <c r="AA689" s="7">
        <v>38965211.532222591</v>
      </c>
      <c r="AB689" s="6"/>
    </row>
    <row r="690" spans="1:28">
      <c r="A690" t="s">
        <v>4235</v>
      </c>
      <c r="B690">
        <v>689</v>
      </c>
      <c r="C690" t="s">
        <v>4236</v>
      </c>
      <c r="D690" t="s">
        <v>4237</v>
      </c>
      <c r="E690" s="5" t="s">
        <v>29</v>
      </c>
      <c r="F690">
        <v>1</v>
      </c>
      <c r="G690" t="s">
        <v>4238</v>
      </c>
      <c r="H690" t="s">
        <v>4239</v>
      </c>
      <c r="I690">
        <v>0.45</v>
      </c>
      <c r="J690">
        <v>0.55000000000000004</v>
      </c>
      <c r="K690" s="5">
        <v>43405</v>
      </c>
      <c r="L690" t="s">
        <v>32</v>
      </c>
      <c r="M690" t="s">
        <v>142</v>
      </c>
      <c r="N690" t="s">
        <v>3843</v>
      </c>
      <c r="P690" s="6" t="s">
        <v>233</v>
      </c>
      <c r="Q690" t="s">
        <v>4240</v>
      </c>
      <c r="R690" s="6">
        <v>4730408.1380653381</v>
      </c>
      <c r="S690" s="6">
        <v>-1416220.1684999999</v>
      </c>
      <c r="T690" s="6">
        <v>0</v>
      </c>
      <c r="U690" s="6">
        <v>0</v>
      </c>
      <c r="V690" s="6">
        <v>0</v>
      </c>
      <c r="W690" s="6">
        <v>-1416220.1684999999</v>
      </c>
      <c r="X690" s="6">
        <v>28</v>
      </c>
      <c r="Y690" s="6">
        <v>55507.61</v>
      </c>
      <c r="Z690" s="6" t="s">
        <v>507</v>
      </c>
      <c r="AA690" s="7">
        <v>4946067.2478294373</v>
      </c>
      <c r="AB690" s="6"/>
    </row>
    <row r="691" spans="1:28">
      <c r="A691" t="s">
        <v>4241</v>
      </c>
      <c r="B691">
        <v>690</v>
      </c>
      <c r="C691" t="s">
        <v>4242</v>
      </c>
      <c r="D691" t="s">
        <v>4243</v>
      </c>
      <c r="E691" s="5" t="s">
        <v>29</v>
      </c>
      <c r="F691">
        <v>1</v>
      </c>
      <c r="G691" t="s">
        <v>4244</v>
      </c>
      <c r="H691" t="s">
        <v>4245</v>
      </c>
      <c r="I691">
        <v>0.45</v>
      </c>
      <c r="J691">
        <v>0.55000000000000004</v>
      </c>
      <c r="K691" s="5">
        <v>43405</v>
      </c>
      <c r="L691" t="s">
        <v>32</v>
      </c>
      <c r="M691" t="s">
        <v>286</v>
      </c>
      <c r="N691" t="s">
        <v>4246</v>
      </c>
      <c r="P691" s="6" t="s">
        <v>233</v>
      </c>
      <c r="Q691" t="s">
        <v>4247</v>
      </c>
      <c r="R691" s="6">
        <v>95285508.369220734</v>
      </c>
      <c r="S691" s="6">
        <v>0</v>
      </c>
      <c r="T691" s="6">
        <v>-1440637.0539999949</v>
      </c>
      <c r="U691" s="6">
        <v>0</v>
      </c>
      <c r="V691" s="6">
        <v>0</v>
      </c>
      <c r="W691" s="6">
        <v>-2901210.8642947576</v>
      </c>
      <c r="X691" s="6">
        <v>264</v>
      </c>
      <c r="Y691" s="6">
        <v>965115.71000000008</v>
      </c>
      <c r="Z691" s="6" t="s">
        <v>507</v>
      </c>
      <c r="AA691" s="7">
        <v>101028822.60664368</v>
      </c>
      <c r="AB691" s="6"/>
    </row>
    <row r="692" spans="1:28">
      <c r="A692" t="s">
        <v>4248</v>
      </c>
      <c r="B692">
        <v>691</v>
      </c>
      <c r="C692" t="s">
        <v>4249</v>
      </c>
      <c r="D692" t="s">
        <v>4250</v>
      </c>
      <c r="E692" s="5" t="s">
        <v>29</v>
      </c>
      <c r="F692">
        <v>1</v>
      </c>
      <c r="G692" t="s">
        <v>4251</v>
      </c>
      <c r="H692" t="s">
        <v>4252</v>
      </c>
      <c r="I692">
        <v>0.25</v>
      </c>
      <c r="J692">
        <v>0.28000000000000003</v>
      </c>
      <c r="K692" s="5">
        <v>43418</v>
      </c>
      <c r="L692" t="s">
        <v>32</v>
      </c>
      <c r="M692" t="s">
        <v>223</v>
      </c>
      <c r="N692" t="s">
        <v>50</v>
      </c>
      <c r="P692" s="6" t="s">
        <v>2540</v>
      </c>
      <c r="Q692" t="s">
        <v>4253</v>
      </c>
      <c r="R692" s="6">
        <v>594414004.46891785</v>
      </c>
      <c r="S692" s="6">
        <v>7822100.4439999787</v>
      </c>
      <c r="T692" s="6">
        <v>21620310.086749937</v>
      </c>
      <c r="U692" s="6">
        <v>10802785.219000021</v>
      </c>
      <c r="V692" s="6">
        <v>21219478.701250065</v>
      </c>
      <c r="W692" s="6">
        <v>88223626.288749948</v>
      </c>
      <c r="X692" s="6">
        <v>808</v>
      </c>
      <c r="Y692" s="6">
        <v>18628971</v>
      </c>
      <c r="Z692" s="6" t="s">
        <v>507</v>
      </c>
      <c r="AA692" s="7">
        <v>513577905.70259094</v>
      </c>
      <c r="AB692" s="6"/>
    </row>
    <row r="693" spans="1:28">
      <c r="A693" t="s">
        <v>4254</v>
      </c>
      <c r="B693">
        <v>692</v>
      </c>
      <c r="C693" t="s">
        <v>4255</v>
      </c>
      <c r="D693" t="s">
        <v>4256</v>
      </c>
      <c r="E693" s="5" t="s">
        <v>29</v>
      </c>
      <c r="F693">
        <v>1</v>
      </c>
      <c r="G693" t="s">
        <v>4257</v>
      </c>
      <c r="H693" t="s">
        <v>4258</v>
      </c>
      <c r="I693">
        <v>0.25</v>
      </c>
      <c r="J693">
        <v>0.27</v>
      </c>
      <c r="K693" s="5">
        <v>43418</v>
      </c>
      <c r="L693" t="s">
        <v>32</v>
      </c>
      <c r="M693" t="s">
        <v>743</v>
      </c>
      <c r="N693" t="s">
        <v>50</v>
      </c>
      <c r="P693" s="6" t="s">
        <v>2540</v>
      </c>
      <c r="Q693" t="s">
        <v>4259</v>
      </c>
      <c r="R693" s="6">
        <v>7616194.1185404938</v>
      </c>
      <c r="S693" s="6">
        <v>346813.73636679875</v>
      </c>
      <c r="T693" s="6">
        <v>0</v>
      </c>
      <c r="U693" s="6">
        <v>0</v>
      </c>
      <c r="V693" s="6">
        <v>0</v>
      </c>
      <c r="W693" s="6">
        <v>346813.73636679875</v>
      </c>
      <c r="X693" s="6">
        <v>50</v>
      </c>
      <c r="Y693" s="6">
        <v>317071.28000000003</v>
      </c>
      <c r="Z693" s="6" t="s">
        <v>507</v>
      </c>
      <c r="AA693" s="7">
        <v>7328633.390150819</v>
      </c>
      <c r="AB693" s="6"/>
    </row>
    <row r="694" spans="1:28">
      <c r="A694" t="s">
        <v>4260</v>
      </c>
      <c r="B694">
        <v>693</v>
      </c>
      <c r="C694" t="s">
        <v>4261</v>
      </c>
      <c r="D694" t="s">
        <v>4262</v>
      </c>
      <c r="E694" s="5" t="s">
        <v>29</v>
      </c>
      <c r="F694">
        <v>1</v>
      </c>
      <c r="G694" t="s">
        <v>4263</v>
      </c>
      <c r="H694" t="s">
        <v>4264</v>
      </c>
      <c r="I694">
        <v>0.25</v>
      </c>
      <c r="J694">
        <v>0.28000000000000003</v>
      </c>
      <c r="K694" s="5">
        <v>43418</v>
      </c>
      <c r="L694" t="s">
        <v>32</v>
      </c>
      <c r="M694" t="s">
        <v>743</v>
      </c>
      <c r="N694" t="s">
        <v>50</v>
      </c>
      <c r="P694" s="6" t="s">
        <v>2540</v>
      </c>
      <c r="Q694" t="s">
        <v>4265</v>
      </c>
      <c r="R694" s="6">
        <v>45299346.923828125</v>
      </c>
      <c r="S694" s="6">
        <v>-709767.76999999746</v>
      </c>
      <c r="T694" s="6">
        <v>-1411626.5000000012</v>
      </c>
      <c r="U694" s="6">
        <v>2499162.422000004</v>
      </c>
      <c r="V694" s="6">
        <v>1804976.9890000001</v>
      </c>
      <c r="W694" s="6">
        <v>2902616.4430000028</v>
      </c>
      <c r="X694" s="6">
        <v>221</v>
      </c>
      <c r="Y694" s="6">
        <v>689284.47</v>
      </c>
      <c r="Z694" s="6" t="s">
        <v>507</v>
      </c>
      <c r="AA694" s="7">
        <v>42507177.662849426</v>
      </c>
      <c r="AB694" s="6"/>
    </row>
    <row r="695" spans="1:28">
      <c r="A695" t="s">
        <v>4266</v>
      </c>
      <c r="B695">
        <v>694</v>
      </c>
      <c r="C695" t="s">
        <v>4267</v>
      </c>
      <c r="D695" t="s">
        <v>4268</v>
      </c>
      <c r="E695" s="5" t="s">
        <v>29</v>
      </c>
      <c r="F695">
        <v>1</v>
      </c>
      <c r="G695" t="s">
        <v>4269</v>
      </c>
      <c r="H695" t="s">
        <v>4270</v>
      </c>
      <c r="I695">
        <v>0.65</v>
      </c>
      <c r="J695">
        <v>0.9</v>
      </c>
      <c r="K695" s="5">
        <v>43418</v>
      </c>
      <c r="L695" t="s">
        <v>32</v>
      </c>
      <c r="M695" t="s">
        <v>586</v>
      </c>
      <c r="N695" t="s">
        <v>587</v>
      </c>
      <c r="P695" s="6" t="s">
        <v>3343</v>
      </c>
      <c r="Q695" t="s">
        <v>4271</v>
      </c>
      <c r="R695" s="6">
        <v>31170394.908885956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59</v>
      </c>
      <c r="Y695" s="6">
        <v>497212.78</v>
      </c>
      <c r="Z695" s="6" t="s">
        <v>507</v>
      </c>
      <c r="AA695" s="7">
        <v>31446355.604782104</v>
      </c>
      <c r="AB695" s="6"/>
    </row>
    <row r="696" spans="1:28">
      <c r="A696" t="s">
        <v>4272</v>
      </c>
      <c r="B696">
        <v>695</v>
      </c>
      <c r="C696" t="s">
        <v>4273</v>
      </c>
      <c r="D696" t="s">
        <v>4274</v>
      </c>
      <c r="E696" s="5" t="s">
        <v>29</v>
      </c>
      <c r="F696">
        <v>1</v>
      </c>
      <c r="G696" t="s">
        <v>4275</v>
      </c>
      <c r="H696" t="s">
        <v>4276</v>
      </c>
      <c r="I696">
        <v>0.45</v>
      </c>
      <c r="J696">
        <v>0.5</v>
      </c>
      <c r="K696" s="5">
        <v>43418</v>
      </c>
      <c r="L696" t="s">
        <v>32</v>
      </c>
      <c r="M696" t="s">
        <v>261</v>
      </c>
      <c r="N696" t="s">
        <v>232</v>
      </c>
      <c r="P696" s="6" t="s">
        <v>2540</v>
      </c>
      <c r="Q696" t="s">
        <v>4277</v>
      </c>
      <c r="R696" s="6">
        <v>401858346.76623344</v>
      </c>
      <c r="S696" s="6">
        <v>3130088.9009999996</v>
      </c>
      <c r="T696" s="6">
        <v>1249081.7904999736</v>
      </c>
      <c r="U696" s="6">
        <v>3767971.4685000088</v>
      </c>
      <c r="V696" s="6">
        <v>5040581.9539999813</v>
      </c>
      <c r="W696" s="6">
        <v>18208589.242499948</v>
      </c>
      <c r="X696" s="6">
        <v>1007</v>
      </c>
      <c r="Y696" s="6">
        <v>5728927.5</v>
      </c>
      <c r="Z696" s="6" t="s">
        <v>507</v>
      </c>
      <c r="AA696" s="7">
        <v>387239285.4988575</v>
      </c>
      <c r="AB696" s="6"/>
    </row>
    <row r="697" spans="1:28">
      <c r="A697" t="s">
        <v>4278</v>
      </c>
      <c r="B697">
        <v>696</v>
      </c>
      <c r="C697" t="s">
        <v>4279</v>
      </c>
      <c r="D697" t="s">
        <v>4280</v>
      </c>
      <c r="E697" s="5" t="s">
        <v>29</v>
      </c>
      <c r="F697">
        <v>1</v>
      </c>
      <c r="G697" t="s">
        <v>4281</v>
      </c>
      <c r="H697" t="s">
        <v>4282</v>
      </c>
      <c r="I697">
        <v>0.6</v>
      </c>
      <c r="J697">
        <v>0.74</v>
      </c>
      <c r="K697" s="5">
        <v>43432</v>
      </c>
      <c r="L697" t="s">
        <v>819</v>
      </c>
      <c r="M697" t="s">
        <v>2385</v>
      </c>
      <c r="N697" t="s">
        <v>2477</v>
      </c>
      <c r="P697" s="6" t="s">
        <v>522</v>
      </c>
      <c r="Q697" t="s">
        <v>4283</v>
      </c>
      <c r="R697" s="6">
        <v>13316623.098561315</v>
      </c>
      <c r="S697" s="6">
        <v>0</v>
      </c>
      <c r="T697" s="6">
        <v>0</v>
      </c>
      <c r="U697" s="6">
        <v>0</v>
      </c>
      <c r="V697" s="6">
        <v>0</v>
      </c>
      <c r="W697" s="6">
        <v>665855.98462585395</v>
      </c>
      <c r="X697" s="6">
        <v>67</v>
      </c>
      <c r="Y697" s="6">
        <v>304575.53000000003</v>
      </c>
      <c r="Z697" s="6" t="s">
        <v>507</v>
      </c>
      <c r="AA697" s="7">
        <v>13059367.480632659</v>
      </c>
      <c r="AB697" s="6"/>
    </row>
    <row r="698" spans="1:28">
      <c r="A698" t="s">
        <v>4284</v>
      </c>
      <c r="B698">
        <v>697</v>
      </c>
      <c r="C698" t="s">
        <v>4285</v>
      </c>
      <c r="D698" t="s">
        <v>4286</v>
      </c>
      <c r="E698" s="5" t="s">
        <v>29</v>
      </c>
      <c r="F698">
        <v>1</v>
      </c>
      <c r="G698" t="s">
        <v>4287</v>
      </c>
      <c r="H698" t="s">
        <v>4288</v>
      </c>
      <c r="I698">
        <v>0.6</v>
      </c>
      <c r="J698">
        <v>0.74</v>
      </c>
      <c r="K698" s="5">
        <v>43432</v>
      </c>
      <c r="L698" t="s">
        <v>819</v>
      </c>
      <c r="M698" t="s">
        <v>2385</v>
      </c>
      <c r="N698" t="s">
        <v>2477</v>
      </c>
      <c r="P698" s="6" t="s">
        <v>522</v>
      </c>
      <c r="Q698" t="s">
        <v>4289</v>
      </c>
      <c r="R698" s="6">
        <v>2913668.9186096191</v>
      </c>
      <c r="S698" s="6">
        <v>-491363.88674999989</v>
      </c>
      <c r="T698" s="6">
        <v>0</v>
      </c>
      <c r="U698" s="6">
        <v>-501317.44575000048</v>
      </c>
      <c r="V698" s="6">
        <v>0</v>
      </c>
      <c r="W698" s="6">
        <v>-992681.33250000037</v>
      </c>
      <c r="X698" s="6">
        <v>18</v>
      </c>
      <c r="Y698" s="6">
        <v>42688.289999999994</v>
      </c>
      <c r="Z698" s="6" t="s">
        <v>507</v>
      </c>
      <c r="AA698" s="7">
        <v>4002161.0260009766</v>
      </c>
      <c r="AB698" s="6"/>
    </row>
    <row r="699" spans="1:28">
      <c r="A699" t="s">
        <v>4290</v>
      </c>
      <c r="B699">
        <v>698</v>
      </c>
      <c r="C699" t="s">
        <v>4291</v>
      </c>
      <c r="D699" t="s">
        <v>4292</v>
      </c>
      <c r="E699" s="5" t="s">
        <v>29</v>
      </c>
      <c r="F699">
        <v>1</v>
      </c>
      <c r="G699" t="s">
        <v>4293</v>
      </c>
      <c r="H699" t="s">
        <v>4294</v>
      </c>
      <c r="I699">
        <v>0.65</v>
      </c>
      <c r="J699">
        <v>0.74</v>
      </c>
      <c r="K699" s="5">
        <v>43445</v>
      </c>
      <c r="L699" t="s">
        <v>32</v>
      </c>
      <c r="M699" t="s">
        <v>473</v>
      </c>
      <c r="N699" t="s">
        <v>2209</v>
      </c>
      <c r="P699" s="6" t="s">
        <v>3121</v>
      </c>
      <c r="Q699" t="s">
        <v>4295</v>
      </c>
      <c r="R699" s="6">
        <v>516364444.73266602</v>
      </c>
      <c r="S699" s="6">
        <v>0</v>
      </c>
      <c r="T699" s="6">
        <v>0</v>
      </c>
      <c r="U699" s="6">
        <v>-5721330.000000014</v>
      </c>
      <c r="V699" s="6">
        <v>0</v>
      </c>
      <c r="W699" s="6">
        <v>-5721330.000000014</v>
      </c>
      <c r="X699" s="6">
        <v>426</v>
      </c>
      <c r="Y699" s="6">
        <v>1929688.3599999999</v>
      </c>
      <c r="Z699" s="6" t="s">
        <v>507</v>
      </c>
      <c r="AA699" s="7">
        <v>485242153.16772461</v>
      </c>
      <c r="AB699" s="6"/>
    </row>
    <row r="700" spans="1:28">
      <c r="A700" t="s">
        <v>4296</v>
      </c>
      <c r="B700">
        <v>699</v>
      </c>
      <c r="C700" t="s">
        <v>4297</v>
      </c>
      <c r="D700" t="s">
        <v>4298</v>
      </c>
      <c r="E700" s="5" t="s">
        <v>29</v>
      </c>
      <c r="F700">
        <v>1</v>
      </c>
      <c r="G700" t="s">
        <v>4299</v>
      </c>
      <c r="H700" t="s">
        <v>4300</v>
      </c>
      <c r="I700">
        <v>0.8</v>
      </c>
      <c r="J700">
        <v>0.83</v>
      </c>
      <c r="K700" s="5">
        <v>43445</v>
      </c>
      <c r="L700" t="s">
        <v>32</v>
      </c>
      <c r="M700" t="s">
        <v>170</v>
      </c>
      <c r="N700" t="s">
        <v>3188</v>
      </c>
      <c r="P700" s="6" t="s">
        <v>494</v>
      </c>
      <c r="Q700" t="s">
        <v>4301</v>
      </c>
      <c r="R700" s="6">
        <v>250158583.37402344</v>
      </c>
      <c r="S700" s="6">
        <v>929392.80000000773</v>
      </c>
      <c r="T700" s="6">
        <v>-1934736.6000000159</v>
      </c>
      <c r="U700" s="6">
        <v>-994085.24999997881</v>
      </c>
      <c r="V700" s="6">
        <v>-3995066.7000000039</v>
      </c>
      <c r="W700" s="6">
        <v>-429562.95000000019</v>
      </c>
      <c r="X700" s="6">
        <v>340</v>
      </c>
      <c r="Y700" s="6">
        <v>3851810.8999999994</v>
      </c>
      <c r="Z700" s="6" t="s">
        <v>8118</v>
      </c>
      <c r="AA700" s="7">
        <v>245522721.08078003</v>
      </c>
      <c r="AB700" s="6"/>
    </row>
    <row r="701" spans="1:28">
      <c r="A701" t="s">
        <v>4302</v>
      </c>
      <c r="B701">
        <v>700</v>
      </c>
      <c r="C701" t="s">
        <v>4303</v>
      </c>
      <c r="D701" t="s">
        <v>4304</v>
      </c>
      <c r="E701" s="5" t="s">
        <v>29</v>
      </c>
      <c r="F701">
        <v>1</v>
      </c>
      <c r="G701" t="s">
        <v>4305</v>
      </c>
      <c r="H701" t="s">
        <v>4306</v>
      </c>
      <c r="I701">
        <v>0.75</v>
      </c>
      <c r="J701">
        <v>0.8</v>
      </c>
      <c r="K701" s="5">
        <v>43445</v>
      </c>
      <c r="L701" t="s">
        <v>32</v>
      </c>
      <c r="M701" t="s">
        <v>170</v>
      </c>
      <c r="N701" t="s">
        <v>3188</v>
      </c>
      <c r="P701" s="6" t="s">
        <v>494</v>
      </c>
      <c r="Q701" t="s">
        <v>4307</v>
      </c>
      <c r="R701" s="6">
        <v>82199644.584655762</v>
      </c>
      <c r="S701" s="6">
        <v>822161.84999999462</v>
      </c>
      <c r="T701" s="6">
        <v>0</v>
      </c>
      <c r="U701" s="6">
        <v>0</v>
      </c>
      <c r="V701" s="6">
        <v>-1641375.8999999892</v>
      </c>
      <c r="W701" s="6">
        <v>-24082.349999999627</v>
      </c>
      <c r="X701" s="6">
        <v>74</v>
      </c>
      <c r="Y701" s="6">
        <v>1070810.47</v>
      </c>
      <c r="Z701" s="6" t="s">
        <v>8118</v>
      </c>
      <c r="AA701" s="7">
        <v>78493169.021606445</v>
      </c>
      <c r="AB701" s="6"/>
    </row>
    <row r="702" spans="1:28">
      <c r="A702" t="s">
        <v>4308</v>
      </c>
      <c r="B702">
        <v>701</v>
      </c>
      <c r="C702" t="s">
        <v>4309</v>
      </c>
      <c r="D702" t="s">
        <v>4310</v>
      </c>
      <c r="E702" s="5" t="s">
        <v>29</v>
      </c>
      <c r="F702">
        <v>1</v>
      </c>
      <c r="G702" t="s">
        <v>4311</v>
      </c>
      <c r="H702" s="8">
        <v>5.5860000000000002E+103</v>
      </c>
      <c r="I702">
        <v>0.7</v>
      </c>
      <c r="J702">
        <v>0.75</v>
      </c>
      <c r="K702" s="5">
        <v>43476</v>
      </c>
      <c r="L702" t="s">
        <v>32</v>
      </c>
      <c r="M702" t="s">
        <v>170</v>
      </c>
      <c r="N702" t="s">
        <v>171</v>
      </c>
      <c r="P702" s="6" t="s">
        <v>494</v>
      </c>
      <c r="Q702" t="s">
        <v>4312</v>
      </c>
      <c r="R702" s="6">
        <v>22230053.186416626</v>
      </c>
      <c r="S702" s="6">
        <v>0</v>
      </c>
      <c r="T702" s="6">
        <v>965.24999999994179</v>
      </c>
      <c r="U702" s="6">
        <v>0</v>
      </c>
      <c r="V702" s="6">
        <v>-448635.15000000037</v>
      </c>
      <c r="W702" s="6">
        <v>-447669.90000000043</v>
      </c>
      <c r="X702" s="6">
        <v>78</v>
      </c>
      <c r="Y702" s="6">
        <v>561480.04</v>
      </c>
      <c r="Z702" s="6" t="s">
        <v>8118</v>
      </c>
      <c r="AA702" s="7">
        <v>22273673.057556152</v>
      </c>
      <c r="AB702" s="6"/>
    </row>
    <row r="703" spans="1:28">
      <c r="A703" t="s">
        <v>4313</v>
      </c>
      <c r="B703">
        <v>702</v>
      </c>
      <c r="C703" t="s">
        <v>4314</v>
      </c>
      <c r="D703" t="s">
        <v>4315</v>
      </c>
      <c r="E703" s="5" t="s">
        <v>29</v>
      </c>
      <c r="F703">
        <v>1</v>
      </c>
      <c r="G703" t="s">
        <v>4316</v>
      </c>
      <c r="H703" t="s">
        <v>4317</v>
      </c>
      <c r="I703">
        <v>0.4</v>
      </c>
      <c r="J703">
        <v>0.68</v>
      </c>
      <c r="K703" s="5">
        <v>43480</v>
      </c>
      <c r="L703" t="s">
        <v>32</v>
      </c>
      <c r="M703" t="s">
        <v>94</v>
      </c>
      <c r="N703" t="s">
        <v>95</v>
      </c>
      <c r="P703" s="6" t="s">
        <v>1906</v>
      </c>
      <c r="Q703" t="s">
        <v>4318</v>
      </c>
      <c r="R703" s="6">
        <v>65057396.697998047</v>
      </c>
      <c r="S703" s="6">
        <v>-2529122.5000000023</v>
      </c>
      <c r="T703" s="6">
        <v>2761095.0000000023</v>
      </c>
      <c r="U703" s="6">
        <v>0</v>
      </c>
      <c r="V703" s="6">
        <v>0</v>
      </c>
      <c r="W703" s="6">
        <v>2446052.5000000014</v>
      </c>
      <c r="X703" s="6">
        <v>426</v>
      </c>
      <c r="Y703" s="6">
        <v>1914544.4000000001</v>
      </c>
      <c r="Z703" s="6" t="s">
        <v>12652</v>
      </c>
      <c r="AA703" s="7">
        <v>54099961.853027344</v>
      </c>
      <c r="AB703" s="6"/>
    </row>
    <row r="704" spans="1:28">
      <c r="A704" t="s">
        <v>4319</v>
      </c>
      <c r="B704">
        <v>703</v>
      </c>
      <c r="C704" t="s">
        <v>4320</v>
      </c>
      <c r="D704" t="s">
        <v>4321</v>
      </c>
      <c r="E704" s="5" t="s">
        <v>29</v>
      </c>
      <c r="F704">
        <v>1</v>
      </c>
      <c r="G704" t="s">
        <v>4322</v>
      </c>
      <c r="H704" s="8">
        <v>6.2877000000000005E+113</v>
      </c>
      <c r="I704">
        <v>0.5</v>
      </c>
      <c r="J704">
        <v>0.57999999999999996</v>
      </c>
      <c r="K704" s="5">
        <v>43480</v>
      </c>
      <c r="L704" t="s">
        <v>32</v>
      </c>
      <c r="M704" t="s">
        <v>261</v>
      </c>
      <c r="N704" t="s">
        <v>232</v>
      </c>
      <c r="P704" s="6" t="s">
        <v>4323</v>
      </c>
      <c r="Q704" t="s">
        <v>4324</v>
      </c>
      <c r="R704" s="6">
        <v>160395744.22836304</v>
      </c>
      <c r="S704" s="6">
        <v>0</v>
      </c>
      <c r="T704" s="6">
        <v>663737.50000000943</v>
      </c>
      <c r="U704" s="6">
        <v>1333949.9999999951</v>
      </c>
      <c r="V704" s="6">
        <v>668905.00000000955</v>
      </c>
      <c r="W704" s="6">
        <v>2666592.500000014</v>
      </c>
      <c r="X704" s="6">
        <v>376</v>
      </c>
      <c r="Y704" s="6">
        <v>1764700.9999999998</v>
      </c>
      <c r="Z704" s="6" t="s">
        <v>507</v>
      </c>
      <c r="AA704" s="7">
        <v>157900660.0856781</v>
      </c>
      <c r="AB704" s="6"/>
    </row>
    <row r="705" spans="1:28">
      <c r="A705" t="s">
        <v>4325</v>
      </c>
      <c r="B705">
        <v>704</v>
      </c>
      <c r="C705" t="s">
        <v>4326</v>
      </c>
      <c r="D705" t="s">
        <v>4327</v>
      </c>
      <c r="E705" s="5" t="s">
        <v>29</v>
      </c>
      <c r="F705">
        <v>1</v>
      </c>
      <c r="G705" t="s">
        <v>4328</v>
      </c>
      <c r="H705" t="s">
        <v>4329</v>
      </c>
      <c r="I705">
        <v>0.5</v>
      </c>
      <c r="J705">
        <v>0.75</v>
      </c>
      <c r="K705" s="5">
        <v>43480</v>
      </c>
      <c r="L705" t="s">
        <v>32</v>
      </c>
      <c r="M705" t="s">
        <v>820</v>
      </c>
      <c r="N705" t="s">
        <v>679</v>
      </c>
      <c r="P705" s="6" t="s">
        <v>1906</v>
      </c>
      <c r="Q705" t="s">
        <v>4330</v>
      </c>
      <c r="R705" s="6">
        <v>436921699.14245605</v>
      </c>
      <c r="S705" s="6">
        <v>5734807.500000013</v>
      </c>
      <c r="T705" s="6">
        <v>8044567.5000000121</v>
      </c>
      <c r="U705" s="6">
        <v>-4710710.0000000009</v>
      </c>
      <c r="V705" s="6">
        <v>2283724.9999999995</v>
      </c>
      <c r="W705" s="6">
        <v>13187859.999999985</v>
      </c>
      <c r="X705" s="6">
        <v>2528</v>
      </c>
      <c r="Y705" s="6">
        <v>13596370</v>
      </c>
      <c r="Z705" s="6" t="s">
        <v>10830</v>
      </c>
      <c r="AA705" s="7">
        <v>407791596.07887268</v>
      </c>
      <c r="AB705" s="6"/>
    </row>
    <row r="706" spans="1:28">
      <c r="A706" t="s">
        <v>4331</v>
      </c>
      <c r="B706">
        <v>705</v>
      </c>
      <c r="C706" t="s">
        <v>4332</v>
      </c>
      <c r="D706" t="s">
        <v>4333</v>
      </c>
      <c r="E706" s="5" t="s">
        <v>29</v>
      </c>
      <c r="F706">
        <v>1</v>
      </c>
      <c r="G706" t="s">
        <v>4334</v>
      </c>
      <c r="H706" t="s">
        <v>4335</v>
      </c>
      <c r="I706">
        <v>0.35</v>
      </c>
      <c r="J706">
        <v>0.39</v>
      </c>
      <c r="K706" s="5">
        <v>43483</v>
      </c>
      <c r="L706" t="s">
        <v>32</v>
      </c>
      <c r="M706" t="s">
        <v>33</v>
      </c>
      <c r="N706" t="s">
        <v>2060</v>
      </c>
      <c r="P706" s="6" t="s">
        <v>4087</v>
      </c>
      <c r="Q706" t="s">
        <v>4336</v>
      </c>
      <c r="R706" s="6">
        <v>733680427.55126953</v>
      </c>
      <c r="S706" s="6">
        <v>13573820.000000019</v>
      </c>
      <c r="T706" s="6">
        <v>12648827.500000004</v>
      </c>
      <c r="U706" s="6">
        <v>-52410167.500000015</v>
      </c>
      <c r="V706" s="6">
        <v>16532129.999999965</v>
      </c>
      <c r="W706" s="6">
        <v>-8239677.5000000121</v>
      </c>
      <c r="X706" s="6">
        <v>202</v>
      </c>
      <c r="Y706" s="6">
        <v>1516918.3</v>
      </c>
      <c r="Z706" s="6" t="s">
        <v>507</v>
      </c>
      <c r="AA706" s="7">
        <v>741044858.45565796</v>
      </c>
      <c r="AB706" s="6"/>
    </row>
    <row r="707" spans="1:28">
      <c r="A707" t="s">
        <v>4337</v>
      </c>
      <c r="B707">
        <v>706</v>
      </c>
      <c r="C707" t="s">
        <v>4338</v>
      </c>
      <c r="D707" t="s">
        <v>4339</v>
      </c>
      <c r="E707" s="5" t="s">
        <v>29</v>
      </c>
      <c r="F707">
        <v>1</v>
      </c>
      <c r="G707" t="s">
        <v>4340</v>
      </c>
      <c r="H707" t="s">
        <v>4341</v>
      </c>
      <c r="I707">
        <v>0.35</v>
      </c>
      <c r="J707">
        <v>0.39</v>
      </c>
      <c r="K707" s="5">
        <v>43483</v>
      </c>
      <c r="L707" t="s">
        <v>32</v>
      </c>
      <c r="M707" t="s">
        <v>33</v>
      </c>
      <c r="N707" t="s">
        <v>1139</v>
      </c>
      <c r="P707" s="6" t="s">
        <v>4087</v>
      </c>
      <c r="Q707" t="s">
        <v>4342</v>
      </c>
      <c r="R707" s="6">
        <v>730075774.47891235</v>
      </c>
      <c r="S707" s="6">
        <v>15030099.999999907</v>
      </c>
      <c r="T707" s="6">
        <v>11771487.500000089</v>
      </c>
      <c r="U707" s="6">
        <v>-2232055.0000000317</v>
      </c>
      <c r="V707" s="6">
        <v>16141882.5</v>
      </c>
      <c r="W707" s="6">
        <v>54542727.49999994</v>
      </c>
      <c r="X707" s="6">
        <v>111</v>
      </c>
      <c r="Y707" s="6">
        <v>571153.67000000004</v>
      </c>
      <c r="Z707" s="6" t="s">
        <v>507</v>
      </c>
      <c r="AA707" s="7">
        <v>675197729.39682007</v>
      </c>
      <c r="AB707" s="6"/>
    </row>
    <row r="708" spans="1:28">
      <c r="A708" t="s">
        <v>4343</v>
      </c>
      <c r="B708">
        <v>707</v>
      </c>
      <c r="C708" t="s">
        <v>4344</v>
      </c>
      <c r="D708" t="s">
        <v>4345</v>
      </c>
      <c r="E708" s="5" t="s">
        <v>29</v>
      </c>
      <c r="F708">
        <v>2</v>
      </c>
      <c r="G708" t="s">
        <v>4346</v>
      </c>
      <c r="H708" t="s">
        <v>4347</v>
      </c>
      <c r="I708">
        <v>0.35</v>
      </c>
      <c r="J708">
        <v>0.39</v>
      </c>
      <c r="K708" s="5">
        <v>43483</v>
      </c>
      <c r="L708" t="s">
        <v>32</v>
      </c>
      <c r="M708" t="s">
        <v>480</v>
      </c>
      <c r="N708" t="s">
        <v>2060</v>
      </c>
      <c r="P708" s="6" t="s">
        <v>4087</v>
      </c>
      <c r="Q708" t="s">
        <v>4348</v>
      </c>
      <c r="R708" s="6">
        <v>1921374642.9443359</v>
      </c>
      <c r="S708" s="6">
        <v>27240197.499999903</v>
      </c>
      <c r="T708" s="6">
        <v>24059777.500000097</v>
      </c>
      <c r="U708" s="6">
        <v>94023982.5</v>
      </c>
      <c r="V708" s="6">
        <v>19173837.499999899</v>
      </c>
      <c r="W708" s="6">
        <v>164363989.99999991</v>
      </c>
      <c r="X708" s="6">
        <v>724</v>
      </c>
      <c r="Y708" s="6">
        <v>8178550</v>
      </c>
      <c r="Z708" s="6" t="s">
        <v>507</v>
      </c>
      <c r="AA708" s="7">
        <v>1773309656.3339233</v>
      </c>
      <c r="AB708" s="6"/>
    </row>
    <row r="709" spans="1:28">
      <c r="A709" t="s">
        <v>4349</v>
      </c>
      <c r="B709">
        <v>708</v>
      </c>
      <c r="C709" t="s">
        <v>4350</v>
      </c>
      <c r="D709" t="s">
        <v>4351</v>
      </c>
      <c r="E709" s="9">
        <v>45378</v>
      </c>
      <c r="F709">
        <v>2</v>
      </c>
      <c r="G709" t="s">
        <v>4352</v>
      </c>
      <c r="H709" t="s">
        <v>4353</v>
      </c>
      <c r="I709">
        <v>0.35</v>
      </c>
      <c r="J709">
        <v>0.38</v>
      </c>
      <c r="K709" s="5">
        <v>43483</v>
      </c>
      <c r="L709" t="s">
        <v>32</v>
      </c>
      <c r="M709" t="s">
        <v>480</v>
      </c>
      <c r="N709" t="s">
        <v>1139</v>
      </c>
      <c r="P709" s="6" t="s">
        <v>4087</v>
      </c>
      <c r="Q709" t="s">
        <v>4354</v>
      </c>
      <c r="R709" s="6">
        <v>1510928701.7822266</v>
      </c>
      <c r="S709" s="6">
        <v>26434292.5</v>
      </c>
      <c r="T709" s="6">
        <v>21002912.499999925</v>
      </c>
      <c r="U709" s="6">
        <v>131139557.5</v>
      </c>
      <c r="V709" s="6">
        <v>25309815.000000075</v>
      </c>
      <c r="W709" s="6">
        <v>217117230.00000003</v>
      </c>
      <c r="X709" s="6">
        <v>174</v>
      </c>
      <c r="Y709" s="6">
        <v>3723552.38</v>
      </c>
      <c r="Z709" s="6" t="s">
        <v>507</v>
      </c>
      <c r="AA709" s="7">
        <v>1282495630.3596497</v>
      </c>
      <c r="AB709" s="6"/>
    </row>
    <row r="710" spans="1:28">
      <c r="A710" t="s">
        <v>4355</v>
      </c>
      <c r="B710">
        <v>709</v>
      </c>
      <c r="C710" t="s">
        <v>4356</v>
      </c>
      <c r="D710" t="s">
        <v>4357</v>
      </c>
      <c r="E710" s="5" t="s">
        <v>29</v>
      </c>
      <c r="F710">
        <v>1</v>
      </c>
      <c r="G710" t="s">
        <v>4358</v>
      </c>
      <c r="H710" t="s">
        <v>4359</v>
      </c>
      <c r="I710">
        <v>0.38</v>
      </c>
      <c r="J710">
        <v>0.42</v>
      </c>
      <c r="K710" s="5">
        <v>43483</v>
      </c>
      <c r="L710" t="s">
        <v>32</v>
      </c>
      <c r="M710" t="s">
        <v>102</v>
      </c>
      <c r="N710" t="s">
        <v>2060</v>
      </c>
      <c r="P710" s="6" t="s">
        <v>4087</v>
      </c>
      <c r="Q710" t="s">
        <v>4360</v>
      </c>
      <c r="R710" s="6">
        <v>72226780.796051025</v>
      </c>
      <c r="S710" s="6">
        <v>0</v>
      </c>
      <c r="T710" s="6">
        <v>-1559542.4999999944</v>
      </c>
      <c r="U710" s="6">
        <v>0</v>
      </c>
      <c r="V710" s="6">
        <v>0</v>
      </c>
      <c r="W710" s="6">
        <v>3068947.5000000028</v>
      </c>
      <c r="X710" s="6">
        <v>130</v>
      </c>
      <c r="Y710" s="6">
        <v>1425913.6</v>
      </c>
      <c r="Z710" s="6" t="s">
        <v>507</v>
      </c>
      <c r="AA710" s="7">
        <v>69906713.962554932</v>
      </c>
      <c r="AB710" s="6"/>
    </row>
    <row r="711" spans="1:28">
      <c r="A711" t="s">
        <v>4361</v>
      </c>
      <c r="B711">
        <v>710</v>
      </c>
      <c r="C711" t="s">
        <v>4362</v>
      </c>
      <c r="D711" t="s">
        <v>4363</v>
      </c>
      <c r="E711" s="5" t="s">
        <v>29</v>
      </c>
      <c r="F711">
        <v>1</v>
      </c>
      <c r="G711" t="s">
        <v>4364</v>
      </c>
      <c r="H711" t="s">
        <v>4365</v>
      </c>
      <c r="I711">
        <v>0.38</v>
      </c>
      <c r="J711">
        <v>0.42</v>
      </c>
      <c r="K711" s="5">
        <v>43483</v>
      </c>
      <c r="L711" t="s">
        <v>32</v>
      </c>
      <c r="M711" t="s">
        <v>102</v>
      </c>
      <c r="N711" t="s">
        <v>1139</v>
      </c>
      <c r="P711" s="6" t="s">
        <v>4087</v>
      </c>
      <c r="Q711" t="s">
        <v>4366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 t="s">
        <v>507</v>
      </c>
      <c r="AA711" s="7">
        <v>0</v>
      </c>
      <c r="AB711" s="6"/>
    </row>
    <row r="712" spans="1:28">
      <c r="A712" t="s">
        <v>4367</v>
      </c>
      <c r="B712">
        <v>711</v>
      </c>
      <c r="C712" t="s">
        <v>4368</v>
      </c>
      <c r="D712" t="s">
        <v>4369</v>
      </c>
      <c r="E712" s="5" t="s">
        <v>29</v>
      </c>
      <c r="F712">
        <v>2</v>
      </c>
      <c r="G712" t="s">
        <v>4370</v>
      </c>
      <c r="H712" t="s">
        <v>4371</v>
      </c>
      <c r="I712">
        <v>0.45</v>
      </c>
      <c r="J712">
        <v>0.5</v>
      </c>
      <c r="K712" s="5">
        <v>43483</v>
      </c>
      <c r="L712" t="s">
        <v>32</v>
      </c>
      <c r="M712" t="s">
        <v>109</v>
      </c>
      <c r="N712" t="s">
        <v>2060</v>
      </c>
      <c r="P712" s="6" t="s">
        <v>4087</v>
      </c>
      <c r="Q712" t="s">
        <v>4372</v>
      </c>
      <c r="R712" s="6">
        <v>1421998348.0453491</v>
      </c>
      <c r="S712" s="6">
        <v>18005170.000000097</v>
      </c>
      <c r="T712" s="6">
        <v>50455064.999999903</v>
      </c>
      <c r="U712" s="6">
        <v>11330695</v>
      </c>
      <c r="V712" s="6">
        <v>25286705.000000037</v>
      </c>
      <c r="W712" s="6">
        <v>116353380.00000003</v>
      </c>
      <c r="X712" s="6">
        <v>2538</v>
      </c>
      <c r="Y712" s="6">
        <v>22377668</v>
      </c>
      <c r="Z712" s="6" t="s">
        <v>507</v>
      </c>
      <c r="AA712" s="7">
        <v>1276266830.4443359</v>
      </c>
      <c r="AB712" s="6"/>
    </row>
    <row r="713" spans="1:28">
      <c r="A713" t="s">
        <v>4373</v>
      </c>
      <c r="B713">
        <v>712</v>
      </c>
      <c r="C713" t="s">
        <v>4374</v>
      </c>
      <c r="D713" t="s">
        <v>4375</v>
      </c>
      <c r="E713" s="5" t="s">
        <v>29</v>
      </c>
      <c r="F713">
        <v>1</v>
      </c>
      <c r="G713" t="s">
        <v>4376</v>
      </c>
      <c r="H713" t="s">
        <v>4377</v>
      </c>
      <c r="I713">
        <v>0.45</v>
      </c>
      <c r="J713">
        <v>0.49</v>
      </c>
      <c r="K713" s="5">
        <v>43483</v>
      </c>
      <c r="L713" t="s">
        <v>32</v>
      </c>
      <c r="M713" t="s">
        <v>109</v>
      </c>
      <c r="N713" t="s">
        <v>1139</v>
      </c>
      <c r="P713" s="6" t="s">
        <v>4087</v>
      </c>
      <c r="Q713" t="s">
        <v>4378</v>
      </c>
      <c r="R713" s="6">
        <v>891982552.90985107</v>
      </c>
      <c r="S713" s="6">
        <v>16459235.000000104</v>
      </c>
      <c r="T713" s="6">
        <v>25061134.999999978</v>
      </c>
      <c r="U713" s="6">
        <v>15950249.999999978</v>
      </c>
      <c r="V713" s="6">
        <v>23289584.999999948</v>
      </c>
      <c r="W713" s="6">
        <v>96704360.000000104</v>
      </c>
      <c r="X713" s="6">
        <v>1018</v>
      </c>
      <c r="Y713" s="6">
        <v>7499980.4000000004</v>
      </c>
      <c r="Z713" s="6" t="s">
        <v>507</v>
      </c>
      <c r="AA713" s="7">
        <v>769785024.26147461</v>
      </c>
      <c r="AB713" s="6"/>
    </row>
    <row r="714" spans="1:28">
      <c r="A714" t="s">
        <v>4379</v>
      </c>
      <c r="B714">
        <v>713</v>
      </c>
      <c r="C714" t="s">
        <v>4380</v>
      </c>
      <c r="D714" t="s">
        <v>4381</v>
      </c>
      <c r="E714" s="5" t="s">
        <v>29</v>
      </c>
      <c r="F714">
        <v>1</v>
      </c>
      <c r="G714" t="s">
        <v>4382</v>
      </c>
      <c r="H714" t="s">
        <v>4383</v>
      </c>
      <c r="I714">
        <v>0.35</v>
      </c>
      <c r="J714">
        <v>0.4</v>
      </c>
      <c r="K714" s="5">
        <v>43486</v>
      </c>
      <c r="L714" t="s">
        <v>32</v>
      </c>
      <c r="M714" t="s">
        <v>223</v>
      </c>
      <c r="N714" t="s">
        <v>43</v>
      </c>
      <c r="P714" s="6" t="s">
        <v>4384</v>
      </c>
      <c r="Q714" t="s">
        <v>4385</v>
      </c>
      <c r="R714" s="6">
        <v>2184997045.8984375</v>
      </c>
      <c r="S714" s="6">
        <v>20170075</v>
      </c>
      <c r="T714" s="6">
        <v>8089439.9999998277</v>
      </c>
      <c r="U714" s="6">
        <v>28231555.000000119</v>
      </c>
      <c r="V714" s="6">
        <v>8055310.0000001146</v>
      </c>
      <c r="W714" s="6">
        <v>77580944.999999881</v>
      </c>
      <c r="X714" s="6">
        <v>406</v>
      </c>
      <c r="Y714" s="6">
        <v>21015887.649999999</v>
      </c>
      <c r="Z714" s="6" t="s">
        <v>507</v>
      </c>
      <c r="AA714" s="7">
        <v>2126272634.6969604</v>
      </c>
      <c r="AB714" s="6"/>
    </row>
    <row r="715" spans="1:28">
      <c r="A715" t="s">
        <v>4386</v>
      </c>
      <c r="B715">
        <v>714</v>
      </c>
      <c r="C715" t="s">
        <v>4387</v>
      </c>
      <c r="D715" t="s">
        <v>4388</v>
      </c>
      <c r="E715" s="5" t="s">
        <v>29</v>
      </c>
      <c r="F715">
        <v>1</v>
      </c>
      <c r="G715" t="s">
        <v>4389</v>
      </c>
      <c r="H715" t="s">
        <v>4390</v>
      </c>
      <c r="I715">
        <v>0.3</v>
      </c>
      <c r="J715">
        <v>0.34</v>
      </c>
      <c r="K715" s="5">
        <v>43486</v>
      </c>
      <c r="L715" t="s">
        <v>32</v>
      </c>
      <c r="M715" t="s">
        <v>223</v>
      </c>
      <c r="N715" t="s">
        <v>863</v>
      </c>
      <c r="P715" s="6" t="s">
        <v>4384</v>
      </c>
      <c r="Q715" t="s">
        <v>4391</v>
      </c>
      <c r="R715" s="6">
        <v>0</v>
      </c>
      <c r="S715" s="6">
        <v>2480660</v>
      </c>
      <c r="T715" s="6">
        <v>8448404.9999999423</v>
      </c>
      <c r="U715" s="6">
        <v>0</v>
      </c>
      <c r="V715" s="6">
        <v>1985120.0000000282</v>
      </c>
      <c r="W715" s="6">
        <v>14401487.499999955</v>
      </c>
      <c r="X715" s="6">
        <v>0</v>
      </c>
      <c r="Y715" s="6">
        <v>0</v>
      </c>
      <c r="Z715" s="6" t="s">
        <v>507</v>
      </c>
      <c r="AA715" s="7">
        <v>546705484.39025879</v>
      </c>
      <c r="AB715" s="6"/>
    </row>
    <row r="716" spans="1:28">
      <c r="A716" t="s">
        <v>4392</v>
      </c>
      <c r="B716">
        <v>715</v>
      </c>
      <c r="C716" t="s">
        <v>4393</v>
      </c>
      <c r="D716" t="s">
        <v>4394</v>
      </c>
      <c r="E716" s="5">
        <v>44769</v>
      </c>
      <c r="F716">
        <v>1</v>
      </c>
      <c r="G716" t="s">
        <v>4395</v>
      </c>
      <c r="H716" t="s">
        <v>4396</v>
      </c>
      <c r="I716">
        <v>0.25</v>
      </c>
      <c r="J716">
        <v>0.3</v>
      </c>
      <c r="K716" s="5">
        <v>43486</v>
      </c>
      <c r="L716" t="s">
        <v>32</v>
      </c>
      <c r="M716" t="s">
        <v>33</v>
      </c>
      <c r="N716" t="s">
        <v>2209</v>
      </c>
      <c r="P716" s="6" t="s">
        <v>4384</v>
      </c>
      <c r="Q716" t="s">
        <v>4397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 t="s">
        <v>507</v>
      </c>
      <c r="AA716" s="7">
        <v>0</v>
      </c>
      <c r="AB716" s="6"/>
    </row>
    <row r="717" spans="1:28">
      <c r="A717" t="s">
        <v>4398</v>
      </c>
      <c r="B717">
        <v>716</v>
      </c>
      <c r="C717" t="s">
        <v>4399</v>
      </c>
      <c r="D717" t="s">
        <v>4400</v>
      </c>
      <c r="E717" s="5">
        <v>44769</v>
      </c>
      <c r="F717">
        <v>1</v>
      </c>
      <c r="G717" t="s">
        <v>4401</v>
      </c>
      <c r="H717" t="s">
        <v>4402</v>
      </c>
      <c r="I717">
        <v>0.25</v>
      </c>
      <c r="J717">
        <v>0.3</v>
      </c>
      <c r="K717" s="5">
        <v>43486</v>
      </c>
      <c r="L717" t="s">
        <v>32</v>
      </c>
      <c r="M717" t="s">
        <v>480</v>
      </c>
      <c r="N717" t="s">
        <v>2209</v>
      </c>
      <c r="P717" s="6" t="s">
        <v>4384</v>
      </c>
      <c r="Q717" t="s">
        <v>4403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 t="s">
        <v>507</v>
      </c>
      <c r="AA717" s="7">
        <v>0</v>
      </c>
      <c r="AB717" s="6"/>
    </row>
    <row r="718" spans="1:28">
      <c r="A718" t="s">
        <v>4404</v>
      </c>
      <c r="B718">
        <v>717</v>
      </c>
      <c r="C718" t="s">
        <v>4405</v>
      </c>
      <c r="D718" t="s">
        <v>4400</v>
      </c>
      <c r="E718" s="5">
        <v>44769</v>
      </c>
      <c r="F718">
        <v>1</v>
      </c>
      <c r="G718" t="s">
        <v>4406</v>
      </c>
      <c r="H718" t="s">
        <v>4407</v>
      </c>
      <c r="I718">
        <v>0.25</v>
      </c>
      <c r="J718">
        <v>0.3</v>
      </c>
      <c r="K718" s="5">
        <v>43486</v>
      </c>
      <c r="L718" t="s">
        <v>32</v>
      </c>
      <c r="M718" t="s">
        <v>102</v>
      </c>
      <c r="N718" t="s">
        <v>2209</v>
      </c>
      <c r="P718" s="6" t="s">
        <v>4384</v>
      </c>
      <c r="Q718" t="s">
        <v>4408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 t="s">
        <v>507</v>
      </c>
      <c r="AA718" s="7">
        <v>0</v>
      </c>
      <c r="AB718" s="6"/>
    </row>
    <row r="719" spans="1:28">
      <c r="A719" t="s">
        <v>4409</v>
      </c>
      <c r="B719">
        <v>718</v>
      </c>
      <c r="C719" t="s">
        <v>4410</v>
      </c>
      <c r="D719" t="s">
        <v>4411</v>
      </c>
      <c r="E719" s="9" t="s">
        <v>29</v>
      </c>
      <c r="F719">
        <v>1</v>
      </c>
      <c r="G719" t="s">
        <v>4412</v>
      </c>
      <c r="H719" t="s">
        <v>4413</v>
      </c>
      <c r="I719">
        <v>0.25</v>
      </c>
      <c r="J719">
        <v>0.27</v>
      </c>
      <c r="K719" s="5">
        <v>43488</v>
      </c>
      <c r="L719" t="s">
        <v>230</v>
      </c>
      <c r="M719" t="s">
        <v>86</v>
      </c>
      <c r="N719" t="s">
        <v>87</v>
      </c>
      <c r="P719" s="6" t="s">
        <v>233</v>
      </c>
      <c r="Q719" t="s">
        <v>4414</v>
      </c>
      <c r="R719" s="6">
        <v>248531700.67609787</v>
      </c>
      <c r="S719" s="6">
        <v>0</v>
      </c>
      <c r="T719" s="6">
        <v>55430.648539969276</v>
      </c>
      <c r="U719" s="6">
        <v>0</v>
      </c>
      <c r="V719" s="6">
        <v>1408479.69000002</v>
      </c>
      <c r="W719" s="6">
        <v>2930335.4818399777</v>
      </c>
      <c r="X719" s="6">
        <v>380</v>
      </c>
      <c r="Y719" s="6">
        <v>3387650.0999999996</v>
      </c>
      <c r="Z719" s="6" t="s">
        <v>86</v>
      </c>
      <c r="AA719" s="7">
        <v>242530880.89759827</v>
      </c>
      <c r="AB719" s="6"/>
    </row>
    <row r="720" spans="1:28">
      <c r="A720" t="s">
        <v>4415</v>
      </c>
      <c r="B720">
        <v>719</v>
      </c>
      <c r="C720" t="s">
        <v>4416</v>
      </c>
      <c r="D720" t="s">
        <v>4417</v>
      </c>
      <c r="E720" s="9" t="s">
        <v>29</v>
      </c>
      <c r="F720">
        <v>1</v>
      </c>
      <c r="G720" t="s">
        <v>4418</v>
      </c>
      <c r="H720" t="s">
        <v>4419</v>
      </c>
      <c r="I720">
        <v>0.3</v>
      </c>
      <c r="J720">
        <v>0.33</v>
      </c>
      <c r="K720" s="5">
        <v>43488</v>
      </c>
      <c r="L720" t="s">
        <v>230</v>
      </c>
      <c r="M720" t="s">
        <v>71</v>
      </c>
      <c r="N720" t="s">
        <v>128</v>
      </c>
      <c r="P720" s="6" t="s">
        <v>233</v>
      </c>
      <c r="Q720" t="s">
        <v>4420</v>
      </c>
      <c r="R720" s="6">
        <v>48788427.846260071</v>
      </c>
      <c r="S720" s="6">
        <v>0</v>
      </c>
      <c r="T720" s="6">
        <v>0</v>
      </c>
      <c r="U720" s="6">
        <v>2333643.5717499987</v>
      </c>
      <c r="V720" s="6">
        <v>0</v>
      </c>
      <c r="W720" s="6">
        <v>2348798.344340004</v>
      </c>
      <c r="X720" s="6">
        <v>141</v>
      </c>
      <c r="Y720" s="6">
        <v>641106.16</v>
      </c>
      <c r="Z720" s="6" t="s">
        <v>86</v>
      </c>
      <c r="AA720" s="7">
        <v>43664580.422115326</v>
      </c>
      <c r="AB720" s="6"/>
    </row>
    <row r="721" spans="1:28">
      <c r="A721" t="s">
        <v>4421</v>
      </c>
      <c r="B721">
        <v>720</v>
      </c>
      <c r="C721" t="s">
        <v>4422</v>
      </c>
      <c r="D721" t="s">
        <v>4423</v>
      </c>
      <c r="E721" s="5" t="s">
        <v>29</v>
      </c>
      <c r="F721">
        <v>1</v>
      </c>
      <c r="G721" t="s">
        <v>4424</v>
      </c>
      <c r="H721" t="s">
        <v>4425</v>
      </c>
      <c r="I721">
        <v>1</v>
      </c>
      <c r="J721">
        <v>1.1599999999999999</v>
      </c>
      <c r="K721" s="5">
        <v>43489</v>
      </c>
      <c r="L721" t="s">
        <v>32</v>
      </c>
      <c r="M721" t="s">
        <v>659</v>
      </c>
      <c r="N721" t="s">
        <v>4426</v>
      </c>
      <c r="P721" s="6" t="s">
        <v>3077</v>
      </c>
      <c r="Q721" t="s">
        <v>4427</v>
      </c>
      <c r="R721" s="6">
        <v>220339304.16107178</v>
      </c>
      <c r="S721" s="6">
        <v>0</v>
      </c>
      <c r="T721" s="6">
        <v>0</v>
      </c>
      <c r="U721" s="6">
        <v>0</v>
      </c>
      <c r="V721" s="6">
        <v>0</v>
      </c>
      <c r="W721" s="6">
        <v>-558688.02500000794</v>
      </c>
      <c r="X721" s="6">
        <v>131</v>
      </c>
      <c r="Y721" s="6">
        <v>339030.45</v>
      </c>
      <c r="Z721" s="6" t="s">
        <v>507</v>
      </c>
      <c r="AA721" s="7">
        <v>220626619.10057068</v>
      </c>
      <c r="AB721" s="6"/>
    </row>
    <row r="722" spans="1:28">
      <c r="A722" t="s">
        <v>4428</v>
      </c>
      <c r="B722">
        <v>721</v>
      </c>
      <c r="C722" t="s">
        <v>4429</v>
      </c>
      <c r="D722" t="s">
        <v>4430</v>
      </c>
      <c r="E722" s="5" t="s">
        <v>29</v>
      </c>
      <c r="F722">
        <v>1</v>
      </c>
      <c r="G722" t="s">
        <v>4431</v>
      </c>
      <c r="H722" t="s">
        <v>4432</v>
      </c>
      <c r="I722">
        <v>0.35</v>
      </c>
      <c r="J722">
        <v>0.39</v>
      </c>
      <c r="K722" s="5">
        <v>43497</v>
      </c>
      <c r="L722" t="s">
        <v>32</v>
      </c>
      <c r="M722" t="s">
        <v>586</v>
      </c>
      <c r="N722" t="s">
        <v>4433</v>
      </c>
      <c r="P722" s="6" t="s">
        <v>886</v>
      </c>
      <c r="Q722" t="s">
        <v>4434</v>
      </c>
      <c r="R722" s="6">
        <v>31854429.626464844</v>
      </c>
      <c r="S722" s="6">
        <v>-936840.00000000081</v>
      </c>
      <c r="T722" s="6">
        <v>0</v>
      </c>
      <c r="U722" s="6">
        <v>0</v>
      </c>
      <c r="V722" s="6">
        <v>-2814954.9999999981</v>
      </c>
      <c r="W722" s="6">
        <v>-3751794.9999999991</v>
      </c>
      <c r="X722" s="6">
        <v>94</v>
      </c>
      <c r="Y722" s="6">
        <v>583822.72</v>
      </c>
      <c r="Z722" s="6" t="s">
        <v>507</v>
      </c>
      <c r="AA722" s="7">
        <v>35910568.237304688</v>
      </c>
      <c r="AB722" s="6"/>
    </row>
    <row r="723" spans="1:28">
      <c r="A723" t="s">
        <v>4435</v>
      </c>
      <c r="B723">
        <v>722</v>
      </c>
      <c r="C723" t="s">
        <v>4436</v>
      </c>
      <c r="D723" t="s">
        <v>4437</v>
      </c>
      <c r="E723" s="5" t="s">
        <v>29</v>
      </c>
      <c r="F723">
        <v>1</v>
      </c>
      <c r="G723" t="s">
        <v>4438</v>
      </c>
      <c r="H723" t="s">
        <v>4439</v>
      </c>
      <c r="I723">
        <v>0.75</v>
      </c>
      <c r="J723">
        <v>0.81</v>
      </c>
      <c r="K723" s="5">
        <v>43497</v>
      </c>
      <c r="L723" t="s">
        <v>32</v>
      </c>
      <c r="M723" t="s">
        <v>586</v>
      </c>
      <c r="N723" t="s">
        <v>4433</v>
      </c>
      <c r="P723" s="6" t="s">
        <v>886</v>
      </c>
      <c r="Q723" t="s">
        <v>4440</v>
      </c>
      <c r="R723" s="6">
        <v>54725320.053100586</v>
      </c>
      <c r="S723" s="6">
        <v>3774159.9999999949</v>
      </c>
      <c r="T723" s="6">
        <v>0</v>
      </c>
      <c r="U723" s="6">
        <v>8523050.0000000037</v>
      </c>
      <c r="V723" s="6">
        <v>1895880.0000000019</v>
      </c>
      <c r="W723" s="6">
        <v>17979720</v>
      </c>
      <c r="X723" s="6">
        <v>181</v>
      </c>
      <c r="Y723" s="6">
        <v>2071793.7000000002</v>
      </c>
      <c r="Z723" s="6" t="s">
        <v>507</v>
      </c>
      <c r="AA723" s="7">
        <v>36883664.131164551</v>
      </c>
      <c r="AB723" s="6"/>
    </row>
    <row r="724" spans="1:28">
      <c r="A724" t="s">
        <v>4441</v>
      </c>
      <c r="B724">
        <v>723</v>
      </c>
      <c r="C724" t="s">
        <v>4442</v>
      </c>
      <c r="D724" t="s">
        <v>4443</v>
      </c>
      <c r="E724" s="5" t="s">
        <v>29</v>
      </c>
      <c r="F724">
        <v>1</v>
      </c>
      <c r="G724" t="s">
        <v>4444</v>
      </c>
      <c r="H724" t="s">
        <v>4445</v>
      </c>
      <c r="I724">
        <v>0.22</v>
      </c>
      <c r="J724">
        <v>0.24</v>
      </c>
      <c r="K724" s="5">
        <v>43501</v>
      </c>
      <c r="L724" t="s">
        <v>32</v>
      </c>
      <c r="M724" t="s">
        <v>170</v>
      </c>
      <c r="N724" t="s">
        <v>4446</v>
      </c>
      <c r="P724" s="6" t="s">
        <v>1168</v>
      </c>
      <c r="Q724" t="s">
        <v>4447</v>
      </c>
      <c r="R724" s="6">
        <v>11373949841.986084</v>
      </c>
      <c r="S724" s="6">
        <v>179774219.99999899</v>
      </c>
      <c r="T724" s="6">
        <v>147056628.0000014</v>
      </c>
      <c r="U724" s="6">
        <v>177021898.99999988</v>
      </c>
      <c r="V724" s="6">
        <v>191467648.99999881</v>
      </c>
      <c r="W724" s="6">
        <v>1007197092.9999998</v>
      </c>
      <c r="X724" s="6">
        <v>51685</v>
      </c>
      <c r="Y724" s="6">
        <v>384332610</v>
      </c>
      <c r="Z724" s="6" t="s">
        <v>8118</v>
      </c>
      <c r="AA724" s="7">
        <v>10375431412.708282</v>
      </c>
      <c r="AB724" s="6"/>
    </row>
    <row r="725" spans="1:28">
      <c r="A725" t="s">
        <v>4448</v>
      </c>
      <c r="B725">
        <v>724</v>
      </c>
      <c r="C725" t="s">
        <v>4449</v>
      </c>
      <c r="D725" t="s">
        <v>4450</v>
      </c>
      <c r="E725" s="5" t="s">
        <v>29</v>
      </c>
      <c r="F725">
        <v>1</v>
      </c>
      <c r="G725" t="s">
        <v>4451</v>
      </c>
      <c r="H725" t="s">
        <v>4452</v>
      </c>
      <c r="I725">
        <v>0.22</v>
      </c>
      <c r="J725">
        <v>0.24</v>
      </c>
      <c r="K725" s="5">
        <v>43501</v>
      </c>
      <c r="L725" t="s">
        <v>32</v>
      </c>
      <c r="M725" t="s">
        <v>170</v>
      </c>
      <c r="N725" t="s">
        <v>2276</v>
      </c>
      <c r="P725" s="6" t="s">
        <v>1168</v>
      </c>
      <c r="Q725" t="s">
        <v>4453</v>
      </c>
      <c r="R725" s="6">
        <v>253695064.84985352</v>
      </c>
      <c r="S725" s="6">
        <v>1904146.0000000075</v>
      </c>
      <c r="T725" s="6">
        <v>-1089263.0000000251</v>
      </c>
      <c r="U725" s="6">
        <v>4193.9999999997672</v>
      </c>
      <c r="V725" s="6">
        <v>-2723191.9999999907</v>
      </c>
      <c r="W725" s="6">
        <v>-7591195.0000000326</v>
      </c>
      <c r="X725" s="6">
        <v>678</v>
      </c>
      <c r="Y725" s="6">
        <v>8627095.1999999993</v>
      </c>
      <c r="Z725" s="6" t="s">
        <v>8118</v>
      </c>
      <c r="AA725" s="7">
        <v>266402800.42037964</v>
      </c>
      <c r="AB725" s="6"/>
    </row>
    <row r="726" spans="1:28">
      <c r="A726" t="s">
        <v>4454</v>
      </c>
      <c r="B726">
        <v>725</v>
      </c>
      <c r="C726" t="s">
        <v>4455</v>
      </c>
      <c r="D726" t="s">
        <v>4456</v>
      </c>
      <c r="E726" s="5" t="s">
        <v>29</v>
      </c>
      <c r="F726">
        <v>1</v>
      </c>
      <c r="G726" t="s">
        <v>4457</v>
      </c>
      <c r="H726" t="s">
        <v>4458</v>
      </c>
      <c r="I726">
        <v>0.35</v>
      </c>
      <c r="J726">
        <v>0.4</v>
      </c>
      <c r="K726" s="5">
        <v>43504</v>
      </c>
      <c r="L726" t="s">
        <v>32</v>
      </c>
      <c r="M726" t="s">
        <v>142</v>
      </c>
      <c r="N726" t="s">
        <v>507</v>
      </c>
      <c r="P726" s="6" t="s">
        <v>4323</v>
      </c>
      <c r="Q726" t="s">
        <v>4459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 t="s">
        <v>507</v>
      </c>
      <c r="AA726" s="7">
        <v>0</v>
      </c>
      <c r="AB726" s="6"/>
    </row>
    <row r="727" spans="1:28">
      <c r="A727" t="s">
        <v>4460</v>
      </c>
      <c r="B727">
        <v>726</v>
      </c>
      <c r="C727" t="s">
        <v>4461</v>
      </c>
      <c r="D727" t="s">
        <v>4462</v>
      </c>
      <c r="E727" s="5" t="s">
        <v>29</v>
      </c>
      <c r="F727">
        <v>1</v>
      </c>
      <c r="G727" t="s">
        <v>4463</v>
      </c>
      <c r="H727" t="s">
        <v>4464</v>
      </c>
      <c r="I727">
        <v>0.6</v>
      </c>
      <c r="J727">
        <v>0.69</v>
      </c>
      <c r="K727" s="5">
        <v>43504</v>
      </c>
      <c r="L727" t="s">
        <v>32</v>
      </c>
      <c r="M727" t="s">
        <v>659</v>
      </c>
      <c r="N727" t="s">
        <v>660</v>
      </c>
      <c r="P727" s="6" t="s">
        <v>4323</v>
      </c>
      <c r="Q727" t="s">
        <v>4465</v>
      </c>
      <c r="R727" s="6">
        <v>204744755.12504578</v>
      </c>
      <c r="S727" s="6">
        <v>-1134815.0000000161</v>
      </c>
      <c r="T727" s="6">
        <v>0</v>
      </c>
      <c r="U727" s="6">
        <v>0</v>
      </c>
      <c r="V727" s="6">
        <v>-1685094.9999999837</v>
      </c>
      <c r="W727" s="6">
        <v>-3381812.5000000075</v>
      </c>
      <c r="X727" s="6">
        <v>840</v>
      </c>
      <c r="Y727" s="6">
        <v>4105754.3000000003</v>
      </c>
      <c r="Z727" s="6" t="s">
        <v>507</v>
      </c>
      <c r="AA727" s="7">
        <v>203680834.57946777</v>
      </c>
      <c r="AB727" s="6"/>
    </row>
    <row r="728" spans="1:28">
      <c r="A728" t="s">
        <v>4466</v>
      </c>
      <c r="B728">
        <v>727</v>
      </c>
      <c r="C728" t="s">
        <v>4467</v>
      </c>
      <c r="D728" t="s">
        <v>4468</v>
      </c>
      <c r="E728" s="5">
        <v>45034</v>
      </c>
      <c r="F728">
        <v>1</v>
      </c>
      <c r="G728" t="s">
        <v>4469</v>
      </c>
      <c r="H728" t="s">
        <v>4470</v>
      </c>
      <c r="I728">
        <v>0.4</v>
      </c>
      <c r="J728">
        <v>0.46</v>
      </c>
      <c r="K728" s="5">
        <v>43509</v>
      </c>
      <c r="L728" t="s">
        <v>32</v>
      </c>
      <c r="M728" t="s">
        <v>109</v>
      </c>
      <c r="N728" t="s">
        <v>1139</v>
      </c>
      <c r="P728" s="6" t="s">
        <v>1043</v>
      </c>
      <c r="Q728" t="s">
        <v>4471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 t="s">
        <v>507</v>
      </c>
      <c r="AA728" s="7">
        <v>0</v>
      </c>
      <c r="AB728" s="6"/>
    </row>
    <row r="729" spans="1:28">
      <c r="A729" t="s">
        <v>4472</v>
      </c>
      <c r="B729">
        <v>728</v>
      </c>
      <c r="C729" t="s">
        <v>4473</v>
      </c>
      <c r="D729" t="s">
        <v>4474</v>
      </c>
      <c r="E729" s="5" t="s">
        <v>29</v>
      </c>
      <c r="F729">
        <v>1</v>
      </c>
      <c r="G729" t="s">
        <v>4475</v>
      </c>
      <c r="H729" t="s">
        <v>4476</v>
      </c>
      <c r="I729">
        <v>0.35</v>
      </c>
      <c r="J729">
        <v>0.39</v>
      </c>
      <c r="K729" s="5">
        <v>43511</v>
      </c>
      <c r="L729" t="s">
        <v>32</v>
      </c>
      <c r="M729" t="s">
        <v>480</v>
      </c>
      <c r="N729" t="s">
        <v>34</v>
      </c>
      <c r="P729" s="6" t="s">
        <v>494</v>
      </c>
      <c r="Q729" t="s">
        <v>4477</v>
      </c>
      <c r="R729" s="6">
        <v>2027109778.9611816</v>
      </c>
      <c r="S729" s="6">
        <v>-82763326</v>
      </c>
      <c r="T729" s="6">
        <v>0</v>
      </c>
      <c r="U729" s="6">
        <v>16994026.000000242</v>
      </c>
      <c r="V729" s="6">
        <v>5779067.9999996722</v>
      </c>
      <c r="W729" s="6">
        <v>-49518887.809999965</v>
      </c>
      <c r="X729" s="6">
        <v>5677</v>
      </c>
      <c r="Y729" s="6">
        <v>163650360</v>
      </c>
      <c r="Z729" s="6" t="s">
        <v>12651</v>
      </c>
      <c r="AA729" s="7">
        <v>2029063994.9798584</v>
      </c>
      <c r="AB729" s="6"/>
    </row>
    <row r="730" spans="1:28">
      <c r="A730" t="s">
        <v>4478</v>
      </c>
      <c r="B730">
        <v>729</v>
      </c>
      <c r="C730" t="s">
        <v>4479</v>
      </c>
      <c r="D730" t="s">
        <v>4480</v>
      </c>
      <c r="E730" s="5" t="s">
        <v>29</v>
      </c>
      <c r="F730">
        <v>1</v>
      </c>
      <c r="G730" t="s">
        <v>4481</v>
      </c>
      <c r="H730" t="s">
        <v>4482</v>
      </c>
      <c r="I730">
        <v>0.35</v>
      </c>
      <c r="J730">
        <v>0.39</v>
      </c>
      <c r="K730" s="5">
        <v>43511</v>
      </c>
      <c r="L730" t="s">
        <v>32</v>
      </c>
      <c r="M730" t="s">
        <v>774</v>
      </c>
      <c r="N730" t="s">
        <v>781</v>
      </c>
      <c r="P730" s="6" t="s">
        <v>494</v>
      </c>
      <c r="Q730" t="s">
        <v>4483</v>
      </c>
      <c r="R730" s="6">
        <v>9734603.8589477539</v>
      </c>
      <c r="S730" s="6">
        <v>0</v>
      </c>
      <c r="T730" s="6">
        <v>0</v>
      </c>
      <c r="U730" s="6">
        <v>0</v>
      </c>
      <c r="V730" s="6">
        <v>0</v>
      </c>
      <c r="W730" s="6">
        <v>44142.720000000038</v>
      </c>
      <c r="X730" s="6">
        <v>23</v>
      </c>
      <c r="Y730" s="6">
        <v>40372.090000000004</v>
      </c>
      <c r="Z730" s="6" t="s">
        <v>12652</v>
      </c>
      <c r="AA730" s="7">
        <v>9838928.1463623047</v>
      </c>
      <c r="AB730" s="6"/>
    </row>
    <row r="731" spans="1:28">
      <c r="A731" t="s">
        <v>4484</v>
      </c>
      <c r="B731">
        <v>730</v>
      </c>
      <c r="C731" t="s">
        <v>4485</v>
      </c>
      <c r="D731" t="s">
        <v>4486</v>
      </c>
      <c r="E731" s="5" t="s">
        <v>29</v>
      </c>
      <c r="F731">
        <v>1</v>
      </c>
      <c r="G731" t="s">
        <v>4487</v>
      </c>
      <c r="H731" t="s">
        <v>4488</v>
      </c>
      <c r="I731">
        <v>0.15</v>
      </c>
      <c r="J731">
        <v>0.17</v>
      </c>
      <c r="K731" s="5">
        <v>43511</v>
      </c>
      <c r="L731" t="s">
        <v>32</v>
      </c>
      <c r="M731" t="s">
        <v>743</v>
      </c>
      <c r="N731" t="s">
        <v>863</v>
      </c>
      <c r="P731" s="6" t="s">
        <v>494</v>
      </c>
      <c r="Q731" t="s">
        <v>4489</v>
      </c>
      <c r="R731" s="6">
        <v>106874907.35171551</v>
      </c>
      <c r="S731" s="6">
        <v>1919874.8772000016</v>
      </c>
      <c r="T731" s="6">
        <v>0</v>
      </c>
      <c r="U731" s="6">
        <v>967923.58086000825</v>
      </c>
      <c r="V731" s="6">
        <v>0</v>
      </c>
      <c r="W731" s="6">
        <v>4839185.214090012</v>
      </c>
      <c r="X731" s="6">
        <v>286</v>
      </c>
      <c r="Y731" s="6">
        <v>3759293.0999999996</v>
      </c>
      <c r="Z731" s="6" t="s">
        <v>507</v>
      </c>
      <c r="AA731" s="7">
        <v>104644178.8897389</v>
      </c>
      <c r="AB731" s="6"/>
    </row>
    <row r="732" spans="1:28">
      <c r="A732" t="s">
        <v>4490</v>
      </c>
      <c r="B732">
        <v>731</v>
      </c>
      <c r="C732" t="s">
        <v>4491</v>
      </c>
      <c r="D732" t="s">
        <v>4492</v>
      </c>
      <c r="E732" s="5" t="s">
        <v>29</v>
      </c>
      <c r="F732">
        <v>1</v>
      </c>
      <c r="G732" t="s">
        <v>4493</v>
      </c>
      <c r="H732" t="s">
        <v>4494</v>
      </c>
      <c r="I732">
        <v>0.15</v>
      </c>
      <c r="J732">
        <v>0.17</v>
      </c>
      <c r="K732" s="5">
        <v>43511</v>
      </c>
      <c r="L732" t="s">
        <v>32</v>
      </c>
      <c r="M732" t="s">
        <v>743</v>
      </c>
      <c r="N732" t="s">
        <v>863</v>
      </c>
      <c r="P732" s="6" t="s">
        <v>494</v>
      </c>
      <c r="Q732" t="s">
        <v>4495</v>
      </c>
      <c r="R732" s="6">
        <v>107159448.96607949</v>
      </c>
      <c r="S732" s="6">
        <v>20676052.805999998</v>
      </c>
      <c r="T732" s="6">
        <v>9447175.5244399998</v>
      </c>
      <c r="U732" s="6">
        <v>1249223.3529600105</v>
      </c>
      <c r="V732" s="6">
        <v>18036303.233844995</v>
      </c>
      <c r="W732" s="6">
        <v>49408754.917245001</v>
      </c>
      <c r="X732" s="6">
        <v>90</v>
      </c>
      <c r="Y732" s="6">
        <v>16088796.330000002</v>
      </c>
      <c r="Z732" s="6" t="s">
        <v>507</v>
      </c>
      <c r="AA732" s="7">
        <v>78618750.652957797</v>
      </c>
      <c r="AB732" s="6"/>
    </row>
    <row r="733" spans="1:28">
      <c r="A733" t="s">
        <v>4496</v>
      </c>
      <c r="B733">
        <v>732</v>
      </c>
      <c r="C733" t="s">
        <v>4497</v>
      </c>
      <c r="D733" t="s">
        <v>4498</v>
      </c>
      <c r="E733" s="5" t="s">
        <v>29</v>
      </c>
      <c r="F733">
        <v>1</v>
      </c>
      <c r="G733" t="s">
        <v>4499</v>
      </c>
      <c r="H733" s="8">
        <v>5.5909999999999998E+106</v>
      </c>
      <c r="I733">
        <v>0.18</v>
      </c>
      <c r="J733">
        <v>0.2</v>
      </c>
      <c r="K733" s="5">
        <v>43511</v>
      </c>
      <c r="L733" t="s">
        <v>32</v>
      </c>
      <c r="M733" t="s">
        <v>170</v>
      </c>
      <c r="N733" t="s">
        <v>325</v>
      </c>
      <c r="P733" s="6" t="s">
        <v>494</v>
      </c>
      <c r="Q733" t="s">
        <v>4500</v>
      </c>
      <c r="R733" s="6">
        <v>484619842.78869629</v>
      </c>
      <c r="S733" s="6">
        <v>4536510.9999999572</v>
      </c>
      <c r="T733" s="6">
        <v>18212682.999999989</v>
      </c>
      <c r="U733" s="6">
        <v>3025217.9999999893</v>
      </c>
      <c r="V733" s="6">
        <v>6084064.0000000326</v>
      </c>
      <c r="W733" s="6">
        <v>40400307.919999935</v>
      </c>
      <c r="X733" s="6">
        <v>1724</v>
      </c>
      <c r="Y733" s="6">
        <v>13285846</v>
      </c>
      <c r="Z733" s="6" t="s">
        <v>8118</v>
      </c>
      <c r="AA733" s="7">
        <v>445628877.69699097</v>
      </c>
      <c r="AB733" s="6"/>
    </row>
    <row r="734" spans="1:28">
      <c r="A734" t="s">
        <v>4501</v>
      </c>
      <c r="B734">
        <v>733</v>
      </c>
      <c r="C734" t="s">
        <v>4502</v>
      </c>
      <c r="D734" t="s">
        <v>4503</v>
      </c>
      <c r="E734" s="5" t="s">
        <v>29</v>
      </c>
      <c r="F734">
        <v>1</v>
      </c>
      <c r="G734" t="s">
        <v>4504</v>
      </c>
      <c r="H734" t="s">
        <v>4505</v>
      </c>
      <c r="I734">
        <v>0.18</v>
      </c>
      <c r="J734">
        <v>0.2</v>
      </c>
      <c r="K734" s="5">
        <v>43511</v>
      </c>
      <c r="L734" t="s">
        <v>32</v>
      </c>
      <c r="M734" t="s">
        <v>170</v>
      </c>
      <c r="N734" t="s">
        <v>2276</v>
      </c>
      <c r="P734" s="6" t="s">
        <v>494</v>
      </c>
      <c r="Q734" t="s">
        <v>4506</v>
      </c>
      <c r="R734" s="6">
        <v>83662991.88709259</v>
      </c>
      <c r="S734" s="6">
        <v>2545636.0000000023</v>
      </c>
      <c r="T734" s="6">
        <v>0</v>
      </c>
      <c r="U734" s="6">
        <v>1275879.9999999956</v>
      </c>
      <c r="V734" s="6">
        <v>1280807.000000007</v>
      </c>
      <c r="W734" s="6">
        <v>6525380.2800000068</v>
      </c>
      <c r="X734" s="6">
        <v>478</v>
      </c>
      <c r="Y734" s="6">
        <v>4082527.8999999994</v>
      </c>
      <c r="Z734" s="6" t="s">
        <v>8118</v>
      </c>
      <c r="AA734" s="7">
        <v>79498904.023170471</v>
      </c>
      <c r="AB734" s="6"/>
    </row>
    <row r="735" spans="1:28">
      <c r="A735" t="s">
        <v>4507</v>
      </c>
      <c r="B735">
        <v>734</v>
      </c>
      <c r="C735" t="s">
        <v>4508</v>
      </c>
      <c r="D735" t="s">
        <v>4509</v>
      </c>
      <c r="E735" s="5" t="s">
        <v>29</v>
      </c>
      <c r="F735">
        <v>1</v>
      </c>
      <c r="G735" t="s">
        <v>4510</v>
      </c>
      <c r="H735" t="s">
        <v>4511</v>
      </c>
      <c r="I735">
        <v>0.18</v>
      </c>
      <c r="J735">
        <v>0.2</v>
      </c>
      <c r="K735" s="5">
        <v>43511</v>
      </c>
      <c r="L735" t="s">
        <v>32</v>
      </c>
      <c r="M735" t="s">
        <v>170</v>
      </c>
      <c r="N735" t="s">
        <v>332</v>
      </c>
      <c r="P735" s="6" t="s">
        <v>494</v>
      </c>
      <c r="Q735" t="s">
        <v>4512</v>
      </c>
      <c r="R735" s="6">
        <v>611008120.52726746</v>
      </c>
      <c r="S735" s="6">
        <v>5328854.9999999497</v>
      </c>
      <c r="T735" s="6">
        <v>5360897.0000000764</v>
      </c>
      <c r="U735" s="6">
        <v>3578669.9999999236</v>
      </c>
      <c r="V735" s="6">
        <v>5399540.0000000764</v>
      </c>
      <c r="W735" s="6">
        <v>27453017.279999949</v>
      </c>
      <c r="X735" s="6">
        <v>2918</v>
      </c>
      <c r="Y735" s="6">
        <v>14118113</v>
      </c>
      <c r="Z735" s="6" t="s">
        <v>8118</v>
      </c>
      <c r="AA735" s="7">
        <v>578468017.41600049</v>
      </c>
      <c r="AB735" s="6"/>
    </row>
    <row r="736" spans="1:28">
      <c r="A736" t="s">
        <v>4513</v>
      </c>
      <c r="B736">
        <v>735</v>
      </c>
      <c r="C736" t="s">
        <v>4514</v>
      </c>
      <c r="D736" t="s">
        <v>4515</v>
      </c>
      <c r="E736" s="5" t="s">
        <v>29</v>
      </c>
      <c r="F736">
        <v>1</v>
      </c>
      <c r="G736" t="s">
        <v>4516</v>
      </c>
      <c r="H736" t="s">
        <v>4517</v>
      </c>
      <c r="I736">
        <v>0.65</v>
      </c>
      <c r="J736">
        <v>0.72</v>
      </c>
      <c r="K736" s="5">
        <v>43511</v>
      </c>
      <c r="L736" t="s">
        <v>32</v>
      </c>
      <c r="M736" t="s">
        <v>820</v>
      </c>
      <c r="N736" t="s">
        <v>87</v>
      </c>
      <c r="P736" s="6" t="s">
        <v>494</v>
      </c>
      <c r="Q736" t="s">
        <v>4518</v>
      </c>
      <c r="R736" s="6">
        <v>340413809.96704102</v>
      </c>
      <c r="S736" s="6">
        <v>-5676455.9999999795</v>
      </c>
      <c r="T736" s="6">
        <v>2716608.4999999907</v>
      </c>
      <c r="U736" s="6">
        <v>0</v>
      </c>
      <c r="V736" s="6">
        <v>-1339790.0000000205</v>
      </c>
      <c r="W736" s="6">
        <v>-1470471.0000000186</v>
      </c>
      <c r="X736" s="6">
        <v>1697</v>
      </c>
      <c r="Y736" s="6">
        <v>12999130</v>
      </c>
      <c r="Z736" s="6" t="s">
        <v>10830</v>
      </c>
      <c r="AA736" s="7">
        <v>324880872.631073</v>
      </c>
      <c r="AB736" s="6"/>
    </row>
    <row r="737" spans="1:28">
      <c r="A737" t="s">
        <v>4519</v>
      </c>
      <c r="B737">
        <v>736</v>
      </c>
      <c r="C737" t="s">
        <v>4520</v>
      </c>
      <c r="D737" t="s">
        <v>4521</v>
      </c>
      <c r="E737" s="5" t="s">
        <v>29</v>
      </c>
      <c r="F737">
        <v>1</v>
      </c>
      <c r="G737" t="s">
        <v>4522</v>
      </c>
      <c r="H737" s="17" t="s">
        <v>4523</v>
      </c>
      <c r="I737">
        <v>0.05</v>
      </c>
      <c r="J737">
        <v>0.06</v>
      </c>
      <c r="K737" s="5">
        <v>43516</v>
      </c>
      <c r="L737" t="s">
        <v>32</v>
      </c>
      <c r="M737" t="s">
        <v>33</v>
      </c>
      <c r="N737" t="s">
        <v>34</v>
      </c>
      <c r="P737" s="6" t="s">
        <v>3194</v>
      </c>
      <c r="Q737" t="s">
        <v>4524</v>
      </c>
      <c r="R737" s="6">
        <v>246633075.71411133</v>
      </c>
      <c r="S737" s="6">
        <v>-4193520.0000000224</v>
      </c>
      <c r="T737" s="6">
        <v>0</v>
      </c>
      <c r="U737" s="6">
        <v>0</v>
      </c>
      <c r="V737" s="6">
        <v>0</v>
      </c>
      <c r="W737" s="6">
        <v>-4193520.0000000224</v>
      </c>
      <c r="X737" s="6">
        <v>54</v>
      </c>
      <c r="Y737" s="6">
        <v>1487246.4999999998</v>
      </c>
      <c r="Z737" s="6" t="s">
        <v>12651</v>
      </c>
      <c r="AA737" s="7">
        <v>248714171.79107666</v>
      </c>
      <c r="AB737" s="6"/>
    </row>
    <row r="738" spans="1:28">
      <c r="A738" t="s">
        <v>4525</v>
      </c>
      <c r="B738">
        <v>737</v>
      </c>
      <c r="C738" t="s">
        <v>4526</v>
      </c>
      <c r="D738" t="s">
        <v>4527</v>
      </c>
      <c r="E738" s="5" t="s">
        <v>29</v>
      </c>
      <c r="F738">
        <v>1</v>
      </c>
      <c r="G738" t="s">
        <v>4528</v>
      </c>
      <c r="H738">
        <v>353510100</v>
      </c>
      <c r="I738">
        <v>7.0000000000000007E-2</v>
      </c>
      <c r="J738">
        <v>0.08</v>
      </c>
      <c r="K738" s="5">
        <v>43516</v>
      </c>
      <c r="L738" t="s">
        <v>32</v>
      </c>
      <c r="M738" t="s">
        <v>480</v>
      </c>
      <c r="N738" t="s">
        <v>34</v>
      </c>
      <c r="P738" s="6" t="s">
        <v>3194</v>
      </c>
      <c r="Q738" t="s">
        <v>4529</v>
      </c>
      <c r="R738" s="6">
        <v>435413844.68078619</v>
      </c>
      <c r="S738" s="6">
        <v>10618100.000000058</v>
      </c>
      <c r="T738" s="6">
        <v>0</v>
      </c>
      <c r="U738" s="6">
        <v>0</v>
      </c>
      <c r="V738" s="6">
        <v>0</v>
      </c>
      <c r="W738" s="6">
        <v>15843880.000000039</v>
      </c>
      <c r="X738" s="6">
        <v>96</v>
      </c>
      <c r="Y738" s="6">
        <v>2975737.3</v>
      </c>
      <c r="Z738" s="6" t="s">
        <v>12651</v>
      </c>
      <c r="AA738" s="7">
        <v>427270148.8494873</v>
      </c>
      <c r="AB738" s="6"/>
    </row>
    <row r="739" spans="1:28">
      <c r="A739" t="s">
        <v>4530</v>
      </c>
      <c r="B739">
        <v>738</v>
      </c>
      <c r="C739" t="s">
        <v>4531</v>
      </c>
      <c r="D739" t="s">
        <v>4532</v>
      </c>
      <c r="E739" s="5" t="s">
        <v>29</v>
      </c>
      <c r="F739">
        <v>1</v>
      </c>
      <c r="G739" t="s">
        <v>4533</v>
      </c>
      <c r="H739" t="s">
        <v>4534</v>
      </c>
      <c r="I739">
        <v>0.09</v>
      </c>
      <c r="J739">
        <v>0.1</v>
      </c>
      <c r="K739" s="5">
        <v>43516</v>
      </c>
      <c r="L739" t="s">
        <v>32</v>
      </c>
      <c r="M739" t="s">
        <v>109</v>
      </c>
      <c r="N739" t="s">
        <v>34</v>
      </c>
      <c r="P739" s="6" t="s">
        <v>3194</v>
      </c>
      <c r="Q739" t="s">
        <v>4535</v>
      </c>
      <c r="R739" s="6">
        <v>522174133.30078125</v>
      </c>
      <c r="S739" s="6">
        <v>5496570.000000013</v>
      </c>
      <c r="T739" s="6">
        <v>21738539.999999989</v>
      </c>
      <c r="U739" s="6">
        <v>0</v>
      </c>
      <c r="V739" s="6">
        <v>5456610.000000013</v>
      </c>
      <c r="W739" s="6">
        <v>43396754.999999978</v>
      </c>
      <c r="X739" s="6">
        <v>891</v>
      </c>
      <c r="Y739" s="6">
        <v>7553828</v>
      </c>
      <c r="Z739" s="6" t="s">
        <v>12651</v>
      </c>
      <c r="AA739" s="7">
        <v>456511196.7086792</v>
      </c>
      <c r="AB739" s="6"/>
    </row>
    <row r="740" spans="1:28">
      <c r="A740" t="s">
        <v>4536</v>
      </c>
      <c r="B740">
        <v>739</v>
      </c>
      <c r="C740" t="s">
        <v>4537</v>
      </c>
      <c r="D740" t="s">
        <v>4538</v>
      </c>
      <c r="E740" s="5" t="s">
        <v>29</v>
      </c>
      <c r="F740">
        <v>1</v>
      </c>
      <c r="G740" t="s">
        <v>4539</v>
      </c>
      <c r="H740" t="s">
        <v>4540</v>
      </c>
      <c r="I740">
        <v>0.09</v>
      </c>
      <c r="J740">
        <v>0.1</v>
      </c>
      <c r="K740" s="5">
        <v>43516</v>
      </c>
      <c r="L740" t="s">
        <v>32</v>
      </c>
      <c r="M740" t="s">
        <v>253</v>
      </c>
      <c r="N740" t="s">
        <v>254</v>
      </c>
      <c r="P740" s="6" t="s">
        <v>3194</v>
      </c>
      <c r="Q740" t="s">
        <v>4541</v>
      </c>
      <c r="R740" s="6">
        <v>124643161.01074219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213</v>
      </c>
      <c r="Y740" s="6">
        <v>2369703.5</v>
      </c>
      <c r="Z740" s="6" t="s">
        <v>507</v>
      </c>
      <c r="AA740" s="7">
        <v>117791633.60595703</v>
      </c>
      <c r="AB740" s="6"/>
    </row>
    <row r="741" spans="1:28">
      <c r="A741" t="s">
        <v>4542</v>
      </c>
      <c r="B741">
        <v>740</v>
      </c>
      <c r="C741" t="s">
        <v>4543</v>
      </c>
      <c r="D741" t="s">
        <v>4544</v>
      </c>
      <c r="E741" s="9" t="s">
        <v>29</v>
      </c>
      <c r="F741">
        <v>1</v>
      </c>
      <c r="G741" t="s">
        <v>4545</v>
      </c>
      <c r="H741" t="s">
        <v>4546</v>
      </c>
      <c r="I741">
        <v>0.3</v>
      </c>
      <c r="J741">
        <v>0.33</v>
      </c>
      <c r="K741" s="5">
        <v>43523</v>
      </c>
      <c r="L741" t="s">
        <v>230</v>
      </c>
      <c r="M741" t="s">
        <v>261</v>
      </c>
      <c r="N741" t="s">
        <v>232</v>
      </c>
      <c r="P741" s="6" t="s">
        <v>233</v>
      </c>
      <c r="Q741" t="s">
        <v>4547</v>
      </c>
      <c r="R741" s="6">
        <v>112496883.00634003</v>
      </c>
      <c r="S741" s="6">
        <v>0</v>
      </c>
      <c r="T741" s="6">
        <v>34423.854539996209</v>
      </c>
      <c r="U741" s="6">
        <v>0</v>
      </c>
      <c r="V741" s="6">
        <v>0</v>
      </c>
      <c r="W741" s="6">
        <v>68647.543410007638</v>
      </c>
      <c r="X741" s="6">
        <v>238</v>
      </c>
      <c r="Y741" s="6">
        <v>1458062.5</v>
      </c>
      <c r="Z741" s="6" t="s">
        <v>507</v>
      </c>
      <c r="AA741" s="7">
        <v>111451248.32462311</v>
      </c>
      <c r="AB741" s="6"/>
    </row>
    <row r="742" spans="1:28">
      <c r="A742" t="s">
        <v>4548</v>
      </c>
      <c r="B742">
        <v>741</v>
      </c>
      <c r="C742" t="s">
        <v>4549</v>
      </c>
      <c r="D742" t="s">
        <v>4550</v>
      </c>
      <c r="E742" s="5" t="s">
        <v>29</v>
      </c>
      <c r="F742">
        <v>1</v>
      </c>
      <c r="G742" t="s">
        <v>4551</v>
      </c>
      <c r="H742" t="s">
        <v>4552</v>
      </c>
      <c r="I742">
        <v>0.8</v>
      </c>
      <c r="J742">
        <v>0.9</v>
      </c>
      <c r="K742" s="5">
        <v>43524</v>
      </c>
      <c r="L742" t="s">
        <v>32</v>
      </c>
      <c r="M742" t="s">
        <v>142</v>
      </c>
      <c r="N742" t="s">
        <v>143</v>
      </c>
      <c r="P742" s="6" t="s">
        <v>4323</v>
      </c>
      <c r="Q742" t="s">
        <v>4553</v>
      </c>
      <c r="R742" s="6">
        <v>1659855975.3417969</v>
      </c>
      <c r="S742" s="6">
        <v>18201960.99999994</v>
      </c>
      <c r="T742" s="6">
        <v>13247536.999999948</v>
      </c>
      <c r="U742" s="6">
        <v>1294420.0000001106</v>
      </c>
      <c r="V742" s="6">
        <v>0</v>
      </c>
      <c r="W742" s="6">
        <v>42356236.999999881</v>
      </c>
      <c r="X742" s="6">
        <v>92</v>
      </c>
      <c r="Y742" s="6">
        <v>18072626.57</v>
      </c>
      <c r="Z742" s="6" t="s">
        <v>507</v>
      </c>
      <c r="AA742" s="7">
        <v>1558427332.4584961</v>
      </c>
      <c r="AB742" s="6"/>
    </row>
    <row r="743" spans="1:28">
      <c r="A743" t="s">
        <v>4554</v>
      </c>
      <c r="B743">
        <v>742</v>
      </c>
      <c r="C743" t="s">
        <v>4555</v>
      </c>
      <c r="D743" t="s">
        <v>4556</v>
      </c>
      <c r="E743" s="5" t="s">
        <v>29</v>
      </c>
      <c r="F743">
        <v>1</v>
      </c>
      <c r="G743" t="s">
        <v>4557</v>
      </c>
      <c r="H743" t="s">
        <v>4558</v>
      </c>
      <c r="I743">
        <v>0.65</v>
      </c>
      <c r="J743">
        <v>0.75</v>
      </c>
      <c r="K743" s="5">
        <v>43531</v>
      </c>
      <c r="L743" t="s">
        <v>32</v>
      </c>
      <c r="M743" t="s">
        <v>286</v>
      </c>
      <c r="N743" t="s">
        <v>4559</v>
      </c>
      <c r="P743" s="6" t="s">
        <v>3077</v>
      </c>
      <c r="Q743" t="s">
        <v>4560</v>
      </c>
      <c r="R743" s="6">
        <v>285720736.40823364</v>
      </c>
      <c r="S743" s="6">
        <v>4389252.4500000104</v>
      </c>
      <c r="T743" s="6">
        <v>1491853.2500000212</v>
      </c>
      <c r="U743" s="6">
        <v>10233804.69999999</v>
      </c>
      <c r="V743" s="6">
        <v>8628184.1999999695</v>
      </c>
      <c r="W743" s="6">
        <v>24743094.599999994</v>
      </c>
      <c r="X743" s="6">
        <v>471</v>
      </c>
      <c r="Y743" s="6">
        <v>4199537.3</v>
      </c>
      <c r="Z743" s="6" t="s">
        <v>507</v>
      </c>
      <c r="AA743" s="7">
        <v>240750431.82373047</v>
      </c>
      <c r="AB743" s="6"/>
    </row>
    <row r="744" spans="1:28">
      <c r="A744" t="s">
        <v>4561</v>
      </c>
      <c r="B744">
        <v>743</v>
      </c>
      <c r="C744" t="s">
        <v>4562</v>
      </c>
      <c r="D744" t="s">
        <v>4563</v>
      </c>
      <c r="E744" s="5" t="s">
        <v>29</v>
      </c>
      <c r="F744">
        <v>1</v>
      </c>
      <c r="G744" t="s">
        <v>4564</v>
      </c>
      <c r="H744" t="s">
        <v>4565</v>
      </c>
      <c r="I744">
        <v>0.5</v>
      </c>
      <c r="J744">
        <v>0.71</v>
      </c>
      <c r="K744" s="5">
        <v>43531</v>
      </c>
      <c r="L744" t="s">
        <v>32</v>
      </c>
      <c r="M744" t="s">
        <v>286</v>
      </c>
      <c r="N744" t="s">
        <v>4246</v>
      </c>
      <c r="P744" s="6" t="s">
        <v>3077</v>
      </c>
      <c r="Q744" t="s">
        <v>4566</v>
      </c>
      <c r="R744" s="6">
        <v>21528879.547119141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129</v>
      </c>
      <c r="Y744" s="6">
        <v>410597.06000000006</v>
      </c>
      <c r="Z744" s="6" t="s">
        <v>507</v>
      </c>
      <c r="AA744" s="7">
        <v>21142914.009094238</v>
      </c>
      <c r="AB744" s="6"/>
    </row>
    <row r="745" spans="1:28">
      <c r="A745" t="s">
        <v>4567</v>
      </c>
      <c r="B745">
        <v>744</v>
      </c>
      <c r="C745" t="s">
        <v>4568</v>
      </c>
      <c r="D745" t="s">
        <v>4569</v>
      </c>
      <c r="E745" s="5" t="s">
        <v>29</v>
      </c>
      <c r="F745">
        <v>1</v>
      </c>
      <c r="G745" t="s">
        <v>4570</v>
      </c>
      <c r="H745" t="s">
        <v>4571</v>
      </c>
      <c r="I745">
        <v>0.15</v>
      </c>
      <c r="J745">
        <v>0.16</v>
      </c>
      <c r="K745" s="5">
        <v>43545</v>
      </c>
      <c r="L745" t="s">
        <v>32</v>
      </c>
      <c r="M745" t="s">
        <v>286</v>
      </c>
      <c r="N745" t="s">
        <v>287</v>
      </c>
      <c r="P745" s="6" t="s">
        <v>35</v>
      </c>
      <c r="Q745" t="s">
        <v>4572</v>
      </c>
      <c r="R745" s="6">
        <v>572468713.18817139</v>
      </c>
      <c r="S745" s="6">
        <v>3971843.6999999858</v>
      </c>
      <c r="T745" s="6">
        <v>0</v>
      </c>
      <c r="U745" s="6">
        <v>13935268.899999985</v>
      </c>
      <c r="V745" s="6">
        <v>0</v>
      </c>
      <c r="W745" s="6">
        <v>8253701.6999999732</v>
      </c>
      <c r="X745" s="6">
        <v>780</v>
      </c>
      <c r="Y745" s="6">
        <v>8420379.8000000007</v>
      </c>
      <c r="Z745" s="6" t="s">
        <v>507</v>
      </c>
      <c r="AA745" s="7">
        <v>564848079.68139648</v>
      </c>
      <c r="AB745" s="6"/>
    </row>
    <row r="746" spans="1:28">
      <c r="A746" t="s">
        <v>4573</v>
      </c>
      <c r="B746">
        <v>745</v>
      </c>
      <c r="C746" t="s">
        <v>4574</v>
      </c>
      <c r="D746" t="s">
        <v>4575</v>
      </c>
      <c r="E746" s="5" t="s">
        <v>29</v>
      </c>
      <c r="F746">
        <v>1</v>
      </c>
      <c r="G746" t="s">
        <v>4576</v>
      </c>
      <c r="H746" t="s">
        <v>4577</v>
      </c>
      <c r="I746">
        <v>0.25</v>
      </c>
      <c r="J746">
        <v>0.28000000000000003</v>
      </c>
      <c r="K746" s="5">
        <v>43545</v>
      </c>
      <c r="L746" t="s">
        <v>32</v>
      </c>
      <c r="M746" t="s">
        <v>286</v>
      </c>
      <c r="N746" t="s">
        <v>4578</v>
      </c>
      <c r="P746" s="6" t="s">
        <v>35</v>
      </c>
      <c r="Q746" t="s">
        <v>4579</v>
      </c>
      <c r="R746" s="6">
        <v>333053649.1394043</v>
      </c>
      <c r="S746" s="6">
        <v>6452.6999999992549</v>
      </c>
      <c r="T746" s="6">
        <v>1628712.4500000232</v>
      </c>
      <c r="U746" s="6">
        <v>11395381.899999987</v>
      </c>
      <c r="V746" s="6">
        <v>-3275570.0999999885</v>
      </c>
      <c r="W746" s="6">
        <v>8092959.0000000019</v>
      </c>
      <c r="X746" s="6">
        <v>346</v>
      </c>
      <c r="Y746" s="6">
        <v>2860486.7</v>
      </c>
      <c r="Z746" s="6" t="s">
        <v>507</v>
      </c>
      <c r="AA746" s="7">
        <v>309166851.80664063</v>
      </c>
      <c r="AB746" s="6"/>
    </row>
    <row r="747" spans="1:28">
      <c r="A747" t="s">
        <v>4580</v>
      </c>
      <c r="B747">
        <v>746</v>
      </c>
      <c r="C747" t="s">
        <v>4581</v>
      </c>
      <c r="D747" t="s">
        <v>4582</v>
      </c>
      <c r="E747" s="5" t="s">
        <v>29</v>
      </c>
      <c r="F747">
        <v>1</v>
      </c>
      <c r="G747" t="s">
        <v>4583</v>
      </c>
      <c r="H747" t="s">
        <v>4584</v>
      </c>
      <c r="I747">
        <v>0.3</v>
      </c>
      <c r="J747">
        <v>0.31</v>
      </c>
      <c r="K747" s="5">
        <v>43545</v>
      </c>
      <c r="L747" t="s">
        <v>32</v>
      </c>
      <c r="M747" t="s">
        <v>286</v>
      </c>
      <c r="N747" t="s">
        <v>699</v>
      </c>
      <c r="P747" s="6" t="s">
        <v>35</v>
      </c>
      <c r="Q747" t="s">
        <v>4585</v>
      </c>
      <c r="R747" s="6">
        <v>5290177508.020401</v>
      </c>
      <c r="S747" s="6">
        <v>0</v>
      </c>
      <c r="T747" s="6">
        <v>17359229.34999983</v>
      </c>
      <c r="U747" s="6">
        <v>23497976.724999674</v>
      </c>
      <c r="V747" s="6">
        <v>6405499.4000006448</v>
      </c>
      <c r="W747" s="6">
        <v>248812692.9250001</v>
      </c>
      <c r="X747" s="6">
        <v>1402</v>
      </c>
      <c r="Y747" s="6">
        <v>48177441</v>
      </c>
      <c r="Z747" s="6" t="s">
        <v>507</v>
      </c>
      <c r="AA747" s="7">
        <v>4675123758.1729889</v>
      </c>
      <c r="AB747" s="6"/>
    </row>
    <row r="748" spans="1:28">
      <c r="A748" t="s">
        <v>4586</v>
      </c>
      <c r="B748">
        <v>747</v>
      </c>
      <c r="C748" t="s">
        <v>4587</v>
      </c>
      <c r="D748" t="s">
        <v>4588</v>
      </c>
      <c r="E748" s="5" t="s">
        <v>29</v>
      </c>
      <c r="F748">
        <v>1</v>
      </c>
      <c r="G748" t="s">
        <v>4589</v>
      </c>
      <c r="H748" t="s">
        <v>4590</v>
      </c>
      <c r="I748">
        <v>0.2</v>
      </c>
      <c r="J748">
        <v>0.22</v>
      </c>
      <c r="K748" s="5">
        <v>43545</v>
      </c>
      <c r="L748" t="s">
        <v>32</v>
      </c>
      <c r="M748" t="s">
        <v>286</v>
      </c>
      <c r="N748" t="s">
        <v>4591</v>
      </c>
      <c r="P748" s="6" t="s">
        <v>35</v>
      </c>
      <c r="Q748" t="s">
        <v>4592</v>
      </c>
      <c r="R748" s="6">
        <v>648405924.22485352</v>
      </c>
      <c r="S748" s="6">
        <v>27609493.700000033</v>
      </c>
      <c r="T748" s="6">
        <v>22514988.449999966</v>
      </c>
      <c r="U748" s="6">
        <v>-7997.3000000002794</v>
      </c>
      <c r="V748" s="6">
        <v>5078192.4499999816</v>
      </c>
      <c r="W748" s="6">
        <v>57723077.700000025</v>
      </c>
      <c r="X748" s="6">
        <v>765</v>
      </c>
      <c r="Y748" s="6">
        <v>29363903</v>
      </c>
      <c r="Z748" s="6" t="s">
        <v>507</v>
      </c>
      <c r="AA748" s="7">
        <v>595568719.10095215</v>
      </c>
      <c r="AB748" s="6"/>
    </row>
    <row r="749" spans="1:28">
      <c r="A749" t="s">
        <v>4593</v>
      </c>
      <c r="B749">
        <v>748</v>
      </c>
      <c r="C749" t="s">
        <v>4594</v>
      </c>
      <c r="D749" t="s">
        <v>4595</v>
      </c>
      <c r="E749" s="5" t="s">
        <v>29</v>
      </c>
      <c r="F749">
        <v>1</v>
      </c>
      <c r="G749" t="s">
        <v>4596</v>
      </c>
      <c r="H749" t="s">
        <v>4597</v>
      </c>
      <c r="I749">
        <v>0.15</v>
      </c>
      <c r="J749">
        <v>0.17</v>
      </c>
      <c r="K749" s="5">
        <v>43545</v>
      </c>
      <c r="L749" t="s">
        <v>32</v>
      </c>
      <c r="M749" t="s">
        <v>1307</v>
      </c>
      <c r="N749" t="s">
        <v>232</v>
      </c>
      <c r="P749" s="6" t="s">
        <v>35</v>
      </c>
      <c r="Q749" t="s">
        <v>4598</v>
      </c>
      <c r="R749" s="6">
        <v>224359236.14501953</v>
      </c>
      <c r="S749" s="6">
        <v>0</v>
      </c>
      <c r="T749" s="6">
        <v>0</v>
      </c>
      <c r="U749" s="6">
        <v>1813988.5999999936</v>
      </c>
      <c r="V749" s="6">
        <v>5440876.8000000129</v>
      </c>
      <c r="W749" s="6">
        <v>7254865.400000006</v>
      </c>
      <c r="X749" s="6">
        <v>491</v>
      </c>
      <c r="Y749" s="6">
        <v>3311302.5999999996</v>
      </c>
      <c r="Z749" s="6" t="s">
        <v>507</v>
      </c>
      <c r="AA749" s="7">
        <v>217722976.68457031</v>
      </c>
      <c r="AB749" s="6"/>
    </row>
    <row r="750" spans="1:28">
      <c r="A750" t="s">
        <v>4599</v>
      </c>
      <c r="B750">
        <v>749</v>
      </c>
      <c r="C750" t="s">
        <v>4600</v>
      </c>
      <c r="D750" t="s">
        <v>4601</v>
      </c>
      <c r="E750" s="5" t="s">
        <v>29</v>
      </c>
      <c r="F750">
        <v>1</v>
      </c>
      <c r="G750" t="s">
        <v>4602</v>
      </c>
      <c r="H750" t="s">
        <v>4603</v>
      </c>
      <c r="I750">
        <v>0.15</v>
      </c>
      <c r="J750">
        <v>0.17</v>
      </c>
      <c r="K750" s="5">
        <v>43545</v>
      </c>
      <c r="L750" t="s">
        <v>32</v>
      </c>
      <c r="M750" t="s">
        <v>1307</v>
      </c>
      <c r="N750" t="s">
        <v>232</v>
      </c>
      <c r="P750" s="6" t="s">
        <v>35</v>
      </c>
      <c r="Q750" t="s">
        <v>4604</v>
      </c>
      <c r="R750" s="6">
        <v>137162097.35870361</v>
      </c>
      <c r="S750" s="6">
        <v>0</v>
      </c>
      <c r="T750" s="6">
        <v>0</v>
      </c>
      <c r="U750" s="6">
        <v>3981070.8000000035</v>
      </c>
      <c r="V750" s="6">
        <v>0</v>
      </c>
      <c r="W750" s="6">
        <v>3981070.8000000035</v>
      </c>
      <c r="X750" s="6">
        <v>263</v>
      </c>
      <c r="Y750" s="6">
        <v>1851941.1</v>
      </c>
      <c r="Z750" s="6" t="s">
        <v>507</v>
      </c>
      <c r="AA750" s="7">
        <v>133385612.67852783</v>
      </c>
      <c r="AB750" s="6"/>
    </row>
    <row r="751" spans="1:28">
      <c r="A751" t="s">
        <v>4605</v>
      </c>
      <c r="B751">
        <v>750</v>
      </c>
      <c r="C751" t="s">
        <v>4606</v>
      </c>
      <c r="D751" t="s">
        <v>4607</v>
      </c>
      <c r="E751" s="9">
        <v>45379</v>
      </c>
      <c r="F751">
        <v>2</v>
      </c>
      <c r="G751" t="s">
        <v>4608</v>
      </c>
      <c r="H751" t="s">
        <v>4609</v>
      </c>
      <c r="I751">
        <v>0.85</v>
      </c>
      <c r="J751">
        <v>1</v>
      </c>
      <c r="K751" s="5">
        <v>43573</v>
      </c>
      <c r="L751" t="s">
        <v>32</v>
      </c>
      <c r="M751" t="s">
        <v>142</v>
      </c>
      <c r="N751" t="s">
        <v>3108</v>
      </c>
      <c r="P751" s="6" t="s">
        <v>233</v>
      </c>
      <c r="Q751" t="s">
        <v>4610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 t="s">
        <v>507</v>
      </c>
      <c r="AA751" s="7">
        <v>0</v>
      </c>
      <c r="AB751" s="6"/>
    </row>
    <row r="752" spans="1:28">
      <c r="A752" t="s">
        <v>4611</v>
      </c>
      <c r="B752">
        <v>751</v>
      </c>
      <c r="C752" t="s">
        <v>4612</v>
      </c>
      <c r="D752" t="s">
        <v>4613</v>
      </c>
      <c r="E752" s="9">
        <v>45379</v>
      </c>
      <c r="F752">
        <v>2</v>
      </c>
      <c r="G752" t="s">
        <v>4608</v>
      </c>
      <c r="H752" t="s">
        <v>4609</v>
      </c>
      <c r="I752">
        <v>0.85</v>
      </c>
      <c r="J752">
        <v>1</v>
      </c>
      <c r="K752" s="5">
        <v>43573</v>
      </c>
      <c r="L752" t="s">
        <v>32</v>
      </c>
      <c r="M752" t="s">
        <v>142</v>
      </c>
      <c r="N752" t="s">
        <v>3108</v>
      </c>
      <c r="P752" s="6" t="s">
        <v>233</v>
      </c>
      <c r="Q752" t="s">
        <v>4614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 t="s">
        <v>507</v>
      </c>
      <c r="AA752" s="7">
        <v>0</v>
      </c>
      <c r="AB752" s="6"/>
    </row>
    <row r="753" spans="1:28">
      <c r="A753" t="s">
        <v>4615</v>
      </c>
      <c r="B753">
        <v>752</v>
      </c>
      <c r="C753" t="s">
        <v>4616</v>
      </c>
      <c r="D753" t="s">
        <v>4617</v>
      </c>
      <c r="E753" s="5" t="s">
        <v>29</v>
      </c>
      <c r="F753">
        <v>1</v>
      </c>
      <c r="G753" t="s">
        <v>4618</v>
      </c>
      <c r="H753" t="s">
        <v>4619</v>
      </c>
      <c r="I753">
        <v>0.65</v>
      </c>
      <c r="J753">
        <v>0.72</v>
      </c>
      <c r="K753" s="5">
        <v>43592</v>
      </c>
      <c r="L753" t="s">
        <v>32</v>
      </c>
      <c r="M753" t="s">
        <v>2385</v>
      </c>
      <c r="N753" t="s">
        <v>2477</v>
      </c>
      <c r="P753" s="6" t="s">
        <v>2540</v>
      </c>
      <c r="Q753" t="s">
        <v>4620</v>
      </c>
      <c r="R753" s="6">
        <v>1446041407.585144</v>
      </c>
      <c r="S753" s="6">
        <v>13320660.19800009</v>
      </c>
      <c r="T753" s="6">
        <v>8914941.617999915</v>
      </c>
      <c r="U753" s="6">
        <v>7530271.8844999997</v>
      </c>
      <c r="V753" s="6">
        <v>16637778.840500128</v>
      </c>
      <c r="W753" s="6">
        <v>50815261.707500085</v>
      </c>
      <c r="X753" s="6">
        <v>3450</v>
      </c>
      <c r="Y753" s="6">
        <v>28273454</v>
      </c>
      <c r="Z753" s="6" t="s">
        <v>507</v>
      </c>
      <c r="AA753" s="7">
        <v>1360392427.2537231</v>
      </c>
      <c r="AB753" s="6"/>
    </row>
    <row r="754" spans="1:28">
      <c r="A754" t="s">
        <v>4621</v>
      </c>
      <c r="B754">
        <v>753</v>
      </c>
      <c r="C754" t="s">
        <v>4622</v>
      </c>
      <c r="D754" t="s">
        <v>4623</v>
      </c>
      <c r="E754" s="5" t="s">
        <v>29</v>
      </c>
      <c r="F754">
        <v>1</v>
      </c>
      <c r="G754" t="s">
        <v>4624</v>
      </c>
      <c r="H754" t="s">
        <v>4625</v>
      </c>
      <c r="I754">
        <v>0.35</v>
      </c>
      <c r="J754">
        <v>0.39</v>
      </c>
      <c r="K754" s="5">
        <v>43594</v>
      </c>
      <c r="L754" t="s">
        <v>32</v>
      </c>
      <c r="M754" t="s">
        <v>94</v>
      </c>
      <c r="N754" t="s">
        <v>79</v>
      </c>
      <c r="P754" s="6" t="s">
        <v>2540</v>
      </c>
      <c r="Q754" t="s">
        <v>4626</v>
      </c>
      <c r="R754" s="6">
        <v>3707557056.1218262</v>
      </c>
      <c r="S754" s="6">
        <v>37987726.402999997</v>
      </c>
      <c r="T754" s="6">
        <v>15838585.325500593</v>
      </c>
      <c r="U754" s="6">
        <v>26256243.091499999</v>
      </c>
      <c r="V754" s="6">
        <v>35052310.316499546</v>
      </c>
      <c r="W754" s="6">
        <v>128616094.02500013</v>
      </c>
      <c r="X754" s="6">
        <v>17329</v>
      </c>
      <c r="Y754" s="6">
        <v>151238250</v>
      </c>
      <c r="Z754" s="6" t="s">
        <v>12652</v>
      </c>
      <c r="AA754" s="7">
        <v>3738387971.1151123</v>
      </c>
      <c r="AB754" s="6"/>
    </row>
    <row r="755" spans="1:28">
      <c r="A755" t="s">
        <v>4627</v>
      </c>
      <c r="B755">
        <v>754</v>
      </c>
      <c r="C755" t="s">
        <v>4628</v>
      </c>
      <c r="D755" t="s">
        <v>4629</v>
      </c>
      <c r="E755" s="5" t="s">
        <v>29</v>
      </c>
      <c r="F755">
        <v>1</v>
      </c>
      <c r="G755" t="s">
        <v>4630</v>
      </c>
      <c r="H755" t="s">
        <v>4631</v>
      </c>
      <c r="I755">
        <v>0.35</v>
      </c>
      <c r="J755">
        <v>0.4</v>
      </c>
      <c r="K755" s="5">
        <v>43594</v>
      </c>
      <c r="L755" t="s">
        <v>32</v>
      </c>
      <c r="M755" t="s">
        <v>109</v>
      </c>
      <c r="N755" t="s">
        <v>1139</v>
      </c>
      <c r="P755" s="6" t="s">
        <v>2540</v>
      </c>
      <c r="Q755" t="s">
        <v>4632</v>
      </c>
      <c r="R755" s="6">
        <v>97917534.065246582</v>
      </c>
      <c r="S755" s="6">
        <v>3067059.5635000067</v>
      </c>
      <c r="T755" s="6">
        <v>5950135.7619999964</v>
      </c>
      <c r="U755" s="6">
        <v>3453.3880000001518</v>
      </c>
      <c r="V755" s="6">
        <v>978355.86199999659</v>
      </c>
      <c r="W755" s="6">
        <v>11942065.113499993</v>
      </c>
      <c r="X755" s="6">
        <v>912</v>
      </c>
      <c r="Y755" s="6">
        <v>6835087.4000000004</v>
      </c>
      <c r="Z755" s="6" t="s">
        <v>507</v>
      </c>
      <c r="AA755" s="7">
        <v>85056430.816650391</v>
      </c>
      <c r="AB755" s="6"/>
    </row>
    <row r="756" spans="1:28">
      <c r="A756" t="s">
        <v>4633</v>
      </c>
      <c r="B756">
        <v>755</v>
      </c>
      <c r="C756" t="s">
        <v>4634</v>
      </c>
      <c r="D756" t="s">
        <v>4635</v>
      </c>
      <c r="E756" s="5" t="s">
        <v>29</v>
      </c>
      <c r="F756">
        <v>2</v>
      </c>
      <c r="G756" t="s">
        <v>4636</v>
      </c>
      <c r="H756" t="s">
        <v>4637</v>
      </c>
      <c r="I756">
        <v>0</v>
      </c>
      <c r="J756">
        <v>3.78</v>
      </c>
      <c r="K756" s="5">
        <v>43595</v>
      </c>
      <c r="L756" t="s">
        <v>32</v>
      </c>
      <c r="M756" t="s">
        <v>659</v>
      </c>
      <c r="N756" t="s">
        <v>4638</v>
      </c>
      <c r="P756" s="6" t="s">
        <v>4639</v>
      </c>
      <c r="Q756" t="s">
        <v>4640</v>
      </c>
      <c r="R756" s="6">
        <v>41286251.725578308</v>
      </c>
      <c r="S756" s="6">
        <v>0</v>
      </c>
      <c r="T756" s="6">
        <v>0</v>
      </c>
      <c r="U756" s="6">
        <v>0</v>
      </c>
      <c r="V756" s="6">
        <v>2116.5000000001164</v>
      </c>
      <c r="W756" s="6">
        <v>2116.5000000001164</v>
      </c>
      <c r="X756" s="6">
        <v>82</v>
      </c>
      <c r="Y756" s="6">
        <v>288891.89999999997</v>
      </c>
      <c r="Z756" s="6" t="s">
        <v>507</v>
      </c>
      <c r="AA756" s="7">
        <v>41380799.369430542</v>
      </c>
      <c r="AB756" s="6"/>
    </row>
    <row r="757" spans="1:28">
      <c r="A757" t="s">
        <v>4641</v>
      </c>
      <c r="B757">
        <v>756</v>
      </c>
      <c r="C757" t="s">
        <v>4642</v>
      </c>
      <c r="D757" t="s">
        <v>4643</v>
      </c>
      <c r="E757" s="5" t="s">
        <v>29</v>
      </c>
      <c r="F757">
        <v>1</v>
      </c>
      <c r="G757" t="s">
        <v>4644</v>
      </c>
      <c r="H757" t="s">
        <v>4645</v>
      </c>
      <c r="I757">
        <v>0</v>
      </c>
      <c r="J757">
        <v>2.4700000000000002</v>
      </c>
      <c r="K757" s="5">
        <v>43595</v>
      </c>
      <c r="L757" t="s">
        <v>32</v>
      </c>
      <c r="M757" t="s">
        <v>659</v>
      </c>
      <c r="N757" t="s">
        <v>4638</v>
      </c>
      <c r="P757" s="6" t="s">
        <v>4639</v>
      </c>
      <c r="Q757" t="s">
        <v>4646</v>
      </c>
      <c r="R757" s="6">
        <v>4931533.8134765625</v>
      </c>
      <c r="S757" s="6">
        <v>0</v>
      </c>
      <c r="T757" s="6">
        <v>1004342.4999999997</v>
      </c>
      <c r="U757" s="6">
        <v>0</v>
      </c>
      <c r="V757" s="6">
        <v>0</v>
      </c>
      <c r="W757" s="6">
        <v>1004342.4999999997</v>
      </c>
      <c r="X757" s="6">
        <v>10</v>
      </c>
      <c r="Y757" s="6">
        <v>26205.949999999997</v>
      </c>
      <c r="Z757" s="6" t="s">
        <v>507</v>
      </c>
      <c r="AA757" s="7">
        <v>3821359.6343994141</v>
      </c>
      <c r="AB757" s="6"/>
    </row>
    <row r="758" spans="1:28">
      <c r="A758" t="s">
        <v>4647</v>
      </c>
      <c r="B758">
        <v>757</v>
      </c>
      <c r="C758" t="s">
        <v>4648</v>
      </c>
      <c r="D758" t="s">
        <v>4649</v>
      </c>
      <c r="E758" s="5" t="s">
        <v>29</v>
      </c>
      <c r="F758">
        <v>1</v>
      </c>
      <c r="G758" t="s">
        <v>4650</v>
      </c>
      <c r="H758" t="s">
        <v>4651</v>
      </c>
      <c r="I758">
        <v>0.75</v>
      </c>
      <c r="J758">
        <v>0.86</v>
      </c>
      <c r="K758" s="5">
        <v>43601</v>
      </c>
      <c r="L758" t="s">
        <v>32</v>
      </c>
      <c r="M758" t="s">
        <v>94</v>
      </c>
      <c r="N758" t="s">
        <v>95</v>
      </c>
      <c r="P758" s="6" t="s">
        <v>233</v>
      </c>
      <c r="Q758" t="s">
        <v>4652</v>
      </c>
      <c r="R758" s="6">
        <v>220962316.8182373</v>
      </c>
      <c r="S758" s="6">
        <v>4773488.8610000117</v>
      </c>
      <c r="T758" s="6">
        <v>6931794.4052500054</v>
      </c>
      <c r="U758" s="6">
        <v>6749011.9282499766</v>
      </c>
      <c r="V758" s="6">
        <v>3140357.0695000165</v>
      </c>
      <c r="W758" s="6">
        <v>24553679.704249997</v>
      </c>
      <c r="X758" s="6">
        <v>5286</v>
      </c>
      <c r="Y758" s="6">
        <v>18639394</v>
      </c>
      <c r="Z758" s="6" t="s">
        <v>12652</v>
      </c>
      <c r="AA758" s="7">
        <v>152129147.58682251</v>
      </c>
      <c r="AB758" s="6"/>
    </row>
    <row r="759" spans="1:28">
      <c r="A759" t="s">
        <v>4653</v>
      </c>
      <c r="B759">
        <v>758</v>
      </c>
      <c r="C759" t="s">
        <v>4654</v>
      </c>
      <c r="D759" t="s">
        <v>4655</v>
      </c>
      <c r="E759" s="5" t="s">
        <v>29</v>
      </c>
      <c r="F759">
        <v>1</v>
      </c>
      <c r="G759" t="s">
        <v>4656</v>
      </c>
      <c r="H759" t="s">
        <v>4657</v>
      </c>
      <c r="I759">
        <v>0.4</v>
      </c>
      <c r="J759">
        <v>0.62</v>
      </c>
      <c r="K759" s="5">
        <v>43601</v>
      </c>
      <c r="L759" t="s">
        <v>32</v>
      </c>
      <c r="M759" t="s">
        <v>142</v>
      </c>
      <c r="N759" t="s">
        <v>2040</v>
      </c>
      <c r="P759" s="6" t="s">
        <v>3343</v>
      </c>
      <c r="Q759" t="s">
        <v>4658</v>
      </c>
      <c r="R759" s="6">
        <v>5981077.2471454013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7</v>
      </c>
      <c r="Y759" s="6">
        <v>85603.46</v>
      </c>
      <c r="Z759" s="6" t="s">
        <v>507</v>
      </c>
      <c r="AA759" s="7">
        <v>6274691.3247109773</v>
      </c>
      <c r="AB759" s="6"/>
    </row>
    <row r="760" spans="1:28">
      <c r="A760" t="s">
        <v>4659</v>
      </c>
      <c r="B760">
        <v>759</v>
      </c>
      <c r="C760" t="s">
        <v>4660</v>
      </c>
      <c r="D760" t="s">
        <v>4661</v>
      </c>
      <c r="E760" s="5" t="s">
        <v>29</v>
      </c>
      <c r="F760">
        <v>1</v>
      </c>
      <c r="G760" t="s">
        <v>4662</v>
      </c>
      <c r="H760" t="s">
        <v>4663</v>
      </c>
      <c r="I760">
        <v>0.75</v>
      </c>
      <c r="J760">
        <v>1.4</v>
      </c>
      <c r="K760" s="5">
        <v>43607</v>
      </c>
      <c r="L760" t="s">
        <v>819</v>
      </c>
      <c r="M760" t="s">
        <v>2385</v>
      </c>
      <c r="N760" t="s">
        <v>2477</v>
      </c>
      <c r="P760" s="6" t="s">
        <v>522</v>
      </c>
      <c r="Q760" t="s">
        <v>4664</v>
      </c>
      <c r="R760" s="6">
        <v>50184676.885604858</v>
      </c>
      <c r="S760" s="6">
        <v>-463516.99149999832</v>
      </c>
      <c r="T760" s="6">
        <v>0</v>
      </c>
      <c r="U760" s="6">
        <v>471488.0297499983</v>
      </c>
      <c r="V760" s="6">
        <v>473964.39724999829</v>
      </c>
      <c r="W760" s="6">
        <v>481935.43549999833</v>
      </c>
      <c r="X760" s="6">
        <v>265</v>
      </c>
      <c r="Y760" s="6">
        <v>947027.82000000007</v>
      </c>
      <c r="Z760" s="6" t="s">
        <v>507</v>
      </c>
      <c r="AA760" s="7">
        <v>50436450.290679932</v>
      </c>
      <c r="AB760" s="6"/>
    </row>
    <row r="761" spans="1:28">
      <c r="A761" t="s">
        <v>4665</v>
      </c>
      <c r="B761">
        <v>760</v>
      </c>
      <c r="C761" t="s">
        <v>4666</v>
      </c>
      <c r="D761" t="s">
        <v>4667</v>
      </c>
      <c r="E761" s="5">
        <v>45343</v>
      </c>
      <c r="F761">
        <v>1</v>
      </c>
      <c r="G761" t="s">
        <v>4668</v>
      </c>
      <c r="H761" t="s">
        <v>4669</v>
      </c>
      <c r="I761">
        <v>1.45</v>
      </c>
      <c r="J761">
        <v>2</v>
      </c>
      <c r="K761" s="5">
        <v>43609</v>
      </c>
      <c r="L761" t="s">
        <v>230</v>
      </c>
      <c r="M761" t="s">
        <v>466</v>
      </c>
      <c r="N761" t="s">
        <v>610</v>
      </c>
      <c r="P761" s="6" t="s">
        <v>233</v>
      </c>
      <c r="Q761" t="s">
        <v>4670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 t="s">
        <v>507</v>
      </c>
      <c r="AA761" s="7">
        <v>0</v>
      </c>
      <c r="AB761" s="6"/>
    </row>
    <row r="762" spans="1:28">
      <c r="A762" t="s">
        <v>4671</v>
      </c>
      <c r="B762">
        <v>761</v>
      </c>
      <c r="C762" t="s">
        <v>4672</v>
      </c>
      <c r="D762" t="s">
        <v>4673</v>
      </c>
      <c r="E762" s="5">
        <v>45343</v>
      </c>
      <c r="F762">
        <v>1</v>
      </c>
      <c r="G762" t="s">
        <v>4674</v>
      </c>
      <c r="H762" t="s">
        <v>4675</v>
      </c>
      <c r="I762">
        <v>1.45</v>
      </c>
      <c r="J762">
        <v>2.06</v>
      </c>
      <c r="K762" s="5">
        <v>43609</v>
      </c>
      <c r="L762" t="s">
        <v>230</v>
      </c>
      <c r="M762" t="s">
        <v>240</v>
      </c>
      <c r="N762" t="s">
        <v>610</v>
      </c>
      <c r="P762" s="6" t="s">
        <v>233</v>
      </c>
      <c r="Q762" t="s">
        <v>4676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 t="s">
        <v>507</v>
      </c>
      <c r="AA762" s="7">
        <v>0</v>
      </c>
      <c r="AB762" s="6"/>
    </row>
    <row r="763" spans="1:28">
      <c r="A763" t="s">
        <v>4677</v>
      </c>
      <c r="B763">
        <v>762</v>
      </c>
      <c r="C763" t="s">
        <v>4678</v>
      </c>
      <c r="D763" t="s">
        <v>4679</v>
      </c>
      <c r="E763" s="5" t="s">
        <v>29</v>
      </c>
      <c r="F763">
        <v>1</v>
      </c>
      <c r="G763" t="s">
        <v>4680</v>
      </c>
      <c r="H763" t="s">
        <v>4681</v>
      </c>
      <c r="I763">
        <v>0.55000000000000004</v>
      </c>
      <c r="J763">
        <v>0.62</v>
      </c>
      <c r="K763" s="5">
        <v>43622</v>
      </c>
      <c r="L763" t="s">
        <v>32</v>
      </c>
      <c r="M763" t="s">
        <v>286</v>
      </c>
      <c r="N763" t="s">
        <v>1395</v>
      </c>
      <c r="P763" s="6" t="s">
        <v>4087</v>
      </c>
      <c r="Q763" t="s">
        <v>4682</v>
      </c>
      <c r="R763" s="6">
        <v>389871237.94555664</v>
      </c>
      <c r="S763" s="6">
        <v>5907139.9999999786</v>
      </c>
      <c r="T763" s="6">
        <v>0</v>
      </c>
      <c r="U763" s="6">
        <v>0</v>
      </c>
      <c r="V763" s="6">
        <v>11982360.000000011</v>
      </c>
      <c r="W763" s="6">
        <v>17889499.999999989</v>
      </c>
      <c r="X763" s="6">
        <v>379</v>
      </c>
      <c r="Y763" s="6">
        <v>7217167.8999999994</v>
      </c>
      <c r="Z763" s="6" t="s">
        <v>507</v>
      </c>
      <c r="AA763" s="7">
        <v>364703847.88513184</v>
      </c>
      <c r="AB763" s="6"/>
    </row>
    <row r="764" spans="1:28">
      <c r="A764" t="s">
        <v>4683</v>
      </c>
      <c r="B764">
        <v>763</v>
      </c>
      <c r="C764" t="s">
        <v>4684</v>
      </c>
      <c r="D764" t="s">
        <v>4685</v>
      </c>
      <c r="E764" s="5" t="s">
        <v>29</v>
      </c>
      <c r="F764">
        <v>1</v>
      </c>
      <c r="G764" t="s">
        <v>4686</v>
      </c>
      <c r="H764" t="s">
        <v>4687</v>
      </c>
      <c r="I764">
        <v>0.15</v>
      </c>
      <c r="J764">
        <v>0.17</v>
      </c>
      <c r="K764" s="5">
        <v>43628</v>
      </c>
      <c r="L764" t="s">
        <v>32</v>
      </c>
      <c r="M764" t="s">
        <v>42</v>
      </c>
      <c r="N764" t="s">
        <v>50</v>
      </c>
      <c r="P764" s="6" t="s">
        <v>1666</v>
      </c>
      <c r="Q764" t="s">
        <v>4688</v>
      </c>
      <c r="R764" s="6">
        <v>1368753406.3339233</v>
      </c>
      <c r="S764" s="6">
        <v>95808370.500000015</v>
      </c>
      <c r="T764" s="6">
        <v>-4255297.8000000603</v>
      </c>
      <c r="U764" s="6">
        <v>-3192739.1999999699</v>
      </c>
      <c r="V764" s="6">
        <v>7445347.9000000292</v>
      </c>
      <c r="W764" s="6">
        <v>97929775.199999899</v>
      </c>
      <c r="X764" s="6">
        <v>994</v>
      </c>
      <c r="Y764" s="6">
        <v>26737328</v>
      </c>
      <c r="Z764" s="6" t="s">
        <v>507</v>
      </c>
      <c r="AA764" s="7">
        <v>1270788961.0290527</v>
      </c>
      <c r="AB764" s="6"/>
    </row>
    <row r="765" spans="1:28">
      <c r="A765" t="s">
        <v>4689</v>
      </c>
      <c r="B765">
        <v>764</v>
      </c>
      <c r="C765" t="s">
        <v>4690</v>
      </c>
      <c r="D765" t="s">
        <v>4691</v>
      </c>
      <c r="E765" s="5" t="s">
        <v>29</v>
      </c>
      <c r="F765">
        <v>1</v>
      </c>
      <c r="G765" t="s">
        <v>4692</v>
      </c>
      <c r="H765" t="s">
        <v>4693</v>
      </c>
      <c r="I765">
        <v>0.6</v>
      </c>
      <c r="J765">
        <v>0.84</v>
      </c>
      <c r="K765" s="5">
        <v>43628</v>
      </c>
      <c r="L765" t="s">
        <v>32</v>
      </c>
      <c r="M765" t="s">
        <v>820</v>
      </c>
      <c r="N765" t="s">
        <v>95</v>
      </c>
      <c r="P765" s="6" t="s">
        <v>3343</v>
      </c>
      <c r="Q765" t="s">
        <v>4694</v>
      </c>
      <c r="R765" s="6">
        <v>68958107.18536377</v>
      </c>
      <c r="S765" s="6">
        <v>2224455.0000000051</v>
      </c>
      <c r="T765" s="6">
        <v>7972477.4999999963</v>
      </c>
      <c r="U765" s="6">
        <v>723330.00000000384</v>
      </c>
      <c r="V765" s="6">
        <v>0</v>
      </c>
      <c r="W765" s="6">
        <v>15595610.000000007</v>
      </c>
      <c r="X765" s="6">
        <v>786</v>
      </c>
      <c r="Y765" s="6">
        <v>5531801.5</v>
      </c>
      <c r="Z765" s="6" t="s">
        <v>10830</v>
      </c>
      <c r="AA765" s="7">
        <v>45381779.479980469</v>
      </c>
      <c r="AB765" s="6"/>
    </row>
    <row r="766" spans="1:28">
      <c r="A766" t="s">
        <v>4695</v>
      </c>
      <c r="B766">
        <v>765</v>
      </c>
      <c r="C766" t="s">
        <v>4696</v>
      </c>
      <c r="D766" t="s">
        <v>4697</v>
      </c>
      <c r="E766" s="5" t="s">
        <v>29</v>
      </c>
      <c r="F766">
        <v>1</v>
      </c>
      <c r="G766" t="s">
        <v>4698</v>
      </c>
      <c r="H766" t="s">
        <v>4699</v>
      </c>
      <c r="I766">
        <v>0.6</v>
      </c>
      <c r="J766">
        <v>0.82</v>
      </c>
      <c r="K766" s="5">
        <v>43628</v>
      </c>
      <c r="L766" t="s">
        <v>32</v>
      </c>
      <c r="M766" t="s">
        <v>820</v>
      </c>
      <c r="N766" t="s">
        <v>95</v>
      </c>
      <c r="P766" s="6" t="s">
        <v>3343</v>
      </c>
      <c r="Q766" t="s">
        <v>4700</v>
      </c>
      <c r="R766" s="6">
        <v>17974165.916442871</v>
      </c>
      <c r="S766" s="6">
        <v>0</v>
      </c>
      <c r="T766" s="6">
        <v>0</v>
      </c>
      <c r="U766" s="6">
        <v>0</v>
      </c>
      <c r="V766" s="6">
        <v>0</v>
      </c>
      <c r="W766" s="6">
        <v>-689279.99999999756</v>
      </c>
      <c r="X766" s="6">
        <v>63</v>
      </c>
      <c r="Y766" s="6">
        <v>285186.41000000003</v>
      </c>
      <c r="Z766" s="6" t="s">
        <v>10830</v>
      </c>
      <c r="AA766" s="7">
        <v>16076999.473571777</v>
      </c>
      <c r="AB766" s="6"/>
    </row>
    <row r="767" spans="1:28">
      <c r="A767" t="s">
        <v>4701</v>
      </c>
      <c r="B767">
        <v>766</v>
      </c>
      <c r="C767" t="s">
        <v>4702</v>
      </c>
      <c r="D767" t="s">
        <v>4703</v>
      </c>
      <c r="E767" s="5" t="s">
        <v>29</v>
      </c>
      <c r="F767">
        <v>1</v>
      </c>
      <c r="G767" t="s">
        <v>4704</v>
      </c>
      <c r="H767" t="s">
        <v>4705</v>
      </c>
      <c r="I767">
        <v>0.7</v>
      </c>
      <c r="J767">
        <v>0.94</v>
      </c>
      <c r="K767" s="5">
        <v>43633</v>
      </c>
      <c r="L767" t="s">
        <v>32</v>
      </c>
      <c r="M767" t="s">
        <v>94</v>
      </c>
      <c r="N767" t="s">
        <v>1466</v>
      </c>
      <c r="P767" s="6" t="s">
        <v>3343</v>
      </c>
      <c r="Q767" t="s">
        <v>4706</v>
      </c>
      <c r="R767" s="6">
        <v>16401126.098632813</v>
      </c>
      <c r="S767" s="6">
        <v>0</v>
      </c>
      <c r="T767" s="6">
        <v>0</v>
      </c>
      <c r="U767" s="6">
        <v>0</v>
      </c>
      <c r="V767" s="6">
        <v>-3579.6499999999069</v>
      </c>
      <c r="W767" s="6">
        <v>-3579.6499999999069</v>
      </c>
      <c r="X767" s="6">
        <v>159</v>
      </c>
      <c r="Y767" s="6">
        <v>781040.70000000007</v>
      </c>
      <c r="Z767" s="6" t="s">
        <v>12652</v>
      </c>
      <c r="AA767" s="7">
        <v>17674490.356445313</v>
      </c>
      <c r="AB767" s="6"/>
    </row>
    <row r="768" spans="1:28">
      <c r="A768" t="s">
        <v>4707</v>
      </c>
      <c r="B768">
        <v>767</v>
      </c>
      <c r="C768" t="s">
        <v>4708</v>
      </c>
      <c r="D768" t="s">
        <v>4709</v>
      </c>
      <c r="E768" s="5" t="s">
        <v>29</v>
      </c>
      <c r="F768">
        <v>1</v>
      </c>
      <c r="G768" t="s">
        <v>4710</v>
      </c>
      <c r="H768" t="s">
        <v>4711</v>
      </c>
      <c r="I768">
        <v>0.14000000000000001</v>
      </c>
      <c r="J768">
        <v>0.16</v>
      </c>
      <c r="K768" s="5">
        <v>43634</v>
      </c>
      <c r="L768" t="s">
        <v>32</v>
      </c>
      <c r="M768" t="s">
        <v>1628</v>
      </c>
      <c r="N768" t="s">
        <v>1629</v>
      </c>
      <c r="P768" s="6" t="s">
        <v>135</v>
      </c>
      <c r="Q768" t="s">
        <v>4712</v>
      </c>
      <c r="R768" s="6">
        <v>5137649536.5142822</v>
      </c>
      <c r="S768" s="6">
        <v>-30017019.999999717</v>
      </c>
      <c r="T768" s="6">
        <v>-95014860.000000283</v>
      </c>
      <c r="U768" s="6">
        <v>32560465.000000291</v>
      </c>
      <c r="V768" s="6">
        <v>-37549325</v>
      </c>
      <c r="W768" s="6">
        <v>-190078359.99999985</v>
      </c>
      <c r="X768" s="6">
        <v>2653</v>
      </c>
      <c r="Y768" s="6">
        <v>99203400</v>
      </c>
      <c r="Z768" s="6" t="s">
        <v>507</v>
      </c>
      <c r="AA768" s="7">
        <v>5302321418.762207</v>
      </c>
      <c r="AB768" s="6"/>
    </row>
    <row r="769" spans="1:28">
      <c r="A769" t="s">
        <v>4713</v>
      </c>
      <c r="B769">
        <v>768</v>
      </c>
      <c r="C769" t="s">
        <v>4714</v>
      </c>
      <c r="D769" t="s">
        <v>4715</v>
      </c>
      <c r="E769" s="9" t="s">
        <v>29</v>
      </c>
      <c r="F769">
        <v>2</v>
      </c>
      <c r="G769" t="s">
        <v>428</v>
      </c>
      <c r="H769" t="s">
        <v>429</v>
      </c>
      <c r="I769">
        <v>1.1499999999999999</v>
      </c>
      <c r="J769">
        <v>1.49</v>
      </c>
      <c r="K769" s="5">
        <v>43637</v>
      </c>
      <c r="L769" t="s">
        <v>230</v>
      </c>
      <c r="M769" t="s">
        <v>231</v>
      </c>
      <c r="N769" t="s">
        <v>423</v>
      </c>
      <c r="P769" s="6" t="s">
        <v>233</v>
      </c>
      <c r="Q769" t="s">
        <v>4716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 t="s">
        <v>507</v>
      </c>
      <c r="AA769" s="7">
        <v>0</v>
      </c>
      <c r="AB769" s="6"/>
    </row>
    <row r="770" spans="1:28">
      <c r="A770" t="s">
        <v>4717</v>
      </c>
      <c r="B770">
        <v>769</v>
      </c>
      <c r="C770" t="s">
        <v>4718</v>
      </c>
      <c r="D770" t="s">
        <v>4719</v>
      </c>
      <c r="E770" s="5" t="s">
        <v>29</v>
      </c>
      <c r="F770">
        <v>1</v>
      </c>
      <c r="G770" t="s">
        <v>4720</v>
      </c>
      <c r="H770" t="s">
        <v>4721</v>
      </c>
      <c r="I770">
        <v>0.5</v>
      </c>
      <c r="J770">
        <v>0.62</v>
      </c>
      <c r="K770" s="5">
        <v>43654</v>
      </c>
      <c r="L770" t="s">
        <v>32</v>
      </c>
      <c r="M770" t="s">
        <v>42</v>
      </c>
      <c r="N770" t="s">
        <v>43</v>
      </c>
      <c r="P770" s="6" t="s">
        <v>3194</v>
      </c>
      <c r="Q770" t="s">
        <v>4722</v>
      </c>
      <c r="R770" s="6">
        <v>114904211.42578125</v>
      </c>
      <c r="S770" s="6">
        <v>900295.72349999682</v>
      </c>
      <c r="T770" s="6">
        <v>900035.38000001269</v>
      </c>
      <c r="U770" s="6">
        <v>900629.86099999677</v>
      </c>
      <c r="V770" s="6">
        <v>901853.50999999675</v>
      </c>
      <c r="W770" s="6">
        <v>5395471.6369999964</v>
      </c>
      <c r="X770" s="6">
        <v>124</v>
      </c>
      <c r="Y770" s="6">
        <v>1236599.58</v>
      </c>
      <c r="Z770" s="6" t="s">
        <v>507</v>
      </c>
      <c r="AA770" s="7">
        <v>110136013.79394531</v>
      </c>
      <c r="AB770" s="6"/>
    </row>
    <row r="771" spans="1:28">
      <c r="A771" t="s">
        <v>4723</v>
      </c>
      <c r="B771">
        <v>770</v>
      </c>
      <c r="C771" t="s">
        <v>4724</v>
      </c>
      <c r="D771" t="s">
        <v>4725</v>
      </c>
      <c r="E771" s="5" t="s">
        <v>29</v>
      </c>
      <c r="F771">
        <v>1</v>
      </c>
      <c r="G771" t="s">
        <v>4726</v>
      </c>
      <c r="H771" t="s">
        <v>4727</v>
      </c>
      <c r="I771">
        <v>0.25</v>
      </c>
      <c r="J771">
        <v>0.34</v>
      </c>
      <c r="K771" s="5">
        <v>43654</v>
      </c>
      <c r="L771" t="s">
        <v>32</v>
      </c>
      <c r="M771" t="s">
        <v>42</v>
      </c>
      <c r="N771" t="s">
        <v>50</v>
      </c>
      <c r="P771" s="6" t="s">
        <v>3194</v>
      </c>
      <c r="Q771" t="s">
        <v>4728</v>
      </c>
      <c r="R771" s="6">
        <v>67757492.065429688</v>
      </c>
      <c r="S771" s="6">
        <v>968410.76149999665</v>
      </c>
      <c r="T771" s="6">
        <v>968156.84399999643</v>
      </c>
      <c r="U771" s="6">
        <v>0</v>
      </c>
      <c r="V771" s="6">
        <v>0</v>
      </c>
      <c r="W771" s="6">
        <v>3872623.0584999947</v>
      </c>
      <c r="X771" s="6">
        <v>208</v>
      </c>
      <c r="Y771" s="6">
        <v>1044218.0200000001</v>
      </c>
      <c r="Z771" s="6" t="s">
        <v>507</v>
      </c>
      <c r="AA771" s="7">
        <v>65085453.224182129</v>
      </c>
      <c r="AB771" s="6"/>
    </row>
    <row r="772" spans="1:28">
      <c r="A772" t="s">
        <v>4729</v>
      </c>
      <c r="B772">
        <v>771</v>
      </c>
      <c r="C772" t="s">
        <v>4730</v>
      </c>
      <c r="D772" t="s">
        <v>4731</v>
      </c>
      <c r="E772" s="5" t="s">
        <v>29</v>
      </c>
      <c r="F772">
        <v>1</v>
      </c>
      <c r="G772" t="s">
        <v>4732</v>
      </c>
      <c r="H772" t="s">
        <v>4733</v>
      </c>
      <c r="I772">
        <v>0.95</v>
      </c>
      <c r="J772">
        <v>1.33</v>
      </c>
      <c r="K772" s="5">
        <v>43662</v>
      </c>
      <c r="L772" t="s">
        <v>32</v>
      </c>
      <c r="M772" t="s">
        <v>659</v>
      </c>
      <c r="N772" t="s">
        <v>4734</v>
      </c>
      <c r="P772" s="6" t="s">
        <v>886</v>
      </c>
      <c r="Q772" t="s">
        <v>4735</v>
      </c>
      <c r="R772" s="6">
        <v>496848730.1158905</v>
      </c>
      <c r="S772" s="6">
        <v>-37175318.540000007</v>
      </c>
      <c r="T772" s="6">
        <v>4186575.1600000379</v>
      </c>
      <c r="U772" s="6">
        <v>3470941.8599999622</v>
      </c>
      <c r="V772" s="6">
        <v>4291250.110000018</v>
      </c>
      <c r="W772" s="6">
        <v>-44409251.730000019</v>
      </c>
      <c r="X772" s="6">
        <v>646</v>
      </c>
      <c r="Y772" s="6">
        <v>46445498.899999999</v>
      </c>
      <c r="Z772" s="6" t="s">
        <v>507</v>
      </c>
      <c r="AA772" s="7">
        <v>500133483.31451416</v>
      </c>
      <c r="AB772" s="6"/>
    </row>
    <row r="773" spans="1:28">
      <c r="A773" t="s">
        <v>4736</v>
      </c>
      <c r="B773">
        <v>772</v>
      </c>
      <c r="C773" t="s">
        <v>4737</v>
      </c>
      <c r="D773" t="s">
        <v>4738</v>
      </c>
      <c r="E773" s="5" t="s">
        <v>29</v>
      </c>
      <c r="F773">
        <v>1</v>
      </c>
      <c r="G773" t="s">
        <v>4739</v>
      </c>
      <c r="H773" t="s">
        <v>4740</v>
      </c>
      <c r="I773">
        <v>0.95</v>
      </c>
      <c r="J773">
        <v>1.33</v>
      </c>
      <c r="K773" s="5">
        <v>43662</v>
      </c>
      <c r="L773" t="s">
        <v>32</v>
      </c>
      <c r="M773" t="s">
        <v>659</v>
      </c>
      <c r="N773" t="s">
        <v>4638</v>
      </c>
      <c r="P773" s="6" t="s">
        <v>886</v>
      </c>
      <c r="Q773" t="s">
        <v>4741</v>
      </c>
      <c r="R773" s="6">
        <v>31526250.915527344</v>
      </c>
      <c r="S773" s="6">
        <v>798132.96000000066</v>
      </c>
      <c r="T773" s="6">
        <v>-1067211.2600000009</v>
      </c>
      <c r="U773" s="6">
        <v>0</v>
      </c>
      <c r="V773" s="6">
        <v>-271296.34000000026</v>
      </c>
      <c r="W773" s="6">
        <v>-1071530.6400000011</v>
      </c>
      <c r="X773" s="6">
        <v>552</v>
      </c>
      <c r="Y773" s="6">
        <v>4555914.3</v>
      </c>
      <c r="Z773" s="6" t="s">
        <v>507</v>
      </c>
      <c r="AA773" s="7">
        <v>32221141.672134399</v>
      </c>
      <c r="AB773" s="6"/>
    </row>
    <row r="774" spans="1:28">
      <c r="A774" t="s">
        <v>4742</v>
      </c>
      <c r="B774">
        <v>773</v>
      </c>
      <c r="C774" t="s">
        <v>4743</v>
      </c>
      <c r="D774" t="s">
        <v>4744</v>
      </c>
      <c r="E774" s="5" t="s">
        <v>29</v>
      </c>
      <c r="F774">
        <v>1</v>
      </c>
      <c r="G774" t="s">
        <v>4745</v>
      </c>
      <c r="H774" t="s">
        <v>4746</v>
      </c>
      <c r="I774">
        <v>0.95</v>
      </c>
      <c r="J774">
        <v>2.02</v>
      </c>
      <c r="K774" s="5">
        <v>43662</v>
      </c>
      <c r="L774" t="s">
        <v>32</v>
      </c>
      <c r="M774" t="s">
        <v>659</v>
      </c>
      <c r="N774" t="s">
        <v>4426</v>
      </c>
      <c r="P774" s="6" t="s">
        <v>886</v>
      </c>
      <c r="Q774" t="s">
        <v>4747</v>
      </c>
      <c r="R774" s="6">
        <v>577424919.13604736</v>
      </c>
      <c r="S774" s="6">
        <v>5957654.7599999588</v>
      </c>
      <c r="T774" s="6">
        <v>5172082.4600000046</v>
      </c>
      <c r="U774" s="6">
        <v>179719.43999996781</v>
      </c>
      <c r="V774" s="6">
        <v>8451016.0800000522</v>
      </c>
      <c r="W774" s="6">
        <v>24291601.120000001</v>
      </c>
      <c r="X774" s="6">
        <v>2090</v>
      </c>
      <c r="Y774" s="6">
        <v>12131091</v>
      </c>
      <c r="Z774" s="6" t="s">
        <v>507</v>
      </c>
      <c r="AA774" s="7">
        <v>554364862.61367798</v>
      </c>
      <c r="AB774" s="6"/>
    </row>
    <row r="775" spans="1:28">
      <c r="A775" t="s">
        <v>4748</v>
      </c>
      <c r="B775">
        <v>774</v>
      </c>
      <c r="C775" t="s">
        <v>4749</v>
      </c>
      <c r="D775" t="s">
        <v>4750</v>
      </c>
      <c r="E775" s="5" t="s">
        <v>29</v>
      </c>
      <c r="F775">
        <v>1</v>
      </c>
      <c r="G775" t="s">
        <v>4751</v>
      </c>
      <c r="H775" t="s">
        <v>4752</v>
      </c>
      <c r="I775">
        <v>0.95</v>
      </c>
      <c r="J775">
        <v>2.42</v>
      </c>
      <c r="K775" s="5">
        <v>43662</v>
      </c>
      <c r="L775" t="s">
        <v>32</v>
      </c>
      <c r="M775" t="s">
        <v>659</v>
      </c>
      <c r="N775" t="s">
        <v>660</v>
      </c>
      <c r="P775" s="6" t="s">
        <v>886</v>
      </c>
      <c r="Q775" t="s">
        <v>4753</v>
      </c>
      <c r="R775" s="6">
        <v>10826332.654953003</v>
      </c>
      <c r="S775" s="6">
        <v>2341826.9200000004</v>
      </c>
      <c r="T775" s="6">
        <v>159282.06000000014</v>
      </c>
      <c r="U775" s="6">
        <v>2833038.84</v>
      </c>
      <c r="V775" s="6">
        <v>155485.67000000013</v>
      </c>
      <c r="W775" s="6">
        <v>5486238.0600000005</v>
      </c>
      <c r="X775" s="6">
        <v>132</v>
      </c>
      <c r="Y775" s="6">
        <v>2668532.52</v>
      </c>
      <c r="Z775" s="6" t="s">
        <v>507</v>
      </c>
      <c r="AA775" s="7">
        <v>6346190.6433105469</v>
      </c>
      <c r="AB775" s="6"/>
    </row>
    <row r="776" spans="1:28">
      <c r="A776" t="s">
        <v>4754</v>
      </c>
      <c r="B776">
        <v>775</v>
      </c>
      <c r="C776" t="s">
        <v>4755</v>
      </c>
      <c r="D776" t="s">
        <v>4756</v>
      </c>
      <c r="E776" s="5" t="s">
        <v>29</v>
      </c>
      <c r="F776">
        <v>1</v>
      </c>
      <c r="G776" t="s">
        <v>4757</v>
      </c>
      <c r="H776" t="s">
        <v>4758</v>
      </c>
      <c r="I776">
        <v>0.45</v>
      </c>
      <c r="J776">
        <v>0.5</v>
      </c>
      <c r="K776" s="5">
        <v>43671</v>
      </c>
      <c r="L776" t="s">
        <v>32</v>
      </c>
      <c r="M776" t="s">
        <v>609</v>
      </c>
      <c r="N776" t="s">
        <v>800</v>
      </c>
      <c r="P776" s="6" t="s">
        <v>2601</v>
      </c>
      <c r="Q776" t="s">
        <v>4759</v>
      </c>
      <c r="R776" s="6">
        <v>265939258.57543945</v>
      </c>
      <c r="S776" s="6">
        <v>0</v>
      </c>
      <c r="T776" s="6">
        <v>0</v>
      </c>
      <c r="U776" s="6">
        <v>-4030999.7490000217</v>
      </c>
      <c r="V776" s="6">
        <v>0</v>
      </c>
      <c r="W776" s="6">
        <v>17878.793999999296</v>
      </c>
      <c r="X776" s="6">
        <v>49</v>
      </c>
      <c r="Y776" s="6">
        <v>1349583.1300000004</v>
      </c>
      <c r="Z776" s="6" t="s">
        <v>507</v>
      </c>
      <c r="AA776" s="7">
        <v>272250424.95727539</v>
      </c>
      <c r="AB776" s="6"/>
    </row>
    <row r="777" spans="1:28">
      <c r="A777" t="s">
        <v>4760</v>
      </c>
      <c r="B777">
        <v>776</v>
      </c>
      <c r="C777" t="s">
        <v>4761</v>
      </c>
      <c r="D777" t="s">
        <v>4762</v>
      </c>
      <c r="E777" s="5">
        <v>45223</v>
      </c>
      <c r="F777">
        <v>1</v>
      </c>
      <c r="G777" t="s">
        <v>4763</v>
      </c>
      <c r="H777" t="s">
        <v>4764</v>
      </c>
      <c r="I777">
        <v>0.8</v>
      </c>
      <c r="J777">
        <v>1.46</v>
      </c>
      <c r="K777" s="5">
        <v>43675</v>
      </c>
      <c r="L777" t="s">
        <v>32</v>
      </c>
      <c r="M777" t="s">
        <v>142</v>
      </c>
      <c r="N777" t="s">
        <v>3415</v>
      </c>
      <c r="P777" s="6" t="s">
        <v>4765</v>
      </c>
      <c r="Q777" t="s">
        <v>4766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 t="s">
        <v>507</v>
      </c>
      <c r="AA777" s="7">
        <v>0</v>
      </c>
      <c r="AB777" s="6"/>
    </row>
    <row r="778" spans="1:28">
      <c r="A778" t="s">
        <v>4767</v>
      </c>
      <c r="B778">
        <v>777</v>
      </c>
      <c r="C778" t="s">
        <v>4768</v>
      </c>
      <c r="D778" t="s">
        <v>4769</v>
      </c>
      <c r="E778" s="5">
        <v>45223</v>
      </c>
      <c r="F778">
        <v>1</v>
      </c>
      <c r="G778" t="s">
        <v>4770</v>
      </c>
      <c r="H778" t="s">
        <v>4771</v>
      </c>
      <c r="I778">
        <v>0.8</v>
      </c>
      <c r="J778">
        <v>1.46</v>
      </c>
      <c r="K778" s="5">
        <v>43675</v>
      </c>
      <c r="L778" t="s">
        <v>32</v>
      </c>
      <c r="M778" t="s">
        <v>142</v>
      </c>
      <c r="N778" t="s">
        <v>3415</v>
      </c>
      <c r="P778" s="6" t="s">
        <v>4765</v>
      </c>
      <c r="Q778" t="s">
        <v>4772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 t="s">
        <v>507</v>
      </c>
      <c r="AA778" s="7">
        <v>0</v>
      </c>
      <c r="AB778" s="6"/>
    </row>
    <row r="779" spans="1:28">
      <c r="A779" t="s">
        <v>4773</v>
      </c>
      <c r="B779">
        <v>778</v>
      </c>
      <c r="C779" t="s">
        <v>4774</v>
      </c>
      <c r="D779" t="s">
        <v>4775</v>
      </c>
      <c r="E779" s="5">
        <v>45223</v>
      </c>
      <c r="F779">
        <v>1</v>
      </c>
      <c r="G779" t="s">
        <v>4776</v>
      </c>
      <c r="H779" t="s">
        <v>4777</v>
      </c>
      <c r="I779">
        <v>0.8</v>
      </c>
      <c r="J779">
        <v>1.39</v>
      </c>
      <c r="K779" s="5">
        <v>43675</v>
      </c>
      <c r="L779" t="s">
        <v>32</v>
      </c>
      <c r="M779" t="s">
        <v>142</v>
      </c>
      <c r="N779" t="s">
        <v>3564</v>
      </c>
      <c r="P779" s="6" t="s">
        <v>4765</v>
      </c>
      <c r="Q779" t="s">
        <v>4778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 t="s">
        <v>507</v>
      </c>
      <c r="AA779" s="7">
        <v>0</v>
      </c>
      <c r="AB779" s="6"/>
    </row>
    <row r="780" spans="1:28">
      <c r="A780" t="s">
        <v>4779</v>
      </c>
      <c r="B780">
        <v>779</v>
      </c>
      <c r="C780" t="s">
        <v>4780</v>
      </c>
      <c r="D780" t="s">
        <v>4781</v>
      </c>
      <c r="E780" s="5">
        <v>45223</v>
      </c>
      <c r="F780">
        <v>1</v>
      </c>
      <c r="G780" t="s">
        <v>4782</v>
      </c>
      <c r="H780" t="s">
        <v>4783</v>
      </c>
      <c r="I780">
        <v>0.8</v>
      </c>
      <c r="J780">
        <v>1.39</v>
      </c>
      <c r="K780" s="5">
        <v>43675</v>
      </c>
      <c r="L780" t="s">
        <v>32</v>
      </c>
      <c r="M780" t="s">
        <v>142</v>
      </c>
      <c r="N780" t="s">
        <v>3564</v>
      </c>
      <c r="P780" s="6" t="s">
        <v>4765</v>
      </c>
      <c r="Q780" t="s">
        <v>4784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 t="s">
        <v>507</v>
      </c>
      <c r="AA780" s="7">
        <v>0</v>
      </c>
      <c r="AB780" s="6"/>
    </row>
    <row r="781" spans="1:28">
      <c r="A781" t="s">
        <v>4785</v>
      </c>
      <c r="B781">
        <v>780</v>
      </c>
      <c r="C781" t="s">
        <v>4786</v>
      </c>
      <c r="D781" t="s">
        <v>4787</v>
      </c>
      <c r="E781" s="5">
        <v>45223</v>
      </c>
      <c r="F781">
        <v>1</v>
      </c>
      <c r="G781" t="s">
        <v>4788</v>
      </c>
      <c r="H781" t="s">
        <v>4789</v>
      </c>
      <c r="I781">
        <v>0.8</v>
      </c>
      <c r="J781">
        <v>1.41</v>
      </c>
      <c r="K781" s="5">
        <v>43675</v>
      </c>
      <c r="L781" t="s">
        <v>32</v>
      </c>
      <c r="M781" t="s">
        <v>142</v>
      </c>
      <c r="N781" t="s">
        <v>4790</v>
      </c>
      <c r="P781" s="6" t="s">
        <v>4765</v>
      </c>
      <c r="Q781" t="s">
        <v>4791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 t="s">
        <v>507</v>
      </c>
      <c r="AA781" s="7">
        <v>0</v>
      </c>
      <c r="AB781" s="6"/>
    </row>
    <row r="782" spans="1:28">
      <c r="A782" t="s">
        <v>4792</v>
      </c>
      <c r="B782">
        <v>781</v>
      </c>
      <c r="C782" t="s">
        <v>4793</v>
      </c>
      <c r="D782" t="s">
        <v>4794</v>
      </c>
      <c r="E782" s="5">
        <v>45223</v>
      </c>
      <c r="F782">
        <v>1</v>
      </c>
      <c r="G782" t="s">
        <v>4795</v>
      </c>
      <c r="H782" t="s">
        <v>4796</v>
      </c>
      <c r="I782">
        <v>0.8</v>
      </c>
      <c r="J782">
        <v>1.41</v>
      </c>
      <c r="K782" s="5">
        <v>43675</v>
      </c>
      <c r="L782" t="s">
        <v>32</v>
      </c>
      <c r="M782" t="s">
        <v>142</v>
      </c>
      <c r="N782" t="s">
        <v>4790</v>
      </c>
      <c r="P782" s="6" t="s">
        <v>4765</v>
      </c>
      <c r="Q782" t="s">
        <v>4797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 t="s">
        <v>507</v>
      </c>
      <c r="AA782" s="7">
        <v>0</v>
      </c>
      <c r="AB782" s="6"/>
    </row>
    <row r="783" spans="1:28">
      <c r="A783" t="s">
        <v>4798</v>
      </c>
      <c r="B783">
        <v>782</v>
      </c>
      <c r="C783" t="s">
        <v>4799</v>
      </c>
      <c r="D783" t="s">
        <v>4800</v>
      </c>
      <c r="E783" s="5">
        <v>45223</v>
      </c>
      <c r="F783">
        <v>1</v>
      </c>
      <c r="G783" t="s">
        <v>4801</v>
      </c>
      <c r="H783">
        <v>291004109</v>
      </c>
      <c r="I783">
        <v>0.8</v>
      </c>
      <c r="J783">
        <v>1.38</v>
      </c>
      <c r="K783" s="5">
        <v>43675</v>
      </c>
      <c r="L783" t="s">
        <v>32</v>
      </c>
      <c r="M783" t="s">
        <v>142</v>
      </c>
      <c r="N783" t="s">
        <v>4802</v>
      </c>
      <c r="P783" s="6" t="s">
        <v>4765</v>
      </c>
      <c r="Q783" t="s">
        <v>4803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 t="s">
        <v>507</v>
      </c>
      <c r="AA783" s="7">
        <v>0</v>
      </c>
      <c r="AB783" s="6"/>
    </row>
    <row r="784" spans="1:28">
      <c r="A784" t="s">
        <v>4804</v>
      </c>
      <c r="B784">
        <v>783</v>
      </c>
      <c r="C784" t="s">
        <v>4805</v>
      </c>
      <c r="D784" t="s">
        <v>4806</v>
      </c>
      <c r="E784" s="5">
        <v>45223</v>
      </c>
      <c r="F784">
        <v>1</v>
      </c>
      <c r="G784" t="s">
        <v>4807</v>
      </c>
      <c r="H784">
        <v>291004208</v>
      </c>
      <c r="I784">
        <v>0.8</v>
      </c>
      <c r="J784">
        <v>1.38</v>
      </c>
      <c r="K784" s="5">
        <v>43675</v>
      </c>
      <c r="L784" t="s">
        <v>32</v>
      </c>
      <c r="M784" t="s">
        <v>142</v>
      </c>
      <c r="N784" t="s">
        <v>4802</v>
      </c>
      <c r="P784" s="6" t="s">
        <v>4765</v>
      </c>
      <c r="Q784" t="s">
        <v>4808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 t="s">
        <v>507</v>
      </c>
      <c r="AA784" s="7">
        <v>0</v>
      </c>
      <c r="AB784" s="6"/>
    </row>
    <row r="785" spans="1:28">
      <c r="A785" t="s">
        <v>4809</v>
      </c>
      <c r="B785">
        <v>784</v>
      </c>
      <c r="C785" t="s">
        <v>4810</v>
      </c>
      <c r="D785" t="s">
        <v>4811</v>
      </c>
      <c r="E785" s="5">
        <v>45223</v>
      </c>
      <c r="F785">
        <v>1</v>
      </c>
      <c r="G785" t="s">
        <v>4812</v>
      </c>
      <c r="H785">
        <v>291006104</v>
      </c>
      <c r="I785">
        <v>0.8</v>
      </c>
      <c r="J785">
        <v>1.39</v>
      </c>
      <c r="K785" s="5">
        <v>43675</v>
      </c>
      <c r="L785" t="s">
        <v>32</v>
      </c>
      <c r="M785" t="s">
        <v>142</v>
      </c>
      <c r="N785" t="s">
        <v>3843</v>
      </c>
      <c r="P785" s="6" t="s">
        <v>4765</v>
      </c>
      <c r="Q785" t="s">
        <v>4813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 t="s">
        <v>507</v>
      </c>
      <c r="AA785" s="7">
        <v>0</v>
      </c>
      <c r="AB785" s="6"/>
    </row>
    <row r="786" spans="1:28">
      <c r="A786" t="s">
        <v>4814</v>
      </c>
      <c r="B786">
        <v>785</v>
      </c>
      <c r="C786" t="s">
        <v>4815</v>
      </c>
      <c r="D786" t="s">
        <v>4816</v>
      </c>
      <c r="E786" s="5">
        <v>45223</v>
      </c>
      <c r="F786">
        <v>1</v>
      </c>
      <c r="G786" t="s">
        <v>4817</v>
      </c>
      <c r="H786">
        <v>291006203</v>
      </c>
      <c r="I786">
        <v>0.8</v>
      </c>
      <c r="J786">
        <v>1.39</v>
      </c>
      <c r="K786" s="5">
        <v>43675</v>
      </c>
      <c r="L786" t="s">
        <v>32</v>
      </c>
      <c r="M786" t="s">
        <v>142</v>
      </c>
      <c r="N786" t="s">
        <v>3843</v>
      </c>
      <c r="P786" s="6" t="s">
        <v>4765</v>
      </c>
      <c r="Q786" t="s">
        <v>4818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 t="s">
        <v>507</v>
      </c>
      <c r="AA786" s="7">
        <v>0</v>
      </c>
      <c r="AB786" s="6"/>
    </row>
    <row r="787" spans="1:28">
      <c r="A787" t="s">
        <v>4819</v>
      </c>
      <c r="B787">
        <v>786</v>
      </c>
      <c r="C787" t="s">
        <v>4820</v>
      </c>
      <c r="D787" t="s">
        <v>4821</v>
      </c>
      <c r="E787" s="5" t="s">
        <v>29</v>
      </c>
      <c r="F787">
        <v>1</v>
      </c>
      <c r="G787" t="s">
        <v>4822</v>
      </c>
      <c r="H787" t="s">
        <v>4823</v>
      </c>
      <c r="I787">
        <v>0.75</v>
      </c>
      <c r="J787">
        <v>0.91</v>
      </c>
      <c r="K787" s="5">
        <v>43689</v>
      </c>
      <c r="L787" t="s">
        <v>32</v>
      </c>
      <c r="M787" t="s">
        <v>261</v>
      </c>
      <c r="N787" t="s">
        <v>610</v>
      </c>
      <c r="P787" s="6" t="s">
        <v>1017</v>
      </c>
      <c r="Q787" t="s">
        <v>4824</v>
      </c>
      <c r="R787" s="6">
        <v>4744856.4520884361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 t="s">
        <v>507</v>
      </c>
      <c r="AA787" s="7">
        <v>4778022.1550165722</v>
      </c>
      <c r="AB787" s="6"/>
    </row>
    <row r="788" spans="1:28">
      <c r="A788" t="s">
        <v>4825</v>
      </c>
      <c r="B788">
        <v>787</v>
      </c>
      <c r="C788" t="s">
        <v>4826</v>
      </c>
      <c r="D788" t="s">
        <v>4827</v>
      </c>
      <c r="E788" s="5" t="s">
        <v>29</v>
      </c>
      <c r="F788">
        <v>1</v>
      </c>
      <c r="G788" t="s">
        <v>4828</v>
      </c>
      <c r="H788" t="s">
        <v>4829</v>
      </c>
      <c r="I788">
        <v>0.6</v>
      </c>
      <c r="J788">
        <v>0.82</v>
      </c>
      <c r="K788" s="5">
        <v>43689</v>
      </c>
      <c r="L788" t="s">
        <v>32</v>
      </c>
      <c r="M788" t="s">
        <v>170</v>
      </c>
      <c r="N788" t="s">
        <v>3188</v>
      </c>
      <c r="P788" s="6" t="s">
        <v>135</v>
      </c>
      <c r="Q788" t="s">
        <v>4830</v>
      </c>
      <c r="R788" s="6">
        <v>20862860.400909424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58</v>
      </c>
      <c r="Y788" s="6">
        <v>361360.98</v>
      </c>
      <c r="Z788" s="6" t="s">
        <v>8118</v>
      </c>
      <c r="AA788" s="7">
        <v>20599084.921508789</v>
      </c>
      <c r="AB788" s="6"/>
    </row>
    <row r="789" spans="1:28">
      <c r="A789" t="s">
        <v>4831</v>
      </c>
      <c r="B789">
        <v>788</v>
      </c>
      <c r="C789" t="s">
        <v>4832</v>
      </c>
      <c r="D789" t="s">
        <v>4833</v>
      </c>
      <c r="E789" s="5" t="s">
        <v>29</v>
      </c>
      <c r="F789">
        <v>1</v>
      </c>
      <c r="G789" t="s">
        <v>4834</v>
      </c>
      <c r="H789" t="s">
        <v>4835</v>
      </c>
      <c r="I789">
        <v>0.75</v>
      </c>
      <c r="J789">
        <v>0.96</v>
      </c>
      <c r="K789" s="5">
        <v>43689</v>
      </c>
      <c r="L789" t="s">
        <v>32</v>
      </c>
      <c r="M789" t="s">
        <v>820</v>
      </c>
      <c r="N789" t="s">
        <v>87</v>
      </c>
      <c r="P789" s="6" t="s">
        <v>1017</v>
      </c>
      <c r="Q789" t="s">
        <v>4836</v>
      </c>
      <c r="R789" s="6">
        <v>1258657.5778808673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2</v>
      </c>
      <c r="Y789" s="6">
        <v>61.36</v>
      </c>
      <c r="Z789" s="6" t="s">
        <v>10830</v>
      </c>
      <c r="AA789" s="7">
        <v>1264875.839379265</v>
      </c>
      <c r="AB789" s="6"/>
    </row>
    <row r="790" spans="1:28">
      <c r="A790" t="s">
        <v>4837</v>
      </c>
      <c r="B790">
        <v>789</v>
      </c>
      <c r="C790" t="s">
        <v>4838</v>
      </c>
      <c r="D790" t="s">
        <v>4839</v>
      </c>
      <c r="E790" s="5" t="s">
        <v>29</v>
      </c>
      <c r="F790">
        <v>1</v>
      </c>
      <c r="G790" t="s">
        <v>4840</v>
      </c>
      <c r="H790" t="s">
        <v>4841</v>
      </c>
      <c r="I790">
        <v>0.75</v>
      </c>
      <c r="J790">
        <v>0.96</v>
      </c>
      <c r="K790" s="5">
        <v>43689</v>
      </c>
      <c r="L790" t="s">
        <v>32</v>
      </c>
      <c r="M790" t="s">
        <v>820</v>
      </c>
      <c r="N790" t="s">
        <v>79</v>
      </c>
      <c r="P790" s="6" t="s">
        <v>1017</v>
      </c>
      <c r="Q790" t="s">
        <v>4842</v>
      </c>
      <c r="R790" s="6">
        <v>5193624.2533087973</v>
      </c>
      <c r="S790" s="6">
        <v>0</v>
      </c>
      <c r="T790" s="6">
        <v>0</v>
      </c>
      <c r="U790" s="6">
        <v>217045.30670000019</v>
      </c>
      <c r="V790" s="6">
        <v>0</v>
      </c>
      <c r="W790" s="6">
        <v>217045.30670000019</v>
      </c>
      <c r="X790" s="6">
        <v>21</v>
      </c>
      <c r="Y790" s="6">
        <v>241821.05</v>
      </c>
      <c r="Z790" s="6" t="s">
        <v>10830</v>
      </c>
      <c r="AA790" s="7">
        <v>5041931.8771802923</v>
      </c>
      <c r="AB790" s="6"/>
    </row>
    <row r="791" spans="1:28">
      <c r="A791" t="s">
        <v>4843</v>
      </c>
      <c r="B791">
        <v>790</v>
      </c>
      <c r="C791" t="s">
        <v>4844</v>
      </c>
      <c r="D791" t="s">
        <v>4845</v>
      </c>
      <c r="E791" s="5" t="s">
        <v>29</v>
      </c>
      <c r="F791">
        <v>1</v>
      </c>
      <c r="G791" t="s">
        <v>4846</v>
      </c>
      <c r="H791" t="s">
        <v>4847</v>
      </c>
      <c r="I791">
        <v>0.18</v>
      </c>
      <c r="J791">
        <v>0.2</v>
      </c>
      <c r="K791" s="5">
        <v>43690</v>
      </c>
      <c r="L791" t="s">
        <v>32</v>
      </c>
      <c r="M791" t="s">
        <v>170</v>
      </c>
      <c r="N791" t="s">
        <v>4446</v>
      </c>
      <c r="P791" s="6" t="s">
        <v>35</v>
      </c>
      <c r="Q791" t="s">
        <v>4848</v>
      </c>
      <c r="R791" s="6">
        <v>13762185476.303101</v>
      </c>
      <c r="S791" s="6">
        <v>271129229.87499994</v>
      </c>
      <c r="T791" s="6">
        <v>193954531.19999859</v>
      </c>
      <c r="U791" s="6">
        <v>269602005.95000046</v>
      </c>
      <c r="V791" s="6">
        <v>273451457.07500094</v>
      </c>
      <c r="W791" s="6">
        <v>1424731555.4999986</v>
      </c>
      <c r="X791" s="6">
        <v>111414</v>
      </c>
      <c r="Y791" s="6">
        <v>564778100</v>
      </c>
      <c r="Z791" s="6" t="s">
        <v>8118</v>
      </c>
      <c r="AA791" s="7">
        <v>12221975613.117218</v>
      </c>
      <c r="AB791" s="6"/>
    </row>
    <row r="792" spans="1:28">
      <c r="A792" t="s">
        <v>4849</v>
      </c>
      <c r="B792">
        <v>791</v>
      </c>
      <c r="C792" t="s">
        <v>4850</v>
      </c>
      <c r="D792" t="s">
        <v>4851</v>
      </c>
      <c r="E792" s="5" t="s">
        <v>29</v>
      </c>
      <c r="F792">
        <v>1</v>
      </c>
      <c r="G792" t="s">
        <v>4852</v>
      </c>
      <c r="H792" t="s">
        <v>4853</v>
      </c>
      <c r="I792">
        <v>0.18</v>
      </c>
      <c r="J792">
        <v>0.2</v>
      </c>
      <c r="K792" s="5">
        <v>43690</v>
      </c>
      <c r="L792" t="s">
        <v>32</v>
      </c>
      <c r="M792" t="s">
        <v>170</v>
      </c>
      <c r="N792" t="s">
        <v>2276</v>
      </c>
      <c r="P792" s="6" t="s">
        <v>35</v>
      </c>
      <c r="Q792" t="s">
        <v>4854</v>
      </c>
      <c r="R792" s="6">
        <v>336665538.12026978</v>
      </c>
      <c r="S792" s="6">
        <v>3842247.5000000093</v>
      </c>
      <c r="T792" s="6">
        <v>1923665.5000000272</v>
      </c>
      <c r="U792" s="6">
        <v>6415021.4000000004</v>
      </c>
      <c r="V792" s="6">
        <v>8365441.2749999817</v>
      </c>
      <c r="W792" s="6">
        <v>22468980.049999997</v>
      </c>
      <c r="X792" s="6">
        <v>1148</v>
      </c>
      <c r="Y792" s="6">
        <v>11494268</v>
      </c>
      <c r="Z792" s="6" t="s">
        <v>8118</v>
      </c>
      <c r="AA792" s="7">
        <v>317122359.6572876</v>
      </c>
      <c r="AB792" s="6"/>
    </row>
    <row r="793" spans="1:28">
      <c r="A793" t="s">
        <v>4855</v>
      </c>
      <c r="B793">
        <v>792</v>
      </c>
      <c r="C793" t="s">
        <v>4856</v>
      </c>
      <c r="D793" t="s">
        <v>4857</v>
      </c>
      <c r="E793" s="5" t="s">
        <v>29</v>
      </c>
      <c r="F793">
        <v>1</v>
      </c>
      <c r="G793" t="s">
        <v>4858</v>
      </c>
      <c r="H793" t="s">
        <v>4859</v>
      </c>
      <c r="I793">
        <v>0.18</v>
      </c>
      <c r="J793">
        <v>0.2</v>
      </c>
      <c r="K793" s="5">
        <v>43690</v>
      </c>
      <c r="L793" t="s">
        <v>32</v>
      </c>
      <c r="M793" t="s">
        <v>170</v>
      </c>
      <c r="N793" t="s">
        <v>2276</v>
      </c>
      <c r="P793" s="6" t="s">
        <v>35</v>
      </c>
      <c r="Q793" t="s">
        <v>4860</v>
      </c>
      <c r="R793" s="6">
        <v>103281194.40078735</v>
      </c>
      <c r="S793" s="6">
        <v>12236905.300000004</v>
      </c>
      <c r="T793" s="6">
        <v>533504.24999998871</v>
      </c>
      <c r="U793" s="6">
        <v>1598216.0500000038</v>
      </c>
      <c r="V793" s="6">
        <v>1603106.3000000038</v>
      </c>
      <c r="W793" s="6">
        <v>16506986.625000007</v>
      </c>
      <c r="X793" s="6">
        <v>589</v>
      </c>
      <c r="Y793" s="6">
        <v>16201985.800000001</v>
      </c>
      <c r="Z793" s="6" t="s">
        <v>8118</v>
      </c>
      <c r="AA793" s="7">
        <v>98369842.910766602</v>
      </c>
      <c r="AB793" s="6"/>
    </row>
    <row r="794" spans="1:28">
      <c r="A794" t="s">
        <v>4861</v>
      </c>
      <c r="B794">
        <v>793</v>
      </c>
      <c r="C794" t="s">
        <v>4862</v>
      </c>
      <c r="D794" t="s">
        <v>4863</v>
      </c>
      <c r="E794" s="5" t="s">
        <v>29</v>
      </c>
      <c r="F794">
        <v>1</v>
      </c>
      <c r="G794" t="s">
        <v>4864</v>
      </c>
      <c r="H794" t="s">
        <v>4865</v>
      </c>
      <c r="I794">
        <v>0.85</v>
      </c>
      <c r="J794">
        <v>0.92</v>
      </c>
      <c r="K794" s="5">
        <v>43706</v>
      </c>
      <c r="L794" t="s">
        <v>32</v>
      </c>
      <c r="M794" t="s">
        <v>2385</v>
      </c>
      <c r="N794" t="s">
        <v>4866</v>
      </c>
      <c r="P794" s="6" t="s">
        <v>116</v>
      </c>
      <c r="Q794" t="s">
        <v>4867</v>
      </c>
      <c r="R794" s="6">
        <v>23452957.534790039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26</v>
      </c>
      <c r="Y794" s="6">
        <v>194835.68000000002</v>
      </c>
      <c r="Z794" s="6" t="s">
        <v>507</v>
      </c>
      <c r="AA794" s="7">
        <v>23435530.471801758</v>
      </c>
      <c r="AB794" s="6"/>
    </row>
    <row r="795" spans="1:28">
      <c r="A795" t="s">
        <v>4868</v>
      </c>
      <c r="B795">
        <v>794</v>
      </c>
      <c r="C795" t="s">
        <v>4869</v>
      </c>
      <c r="D795" t="s">
        <v>4870</v>
      </c>
      <c r="E795" s="5" t="s">
        <v>29</v>
      </c>
      <c r="F795">
        <v>1</v>
      </c>
      <c r="G795" t="s">
        <v>4871</v>
      </c>
      <c r="H795" t="s">
        <v>4872</v>
      </c>
      <c r="I795">
        <v>0.2</v>
      </c>
      <c r="J795">
        <v>0.22</v>
      </c>
      <c r="K795" s="5">
        <v>43718</v>
      </c>
      <c r="L795" t="s">
        <v>32</v>
      </c>
      <c r="M795" t="s">
        <v>480</v>
      </c>
      <c r="N795" t="s">
        <v>64</v>
      </c>
      <c r="P795" s="6" t="s">
        <v>35</v>
      </c>
      <c r="Q795" t="s">
        <v>4873</v>
      </c>
      <c r="R795" s="6">
        <v>80702882.213592529</v>
      </c>
      <c r="S795" s="6">
        <v>1589579.4099999978</v>
      </c>
      <c r="T795" s="6">
        <v>1392141.5650000013</v>
      </c>
      <c r="U795" s="6">
        <v>365130.92500000779</v>
      </c>
      <c r="V795" s="6">
        <v>1417867.2600000012</v>
      </c>
      <c r="W795" s="6">
        <v>5440582.4000000078</v>
      </c>
      <c r="X795" s="6">
        <v>2054</v>
      </c>
      <c r="Y795" s="6">
        <v>12015415</v>
      </c>
      <c r="Z795" s="6" t="s">
        <v>12651</v>
      </c>
      <c r="AA795" s="7">
        <v>73881180.152893066</v>
      </c>
      <c r="AB795" s="6"/>
    </row>
    <row r="796" spans="1:28">
      <c r="A796" t="s">
        <v>4874</v>
      </c>
      <c r="B796">
        <v>795</v>
      </c>
      <c r="C796" t="s">
        <v>4875</v>
      </c>
      <c r="D796" t="s">
        <v>4876</v>
      </c>
      <c r="E796" s="5" t="s">
        <v>29</v>
      </c>
      <c r="F796">
        <v>1</v>
      </c>
      <c r="G796" t="s">
        <v>4877</v>
      </c>
      <c r="H796" t="s">
        <v>4878</v>
      </c>
      <c r="I796">
        <v>0.3</v>
      </c>
      <c r="J796">
        <v>0.32</v>
      </c>
      <c r="K796" s="5">
        <v>43718</v>
      </c>
      <c r="L796" t="s">
        <v>32</v>
      </c>
      <c r="M796" t="s">
        <v>480</v>
      </c>
      <c r="N796" t="s">
        <v>2060</v>
      </c>
      <c r="P796" s="6" t="s">
        <v>35</v>
      </c>
      <c r="Q796" t="s">
        <v>4879</v>
      </c>
      <c r="R796" s="6">
        <v>207456565.0177002</v>
      </c>
      <c r="S796" s="6">
        <v>1127742.9549999759</v>
      </c>
      <c r="T796" s="6">
        <v>-1584424.4349999654</v>
      </c>
      <c r="U796" s="6">
        <v>2283351.2249999922</v>
      </c>
      <c r="V796" s="6">
        <v>924941.36999998032</v>
      </c>
      <c r="W796" s="6">
        <v>2757510.6599999839</v>
      </c>
      <c r="X796" s="6">
        <v>1391</v>
      </c>
      <c r="Y796" s="6">
        <v>15236160</v>
      </c>
      <c r="Z796" s="6" t="s">
        <v>507</v>
      </c>
      <c r="AA796" s="7">
        <v>206499366.76025391</v>
      </c>
      <c r="AB796" s="6"/>
    </row>
    <row r="797" spans="1:28">
      <c r="A797" t="s">
        <v>4880</v>
      </c>
      <c r="B797">
        <v>796</v>
      </c>
      <c r="C797" t="s">
        <v>4881</v>
      </c>
      <c r="D797" t="s">
        <v>4882</v>
      </c>
      <c r="E797" s="5" t="s">
        <v>29</v>
      </c>
      <c r="F797">
        <v>1</v>
      </c>
      <c r="G797" t="s">
        <v>4883</v>
      </c>
      <c r="H797" t="s">
        <v>4884</v>
      </c>
      <c r="I797">
        <v>0.3</v>
      </c>
      <c r="J797">
        <v>0.32</v>
      </c>
      <c r="K797" s="5">
        <v>43718</v>
      </c>
      <c r="L797" t="s">
        <v>32</v>
      </c>
      <c r="M797" t="s">
        <v>480</v>
      </c>
      <c r="N797" t="s">
        <v>178</v>
      </c>
      <c r="P797" s="6" t="s">
        <v>35</v>
      </c>
      <c r="Q797" t="s">
        <v>4885</v>
      </c>
      <c r="R797" s="6">
        <v>47079518.737792969</v>
      </c>
      <c r="S797" s="6">
        <v>754590.30500000087</v>
      </c>
      <c r="T797" s="6">
        <v>931109.62500000501</v>
      </c>
      <c r="U797" s="6">
        <v>762384.14000000071</v>
      </c>
      <c r="V797" s="6">
        <v>564781.18999999622</v>
      </c>
      <c r="W797" s="6">
        <v>4504967.3750000047</v>
      </c>
      <c r="X797" s="6">
        <v>600</v>
      </c>
      <c r="Y797" s="6">
        <v>6747545.5999999996</v>
      </c>
      <c r="Z797" s="6" t="s">
        <v>507</v>
      </c>
      <c r="AA797" s="7">
        <v>40031630.516052246</v>
      </c>
      <c r="AB797" s="6"/>
    </row>
    <row r="798" spans="1:28">
      <c r="A798" t="s">
        <v>4886</v>
      </c>
      <c r="B798">
        <v>797</v>
      </c>
      <c r="C798" t="s">
        <v>4887</v>
      </c>
      <c r="D798" t="s">
        <v>4888</v>
      </c>
      <c r="E798" s="5" t="s">
        <v>29</v>
      </c>
      <c r="F798">
        <v>1</v>
      </c>
      <c r="G798" t="s">
        <v>4889</v>
      </c>
      <c r="H798" t="s">
        <v>4890</v>
      </c>
      <c r="I798">
        <v>0.3</v>
      </c>
      <c r="J798">
        <v>0.32</v>
      </c>
      <c r="K798" s="5">
        <v>43718</v>
      </c>
      <c r="L798" t="s">
        <v>32</v>
      </c>
      <c r="M798" t="s">
        <v>480</v>
      </c>
      <c r="N798" t="s">
        <v>1239</v>
      </c>
      <c r="P798" s="6" t="s">
        <v>35</v>
      </c>
      <c r="Q798" t="s">
        <v>4891</v>
      </c>
      <c r="R798" s="6">
        <v>14347793.750762939</v>
      </c>
      <c r="S798" s="6">
        <v>-644656.70999999822</v>
      </c>
      <c r="T798" s="6">
        <v>-1506016.3000000014</v>
      </c>
      <c r="U798" s="6">
        <v>0</v>
      </c>
      <c r="V798" s="6">
        <v>-7251526.9200000018</v>
      </c>
      <c r="W798" s="6">
        <v>-9821968.0100000016</v>
      </c>
      <c r="X798" s="6">
        <v>133</v>
      </c>
      <c r="Y798" s="6">
        <v>496062.31</v>
      </c>
      <c r="Z798" s="6" t="s">
        <v>507</v>
      </c>
      <c r="AA798" s="7">
        <v>23791668.701171875</v>
      </c>
      <c r="AB798" s="6"/>
    </row>
    <row r="799" spans="1:28">
      <c r="A799" t="s">
        <v>4892</v>
      </c>
      <c r="B799">
        <v>798</v>
      </c>
      <c r="C799" t="s">
        <v>4893</v>
      </c>
      <c r="D799" t="s">
        <v>4894</v>
      </c>
      <c r="E799" s="5" t="s">
        <v>29</v>
      </c>
      <c r="F799">
        <v>1</v>
      </c>
      <c r="G799" t="s">
        <v>4895</v>
      </c>
      <c r="H799" t="s">
        <v>4896</v>
      </c>
      <c r="I799">
        <v>0.2</v>
      </c>
      <c r="J799">
        <v>0.22</v>
      </c>
      <c r="K799" s="5">
        <v>43718</v>
      </c>
      <c r="L799" t="s">
        <v>32</v>
      </c>
      <c r="M799" t="s">
        <v>102</v>
      </c>
      <c r="N799" t="s">
        <v>64</v>
      </c>
      <c r="P799" s="6" t="s">
        <v>35</v>
      </c>
      <c r="Q799" t="s">
        <v>4897</v>
      </c>
      <c r="R799" s="6">
        <v>66159275.979995728</v>
      </c>
      <c r="S799" s="6">
        <v>1117140.5899999903</v>
      </c>
      <c r="T799" s="6">
        <v>-299604.02999999304</v>
      </c>
      <c r="U799" s="6">
        <v>-469923.68000000401</v>
      </c>
      <c r="V799" s="6">
        <v>597883.08500000043</v>
      </c>
      <c r="W799" s="6">
        <v>-1811268.0200000133</v>
      </c>
      <c r="X799" s="6">
        <v>1822</v>
      </c>
      <c r="Y799" s="6">
        <v>8355747.5999999996</v>
      </c>
      <c r="Z799" s="6" t="s">
        <v>12651</v>
      </c>
      <c r="AA799" s="7">
        <v>66908067.016601563</v>
      </c>
      <c r="AB799" s="6"/>
    </row>
    <row r="800" spans="1:28">
      <c r="A800" t="s">
        <v>4898</v>
      </c>
      <c r="B800">
        <v>799</v>
      </c>
      <c r="C800" t="s">
        <v>4899</v>
      </c>
      <c r="D800" t="s">
        <v>4900</v>
      </c>
      <c r="E800" s="5" t="s">
        <v>29</v>
      </c>
      <c r="F800">
        <v>1</v>
      </c>
      <c r="G800" t="s">
        <v>4901</v>
      </c>
      <c r="H800" t="s">
        <v>4902</v>
      </c>
      <c r="I800">
        <v>0.35</v>
      </c>
      <c r="J800">
        <v>0.4</v>
      </c>
      <c r="K800" s="5">
        <v>43720</v>
      </c>
      <c r="L800" t="s">
        <v>32</v>
      </c>
      <c r="M800" t="s">
        <v>286</v>
      </c>
      <c r="N800" t="s">
        <v>1395</v>
      </c>
      <c r="P800" s="6" t="s">
        <v>135</v>
      </c>
      <c r="Q800" t="s">
        <v>4903</v>
      </c>
      <c r="R800" s="6">
        <v>42686840.8203125</v>
      </c>
      <c r="S800" s="6">
        <v>0</v>
      </c>
      <c r="T800" s="6">
        <v>-3039570.0000000028</v>
      </c>
      <c r="U800" s="6">
        <v>5650.0000000002328</v>
      </c>
      <c r="V800" s="6">
        <v>0</v>
      </c>
      <c r="W800" s="6">
        <v>-3033920.0000000028</v>
      </c>
      <c r="X800" s="6">
        <v>103</v>
      </c>
      <c r="Y800" s="6">
        <v>884118.21</v>
      </c>
      <c r="Z800" s="6" t="s">
        <v>507</v>
      </c>
      <c r="AA800" s="7">
        <v>44885699.272155762</v>
      </c>
      <c r="AB800" s="6"/>
    </row>
    <row r="801" spans="1:28">
      <c r="A801" t="s">
        <v>4904</v>
      </c>
      <c r="B801">
        <v>800</v>
      </c>
      <c r="C801" t="s">
        <v>4905</v>
      </c>
      <c r="D801" t="s">
        <v>4906</v>
      </c>
      <c r="E801" s="5" t="s">
        <v>29</v>
      </c>
      <c r="F801">
        <v>1</v>
      </c>
      <c r="G801" t="s">
        <v>4907</v>
      </c>
      <c r="H801" t="s">
        <v>4908</v>
      </c>
      <c r="I801">
        <v>0.35</v>
      </c>
      <c r="J801">
        <v>0.39</v>
      </c>
      <c r="K801" s="5">
        <v>43720</v>
      </c>
      <c r="L801" t="s">
        <v>32</v>
      </c>
      <c r="M801" t="s">
        <v>286</v>
      </c>
      <c r="N801" t="s">
        <v>1395</v>
      </c>
      <c r="P801" s="6" t="s">
        <v>135</v>
      </c>
      <c r="Q801" t="s">
        <v>4909</v>
      </c>
      <c r="R801" s="6">
        <v>8987820.0531005859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29</v>
      </c>
      <c r="Y801" s="6">
        <v>243832.70999999996</v>
      </c>
      <c r="Z801" s="6" t="s">
        <v>507</v>
      </c>
      <c r="AA801" s="7">
        <v>8860560.0357055664</v>
      </c>
      <c r="AB801" s="6"/>
    </row>
    <row r="802" spans="1:28">
      <c r="A802" t="s">
        <v>4910</v>
      </c>
      <c r="B802">
        <v>801</v>
      </c>
      <c r="C802" t="s">
        <v>4911</v>
      </c>
      <c r="D802" t="s">
        <v>4912</v>
      </c>
      <c r="E802" s="5" t="s">
        <v>29</v>
      </c>
      <c r="F802">
        <v>1</v>
      </c>
      <c r="G802" t="s">
        <v>4913</v>
      </c>
      <c r="H802" t="s">
        <v>4914</v>
      </c>
      <c r="I802">
        <v>0.18</v>
      </c>
      <c r="J802">
        <v>0.2</v>
      </c>
      <c r="K802" s="5">
        <v>43724</v>
      </c>
      <c r="L802" t="s">
        <v>32</v>
      </c>
      <c r="M802" t="s">
        <v>170</v>
      </c>
      <c r="N802" t="s">
        <v>4446</v>
      </c>
      <c r="P802" s="6" t="s">
        <v>233</v>
      </c>
      <c r="Q802" t="s">
        <v>4915</v>
      </c>
      <c r="R802" s="6">
        <v>325431660.10957718</v>
      </c>
      <c r="S802" s="6">
        <v>1082417.9275000154</v>
      </c>
      <c r="T802" s="6">
        <v>5434759.6047499999</v>
      </c>
      <c r="U802" s="6">
        <v>544300.71124996908</v>
      </c>
      <c r="V802" s="6">
        <v>1101196.0375000157</v>
      </c>
      <c r="W802" s="6">
        <v>10892427.310133273</v>
      </c>
      <c r="X802" s="6">
        <v>1166</v>
      </c>
      <c r="Y802" s="6">
        <v>6130934.8999999994</v>
      </c>
      <c r="Z802" s="6" t="s">
        <v>8118</v>
      </c>
      <c r="AA802" s="7">
        <v>310999055.05336761</v>
      </c>
      <c r="AB802" s="6"/>
    </row>
    <row r="803" spans="1:28">
      <c r="A803" t="s">
        <v>4916</v>
      </c>
      <c r="B803">
        <v>802</v>
      </c>
      <c r="C803" t="s">
        <v>4917</v>
      </c>
      <c r="D803" t="s">
        <v>4918</v>
      </c>
      <c r="E803" s="5" t="s">
        <v>29</v>
      </c>
      <c r="F803">
        <v>1</v>
      </c>
      <c r="G803" t="s">
        <v>4919</v>
      </c>
      <c r="H803" t="s">
        <v>4920</v>
      </c>
      <c r="I803">
        <v>0.25</v>
      </c>
      <c r="J803">
        <v>0.28000000000000003</v>
      </c>
      <c r="K803" s="5">
        <v>43728</v>
      </c>
      <c r="L803" t="s">
        <v>32</v>
      </c>
      <c r="M803" t="s">
        <v>42</v>
      </c>
      <c r="N803" t="s">
        <v>43</v>
      </c>
      <c r="P803" s="6" t="s">
        <v>4087</v>
      </c>
      <c r="Q803" t="s">
        <v>4921</v>
      </c>
      <c r="R803" s="6">
        <v>3411555839.5385742</v>
      </c>
      <c r="S803" s="6">
        <v>51417385.000000134</v>
      </c>
      <c r="T803" s="6">
        <v>77448802.500000253</v>
      </c>
      <c r="U803" s="6">
        <v>190544242.49999964</v>
      </c>
      <c r="V803" s="6">
        <v>43515392.500000253</v>
      </c>
      <c r="W803" s="6">
        <v>411939340.00000048</v>
      </c>
      <c r="X803" s="6">
        <v>2043</v>
      </c>
      <c r="Y803" s="6">
        <v>19249102</v>
      </c>
      <c r="Z803" s="6" t="s">
        <v>507</v>
      </c>
      <c r="AA803" s="7">
        <v>3035643938.8275146</v>
      </c>
      <c r="AB803" s="6"/>
    </row>
    <row r="804" spans="1:28">
      <c r="A804" t="s">
        <v>4922</v>
      </c>
      <c r="B804">
        <v>803</v>
      </c>
      <c r="C804" t="s">
        <v>4923</v>
      </c>
      <c r="D804" t="s">
        <v>4924</v>
      </c>
      <c r="E804" s="5" t="s">
        <v>29</v>
      </c>
      <c r="F804">
        <v>1</v>
      </c>
      <c r="G804" t="s">
        <v>4925</v>
      </c>
      <c r="H804" t="s">
        <v>4926</v>
      </c>
      <c r="I804">
        <v>0.4</v>
      </c>
      <c r="J804">
        <v>0.44</v>
      </c>
      <c r="K804" s="5">
        <v>43728</v>
      </c>
      <c r="L804" t="s">
        <v>32</v>
      </c>
      <c r="M804" t="s">
        <v>223</v>
      </c>
      <c r="N804" t="s">
        <v>50</v>
      </c>
      <c r="P804" s="6" t="s">
        <v>4087</v>
      </c>
      <c r="Q804" t="s">
        <v>4927</v>
      </c>
      <c r="R804" s="6">
        <v>341512123.58474731</v>
      </c>
      <c r="S804" s="6">
        <v>1288890.0000000184</v>
      </c>
      <c r="T804" s="6">
        <v>5799237.4999999907</v>
      </c>
      <c r="U804" s="6">
        <v>1935089.9999999818</v>
      </c>
      <c r="V804" s="6">
        <v>2573779.9999999912</v>
      </c>
      <c r="W804" s="6">
        <v>30911392.499999978</v>
      </c>
      <c r="X804" s="6">
        <v>291</v>
      </c>
      <c r="Y804" s="6">
        <v>4111947.5</v>
      </c>
      <c r="Z804" s="6" t="s">
        <v>507</v>
      </c>
      <c r="AA804" s="7">
        <v>309386409.56878662</v>
      </c>
      <c r="AB804" s="6"/>
    </row>
    <row r="805" spans="1:28">
      <c r="A805" t="s">
        <v>4928</v>
      </c>
      <c r="B805">
        <v>804</v>
      </c>
      <c r="C805" t="s">
        <v>4929</v>
      </c>
      <c r="D805" t="s">
        <v>4930</v>
      </c>
      <c r="E805" s="5">
        <v>45378</v>
      </c>
      <c r="F805">
        <v>2</v>
      </c>
      <c r="G805" t="s">
        <v>4931</v>
      </c>
      <c r="H805" t="s">
        <v>4932</v>
      </c>
      <c r="I805">
        <v>0.5</v>
      </c>
      <c r="J805">
        <v>0.56000000000000005</v>
      </c>
      <c r="K805" s="5">
        <v>43728</v>
      </c>
      <c r="L805" t="s">
        <v>32</v>
      </c>
      <c r="M805" t="s">
        <v>586</v>
      </c>
      <c r="N805" t="s">
        <v>587</v>
      </c>
      <c r="P805" s="6" t="s">
        <v>4087</v>
      </c>
      <c r="Q805" t="s">
        <v>4933</v>
      </c>
      <c r="R805" s="6">
        <v>1528934606.9335938</v>
      </c>
      <c r="S805" s="6">
        <v>7524469.999999878</v>
      </c>
      <c r="T805" s="6">
        <v>11311200.000000121</v>
      </c>
      <c r="U805" s="6">
        <v>51192440</v>
      </c>
      <c r="V805" s="6">
        <v>12417494.999999754</v>
      </c>
      <c r="W805" s="6">
        <v>93778252.499999881</v>
      </c>
      <c r="X805" s="6">
        <v>1560</v>
      </c>
      <c r="Y805" s="6">
        <v>9964755</v>
      </c>
      <c r="Z805" s="6" t="s">
        <v>507</v>
      </c>
      <c r="AA805" s="7">
        <v>1447857612.4191284</v>
      </c>
      <c r="AB805" s="6"/>
    </row>
    <row r="806" spans="1:28">
      <c r="A806" t="s">
        <v>4934</v>
      </c>
      <c r="B806">
        <v>805</v>
      </c>
      <c r="C806" t="s">
        <v>4935</v>
      </c>
      <c r="D806" t="s">
        <v>4936</v>
      </c>
      <c r="E806" s="5">
        <v>44795</v>
      </c>
      <c r="F806">
        <v>1</v>
      </c>
      <c r="G806" t="s">
        <v>4937</v>
      </c>
      <c r="H806" t="s">
        <v>4938</v>
      </c>
      <c r="I806">
        <v>0.5</v>
      </c>
      <c r="J806">
        <v>0.56999999999999995</v>
      </c>
      <c r="K806" s="5">
        <v>43732</v>
      </c>
      <c r="L806" t="s">
        <v>32</v>
      </c>
      <c r="M806" t="s">
        <v>645</v>
      </c>
      <c r="N806" t="s">
        <v>646</v>
      </c>
      <c r="P806" s="6" t="s">
        <v>4087</v>
      </c>
      <c r="Q806" t="s">
        <v>4939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 t="s">
        <v>507</v>
      </c>
      <c r="AA806" s="7">
        <v>0</v>
      </c>
      <c r="AB806" s="6"/>
    </row>
    <row r="807" spans="1:28">
      <c r="A807" t="s">
        <v>4940</v>
      </c>
      <c r="B807">
        <v>806</v>
      </c>
      <c r="C807" t="s">
        <v>4941</v>
      </c>
      <c r="D807" t="s">
        <v>4942</v>
      </c>
      <c r="E807" s="5">
        <v>44795</v>
      </c>
      <c r="F807">
        <v>1</v>
      </c>
      <c r="G807" t="s">
        <v>4943</v>
      </c>
      <c r="H807" t="s">
        <v>4944</v>
      </c>
      <c r="I807">
        <v>0.53</v>
      </c>
      <c r="J807">
        <v>0.6</v>
      </c>
      <c r="K807" s="5">
        <v>43732</v>
      </c>
      <c r="L807" t="s">
        <v>32</v>
      </c>
      <c r="M807" t="s">
        <v>645</v>
      </c>
      <c r="N807" t="s">
        <v>646</v>
      </c>
      <c r="P807" s="6" t="s">
        <v>4087</v>
      </c>
      <c r="Q807" t="s">
        <v>4945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0</v>
      </c>
      <c r="Y807" s="6">
        <v>0</v>
      </c>
      <c r="Z807" s="6" t="s">
        <v>507</v>
      </c>
      <c r="AA807" s="7">
        <v>0</v>
      </c>
      <c r="AB807" s="6"/>
    </row>
    <row r="808" spans="1:28">
      <c r="A808" t="s">
        <v>4946</v>
      </c>
      <c r="B808">
        <v>807</v>
      </c>
      <c r="C808" t="s">
        <v>4947</v>
      </c>
      <c r="D808" t="s">
        <v>4948</v>
      </c>
      <c r="E808" s="5" t="s">
        <v>29</v>
      </c>
      <c r="F808">
        <v>1</v>
      </c>
      <c r="G808" t="s">
        <v>4949</v>
      </c>
      <c r="H808" t="s">
        <v>4950</v>
      </c>
      <c r="I808">
        <v>0.55000000000000004</v>
      </c>
      <c r="J808">
        <v>0.55000000000000004</v>
      </c>
      <c r="K808" s="5">
        <v>43741</v>
      </c>
      <c r="L808" t="s">
        <v>32</v>
      </c>
      <c r="M808" t="s">
        <v>659</v>
      </c>
      <c r="N808" t="s">
        <v>4426</v>
      </c>
      <c r="P808" s="6" t="s">
        <v>2864</v>
      </c>
      <c r="Q808" t="s">
        <v>4951</v>
      </c>
      <c r="R808" s="6">
        <v>384868334.77020264</v>
      </c>
      <c r="S808" s="6">
        <v>8157587.3500000108</v>
      </c>
      <c r="T808" s="6">
        <v>0</v>
      </c>
      <c r="U808" s="6">
        <v>3655663.4499999993</v>
      </c>
      <c r="V808" s="6">
        <v>8818569.0499999691</v>
      </c>
      <c r="W808" s="6">
        <v>23549181.849999972</v>
      </c>
      <c r="X808" s="6">
        <v>358</v>
      </c>
      <c r="Y808" s="6">
        <v>23411614.800000001</v>
      </c>
      <c r="Z808" s="6" t="s">
        <v>507</v>
      </c>
      <c r="AA808" s="7">
        <v>375845298.38562012</v>
      </c>
      <c r="AB808" s="6"/>
    </row>
    <row r="809" spans="1:28">
      <c r="A809" t="s">
        <v>4952</v>
      </c>
      <c r="B809">
        <v>808</v>
      </c>
      <c r="C809" t="s">
        <v>4953</v>
      </c>
      <c r="D809" t="s">
        <v>4954</v>
      </c>
      <c r="E809" s="5" t="s">
        <v>29</v>
      </c>
      <c r="F809">
        <v>1</v>
      </c>
      <c r="G809" t="s">
        <v>4955</v>
      </c>
      <c r="H809" t="s">
        <v>4956</v>
      </c>
      <c r="I809">
        <v>0.08</v>
      </c>
      <c r="J809">
        <v>0.09</v>
      </c>
      <c r="K809" s="5">
        <v>43753</v>
      </c>
      <c r="L809" t="s">
        <v>32</v>
      </c>
      <c r="M809" t="s">
        <v>480</v>
      </c>
      <c r="N809" t="s">
        <v>34</v>
      </c>
      <c r="P809" s="6" t="s">
        <v>35</v>
      </c>
      <c r="Q809" t="s">
        <v>4957</v>
      </c>
      <c r="R809" s="6">
        <v>436068411.90962112</v>
      </c>
      <c r="S809" s="6">
        <v>1473677.6043600207</v>
      </c>
      <c r="T809" s="6">
        <v>0</v>
      </c>
      <c r="U809" s="6">
        <v>-1484547.8027050209</v>
      </c>
      <c r="V809" s="6">
        <v>3010055.7646800429</v>
      </c>
      <c r="W809" s="6">
        <v>4514627.2941350108</v>
      </c>
      <c r="X809" s="6">
        <v>1229</v>
      </c>
      <c r="Y809" s="6">
        <v>7939914.5999999996</v>
      </c>
      <c r="Z809" s="6" t="s">
        <v>12651</v>
      </c>
      <c r="AA809" s="7">
        <v>437033754.62355506</v>
      </c>
      <c r="AB809" s="6"/>
    </row>
    <row r="810" spans="1:28">
      <c r="A810" t="s">
        <v>4958</v>
      </c>
      <c r="B810">
        <v>809</v>
      </c>
      <c r="C810" t="s">
        <v>4959</v>
      </c>
      <c r="D810" t="s">
        <v>4960</v>
      </c>
      <c r="E810" s="5" t="s">
        <v>29</v>
      </c>
      <c r="F810">
        <v>1</v>
      </c>
      <c r="G810" t="s">
        <v>4961</v>
      </c>
      <c r="H810" t="s">
        <v>4962</v>
      </c>
      <c r="I810">
        <v>0.2</v>
      </c>
      <c r="J810">
        <v>0.21</v>
      </c>
      <c r="K810" s="5">
        <v>43753</v>
      </c>
      <c r="L810" t="s">
        <v>32</v>
      </c>
      <c r="M810" t="s">
        <v>109</v>
      </c>
      <c r="N810" t="s">
        <v>34</v>
      </c>
      <c r="P810" s="6" t="s">
        <v>35</v>
      </c>
      <c r="Q810" t="s">
        <v>4963</v>
      </c>
      <c r="R810" s="6">
        <v>129154858.84800769</v>
      </c>
      <c r="S810" s="6">
        <v>0</v>
      </c>
      <c r="T810" s="6">
        <v>1199377.7954249955</v>
      </c>
      <c r="U810" s="6">
        <v>3609579.4040675079</v>
      </c>
      <c r="V810" s="6">
        <v>0</v>
      </c>
      <c r="W810" s="6">
        <v>5996695.5510199983</v>
      </c>
      <c r="X810" s="6">
        <v>226</v>
      </c>
      <c r="Y810" s="6">
        <v>1495148.2</v>
      </c>
      <c r="Z810" s="6" t="s">
        <v>12651</v>
      </c>
      <c r="AA810" s="7">
        <v>117743007.8004761</v>
      </c>
      <c r="AB810" s="6"/>
    </row>
    <row r="811" spans="1:28">
      <c r="A811" t="s">
        <v>4964</v>
      </c>
      <c r="B811">
        <v>810</v>
      </c>
      <c r="C811" t="s">
        <v>4965</v>
      </c>
      <c r="D811" t="s">
        <v>4966</v>
      </c>
      <c r="E811" s="5" t="s">
        <v>29</v>
      </c>
      <c r="F811">
        <v>1</v>
      </c>
      <c r="G811" t="s">
        <v>4967</v>
      </c>
      <c r="H811" t="s">
        <v>4968</v>
      </c>
      <c r="I811">
        <v>0.75</v>
      </c>
      <c r="J811">
        <v>0.86</v>
      </c>
      <c r="K811" s="5">
        <v>43756</v>
      </c>
      <c r="L811" t="s">
        <v>32</v>
      </c>
      <c r="M811" t="s">
        <v>586</v>
      </c>
      <c r="N811" t="s">
        <v>587</v>
      </c>
      <c r="P811" s="6" t="s">
        <v>4323</v>
      </c>
      <c r="Q811" t="s">
        <v>4969</v>
      </c>
      <c r="R811" s="6">
        <v>2946373107.4333191</v>
      </c>
      <c r="S811" s="6">
        <v>6440774.9999996321</v>
      </c>
      <c r="T811" s="6">
        <v>9673182.5000003669</v>
      </c>
      <c r="U811" s="6">
        <v>2689375</v>
      </c>
      <c r="V811" s="6">
        <v>-1075095.0000002445</v>
      </c>
      <c r="W811" s="6">
        <v>22584179.999999635</v>
      </c>
      <c r="X811" s="6">
        <v>423</v>
      </c>
      <c r="Y811" s="6">
        <v>2643509</v>
      </c>
      <c r="Z811" s="6" t="s">
        <v>507</v>
      </c>
      <c r="AA811" s="7">
        <v>2928100050.4016876</v>
      </c>
      <c r="AB811" s="6"/>
    </row>
    <row r="812" spans="1:28">
      <c r="A812" t="s">
        <v>4970</v>
      </c>
      <c r="B812">
        <v>811</v>
      </c>
      <c r="C812" t="s">
        <v>4971</v>
      </c>
      <c r="D812" t="s">
        <v>4972</v>
      </c>
      <c r="E812" s="5" t="s">
        <v>29</v>
      </c>
      <c r="F812">
        <v>1</v>
      </c>
      <c r="G812" t="s">
        <v>4973</v>
      </c>
      <c r="H812" t="s">
        <v>4974</v>
      </c>
      <c r="I812">
        <v>0.45</v>
      </c>
      <c r="J812">
        <v>0.51</v>
      </c>
      <c r="K812" s="5">
        <v>43762</v>
      </c>
      <c r="L812" t="s">
        <v>32</v>
      </c>
      <c r="M812" t="s">
        <v>609</v>
      </c>
      <c r="N812" t="s">
        <v>800</v>
      </c>
      <c r="P812" s="6" t="s">
        <v>2601</v>
      </c>
      <c r="Q812" t="s">
        <v>4975</v>
      </c>
      <c r="R812" s="6">
        <v>104025688.17138672</v>
      </c>
      <c r="S812" s="6">
        <v>7987736.7310000071</v>
      </c>
      <c r="T812" s="6">
        <v>0</v>
      </c>
      <c r="U812" s="6">
        <v>0</v>
      </c>
      <c r="V812" s="6">
        <v>0</v>
      </c>
      <c r="W812" s="6">
        <v>7987736.7310000071</v>
      </c>
      <c r="X812" s="6">
        <v>101</v>
      </c>
      <c r="Y812" s="6">
        <v>591048.15999999992</v>
      </c>
      <c r="Z812" s="6" t="s">
        <v>507</v>
      </c>
      <c r="AA812" s="7">
        <v>94915118.408203125</v>
      </c>
      <c r="AB812" s="6"/>
    </row>
    <row r="813" spans="1:28">
      <c r="A813" t="s">
        <v>4976</v>
      </c>
      <c r="B813">
        <v>812</v>
      </c>
      <c r="C813" t="s">
        <v>4977</v>
      </c>
      <c r="D813" t="s">
        <v>4978</v>
      </c>
      <c r="E813" s="5" t="s">
        <v>29</v>
      </c>
      <c r="F813">
        <v>1</v>
      </c>
      <c r="G813" t="s">
        <v>4979</v>
      </c>
      <c r="H813" t="s">
        <v>4980</v>
      </c>
      <c r="I813">
        <v>7.0000000000000007E-2</v>
      </c>
      <c r="J813">
        <v>7.0000000000000007E-2</v>
      </c>
      <c r="K813" s="5">
        <v>43766</v>
      </c>
      <c r="L813" t="s">
        <v>32</v>
      </c>
      <c r="M813" t="s">
        <v>480</v>
      </c>
      <c r="N813" t="s">
        <v>34</v>
      </c>
      <c r="P813" s="6" t="s">
        <v>35</v>
      </c>
      <c r="Q813" t="s">
        <v>4981</v>
      </c>
      <c r="R813" s="6">
        <v>164836469.66096455</v>
      </c>
      <c r="S813" s="6">
        <v>-1949.9447250000667</v>
      </c>
      <c r="T813" s="6">
        <v>0</v>
      </c>
      <c r="U813" s="6">
        <v>-3516832.7944300184</v>
      </c>
      <c r="V813" s="6">
        <v>0</v>
      </c>
      <c r="W813" s="6">
        <v>-3518782.7391550182</v>
      </c>
      <c r="X813" s="6">
        <v>299</v>
      </c>
      <c r="Y813" s="6">
        <v>5190634.0999999996</v>
      </c>
      <c r="Z813" s="6" t="s">
        <v>12651</v>
      </c>
      <c r="AA813" s="7">
        <v>171123474.39662212</v>
      </c>
      <c r="AB813" s="6"/>
    </row>
    <row r="814" spans="1:28">
      <c r="A814" t="s">
        <v>4982</v>
      </c>
      <c r="B814">
        <v>813</v>
      </c>
      <c r="C814" t="s">
        <v>4983</v>
      </c>
      <c r="D814" t="s">
        <v>4984</v>
      </c>
      <c r="E814" s="5" t="s">
        <v>29</v>
      </c>
      <c r="F814">
        <v>1</v>
      </c>
      <c r="G814" t="s">
        <v>4985</v>
      </c>
      <c r="H814" t="s">
        <v>4986</v>
      </c>
      <c r="I814">
        <v>0.15</v>
      </c>
      <c r="J814">
        <v>0.16</v>
      </c>
      <c r="K814" s="5">
        <v>43766</v>
      </c>
      <c r="L814" t="s">
        <v>32</v>
      </c>
      <c r="M814" t="s">
        <v>480</v>
      </c>
      <c r="N814" t="s">
        <v>64</v>
      </c>
      <c r="P814" s="6" t="s">
        <v>35</v>
      </c>
      <c r="Q814" t="s">
        <v>4987</v>
      </c>
      <c r="R814" s="6">
        <v>32014931.322647557</v>
      </c>
      <c r="S814" s="6">
        <v>923114.33338000078</v>
      </c>
      <c r="T814" s="6">
        <v>0</v>
      </c>
      <c r="U814" s="6">
        <v>-2816218.5545999981</v>
      </c>
      <c r="V814" s="6">
        <v>942916.86982999672</v>
      </c>
      <c r="W814" s="6">
        <v>889943.2988000015</v>
      </c>
      <c r="X814" s="6">
        <v>202</v>
      </c>
      <c r="Y814" s="6">
        <v>1433643.22</v>
      </c>
      <c r="Z814" s="6" t="s">
        <v>12651</v>
      </c>
      <c r="AA814" s="7">
        <v>31194763.509128079</v>
      </c>
      <c r="AB814" s="6"/>
    </row>
    <row r="815" spans="1:28">
      <c r="A815" t="s">
        <v>4988</v>
      </c>
      <c r="B815">
        <v>814</v>
      </c>
      <c r="C815" t="s">
        <v>4989</v>
      </c>
      <c r="D815" t="s">
        <v>4990</v>
      </c>
      <c r="E815" s="5" t="s">
        <v>29</v>
      </c>
      <c r="F815">
        <v>1</v>
      </c>
      <c r="G815" t="s">
        <v>4991</v>
      </c>
      <c r="H815" t="s">
        <v>4992</v>
      </c>
      <c r="I815">
        <v>0.14000000000000001</v>
      </c>
      <c r="J815">
        <v>0.15</v>
      </c>
      <c r="K815" s="5">
        <v>43766</v>
      </c>
      <c r="L815" t="s">
        <v>32</v>
      </c>
      <c r="M815" t="s">
        <v>480</v>
      </c>
      <c r="N815" t="s">
        <v>150</v>
      </c>
      <c r="P815" s="6" t="s">
        <v>35</v>
      </c>
      <c r="Q815" t="s">
        <v>4993</v>
      </c>
      <c r="R815" s="6">
        <v>30448403.937883031</v>
      </c>
      <c r="S815" s="6">
        <v>-3514006.4632199989</v>
      </c>
      <c r="T815" s="6">
        <v>0</v>
      </c>
      <c r="U815" s="6">
        <v>0</v>
      </c>
      <c r="V815" s="6">
        <v>0</v>
      </c>
      <c r="W815" s="6">
        <v>-3514006.4632199989</v>
      </c>
      <c r="X815" s="6">
        <v>31</v>
      </c>
      <c r="Y815" s="6">
        <v>2767525.92</v>
      </c>
      <c r="Z815" s="6" t="s">
        <v>507</v>
      </c>
      <c r="AA815" s="7">
        <v>28873702.068655945</v>
      </c>
      <c r="AB815" s="6"/>
    </row>
    <row r="816" spans="1:28">
      <c r="A816" t="s">
        <v>4994</v>
      </c>
      <c r="B816">
        <v>815</v>
      </c>
      <c r="C816" t="s">
        <v>4995</v>
      </c>
      <c r="D816" t="s">
        <v>4996</v>
      </c>
      <c r="E816" s="5">
        <v>45217</v>
      </c>
      <c r="F816">
        <v>1</v>
      </c>
      <c r="G816" t="s">
        <v>4997</v>
      </c>
      <c r="H816" t="s">
        <v>4998</v>
      </c>
      <c r="I816">
        <v>0.45</v>
      </c>
      <c r="J816">
        <v>0.51</v>
      </c>
      <c r="K816" s="5">
        <v>43766</v>
      </c>
      <c r="L816" t="s">
        <v>32</v>
      </c>
      <c r="M816" t="s">
        <v>480</v>
      </c>
      <c r="N816" t="s">
        <v>2209</v>
      </c>
      <c r="P816" s="6" t="s">
        <v>35</v>
      </c>
      <c r="Q816" t="s">
        <v>4999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 t="s">
        <v>507</v>
      </c>
      <c r="AA816" s="7">
        <v>0</v>
      </c>
      <c r="AB816" s="6"/>
    </row>
    <row r="817" spans="1:28">
      <c r="A817" t="s">
        <v>5000</v>
      </c>
      <c r="B817">
        <v>816</v>
      </c>
      <c r="C817" t="s">
        <v>5001</v>
      </c>
      <c r="D817" t="s">
        <v>5002</v>
      </c>
      <c r="E817" s="5" t="s">
        <v>29</v>
      </c>
      <c r="F817">
        <v>1</v>
      </c>
      <c r="G817" t="s">
        <v>5003</v>
      </c>
      <c r="H817" t="s">
        <v>5004</v>
      </c>
      <c r="I817">
        <v>0.3</v>
      </c>
      <c r="J817">
        <v>0.32</v>
      </c>
      <c r="K817" s="5">
        <v>43766</v>
      </c>
      <c r="L817" t="s">
        <v>32</v>
      </c>
      <c r="M817" t="s">
        <v>480</v>
      </c>
      <c r="N817" t="s">
        <v>1139</v>
      </c>
      <c r="P817" s="6" t="s">
        <v>35</v>
      </c>
      <c r="Q817" t="s">
        <v>5005</v>
      </c>
      <c r="R817" s="6">
        <v>6547026.4708846686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4</v>
      </c>
      <c r="Y817" s="6">
        <v>17417.849999999999</v>
      </c>
      <c r="Z817" s="6" t="s">
        <v>507</v>
      </c>
      <c r="AA817" s="7">
        <v>6596543.5953110959</v>
      </c>
      <c r="AB817" s="6"/>
    </row>
    <row r="818" spans="1:28">
      <c r="A818" t="s">
        <v>5006</v>
      </c>
      <c r="B818">
        <v>817</v>
      </c>
      <c r="C818" t="s">
        <v>5007</v>
      </c>
      <c r="D818" t="s">
        <v>5008</v>
      </c>
      <c r="E818" s="5" t="s">
        <v>29</v>
      </c>
      <c r="F818">
        <v>1</v>
      </c>
      <c r="G818" t="s">
        <v>5009</v>
      </c>
      <c r="H818" t="s">
        <v>5010</v>
      </c>
      <c r="I818">
        <v>0.2</v>
      </c>
      <c r="J818">
        <v>0.22</v>
      </c>
      <c r="K818" s="5">
        <v>43766</v>
      </c>
      <c r="L818" t="s">
        <v>32</v>
      </c>
      <c r="M818" t="s">
        <v>357</v>
      </c>
      <c r="N818" t="s">
        <v>34</v>
      </c>
      <c r="P818" s="6" t="s">
        <v>35</v>
      </c>
      <c r="Q818" t="s">
        <v>5011</v>
      </c>
      <c r="R818" s="6">
        <v>22623648.88665453</v>
      </c>
      <c r="S818" s="6">
        <v>0</v>
      </c>
      <c r="T818" s="6">
        <v>1332282.8400749979</v>
      </c>
      <c r="U818" s="6">
        <v>0</v>
      </c>
      <c r="V818" s="6">
        <v>0</v>
      </c>
      <c r="W818" s="6">
        <v>1332282.8400749979</v>
      </c>
      <c r="X818" s="6">
        <v>67</v>
      </c>
      <c r="Y818" s="6">
        <v>346997.38</v>
      </c>
      <c r="Z818" s="6" t="s">
        <v>12651</v>
      </c>
      <c r="AA818" s="7">
        <v>20959707.691323821</v>
      </c>
      <c r="AB818" s="6"/>
    </row>
    <row r="819" spans="1:28">
      <c r="A819" t="s">
        <v>5012</v>
      </c>
      <c r="B819">
        <v>818</v>
      </c>
      <c r="C819" t="s">
        <v>5013</v>
      </c>
      <c r="D819" t="s">
        <v>5014</v>
      </c>
      <c r="E819" s="5" t="s">
        <v>29</v>
      </c>
      <c r="F819">
        <v>1</v>
      </c>
      <c r="G819" t="s">
        <v>5015</v>
      </c>
      <c r="H819" t="s">
        <v>5016</v>
      </c>
      <c r="I819">
        <v>0.2</v>
      </c>
      <c r="J819">
        <v>0.22</v>
      </c>
      <c r="K819" s="5">
        <v>43766</v>
      </c>
      <c r="L819" t="s">
        <v>32</v>
      </c>
      <c r="M819" t="s">
        <v>357</v>
      </c>
      <c r="N819" t="s">
        <v>150</v>
      </c>
      <c r="P819" s="6" t="s">
        <v>35</v>
      </c>
      <c r="Q819" t="s">
        <v>5017</v>
      </c>
      <c r="R819" s="6">
        <v>17391187.608195491</v>
      </c>
      <c r="S819" s="6">
        <v>0</v>
      </c>
      <c r="T819" s="6">
        <v>3099619.4071725011</v>
      </c>
      <c r="U819" s="6">
        <v>0</v>
      </c>
      <c r="V819" s="6">
        <v>0</v>
      </c>
      <c r="W819" s="6">
        <v>3099619.4071725011</v>
      </c>
      <c r="X819" s="6">
        <v>67</v>
      </c>
      <c r="Y819" s="6">
        <v>321756.78000000003</v>
      </c>
      <c r="Z819" s="6" t="s">
        <v>507</v>
      </c>
      <c r="AA819" s="7">
        <v>13555831.258817829</v>
      </c>
      <c r="AB819" s="6"/>
    </row>
    <row r="820" spans="1:28">
      <c r="A820" t="s">
        <v>5018</v>
      </c>
      <c r="B820">
        <v>819</v>
      </c>
      <c r="C820" t="s">
        <v>5019</v>
      </c>
      <c r="D820" t="s">
        <v>5020</v>
      </c>
      <c r="E820" s="5" t="s">
        <v>29</v>
      </c>
      <c r="F820">
        <v>1</v>
      </c>
      <c r="G820" t="s">
        <v>5021</v>
      </c>
      <c r="H820" t="s">
        <v>5022</v>
      </c>
      <c r="I820">
        <v>0.25</v>
      </c>
      <c r="J820">
        <v>0.27</v>
      </c>
      <c r="K820" s="5">
        <v>43766</v>
      </c>
      <c r="L820" t="s">
        <v>32</v>
      </c>
      <c r="M820" t="s">
        <v>473</v>
      </c>
      <c r="N820" t="s">
        <v>34</v>
      </c>
      <c r="P820" s="6" t="s">
        <v>35</v>
      </c>
      <c r="Q820" t="s">
        <v>5023</v>
      </c>
      <c r="R820" s="6">
        <v>8047383.5879230136</v>
      </c>
      <c r="S820" s="6">
        <v>0</v>
      </c>
      <c r="T820" s="6">
        <v>0</v>
      </c>
      <c r="U820" s="6">
        <v>987360.38738750096</v>
      </c>
      <c r="V820" s="6">
        <v>0</v>
      </c>
      <c r="W820" s="6">
        <v>987360.38738750096</v>
      </c>
      <c r="X820" s="6">
        <v>65</v>
      </c>
      <c r="Y820" s="6">
        <v>258520.01</v>
      </c>
      <c r="Z820" s="6" t="s">
        <v>12651</v>
      </c>
      <c r="AA820" s="7">
        <v>6512000.2591366814</v>
      </c>
      <c r="AB820" s="6"/>
    </row>
    <row r="821" spans="1:28">
      <c r="A821" t="s">
        <v>5024</v>
      </c>
      <c r="B821">
        <v>820</v>
      </c>
      <c r="C821" t="s">
        <v>5025</v>
      </c>
      <c r="D821" t="s">
        <v>5026</v>
      </c>
      <c r="E821" s="5" t="s">
        <v>29</v>
      </c>
      <c r="F821">
        <v>1</v>
      </c>
      <c r="G821" t="s">
        <v>5027</v>
      </c>
      <c r="H821" t="s">
        <v>5028</v>
      </c>
      <c r="I821">
        <v>0.7</v>
      </c>
      <c r="J821">
        <v>0.94</v>
      </c>
      <c r="K821" s="5">
        <v>43773</v>
      </c>
      <c r="L821" t="s">
        <v>32</v>
      </c>
      <c r="M821" t="s">
        <v>645</v>
      </c>
      <c r="N821" t="s">
        <v>1258</v>
      </c>
      <c r="P821" s="6" t="s">
        <v>4217</v>
      </c>
      <c r="Q821" t="s">
        <v>5029</v>
      </c>
      <c r="R821" s="6">
        <v>1738620.0070381165</v>
      </c>
      <c r="S821" s="6">
        <v>0</v>
      </c>
      <c r="T821" s="6">
        <v>0</v>
      </c>
      <c r="U821" s="6">
        <v>0</v>
      </c>
      <c r="V821" s="6">
        <v>0</v>
      </c>
      <c r="W821" s="6">
        <v>-194559.99999999994</v>
      </c>
      <c r="X821" s="6">
        <v>7</v>
      </c>
      <c r="Y821" s="6">
        <v>15484.81</v>
      </c>
      <c r="Z821" s="6" t="s">
        <v>507</v>
      </c>
      <c r="AA821" s="7">
        <v>1951025.0091552734</v>
      </c>
      <c r="AB821" s="6"/>
    </row>
    <row r="822" spans="1:28">
      <c r="A822" t="s">
        <v>5030</v>
      </c>
      <c r="B822">
        <v>821</v>
      </c>
      <c r="C822" t="s">
        <v>5031</v>
      </c>
      <c r="D822" t="s">
        <v>5032</v>
      </c>
      <c r="E822" s="5" t="s">
        <v>29</v>
      </c>
      <c r="F822">
        <v>1</v>
      </c>
      <c r="G822" t="s">
        <v>5033</v>
      </c>
      <c r="H822" t="s">
        <v>5034</v>
      </c>
      <c r="I822">
        <v>0.85</v>
      </c>
      <c r="J822">
        <v>1.08</v>
      </c>
      <c r="K822" s="5">
        <v>43773</v>
      </c>
      <c r="L822" t="s">
        <v>32</v>
      </c>
      <c r="M822" t="s">
        <v>170</v>
      </c>
      <c r="N822" t="s">
        <v>3188</v>
      </c>
      <c r="P822" s="6" t="s">
        <v>4217</v>
      </c>
      <c r="Q822" t="s">
        <v>5035</v>
      </c>
      <c r="R822" s="6">
        <v>41129375.93460083</v>
      </c>
      <c r="S822" s="6">
        <v>0</v>
      </c>
      <c r="T822" s="6">
        <v>0</v>
      </c>
      <c r="U822" s="6">
        <v>0</v>
      </c>
      <c r="V822" s="6">
        <v>432832.50000000617</v>
      </c>
      <c r="W822" s="6">
        <v>-418107.49999999825</v>
      </c>
      <c r="X822" s="6">
        <v>99</v>
      </c>
      <c r="Y822" s="6">
        <v>224800.06999999998</v>
      </c>
      <c r="Z822" s="6" t="s">
        <v>8118</v>
      </c>
      <c r="AA822" s="7">
        <v>41493501.663208008</v>
      </c>
      <c r="AB822" s="6"/>
    </row>
    <row r="823" spans="1:28">
      <c r="A823" t="s">
        <v>5036</v>
      </c>
      <c r="B823">
        <v>822</v>
      </c>
      <c r="C823" t="s">
        <v>5037</v>
      </c>
      <c r="D823" t="s">
        <v>5038</v>
      </c>
      <c r="E823" s="5" t="s">
        <v>29</v>
      </c>
      <c r="F823">
        <v>1</v>
      </c>
      <c r="G823" t="s">
        <v>5039</v>
      </c>
      <c r="H823" t="s">
        <v>5040</v>
      </c>
      <c r="I823">
        <v>0.7</v>
      </c>
      <c r="J823">
        <v>0.97</v>
      </c>
      <c r="K823" s="5">
        <v>43773</v>
      </c>
      <c r="L823" t="s">
        <v>32</v>
      </c>
      <c r="M823" t="s">
        <v>170</v>
      </c>
      <c r="N823" t="s">
        <v>171</v>
      </c>
      <c r="P823" s="6" t="s">
        <v>4217</v>
      </c>
      <c r="Q823" t="s">
        <v>5041</v>
      </c>
      <c r="R823" s="6">
        <v>2290714.9791717529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6</v>
      </c>
      <c r="Y823" s="6">
        <v>6125.14</v>
      </c>
      <c r="Z823" s="6" t="s">
        <v>8118</v>
      </c>
      <c r="AA823" s="7">
        <v>2280950.0694274902</v>
      </c>
      <c r="AB823" s="6"/>
    </row>
    <row r="824" spans="1:28">
      <c r="A824" t="s">
        <v>5042</v>
      </c>
      <c r="B824">
        <v>823</v>
      </c>
      <c r="C824" t="s">
        <v>1629</v>
      </c>
      <c r="D824" t="s">
        <v>5043</v>
      </c>
      <c r="E824" s="5" t="s">
        <v>29</v>
      </c>
      <c r="F824">
        <v>1</v>
      </c>
      <c r="G824" t="s">
        <v>5044</v>
      </c>
      <c r="H824" t="s">
        <v>5045</v>
      </c>
      <c r="I824">
        <v>0.05</v>
      </c>
      <c r="J824">
        <v>0.17</v>
      </c>
      <c r="K824" s="5">
        <v>43790</v>
      </c>
      <c r="L824" t="s">
        <v>32</v>
      </c>
      <c r="M824" t="s">
        <v>1628</v>
      </c>
      <c r="N824" t="s">
        <v>1629</v>
      </c>
      <c r="P824" s="6" t="s">
        <v>3343</v>
      </c>
      <c r="Q824" t="s">
        <v>5046</v>
      </c>
      <c r="R824" s="6">
        <v>1202975506.401062</v>
      </c>
      <c r="S824" s="6">
        <v>-10003388.899999965</v>
      </c>
      <c r="T824" s="6">
        <v>-20024132.899999924</v>
      </c>
      <c r="U824" s="6">
        <v>7510307.4999999274</v>
      </c>
      <c r="V824" s="6">
        <v>10007337.449999966</v>
      </c>
      <c r="W824" s="6">
        <v>4992787.4000000693</v>
      </c>
      <c r="X824" s="6">
        <v>2672</v>
      </c>
      <c r="Y824" s="6">
        <v>71623657</v>
      </c>
      <c r="Z824" s="6" t="s">
        <v>507</v>
      </c>
      <c r="AA824" s="7">
        <v>1199920270.7290649</v>
      </c>
      <c r="AB824" s="6"/>
    </row>
    <row r="825" spans="1:28">
      <c r="A825" t="s">
        <v>5047</v>
      </c>
      <c r="B825">
        <v>824</v>
      </c>
      <c r="C825" t="s">
        <v>5048</v>
      </c>
      <c r="D825" t="s">
        <v>5049</v>
      </c>
      <c r="E825" s="5" t="s">
        <v>29</v>
      </c>
      <c r="F825">
        <v>1</v>
      </c>
      <c r="G825" t="s">
        <v>5050</v>
      </c>
      <c r="H825" t="s">
        <v>5051</v>
      </c>
      <c r="I825">
        <v>0.35</v>
      </c>
      <c r="J825">
        <v>0.4</v>
      </c>
      <c r="K825" s="5">
        <v>43795</v>
      </c>
      <c r="L825" t="s">
        <v>32</v>
      </c>
      <c r="M825" t="s">
        <v>33</v>
      </c>
      <c r="N825" t="s">
        <v>150</v>
      </c>
      <c r="P825" s="6" t="s">
        <v>2540</v>
      </c>
      <c r="Q825" t="s">
        <v>5052</v>
      </c>
      <c r="R825" s="6">
        <v>2070539133.4533691</v>
      </c>
      <c r="S825" s="6">
        <v>60865107.525999852</v>
      </c>
      <c r="T825" s="6">
        <v>53515052.472000286</v>
      </c>
      <c r="U825" s="6">
        <v>22174314.641499851</v>
      </c>
      <c r="V825" s="6">
        <v>42985051.656500146</v>
      </c>
      <c r="W825" s="6">
        <v>291467519.16099995</v>
      </c>
      <c r="X825" s="6">
        <v>5852</v>
      </c>
      <c r="Y825" s="6">
        <v>104836030</v>
      </c>
      <c r="Z825" s="6" t="s">
        <v>507</v>
      </c>
      <c r="AA825" s="7">
        <v>1742855187.6068115</v>
      </c>
      <c r="AB825" s="6"/>
    </row>
    <row r="826" spans="1:28">
      <c r="A826" t="s">
        <v>5053</v>
      </c>
      <c r="B826">
        <v>825</v>
      </c>
      <c r="C826" t="s">
        <v>5054</v>
      </c>
      <c r="D826" t="s">
        <v>5055</v>
      </c>
      <c r="E826" s="5" t="s">
        <v>29</v>
      </c>
      <c r="F826">
        <v>1</v>
      </c>
      <c r="G826" t="s">
        <v>5056</v>
      </c>
      <c r="H826">
        <v>872355102</v>
      </c>
      <c r="I826">
        <v>0.4</v>
      </c>
      <c r="J826">
        <v>0.46</v>
      </c>
      <c r="K826" s="5">
        <v>43795</v>
      </c>
      <c r="L826" t="s">
        <v>32</v>
      </c>
      <c r="M826" t="s">
        <v>480</v>
      </c>
      <c r="N826" t="s">
        <v>64</v>
      </c>
      <c r="P826" s="6" t="s">
        <v>2540</v>
      </c>
      <c r="Q826" t="s">
        <v>5057</v>
      </c>
      <c r="R826" s="6">
        <v>653735581.20727539</v>
      </c>
      <c r="S826" s="6">
        <v>15533069.371500036</v>
      </c>
      <c r="T826" s="6">
        <v>21843619.949499946</v>
      </c>
      <c r="U826" s="6">
        <v>6654982.1205000002</v>
      </c>
      <c r="V826" s="6">
        <v>9295625.4315000381</v>
      </c>
      <c r="W826" s="6">
        <v>57162032.634499989</v>
      </c>
      <c r="X826" s="6">
        <v>1484</v>
      </c>
      <c r="Y826" s="6">
        <v>23673180</v>
      </c>
      <c r="Z826" s="6" t="s">
        <v>12651</v>
      </c>
      <c r="AA826" s="7">
        <v>607677296.82922363</v>
      </c>
      <c r="AB826" s="6"/>
    </row>
    <row r="827" spans="1:28">
      <c r="A827" t="s">
        <v>5058</v>
      </c>
      <c r="B827">
        <v>826</v>
      </c>
      <c r="C827" t="s">
        <v>5059</v>
      </c>
      <c r="D827" t="s">
        <v>5060</v>
      </c>
      <c r="E827" s="5" t="s">
        <v>29</v>
      </c>
      <c r="F827">
        <v>1</v>
      </c>
      <c r="G827" t="s">
        <v>5061</v>
      </c>
      <c r="H827" t="s">
        <v>5062</v>
      </c>
      <c r="I827">
        <v>0.4</v>
      </c>
      <c r="J827">
        <v>0.45</v>
      </c>
      <c r="K827" s="5">
        <v>43795</v>
      </c>
      <c r="L827" t="s">
        <v>32</v>
      </c>
      <c r="M827" t="s">
        <v>357</v>
      </c>
      <c r="N827" t="s">
        <v>150</v>
      </c>
      <c r="P827" s="6" t="s">
        <v>2540</v>
      </c>
      <c r="Q827" t="s">
        <v>5063</v>
      </c>
      <c r="R827" s="6">
        <v>597224398.13613892</v>
      </c>
      <c r="S827" s="6">
        <v>9472921.7485000491</v>
      </c>
      <c r="T827" s="6">
        <v>10479107.869499981</v>
      </c>
      <c r="U827" s="6">
        <v>7008367.9075000174</v>
      </c>
      <c r="V827" s="6">
        <v>9416596.9859999642</v>
      </c>
      <c r="W827" s="6">
        <v>45583669.27299998</v>
      </c>
      <c r="X827" s="6">
        <v>2347</v>
      </c>
      <c r="Y827" s="6">
        <v>21135467</v>
      </c>
      <c r="Z827" s="6" t="s">
        <v>507</v>
      </c>
      <c r="AA827" s="7">
        <v>544969279.28924561</v>
      </c>
      <c r="AB827" s="6"/>
    </row>
    <row r="828" spans="1:28">
      <c r="A828" t="s">
        <v>5064</v>
      </c>
      <c r="B828">
        <v>827</v>
      </c>
      <c r="C828" t="s">
        <v>5065</v>
      </c>
      <c r="D828" t="s">
        <v>5066</v>
      </c>
      <c r="E828" s="5" t="s">
        <v>29</v>
      </c>
      <c r="F828">
        <v>1</v>
      </c>
      <c r="G828" t="s">
        <v>5067</v>
      </c>
      <c r="H828" t="s">
        <v>5068</v>
      </c>
      <c r="I828">
        <v>0.4</v>
      </c>
      <c r="J828">
        <v>0.45</v>
      </c>
      <c r="K828" s="5">
        <v>43795</v>
      </c>
      <c r="L828" t="s">
        <v>32</v>
      </c>
      <c r="M828" t="s">
        <v>357</v>
      </c>
      <c r="N828" t="s">
        <v>2209</v>
      </c>
      <c r="P828" s="6" t="s">
        <v>2540</v>
      </c>
      <c r="Q828" t="s">
        <v>5069</v>
      </c>
      <c r="R828" s="6">
        <v>766592560.19592297</v>
      </c>
      <c r="S828" s="6">
        <v>17819778.6525</v>
      </c>
      <c r="T828" s="6">
        <v>23598623.320500001</v>
      </c>
      <c r="U828" s="6">
        <v>26077616.110499952</v>
      </c>
      <c r="V828" s="6">
        <v>22637980.443499982</v>
      </c>
      <c r="W828" s="6">
        <v>107521106.03949995</v>
      </c>
      <c r="X828" s="6">
        <v>573</v>
      </c>
      <c r="Y828" s="6">
        <v>23079541</v>
      </c>
      <c r="Z828" s="6" t="s">
        <v>507</v>
      </c>
      <c r="AA828" s="7">
        <v>648146988.86871338</v>
      </c>
      <c r="AB828" s="6"/>
    </row>
    <row r="829" spans="1:28">
      <c r="A829" t="s">
        <v>5070</v>
      </c>
      <c r="B829">
        <v>828</v>
      </c>
      <c r="C829" t="s">
        <v>5071</v>
      </c>
      <c r="D829" t="s">
        <v>5072</v>
      </c>
      <c r="E829" s="5" t="s">
        <v>29</v>
      </c>
      <c r="F829">
        <v>1</v>
      </c>
      <c r="G829" t="s">
        <v>5073</v>
      </c>
      <c r="H829" t="s">
        <v>5074</v>
      </c>
      <c r="I829">
        <v>0.65</v>
      </c>
      <c r="J829">
        <v>0.7</v>
      </c>
      <c r="K829" s="5">
        <v>43795</v>
      </c>
      <c r="L829" t="s">
        <v>32</v>
      </c>
      <c r="M829" t="s">
        <v>94</v>
      </c>
      <c r="N829" t="s">
        <v>128</v>
      </c>
      <c r="P829" s="6" t="s">
        <v>2540</v>
      </c>
      <c r="Q829" t="s">
        <v>5075</v>
      </c>
      <c r="R829" s="6">
        <v>90992720.722733498</v>
      </c>
      <c r="S829" s="6">
        <v>300846.6689331141</v>
      </c>
      <c r="T829" s="6">
        <v>5922206.7160000056</v>
      </c>
      <c r="U829" s="6">
        <v>0</v>
      </c>
      <c r="V829" s="6">
        <v>0</v>
      </c>
      <c r="W829" s="6">
        <v>7222794.7290511802</v>
      </c>
      <c r="X829" s="6">
        <v>209</v>
      </c>
      <c r="Y829" s="6">
        <v>289408.09999999998</v>
      </c>
      <c r="Z829" s="6" t="s">
        <v>12652</v>
      </c>
      <c r="AA829" s="7">
        <v>83500221.086914063</v>
      </c>
      <c r="AB829" s="6"/>
    </row>
    <row r="830" spans="1:28">
      <c r="A830" t="s">
        <v>5076</v>
      </c>
      <c r="B830">
        <v>829</v>
      </c>
      <c r="C830" t="s">
        <v>5077</v>
      </c>
      <c r="D830" t="s">
        <v>5078</v>
      </c>
      <c r="E830" s="5" t="s">
        <v>29</v>
      </c>
      <c r="F830">
        <v>1</v>
      </c>
      <c r="G830" t="s">
        <v>5079</v>
      </c>
      <c r="H830" t="s">
        <v>5080</v>
      </c>
      <c r="I830">
        <v>0.2</v>
      </c>
      <c r="J830">
        <v>0.23</v>
      </c>
      <c r="K830" s="5">
        <v>43795</v>
      </c>
      <c r="L830" t="s">
        <v>32</v>
      </c>
      <c r="M830" t="s">
        <v>162</v>
      </c>
      <c r="N830" t="s">
        <v>210</v>
      </c>
      <c r="P830" s="6" t="s">
        <v>2540</v>
      </c>
      <c r="Q830" t="s">
        <v>5081</v>
      </c>
      <c r="R830" s="6">
        <v>313276818.2374649</v>
      </c>
      <c r="S830" s="6">
        <v>3366835.3619999783</v>
      </c>
      <c r="T830" s="6">
        <v>12429893.841599986</v>
      </c>
      <c r="U830" s="6">
        <v>2252477.7864000024</v>
      </c>
      <c r="V830" s="6">
        <v>4521887.8002000041</v>
      </c>
      <c r="W830" s="6">
        <v>28185922.372699998</v>
      </c>
      <c r="X830" s="6">
        <v>76</v>
      </c>
      <c r="Y830" s="6">
        <v>5677961.7999999998</v>
      </c>
      <c r="Z830" s="6" t="s">
        <v>507</v>
      </c>
      <c r="AA830" s="7">
        <v>292876264.45116425</v>
      </c>
      <c r="AB830" s="6"/>
    </row>
    <row r="831" spans="1:28">
      <c r="A831" t="s">
        <v>5082</v>
      </c>
      <c r="B831">
        <v>830</v>
      </c>
      <c r="C831" t="s">
        <v>5083</v>
      </c>
      <c r="D831" t="s">
        <v>5084</v>
      </c>
      <c r="E831" s="5" t="s">
        <v>29</v>
      </c>
      <c r="F831">
        <v>1</v>
      </c>
      <c r="G831" t="s">
        <v>5085</v>
      </c>
      <c r="H831" s="8">
        <v>8.7242000000000001E+207</v>
      </c>
      <c r="I831">
        <v>0.2</v>
      </c>
      <c r="J831">
        <v>0.23</v>
      </c>
      <c r="K831" s="5">
        <v>43795</v>
      </c>
      <c r="L831" t="s">
        <v>32</v>
      </c>
      <c r="M831" t="s">
        <v>2198</v>
      </c>
      <c r="N831" t="s">
        <v>210</v>
      </c>
      <c r="P831" s="6" t="s">
        <v>2540</v>
      </c>
      <c r="Q831" t="s">
        <v>5086</v>
      </c>
      <c r="R831" s="6">
        <v>168438851.83334351</v>
      </c>
      <c r="S831" s="6">
        <v>2172146.3170000017</v>
      </c>
      <c r="T831" s="6">
        <v>9737311.203399986</v>
      </c>
      <c r="U831" s="6">
        <v>19760559.622700017</v>
      </c>
      <c r="V831" s="6">
        <v>-7339.8072000001557</v>
      </c>
      <c r="W831" s="6">
        <v>36069829.395699985</v>
      </c>
      <c r="X831" s="6">
        <v>301</v>
      </c>
      <c r="Y831" s="6">
        <v>12006541.9</v>
      </c>
      <c r="Z831" s="6" t="s">
        <v>507</v>
      </c>
      <c r="AA831" s="7">
        <v>130858675.09841919</v>
      </c>
      <c r="AB831" s="6"/>
    </row>
    <row r="832" spans="1:28">
      <c r="A832" t="s">
        <v>5087</v>
      </c>
      <c r="B832">
        <v>831</v>
      </c>
      <c r="C832" t="s">
        <v>5088</v>
      </c>
      <c r="D832" t="s">
        <v>5089</v>
      </c>
      <c r="E832" s="9">
        <v>45469</v>
      </c>
      <c r="F832">
        <v>1</v>
      </c>
      <c r="G832" t="s">
        <v>5090</v>
      </c>
      <c r="H832" t="s">
        <v>5091</v>
      </c>
      <c r="I832">
        <v>0.4</v>
      </c>
      <c r="J832">
        <v>0.45</v>
      </c>
      <c r="K832" s="5">
        <v>43795</v>
      </c>
      <c r="L832" t="s">
        <v>32</v>
      </c>
      <c r="M832" t="s">
        <v>586</v>
      </c>
      <c r="N832" t="s">
        <v>587</v>
      </c>
      <c r="P832" s="6" t="s">
        <v>2540</v>
      </c>
      <c r="Q832" t="s">
        <v>5092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 t="s">
        <v>507</v>
      </c>
      <c r="AA832" s="7">
        <v>0</v>
      </c>
      <c r="AB832" s="6"/>
    </row>
    <row r="833" spans="1:28">
      <c r="A833" t="s">
        <v>5093</v>
      </c>
      <c r="B833">
        <v>832</v>
      </c>
      <c r="C833" t="s">
        <v>5094</v>
      </c>
      <c r="D833" t="s">
        <v>5095</v>
      </c>
      <c r="E833" s="5" t="s">
        <v>29</v>
      </c>
      <c r="F833">
        <v>1</v>
      </c>
      <c r="G833" t="s">
        <v>5096</v>
      </c>
      <c r="H833" t="s">
        <v>5097</v>
      </c>
      <c r="I833">
        <v>0.55000000000000004</v>
      </c>
      <c r="J833">
        <v>0.61</v>
      </c>
      <c r="K833" s="5">
        <v>43795</v>
      </c>
      <c r="L833" t="s">
        <v>32</v>
      </c>
      <c r="M833" t="s">
        <v>586</v>
      </c>
      <c r="N833" t="s">
        <v>587</v>
      </c>
      <c r="P833" s="6" t="s">
        <v>2540</v>
      </c>
      <c r="Q833" t="s">
        <v>5098</v>
      </c>
      <c r="R833" s="6">
        <v>345642824.84054565</v>
      </c>
      <c r="S833" s="6">
        <v>3042991.2927500429</v>
      </c>
      <c r="T833" s="6">
        <v>4064763.8929999862</v>
      </c>
      <c r="U833" s="6">
        <v>2035247.1072499563</v>
      </c>
      <c r="V833" s="6">
        <v>4070946.4700000579</v>
      </c>
      <c r="W833" s="6">
        <v>17279260.66900003</v>
      </c>
      <c r="X833" s="6">
        <v>283</v>
      </c>
      <c r="Y833" s="6">
        <v>3666628.3000000003</v>
      </c>
      <c r="Z833" s="6" t="s">
        <v>507</v>
      </c>
      <c r="AA833" s="7">
        <v>333345104.93278503</v>
      </c>
      <c r="AB833" s="6"/>
    </row>
    <row r="834" spans="1:28">
      <c r="A834" t="s">
        <v>5099</v>
      </c>
      <c r="B834">
        <v>833</v>
      </c>
      <c r="C834" t="s">
        <v>5100</v>
      </c>
      <c r="D834" t="s">
        <v>5101</v>
      </c>
      <c r="E834" s="5" t="s">
        <v>29</v>
      </c>
      <c r="F834">
        <v>1</v>
      </c>
      <c r="G834" t="s">
        <v>5102</v>
      </c>
      <c r="H834" t="s">
        <v>5103</v>
      </c>
      <c r="I834">
        <v>0.55000000000000004</v>
      </c>
      <c r="J834">
        <v>0.62</v>
      </c>
      <c r="K834" s="5">
        <v>43795</v>
      </c>
      <c r="L834" t="s">
        <v>32</v>
      </c>
      <c r="M834" t="s">
        <v>645</v>
      </c>
      <c r="N834" t="s">
        <v>646</v>
      </c>
      <c r="P834" s="6" t="s">
        <v>2540</v>
      </c>
      <c r="Q834" t="s">
        <v>5104</v>
      </c>
      <c r="R834" s="6">
        <v>439247077.27432251</v>
      </c>
      <c r="S834" s="6">
        <v>5170502.398</v>
      </c>
      <c r="T834" s="6">
        <v>7269446.9077500291</v>
      </c>
      <c r="U834" s="6">
        <v>6244946.0145000145</v>
      </c>
      <c r="V834" s="6">
        <v>9883708.0177499559</v>
      </c>
      <c r="W834" s="6">
        <v>36879926.542000048</v>
      </c>
      <c r="X834" s="6">
        <v>219</v>
      </c>
      <c r="Y834" s="6">
        <v>7314124.7300000004</v>
      </c>
      <c r="Z834" s="6" t="s">
        <v>507</v>
      </c>
      <c r="AA834" s="7">
        <v>410064980.41152954</v>
      </c>
      <c r="AB834" s="6"/>
    </row>
    <row r="835" spans="1:28">
      <c r="A835" t="s">
        <v>5105</v>
      </c>
      <c r="B835">
        <v>834</v>
      </c>
      <c r="C835" t="s">
        <v>5106</v>
      </c>
      <c r="D835" t="s">
        <v>5107</v>
      </c>
      <c r="E835" s="5" t="s">
        <v>29</v>
      </c>
      <c r="F835">
        <v>1</v>
      </c>
      <c r="G835" t="s">
        <v>5108</v>
      </c>
      <c r="H835" t="s">
        <v>5109</v>
      </c>
      <c r="I835">
        <v>0.45</v>
      </c>
      <c r="J835">
        <v>0.67</v>
      </c>
      <c r="K835" s="5">
        <v>43796</v>
      </c>
      <c r="L835" t="s">
        <v>32</v>
      </c>
      <c r="M835" t="s">
        <v>820</v>
      </c>
      <c r="N835" t="s">
        <v>87</v>
      </c>
      <c r="P835" s="6" t="s">
        <v>3343</v>
      </c>
      <c r="Q835" t="s">
        <v>5110</v>
      </c>
      <c r="R835" s="6">
        <v>15216907.735299457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49</v>
      </c>
      <c r="Y835" s="6">
        <v>349616.81</v>
      </c>
      <c r="Z835" s="6" t="s">
        <v>10830</v>
      </c>
      <c r="AA835" s="7">
        <v>14774902.592145009</v>
      </c>
      <c r="AB835" s="6"/>
    </row>
    <row r="836" spans="1:28">
      <c r="A836" t="s">
        <v>5111</v>
      </c>
      <c r="B836">
        <v>835</v>
      </c>
      <c r="C836" t="s">
        <v>5112</v>
      </c>
      <c r="D836" t="s">
        <v>5113</v>
      </c>
      <c r="E836" s="5" t="s">
        <v>29</v>
      </c>
      <c r="F836">
        <v>1</v>
      </c>
      <c r="G836" t="s">
        <v>5114</v>
      </c>
      <c r="H836" t="s">
        <v>5115</v>
      </c>
      <c r="I836">
        <v>0.45</v>
      </c>
      <c r="J836">
        <v>0.67</v>
      </c>
      <c r="K836" s="5">
        <v>43796</v>
      </c>
      <c r="L836" t="s">
        <v>32</v>
      </c>
      <c r="M836" t="s">
        <v>820</v>
      </c>
      <c r="N836" t="s">
        <v>781</v>
      </c>
      <c r="P836" s="6" t="s">
        <v>3343</v>
      </c>
      <c r="Q836" t="s">
        <v>5116</v>
      </c>
      <c r="R836" s="6">
        <v>17611820.548724543</v>
      </c>
      <c r="S836" s="6">
        <v>1360304.5070000011</v>
      </c>
      <c r="T836" s="6">
        <v>0</v>
      </c>
      <c r="U836" s="6">
        <v>0</v>
      </c>
      <c r="V836" s="6">
        <v>0</v>
      </c>
      <c r="W836" s="6">
        <v>1360304.5070000011</v>
      </c>
      <c r="X836" s="6">
        <v>38</v>
      </c>
      <c r="Y836" s="6">
        <v>193260.71</v>
      </c>
      <c r="Z836" s="6" t="s">
        <v>10830</v>
      </c>
      <c r="AA836" s="7">
        <v>17227283.41291827</v>
      </c>
      <c r="AB836" s="6"/>
    </row>
    <row r="837" spans="1:28">
      <c r="A837" t="s">
        <v>5117</v>
      </c>
      <c r="B837">
        <v>836</v>
      </c>
      <c r="C837" t="s">
        <v>5118</v>
      </c>
      <c r="D837" t="s">
        <v>5119</v>
      </c>
      <c r="E837" s="5" t="s">
        <v>29</v>
      </c>
      <c r="F837">
        <v>1</v>
      </c>
      <c r="G837" t="s">
        <v>5120</v>
      </c>
      <c r="H837" t="s">
        <v>5121</v>
      </c>
      <c r="I837">
        <v>0.15</v>
      </c>
      <c r="J837">
        <v>0.17</v>
      </c>
      <c r="K837" s="5">
        <v>43851</v>
      </c>
      <c r="L837" t="s">
        <v>32</v>
      </c>
      <c r="M837" t="s">
        <v>286</v>
      </c>
      <c r="N837" t="s">
        <v>287</v>
      </c>
      <c r="P837" s="6" t="s">
        <v>494</v>
      </c>
      <c r="Q837" t="s">
        <v>5122</v>
      </c>
      <c r="R837" s="6">
        <v>197997557.31201172</v>
      </c>
      <c r="S837" s="6">
        <v>0</v>
      </c>
      <c r="T837" s="6">
        <v>0</v>
      </c>
      <c r="U837" s="6">
        <v>10704718.000000009</v>
      </c>
      <c r="V837" s="6">
        <v>0</v>
      </c>
      <c r="W837" s="6">
        <v>11326758.64000001</v>
      </c>
      <c r="X837" s="6">
        <v>307</v>
      </c>
      <c r="Y837" s="6">
        <v>4372621.7</v>
      </c>
      <c r="Z837" s="6" t="s">
        <v>507</v>
      </c>
      <c r="AA837" s="7">
        <v>189176711.87591553</v>
      </c>
      <c r="AB837" s="6"/>
    </row>
    <row r="838" spans="1:28">
      <c r="A838" t="s">
        <v>5123</v>
      </c>
      <c r="B838">
        <v>837</v>
      </c>
      <c r="C838" t="s">
        <v>5124</v>
      </c>
      <c r="D838" t="s">
        <v>5125</v>
      </c>
      <c r="E838" s="5" t="s">
        <v>29</v>
      </c>
      <c r="F838">
        <v>1</v>
      </c>
      <c r="G838" t="s">
        <v>5126</v>
      </c>
      <c r="H838" t="s">
        <v>5127</v>
      </c>
      <c r="I838">
        <v>0.25</v>
      </c>
      <c r="J838">
        <v>0.28000000000000003</v>
      </c>
      <c r="K838" s="5">
        <v>43851</v>
      </c>
      <c r="L838" t="s">
        <v>32</v>
      </c>
      <c r="M838" t="s">
        <v>286</v>
      </c>
      <c r="N838" t="s">
        <v>4578</v>
      </c>
      <c r="P838" s="6" t="s">
        <v>494</v>
      </c>
      <c r="Q838" t="s">
        <v>5128</v>
      </c>
      <c r="R838" s="6">
        <v>116257439.77661133</v>
      </c>
      <c r="S838" s="6">
        <v>0</v>
      </c>
      <c r="T838" s="6">
        <v>0</v>
      </c>
      <c r="U838" s="6">
        <v>-2079602.0000000109</v>
      </c>
      <c r="V838" s="6">
        <v>0</v>
      </c>
      <c r="W838" s="6">
        <v>-1719698.0299999972</v>
      </c>
      <c r="X838" s="6">
        <v>164</v>
      </c>
      <c r="Y838" s="6">
        <v>1091204.2</v>
      </c>
      <c r="Z838" s="6" t="s">
        <v>507</v>
      </c>
      <c r="AA838" s="7">
        <v>113675095.02639771</v>
      </c>
      <c r="AB838" s="6"/>
    </row>
    <row r="839" spans="1:28">
      <c r="A839" t="s">
        <v>5129</v>
      </c>
      <c r="B839">
        <v>838</v>
      </c>
      <c r="C839" t="s">
        <v>5130</v>
      </c>
      <c r="D839" t="s">
        <v>5131</v>
      </c>
      <c r="E839" s="5" t="s">
        <v>29</v>
      </c>
      <c r="F839">
        <v>1</v>
      </c>
      <c r="G839" t="s">
        <v>5132</v>
      </c>
      <c r="H839" t="s">
        <v>5133</v>
      </c>
      <c r="I839">
        <v>0.25</v>
      </c>
      <c r="J839">
        <v>0.28000000000000003</v>
      </c>
      <c r="K839" s="5">
        <v>43851</v>
      </c>
      <c r="L839" t="s">
        <v>32</v>
      </c>
      <c r="M839" t="s">
        <v>286</v>
      </c>
      <c r="N839" t="s">
        <v>1395</v>
      </c>
      <c r="P839" s="6" t="s">
        <v>494</v>
      </c>
      <c r="Q839" t="s">
        <v>5134</v>
      </c>
      <c r="R839" s="6">
        <v>52172654.132843018</v>
      </c>
      <c r="S839" s="6">
        <v>-2881393.0000000023</v>
      </c>
      <c r="T839" s="6">
        <v>0</v>
      </c>
      <c r="U839" s="6">
        <v>0</v>
      </c>
      <c r="V839" s="6">
        <v>0</v>
      </c>
      <c r="W839" s="6">
        <v>-2881393.0000000023</v>
      </c>
      <c r="X839" s="6">
        <v>145</v>
      </c>
      <c r="Y839" s="6">
        <v>1335565.5</v>
      </c>
      <c r="Z839" s="6" t="s">
        <v>507</v>
      </c>
      <c r="AA839" s="7">
        <v>52206624.774932861</v>
      </c>
      <c r="AB839" s="6"/>
    </row>
    <row r="840" spans="1:28">
      <c r="A840" t="s">
        <v>5135</v>
      </c>
      <c r="B840">
        <v>839</v>
      </c>
      <c r="C840" t="s">
        <v>5136</v>
      </c>
      <c r="D840" t="s">
        <v>5137</v>
      </c>
      <c r="E840" s="5" t="s">
        <v>29</v>
      </c>
      <c r="F840">
        <v>1</v>
      </c>
      <c r="G840" t="s">
        <v>5138</v>
      </c>
      <c r="H840" t="s">
        <v>5139</v>
      </c>
      <c r="I840">
        <v>0.2</v>
      </c>
      <c r="J840">
        <v>0.22</v>
      </c>
      <c r="K840" s="5">
        <v>43851</v>
      </c>
      <c r="L840" t="s">
        <v>32</v>
      </c>
      <c r="M840" t="s">
        <v>286</v>
      </c>
      <c r="N840" t="s">
        <v>4591</v>
      </c>
      <c r="P840" s="6" t="s">
        <v>494</v>
      </c>
      <c r="Q840" t="s">
        <v>5140</v>
      </c>
      <c r="R840" s="6">
        <v>172136797.18017578</v>
      </c>
      <c r="S840" s="6">
        <v>-3325170.9999999884</v>
      </c>
      <c r="T840" s="6">
        <v>0</v>
      </c>
      <c r="U840" s="6">
        <v>0</v>
      </c>
      <c r="V840" s="6">
        <v>0</v>
      </c>
      <c r="W840" s="6">
        <v>-3325170.9999999884</v>
      </c>
      <c r="X840" s="6">
        <v>124</v>
      </c>
      <c r="Y840" s="6">
        <v>651828.96</v>
      </c>
      <c r="Z840" s="6" t="s">
        <v>507</v>
      </c>
      <c r="AA840" s="7">
        <v>174329526.90124512</v>
      </c>
      <c r="AB840" s="6"/>
    </row>
    <row r="841" spans="1:28">
      <c r="A841" t="s">
        <v>5141</v>
      </c>
      <c r="B841">
        <v>840</v>
      </c>
      <c r="C841" t="s">
        <v>5142</v>
      </c>
      <c r="D841" t="s">
        <v>5143</v>
      </c>
      <c r="E841" s="5" t="s">
        <v>29</v>
      </c>
      <c r="F841">
        <v>1</v>
      </c>
      <c r="G841" t="s">
        <v>5144</v>
      </c>
      <c r="H841" t="s">
        <v>5145</v>
      </c>
      <c r="I841">
        <v>0.15</v>
      </c>
      <c r="J841">
        <v>0.17</v>
      </c>
      <c r="K841" s="5">
        <v>43851</v>
      </c>
      <c r="L841" t="s">
        <v>32</v>
      </c>
      <c r="M841" t="s">
        <v>1307</v>
      </c>
      <c r="N841" t="s">
        <v>232</v>
      </c>
      <c r="P841" s="6" t="s">
        <v>494</v>
      </c>
      <c r="Q841" t="s">
        <v>5146</v>
      </c>
      <c r="R841" s="6">
        <v>82866952.056884766</v>
      </c>
      <c r="S841" s="6">
        <v>0</v>
      </c>
      <c r="T841" s="6">
        <v>702495.24999999756</v>
      </c>
      <c r="U841" s="6">
        <v>0</v>
      </c>
      <c r="V841" s="6">
        <v>0</v>
      </c>
      <c r="W841" s="6">
        <v>2095849.7500000051</v>
      </c>
      <c r="X841" s="6">
        <v>96</v>
      </c>
      <c r="Y841" s="6">
        <v>318852.47999999998</v>
      </c>
      <c r="Z841" s="6" t="s">
        <v>507</v>
      </c>
      <c r="AA841" s="7">
        <v>81071040.332794189</v>
      </c>
      <c r="AB841" s="6"/>
    </row>
    <row r="842" spans="1:28">
      <c r="A842" t="s">
        <v>5147</v>
      </c>
      <c r="B842">
        <v>841</v>
      </c>
      <c r="C842" t="s">
        <v>5148</v>
      </c>
      <c r="D842" t="s">
        <v>5149</v>
      </c>
      <c r="E842" s="5" t="s">
        <v>29</v>
      </c>
      <c r="F842">
        <v>1</v>
      </c>
      <c r="G842" t="s">
        <v>5150</v>
      </c>
      <c r="H842" t="s">
        <v>5151</v>
      </c>
      <c r="I842">
        <v>0.2</v>
      </c>
      <c r="J842">
        <v>0.23</v>
      </c>
      <c r="K842" s="5">
        <v>43851</v>
      </c>
      <c r="L842" t="s">
        <v>32</v>
      </c>
      <c r="M842" t="s">
        <v>1307</v>
      </c>
      <c r="N842" t="s">
        <v>423</v>
      </c>
      <c r="P842" s="6" t="s">
        <v>494</v>
      </c>
      <c r="Q842" t="s">
        <v>5152</v>
      </c>
      <c r="R842" s="6">
        <v>26176460.977554321</v>
      </c>
      <c r="S842" s="6">
        <v>0</v>
      </c>
      <c r="T842" s="6">
        <v>0</v>
      </c>
      <c r="U842" s="6">
        <v>0</v>
      </c>
      <c r="V842" s="6">
        <v>0</v>
      </c>
      <c r="W842" s="6">
        <v>-601364.00000000314</v>
      </c>
      <c r="X842" s="6">
        <v>19</v>
      </c>
      <c r="Y842" s="6">
        <v>53193.87</v>
      </c>
      <c r="Z842" s="6" t="s">
        <v>507</v>
      </c>
      <c r="AA842" s="7">
        <v>27140717.163085938</v>
      </c>
      <c r="AB842" s="6"/>
    </row>
    <row r="843" spans="1:28">
      <c r="A843" t="s">
        <v>5153</v>
      </c>
      <c r="B843">
        <v>842</v>
      </c>
      <c r="C843" t="s">
        <v>5154</v>
      </c>
      <c r="D843" t="s">
        <v>5155</v>
      </c>
      <c r="E843" s="5" t="s">
        <v>29</v>
      </c>
      <c r="F843">
        <v>1</v>
      </c>
      <c r="G843" t="s">
        <v>5156</v>
      </c>
      <c r="H843" t="s">
        <v>5157</v>
      </c>
      <c r="I843">
        <v>0.18</v>
      </c>
      <c r="J843">
        <v>0.2</v>
      </c>
      <c r="K843" s="5">
        <v>43851</v>
      </c>
      <c r="L843" t="s">
        <v>32</v>
      </c>
      <c r="M843" t="s">
        <v>170</v>
      </c>
      <c r="N843" t="s">
        <v>5158</v>
      </c>
      <c r="P843" s="6" t="s">
        <v>494</v>
      </c>
      <c r="Q843" t="s">
        <v>5159</v>
      </c>
      <c r="R843" s="6">
        <v>94717948.60458374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263</v>
      </c>
      <c r="Y843" s="6">
        <v>483864.95999999996</v>
      </c>
      <c r="Z843" s="6" t="s">
        <v>8118</v>
      </c>
      <c r="AA843" s="7">
        <v>95015965.972900391</v>
      </c>
      <c r="AB843" s="6"/>
    </row>
    <row r="844" spans="1:28">
      <c r="A844" t="s">
        <v>5160</v>
      </c>
      <c r="B844">
        <v>843</v>
      </c>
      <c r="C844" t="s">
        <v>5161</v>
      </c>
      <c r="D844" t="s">
        <v>5162</v>
      </c>
      <c r="E844" s="5" t="s">
        <v>29</v>
      </c>
      <c r="F844">
        <v>1</v>
      </c>
      <c r="G844" t="s">
        <v>5163</v>
      </c>
      <c r="H844" t="s">
        <v>5164</v>
      </c>
      <c r="I844">
        <v>0.65</v>
      </c>
      <c r="J844">
        <v>0.72</v>
      </c>
      <c r="K844" s="5">
        <v>43851</v>
      </c>
      <c r="L844" t="s">
        <v>32</v>
      </c>
      <c r="M844" t="s">
        <v>878</v>
      </c>
      <c r="N844" t="s">
        <v>879</v>
      </c>
      <c r="P844" s="6" t="s">
        <v>494</v>
      </c>
      <c r="Q844" t="s">
        <v>5165</v>
      </c>
      <c r="R844" s="6">
        <v>294099500.65612793</v>
      </c>
      <c r="S844" s="6">
        <v>0</v>
      </c>
      <c r="T844" s="6">
        <v>0</v>
      </c>
      <c r="U844" s="6">
        <v>0</v>
      </c>
      <c r="V844" s="6">
        <v>0</v>
      </c>
      <c r="W844" s="6">
        <v>3349099.9999999879</v>
      </c>
      <c r="X844" s="6">
        <v>748</v>
      </c>
      <c r="Y844" s="6">
        <v>3882941.0000000005</v>
      </c>
      <c r="Z844" s="6" t="s">
        <v>10830</v>
      </c>
      <c r="AA844" s="7">
        <v>283884040.83251953</v>
      </c>
      <c r="AB844" s="6"/>
    </row>
    <row r="845" spans="1:28">
      <c r="A845" t="s">
        <v>5166</v>
      </c>
      <c r="B845">
        <v>844</v>
      </c>
      <c r="C845" t="s">
        <v>5167</v>
      </c>
      <c r="D845" t="s">
        <v>5168</v>
      </c>
      <c r="E845" s="5" t="s">
        <v>29</v>
      </c>
      <c r="F845">
        <v>1</v>
      </c>
      <c r="G845" t="s">
        <v>5169</v>
      </c>
      <c r="H845" t="s">
        <v>5170</v>
      </c>
      <c r="I845">
        <v>0.65</v>
      </c>
      <c r="J845">
        <v>0.73</v>
      </c>
      <c r="K845" s="5">
        <v>43851</v>
      </c>
      <c r="L845" t="s">
        <v>32</v>
      </c>
      <c r="M845" t="s">
        <v>2385</v>
      </c>
      <c r="N845" t="s">
        <v>2477</v>
      </c>
      <c r="P845" s="6" t="s">
        <v>494</v>
      </c>
      <c r="Q845" t="s">
        <v>5171</v>
      </c>
      <c r="R845" s="6">
        <v>379002098.93226624</v>
      </c>
      <c r="S845" s="6">
        <v>3187590.4999999888</v>
      </c>
      <c r="T845" s="6">
        <v>1598744.0000000226</v>
      </c>
      <c r="U845" s="6">
        <v>3246326.9999999888</v>
      </c>
      <c r="V845" s="6">
        <v>1637469.0000000233</v>
      </c>
      <c r="W845" s="6">
        <v>9670130.5000000242</v>
      </c>
      <c r="X845" s="6">
        <v>1223</v>
      </c>
      <c r="Y845" s="6">
        <v>9118320</v>
      </c>
      <c r="Z845" s="6" t="s">
        <v>507</v>
      </c>
      <c r="AA845" s="7">
        <v>379534434.24224854</v>
      </c>
      <c r="AB845" s="6"/>
    </row>
    <row r="846" spans="1:28">
      <c r="A846" t="s">
        <v>5172</v>
      </c>
      <c r="B846">
        <v>845</v>
      </c>
      <c r="C846" t="s">
        <v>5173</v>
      </c>
      <c r="D846" t="s">
        <v>5174</v>
      </c>
      <c r="E846" s="5" t="s">
        <v>29</v>
      </c>
      <c r="F846">
        <v>1</v>
      </c>
      <c r="G846" t="s">
        <v>5175</v>
      </c>
      <c r="H846" t="s">
        <v>5176</v>
      </c>
      <c r="I846">
        <v>0.65</v>
      </c>
      <c r="J846">
        <v>0.72</v>
      </c>
      <c r="K846" s="5">
        <v>43851</v>
      </c>
      <c r="L846" t="s">
        <v>32</v>
      </c>
      <c r="M846" t="s">
        <v>2385</v>
      </c>
      <c r="N846" t="s">
        <v>2477</v>
      </c>
      <c r="P846" s="6" t="s">
        <v>494</v>
      </c>
      <c r="Q846" t="s">
        <v>5177</v>
      </c>
      <c r="R846" s="6">
        <v>42950085.639953613</v>
      </c>
      <c r="S846" s="6">
        <v>1431669.5000000012</v>
      </c>
      <c r="T846" s="6">
        <v>0</v>
      </c>
      <c r="U846" s="6">
        <v>0</v>
      </c>
      <c r="V846" s="6">
        <v>0</v>
      </c>
      <c r="W846" s="6">
        <v>2885552.5000000028</v>
      </c>
      <c r="X846" s="6">
        <v>133</v>
      </c>
      <c r="Y846" s="6">
        <v>323775.62</v>
      </c>
      <c r="Z846" s="6" t="s">
        <v>507</v>
      </c>
      <c r="AA846" s="7">
        <v>40872382.736206055</v>
      </c>
      <c r="AB846" s="6"/>
    </row>
    <row r="847" spans="1:28">
      <c r="A847" t="s">
        <v>5178</v>
      </c>
      <c r="B847">
        <v>846</v>
      </c>
      <c r="C847" t="s">
        <v>5179</v>
      </c>
      <c r="D847" t="s">
        <v>5180</v>
      </c>
      <c r="E847" s="5" t="s">
        <v>29</v>
      </c>
      <c r="F847">
        <v>1</v>
      </c>
      <c r="G847" t="s">
        <v>5181</v>
      </c>
      <c r="H847" t="s">
        <v>5182</v>
      </c>
      <c r="I847">
        <v>0.65</v>
      </c>
      <c r="J847">
        <v>0.71</v>
      </c>
      <c r="K847" s="5">
        <v>43851</v>
      </c>
      <c r="L847" t="s">
        <v>32</v>
      </c>
      <c r="M847" t="s">
        <v>2385</v>
      </c>
      <c r="N847" t="s">
        <v>2477</v>
      </c>
      <c r="P847" s="6" t="s">
        <v>494</v>
      </c>
      <c r="Q847" t="s">
        <v>5183</v>
      </c>
      <c r="R847" s="6">
        <v>44544907.037485532</v>
      </c>
      <c r="S847" s="6">
        <v>0</v>
      </c>
      <c r="T847" s="6">
        <v>0</v>
      </c>
      <c r="U847" s="6">
        <v>0</v>
      </c>
      <c r="V847" s="6">
        <v>-2132354.4900000016</v>
      </c>
      <c r="W847" s="6">
        <v>-2132354.4900000016</v>
      </c>
      <c r="X847" s="6">
        <v>57</v>
      </c>
      <c r="Y847" s="6">
        <v>499938.08</v>
      </c>
      <c r="Z847" s="6" t="s">
        <v>507</v>
      </c>
      <c r="AA847" s="7">
        <v>47583281.294453517</v>
      </c>
      <c r="AB847" s="6"/>
    </row>
    <row r="848" spans="1:28">
      <c r="A848" t="s">
        <v>5184</v>
      </c>
      <c r="B848">
        <v>847</v>
      </c>
      <c r="C848" t="s">
        <v>5185</v>
      </c>
      <c r="D848" t="s">
        <v>5186</v>
      </c>
      <c r="E848" s="5" t="s">
        <v>29</v>
      </c>
      <c r="F848">
        <v>1</v>
      </c>
      <c r="G848" t="s">
        <v>5187</v>
      </c>
      <c r="H848" t="s">
        <v>5188</v>
      </c>
      <c r="I848">
        <v>0.5</v>
      </c>
      <c r="J848">
        <v>0.59</v>
      </c>
      <c r="K848" s="5">
        <v>43852</v>
      </c>
      <c r="L848" t="s">
        <v>32</v>
      </c>
      <c r="M848" t="s">
        <v>223</v>
      </c>
      <c r="N848" t="s">
        <v>43</v>
      </c>
      <c r="P848" s="6" t="s">
        <v>5189</v>
      </c>
      <c r="Q848" t="s">
        <v>5190</v>
      </c>
      <c r="R848" s="6">
        <v>20525315.761566162</v>
      </c>
      <c r="S848" s="6">
        <v>0</v>
      </c>
      <c r="T848" s="6">
        <v>0</v>
      </c>
      <c r="U848" s="6">
        <v>0</v>
      </c>
      <c r="V848" s="6">
        <v>-895985.0000000007</v>
      </c>
      <c r="W848" s="6">
        <v>-895985.0000000007</v>
      </c>
      <c r="X848" s="6">
        <v>37</v>
      </c>
      <c r="Y848" s="6">
        <v>162256.13</v>
      </c>
      <c r="Z848" s="6" t="s">
        <v>507</v>
      </c>
      <c r="AA848" s="7">
        <v>21474240.875244141</v>
      </c>
      <c r="AB848" s="6"/>
    </row>
    <row r="849" spans="1:28">
      <c r="A849" t="s">
        <v>5191</v>
      </c>
      <c r="B849">
        <v>848</v>
      </c>
      <c r="C849" t="s">
        <v>5192</v>
      </c>
      <c r="D849" t="s">
        <v>5193</v>
      </c>
      <c r="E849" s="5" t="s">
        <v>29</v>
      </c>
      <c r="F849">
        <v>1</v>
      </c>
      <c r="G849" t="s">
        <v>5194</v>
      </c>
      <c r="H849" t="s">
        <v>5195</v>
      </c>
      <c r="I849">
        <v>0.55000000000000004</v>
      </c>
      <c r="J849">
        <v>0.6</v>
      </c>
      <c r="K849" s="5">
        <v>43852</v>
      </c>
      <c r="L849" t="s">
        <v>32</v>
      </c>
      <c r="M849" t="s">
        <v>170</v>
      </c>
      <c r="N849" t="s">
        <v>171</v>
      </c>
      <c r="P849" s="6" t="s">
        <v>4087</v>
      </c>
      <c r="Q849" t="s">
        <v>5196</v>
      </c>
      <c r="R849" s="6">
        <v>42448318.862915039</v>
      </c>
      <c r="S849" s="6">
        <v>1568610.0000000014</v>
      </c>
      <c r="T849" s="6">
        <v>0</v>
      </c>
      <c r="U849" s="6">
        <v>0</v>
      </c>
      <c r="V849" s="6">
        <v>1559470.0000000012</v>
      </c>
      <c r="W849" s="6">
        <v>4661140.0000000037</v>
      </c>
      <c r="X849" s="6">
        <v>64</v>
      </c>
      <c r="Y849" s="6">
        <v>293915.23</v>
      </c>
      <c r="Z849" s="6" t="s">
        <v>8118</v>
      </c>
      <c r="AA849" s="7">
        <v>36682079.315185547</v>
      </c>
      <c r="AB849" s="6"/>
    </row>
    <row r="850" spans="1:28">
      <c r="A850" t="s">
        <v>5197</v>
      </c>
      <c r="B850">
        <v>849</v>
      </c>
      <c r="C850" t="s">
        <v>5198</v>
      </c>
      <c r="D850" t="s">
        <v>5199</v>
      </c>
      <c r="E850" s="5" t="s">
        <v>29</v>
      </c>
      <c r="F850">
        <v>1</v>
      </c>
      <c r="G850" t="s">
        <v>5200</v>
      </c>
      <c r="H850" t="s">
        <v>5201</v>
      </c>
      <c r="I850">
        <v>0.5</v>
      </c>
      <c r="J850">
        <v>0.53</v>
      </c>
      <c r="K850" s="5">
        <v>43852</v>
      </c>
      <c r="L850" t="s">
        <v>32</v>
      </c>
      <c r="M850" t="s">
        <v>170</v>
      </c>
      <c r="N850" t="s">
        <v>171</v>
      </c>
      <c r="P850" s="6" t="s">
        <v>4087</v>
      </c>
      <c r="Q850" t="s">
        <v>5202</v>
      </c>
      <c r="R850" s="6">
        <v>16458310.031890869</v>
      </c>
      <c r="S850" s="6">
        <v>0</v>
      </c>
      <c r="T850" s="6">
        <v>1497200.0000000012</v>
      </c>
      <c r="U850" s="6">
        <v>0</v>
      </c>
      <c r="V850" s="6">
        <v>1484819.9999999998</v>
      </c>
      <c r="W850" s="6">
        <v>2982020.0000000009</v>
      </c>
      <c r="X850" s="6">
        <v>73</v>
      </c>
      <c r="Y850" s="6">
        <v>329935.88</v>
      </c>
      <c r="Z850" s="6" t="s">
        <v>8118</v>
      </c>
      <c r="AA850" s="7">
        <v>14572799.682617188</v>
      </c>
      <c r="AB850" s="6"/>
    </row>
    <row r="851" spans="1:28">
      <c r="A851" t="s">
        <v>5203</v>
      </c>
      <c r="B851">
        <v>850</v>
      </c>
      <c r="C851" t="s">
        <v>5204</v>
      </c>
      <c r="D851" t="s">
        <v>5205</v>
      </c>
      <c r="E851" s="5" t="s">
        <v>29</v>
      </c>
      <c r="F851">
        <v>1</v>
      </c>
      <c r="G851" t="s">
        <v>5206</v>
      </c>
      <c r="H851" t="s">
        <v>5207</v>
      </c>
      <c r="I851">
        <v>0.9</v>
      </c>
      <c r="J851">
        <v>1.19</v>
      </c>
      <c r="K851" s="5">
        <v>43852</v>
      </c>
      <c r="L851" t="s">
        <v>32</v>
      </c>
      <c r="M851" t="s">
        <v>659</v>
      </c>
      <c r="N851" t="s">
        <v>1593</v>
      </c>
      <c r="P851" s="6" t="s">
        <v>5189</v>
      </c>
      <c r="Q851" t="s">
        <v>5208</v>
      </c>
      <c r="R851" s="6">
        <v>7458637.4759674072</v>
      </c>
      <c r="S851" s="6">
        <v>-501082.50000000041</v>
      </c>
      <c r="T851" s="6">
        <v>0</v>
      </c>
      <c r="U851" s="6">
        <v>0</v>
      </c>
      <c r="V851" s="6">
        <v>0</v>
      </c>
      <c r="W851" s="6">
        <v>-501082.50000000041</v>
      </c>
      <c r="X851" s="6">
        <v>97</v>
      </c>
      <c r="Y851" s="6">
        <v>240951.56999999998</v>
      </c>
      <c r="Z851" s="6" t="s">
        <v>507</v>
      </c>
      <c r="AA851" s="7">
        <v>7066987.7529144287</v>
      </c>
      <c r="AB851" s="6"/>
    </row>
    <row r="852" spans="1:28">
      <c r="A852" t="s">
        <v>5209</v>
      </c>
      <c r="B852">
        <v>851</v>
      </c>
      <c r="C852" t="s">
        <v>5210</v>
      </c>
      <c r="D852" t="s">
        <v>5211</v>
      </c>
      <c r="E852" s="5" t="s">
        <v>29</v>
      </c>
      <c r="F852">
        <v>1</v>
      </c>
      <c r="G852" t="s">
        <v>5212</v>
      </c>
      <c r="H852" t="s">
        <v>5213</v>
      </c>
      <c r="I852">
        <v>0.95</v>
      </c>
      <c r="J852">
        <v>1.0900000000000001</v>
      </c>
      <c r="K852" s="5">
        <v>43852</v>
      </c>
      <c r="L852" t="s">
        <v>32</v>
      </c>
      <c r="M852" t="s">
        <v>659</v>
      </c>
      <c r="N852" t="s">
        <v>1593</v>
      </c>
      <c r="P852" s="6" t="s">
        <v>5189</v>
      </c>
      <c r="Q852" t="s">
        <v>5214</v>
      </c>
      <c r="R852" s="6">
        <v>64129521.179199219</v>
      </c>
      <c r="S852" s="6">
        <v>1140772.5000000061</v>
      </c>
      <c r="T852" s="6">
        <v>565657.49999999802</v>
      </c>
      <c r="U852" s="6">
        <v>559484.99999999802</v>
      </c>
      <c r="V852" s="6">
        <v>558197.49999999802</v>
      </c>
      <c r="W852" s="6">
        <v>3926147.5000000065</v>
      </c>
      <c r="X852" s="6">
        <v>350</v>
      </c>
      <c r="Y852" s="6">
        <v>2151209.0500000003</v>
      </c>
      <c r="Z852" s="6" t="s">
        <v>507</v>
      </c>
      <c r="AA852" s="7">
        <v>60092195.129394531</v>
      </c>
      <c r="AB852" s="6"/>
    </row>
    <row r="853" spans="1:28">
      <c r="A853" t="s">
        <v>5215</v>
      </c>
      <c r="B853">
        <v>852</v>
      </c>
      <c r="C853" t="s">
        <v>5216</v>
      </c>
      <c r="D853" t="s">
        <v>5217</v>
      </c>
      <c r="E853" s="5" t="s">
        <v>29</v>
      </c>
      <c r="F853">
        <v>1</v>
      </c>
      <c r="G853" t="s">
        <v>5218</v>
      </c>
      <c r="H853" t="s">
        <v>5219</v>
      </c>
      <c r="I853">
        <v>0.3</v>
      </c>
      <c r="J853">
        <v>0.33</v>
      </c>
      <c r="K853" s="5">
        <v>43853</v>
      </c>
      <c r="L853" t="s">
        <v>32</v>
      </c>
      <c r="M853" t="s">
        <v>586</v>
      </c>
      <c r="N853" t="s">
        <v>3380</v>
      </c>
      <c r="P853" s="6" t="s">
        <v>1168</v>
      </c>
      <c r="Q853" t="s">
        <v>5220</v>
      </c>
      <c r="R853" s="6">
        <v>547772784.30938721</v>
      </c>
      <c r="S853" s="6">
        <v>5201616</v>
      </c>
      <c r="T853" s="6">
        <v>-3129198.0000000452</v>
      </c>
      <c r="U853" s="6">
        <v>10003292.000000007</v>
      </c>
      <c r="V853" s="6">
        <v>2297921.9999999879</v>
      </c>
      <c r="W853" s="6">
        <v>18959854</v>
      </c>
      <c r="X853" s="6">
        <v>707</v>
      </c>
      <c r="Y853" s="6">
        <v>9030250</v>
      </c>
      <c r="Z853" s="6" t="s">
        <v>507</v>
      </c>
      <c r="AA853" s="7">
        <v>532219588.31787109</v>
      </c>
      <c r="AB853" s="6"/>
    </row>
    <row r="854" spans="1:28">
      <c r="A854" t="s">
        <v>5221</v>
      </c>
      <c r="B854">
        <v>853</v>
      </c>
      <c r="C854" t="s">
        <v>5222</v>
      </c>
      <c r="D854" t="s">
        <v>5223</v>
      </c>
      <c r="E854" s="5" t="s">
        <v>29</v>
      </c>
      <c r="F854">
        <v>1</v>
      </c>
      <c r="G854" t="s">
        <v>5224</v>
      </c>
      <c r="H854" t="s">
        <v>5225</v>
      </c>
      <c r="I854">
        <v>0.7</v>
      </c>
      <c r="J854">
        <v>0.76</v>
      </c>
      <c r="K854" s="5">
        <v>43857</v>
      </c>
      <c r="L854" t="s">
        <v>32</v>
      </c>
      <c r="M854" t="s">
        <v>586</v>
      </c>
      <c r="N854" t="s">
        <v>587</v>
      </c>
      <c r="P854" s="6" t="s">
        <v>4384</v>
      </c>
      <c r="Q854" t="s">
        <v>5226</v>
      </c>
      <c r="R854" s="6">
        <v>42660317.573547363</v>
      </c>
      <c r="S854" s="6">
        <v>-1679490.0000000012</v>
      </c>
      <c r="T854" s="6">
        <v>-1685370.0000000016</v>
      </c>
      <c r="U854" s="6">
        <v>0</v>
      </c>
      <c r="V854" s="6">
        <v>1682440.0000000014</v>
      </c>
      <c r="W854" s="6">
        <v>-841370.00000000419</v>
      </c>
      <c r="X854" s="6">
        <v>69</v>
      </c>
      <c r="Y854" s="6">
        <v>271618.08</v>
      </c>
      <c r="Z854" s="6" t="s">
        <v>507</v>
      </c>
      <c r="AA854" s="7">
        <v>42100423.679351807</v>
      </c>
      <c r="AB854" s="6"/>
    </row>
    <row r="855" spans="1:28">
      <c r="A855" t="s">
        <v>5227</v>
      </c>
      <c r="B855">
        <v>854</v>
      </c>
      <c r="C855" t="s">
        <v>5228</v>
      </c>
      <c r="D855" t="s">
        <v>5229</v>
      </c>
      <c r="E855" s="5" t="s">
        <v>29</v>
      </c>
      <c r="F855">
        <v>1</v>
      </c>
      <c r="G855" t="s">
        <v>5230</v>
      </c>
      <c r="H855" t="s">
        <v>5231</v>
      </c>
      <c r="I855">
        <v>0.8</v>
      </c>
      <c r="J855">
        <v>1.24</v>
      </c>
      <c r="K855" s="5">
        <v>43858</v>
      </c>
      <c r="L855" t="s">
        <v>32</v>
      </c>
      <c r="M855" t="s">
        <v>659</v>
      </c>
      <c r="N855" t="s">
        <v>4734</v>
      </c>
      <c r="P855" s="6" t="s">
        <v>135</v>
      </c>
      <c r="Q855" t="s">
        <v>5232</v>
      </c>
      <c r="R855" s="6">
        <v>26471778.774261475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65</v>
      </c>
      <c r="Y855" s="6">
        <v>752075.61</v>
      </c>
      <c r="Z855" s="6" t="s">
        <v>507</v>
      </c>
      <c r="AA855" s="7">
        <v>26373614.597320557</v>
      </c>
      <c r="AB855" s="6"/>
    </row>
    <row r="856" spans="1:28">
      <c r="A856" t="s">
        <v>5233</v>
      </c>
      <c r="B856">
        <v>855</v>
      </c>
      <c r="C856" t="s">
        <v>5234</v>
      </c>
      <c r="D856" t="s">
        <v>5235</v>
      </c>
      <c r="E856" s="5" t="s">
        <v>29</v>
      </c>
      <c r="F856">
        <v>1</v>
      </c>
      <c r="G856" t="s">
        <v>5236</v>
      </c>
      <c r="H856" t="s">
        <v>5237</v>
      </c>
      <c r="I856">
        <v>0.8</v>
      </c>
      <c r="J856">
        <v>1.31</v>
      </c>
      <c r="K856" s="5">
        <v>43858</v>
      </c>
      <c r="L856" t="s">
        <v>32</v>
      </c>
      <c r="M856" t="s">
        <v>659</v>
      </c>
      <c r="N856" t="s">
        <v>4734</v>
      </c>
      <c r="P856" s="6" t="s">
        <v>135</v>
      </c>
      <c r="Q856" t="s">
        <v>5238</v>
      </c>
      <c r="R856" s="6">
        <v>342361463.75656128</v>
      </c>
      <c r="S856" s="6">
        <v>-912456.00000003469</v>
      </c>
      <c r="T856" s="6">
        <v>304261.00000001153</v>
      </c>
      <c r="U856" s="6">
        <v>101542.99999997979</v>
      </c>
      <c r="V856" s="6">
        <v>-14718482.499999959</v>
      </c>
      <c r="W856" s="6">
        <v>-13905649.000000048</v>
      </c>
      <c r="X856" s="6">
        <v>41</v>
      </c>
      <c r="Y856" s="6">
        <v>3188978.9000000004</v>
      </c>
      <c r="Z856" s="6" t="s">
        <v>507</v>
      </c>
      <c r="AA856" s="7">
        <v>354876910.1524353</v>
      </c>
      <c r="AB856" s="6"/>
    </row>
    <row r="857" spans="1:28">
      <c r="A857" t="s">
        <v>5239</v>
      </c>
      <c r="B857">
        <v>856</v>
      </c>
      <c r="C857" t="s">
        <v>5240</v>
      </c>
      <c r="D857" t="s">
        <v>5241</v>
      </c>
      <c r="E857" s="5" t="s">
        <v>29</v>
      </c>
      <c r="F857">
        <v>1</v>
      </c>
      <c r="G857" t="s">
        <v>5242</v>
      </c>
      <c r="H857" t="s">
        <v>5243</v>
      </c>
      <c r="I857">
        <v>0.8</v>
      </c>
      <c r="J857">
        <v>1.23</v>
      </c>
      <c r="K857" s="5">
        <v>43858</v>
      </c>
      <c r="L857" t="s">
        <v>32</v>
      </c>
      <c r="M857" t="s">
        <v>659</v>
      </c>
      <c r="N857" t="s">
        <v>4734</v>
      </c>
      <c r="P857" s="6" t="s">
        <v>135</v>
      </c>
      <c r="Q857" t="s">
        <v>5244</v>
      </c>
      <c r="R857" s="6">
        <v>1940283.7864165064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 t="s">
        <v>507</v>
      </c>
      <c r="AA857" s="7">
        <v>1935298.1829542501</v>
      </c>
      <c r="AB857" s="6"/>
    </row>
    <row r="858" spans="1:28">
      <c r="A858" t="s">
        <v>5245</v>
      </c>
      <c r="B858">
        <v>857</v>
      </c>
      <c r="C858" t="s">
        <v>5246</v>
      </c>
      <c r="D858" t="s">
        <v>5247</v>
      </c>
      <c r="E858" s="5" t="s">
        <v>29</v>
      </c>
      <c r="F858">
        <v>1</v>
      </c>
      <c r="G858" t="s">
        <v>5248</v>
      </c>
      <c r="H858" t="s">
        <v>5249</v>
      </c>
      <c r="I858">
        <v>0.8</v>
      </c>
      <c r="J858">
        <v>1.31</v>
      </c>
      <c r="K858" s="5">
        <v>43858</v>
      </c>
      <c r="L858" t="s">
        <v>32</v>
      </c>
      <c r="M858" t="s">
        <v>659</v>
      </c>
      <c r="N858" t="s">
        <v>4734</v>
      </c>
      <c r="P858" s="6" t="s">
        <v>135</v>
      </c>
      <c r="Q858" t="s">
        <v>5250</v>
      </c>
      <c r="R858" s="6">
        <v>1430073.9623991491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 t="s">
        <v>507</v>
      </c>
      <c r="AA858" s="7">
        <v>1430189.2662650174</v>
      </c>
      <c r="AB858" s="6"/>
    </row>
    <row r="859" spans="1:28">
      <c r="A859" t="s">
        <v>5251</v>
      </c>
      <c r="B859">
        <v>858</v>
      </c>
      <c r="C859" t="s">
        <v>5252</v>
      </c>
      <c r="D859" t="s">
        <v>5253</v>
      </c>
      <c r="E859" s="5" t="s">
        <v>29</v>
      </c>
      <c r="F859">
        <v>1</v>
      </c>
      <c r="G859" t="s">
        <v>5254</v>
      </c>
      <c r="H859">
        <v>125531103</v>
      </c>
      <c r="I859">
        <v>0.9</v>
      </c>
      <c r="J859">
        <v>1.17</v>
      </c>
      <c r="K859" s="5">
        <v>43858</v>
      </c>
      <c r="L859" t="s">
        <v>32</v>
      </c>
      <c r="M859" t="s">
        <v>659</v>
      </c>
      <c r="N859" t="s">
        <v>4638</v>
      </c>
      <c r="P859" s="6" t="s">
        <v>135</v>
      </c>
      <c r="Q859" t="s">
        <v>5255</v>
      </c>
      <c r="R859" s="6">
        <v>146035400.390625</v>
      </c>
      <c r="S859" s="6">
        <v>-1038177.5000000147</v>
      </c>
      <c r="T859" s="6">
        <v>0</v>
      </c>
      <c r="U859" s="6">
        <v>1072485.0000000151</v>
      </c>
      <c r="V859" s="6">
        <v>-1088480.0000000154</v>
      </c>
      <c r="W859" s="6">
        <v>-3226737.5000000075</v>
      </c>
      <c r="X859" s="6">
        <v>163</v>
      </c>
      <c r="Y859" s="6">
        <v>1672914.36</v>
      </c>
      <c r="Z859" s="6" t="s">
        <v>507</v>
      </c>
      <c r="AA859" s="7">
        <v>150044443.98880005</v>
      </c>
      <c r="AB859" s="6"/>
    </row>
    <row r="860" spans="1:28">
      <c r="A860" t="s">
        <v>5256</v>
      </c>
      <c r="B860">
        <v>859</v>
      </c>
      <c r="C860" t="s">
        <v>5257</v>
      </c>
      <c r="D860" t="s">
        <v>5258</v>
      </c>
      <c r="E860" s="5" t="s">
        <v>29</v>
      </c>
      <c r="F860">
        <v>1</v>
      </c>
      <c r="G860" t="s">
        <v>5259</v>
      </c>
      <c r="H860" t="s">
        <v>5260</v>
      </c>
      <c r="I860">
        <v>0.85</v>
      </c>
      <c r="J860">
        <v>0.95</v>
      </c>
      <c r="K860" s="5">
        <v>43865</v>
      </c>
      <c r="L860" t="s">
        <v>32</v>
      </c>
      <c r="M860" t="s">
        <v>2385</v>
      </c>
      <c r="N860" t="s">
        <v>4866</v>
      </c>
      <c r="P860" s="6" t="s">
        <v>116</v>
      </c>
      <c r="Q860" t="s">
        <v>5261</v>
      </c>
      <c r="R860" s="6">
        <v>46571533.584594727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54</v>
      </c>
      <c r="Y860" s="6">
        <v>266983.65999999997</v>
      </c>
      <c r="Z860" s="6" t="s">
        <v>507</v>
      </c>
      <c r="AA860" s="7">
        <v>46565358.352661133</v>
      </c>
      <c r="AB860" s="6"/>
    </row>
    <row r="861" spans="1:28">
      <c r="A861" t="s">
        <v>5262</v>
      </c>
      <c r="B861">
        <v>860</v>
      </c>
      <c r="C861" t="s">
        <v>5263</v>
      </c>
      <c r="D861" t="s">
        <v>5264</v>
      </c>
      <c r="E861" s="5" t="s">
        <v>29</v>
      </c>
      <c r="F861">
        <v>1</v>
      </c>
      <c r="G861" t="s">
        <v>5265</v>
      </c>
      <c r="H861" t="s">
        <v>5266</v>
      </c>
      <c r="I861">
        <v>0.05</v>
      </c>
      <c r="J861">
        <v>0.05</v>
      </c>
      <c r="K861" s="5">
        <v>43867</v>
      </c>
      <c r="L861" t="s">
        <v>230</v>
      </c>
      <c r="M861" t="s">
        <v>33</v>
      </c>
      <c r="N861" t="s">
        <v>34</v>
      </c>
      <c r="P861" s="6" t="s">
        <v>233</v>
      </c>
      <c r="Q861" t="s">
        <v>5267</v>
      </c>
      <c r="R861" s="6">
        <v>2088032235.7345963</v>
      </c>
      <c r="S861" s="6">
        <v>-16384360.337999845</v>
      </c>
      <c r="T861" s="6">
        <v>269156.01745013765</v>
      </c>
      <c r="U861" s="6">
        <v>0</v>
      </c>
      <c r="V861" s="6">
        <v>0</v>
      </c>
      <c r="W861" s="6">
        <v>123807.38545013592</v>
      </c>
      <c r="X861" s="6">
        <v>1135</v>
      </c>
      <c r="Y861" s="6">
        <v>20224035</v>
      </c>
      <c r="Z861" s="6" t="s">
        <v>12651</v>
      </c>
      <c r="AA861" s="7">
        <v>2051632749.1682053</v>
      </c>
      <c r="AB861" s="6"/>
    </row>
    <row r="862" spans="1:28">
      <c r="A862" t="s">
        <v>5268</v>
      </c>
      <c r="B862">
        <v>861</v>
      </c>
      <c r="C862" t="s">
        <v>5269</v>
      </c>
      <c r="D862" t="s">
        <v>5270</v>
      </c>
      <c r="E862" s="5" t="s">
        <v>29</v>
      </c>
      <c r="F862">
        <v>2</v>
      </c>
      <c r="G862" t="s">
        <v>5271</v>
      </c>
      <c r="H862" t="s">
        <v>5272</v>
      </c>
      <c r="I862">
        <v>0.08</v>
      </c>
      <c r="J862">
        <v>0.09</v>
      </c>
      <c r="K862" s="5">
        <v>43867</v>
      </c>
      <c r="L862" t="s">
        <v>819</v>
      </c>
      <c r="M862" t="s">
        <v>480</v>
      </c>
      <c r="N862" t="s">
        <v>34</v>
      </c>
      <c r="P862" s="6" t="s">
        <v>233</v>
      </c>
      <c r="Q862" t="s">
        <v>5273</v>
      </c>
      <c r="R862" s="6">
        <v>563935043.14727783</v>
      </c>
      <c r="S862" s="6">
        <v>5757023.9229999799</v>
      </c>
      <c r="T862" s="6">
        <v>0</v>
      </c>
      <c r="U862" s="6">
        <v>11665373.138000062</v>
      </c>
      <c r="V862" s="6">
        <v>5905508.394499979</v>
      </c>
      <c r="W862" s="6">
        <v>29186910.888499998</v>
      </c>
      <c r="X862" s="6">
        <v>491</v>
      </c>
      <c r="Y862" s="6">
        <v>11651148</v>
      </c>
      <c r="Z862" s="6" t="s">
        <v>12651</v>
      </c>
      <c r="AA862" s="7">
        <v>536725300.10986328</v>
      </c>
      <c r="AB862" s="6"/>
    </row>
    <row r="863" spans="1:28">
      <c r="A863" t="s">
        <v>5274</v>
      </c>
      <c r="B863">
        <v>862</v>
      </c>
      <c r="C863" t="s">
        <v>5275</v>
      </c>
      <c r="D863" t="s">
        <v>5276</v>
      </c>
      <c r="E863" s="5" t="s">
        <v>29</v>
      </c>
      <c r="F863">
        <v>2</v>
      </c>
      <c r="G863" t="s">
        <v>5271</v>
      </c>
      <c r="H863" t="s">
        <v>5272</v>
      </c>
      <c r="I863">
        <v>0.08</v>
      </c>
      <c r="J863">
        <v>0.09</v>
      </c>
      <c r="K863" s="5">
        <v>43867</v>
      </c>
      <c r="L863" t="s">
        <v>819</v>
      </c>
      <c r="M863" t="s">
        <v>480</v>
      </c>
      <c r="N863" t="s">
        <v>34</v>
      </c>
      <c r="P863" s="6" t="s">
        <v>233</v>
      </c>
      <c r="Q863" t="s">
        <v>5277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105</v>
      </c>
      <c r="Y863" s="6">
        <v>1161703.3299999998</v>
      </c>
      <c r="Z863" s="6" t="s">
        <v>12651</v>
      </c>
      <c r="AA863" s="7">
        <v>536451016.05685467</v>
      </c>
      <c r="AB863" s="6"/>
    </row>
    <row r="864" spans="1:28">
      <c r="A864" t="s">
        <v>5278</v>
      </c>
      <c r="B864">
        <v>863</v>
      </c>
      <c r="C864" t="s">
        <v>5279</v>
      </c>
      <c r="D864" t="s">
        <v>5280</v>
      </c>
      <c r="E864" s="5" t="s">
        <v>29</v>
      </c>
      <c r="F864">
        <v>1</v>
      </c>
      <c r="G864" t="s">
        <v>5281</v>
      </c>
      <c r="H864" t="s">
        <v>5282</v>
      </c>
      <c r="I864">
        <v>0.18</v>
      </c>
      <c r="J864">
        <v>0.2</v>
      </c>
      <c r="K864" s="5">
        <v>43867</v>
      </c>
      <c r="L864" t="s">
        <v>819</v>
      </c>
      <c r="M864" t="s">
        <v>1628</v>
      </c>
      <c r="N864" t="s">
        <v>1629</v>
      </c>
      <c r="P864" s="6" t="s">
        <v>233</v>
      </c>
      <c r="Q864" t="s">
        <v>5283</v>
      </c>
      <c r="R864" s="6">
        <v>1911184203.1478882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2960</v>
      </c>
      <c r="Y864" s="6">
        <v>50942851</v>
      </c>
      <c r="Z864" s="6" t="s">
        <v>507</v>
      </c>
      <c r="AA864" s="7">
        <v>1907776700.9735107</v>
      </c>
      <c r="AB864" s="6"/>
    </row>
    <row r="865" spans="1:28">
      <c r="A865" t="s">
        <v>5284</v>
      </c>
      <c r="B865">
        <v>864</v>
      </c>
      <c r="C865" t="s">
        <v>5285</v>
      </c>
      <c r="D865" t="s">
        <v>5286</v>
      </c>
      <c r="E865" s="5" t="s">
        <v>29</v>
      </c>
      <c r="F865">
        <v>1</v>
      </c>
      <c r="G865" t="s">
        <v>5287</v>
      </c>
      <c r="H865" t="s">
        <v>5288</v>
      </c>
      <c r="I865">
        <v>0.15</v>
      </c>
      <c r="J865">
        <v>0.17</v>
      </c>
      <c r="K865" s="5">
        <v>43872</v>
      </c>
      <c r="L865" t="s">
        <v>32</v>
      </c>
      <c r="M865" t="s">
        <v>480</v>
      </c>
      <c r="N865" t="s">
        <v>64</v>
      </c>
      <c r="P865" s="6" t="s">
        <v>494</v>
      </c>
      <c r="Q865" t="s">
        <v>5289</v>
      </c>
      <c r="R865" s="6">
        <v>295579345.18051147</v>
      </c>
      <c r="S865" s="6">
        <v>2536290.9999999912</v>
      </c>
      <c r="T865" s="6">
        <v>-2523034.9999999912</v>
      </c>
      <c r="U865" s="6">
        <v>0</v>
      </c>
      <c r="V865" s="6">
        <v>2587771.9999999907</v>
      </c>
      <c r="W865" s="6">
        <v>2601027.9999999907</v>
      </c>
      <c r="X865" s="6">
        <v>333</v>
      </c>
      <c r="Y865" s="6">
        <v>2350755.7999999998</v>
      </c>
      <c r="Z865" s="6" t="s">
        <v>12651</v>
      </c>
      <c r="AA865" s="7">
        <v>284653067.15011597</v>
      </c>
      <c r="AB865" s="6"/>
    </row>
    <row r="866" spans="1:28">
      <c r="A866" t="s">
        <v>5290</v>
      </c>
      <c r="B866">
        <v>865</v>
      </c>
      <c r="C866" t="s">
        <v>5291</v>
      </c>
      <c r="D866" t="s">
        <v>5292</v>
      </c>
      <c r="E866" s="5" t="s">
        <v>29</v>
      </c>
      <c r="F866">
        <v>1</v>
      </c>
      <c r="G866" t="s">
        <v>5293</v>
      </c>
      <c r="H866" t="s">
        <v>5294</v>
      </c>
      <c r="I866">
        <v>0.2</v>
      </c>
      <c r="J866">
        <v>0.23</v>
      </c>
      <c r="K866" s="5">
        <v>43872</v>
      </c>
      <c r="L866" t="s">
        <v>32</v>
      </c>
      <c r="M866" t="s">
        <v>480</v>
      </c>
      <c r="N866" t="s">
        <v>64</v>
      </c>
      <c r="P866" s="6" t="s">
        <v>494</v>
      </c>
      <c r="Q866" t="s">
        <v>5295</v>
      </c>
      <c r="R866" s="6">
        <v>104496657.371521</v>
      </c>
      <c r="S866" s="6">
        <v>0</v>
      </c>
      <c r="T866" s="6">
        <v>0</v>
      </c>
      <c r="U866" s="6">
        <v>0</v>
      </c>
      <c r="V866" s="6">
        <v>2331587.9999999916</v>
      </c>
      <c r="W866" s="6">
        <v>2331587.9999999916</v>
      </c>
      <c r="X866" s="6">
        <v>324</v>
      </c>
      <c r="Y866" s="6">
        <v>1393709.1</v>
      </c>
      <c r="Z866" s="6" t="s">
        <v>12651</v>
      </c>
      <c r="AA866" s="7">
        <v>98398983.001708984</v>
      </c>
      <c r="AB866" s="6"/>
    </row>
    <row r="867" spans="1:28">
      <c r="A867" t="s">
        <v>5296</v>
      </c>
      <c r="B867">
        <v>866</v>
      </c>
      <c r="C867" t="s">
        <v>5297</v>
      </c>
      <c r="D867" t="s">
        <v>5298</v>
      </c>
      <c r="E867" s="5" t="s">
        <v>29</v>
      </c>
      <c r="F867">
        <v>1</v>
      </c>
      <c r="G867" t="s">
        <v>5299</v>
      </c>
      <c r="H867" t="s">
        <v>5300</v>
      </c>
      <c r="I867">
        <v>0.15</v>
      </c>
      <c r="J867">
        <v>0.17</v>
      </c>
      <c r="K867" s="5">
        <v>43872</v>
      </c>
      <c r="L867" t="s">
        <v>32</v>
      </c>
      <c r="M867" t="s">
        <v>480</v>
      </c>
      <c r="N867" t="s">
        <v>64</v>
      </c>
      <c r="P867" s="6" t="s">
        <v>494</v>
      </c>
      <c r="Q867" t="s">
        <v>5301</v>
      </c>
      <c r="R867" s="6">
        <v>23597802.234135769</v>
      </c>
      <c r="S867" s="6">
        <v>0</v>
      </c>
      <c r="T867" s="6">
        <v>0</v>
      </c>
      <c r="U867" s="6">
        <v>0</v>
      </c>
      <c r="V867" s="6">
        <v>3418065.1161499992</v>
      </c>
      <c r="W867" s="6">
        <v>6837452.4735499984</v>
      </c>
      <c r="X867" s="6">
        <v>10</v>
      </c>
      <c r="Y867" s="6">
        <v>73103.13</v>
      </c>
      <c r="Z867" s="6" t="s">
        <v>12651</v>
      </c>
      <c r="AA867" s="7">
        <v>16352294.103998361</v>
      </c>
      <c r="AB867" s="6"/>
    </row>
    <row r="868" spans="1:28">
      <c r="A868" t="s">
        <v>5302</v>
      </c>
      <c r="B868">
        <v>867</v>
      </c>
      <c r="C868" t="s">
        <v>5303</v>
      </c>
      <c r="D868" t="s">
        <v>5304</v>
      </c>
      <c r="E868" s="5" t="s">
        <v>29</v>
      </c>
      <c r="F868">
        <v>1</v>
      </c>
      <c r="G868" t="s">
        <v>5305</v>
      </c>
      <c r="H868" t="s">
        <v>5306</v>
      </c>
      <c r="I868">
        <v>0.2</v>
      </c>
      <c r="J868">
        <v>0.22</v>
      </c>
      <c r="K868" s="5">
        <v>43872</v>
      </c>
      <c r="L868" t="s">
        <v>32</v>
      </c>
      <c r="M868" t="s">
        <v>480</v>
      </c>
      <c r="N868" t="s">
        <v>64</v>
      </c>
      <c r="P868" s="6" t="s">
        <v>494</v>
      </c>
      <c r="Q868" t="s">
        <v>5307</v>
      </c>
      <c r="R868" s="6">
        <v>12351166.143719092</v>
      </c>
      <c r="S868" s="6">
        <v>0</v>
      </c>
      <c r="T868" s="6">
        <v>0</v>
      </c>
      <c r="U868" s="6">
        <v>3098833.953900001</v>
      </c>
      <c r="V868" s="6">
        <v>0</v>
      </c>
      <c r="W868" s="6">
        <v>3098833.953900001</v>
      </c>
      <c r="X868" s="6">
        <v>14</v>
      </c>
      <c r="Y868" s="6">
        <v>115900.45999999999</v>
      </c>
      <c r="Z868" s="6" t="s">
        <v>12651</v>
      </c>
      <c r="AA868" s="7">
        <v>8909844.6229860429</v>
      </c>
      <c r="AB868" s="6"/>
    </row>
    <row r="869" spans="1:28">
      <c r="A869" t="s">
        <v>5308</v>
      </c>
      <c r="B869">
        <v>868</v>
      </c>
      <c r="C869" t="s">
        <v>5309</v>
      </c>
      <c r="D869" t="s">
        <v>5310</v>
      </c>
      <c r="E869" s="5" t="s">
        <v>29</v>
      </c>
      <c r="F869">
        <v>1</v>
      </c>
      <c r="G869" t="s">
        <v>5311</v>
      </c>
      <c r="H869" t="s">
        <v>5312</v>
      </c>
      <c r="I869">
        <v>0.2</v>
      </c>
      <c r="J869">
        <v>0.23</v>
      </c>
      <c r="K869" s="5">
        <v>43872</v>
      </c>
      <c r="L869" t="s">
        <v>32</v>
      </c>
      <c r="M869" t="s">
        <v>102</v>
      </c>
      <c r="N869" t="s">
        <v>64</v>
      </c>
      <c r="P869" s="6" t="s">
        <v>494</v>
      </c>
      <c r="Q869" t="s">
        <v>5313</v>
      </c>
      <c r="R869" s="6">
        <v>22611362.648010254</v>
      </c>
      <c r="S869" s="6">
        <v>0</v>
      </c>
      <c r="T869" s="6">
        <v>10233600</v>
      </c>
      <c r="U869" s="6">
        <v>0</v>
      </c>
      <c r="V869" s="6">
        <v>0</v>
      </c>
      <c r="W869" s="6">
        <v>10233600</v>
      </c>
      <c r="X869" s="6">
        <v>30</v>
      </c>
      <c r="Y869" s="6">
        <v>137588.26899999997</v>
      </c>
      <c r="Z869" s="6" t="s">
        <v>12651</v>
      </c>
      <c r="AA869" s="7">
        <v>11855280.303955078</v>
      </c>
      <c r="AB869" s="6"/>
    </row>
    <row r="870" spans="1:28">
      <c r="A870" t="s">
        <v>5314</v>
      </c>
      <c r="B870">
        <v>869</v>
      </c>
      <c r="C870" t="s">
        <v>5315</v>
      </c>
      <c r="D870" t="s">
        <v>5316</v>
      </c>
      <c r="E870" s="5" t="s">
        <v>29</v>
      </c>
      <c r="F870">
        <v>1</v>
      </c>
      <c r="G870" t="s">
        <v>5317</v>
      </c>
      <c r="H870" t="s">
        <v>5318</v>
      </c>
      <c r="I870">
        <v>0.15</v>
      </c>
      <c r="J870">
        <v>0.17</v>
      </c>
      <c r="K870" s="5">
        <v>43872</v>
      </c>
      <c r="L870" t="s">
        <v>32</v>
      </c>
      <c r="M870" t="s">
        <v>102</v>
      </c>
      <c r="N870" t="s">
        <v>64</v>
      </c>
      <c r="P870" s="6" t="s">
        <v>494</v>
      </c>
      <c r="Q870" t="s">
        <v>5319</v>
      </c>
      <c r="R870" s="6">
        <v>11246497.15423584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6">
        <v>26</v>
      </c>
      <c r="Y870" s="6">
        <v>36533.160000000003</v>
      </c>
      <c r="Z870" s="6" t="s">
        <v>12651</v>
      </c>
      <c r="AA870" s="7">
        <v>10902122.497558594</v>
      </c>
      <c r="AB870" s="6"/>
    </row>
    <row r="871" spans="1:28">
      <c r="A871" t="s">
        <v>5320</v>
      </c>
      <c r="B871">
        <v>870</v>
      </c>
      <c r="C871" t="s">
        <v>5321</v>
      </c>
      <c r="D871" t="s">
        <v>5322</v>
      </c>
      <c r="E871" s="5" t="s">
        <v>29</v>
      </c>
      <c r="F871">
        <v>1</v>
      </c>
      <c r="G871" t="s">
        <v>5323</v>
      </c>
      <c r="H871" t="s">
        <v>5324</v>
      </c>
      <c r="I871">
        <v>0.15</v>
      </c>
      <c r="J871">
        <v>0.17</v>
      </c>
      <c r="K871" s="5">
        <v>43872</v>
      </c>
      <c r="L871" t="s">
        <v>32</v>
      </c>
      <c r="M871" t="s">
        <v>162</v>
      </c>
      <c r="N871" t="s">
        <v>43</v>
      </c>
      <c r="P871" s="6" t="s">
        <v>494</v>
      </c>
      <c r="Q871" t="s">
        <v>5325</v>
      </c>
      <c r="R871" s="6">
        <v>450108971.48323059</v>
      </c>
      <c r="S871" s="6">
        <v>553072.67999996629</v>
      </c>
      <c r="T871" s="6">
        <v>0</v>
      </c>
      <c r="U871" s="6">
        <v>9536666.4000000153</v>
      </c>
      <c r="V871" s="6">
        <v>0</v>
      </c>
      <c r="W871" s="6">
        <v>10089739.079999981</v>
      </c>
      <c r="X871" s="6">
        <v>161</v>
      </c>
      <c r="Y871" s="6">
        <v>9494720.25</v>
      </c>
      <c r="Z871" s="6" t="s">
        <v>507</v>
      </c>
      <c r="AA871" s="7">
        <v>439634884.973526</v>
      </c>
      <c r="AB871" s="6"/>
    </row>
    <row r="872" spans="1:28">
      <c r="A872" t="s">
        <v>5326</v>
      </c>
      <c r="B872">
        <v>871</v>
      </c>
      <c r="C872" t="s">
        <v>5327</v>
      </c>
      <c r="D872" t="s">
        <v>5328</v>
      </c>
      <c r="E872" s="5" t="s">
        <v>29</v>
      </c>
      <c r="F872">
        <v>1</v>
      </c>
      <c r="G872" t="s">
        <v>5329</v>
      </c>
      <c r="H872" t="s">
        <v>5330</v>
      </c>
      <c r="I872">
        <v>0.1</v>
      </c>
      <c r="J872">
        <v>0.11</v>
      </c>
      <c r="K872" s="5">
        <v>43872</v>
      </c>
      <c r="L872" t="s">
        <v>32</v>
      </c>
      <c r="M872" t="s">
        <v>223</v>
      </c>
      <c r="N872" t="s">
        <v>43</v>
      </c>
      <c r="P872" s="6" t="s">
        <v>494</v>
      </c>
      <c r="Q872" t="s">
        <v>5331</v>
      </c>
      <c r="R872" s="6">
        <v>51797427.017211914</v>
      </c>
      <c r="S872" s="6">
        <v>20562185</v>
      </c>
      <c r="T872" s="6">
        <v>733889.49999999744</v>
      </c>
      <c r="U872" s="6">
        <v>7324066</v>
      </c>
      <c r="V872" s="6">
        <v>0</v>
      </c>
      <c r="W872" s="6">
        <v>28620140.499999996</v>
      </c>
      <c r="X872" s="6">
        <v>185</v>
      </c>
      <c r="Y872" s="6">
        <v>21297300.300000004</v>
      </c>
      <c r="Z872" s="6" t="s">
        <v>507</v>
      </c>
      <c r="AA872" s="7">
        <v>43915045.804977417</v>
      </c>
      <c r="AB872" s="6"/>
    </row>
    <row r="873" spans="1:28">
      <c r="A873" t="s">
        <v>5332</v>
      </c>
      <c r="B873">
        <v>872</v>
      </c>
      <c r="C873" t="s">
        <v>5333</v>
      </c>
      <c r="D873" t="s">
        <v>5334</v>
      </c>
      <c r="E873" s="5" t="s">
        <v>29</v>
      </c>
      <c r="F873">
        <v>1</v>
      </c>
      <c r="G873" t="s">
        <v>5335</v>
      </c>
      <c r="H873" t="s">
        <v>5336</v>
      </c>
      <c r="I873">
        <v>0.15</v>
      </c>
      <c r="J873">
        <v>0.17</v>
      </c>
      <c r="K873" s="5">
        <v>43872</v>
      </c>
      <c r="L873" t="s">
        <v>32</v>
      </c>
      <c r="M873" t="s">
        <v>223</v>
      </c>
      <c r="N873" t="s">
        <v>43</v>
      </c>
      <c r="P873" s="6" t="s">
        <v>494</v>
      </c>
      <c r="Q873" t="s">
        <v>5337</v>
      </c>
      <c r="R873" s="6">
        <v>32536679.357528687</v>
      </c>
      <c r="S873" s="6">
        <v>0</v>
      </c>
      <c r="T873" s="6">
        <v>0</v>
      </c>
      <c r="U873" s="6">
        <v>726472.24999999744</v>
      </c>
      <c r="V873" s="6">
        <v>0</v>
      </c>
      <c r="W873" s="6">
        <v>726472.24999999744</v>
      </c>
      <c r="X873" s="6">
        <v>109</v>
      </c>
      <c r="Y873" s="6">
        <v>1048171.4400000001</v>
      </c>
      <c r="Z873" s="6" t="s">
        <v>507</v>
      </c>
      <c r="AA873" s="7">
        <v>31937090.538024902</v>
      </c>
      <c r="AB873" s="6"/>
    </row>
    <row r="874" spans="1:28">
      <c r="A874" t="s">
        <v>5338</v>
      </c>
      <c r="B874">
        <v>873</v>
      </c>
      <c r="C874" t="s">
        <v>5339</v>
      </c>
      <c r="D874" t="s">
        <v>5340</v>
      </c>
      <c r="E874" s="5" t="s">
        <v>29</v>
      </c>
      <c r="F874">
        <v>1</v>
      </c>
      <c r="G874" t="s">
        <v>5341</v>
      </c>
      <c r="H874" t="s">
        <v>5342</v>
      </c>
      <c r="I874">
        <v>0.2</v>
      </c>
      <c r="J874">
        <v>0.23</v>
      </c>
      <c r="K874" s="5">
        <v>43872</v>
      </c>
      <c r="L874" t="s">
        <v>32</v>
      </c>
      <c r="M874" t="s">
        <v>2198</v>
      </c>
      <c r="N874" t="s">
        <v>210</v>
      </c>
      <c r="P874" s="6" t="s">
        <v>494</v>
      </c>
      <c r="Q874" t="s">
        <v>5343</v>
      </c>
      <c r="R874" s="6">
        <v>214701999.62234497</v>
      </c>
      <c r="S874" s="6">
        <v>-859037.0999999817</v>
      </c>
      <c r="T874" s="6">
        <v>-2161536.0000000051</v>
      </c>
      <c r="U874" s="6">
        <v>-431024.70000001637</v>
      </c>
      <c r="V874" s="6">
        <v>433404.75000001641</v>
      </c>
      <c r="W874" s="6">
        <v>-8192614.0500000035</v>
      </c>
      <c r="X874" s="6">
        <v>241</v>
      </c>
      <c r="Y874" s="6">
        <v>3748639.5</v>
      </c>
      <c r="Z874" s="6" t="s">
        <v>507</v>
      </c>
      <c r="AA874" s="7">
        <v>227987162.36495972</v>
      </c>
      <c r="AB874" s="6"/>
    </row>
    <row r="875" spans="1:28">
      <c r="A875" t="s">
        <v>5344</v>
      </c>
      <c r="B875">
        <v>874</v>
      </c>
      <c r="C875" t="s">
        <v>5345</v>
      </c>
      <c r="D875" t="s">
        <v>5346</v>
      </c>
      <c r="E875" s="5" t="s">
        <v>29</v>
      </c>
      <c r="F875">
        <v>1</v>
      </c>
      <c r="G875" t="s">
        <v>5347</v>
      </c>
      <c r="H875" t="s">
        <v>5348</v>
      </c>
      <c r="I875">
        <v>0.59</v>
      </c>
      <c r="J875">
        <v>0.66</v>
      </c>
      <c r="K875" s="5">
        <v>43875</v>
      </c>
      <c r="L875" t="s">
        <v>32</v>
      </c>
      <c r="M875" t="s">
        <v>586</v>
      </c>
      <c r="N875" t="s">
        <v>587</v>
      </c>
      <c r="P875" s="6" t="s">
        <v>886</v>
      </c>
      <c r="Q875" t="s">
        <v>5349</v>
      </c>
      <c r="R875" s="6">
        <v>335997156.14318848</v>
      </c>
      <c r="S875" s="6">
        <v>6433200.0000000261</v>
      </c>
      <c r="T875" s="6">
        <v>5512905.000000013</v>
      </c>
      <c r="U875" s="6">
        <v>12834159.999999985</v>
      </c>
      <c r="V875" s="6">
        <v>21151934.999999974</v>
      </c>
      <c r="W875" s="6">
        <v>50510749.999999993</v>
      </c>
      <c r="X875" s="6">
        <v>492</v>
      </c>
      <c r="Y875" s="6">
        <v>15491956.4</v>
      </c>
      <c r="Z875" s="6" t="s">
        <v>507</v>
      </c>
      <c r="AA875" s="7">
        <v>295529505.92041016</v>
      </c>
      <c r="AB875" s="6"/>
    </row>
    <row r="876" spans="1:28">
      <c r="A876" t="s">
        <v>5350</v>
      </c>
      <c r="B876">
        <v>875</v>
      </c>
      <c r="C876" t="s">
        <v>5351</v>
      </c>
      <c r="D876" t="s">
        <v>5352</v>
      </c>
      <c r="E876" s="5" t="s">
        <v>29</v>
      </c>
      <c r="F876">
        <v>1</v>
      </c>
      <c r="G876" t="s">
        <v>5353</v>
      </c>
      <c r="H876" t="s">
        <v>5354</v>
      </c>
      <c r="I876">
        <v>0.59</v>
      </c>
      <c r="J876">
        <v>0.63</v>
      </c>
      <c r="K876" s="5">
        <v>43875</v>
      </c>
      <c r="L876" t="s">
        <v>32</v>
      </c>
      <c r="M876" t="s">
        <v>586</v>
      </c>
      <c r="N876" t="s">
        <v>587</v>
      </c>
      <c r="P876" s="6" t="s">
        <v>886</v>
      </c>
      <c r="Q876" t="s">
        <v>5355</v>
      </c>
      <c r="R876" s="6">
        <v>19601340.866088867</v>
      </c>
      <c r="S876" s="6">
        <v>0</v>
      </c>
      <c r="T876" s="6">
        <v>891200.00000000093</v>
      </c>
      <c r="U876" s="6">
        <v>0</v>
      </c>
      <c r="V876" s="6">
        <v>890800.0000000007</v>
      </c>
      <c r="W876" s="6">
        <v>2670195.0000000023</v>
      </c>
      <c r="X876" s="6">
        <v>65</v>
      </c>
      <c r="Y876" s="6">
        <v>467131.31000000006</v>
      </c>
      <c r="Z876" s="6" t="s">
        <v>507</v>
      </c>
      <c r="AA876" s="7">
        <v>17428225.898742676</v>
      </c>
      <c r="AB876" s="6"/>
    </row>
    <row r="877" spans="1:28">
      <c r="A877" t="s">
        <v>5356</v>
      </c>
      <c r="B877">
        <v>876</v>
      </c>
      <c r="C877" t="s">
        <v>5357</v>
      </c>
      <c r="D877" t="s">
        <v>5358</v>
      </c>
      <c r="E877" s="5" t="s">
        <v>29</v>
      </c>
      <c r="F877">
        <v>1</v>
      </c>
      <c r="G877" t="s">
        <v>5359</v>
      </c>
      <c r="H877" t="s">
        <v>5360</v>
      </c>
      <c r="I877">
        <v>0.7</v>
      </c>
      <c r="J877">
        <v>0.76</v>
      </c>
      <c r="K877" s="5">
        <v>43881</v>
      </c>
      <c r="L877" t="s">
        <v>32</v>
      </c>
      <c r="M877" t="s">
        <v>357</v>
      </c>
      <c r="N877" t="s">
        <v>115</v>
      </c>
      <c r="P877" s="6" t="s">
        <v>2833</v>
      </c>
      <c r="Q877" t="s">
        <v>5361</v>
      </c>
      <c r="R877" s="6">
        <v>51898654.222488403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25</v>
      </c>
      <c r="Y877" s="6">
        <v>775396.2</v>
      </c>
      <c r="Z877" s="6" t="s">
        <v>507</v>
      </c>
      <c r="AA877" s="7">
        <v>51128996.849060059</v>
      </c>
      <c r="AB877" s="6"/>
    </row>
    <row r="878" spans="1:28">
      <c r="A878" t="s">
        <v>5362</v>
      </c>
      <c r="B878">
        <v>877</v>
      </c>
      <c r="C878" t="s">
        <v>5363</v>
      </c>
      <c r="D878" t="s">
        <v>5364</v>
      </c>
      <c r="E878" s="5" t="s">
        <v>29</v>
      </c>
      <c r="F878">
        <v>1</v>
      </c>
      <c r="G878" t="s">
        <v>5365</v>
      </c>
      <c r="H878" t="s">
        <v>5366</v>
      </c>
      <c r="I878">
        <v>0.85</v>
      </c>
      <c r="J878">
        <v>0.95</v>
      </c>
      <c r="K878" s="5">
        <v>43881</v>
      </c>
      <c r="L878" t="s">
        <v>32</v>
      </c>
      <c r="M878" t="s">
        <v>142</v>
      </c>
      <c r="N878" t="s">
        <v>143</v>
      </c>
      <c r="P878" s="6" t="s">
        <v>2833</v>
      </c>
      <c r="Q878" t="s">
        <v>5367</v>
      </c>
      <c r="R878" s="6">
        <v>22387050.247192383</v>
      </c>
      <c r="S878" s="6">
        <v>0</v>
      </c>
      <c r="T878" s="6">
        <v>0</v>
      </c>
      <c r="U878" s="6">
        <v>-2442329.9999999995</v>
      </c>
      <c r="V878" s="6">
        <v>0</v>
      </c>
      <c r="W878" s="6">
        <v>-2442329.9999999995</v>
      </c>
      <c r="X878" s="6">
        <v>40</v>
      </c>
      <c r="Y878" s="6">
        <v>72313.08</v>
      </c>
      <c r="Z878" s="6" t="s">
        <v>507</v>
      </c>
      <c r="AA878" s="7">
        <v>23961999.893188477</v>
      </c>
      <c r="AB878" s="6"/>
    </row>
    <row r="879" spans="1:28">
      <c r="A879" t="s">
        <v>5368</v>
      </c>
      <c r="B879">
        <v>878</v>
      </c>
      <c r="C879" t="s">
        <v>5369</v>
      </c>
      <c r="D879" t="s">
        <v>5370</v>
      </c>
      <c r="E879" s="5" t="s">
        <v>29</v>
      </c>
      <c r="F879">
        <v>1</v>
      </c>
      <c r="G879" t="s">
        <v>5371</v>
      </c>
      <c r="H879" t="s">
        <v>5372</v>
      </c>
      <c r="I879">
        <v>0.85</v>
      </c>
      <c r="J879">
        <v>0.93</v>
      </c>
      <c r="K879" s="5">
        <v>43886</v>
      </c>
      <c r="L879" t="s">
        <v>32</v>
      </c>
      <c r="M879" t="s">
        <v>2385</v>
      </c>
      <c r="N879" t="s">
        <v>4866</v>
      </c>
      <c r="P879" s="6" t="s">
        <v>116</v>
      </c>
      <c r="Q879" t="s">
        <v>5373</v>
      </c>
      <c r="R879" s="6">
        <v>49932483.291625977</v>
      </c>
      <c r="S879" s="6">
        <v>0</v>
      </c>
      <c r="T879" s="6">
        <v>0</v>
      </c>
      <c r="U879" s="6">
        <v>0</v>
      </c>
      <c r="V879" s="6">
        <v>-2620039.0000000019</v>
      </c>
      <c r="W879" s="6">
        <v>-2620039.0000000019</v>
      </c>
      <c r="X879" s="6">
        <v>22</v>
      </c>
      <c r="Y879" s="6">
        <v>167192.95999999999</v>
      </c>
      <c r="Z879" s="6" t="s">
        <v>507</v>
      </c>
      <c r="AA879" s="7">
        <v>52246311.187744141</v>
      </c>
      <c r="AB879" s="6"/>
    </row>
    <row r="880" spans="1:28">
      <c r="A880" t="s">
        <v>5374</v>
      </c>
      <c r="B880">
        <v>879</v>
      </c>
      <c r="C880" t="s">
        <v>5375</v>
      </c>
      <c r="D880" t="s">
        <v>5376</v>
      </c>
      <c r="E880" s="5" t="s">
        <v>29</v>
      </c>
      <c r="F880">
        <v>1</v>
      </c>
      <c r="G880" t="s">
        <v>5377</v>
      </c>
      <c r="H880" t="s">
        <v>5378</v>
      </c>
      <c r="I880">
        <v>0.55000000000000004</v>
      </c>
      <c r="J880">
        <v>0.63</v>
      </c>
      <c r="K880" s="5">
        <v>43894</v>
      </c>
      <c r="L880" t="s">
        <v>32</v>
      </c>
      <c r="M880" t="s">
        <v>142</v>
      </c>
      <c r="N880" t="s">
        <v>507</v>
      </c>
      <c r="P880" s="6" t="s">
        <v>4323</v>
      </c>
      <c r="Q880" t="s">
        <v>5379</v>
      </c>
      <c r="R880" s="6">
        <v>439577923.58398438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169</v>
      </c>
      <c r="Y880" s="6">
        <v>476448.03</v>
      </c>
      <c r="Z880" s="6" t="s">
        <v>507</v>
      </c>
      <c r="AA880" s="7">
        <v>480667254.44793701</v>
      </c>
      <c r="AB880" s="6"/>
    </row>
    <row r="881" spans="1:28">
      <c r="A881" t="s">
        <v>5380</v>
      </c>
      <c r="B881">
        <v>880</v>
      </c>
      <c r="C881" t="s">
        <v>5381</v>
      </c>
      <c r="D881" t="s">
        <v>5382</v>
      </c>
      <c r="E881" s="5" t="s">
        <v>29</v>
      </c>
      <c r="F881">
        <v>1</v>
      </c>
      <c r="G881" t="s">
        <v>5383</v>
      </c>
      <c r="H881" s="8">
        <v>6.2877999999999999E+112</v>
      </c>
      <c r="I881">
        <v>0.6</v>
      </c>
      <c r="J881">
        <v>0.69</v>
      </c>
      <c r="K881" s="5">
        <v>43894</v>
      </c>
      <c r="L881" t="s">
        <v>32</v>
      </c>
      <c r="M881" t="s">
        <v>286</v>
      </c>
      <c r="N881" t="s">
        <v>287</v>
      </c>
      <c r="P881" s="6" t="s">
        <v>4323</v>
      </c>
      <c r="Q881" t="s">
        <v>5384</v>
      </c>
      <c r="R881" s="6">
        <v>2069024333.6677551</v>
      </c>
      <c r="S881" s="6">
        <v>8148522.5000001965</v>
      </c>
      <c r="T881" s="6">
        <v>-227123335.00000015</v>
      </c>
      <c r="U881" s="6">
        <v>-57145365.000000127</v>
      </c>
      <c r="V881" s="6">
        <v>3609510.0000001369</v>
      </c>
      <c r="W881" s="6">
        <v>-271310587.5</v>
      </c>
      <c r="X881" s="6">
        <v>566</v>
      </c>
      <c r="Y881" s="6">
        <v>13380243.200000001</v>
      </c>
      <c r="Z881" s="6" t="s">
        <v>507</v>
      </c>
      <c r="AA881" s="7">
        <v>2444759438.8961792</v>
      </c>
      <c r="AB881" s="6"/>
    </row>
    <row r="882" spans="1:28">
      <c r="A882" t="s">
        <v>5385</v>
      </c>
      <c r="B882">
        <v>881</v>
      </c>
      <c r="C882" t="s">
        <v>5386</v>
      </c>
      <c r="D882" t="s">
        <v>5387</v>
      </c>
      <c r="E882" s="5" t="s">
        <v>29</v>
      </c>
      <c r="F882">
        <v>1</v>
      </c>
      <c r="G882" t="s">
        <v>5388</v>
      </c>
      <c r="H882" t="s">
        <v>5389</v>
      </c>
      <c r="I882">
        <v>0.65</v>
      </c>
      <c r="J882">
        <v>0.75</v>
      </c>
      <c r="K882" s="5">
        <v>43894</v>
      </c>
      <c r="L882" t="s">
        <v>32</v>
      </c>
      <c r="M882" t="s">
        <v>286</v>
      </c>
      <c r="N882" t="s">
        <v>1395</v>
      </c>
      <c r="P882" s="6" t="s">
        <v>4323</v>
      </c>
      <c r="Q882" t="s">
        <v>5390</v>
      </c>
      <c r="R882" s="6">
        <v>298223992.82455444</v>
      </c>
      <c r="S882" s="6">
        <v>1039970.0000000147</v>
      </c>
      <c r="T882" s="6">
        <v>1045320.0000000149</v>
      </c>
      <c r="U882" s="6">
        <v>1071164.9999999772</v>
      </c>
      <c r="V882" s="6">
        <v>0</v>
      </c>
      <c r="W882" s="6">
        <v>7429.9999999993015</v>
      </c>
      <c r="X882" s="6">
        <v>59</v>
      </c>
      <c r="Y882" s="6">
        <v>1186190.46</v>
      </c>
      <c r="Z882" s="6" t="s">
        <v>507</v>
      </c>
      <c r="AA882" s="7">
        <v>303410968.97125244</v>
      </c>
      <c r="AB882" s="6"/>
    </row>
    <row r="883" spans="1:28">
      <c r="A883" t="s">
        <v>5391</v>
      </c>
      <c r="B883">
        <v>882</v>
      </c>
      <c r="C883" t="s">
        <v>5392</v>
      </c>
      <c r="D883" t="s">
        <v>5393</v>
      </c>
      <c r="E883" s="5" t="s">
        <v>29</v>
      </c>
      <c r="F883">
        <v>1</v>
      </c>
      <c r="G883" t="s">
        <v>5394</v>
      </c>
      <c r="H883" t="s">
        <v>5395</v>
      </c>
      <c r="I883">
        <v>0.55000000000000004</v>
      </c>
      <c r="J883">
        <v>0.63</v>
      </c>
      <c r="K883" s="5">
        <v>43894</v>
      </c>
      <c r="L883" t="s">
        <v>32</v>
      </c>
      <c r="M883" t="s">
        <v>1307</v>
      </c>
      <c r="N883" t="s">
        <v>232</v>
      </c>
      <c r="P883" s="6" t="s">
        <v>4323</v>
      </c>
      <c r="Q883" t="s">
        <v>5396</v>
      </c>
      <c r="R883" s="6">
        <v>2851521690.0348663</v>
      </c>
      <c r="S883" s="6">
        <v>564587.50000012841</v>
      </c>
      <c r="T883" s="6">
        <v>2259509.9999998715</v>
      </c>
      <c r="U883" s="6">
        <v>564170.00000012829</v>
      </c>
      <c r="V883" s="6">
        <v>564842.49999980733</v>
      </c>
      <c r="W883" s="6">
        <v>4515995.0000000633</v>
      </c>
      <c r="X883" s="6">
        <v>340</v>
      </c>
      <c r="Y883" s="6">
        <v>13732680.4</v>
      </c>
      <c r="Z883" s="6" t="s">
        <v>507</v>
      </c>
      <c r="AA883" s="7">
        <v>2854284421.9207764</v>
      </c>
      <c r="AB883" s="6"/>
    </row>
    <row r="884" spans="1:28">
      <c r="A884" t="s">
        <v>5397</v>
      </c>
      <c r="B884">
        <v>883</v>
      </c>
      <c r="C884" t="s">
        <v>5398</v>
      </c>
      <c r="D884" t="s">
        <v>5399</v>
      </c>
      <c r="E884" s="5" t="s">
        <v>29</v>
      </c>
      <c r="F884">
        <v>1</v>
      </c>
      <c r="G884" t="s">
        <v>5400</v>
      </c>
      <c r="H884" t="s">
        <v>5401</v>
      </c>
      <c r="I884">
        <v>0.6</v>
      </c>
      <c r="J884">
        <v>0.69</v>
      </c>
      <c r="K884" s="5">
        <v>43894</v>
      </c>
      <c r="L884" t="s">
        <v>32</v>
      </c>
      <c r="M884" t="s">
        <v>645</v>
      </c>
      <c r="N884" t="s">
        <v>646</v>
      </c>
      <c r="P884" s="6" t="s">
        <v>4323</v>
      </c>
      <c r="Q884" t="s">
        <v>5402</v>
      </c>
      <c r="R884" s="6">
        <v>1402098461.8186951</v>
      </c>
      <c r="S884" s="6">
        <v>6539332.5000002477</v>
      </c>
      <c r="T884" s="6">
        <v>5997502.4999998137</v>
      </c>
      <c r="U884" s="6">
        <v>2737100</v>
      </c>
      <c r="V884" s="6">
        <v>4378245.0000000624</v>
      </c>
      <c r="W884" s="6">
        <v>27305770.000000156</v>
      </c>
      <c r="X884" s="6">
        <v>111</v>
      </c>
      <c r="Y884" s="6">
        <v>2151157.09</v>
      </c>
      <c r="Z884" s="6" t="s">
        <v>507</v>
      </c>
      <c r="AA884" s="7">
        <v>1385239421.081543</v>
      </c>
      <c r="AB884" s="6"/>
    </row>
    <row r="885" spans="1:28">
      <c r="A885" t="s">
        <v>5403</v>
      </c>
      <c r="B885">
        <v>884</v>
      </c>
      <c r="C885" t="s">
        <v>5158</v>
      </c>
      <c r="D885" t="s">
        <v>5404</v>
      </c>
      <c r="E885" s="5" t="s">
        <v>29</v>
      </c>
      <c r="F885">
        <v>1</v>
      </c>
      <c r="G885" t="s">
        <v>5405</v>
      </c>
      <c r="H885" t="s">
        <v>5406</v>
      </c>
      <c r="I885">
        <v>0.15</v>
      </c>
      <c r="J885">
        <v>0.17</v>
      </c>
      <c r="K885" s="5">
        <v>43895</v>
      </c>
      <c r="L885" t="s">
        <v>32</v>
      </c>
      <c r="M885" t="s">
        <v>286</v>
      </c>
      <c r="N885" t="s">
        <v>4591</v>
      </c>
      <c r="P885" s="6" t="s">
        <v>1043</v>
      </c>
      <c r="Q885" t="s">
        <v>5407</v>
      </c>
      <c r="R885" s="6">
        <v>522180214.30969238</v>
      </c>
      <c r="S885" s="6">
        <v>0</v>
      </c>
      <c r="T885" s="6">
        <v>2512169.9999999464</v>
      </c>
      <c r="U885" s="6">
        <v>0</v>
      </c>
      <c r="V885" s="6">
        <v>10138135.000000054</v>
      </c>
      <c r="W885" s="6">
        <v>15122889.999999948</v>
      </c>
      <c r="X885" s="6">
        <v>425</v>
      </c>
      <c r="Y885" s="6">
        <v>19575905</v>
      </c>
      <c r="Z885" s="6" t="s">
        <v>507</v>
      </c>
      <c r="AA885" s="7">
        <v>508285395.81298828</v>
      </c>
      <c r="AB885" s="6"/>
    </row>
    <row r="886" spans="1:28">
      <c r="A886" t="s">
        <v>5408</v>
      </c>
      <c r="B886">
        <v>885</v>
      </c>
      <c r="C886" t="s">
        <v>5409</v>
      </c>
      <c r="D886" t="s">
        <v>5410</v>
      </c>
      <c r="E886" s="5" t="s">
        <v>29</v>
      </c>
      <c r="F886">
        <v>1</v>
      </c>
      <c r="G886" t="s">
        <v>5411</v>
      </c>
      <c r="H886" t="s">
        <v>5412</v>
      </c>
      <c r="I886">
        <v>0.15</v>
      </c>
      <c r="J886">
        <v>0.16</v>
      </c>
      <c r="K886" s="5">
        <v>43895</v>
      </c>
      <c r="L886" t="s">
        <v>32</v>
      </c>
      <c r="M886" t="s">
        <v>286</v>
      </c>
      <c r="N886" t="s">
        <v>4591</v>
      </c>
      <c r="P886" s="6" t="s">
        <v>1043</v>
      </c>
      <c r="Q886" t="s">
        <v>5413</v>
      </c>
      <c r="R886" s="6">
        <v>107182094.00177002</v>
      </c>
      <c r="S886" s="6">
        <v>0</v>
      </c>
      <c r="T886" s="6">
        <v>0</v>
      </c>
      <c r="U886" s="6">
        <v>0</v>
      </c>
      <c r="V886" s="6">
        <v>0</v>
      </c>
      <c r="W886" s="6">
        <v>-4555740.0000000047</v>
      </c>
      <c r="X886" s="6">
        <v>76</v>
      </c>
      <c r="Y886" s="6">
        <v>641864.67000000004</v>
      </c>
      <c r="Z886" s="6" t="s">
        <v>507</v>
      </c>
      <c r="AA886" s="7">
        <v>111575207.90100098</v>
      </c>
      <c r="AB886" s="6"/>
    </row>
    <row r="887" spans="1:28">
      <c r="A887" t="s">
        <v>5414</v>
      </c>
      <c r="B887">
        <v>886</v>
      </c>
      <c r="C887" t="s">
        <v>5415</v>
      </c>
      <c r="D887" t="s">
        <v>5416</v>
      </c>
      <c r="E887" s="5" t="s">
        <v>29</v>
      </c>
      <c r="F887">
        <v>1</v>
      </c>
      <c r="G887" t="s">
        <v>5417</v>
      </c>
      <c r="H887" t="s">
        <v>5418</v>
      </c>
      <c r="I887">
        <v>0.75</v>
      </c>
      <c r="J887">
        <v>0.93</v>
      </c>
      <c r="K887" s="5">
        <v>43902</v>
      </c>
      <c r="L887" t="s">
        <v>32</v>
      </c>
      <c r="M887" t="s">
        <v>878</v>
      </c>
      <c r="N887" t="s">
        <v>879</v>
      </c>
      <c r="P887" s="6" t="s">
        <v>1906</v>
      </c>
      <c r="Q887" t="s">
        <v>5419</v>
      </c>
      <c r="R887" s="6">
        <v>33080480.194091797</v>
      </c>
      <c r="S887" s="6">
        <v>935282.49999999674</v>
      </c>
      <c r="T887" s="6">
        <v>0</v>
      </c>
      <c r="U887" s="6">
        <v>319154.99999999884</v>
      </c>
      <c r="V887" s="6">
        <v>320712.50000000454</v>
      </c>
      <c r="W887" s="6">
        <v>1575150</v>
      </c>
      <c r="X887" s="6">
        <v>86</v>
      </c>
      <c r="Y887" s="6">
        <v>324855.95999999996</v>
      </c>
      <c r="Z887" s="6" t="s">
        <v>10830</v>
      </c>
      <c r="AA887" s="7">
        <v>32242200.136184692</v>
      </c>
      <c r="AB887" s="6"/>
    </row>
    <row r="888" spans="1:28">
      <c r="A888" t="s">
        <v>5420</v>
      </c>
      <c r="B888">
        <v>887</v>
      </c>
      <c r="C888" t="s">
        <v>5421</v>
      </c>
      <c r="D888" t="s">
        <v>5422</v>
      </c>
      <c r="E888" s="5" t="s">
        <v>29</v>
      </c>
      <c r="F888">
        <v>1</v>
      </c>
      <c r="G888" t="s">
        <v>5423</v>
      </c>
      <c r="H888" t="s">
        <v>5424</v>
      </c>
      <c r="I888">
        <v>0.85</v>
      </c>
      <c r="J888">
        <v>0.99</v>
      </c>
      <c r="K888" s="5">
        <v>43902</v>
      </c>
      <c r="L888" t="s">
        <v>32</v>
      </c>
      <c r="M888" t="s">
        <v>820</v>
      </c>
      <c r="N888" t="s">
        <v>781</v>
      </c>
      <c r="P888" s="6" t="s">
        <v>1906</v>
      </c>
      <c r="Q888" t="s">
        <v>5425</v>
      </c>
      <c r="R888" s="6">
        <v>14644021.86870575</v>
      </c>
      <c r="S888" s="6">
        <v>0</v>
      </c>
      <c r="T888" s="6">
        <v>1857.5</v>
      </c>
      <c r="U888" s="6">
        <v>0</v>
      </c>
      <c r="V888" s="6">
        <v>0</v>
      </c>
      <c r="W888" s="6">
        <v>1857.5</v>
      </c>
      <c r="X888" s="6">
        <v>230</v>
      </c>
      <c r="Y888" s="6">
        <v>783725.37</v>
      </c>
      <c r="Z888" s="6" t="s">
        <v>10830</v>
      </c>
      <c r="AA888" s="7">
        <v>15130107.259750366</v>
      </c>
      <c r="AB888" s="6"/>
    </row>
    <row r="889" spans="1:28">
      <c r="A889" t="s">
        <v>5426</v>
      </c>
      <c r="B889">
        <v>888</v>
      </c>
      <c r="C889" t="s">
        <v>5427</v>
      </c>
      <c r="D889" t="s">
        <v>5428</v>
      </c>
      <c r="E889" s="5" t="s">
        <v>29</v>
      </c>
      <c r="F889">
        <v>1</v>
      </c>
      <c r="G889" t="s">
        <v>5429</v>
      </c>
      <c r="H889" t="s">
        <v>5430</v>
      </c>
      <c r="I889">
        <v>0.85</v>
      </c>
      <c r="J889">
        <v>0.98</v>
      </c>
      <c r="K889" s="5">
        <v>43902</v>
      </c>
      <c r="L889" t="s">
        <v>32</v>
      </c>
      <c r="M889" t="s">
        <v>820</v>
      </c>
      <c r="N889" t="s">
        <v>79</v>
      </c>
      <c r="P889" s="6" t="s">
        <v>1906</v>
      </c>
      <c r="Q889" t="s">
        <v>5431</v>
      </c>
      <c r="R889" s="6">
        <v>7036890.0299072266</v>
      </c>
      <c r="S889" s="6">
        <v>-491072.49999999936</v>
      </c>
      <c r="T889" s="6">
        <v>0</v>
      </c>
      <c r="U889" s="6">
        <v>0</v>
      </c>
      <c r="V889" s="6">
        <v>0</v>
      </c>
      <c r="W889" s="6">
        <v>-1010669.9999999998</v>
      </c>
      <c r="X889" s="6">
        <v>92</v>
      </c>
      <c r="Y889" s="6">
        <v>176078.18099999998</v>
      </c>
      <c r="Z889" s="6" t="s">
        <v>10830</v>
      </c>
      <c r="AA889" s="7">
        <v>7858087.7780914307</v>
      </c>
      <c r="AB889" s="6"/>
    </row>
    <row r="890" spans="1:28">
      <c r="A890" t="s">
        <v>5432</v>
      </c>
      <c r="B890">
        <v>889</v>
      </c>
      <c r="C890" t="s">
        <v>5433</v>
      </c>
      <c r="D890" t="s">
        <v>5434</v>
      </c>
      <c r="E890" s="5" t="s">
        <v>29</v>
      </c>
      <c r="F890">
        <v>1</v>
      </c>
      <c r="G890" t="s">
        <v>5435</v>
      </c>
      <c r="H890" s="8">
        <v>5.9636999999999999E+110</v>
      </c>
      <c r="I890">
        <v>1.25</v>
      </c>
      <c r="J890">
        <v>1.81</v>
      </c>
      <c r="K890" s="5">
        <v>43915</v>
      </c>
      <c r="L890" t="s">
        <v>32</v>
      </c>
      <c r="M890" t="s">
        <v>142</v>
      </c>
      <c r="N890" t="s">
        <v>143</v>
      </c>
      <c r="P890" s="6" t="s">
        <v>994</v>
      </c>
      <c r="Q890" t="s">
        <v>5436</v>
      </c>
      <c r="R890" s="6">
        <v>21571550.412262917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6">
        <v>44</v>
      </c>
      <c r="Y890" s="6">
        <v>77390.521000000008</v>
      </c>
      <c r="Z890" s="6" t="s">
        <v>507</v>
      </c>
      <c r="AA890" s="7">
        <v>20558148.169960976</v>
      </c>
      <c r="AB890" s="6"/>
    </row>
    <row r="891" spans="1:28">
      <c r="A891" t="s">
        <v>5437</v>
      </c>
      <c r="B891">
        <v>890</v>
      </c>
      <c r="C891" t="s">
        <v>5438</v>
      </c>
      <c r="D891" t="s">
        <v>5439</v>
      </c>
      <c r="E891" s="5" t="s">
        <v>29</v>
      </c>
      <c r="F891">
        <v>1</v>
      </c>
      <c r="G891" t="s">
        <v>5440</v>
      </c>
      <c r="H891" t="s">
        <v>5441</v>
      </c>
      <c r="I891">
        <v>0.95</v>
      </c>
      <c r="J891">
        <v>1.38</v>
      </c>
      <c r="K891" s="5">
        <v>43928</v>
      </c>
      <c r="L891" t="s">
        <v>32</v>
      </c>
      <c r="M891" t="s">
        <v>659</v>
      </c>
      <c r="N891" t="s">
        <v>4638</v>
      </c>
      <c r="P891" s="6" t="s">
        <v>4639</v>
      </c>
      <c r="Q891" t="s">
        <v>5442</v>
      </c>
      <c r="R891" s="6">
        <v>40540380.764007568</v>
      </c>
      <c r="S891" s="6">
        <v>0</v>
      </c>
      <c r="T891" s="6">
        <v>0</v>
      </c>
      <c r="U891" s="6">
        <v>0</v>
      </c>
      <c r="V891" s="6">
        <v>6310553.6249999963</v>
      </c>
      <c r="W891" s="6">
        <v>6310553.6249999963</v>
      </c>
      <c r="X891" s="6">
        <v>59</v>
      </c>
      <c r="Y891" s="6">
        <v>359561.26</v>
      </c>
      <c r="Z891" s="6" t="s">
        <v>507</v>
      </c>
      <c r="AA891" s="7">
        <v>34303570.175170898</v>
      </c>
      <c r="AB891" s="6"/>
    </row>
    <row r="892" spans="1:28">
      <c r="A892" t="s">
        <v>5443</v>
      </c>
      <c r="B892">
        <v>891</v>
      </c>
      <c r="C892" t="s">
        <v>5444</v>
      </c>
      <c r="D892" t="s">
        <v>5445</v>
      </c>
      <c r="E892" s="5" t="s">
        <v>29</v>
      </c>
      <c r="F892">
        <v>1</v>
      </c>
      <c r="G892" t="s">
        <v>5446</v>
      </c>
      <c r="H892" t="s">
        <v>5447</v>
      </c>
      <c r="I892">
        <v>0.15</v>
      </c>
      <c r="J892">
        <v>0.17</v>
      </c>
      <c r="K892" s="5">
        <v>43942</v>
      </c>
      <c r="L892" t="s">
        <v>32</v>
      </c>
      <c r="M892" t="s">
        <v>286</v>
      </c>
      <c r="N892" t="s">
        <v>287</v>
      </c>
      <c r="P892" s="6" t="s">
        <v>35</v>
      </c>
      <c r="Q892" t="s">
        <v>5448</v>
      </c>
      <c r="R892" s="6">
        <v>439894911.57531738</v>
      </c>
      <c r="S892" s="6">
        <v>2490706.9250000357</v>
      </c>
      <c r="T892" s="6">
        <v>2497058.4999999469</v>
      </c>
      <c r="U892" s="6">
        <v>-25976238</v>
      </c>
      <c r="V892" s="6">
        <v>0</v>
      </c>
      <c r="W892" s="6">
        <v>-15770618.700000035</v>
      </c>
      <c r="X892" s="6">
        <v>783</v>
      </c>
      <c r="Y892" s="6">
        <v>11849363</v>
      </c>
      <c r="Z892" s="6" t="s">
        <v>507</v>
      </c>
      <c r="AA892" s="7">
        <v>467239771.84295654</v>
      </c>
      <c r="AB892" s="6"/>
    </row>
    <row r="893" spans="1:28">
      <c r="A893" t="s">
        <v>5449</v>
      </c>
      <c r="B893">
        <v>892</v>
      </c>
      <c r="C893" t="s">
        <v>5450</v>
      </c>
      <c r="D893" t="s">
        <v>5451</v>
      </c>
      <c r="E893" s="5" t="s">
        <v>29</v>
      </c>
      <c r="F893">
        <v>1</v>
      </c>
      <c r="G893" t="s">
        <v>5452</v>
      </c>
      <c r="H893" t="s">
        <v>5453</v>
      </c>
      <c r="I893">
        <v>0.25</v>
      </c>
      <c r="J893">
        <v>0.28000000000000003</v>
      </c>
      <c r="K893" s="5">
        <v>43942</v>
      </c>
      <c r="L893" t="s">
        <v>32</v>
      </c>
      <c r="M893" t="s">
        <v>286</v>
      </c>
      <c r="N893" t="s">
        <v>4578</v>
      </c>
      <c r="P893" s="6" t="s">
        <v>35</v>
      </c>
      <c r="Q893" t="s">
        <v>5454</v>
      </c>
      <c r="R893" s="6">
        <v>301404535.67504883</v>
      </c>
      <c r="S893" s="6">
        <v>0</v>
      </c>
      <c r="T893" s="6">
        <v>6963363.3499999754</v>
      </c>
      <c r="U893" s="6">
        <v>0</v>
      </c>
      <c r="V893" s="6">
        <v>3523905.6499999873</v>
      </c>
      <c r="W893" s="6">
        <v>10487268.999999963</v>
      </c>
      <c r="X893" s="6">
        <v>556</v>
      </c>
      <c r="Y893" s="6">
        <v>4782600.3000000007</v>
      </c>
      <c r="Z893" s="6" t="s">
        <v>507</v>
      </c>
      <c r="AA893" s="7">
        <v>279284659.19494635</v>
      </c>
      <c r="AB893" s="6"/>
    </row>
    <row r="894" spans="1:28">
      <c r="A894" t="s">
        <v>5455</v>
      </c>
      <c r="B894">
        <v>893</v>
      </c>
      <c r="C894" t="s">
        <v>5456</v>
      </c>
      <c r="D894" t="s">
        <v>5457</v>
      </c>
      <c r="E894" s="5" t="s">
        <v>29</v>
      </c>
      <c r="F894">
        <v>1</v>
      </c>
      <c r="G894" t="s">
        <v>5458</v>
      </c>
      <c r="H894" t="s">
        <v>5459</v>
      </c>
      <c r="I894">
        <v>0.2</v>
      </c>
      <c r="J894">
        <v>0.22</v>
      </c>
      <c r="K894" s="5">
        <v>43942</v>
      </c>
      <c r="L894" t="s">
        <v>32</v>
      </c>
      <c r="M894" t="s">
        <v>286</v>
      </c>
      <c r="N894" t="s">
        <v>4591</v>
      </c>
      <c r="P894" s="6" t="s">
        <v>35</v>
      </c>
      <c r="Q894" t="s">
        <v>5460</v>
      </c>
      <c r="R894" s="6">
        <v>403807831.76422119</v>
      </c>
      <c r="S894" s="6">
        <v>2564589.049999991</v>
      </c>
      <c r="T894" s="6">
        <v>2590149.4499999904</v>
      </c>
      <c r="U894" s="6">
        <v>5203811.2000000272</v>
      </c>
      <c r="V894" s="6">
        <v>0</v>
      </c>
      <c r="W894" s="6">
        <v>15627366.47499999</v>
      </c>
      <c r="X894" s="6">
        <v>367</v>
      </c>
      <c r="Y894" s="6">
        <v>2999139.3</v>
      </c>
      <c r="Z894" s="6" t="s">
        <v>507</v>
      </c>
      <c r="AA894" s="7">
        <v>394718671.0357666</v>
      </c>
      <c r="AB894" s="6"/>
    </row>
    <row r="895" spans="1:28">
      <c r="A895" t="s">
        <v>5461</v>
      </c>
      <c r="B895">
        <v>894</v>
      </c>
      <c r="C895" t="s">
        <v>5462</v>
      </c>
      <c r="D895" t="s">
        <v>5463</v>
      </c>
      <c r="E895" s="5" t="s">
        <v>29</v>
      </c>
      <c r="F895">
        <v>1</v>
      </c>
      <c r="G895" t="s">
        <v>5464</v>
      </c>
      <c r="H895" t="s">
        <v>5465</v>
      </c>
      <c r="I895">
        <v>0.3</v>
      </c>
      <c r="J895">
        <v>0.34</v>
      </c>
      <c r="K895" s="5">
        <v>43949</v>
      </c>
      <c r="L895" t="s">
        <v>32</v>
      </c>
      <c r="M895" t="s">
        <v>33</v>
      </c>
      <c r="N895" t="s">
        <v>1139</v>
      </c>
      <c r="P895" s="6" t="s">
        <v>2540</v>
      </c>
      <c r="Q895" t="s">
        <v>5466</v>
      </c>
      <c r="R895" s="6">
        <v>91639927.864074707</v>
      </c>
      <c r="S895" s="6">
        <v>1330937.1339999954</v>
      </c>
      <c r="T895" s="6">
        <v>3951915.2044999977</v>
      </c>
      <c r="U895" s="6">
        <v>747.67049999977462</v>
      </c>
      <c r="V895" s="6">
        <v>2658653.9190000026</v>
      </c>
      <c r="W895" s="6">
        <v>11907194.148999993</v>
      </c>
      <c r="X895" s="6">
        <v>449</v>
      </c>
      <c r="Y895" s="6">
        <v>3717918.8</v>
      </c>
      <c r="Z895" s="6" t="s">
        <v>507</v>
      </c>
      <c r="AA895" s="7">
        <v>82201328.84979248</v>
      </c>
      <c r="AB895" s="6"/>
    </row>
    <row r="896" spans="1:28">
      <c r="A896" t="s">
        <v>5467</v>
      </c>
      <c r="B896">
        <v>895</v>
      </c>
      <c r="C896" t="s">
        <v>5468</v>
      </c>
      <c r="D896" t="s">
        <v>5469</v>
      </c>
      <c r="E896" s="5" t="s">
        <v>29</v>
      </c>
      <c r="F896">
        <v>1</v>
      </c>
      <c r="G896" t="s">
        <v>5470</v>
      </c>
      <c r="H896" s="8">
        <v>8.7248999999999997E+111</v>
      </c>
      <c r="I896">
        <v>0.3</v>
      </c>
      <c r="J896">
        <v>0.34</v>
      </c>
      <c r="K896" s="5">
        <v>43949</v>
      </c>
      <c r="L896" t="s">
        <v>32</v>
      </c>
      <c r="M896" t="s">
        <v>102</v>
      </c>
      <c r="N896" t="s">
        <v>1139</v>
      </c>
      <c r="P896" s="6" t="s">
        <v>2540</v>
      </c>
      <c r="Q896" t="s">
        <v>5471</v>
      </c>
      <c r="R896" s="6">
        <v>66179259.395599365</v>
      </c>
      <c r="S896" s="6">
        <v>0</v>
      </c>
      <c r="T896" s="6">
        <v>0</v>
      </c>
      <c r="U896" s="6">
        <v>1146482.1350000061</v>
      </c>
      <c r="V896" s="6">
        <v>0</v>
      </c>
      <c r="W896" s="6">
        <v>1146482.1350000061</v>
      </c>
      <c r="X896" s="6">
        <v>156</v>
      </c>
      <c r="Y896" s="6">
        <v>694087.93</v>
      </c>
      <c r="Z896" s="6" t="s">
        <v>507</v>
      </c>
      <c r="AA896" s="7">
        <v>63381792.449951172</v>
      </c>
      <c r="AB896" s="6"/>
    </row>
    <row r="897" spans="1:28">
      <c r="A897" t="s">
        <v>5472</v>
      </c>
      <c r="B897">
        <v>896</v>
      </c>
      <c r="C897" t="s">
        <v>5473</v>
      </c>
      <c r="D897" t="s">
        <v>5474</v>
      </c>
      <c r="E897" s="5" t="s">
        <v>29</v>
      </c>
      <c r="F897">
        <v>1</v>
      </c>
      <c r="G897" t="s">
        <v>5475</v>
      </c>
      <c r="H897" t="s">
        <v>5476</v>
      </c>
      <c r="I897">
        <v>0.65</v>
      </c>
      <c r="J897">
        <v>0.72</v>
      </c>
      <c r="K897" s="5">
        <v>43949</v>
      </c>
      <c r="L897" t="s">
        <v>32</v>
      </c>
      <c r="M897" t="s">
        <v>357</v>
      </c>
      <c r="N897" t="s">
        <v>115</v>
      </c>
      <c r="P897" s="6" t="s">
        <v>2540</v>
      </c>
      <c r="Q897" t="s">
        <v>5477</v>
      </c>
      <c r="R897" s="6">
        <v>43712570.571899414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205</v>
      </c>
      <c r="Y897" s="6">
        <v>555911.17999999993</v>
      </c>
      <c r="Z897" s="6" t="s">
        <v>507</v>
      </c>
      <c r="AA897" s="7">
        <v>43140901.947021484</v>
      </c>
      <c r="AB897" s="6"/>
    </row>
    <row r="898" spans="1:28">
      <c r="A898" t="s">
        <v>5478</v>
      </c>
      <c r="B898">
        <v>897</v>
      </c>
      <c r="C898" t="s">
        <v>5479</v>
      </c>
      <c r="D898" t="s">
        <v>5480</v>
      </c>
      <c r="E898" s="5" t="s">
        <v>29</v>
      </c>
      <c r="F898">
        <v>1</v>
      </c>
      <c r="G898" t="s">
        <v>5481</v>
      </c>
      <c r="H898" t="s">
        <v>5482</v>
      </c>
      <c r="I898">
        <v>0.65</v>
      </c>
      <c r="J898">
        <v>0.7</v>
      </c>
      <c r="K898" s="5">
        <v>43949</v>
      </c>
      <c r="L898" t="s">
        <v>32</v>
      </c>
      <c r="M898" t="s">
        <v>142</v>
      </c>
      <c r="N898" t="s">
        <v>143</v>
      </c>
      <c r="P898" s="6" t="s">
        <v>2540</v>
      </c>
      <c r="Q898" t="s">
        <v>5483</v>
      </c>
      <c r="R898" s="6">
        <v>294515664.57748413</v>
      </c>
      <c r="S898" s="6">
        <v>4927061.7439999823</v>
      </c>
      <c r="T898" s="6">
        <v>1215379.9095000173</v>
      </c>
      <c r="U898" s="6">
        <v>1201946.1364999744</v>
      </c>
      <c r="V898" s="6">
        <v>2400404.7995000342</v>
      </c>
      <c r="W898" s="6">
        <v>15693753.761500008</v>
      </c>
      <c r="X898" s="6">
        <v>1298</v>
      </c>
      <c r="Y898" s="6">
        <v>9984833</v>
      </c>
      <c r="Z898" s="6" t="s">
        <v>507</v>
      </c>
      <c r="AA898" s="7">
        <v>268688798.90441895</v>
      </c>
      <c r="AB898" s="6"/>
    </row>
    <row r="899" spans="1:28">
      <c r="A899" t="s">
        <v>5484</v>
      </c>
      <c r="B899">
        <v>898</v>
      </c>
      <c r="C899" t="s">
        <v>5485</v>
      </c>
      <c r="D899" t="s">
        <v>5486</v>
      </c>
      <c r="E899" s="5" t="s">
        <v>29</v>
      </c>
      <c r="F899">
        <v>1</v>
      </c>
      <c r="G899" t="s">
        <v>5487</v>
      </c>
      <c r="H899" t="s">
        <v>5488</v>
      </c>
      <c r="I899">
        <v>0.25</v>
      </c>
      <c r="J899">
        <v>0.28999999999999998</v>
      </c>
      <c r="K899" s="5">
        <v>43952</v>
      </c>
      <c r="L899" t="s">
        <v>32</v>
      </c>
      <c r="M899" t="s">
        <v>286</v>
      </c>
      <c r="N899" t="s">
        <v>4148</v>
      </c>
      <c r="P899" s="6" t="s">
        <v>3077</v>
      </c>
      <c r="Q899" t="s">
        <v>5489</v>
      </c>
      <c r="R899" s="6">
        <v>45793192.291259766</v>
      </c>
      <c r="S899" s="6">
        <v>0</v>
      </c>
      <c r="T899" s="6">
        <v>0</v>
      </c>
      <c r="U899" s="6">
        <v>-1666358.7499999939</v>
      </c>
      <c r="V899" s="6">
        <v>0</v>
      </c>
      <c r="W899" s="6">
        <v>-1666358.7499999939</v>
      </c>
      <c r="X899" s="6">
        <v>119</v>
      </c>
      <c r="Y899" s="6">
        <v>462210.22</v>
      </c>
      <c r="Z899" s="6" t="s">
        <v>507</v>
      </c>
      <c r="AA899" s="7">
        <v>44985440.826416016</v>
      </c>
      <c r="AB899" s="6"/>
    </row>
    <row r="900" spans="1:28">
      <c r="A900" t="s">
        <v>5490</v>
      </c>
      <c r="B900">
        <v>899</v>
      </c>
      <c r="C900" t="s">
        <v>5491</v>
      </c>
      <c r="D900" t="s">
        <v>5492</v>
      </c>
      <c r="E900" s="5" t="s">
        <v>29</v>
      </c>
      <c r="F900">
        <v>1</v>
      </c>
      <c r="G900" t="s">
        <v>5493</v>
      </c>
      <c r="H900" t="s">
        <v>5494</v>
      </c>
      <c r="I900">
        <v>0.55000000000000004</v>
      </c>
      <c r="J900">
        <v>0.75</v>
      </c>
      <c r="K900" s="5">
        <v>43955</v>
      </c>
      <c r="L900" t="s">
        <v>32</v>
      </c>
      <c r="M900" t="s">
        <v>878</v>
      </c>
      <c r="N900" t="s">
        <v>2378</v>
      </c>
      <c r="P900" s="6" t="s">
        <v>1017</v>
      </c>
      <c r="Q900" t="s">
        <v>5495</v>
      </c>
      <c r="R900" s="6">
        <v>18973436.594009399</v>
      </c>
      <c r="S900" s="6">
        <v>0</v>
      </c>
      <c r="T900" s="6">
        <v>379360.50000000035</v>
      </c>
      <c r="U900" s="6">
        <v>0</v>
      </c>
      <c r="V900" s="6">
        <v>0</v>
      </c>
      <c r="W900" s="6">
        <v>749583.0000000007</v>
      </c>
      <c r="X900" s="6">
        <v>66</v>
      </c>
      <c r="Y900" s="6">
        <v>178095.29</v>
      </c>
      <c r="Z900" s="6" t="s">
        <v>10830</v>
      </c>
      <c r="AA900" s="7">
        <v>17539272.565841675</v>
      </c>
      <c r="AB900" s="6"/>
    </row>
    <row r="901" spans="1:28">
      <c r="A901" t="s">
        <v>5496</v>
      </c>
      <c r="B901">
        <v>900</v>
      </c>
      <c r="C901" t="s">
        <v>5497</v>
      </c>
      <c r="D901" t="s">
        <v>5498</v>
      </c>
      <c r="E901" s="5" t="s">
        <v>29</v>
      </c>
      <c r="F901">
        <v>1</v>
      </c>
      <c r="G901" t="s">
        <v>5499</v>
      </c>
      <c r="H901" t="s">
        <v>5500</v>
      </c>
      <c r="I901">
        <v>0.75</v>
      </c>
      <c r="J901">
        <v>0.96</v>
      </c>
      <c r="K901" s="5">
        <v>43955</v>
      </c>
      <c r="L901" t="s">
        <v>32</v>
      </c>
      <c r="M901" t="s">
        <v>820</v>
      </c>
      <c r="N901" t="s">
        <v>5501</v>
      </c>
      <c r="P901" s="6" t="s">
        <v>1017</v>
      </c>
      <c r="Q901" t="s">
        <v>5502</v>
      </c>
      <c r="R901" s="6">
        <v>0</v>
      </c>
      <c r="S901" s="6">
        <v>1465363.5000000049</v>
      </c>
      <c r="T901" s="6">
        <v>5382856.4999999935</v>
      </c>
      <c r="U901" s="6">
        <v>0</v>
      </c>
      <c r="V901" s="6">
        <v>971928.00000000093</v>
      </c>
      <c r="W901" s="6">
        <v>8282994.0000000037</v>
      </c>
      <c r="X901" s="6">
        <v>0</v>
      </c>
      <c r="Y901" s="6">
        <v>0</v>
      </c>
      <c r="Z901" s="6" t="s">
        <v>10830</v>
      </c>
      <c r="AA901" s="7">
        <v>0</v>
      </c>
      <c r="AB901" s="6"/>
    </row>
    <row r="902" spans="1:28">
      <c r="A902" t="s">
        <v>5503</v>
      </c>
      <c r="B902">
        <v>901</v>
      </c>
      <c r="C902" t="s">
        <v>5504</v>
      </c>
      <c r="D902" t="s">
        <v>5505</v>
      </c>
      <c r="E902" s="5" t="s">
        <v>29</v>
      </c>
      <c r="F902">
        <v>1</v>
      </c>
      <c r="G902" t="s">
        <v>5506</v>
      </c>
      <c r="H902" t="s">
        <v>5507</v>
      </c>
      <c r="I902">
        <v>0.6</v>
      </c>
      <c r="J902">
        <v>0.83</v>
      </c>
      <c r="K902" s="5">
        <v>43963</v>
      </c>
      <c r="L902" t="s">
        <v>32</v>
      </c>
      <c r="M902" t="s">
        <v>1856</v>
      </c>
      <c r="N902" t="s">
        <v>43</v>
      </c>
      <c r="P902" s="6" t="s">
        <v>135</v>
      </c>
      <c r="Q902" t="s">
        <v>5508</v>
      </c>
      <c r="R902" s="6">
        <v>919009.23534393311</v>
      </c>
      <c r="S902" s="6">
        <v>0</v>
      </c>
      <c r="T902" s="6">
        <v>0</v>
      </c>
      <c r="U902" s="6">
        <v>0</v>
      </c>
      <c r="V902" s="6">
        <v>0</v>
      </c>
      <c r="W902" s="6">
        <v>-166924.00000000003</v>
      </c>
      <c r="X902" s="6">
        <v>4</v>
      </c>
      <c r="Y902" s="6">
        <v>66.400000000000006</v>
      </c>
      <c r="Z902" s="6" t="s">
        <v>507</v>
      </c>
      <c r="AA902" s="7">
        <v>1089053.8786354065</v>
      </c>
      <c r="AB902" s="6"/>
    </row>
    <row r="903" spans="1:28">
      <c r="A903" t="s">
        <v>5509</v>
      </c>
      <c r="B903">
        <v>902</v>
      </c>
      <c r="C903" t="s">
        <v>5510</v>
      </c>
      <c r="D903" t="s">
        <v>5511</v>
      </c>
      <c r="E903" s="5" t="s">
        <v>29</v>
      </c>
      <c r="F903">
        <v>1</v>
      </c>
      <c r="G903" t="s">
        <v>5512</v>
      </c>
      <c r="H903" t="s">
        <v>5513</v>
      </c>
      <c r="I903">
        <v>0.6</v>
      </c>
      <c r="J903">
        <v>0.84</v>
      </c>
      <c r="K903" s="5">
        <v>43963</v>
      </c>
      <c r="L903" t="s">
        <v>32</v>
      </c>
      <c r="M903" t="s">
        <v>1856</v>
      </c>
      <c r="N903" t="s">
        <v>43</v>
      </c>
      <c r="P903" s="6" t="s">
        <v>135</v>
      </c>
      <c r="Q903" t="s">
        <v>5514</v>
      </c>
      <c r="R903" s="6">
        <v>1010765.77906595</v>
      </c>
      <c r="S903" s="6">
        <v>0</v>
      </c>
      <c r="T903" s="6">
        <v>0</v>
      </c>
      <c r="U903" s="6">
        <v>0</v>
      </c>
      <c r="V903" s="6">
        <v>0</v>
      </c>
      <c r="W903" s="6">
        <v>-1185974.4553999999</v>
      </c>
      <c r="X903" s="6">
        <v>1</v>
      </c>
      <c r="Y903" s="6">
        <v>17.22</v>
      </c>
      <c r="Z903" s="6" t="s">
        <v>507</v>
      </c>
      <c r="AA903" s="7">
        <v>2196839.8767390093</v>
      </c>
      <c r="AB903" s="6"/>
    </row>
    <row r="904" spans="1:28">
      <c r="A904" t="s">
        <v>5515</v>
      </c>
      <c r="B904">
        <v>903</v>
      </c>
      <c r="C904" t="s">
        <v>5516</v>
      </c>
      <c r="D904" t="s">
        <v>5517</v>
      </c>
      <c r="E904" s="5" t="s">
        <v>29</v>
      </c>
      <c r="F904">
        <v>1</v>
      </c>
      <c r="G904" t="s">
        <v>5518</v>
      </c>
      <c r="H904" t="s">
        <v>5519</v>
      </c>
      <c r="I904">
        <v>0.6</v>
      </c>
      <c r="J904">
        <v>0.82</v>
      </c>
      <c r="K904" s="5">
        <v>43963</v>
      </c>
      <c r="L904" t="s">
        <v>32</v>
      </c>
      <c r="M904" t="s">
        <v>1856</v>
      </c>
      <c r="N904" t="s">
        <v>43</v>
      </c>
      <c r="P904" s="6" t="s">
        <v>135</v>
      </c>
      <c r="Q904" t="s">
        <v>5520</v>
      </c>
      <c r="R904" s="6">
        <v>1901153.3547458649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9</v>
      </c>
      <c r="Y904" s="6">
        <v>218.56</v>
      </c>
      <c r="Z904" s="6" t="s">
        <v>507</v>
      </c>
      <c r="AA904" s="7">
        <v>1913782.1550502777</v>
      </c>
      <c r="AB904" s="6"/>
    </row>
    <row r="905" spans="1:28">
      <c r="A905" t="s">
        <v>5521</v>
      </c>
      <c r="B905">
        <v>904</v>
      </c>
      <c r="C905" t="s">
        <v>5522</v>
      </c>
      <c r="D905" t="s">
        <v>5523</v>
      </c>
      <c r="E905" s="9">
        <v>45387</v>
      </c>
      <c r="F905">
        <v>1</v>
      </c>
      <c r="G905" t="s">
        <v>5524</v>
      </c>
      <c r="H905" t="s">
        <v>5525</v>
      </c>
      <c r="I905">
        <v>0.6</v>
      </c>
      <c r="J905">
        <v>0.85</v>
      </c>
      <c r="K905" s="5">
        <v>43963</v>
      </c>
      <c r="L905" t="s">
        <v>32</v>
      </c>
      <c r="M905" t="s">
        <v>586</v>
      </c>
      <c r="N905" t="s">
        <v>587</v>
      </c>
      <c r="P905" s="6" t="s">
        <v>135</v>
      </c>
      <c r="Q905" t="s">
        <v>5526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 t="s">
        <v>507</v>
      </c>
      <c r="AA905" s="7">
        <v>0</v>
      </c>
      <c r="AB905" s="6"/>
    </row>
    <row r="906" spans="1:28">
      <c r="A906" t="s">
        <v>5527</v>
      </c>
      <c r="B906">
        <v>905</v>
      </c>
      <c r="C906" t="s">
        <v>5528</v>
      </c>
      <c r="D906" t="s">
        <v>5529</v>
      </c>
      <c r="E906" s="9">
        <v>45387</v>
      </c>
      <c r="F906">
        <v>1</v>
      </c>
      <c r="G906" t="s">
        <v>5530</v>
      </c>
      <c r="H906" t="s">
        <v>5531</v>
      </c>
      <c r="I906">
        <v>0.6</v>
      </c>
      <c r="J906">
        <v>0.85</v>
      </c>
      <c r="K906" s="5">
        <v>43963</v>
      </c>
      <c r="L906" t="s">
        <v>32</v>
      </c>
      <c r="M906" t="s">
        <v>586</v>
      </c>
      <c r="N906" t="s">
        <v>587</v>
      </c>
      <c r="P906" s="6" t="s">
        <v>135</v>
      </c>
      <c r="Q906" t="s">
        <v>5532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 t="s">
        <v>507</v>
      </c>
      <c r="AA906" s="7">
        <v>0</v>
      </c>
      <c r="AB906" s="6"/>
    </row>
    <row r="907" spans="1:28">
      <c r="A907" t="s">
        <v>5533</v>
      </c>
      <c r="B907">
        <v>906</v>
      </c>
      <c r="C907" t="s">
        <v>5534</v>
      </c>
      <c r="D907" t="s">
        <v>5535</v>
      </c>
      <c r="E907" s="9">
        <v>45387</v>
      </c>
      <c r="F907">
        <v>1</v>
      </c>
      <c r="G907" t="s">
        <v>5536</v>
      </c>
      <c r="H907" t="s">
        <v>5537</v>
      </c>
      <c r="I907">
        <v>0.6</v>
      </c>
      <c r="J907">
        <v>0.85</v>
      </c>
      <c r="K907" s="5">
        <v>43963</v>
      </c>
      <c r="L907" t="s">
        <v>32</v>
      </c>
      <c r="M907" t="s">
        <v>586</v>
      </c>
      <c r="N907" t="s">
        <v>587</v>
      </c>
      <c r="P907" s="6" t="s">
        <v>135</v>
      </c>
      <c r="Q907" t="s">
        <v>5538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6" t="s">
        <v>507</v>
      </c>
      <c r="AA907" s="7">
        <v>0</v>
      </c>
      <c r="AB907" s="6"/>
    </row>
    <row r="908" spans="1:28">
      <c r="A908" t="s">
        <v>5539</v>
      </c>
      <c r="B908">
        <v>907</v>
      </c>
      <c r="C908" t="s">
        <v>5540</v>
      </c>
      <c r="D908" t="s">
        <v>5541</v>
      </c>
      <c r="E908" s="9">
        <v>45387</v>
      </c>
      <c r="F908">
        <v>1</v>
      </c>
      <c r="G908" t="s">
        <v>5542</v>
      </c>
      <c r="H908" t="s">
        <v>5543</v>
      </c>
      <c r="I908">
        <v>0.7</v>
      </c>
      <c r="J908">
        <v>0.92</v>
      </c>
      <c r="K908" s="5">
        <v>43963</v>
      </c>
      <c r="L908" t="s">
        <v>32</v>
      </c>
      <c r="M908" t="s">
        <v>645</v>
      </c>
      <c r="N908" t="s">
        <v>646</v>
      </c>
      <c r="P908" s="6" t="s">
        <v>135</v>
      </c>
      <c r="Q908" t="s">
        <v>5544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 t="s">
        <v>507</v>
      </c>
      <c r="AA908" s="7">
        <v>0</v>
      </c>
      <c r="AB908" s="6"/>
    </row>
    <row r="909" spans="1:28">
      <c r="A909" t="s">
        <v>5545</v>
      </c>
      <c r="B909">
        <v>908</v>
      </c>
      <c r="C909" t="s">
        <v>5546</v>
      </c>
      <c r="D909" t="s">
        <v>5547</v>
      </c>
      <c r="E909" s="9">
        <v>45387</v>
      </c>
      <c r="F909">
        <v>1</v>
      </c>
      <c r="G909" t="s">
        <v>5548</v>
      </c>
      <c r="H909" t="s">
        <v>5549</v>
      </c>
      <c r="I909">
        <v>0.7</v>
      </c>
      <c r="J909">
        <v>0.96</v>
      </c>
      <c r="K909" s="5">
        <v>43963</v>
      </c>
      <c r="L909" t="s">
        <v>32</v>
      </c>
      <c r="M909" t="s">
        <v>645</v>
      </c>
      <c r="N909" t="s">
        <v>646</v>
      </c>
      <c r="P909" s="6" t="s">
        <v>135</v>
      </c>
      <c r="Q909" t="s">
        <v>5550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 t="s">
        <v>507</v>
      </c>
      <c r="AA909" s="7">
        <v>0</v>
      </c>
      <c r="AB909" s="6"/>
    </row>
    <row r="910" spans="1:28">
      <c r="A910" t="s">
        <v>5551</v>
      </c>
      <c r="B910">
        <v>909</v>
      </c>
      <c r="C910" t="s">
        <v>5552</v>
      </c>
      <c r="D910" t="s">
        <v>5553</v>
      </c>
      <c r="E910" s="9">
        <v>45387</v>
      </c>
      <c r="F910">
        <v>1</v>
      </c>
      <c r="G910" t="s">
        <v>5554</v>
      </c>
      <c r="H910" t="s">
        <v>5555</v>
      </c>
      <c r="I910">
        <v>0.7</v>
      </c>
      <c r="J910">
        <v>0.96</v>
      </c>
      <c r="K910" s="5">
        <v>43963</v>
      </c>
      <c r="L910" t="s">
        <v>32</v>
      </c>
      <c r="M910" t="s">
        <v>645</v>
      </c>
      <c r="N910" t="s">
        <v>646</v>
      </c>
      <c r="P910" s="6" t="s">
        <v>135</v>
      </c>
      <c r="Q910" t="s">
        <v>5556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 t="s">
        <v>507</v>
      </c>
      <c r="AA910" s="7">
        <v>0</v>
      </c>
      <c r="AB910" s="6"/>
    </row>
    <row r="911" spans="1:28">
      <c r="A911" t="s">
        <v>5557</v>
      </c>
      <c r="B911">
        <v>910</v>
      </c>
      <c r="C911" t="s">
        <v>5558</v>
      </c>
      <c r="D911" t="s">
        <v>5559</v>
      </c>
      <c r="E911" s="5" t="s">
        <v>29</v>
      </c>
      <c r="F911">
        <v>1</v>
      </c>
      <c r="G911" t="s">
        <v>5560</v>
      </c>
      <c r="H911" t="s">
        <v>5561</v>
      </c>
      <c r="I911">
        <v>0.9</v>
      </c>
      <c r="J911">
        <v>1.06</v>
      </c>
      <c r="K911" s="5">
        <v>43970</v>
      </c>
      <c r="L911" t="s">
        <v>32</v>
      </c>
      <c r="M911" t="s">
        <v>659</v>
      </c>
      <c r="N911" t="s">
        <v>4734</v>
      </c>
      <c r="P911" s="6" t="s">
        <v>135</v>
      </c>
      <c r="Q911" t="s">
        <v>5562</v>
      </c>
      <c r="R911" s="6">
        <v>4364711.9140625</v>
      </c>
      <c r="S911" s="6">
        <v>396877.99999999983</v>
      </c>
      <c r="T911" s="6">
        <v>0</v>
      </c>
      <c r="U911" s="6">
        <v>-595704</v>
      </c>
      <c r="V911" s="6">
        <v>0</v>
      </c>
      <c r="W911" s="6">
        <v>-198826.00000000017</v>
      </c>
      <c r="X911" s="6">
        <v>5</v>
      </c>
      <c r="Y911" s="6">
        <v>314581.51</v>
      </c>
      <c r="Z911" s="6" t="s">
        <v>507</v>
      </c>
      <c r="AA911" s="7">
        <v>4936524.8680114746</v>
      </c>
      <c r="AB911" s="6"/>
    </row>
    <row r="912" spans="1:28">
      <c r="A912" t="s">
        <v>5563</v>
      </c>
      <c r="B912">
        <v>911</v>
      </c>
      <c r="C912" t="s">
        <v>5564</v>
      </c>
      <c r="D912" t="s">
        <v>5565</v>
      </c>
      <c r="E912" s="5" t="s">
        <v>29</v>
      </c>
      <c r="F912">
        <v>1</v>
      </c>
      <c r="G912" t="s">
        <v>5566</v>
      </c>
      <c r="H912" t="s">
        <v>5567</v>
      </c>
      <c r="I912">
        <v>0.8</v>
      </c>
      <c r="J912">
        <v>1.1100000000000001</v>
      </c>
      <c r="K912" s="5">
        <v>43970</v>
      </c>
      <c r="L912" t="s">
        <v>32</v>
      </c>
      <c r="M912" t="s">
        <v>659</v>
      </c>
      <c r="N912" t="s">
        <v>4734</v>
      </c>
      <c r="P912" s="6" t="s">
        <v>135</v>
      </c>
      <c r="Q912" t="s">
        <v>5568</v>
      </c>
      <c r="R912" s="6">
        <v>1395173.454376095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 t="s">
        <v>507</v>
      </c>
      <c r="AA912" s="7">
        <v>1390677.0453842001</v>
      </c>
      <c r="AB912" s="6"/>
    </row>
    <row r="913" spans="1:28">
      <c r="A913" t="s">
        <v>5569</v>
      </c>
      <c r="B913">
        <v>912</v>
      </c>
      <c r="C913" t="s">
        <v>5570</v>
      </c>
      <c r="D913" t="s">
        <v>5571</v>
      </c>
      <c r="E913" s="5" t="s">
        <v>29</v>
      </c>
      <c r="F913">
        <v>1</v>
      </c>
      <c r="G913" t="s">
        <v>5572</v>
      </c>
      <c r="H913" t="s">
        <v>5573</v>
      </c>
      <c r="I913">
        <v>0.85</v>
      </c>
      <c r="J913">
        <v>0.94</v>
      </c>
      <c r="K913" s="5">
        <v>43972</v>
      </c>
      <c r="L913" t="s">
        <v>32</v>
      </c>
      <c r="M913" t="s">
        <v>2385</v>
      </c>
      <c r="N913" t="s">
        <v>4866</v>
      </c>
      <c r="P913" s="6" t="s">
        <v>116</v>
      </c>
      <c r="Q913" t="s">
        <v>5574</v>
      </c>
      <c r="R913" s="6">
        <v>37322607.99407959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8</v>
      </c>
      <c r="Y913" s="6">
        <v>56038.13</v>
      </c>
      <c r="Z913" s="6" t="s">
        <v>507</v>
      </c>
      <c r="AA913" s="7">
        <v>37235558.50982666</v>
      </c>
      <c r="AB913" s="6"/>
    </row>
    <row r="914" spans="1:28">
      <c r="A914" t="s">
        <v>5575</v>
      </c>
      <c r="B914">
        <v>913</v>
      </c>
      <c r="C914" t="s">
        <v>5576</v>
      </c>
      <c r="D914" t="s">
        <v>5577</v>
      </c>
      <c r="E914" s="5" t="s">
        <v>29</v>
      </c>
      <c r="F914">
        <v>1</v>
      </c>
      <c r="G914" t="s">
        <v>5578</v>
      </c>
      <c r="H914" t="s">
        <v>5579</v>
      </c>
      <c r="I914">
        <v>0.7</v>
      </c>
      <c r="J914">
        <v>0.95</v>
      </c>
      <c r="K914" s="5">
        <v>43977</v>
      </c>
      <c r="L914" t="s">
        <v>32</v>
      </c>
      <c r="M914" t="s">
        <v>94</v>
      </c>
      <c r="N914" t="s">
        <v>128</v>
      </c>
      <c r="P914" s="6" t="s">
        <v>135</v>
      </c>
      <c r="Q914" t="s">
        <v>5580</v>
      </c>
      <c r="R914" s="6">
        <v>39830063.581466675</v>
      </c>
      <c r="S914" s="6">
        <v>0</v>
      </c>
      <c r="T914" s="6">
        <v>0</v>
      </c>
      <c r="U914" s="6">
        <v>-533794.99999999814</v>
      </c>
      <c r="V914" s="6">
        <v>0</v>
      </c>
      <c r="W914" s="6">
        <v>-533794.99999999814</v>
      </c>
      <c r="X914" s="6">
        <v>52</v>
      </c>
      <c r="Y914" s="6">
        <v>334135</v>
      </c>
      <c r="Z914" s="6" t="s">
        <v>12652</v>
      </c>
      <c r="AA914" s="7">
        <v>39674469.947814941</v>
      </c>
      <c r="AB914" s="6"/>
    </row>
    <row r="915" spans="1:28">
      <c r="A915" t="s">
        <v>5581</v>
      </c>
      <c r="B915">
        <v>914</v>
      </c>
      <c r="C915" t="s">
        <v>5582</v>
      </c>
      <c r="D915" t="s">
        <v>5583</v>
      </c>
      <c r="E915" s="5" t="s">
        <v>29</v>
      </c>
      <c r="F915">
        <v>1</v>
      </c>
      <c r="G915" t="s">
        <v>5584</v>
      </c>
      <c r="H915" t="s">
        <v>5585</v>
      </c>
      <c r="I915">
        <v>0.7</v>
      </c>
      <c r="J915">
        <v>0.9</v>
      </c>
      <c r="K915" s="5">
        <v>43977</v>
      </c>
      <c r="L915" t="s">
        <v>32</v>
      </c>
      <c r="M915" t="s">
        <v>142</v>
      </c>
      <c r="N915" t="s">
        <v>143</v>
      </c>
      <c r="P915" s="6" t="s">
        <v>135</v>
      </c>
      <c r="Q915" t="s">
        <v>5586</v>
      </c>
      <c r="R915" s="6">
        <v>419233424.81547546</v>
      </c>
      <c r="S915" s="6">
        <v>0</v>
      </c>
      <c r="T915" s="6">
        <v>765864.99999995634</v>
      </c>
      <c r="U915" s="6">
        <v>7629845</v>
      </c>
      <c r="V915" s="6">
        <v>753797.50000001083</v>
      </c>
      <c r="W915" s="6">
        <v>9149507.4999999683</v>
      </c>
      <c r="X915" s="6">
        <v>217</v>
      </c>
      <c r="Y915" s="6">
        <v>2042666.8</v>
      </c>
      <c r="Z915" s="6" t="s">
        <v>507</v>
      </c>
      <c r="AA915" s="7">
        <v>388617738.98952484</v>
      </c>
      <c r="AB915" s="6"/>
    </row>
    <row r="916" spans="1:28">
      <c r="A916" t="s">
        <v>5587</v>
      </c>
      <c r="B916">
        <v>915</v>
      </c>
      <c r="C916" t="s">
        <v>5588</v>
      </c>
      <c r="D916" t="s">
        <v>5589</v>
      </c>
      <c r="E916" s="5" t="s">
        <v>29</v>
      </c>
      <c r="F916">
        <v>1</v>
      </c>
      <c r="G916" t="s">
        <v>5590</v>
      </c>
      <c r="H916" t="s">
        <v>5591</v>
      </c>
      <c r="I916">
        <v>0.7</v>
      </c>
      <c r="J916">
        <v>1.1000000000000001</v>
      </c>
      <c r="K916" s="5">
        <v>43977</v>
      </c>
      <c r="L916" t="s">
        <v>32</v>
      </c>
      <c r="M916" t="s">
        <v>142</v>
      </c>
      <c r="N916" t="s">
        <v>143</v>
      </c>
      <c r="P916" s="6" t="s">
        <v>135</v>
      </c>
      <c r="Q916" t="s">
        <v>5592</v>
      </c>
      <c r="R916" s="6">
        <v>2371590.0421142578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10</v>
      </c>
      <c r="Y916" s="6">
        <v>48263.81</v>
      </c>
      <c r="Z916" s="6" t="s">
        <v>507</v>
      </c>
      <c r="AA916" s="7">
        <v>2296269.9890136719</v>
      </c>
      <c r="AB916" s="6"/>
    </row>
    <row r="917" spans="1:28">
      <c r="A917" t="s">
        <v>5593</v>
      </c>
      <c r="B917">
        <v>916</v>
      </c>
      <c r="C917" t="s">
        <v>5594</v>
      </c>
      <c r="D917" t="s">
        <v>5595</v>
      </c>
      <c r="E917" s="5">
        <v>45310</v>
      </c>
      <c r="F917">
        <v>1</v>
      </c>
      <c r="G917" t="s">
        <v>5596</v>
      </c>
      <c r="H917" t="s">
        <v>5597</v>
      </c>
      <c r="I917">
        <v>0.75</v>
      </c>
      <c r="J917">
        <v>0.91</v>
      </c>
      <c r="K917" s="5">
        <v>43984</v>
      </c>
      <c r="L917" t="s">
        <v>32</v>
      </c>
      <c r="M917" t="s">
        <v>142</v>
      </c>
      <c r="N917" t="s">
        <v>4790</v>
      </c>
      <c r="P917" s="6" t="s">
        <v>5598</v>
      </c>
      <c r="Q917" t="s">
        <v>5599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 t="s">
        <v>507</v>
      </c>
      <c r="AA917" s="7">
        <v>0</v>
      </c>
      <c r="AB917" s="6"/>
    </row>
    <row r="918" spans="1:28">
      <c r="A918" t="s">
        <v>5600</v>
      </c>
      <c r="B918">
        <v>917</v>
      </c>
      <c r="C918" t="s">
        <v>5601</v>
      </c>
      <c r="D918" t="s">
        <v>5602</v>
      </c>
      <c r="E918" s="5" t="s">
        <v>29</v>
      </c>
      <c r="F918">
        <v>1</v>
      </c>
      <c r="G918" t="s">
        <v>5603</v>
      </c>
      <c r="H918" t="s">
        <v>5604</v>
      </c>
      <c r="I918">
        <v>0.65</v>
      </c>
      <c r="J918">
        <v>0.73</v>
      </c>
      <c r="K918" s="5">
        <v>43984</v>
      </c>
      <c r="L918" t="s">
        <v>32</v>
      </c>
      <c r="M918" t="s">
        <v>2385</v>
      </c>
      <c r="N918" t="s">
        <v>2477</v>
      </c>
      <c r="P918" s="6" t="s">
        <v>2540</v>
      </c>
      <c r="Q918" t="s">
        <v>5605</v>
      </c>
      <c r="R918" s="6">
        <v>606808414.45922852</v>
      </c>
      <c r="S918" s="6">
        <v>-3323472.5080000469</v>
      </c>
      <c r="T918" s="6">
        <v>-5015435.644499952</v>
      </c>
      <c r="U918" s="6">
        <v>0</v>
      </c>
      <c r="V918" s="6">
        <v>-1692153.944500024</v>
      </c>
      <c r="W918" s="6">
        <v>-16667630.707500001</v>
      </c>
      <c r="X918" s="6">
        <v>1376</v>
      </c>
      <c r="Y918" s="6">
        <v>12171935</v>
      </c>
      <c r="Z918" s="6" t="s">
        <v>507</v>
      </c>
      <c r="AA918" s="7">
        <v>611720697.21221924</v>
      </c>
      <c r="AB918" s="6"/>
    </row>
    <row r="919" spans="1:28">
      <c r="A919" t="s">
        <v>5606</v>
      </c>
      <c r="B919">
        <v>918</v>
      </c>
      <c r="C919" t="s">
        <v>5607</v>
      </c>
      <c r="D919" t="s">
        <v>5608</v>
      </c>
      <c r="E919" s="5" t="s">
        <v>29</v>
      </c>
      <c r="F919">
        <v>1</v>
      </c>
      <c r="G919" t="s">
        <v>5609</v>
      </c>
      <c r="H919" t="s">
        <v>5610</v>
      </c>
      <c r="I919">
        <v>0.35</v>
      </c>
      <c r="J919">
        <v>0.35</v>
      </c>
      <c r="K919" s="5">
        <v>43992</v>
      </c>
      <c r="L919" t="s">
        <v>32</v>
      </c>
      <c r="M919" t="s">
        <v>33</v>
      </c>
      <c r="N919" t="s">
        <v>178</v>
      </c>
      <c r="P919" s="6" t="s">
        <v>4087</v>
      </c>
      <c r="Q919" t="s">
        <v>5611</v>
      </c>
      <c r="R919" s="6">
        <v>814186105.15594482</v>
      </c>
      <c r="S919" s="6">
        <v>14196562.49999994</v>
      </c>
      <c r="T919" s="6">
        <v>27084772.499999966</v>
      </c>
      <c r="U919" s="6">
        <v>-72701497.499999985</v>
      </c>
      <c r="V919" s="6">
        <v>22302097.500000089</v>
      </c>
      <c r="W919" s="6">
        <v>12644804.999999952</v>
      </c>
      <c r="X919" s="6">
        <v>775</v>
      </c>
      <c r="Y919" s="6">
        <v>8266403.5</v>
      </c>
      <c r="Z919" s="6" t="s">
        <v>507</v>
      </c>
      <c r="AA919" s="7">
        <v>780119018.5546875</v>
      </c>
      <c r="AB919" s="6"/>
    </row>
    <row r="920" spans="1:28">
      <c r="A920" t="s">
        <v>5612</v>
      </c>
      <c r="B920">
        <v>919</v>
      </c>
      <c r="C920" t="s">
        <v>5613</v>
      </c>
      <c r="D920" t="s">
        <v>5614</v>
      </c>
      <c r="E920" s="5" t="s">
        <v>29</v>
      </c>
      <c r="F920">
        <v>1</v>
      </c>
      <c r="G920" t="s">
        <v>5615</v>
      </c>
      <c r="H920" t="s">
        <v>5616</v>
      </c>
      <c r="I920">
        <v>0.35</v>
      </c>
      <c r="J920">
        <v>0.39</v>
      </c>
      <c r="K920" s="5">
        <v>43992</v>
      </c>
      <c r="L920" t="s">
        <v>32</v>
      </c>
      <c r="M920" t="s">
        <v>33</v>
      </c>
      <c r="N920" t="s">
        <v>1239</v>
      </c>
      <c r="P920" s="6" t="s">
        <v>4087</v>
      </c>
      <c r="Q920" t="s">
        <v>5617</v>
      </c>
      <c r="R920" s="6">
        <v>820867313.14659119</v>
      </c>
      <c r="S920" s="6">
        <v>17411932.499999974</v>
      </c>
      <c r="T920" s="6">
        <v>22142902.499999996</v>
      </c>
      <c r="U920" s="6">
        <v>-74664997.500000015</v>
      </c>
      <c r="V920" s="6">
        <v>24908445.000000112</v>
      </c>
      <c r="W920" s="6">
        <v>9728205.0000000168</v>
      </c>
      <c r="X920" s="6">
        <v>1355</v>
      </c>
      <c r="Y920" s="6">
        <v>10731427</v>
      </c>
      <c r="Z920" s="6" t="s">
        <v>507</v>
      </c>
      <c r="AA920" s="7">
        <v>791446363.44909668</v>
      </c>
      <c r="AB920" s="6"/>
    </row>
    <row r="921" spans="1:28">
      <c r="A921" t="s">
        <v>5618</v>
      </c>
      <c r="B921">
        <v>920</v>
      </c>
      <c r="C921" t="s">
        <v>5619</v>
      </c>
      <c r="D921" t="s">
        <v>5620</v>
      </c>
      <c r="E921" s="5" t="s">
        <v>29</v>
      </c>
      <c r="F921">
        <v>2</v>
      </c>
      <c r="G921" t="s">
        <v>5621</v>
      </c>
      <c r="H921" s="8">
        <v>3.1647E+107</v>
      </c>
      <c r="I921">
        <v>0.35</v>
      </c>
      <c r="J921">
        <v>0.36</v>
      </c>
      <c r="K921" s="5">
        <v>43992</v>
      </c>
      <c r="L921" t="s">
        <v>32</v>
      </c>
      <c r="M921" t="s">
        <v>480</v>
      </c>
      <c r="N921" t="s">
        <v>178</v>
      </c>
      <c r="P921" s="6" t="s">
        <v>4087</v>
      </c>
      <c r="Q921" t="s">
        <v>5622</v>
      </c>
      <c r="R921" s="6">
        <v>2409523132.3242188</v>
      </c>
      <c r="S921" s="6">
        <v>75486412.500000134</v>
      </c>
      <c r="T921" s="6">
        <v>53891085</v>
      </c>
      <c r="U921" s="6">
        <v>205027.5</v>
      </c>
      <c r="V921" s="6">
        <v>47863462.499999724</v>
      </c>
      <c r="W921" s="6">
        <v>228855780.00000006</v>
      </c>
      <c r="X921" s="6">
        <v>4357</v>
      </c>
      <c r="Y921" s="6">
        <v>53970905</v>
      </c>
      <c r="Z921" s="6" t="s">
        <v>507</v>
      </c>
      <c r="AA921" s="7">
        <v>2200659170.0077057</v>
      </c>
      <c r="AB921" s="6"/>
    </row>
    <row r="922" spans="1:28">
      <c r="A922" t="s">
        <v>5623</v>
      </c>
      <c r="B922">
        <v>921</v>
      </c>
      <c r="C922" t="s">
        <v>5624</v>
      </c>
      <c r="D922" t="s">
        <v>5625</v>
      </c>
      <c r="E922" s="9">
        <v>45378</v>
      </c>
      <c r="F922">
        <v>2</v>
      </c>
      <c r="G922" t="s">
        <v>5626</v>
      </c>
      <c r="H922" t="s">
        <v>5627</v>
      </c>
      <c r="I922">
        <v>0.35</v>
      </c>
      <c r="J922">
        <v>0.32</v>
      </c>
      <c r="K922" s="5">
        <v>43992</v>
      </c>
      <c r="L922" t="s">
        <v>32</v>
      </c>
      <c r="M922" t="s">
        <v>480</v>
      </c>
      <c r="N922" t="s">
        <v>1239</v>
      </c>
      <c r="P922" s="6" t="s">
        <v>4087</v>
      </c>
      <c r="Q922" t="s">
        <v>5628</v>
      </c>
      <c r="R922" s="6">
        <v>1497825280.380249</v>
      </c>
      <c r="S922" s="6">
        <v>26108115.000000168</v>
      </c>
      <c r="T922" s="6">
        <v>32693804.999999832</v>
      </c>
      <c r="U922" s="6">
        <v>14896815.000000004</v>
      </c>
      <c r="V922" s="6">
        <v>27084555.000000171</v>
      </c>
      <c r="W922" s="6">
        <v>127401750.00000007</v>
      </c>
      <c r="X922" s="6">
        <v>487</v>
      </c>
      <c r="Y922" s="6">
        <v>3920920.2</v>
      </c>
      <c r="Z922" s="6" t="s">
        <v>507</v>
      </c>
      <c r="AA922" s="7">
        <v>1372946401.1192322</v>
      </c>
      <c r="AB922" s="6"/>
    </row>
    <row r="923" spans="1:28">
      <c r="A923" t="s">
        <v>5629</v>
      </c>
      <c r="B923">
        <v>922</v>
      </c>
      <c r="C923" t="s">
        <v>5630</v>
      </c>
      <c r="D923" t="s">
        <v>5631</v>
      </c>
      <c r="E923" s="5" t="s">
        <v>29</v>
      </c>
      <c r="F923">
        <v>1</v>
      </c>
      <c r="G923" t="s">
        <v>5632</v>
      </c>
      <c r="H923" s="8">
        <v>3.1646E+108</v>
      </c>
      <c r="I923">
        <v>0.38</v>
      </c>
      <c r="J923">
        <v>0.39</v>
      </c>
      <c r="K923" s="5">
        <v>43992</v>
      </c>
      <c r="L923" t="s">
        <v>32</v>
      </c>
      <c r="M923" t="s">
        <v>102</v>
      </c>
      <c r="N923" t="s">
        <v>178</v>
      </c>
      <c r="P923" s="6" t="s">
        <v>4087</v>
      </c>
      <c r="Q923" t="s">
        <v>5633</v>
      </c>
      <c r="R923" s="6">
        <v>250315868.85452271</v>
      </c>
      <c r="S923" s="6">
        <v>10063897.499999983</v>
      </c>
      <c r="T923" s="6">
        <v>1778242.5000000233</v>
      </c>
      <c r="U923" s="6">
        <v>10025849.999999983</v>
      </c>
      <c r="V923" s="6">
        <v>0</v>
      </c>
      <c r="W923" s="6">
        <v>23554875.000000015</v>
      </c>
      <c r="X923" s="6">
        <v>677</v>
      </c>
      <c r="Y923" s="6">
        <v>16201094</v>
      </c>
      <c r="Z923" s="6" t="s">
        <v>507</v>
      </c>
      <c r="AA923" s="7">
        <v>232620390.12908936</v>
      </c>
      <c r="AB923" s="6"/>
    </row>
    <row r="924" spans="1:28">
      <c r="A924" t="s">
        <v>5634</v>
      </c>
      <c r="B924">
        <v>923</v>
      </c>
      <c r="C924" t="s">
        <v>5635</v>
      </c>
      <c r="D924" t="s">
        <v>5636</v>
      </c>
      <c r="E924" s="5" t="s">
        <v>29</v>
      </c>
      <c r="F924">
        <v>1</v>
      </c>
      <c r="G924" t="s">
        <v>5637</v>
      </c>
      <c r="H924" t="s">
        <v>5638</v>
      </c>
      <c r="I924">
        <v>0.38</v>
      </c>
      <c r="J924">
        <v>0.34</v>
      </c>
      <c r="K924" s="5">
        <v>43992</v>
      </c>
      <c r="L924" t="s">
        <v>32</v>
      </c>
      <c r="M924" t="s">
        <v>102</v>
      </c>
      <c r="N924" t="s">
        <v>1239</v>
      </c>
      <c r="P924" s="6" t="s">
        <v>4087</v>
      </c>
      <c r="Q924" t="s">
        <v>5639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 t="s">
        <v>507</v>
      </c>
      <c r="AA924" s="7">
        <v>0</v>
      </c>
      <c r="AB924" s="6"/>
    </row>
    <row r="925" spans="1:28">
      <c r="A925" t="s">
        <v>5640</v>
      </c>
      <c r="B925">
        <v>924</v>
      </c>
      <c r="C925" t="s">
        <v>5641</v>
      </c>
      <c r="D925" t="s">
        <v>5642</v>
      </c>
      <c r="E925" s="5" t="s">
        <v>29</v>
      </c>
      <c r="F925">
        <v>1</v>
      </c>
      <c r="G925" t="s">
        <v>5643</v>
      </c>
      <c r="H925" t="s">
        <v>5644</v>
      </c>
      <c r="I925">
        <v>0.45</v>
      </c>
      <c r="J925">
        <v>0.52</v>
      </c>
      <c r="K925" s="5">
        <v>43992</v>
      </c>
      <c r="L925" t="s">
        <v>32</v>
      </c>
      <c r="M925" t="s">
        <v>109</v>
      </c>
      <c r="N925" t="s">
        <v>178</v>
      </c>
      <c r="P925" s="6" t="s">
        <v>4087</v>
      </c>
      <c r="Q925" t="s">
        <v>5645</v>
      </c>
      <c r="R925" s="6">
        <v>1593799898.9105225</v>
      </c>
      <c r="S925" s="6">
        <v>42538634.999999896</v>
      </c>
      <c r="T925" s="6">
        <v>-32096744.999999922</v>
      </c>
      <c r="U925" s="6">
        <v>29254789.999999892</v>
      </c>
      <c r="V925" s="6">
        <v>41206355.000000067</v>
      </c>
      <c r="W925" s="6">
        <v>130614314.99999996</v>
      </c>
      <c r="X925" s="6">
        <v>4768</v>
      </c>
      <c r="Y925" s="6">
        <v>69515975</v>
      </c>
      <c r="Z925" s="6" t="s">
        <v>507</v>
      </c>
      <c r="AA925" s="7">
        <v>1348091432.762146</v>
      </c>
      <c r="AB925" s="6"/>
    </row>
    <row r="926" spans="1:28">
      <c r="A926" t="s">
        <v>5646</v>
      </c>
      <c r="B926">
        <v>925</v>
      </c>
      <c r="C926" t="s">
        <v>5647</v>
      </c>
      <c r="D926" t="s">
        <v>5648</v>
      </c>
      <c r="E926" s="5" t="s">
        <v>29</v>
      </c>
      <c r="F926">
        <v>1</v>
      </c>
      <c r="G926" t="s">
        <v>5649</v>
      </c>
      <c r="H926" t="s">
        <v>5650</v>
      </c>
      <c r="I926">
        <v>0.45</v>
      </c>
      <c r="J926">
        <v>0.39</v>
      </c>
      <c r="K926" s="5">
        <v>43992</v>
      </c>
      <c r="L926" t="s">
        <v>32</v>
      </c>
      <c r="M926" t="s">
        <v>109</v>
      </c>
      <c r="N926" t="s">
        <v>1239</v>
      </c>
      <c r="P926" s="6" t="s">
        <v>4087</v>
      </c>
      <c r="Q926" t="s">
        <v>5651</v>
      </c>
      <c r="R926" s="6">
        <v>1252782824.7070315</v>
      </c>
      <c r="S926" s="6">
        <v>42841005</v>
      </c>
      <c r="T926" s="6">
        <v>-31549905.000000104</v>
      </c>
      <c r="U926" s="6">
        <v>30844140.000000104</v>
      </c>
      <c r="V926" s="6">
        <v>33638399.99999994</v>
      </c>
      <c r="W926" s="6">
        <v>95185169.999999881</v>
      </c>
      <c r="X926" s="6">
        <v>6087</v>
      </c>
      <c r="Y926" s="6">
        <v>36423562</v>
      </c>
      <c r="Z926" s="6" t="s">
        <v>507</v>
      </c>
      <c r="AA926" s="7">
        <v>1064626550.6744385</v>
      </c>
      <c r="AB926" s="6"/>
    </row>
    <row r="927" spans="1:28">
      <c r="A927" t="s">
        <v>5652</v>
      </c>
      <c r="B927">
        <v>926</v>
      </c>
      <c r="C927" t="s">
        <v>5653</v>
      </c>
      <c r="D927" t="s">
        <v>5654</v>
      </c>
      <c r="E927" s="9">
        <v>45378</v>
      </c>
      <c r="F927">
        <v>2</v>
      </c>
      <c r="G927" t="s">
        <v>5655</v>
      </c>
      <c r="H927" t="s">
        <v>5656</v>
      </c>
      <c r="I927">
        <v>0.5</v>
      </c>
      <c r="J927">
        <v>0.56000000000000005</v>
      </c>
      <c r="K927" s="5">
        <v>43992</v>
      </c>
      <c r="L927" t="s">
        <v>32</v>
      </c>
      <c r="M927" t="s">
        <v>586</v>
      </c>
      <c r="N927" t="s">
        <v>2410</v>
      </c>
      <c r="P927" s="6" t="s">
        <v>4087</v>
      </c>
      <c r="Q927" t="s">
        <v>5657</v>
      </c>
      <c r="R927" s="6">
        <v>176669816.49398801</v>
      </c>
      <c r="S927" s="6">
        <v>0</v>
      </c>
      <c r="T927" s="6">
        <v>0</v>
      </c>
      <c r="U927" s="6">
        <v>0</v>
      </c>
      <c r="V927" s="6">
        <v>-11716180.000000015</v>
      </c>
      <c r="W927" s="6">
        <v>-13849510.000000007</v>
      </c>
      <c r="X927" s="6">
        <v>323</v>
      </c>
      <c r="Y927" s="6">
        <v>2447208.9</v>
      </c>
      <c r="Z927" s="6" t="s">
        <v>507</v>
      </c>
      <c r="AA927" s="7">
        <v>191417011.73782349</v>
      </c>
      <c r="AB927" s="6"/>
    </row>
    <row r="928" spans="1:28">
      <c r="A928" t="s">
        <v>5658</v>
      </c>
      <c r="B928">
        <v>927</v>
      </c>
      <c r="C928" t="s">
        <v>5659</v>
      </c>
      <c r="D928" t="s">
        <v>5660</v>
      </c>
      <c r="E928" s="5" t="s">
        <v>29</v>
      </c>
      <c r="F928">
        <v>1</v>
      </c>
      <c r="G928" t="s">
        <v>5661</v>
      </c>
      <c r="H928" t="s">
        <v>5662</v>
      </c>
      <c r="I928">
        <v>0.7</v>
      </c>
      <c r="J928">
        <v>0.96</v>
      </c>
      <c r="K928" s="5">
        <v>43998</v>
      </c>
      <c r="L928" t="s">
        <v>32</v>
      </c>
      <c r="M928" t="s">
        <v>94</v>
      </c>
      <c r="N928" t="s">
        <v>781</v>
      </c>
      <c r="P928" s="6" t="s">
        <v>135</v>
      </c>
      <c r="Q928" t="s">
        <v>5663</v>
      </c>
      <c r="R928" s="6">
        <v>3985240.1733398438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3</v>
      </c>
      <c r="Y928" s="6">
        <v>669.24</v>
      </c>
      <c r="Z928" s="6" t="s">
        <v>12652</v>
      </c>
      <c r="AA928" s="7">
        <v>4093859.86328125</v>
      </c>
      <c r="AB928" s="6"/>
    </row>
    <row r="929" spans="1:28">
      <c r="A929" t="s">
        <v>5664</v>
      </c>
      <c r="B929">
        <v>928</v>
      </c>
      <c r="C929" t="s">
        <v>5665</v>
      </c>
      <c r="D929" t="s">
        <v>5666</v>
      </c>
      <c r="E929" s="5" t="s">
        <v>29</v>
      </c>
      <c r="F929">
        <v>1</v>
      </c>
      <c r="G929" t="s">
        <v>5667</v>
      </c>
      <c r="H929" t="s">
        <v>5668</v>
      </c>
      <c r="I929">
        <v>0.2</v>
      </c>
      <c r="J929">
        <v>0.22</v>
      </c>
      <c r="K929" s="5">
        <v>43998</v>
      </c>
      <c r="L929" t="s">
        <v>32</v>
      </c>
      <c r="M929" t="s">
        <v>286</v>
      </c>
      <c r="N929" t="s">
        <v>4578</v>
      </c>
      <c r="P929" s="6" t="s">
        <v>2601</v>
      </c>
      <c r="Q929" t="s">
        <v>5669</v>
      </c>
      <c r="R929" s="6">
        <v>984025650.02441406</v>
      </c>
      <c r="S929" s="6">
        <v>4922933.3460000698</v>
      </c>
      <c r="T929" s="6">
        <v>0</v>
      </c>
      <c r="U929" s="6">
        <v>0</v>
      </c>
      <c r="V929" s="6">
        <v>0</v>
      </c>
      <c r="W929" s="6">
        <v>9779750.9069999643</v>
      </c>
      <c r="X929" s="6">
        <v>298</v>
      </c>
      <c r="Y929" s="6">
        <v>6952297</v>
      </c>
      <c r="Z929" s="6" t="s">
        <v>507</v>
      </c>
      <c r="AA929" s="7">
        <v>958982814.78881836</v>
      </c>
      <c r="AB929" s="6"/>
    </row>
    <row r="930" spans="1:28">
      <c r="A930" t="s">
        <v>5670</v>
      </c>
      <c r="B930">
        <v>929</v>
      </c>
      <c r="C930" t="s">
        <v>5671</v>
      </c>
      <c r="D930" t="s">
        <v>5672</v>
      </c>
      <c r="E930" s="5" t="s">
        <v>29</v>
      </c>
      <c r="F930">
        <v>1</v>
      </c>
      <c r="G930" t="s">
        <v>5673</v>
      </c>
      <c r="H930" t="s">
        <v>5674</v>
      </c>
      <c r="I930">
        <v>0.25</v>
      </c>
      <c r="J930">
        <v>0.28000000000000003</v>
      </c>
      <c r="K930" s="5">
        <v>43998</v>
      </c>
      <c r="L930" t="s">
        <v>32</v>
      </c>
      <c r="M930" t="s">
        <v>286</v>
      </c>
      <c r="N930" t="s">
        <v>4578</v>
      </c>
      <c r="P930" s="6" t="s">
        <v>2601</v>
      </c>
      <c r="Q930" t="s">
        <v>5675</v>
      </c>
      <c r="R930" s="6">
        <v>963399739.83764648</v>
      </c>
      <c r="S930" s="6">
        <v>3479751.8939999263</v>
      </c>
      <c r="T930" s="6">
        <v>0</v>
      </c>
      <c r="U930" s="6">
        <v>3415777.5240000486</v>
      </c>
      <c r="V930" s="6">
        <v>3497692.141999925</v>
      </c>
      <c r="W930" s="6">
        <v>13813692.323999949</v>
      </c>
      <c r="X930" s="6">
        <v>530</v>
      </c>
      <c r="Y930" s="6">
        <v>9846948</v>
      </c>
      <c r="Z930" s="6" t="s">
        <v>507</v>
      </c>
      <c r="AA930" s="7">
        <v>934665460.58654785</v>
      </c>
      <c r="AB930" s="6"/>
    </row>
    <row r="931" spans="1:28">
      <c r="A931" t="s">
        <v>5676</v>
      </c>
      <c r="B931">
        <v>930</v>
      </c>
      <c r="C931" t="s">
        <v>5677</v>
      </c>
      <c r="D931" t="s">
        <v>5678</v>
      </c>
      <c r="E931" s="5" t="s">
        <v>29</v>
      </c>
      <c r="F931">
        <v>1</v>
      </c>
      <c r="G931" t="s">
        <v>5679</v>
      </c>
      <c r="H931" t="s">
        <v>5680</v>
      </c>
      <c r="I931">
        <v>0.28999999999999998</v>
      </c>
      <c r="J931">
        <v>0.33</v>
      </c>
      <c r="K931" s="5">
        <v>44011</v>
      </c>
      <c r="L931" t="s">
        <v>32</v>
      </c>
      <c r="M931" t="s">
        <v>86</v>
      </c>
      <c r="N931" t="s">
        <v>87</v>
      </c>
      <c r="P931" s="6" t="s">
        <v>5598</v>
      </c>
      <c r="Q931" t="s">
        <v>5681</v>
      </c>
      <c r="R931" s="6">
        <v>83352900.211669922</v>
      </c>
      <c r="S931" s="6">
        <v>-838237.49999999697</v>
      </c>
      <c r="T931" s="6">
        <v>824642.49999999709</v>
      </c>
      <c r="U931" s="6">
        <v>0</v>
      </c>
      <c r="V931" s="6">
        <v>-842307.49999999709</v>
      </c>
      <c r="W931" s="6">
        <v>-843796.38009999145</v>
      </c>
      <c r="X931" s="6">
        <v>170</v>
      </c>
      <c r="Y931" s="6">
        <v>736206.1</v>
      </c>
      <c r="Z931" s="6" t="s">
        <v>86</v>
      </c>
      <c r="AA931" s="7">
        <v>84041072.964065552</v>
      </c>
      <c r="AB931" s="6"/>
    </row>
    <row r="932" spans="1:28">
      <c r="A932" t="s">
        <v>5682</v>
      </c>
      <c r="B932">
        <v>931</v>
      </c>
      <c r="C932" t="s">
        <v>5683</v>
      </c>
      <c r="D932" t="s">
        <v>5684</v>
      </c>
      <c r="E932" s="9">
        <v>45383</v>
      </c>
      <c r="F932">
        <v>2</v>
      </c>
      <c r="G932" t="s">
        <v>5685</v>
      </c>
      <c r="H932">
        <v>407866102</v>
      </c>
      <c r="I932">
        <v>0.75</v>
      </c>
      <c r="J932">
        <v>0.91</v>
      </c>
      <c r="K932" s="5">
        <v>44011</v>
      </c>
      <c r="L932" t="s">
        <v>32</v>
      </c>
      <c r="M932" t="s">
        <v>774</v>
      </c>
      <c r="N932" t="s">
        <v>87</v>
      </c>
      <c r="P932" s="6" t="s">
        <v>5598</v>
      </c>
      <c r="Q932" t="s">
        <v>5686</v>
      </c>
      <c r="R932" s="6">
        <v>30239103.443321228</v>
      </c>
      <c r="S932" s="6">
        <v>950652.49999999662</v>
      </c>
      <c r="T932" s="6">
        <v>0</v>
      </c>
      <c r="U932" s="6">
        <v>0</v>
      </c>
      <c r="V932" s="6">
        <v>0</v>
      </c>
      <c r="W932" s="6">
        <v>954694.76719999651</v>
      </c>
      <c r="X932" s="6">
        <v>53</v>
      </c>
      <c r="Y932" s="6">
        <v>185913.60000000001</v>
      </c>
      <c r="Z932" s="6" t="s">
        <v>12652</v>
      </c>
      <c r="AA932" s="7">
        <v>30303096.883934021</v>
      </c>
      <c r="AB932" s="6"/>
    </row>
    <row r="933" spans="1:28">
      <c r="A933" t="s">
        <v>5687</v>
      </c>
      <c r="B933">
        <v>932</v>
      </c>
      <c r="C933" t="s">
        <v>5688</v>
      </c>
      <c r="D933" t="s">
        <v>5689</v>
      </c>
      <c r="E933" s="9">
        <v>45383</v>
      </c>
      <c r="F933">
        <v>2</v>
      </c>
      <c r="G933" t="s">
        <v>5685</v>
      </c>
      <c r="H933">
        <v>407866102</v>
      </c>
      <c r="I933">
        <v>0.75</v>
      </c>
      <c r="J933">
        <v>0.91</v>
      </c>
      <c r="K933" s="5">
        <v>44011</v>
      </c>
      <c r="L933" t="s">
        <v>32</v>
      </c>
      <c r="M933" t="s">
        <v>774</v>
      </c>
      <c r="N933" t="s">
        <v>87</v>
      </c>
      <c r="P933" s="6" t="s">
        <v>5598</v>
      </c>
      <c r="Q933" t="s">
        <v>5690</v>
      </c>
      <c r="R933" s="6">
        <v>0</v>
      </c>
      <c r="S933" s="6">
        <v>950652.49999999662</v>
      </c>
      <c r="T933" s="6">
        <v>0</v>
      </c>
      <c r="U933" s="6">
        <v>0</v>
      </c>
      <c r="V933" s="6">
        <v>0</v>
      </c>
      <c r="W933" s="6">
        <v>954694.76719999651</v>
      </c>
      <c r="X933" s="6">
        <v>0</v>
      </c>
      <c r="Y933" s="6">
        <v>0</v>
      </c>
      <c r="Z933" s="6" t="s">
        <v>12652</v>
      </c>
      <c r="AA933" s="7">
        <v>0</v>
      </c>
      <c r="AB933" s="6"/>
    </row>
    <row r="934" spans="1:28">
      <c r="A934" t="s">
        <v>5691</v>
      </c>
      <c r="B934">
        <v>933</v>
      </c>
      <c r="C934" t="s">
        <v>5692</v>
      </c>
      <c r="D934" t="s">
        <v>5693</v>
      </c>
      <c r="E934" s="5" t="s">
        <v>29</v>
      </c>
      <c r="F934">
        <v>1</v>
      </c>
      <c r="G934" t="s">
        <v>5694</v>
      </c>
      <c r="H934" t="s">
        <v>5695</v>
      </c>
      <c r="I934">
        <v>0.75</v>
      </c>
      <c r="J934">
        <v>0.91</v>
      </c>
      <c r="K934" s="5">
        <v>44011</v>
      </c>
      <c r="L934" t="s">
        <v>32</v>
      </c>
      <c r="M934" t="s">
        <v>94</v>
      </c>
      <c r="N934" t="s">
        <v>87</v>
      </c>
      <c r="P934" s="6" t="s">
        <v>5598</v>
      </c>
      <c r="Q934" t="s">
        <v>5696</v>
      </c>
      <c r="R934" s="6">
        <v>61529784.295570374</v>
      </c>
      <c r="S934" s="6">
        <v>0</v>
      </c>
      <c r="T934" s="6">
        <v>0</v>
      </c>
      <c r="U934" s="6">
        <v>0</v>
      </c>
      <c r="V934" s="6">
        <v>0</v>
      </c>
      <c r="W934" s="6">
        <v>1633.9735999988577</v>
      </c>
      <c r="X934" s="6">
        <v>198</v>
      </c>
      <c r="Y934" s="6">
        <v>762905.01</v>
      </c>
      <c r="Z934" s="6" t="s">
        <v>12652</v>
      </c>
      <c r="AA934" s="7">
        <v>62524461.915206909</v>
      </c>
      <c r="AB934" s="6"/>
    </row>
    <row r="935" spans="1:28">
      <c r="A935" t="s">
        <v>5697</v>
      </c>
      <c r="B935">
        <v>934</v>
      </c>
      <c r="C935" t="s">
        <v>5698</v>
      </c>
      <c r="D935" t="s">
        <v>5699</v>
      </c>
      <c r="E935" s="5" t="s">
        <v>29</v>
      </c>
      <c r="F935">
        <v>1</v>
      </c>
      <c r="G935" t="s">
        <v>5700</v>
      </c>
      <c r="H935" t="s">
        <v>5701</v>
      </c>
      <c r="I935">
        <v>0.55000000000000004</v>
      </c>
      <c r="J935">
        <v>0.7</v>
      </c>
      <c r="K935" s="5">
        <v>44011</v>
      </c>
      <c r="L935" t="s">
        <v>32</v>
      </c>
      <c r="M935" t="s">
        <v>253</v>
      </c>
      <c r="N935" t="s">
        <v>5702</v>
      </c>
      <c r="P935" s="6" t="s">
        <v>5598</v>
      </c>
      <c r="Q935" t="s">
        <v>5703</v>
      </c>
      <c r="R935" s="6">
        <v>137736936.10507393</v>
      </c>
      <c r="S935" s="6">
        <v>-754842.49999998382</v>
      </c>
      <c r="T935" s="6">
        <v>0</v>
      </c>
      <c r="U935" s="6">
        <v>0</v>
      </c>
      <c r="V935" s="6">
        <v>0</v>
      </c>
      <c r="W935" s="6">
        <v>-1465990.1579999989</v>
      </c>
      <c r="X935" s="6">
        <v>168</v>
      </c>
      <c r="Y935" s="6">
        <v>532802.85</v>
      </c>
      <c r="Z935" s="6" t="s">
        <v>507</v>
      </c>
      <c r="AA935" s="7">
        <v>139359813.71625137</v>
      </c>
      <c r="AB935" s="6"/>
    </row>
    <row r="936" spans="1:28">
      <c r="A936" t="s">
        <v>5704</v>
      </c>
      <c r="B936">
        <v>935</v>
      </c>
      <c r="C936" t="s">
        <v>5705</v>
      </c>
      <c r="D936" t="s">
        <v>5706</v>
      </c>
      <c r="E936" s="9" t="s">
        <v>29</v>
      </c>
      <c r="F936">
        <v>1</v>
      </c>
      <c r="G936" t="s">
        <v>5707</v>
      </c>
      <c r="H936" t="s">
        <v>5708</v>
      </c>
      <c r="I936">
        <v>0.18</v>
      </c>
      <c r="J936">
        <v>0.19</v>
      </c>
      <c r="K936" s="5">
        <v>44013</v>
      </c>
      <c r="L936" t="s">
        <v>819</v>
      </c>
      <c r="M936" t="s">
        <v>2521</v>
      </c>
      <c r="N936" t="s">
        <v>1629</v>
      </c>
      <c r="P936" s="6" t="s">
        <v>233</v>
      </c>
      <c r="Q936" t="s">
        <v>5709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1108</v>
      </c>
      <c r="Y936" s="6">
        <v>14406603</v>
      </c>
      <c r="Z936" s="6" t="s">
        <v>507</v>
      </c>
      <c r="AA936" s="7">
        <v>1041396322.2302589</v>
      </c>
      <c r="AB936" s="6"/>
    </row>
    <row r="937" spans="1:28">
      <c r="A937" t="s">
        <v>5710</v>
      </c>
      <c r="B937">
        <v>936</v>
      </c>
      <c r="C937" t="s">
        <v>5711</v>
      </c>
      <c r="D937" t="s">
        <v>5712</v>
      </c>
      <c r="E937" s="5" t="s">
        <v>29</v>
      </c>
      <c r="F937">
        <v>1</v>
      </c>
      <c r="G937" t="s">
        <v>5713</v>
      </c>
      <c r="H937" t="s">
        <v>5714</v>
      </c>
      <c r="I937">
        <v>0.95</v>
      </c>
      <c r="J937">
        <v>1.3</v>
      </c>
      <c r="K937" s="5">
        <v>44027</v>
      </c>
      <c r="L937" t="s">
        <v>32</v>
      </c>
      <c r="M937" t="s">
        <v>659</v>
      </c>
      <c r="N937" t="s">
        <v>4638</v>
      </c>
      <c r="P937" s="6" t="s">
        <v>886</v>
      </c>
      <c r="Q937" t="s">
        <v>5715</v>
      </c>
      <c r="R937" s="6">
        <v>125935754.77600098</v>
      </c>
      <c r="S937" s="6">
        <v>-5537596.0399999954</v>
      </c>
      <c r="T937" s="6">
        <v>-636401.69000000518</v>
      </c>
      <c r="U937" s="6">
        <v>-10129721.659999995</v>
      </c>
      <c r="V937" s="6">
        <v>-1947881.0699999966</v>
      </c>
      <c r="W937" s="6">
        <v>-16320049.219999995</v>
      </c>
      <c r="X937" s="6">
        <v>596</v>
      </c>
      <c r="Y937" s="6">
        <v>2784242.6999999997</v>
      </c>
      <c r="Z937" s="6" t="s">
        <v>507</v>
      </c>
      <c r="AA937" s="7">
        <v>141368560.4095459</v>
      </c>
      <c r="AB937" s="6"/>
    </row>
    <row r="938" spans="1:28">
      <c r="A938" t="s">
        <v>5716</v>
      </c>
      <c r="B938">
        <v>937</v>
      </c>
      <c r="C938" t="s">
        <v>5717</v>
      </c>
      <c r="D938" t="s">
        <v>5718</v>
      </c>
      <c r="E938" s="5" t="s">
        <v>29</v>
      </c>
      <c r="F938">
        <v>1</v>
      </c>
      <c r="G938" t="s">
        <v>5719</v>
      </c>
      <c r="H938" t="s">
        <v>5720</v>
      </c>
      <c r="I938">
        <v>0.3</v>
      </c>
      <c r="J938">
        <v>0.34</v>
      </c>
      <c r="K938" s="5">
        <v>44035</v>
      </c>
      <c r="L938" t="s">
        <v>32</v>
      </c>
      <c r="M938" t="s">
        <v>480</v>
      </c>
      <c r="N938" t="s">
        <v>2060</v>
      </c>
      <c r="P938" s="6" t="s">
        <v>494</v>
      </c>
      <c r="Q938" t="s">
        <v>5721</v>
      </c>
      <c r="R938" s="6">
        <v>26121851.918427136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31</v>
      </c>
      <c r="Y938" s="6">
        <v>201502.8</v>
      </c>
      <c r="Z938" s="6" t="s">
        <v>507</v>
      </c>
      <c r="AA938" s="7">
        <v>26063458.406312656</v>
      </c>
      <c r="AB938" s="6"/>
    </row>
    <row r="939" spans="1:28">
      <c r="A939" t="s">
        <v>5722</v>
      </c>
      <c r="B939">
        <v>938</v>
      </c>
      <c r="C939" t="s">
        <v>5723</v>
      </c>
      <c r="D939" t="s">
        <v>5724</v>
      </c>
      <c r="E939" s="5" t="s">
        <v>29</v>
      </c>
      <c r="F939">
        <v>1</v>
      </c>
      <c r="G939" t="s">
        <v>5725</v>
      </c>
      <c r="H939" t="s">
        <v>5726</v>
      </c>
      <c r="I939">
        <v>0.3</v>
      </c>
      <c r="J939">
        <v>0.34</v>
      </c>
      <c r="K939" s="5">
        <v>44035</v>
      </c>
      <c r="L939" t="s">
        <v>32</v>
      </c>
      <c r="M939" t="s">
        <v>102</v>
      </c>
      <c r="N939" t="s">
        <v>2060</v>
      </c>
      <c r="P939" s="6" t="s">
        <v>494</v>
      </c>
      <c r="Q939" t="s">
        <v>5727</v>
      </c>
      <c r="R939" s="6">
        <v>95729565.4296875</v>
      </c>
      <c r="S939" s="6">
        <v>0</v>
      </c>
      <c r="T939" s="6">
        <v>6020340.0000000056</v>
      </c>
      <c r="U939" s="6">
        <v>0</v>
      </c>
      <c r="V939" s="6">
        <v>3012308.0000000028</v>
      </c>
      <c r="W939" s="6">
        <v>14987622.000000002</v>
      </c>
      <c r="X939" s="6">
        <v>258</v>
      </c>
      <c r="Y939" s="6">
        <v>1963939.9000000001</v>
      </c>
      <c r="Z939" s="6" t="s">
        <v>507</v>
      </c>
      <c r="AA939" s="7">
        <v>80480978.393554688</v>
      </c>
      <c r="AB939" s="6"/>
    </row>
    <row r="940" spans="1:28">
      <c r="A940" t="s">
        <v>5728</v>
      </c>
      <c r="B940">
        <v>939</v>
      </c>
      <c r="C940" t="s">
        <v>5729</v>
      </c>
      <c r="D940" t="s">
        <v>5730</v>
      </c>
      <c r="E940" s="5" t="s">
        <v>29</v>
      </c>
      <c r="F940">
        <v>1</v>
      </c>
      <c r="G940" t="s">
        <v>5731</v>
      </c>
      <c r="H940" t="s">
        <v>5732</v>
      </c>
      <c r="I940">
        <v>0.8</v>
      </c>
      <c r="J940">
        <v>0.89</v>
      </c>
      <c r="K940" s="5">
        <v>44039</v>
      </c>
      <c r="L940" t="s">
        <v>32</v>
      </c>
      <c r="M940" t="s">
        <v>357</v>
      </c>
      <c r="N940" t="s">
        <v>115</v>
      </c>
      <c r="P940" s="6" t="s">
        <v>4384</v>
      </c>
      <c r="Q940" t="s">
        <v>5733</v>
      </c>
      <c r="R940" s="6">
        <v>105603874.00627136</v>
      </c>
      <c r="S940" s="6">
        <v>0</v>
      </c>
      <c r="T940" s="6">
        <v>0</v>
      </c>
      <c r="U940" s="6">
        <v>0</v>
      </c>
      <c r="V940" s="6">
        <v>-1628105.0000000088</v>
      </c>
      <c r="W940" s="6">
        <v>-1628105.0000000088</v>
      </c>
      <c r="X940" s="6">
        <v>186</v>
      </c>
      <c r="Y940" s="6">
        <v>880397.60999999987</v>
      </c>
      <c r="Z940" s="6" t="s">
        <v>507</v>
      </c>
      <c r="AA940" s="7">
        <v>107907435.72235107</v>
      </c>
      <c r="AB940" s="6"/>
    </row>
    <row r="941" spans="1:28">
      <c r="A941" t="s">
        <v>5734</v>
      </c>
      <c r="B941">
        <v>940</v>
      </c>
      <c r="C941" t="s">
        <v>5735</v>
      </c>
      <c r="D941" t="s">
        <v>5736</v>
      </c>
      <c r="E941" s="5" t="s">
        <v>29</v>
      </c>
      <c r="F941">
        <v>1</v>
      </c>
      <c r="G941" t="s">
        <v>5737</v>
      </c>
      <c r="H941" t="s">
        <v>5738</v>
      </c>
      <c r="I941">
        <v>0.8</v>
      </c>
      <c r="J941">
        <v>0.89</v>
      </c>
      <c r="K941" s="5">
        <v>44039</v>
      </c>
      <c r="L941" t="s">
        <v>32</v>
      </c>
      <c r="M941" t="s">
        <v>109</v>
      </c>
      <c r="N941" t="s">
        <v>115</v>
      </c>
      <c r="P941" s="6" t="s">
        <v>4384</v>
      </c>
      <c r="Q941" t="s">
        <v>5739</v>
      </c>
      <c r="R941" s="6">
        <v>62540619.926452637</v>
      </c>
      <c r="S941" s="6">
        <v>0</v>
      </c>
      <c r="T941" s="6">
        <v>0</v>
      </c>
      <c r="U941" s="6">
        <v>0</v>
      </c>
      <c r="V941" s="6">
        <v>-1224329.9999999958</v>
      </c>
      <c r="W941" s="6">
        <v>-4811035.0000000056</v>
      </c>
      <c r="X941" s="6">
        <v>271</v>
      </c>
      <c r="Y941" s="6">
        <v>1388878.13</v>
      </c>
      <c r="Z941" s="6" t="s">
        <v>507</v>
      </c>
      <c r="AA941" s="7">
        <v>67658979.835510254</v>
      </c>
      <c r="AB941" s="6"/>
    </row>
    <row r="942" spans="1:28">
      <c r="A942" t="s">
        <v>5740</v>
      </c>
      <c r="B942">
        <v>941</v>
      </c>
      <c r="C942" t="s">
        <v>5741</v>
      </c>
      <c r="D942" t="s">
        <v>5742</v>
      </c>
      <c r="E942" s="5" t="s">
        <v>29</v>
      </c>
      <c r="F942">
        <v>1</v>
      </c>
      <c r="G942" t="s">
        <v>5743</v>
      </c>
      <c r="H942" t="s">
        <v>5744</v>
      </c>
      <c r="I942">
        <v>0.85</v>
      </c>
      <c r="J942">
        <v>1.88</v>
      </c>
      <c r="K942" s="5">
        <v>44042</v>
      </c>
      <c r="L942" t="s">
        <v>819</v>
      </c>
      <c r="M942" t="s">
        <v>659</v>
      </c>
      <c r="N942" t="s">
        <v>660</v>
      </c>
      <c r="P942" s="6" t="s">
        <v>233</v>
      </c>
      <c r="Q942" t="s">
        <v>5745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 t="s">
        <v>507</v>
      </c>
      <c r="AA942" s="7">
        <v>0</v>
      </c>
      <c r="AB942" s="6"/>
    </row>
    <row r="943" spans="1:28">
      <c r="A943" t="s">
        <v>5746</v>
      </c>
      <c r="B943">
        <v>942</v>
      </c>
      <c r="C943" t="s">
        <v>5747</v>
      </c>
      <c r="D943" t="s">
        <v>5748</v>
      </c>
      <c r="E943" s="5" t="s">
        <v>29</v>
      </c>
      <c r="F943">
        <v>1</v>
      </c>
      <c r="G943" t="s">
        <v>5749</v>
      </c>
      <c r="H943" t="s">
        <v>5750</v>
      </c>
      <c r="I943">
        <v>0.25</v>
      </c>
      <c r="J943">
        <v>0.28000000000000003</v>
      </c>
      <c r="K943" s="5">
        <v>44048</v>
      </c>
      <c r="L943" t="s">
        <v>230</v>
      </c>
      <c r="M943" t="s">
        <v>473</v>
      </c>
      <c r="N943" t="s">
        <v>34</v>
      </c>
      <c r="P943" s="6" t="s">
        <v>233</v>
      </c>
      <c r="Q943" t="s">
        <v>5751</v>
      </c>
      <c r="R943" s="6">
        <v>148285627.56729126</v>
      </c>
      <c r="S943" s="6">
        <v>0</v>
      </c>
      <c r="T943" s="6">
        <v>0</v>
      </c>
      <c r="U943" s="6">
        <v>2553673.0369999907</v>
      </c>
      <c r="V943" s="6">
        <v>2551769.3510000138</v>
      </c>
      <c r="W943" s="6">
        <v>7477442.044499997</v>
      </c>
      <c r="X943" s="6">
        <v>570</v>
      </c>
      <c r="Y943" s="6">
        <v>4356464.8000000007</v>
      </c>
      <c r="Z943" s="6" t="s">
        <v>12651</v>
      </c>
      <c r="AA943" s="7">
        <v>129656642.60467529</v>
      </c>
      <c r="AB943" s="6"/>
    </row>
    <row r="944" spans="1:28">
      <c r="A944" t="s">
        <v>5752</v>
      </c>
      <c r="B944">
        <v>943</v>
      </c>
      <c r="C944" t="s">
        <v>5753</v>
      </c>
      <c r="D944" t="s">
        <v>5754</v>
      </c>
      <c r="E944" s="5" t="s">
        <v>29</v>
      </c>
      <c r="F944">
        <v>1</v>
      </c>
      <c r="G944" t="s">
        <v>5755</v>
      </c>
      <c r="H944" t="s">
        <v>5756</v>
      </c>
      <c r="I944">
        <v>0.55000000000000004</v>
      </c>
      <c r="J944">
        <v>0.71</v>
      </c>
      <c r="K944" s="5">
        <v>44054</v>
      </c>
      <c r="L944" t="s">
        <v>32</v>
      </c>
      <c r="M944" t="s">
        <v>480</v>
      </c>
      <c r="N944" t="s">
        <v>115</v>
      </c>
      <c r="P944" s="6" t="s">
        <v>5757</v>
      </c>
      <c r="Q944" t="s">
        <v>5758</v>
      </c>
      <c r="R944" s="6">
        <v>16652665.80581665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15</v>
      </c>
      <c r="Y944" s="6">
        <v>36532.51</v>
      </c>
      <c r="Z944" s="6" t="s">
        <v>507</v>
      </c>
      <c r="AA944" s="7">
        <v>17153877.353668213</v>
      </c>
      <c r="AB944" s="6"/>
    </row>
    <row r="945" spans="1:28">
      <c r="A945" t="s">
        <v>5759</v>
      </c>
      <c r="B945">
        <v>944</v>
      </c>
      <c r="C945" t="s">
        <v>5760</v>
      </c>
      <c r="D945" t="s">
        <v>5761</v>
      </c>
      <c r="E945" s="5" t="s">
        <v>29</v>
      </c>
      <c r="F945">
        <v>1</v>
      </c>
      <c r="G945" t="s">
        <v>5762</v>
      </c>
      <c r="H945" t="s">
        <v>5763</v>
      </c>
      <c r="I945">
        <v>0.55000000000000004</v>
      </c>
      <c r="J945">
        <v>0.71</v>
      </c>
      <c r="K945" s="5">
        <v>44054</v>
      </c>
      <c r="L945" t="s">
        <v>32</v>
      </c>
      <c r="M945" t="s">
        <v>102</v>
      </c>
      <c r="N945" t="s">
        <v>115</v>
      </c>
      <c r="P945" s="6" t="s">
        <v>5757</v>
      </c>
      <c r="Q945" t="s">
        <v>5764</v>
      </c>
      <c r="R945" s="6">
        <v>4470307.8269958496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2</v>
      </c>
      <c r="Y945" s="6">
        <v>1141.28</v>
      </c>
      <c r="Z945" s="6" t="s">
        <v>507</v>
      </c>
      <c r="AA945" s="7">
        <v>4605689.525604248</v>
      </c>
      <c r="AB945" s="6"/>
    </row>
    <row r="946" spans="1:28">
      <c r="A946" t="s">
        <v>5765</v>
      </c>
      <c r="B946">
        <v>945</v>
      </c>
      <c r="C946" t="s">
        <v>5766</v>
      </c>
      <c r="D946" t="s">
        <v>5767</v>
      </c>
      <c r="E946" s="5" t="s">
        <v>29</v>
      </c>
      <c r="F946">
        <v>1</v>
      </c>
      <c r="G946" t="s">
        <v>5768</v>
      </c>
      <c r="H946" t="s">
        <v>5769</v>
      </c>
      <c r="I946">
        <v>0.65</v>
      </c>
      <c r="J946">
        <v>0.82</v>
      </c>
      <c r="K946" s="5">
        <v>44054</v>
      </c>
      <c r="L946" t="s">
        <v>32</v>
      </c>
      <c r="M946" t="s">
        <v>357</v>
      </c>
      <c r="N946" t="s">
        <v>115</v>
      </c>
      <c r="P946" s="6" t="s">
        <v>5757</v>
      </c>
      <c r="Q946" t="s">
        <v>5770</v>
      </c>
      <c r="R946" s="6">
        <v>8143791.1987304688</v>
      </c>
      <c r="S946" s="6">
        <v>-793696.07499999984</v>
      </c>
      <c r="T946" s="6">
        <v>0</v>
      </c>
      <c r="U946" s="6">
        <v>831644.97499999986</v>
      </c>
      <c r="V946" s="6">
        <v>0</v>
      </c>
      <c r="W946" s="6">
        <v>37948.900000000023</v>
      </c>
      <c r="X946" s="6">
        <v>136</v>
      </c>
      <c r="Y946" s="6">
        <v>639838.76</v>
      </c>
      <c r="Z946" s="6" t="s">
        <v>507</v>
      </c>
      <c r="AA946" s="7">
        <v>7453081.226348877</v>
      </c>
      <c r="AB946" s="6"/>
    </row>
    <row r="947" spans="1:28">
      <c r="A947" t="s">
        <v>5771</v>
      </c>
      <c r="B947">
        <v>946</v>
      </c>
      <c r="C947" t="s">
        <v>5772</v>
      </c>
      <c r="D947" t="s">
        <v>5773</v>
      </c>
      <c r="E947" s="5" t="s">
        <v>29</v>
      </c>
      <c r="F947">
        <v>1</v>
      </c>
      <c r="G947" t="s">
        <v>5774</v>
      </c>
      <c r="H947" t="s">
        <v>5775</v>
      </c>
      <c r="I947">
        <v>0.65</v>
      </c>
      <c r="J947">
        <v>0.82</v>
      </c>
      <c r="K947" s="5">
        <v>44054</v>
      </c>
      <c r="L947" t="s">
        <v>32</v>
      </c>
      <c r="M947" t="s">
        <v>357</v>
      </c>
      <c r="N947" t="s">
        <v>115</v>
      </c>
      <c r="P947" s="6" t="s">
        <v>5757</v>
      </c>
      <c r="Q947" t="s">
        <v>5776</v>
      </c>
      <c r="R947" s="6">
        <v>45731145.572662354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59</v>
      </c>
      <c r="Y947" s="6">
        <v>466575.1</v>
      </c>
      <c r="Z947" s="6" t="s">
        <v>507</v>
      </c>
      <c r="AA947" s="7">
        <v>46425823.68850708</v>
      </c>
      <c r="AB947" s="6"/>
    </row>
    <row r="948" spans="1:28">
      <c r="A948" t="s">
        <v>5777</v>
      </c>
      <c r="B948">
        <v>947</v>
      </c>
      <c r="C948" t="s">
        <v>5778</v>
      </c>
      <c r="D948" t="s">
        <v>5779</v>
      </c>
      <c r="E948" s="5" t="s">
        <v>29</v>
      </c>
      <c r="F948">
        <v>1</v>
      </c>
      <c r="G948" t="s">
        <v>5780</v>
      </c>
      <c r="H948" t="s">
        <v>5781</v>
      </c>
      <c r="I948">
        <v>0.7</v>
      </c>
      <c r="J948">
        <v>0.89</v>
      </c>
      <c r="K948" s="5">
        <v>44054</v>
      </c>
      <c r="L948" t="s">
        <v>32</v>
      </c>
      <c r="M948" t="s">
        <v>94</v>
      </c>
      <c r="N948" t="s">
        <v>128</v>
      </c>
      <c r="P948" s="6" t="s">
        <v>5757</v>
      </c>
      <c r="Q948" t="s">
        <v>5782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 t="s">
        <v>12652</v>
      </c>
      <c r="AA948" s="7">
        <v>0</v>
      </c>
      <c r="AB948" s="6"/>
    </row>
    <row r="949" spans="1:28">
      <c r="A949" t="s">
        <v>5783</v>
      </c>
      <c r="B949">
        <v>948</v>
      </c>
      <c r="C949" t="s">
        <v>5784</v>
      </c>
      <c r="D949" t="s">
        <v>5785</v>
      </c>
      <c r="E949" s="5" t="s">
        <v>29</v>
      </c>
      <c r="F949">
        <v>1</v>
      </c>
      <c r="G949" t="s">
        <v>5786</v>
      </c>
      <c r="H949" t="s">
        <v>5787</v>
      </c>
      <c r="I949">
        <v>0.7</v>
      </c>
      <c r="J949">
        <v>0.89</v>
      </c>
      <c r="K949" s="5">
        <v>44054</v>
      </c>
      <c r="L949" t="s">
        <v>32</v>
      </c>
      <c r="M949" t="s">
        <v>94</v>
      </c>
      <c r="N949" t="s">
        <v>128</v>
      </c>
      <c r="P949" s="6" t="s">
        <v>5757</v>
      </c>
      <c r="Q949" t="s">
        <v>5788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 t="s">
        <v>12652</v>
      </c>
      <c r="AA949" s="7">
        <v>0</v>
      </c>
      <c r="AB949" s="6"/>
    </row>
    <row r="950" spans="1:28">
      <c r="A950" t="s">
        <v>5789</v>
      </c>
      <c r="B950">
        <v>949</v>
      </c>
      <c r="C950" t="s">
        <v>5790</v>
      </c>
      <c r="D950" t="s">
        <v>5791</v>
      </c>
      <c r="E950" s="5" t="s">
        <v>29</v>
      </c>
      <c r="F950">
        <v>1</v>
      </c>
      <c r="G950" t="s">
        <v>5792</v>
      </c>
      <c r="H950" t="s">
        <v>5793</v>
      </c>
      <c r="I950">
        <v>0.85</v>
      </c>
      <c r="J950">
        <v>1.04</v>
      </c>
      <c r="K950" s="5">
        <v>44054</v>
      </c>
      <c r="L950" t="s">
        <v>32</v>
      </c>
      <c r="M950" t="s">
        <v>878</v>
      </c>
      <c r="N950" t="s">
        <v>879</v>
      </c>
      <c r="P950" s="6" t="s">
        <v>5757</v>
      </c>
      <c r="Q950" t="s">
        <v>5794</v>
      </c>
      <c r="R950" s="6">
        <v>35727785.682678223</v>
      </c>
      <c r="S950" s="6">
        <v>-2275037.125</v>
      </c>
      <c r="T950" s="6">
        <v>-1861246.9249999977</v>
      </c>
      <c r="U950" s="6">
        <v>0</v>
      </c>
      <c r="V950" s="6">
        <v>-2388839.5750000002</v>
      </c>
      <c r="W950" s="6">
        <v>-7002302.2500000047</v>
      </c>
      <c r="X950" s="6">
        <v>120</v>
      </c>
      <c r="Y950" s="6">
        <v>2476430.0900000003</v>
      </c>
      <c r="Z950" s="6" t="s">
        <v>10830</v>
      </c>
      <c r="AA950" s="7">
        <v>41847798.538208008</v>
      </c>
      <c r="AB950" s="6"/>
    </row>
    <row r="951" spans="1:28">
      <c r="A951" t="s">
        <v>5795</v>
      </c>
      <c r="B951">
        <v>950</v>
      </c>
      <c r="C951" t="s">
        <v>5796</v>
      </c>
      <c r="D951" t="s">
        <v>5797</v>
      </c>
      <c r="E951" s="5" t="s">
        <v>29</v>
      </c>
      <c r="F951">
        <v>1</v>
      </c>
      <c r="G951" t="s">
        <v>5798</v>
      </c>
      <c r="H951" t="s">
        <v>5799</v>
      </c>
      <c r="I951">
        <v>0.85</v>
      </c>
      <c r="J951">
        <v>1.04</v>
      </c>
      <c r="K951" s="5">
        <v>44054</v>
      </c>
      <c r="L951" t="s">
        <v>32</v>
      </c>
      <c r="M951" t="s">
        <v>878</v>
      </c>
      <c r="N951" t="s">
        <v>879</v>
      </c>
      <c r="P951" s="6" t="s">
        <v>5757</v>
      </c>
      <c r="Q951" t="s">
        <v>5800</v>
      </c>
      <c r="R951" s="6">
        <v>40661441.802978516</v>
      </c>
      <c r="S951" s="6">
        <v>-464781.04999999836</v>
      </c>
      <c r="T951" s="6">
        <v>-1427671.4000000036</v>
      </c>
      <c r="U951" s="6">
        <v>0</v>
      </c>
      <c r="V951" s="6">
        <v>-1476370.2250000036</v>
      </c>
      <c r="W951" s="6">
        <v>-3368822.6750000054</v>
      </c>
      <c r="X951" s="6">
        <v>129</v>
      </c>
      <c r="Y951" s="6">
        <v>1048832.6000000001</v>
      </c>
      <c r="Z951" s="6" t="s">
        <v>10830</v>
      </c>
      <c r="AA951" s="7">
        <v>45028506.946563721</v>
      </c>
      <c r="AB951" s="6"/>
    </row>
    <row r="952" spans="1:28">
      <c r="A952" t="s">
        <v>5801</v>
      </c>
      <c r="B952">
        <v>951</v>
      </c>
      <c r="C952" t="s">
        <v>5802</v>
      </c>
      <c r="D952" t="s">
        <v>5803</v>
      </c>
      <c r="E952" s="5" t="s">
        <v>29</v>
      </c>
      <c r="F952">
        <v>1</v>
      </c>
      <c r="G952" t="s">
        <v>5804</v>
      </c>
      <c r="H952" t="s">
        <v>5805</v>
      </c>
      <c r="I952">
        <v>0.85</v>
      </c>
      <c r="J952">
        <v>1.07</v>
      </c>
      <c r="K952" s="5">
        <v>44054</v>
      </c>
      <c r="L952" t="s">
        <v>32</v>
      </c>
      <c r="M952" t="s">
        <v>2385</v>
      </c>
      <c r="N952" t="s">
        <v>5806</v>
      </c>
      <c r="P952" s="6" t="s">
        <v>5757</v>
      </c>
      <c r="Q952" t="s">
        <v>5807</v>
      </c>
      <c r="R952" s="6">
        <v>11222313.30871582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4</v>
      </c>
      <c r="Y952" s="6">
        <v>168.84</v>
      </c>
      <c r="Z952" s="6" t="s">
        <v>507</v>
      </c>
      <c r="AA952" s="7">
        <v>11449993.515014648</v>
      </c>
      <c r="AB952" s="6"/>
    </row>
    <row r="953" spans="1:28">
      <c r="A953" t="s">
        <v>5808</v>
      </c>
      <c r="B953">
        <v>952</v>
      </c>
      <c r="C953" t="s">
        <v>5809</v>
      </c>
      <c r="D953" t="s">
        <v>5810</v>
      </c>
      <c r="E953" s="5" t="s">
        <v>29</v>
      </c>
      <c r="F953">
        <v>1</v>
      </c>
      <c r="G953" t="s">
        <v>5811</v>
      </c>
      <c r="H953" t="s">
        <v>5812</v>
      </c>
      <c r="I953">
        <v>0.85</v>
      </c>
      <c r="J953">
        <v>1.07</v>
      </c>
      <c r="K953" s="5">
        <v>44054</v>
      </c>
      <c r="L953" t="s">
        <v>32</v>
      </c>
      <c r="M953" t="s">
        <v>2385</v>
      </c>
      <c r="N953" t="s">
        <v>5806</v>
      </c>
      <c r="P953" s="6" t="s">
        <v>5757</v>
      </c>
      <c r="Q953" t="s">
        <v>5813</v>
      </c>
      <c r="R953" s="6">
        <v>8406176.0902404785</v>
      </c>
      <c r="S953" s="6">
        <v>0</v>
      </c>
      <c r="T953" s="6">
        <v>-1888304.9000000006</v>
      </c>
      <c r="U953" s="6">
        <v>0</v>
      </c>
      <c r="V953" s="6">
        <v>0</v>
      </c>
      <c r="W953" s="6">
        <v>-1888304.9000000006</v>
      </c>
      <c r="X953" s="6">
        <v>4</v>
      </c>
      <c r="Y953" s="6">
        <v>73402.8</v>
      </c>
      <c r="Z953" s="6" t="s">
        <v>507</v>
      </c>
      <c r="AA953" s="7">
        <v>10510033.512115479</v>
      </c>
      <c r="AB953" s="6"/>
    </row>
    <row r="954" spans="1:28">
      <c r="A954" t="s">
        <v>5814</v>
      </c>
      <c r="B954">
        <v>953</v>
      </c>
      <c r="C954" t="s">
        <v>5815</v>
      </c>
      <c r="D954" t="s">
        <v>5816</v>
      </c>
      <c r="E954" s="5" t="s">
        <v>29</v>
      </c>
      <c r="F954">
        <v>1</v>
      </c>
      <c r="G954" t="s">
        <v>5817</v>
      </c>
      <c r="H954" t="s">
        <v>5818</v>
      </c>
      <c r="I954">
        <v>0.25</v>
      </c>
      <c r="J954">
        <v>0.17</v>
      </c>
      <c r="K954" s="5">
        <v>44061</v>
      </c>
      <c r="L954" t="s">
        <v>32</v>
      </c>
      <c r="M954" t="s">
        <v>170</v>
      </c>
      <c r="N954" t="s">
        <v>325</v>
      </c>
      <c r="P954" s="6" t="s">
        <v>2540</v>
      </c>
      <c r="Q954" t="s">
        <v>5819</v>
      </c>
      <c r="R954" s="6">
        <v>244247761.24954224</v>
      </c>
      <c r="S954" s="6">
        <v>7470428.683999992</v>
      </c>
      <c r="T954" s="6">
        <v>13914986.759000009</v>
      </c>
      <c r="U954" s="6">
        <v>12871383.999999991</v>
      </c>
      <c r="V954" s="6">
        <v>7540754.1079999916</v>
      </c>
      <c r="W954" s="6">
        <v>50318144.734999985</v>
      </c>
      <c r="X954" s="6">
        <v>1912</v>
      </c>
      <c r="Y954" s="6">
        <v>18374880</v>
      </c>
      <c r="Z954" s="6" t="s">
        <v>8118</v>
      </c>
      <c r="AA954" s="7">
        <v>197740958.02307129</v>
      </c>
      <c r="AB954" s="6"/>
    </row>
    <row r="955" spans="1:28">
      <c r="A955" t="s">
        <v>5820</v>
      </c>
      <c r="B955">
        <v>954</v>
      </c>
      <c r="C955" t="s">
        <v>5821</v>
      </c>
      <c r="D955" t="s">
        <v>5822</v>
      </c>
      <c r="E955" s="5" t="s">
        <v>29</v>
      </c>
      <c r="F955">
        <v>1</v>
      </c>
      <c r="G955" t="s">
        <v>5823</v>
      </c>
      <c r="H955" t="s">
        <v>5824</v>
      </c>
      <c r="I955">
        <v>0.15</v>
      </c>
      <c r="J955">
        <v>0.17</v>
      </c>
      <c r="K955" s="5">
        <v>44061</v>
      </c>
      <c r="L955" t="s">
        <v>32</v>
      </c>
      <c r="M955" t="s">
        <v>170</v>
      </c>
      <c r="N955" t="s">
        <v>2276</v>
      </c>
      <c r="P955" s="6" t="s">
        <v>2540</v>
      </c>
      <c r="Q955" t="s">
        <v>5825</v>
      </c>
      <c r="R955" s="6">
        <v>94112968.444824219</v>
      </c>
      <c r="S955" s="6">
        <v>1678067.518000009</v>
      </c>
      <c r="T955" s="6">
        <v>5062165.0119999973</v>
      </c>
      <c r="U955" s="6">
        <v>1686003.2724999939</v>
      </c>
      <c r="V955" s="6">
        <v>846042.45099999697</v>
      </c>
      <c r="W955" s="6">
        <v>13470951.350999998</v>
      </c>
      <c r="X955" s="6">
        <v>518</v>
      </c>
      <c r="Y955" s="6">
        <v>4492030.7</v>
      </c>
      <c r="Z955" s="6" t="s">
        <v>8118</v>
      </c>
      <c r="AA955" s="7">
        <v>81918332.862854004</v>
      </c>
      <c r="AB955" s="6"/>
    </row>
    <row r="956" spans="1:28">
      <c r="A956" t="s">
        <v>5826</v>
      </c>
      <c r="B956">
        <v>955</v>
      </c>
      <c r="C956" t="s">
        <v>5827</v>
      </c>
      <c r="D956" t="s">
        <v>5828</v>
      </c>
      <c r="E956" s="5" t="s">
        <v>29</v>
      </c>
      <c r="F956">
        <v>1</v>
      </c>
      <c r="G956" t="s">
        <v>5829</v>
      </c>
      <c r="H956" t="s">
        <v>5830</v>
      </c>
      <c r="I956">
        <v>0.15</v>
      </c>
      <c r="J956">
        <v>0.17</v>
      </c>
      <c r="K956" s="5">
        <v>44061</v>
      </c>
      <c r="L956" t="s">
        <v>32</v>
      </c>
      <c r="M956" t="s">
        <v>170</v>
      </c>
      <c r="N956" t="s">
        <v>332</v>
      </c>
      <c r="P956" s="6" t="s">
        <v>2540</v>
      </c>
      <c r="Q956" t="s">
        <v>5831</v>
      </c>
      <c r="R956" s="6">
        <v>310510813.71307373</v>
      </c>
      <c r="S956" s="6">
        <v>2686277.0795000382</v>
      </c>
      <c r="T956" s="6">
        <v>6764756.6445000004</v>
      </c>
      <c r="U956" s="6">
        <v>6777191.5634999992</v>
      </c>
      <c r="V956" s="6">
        <v>8205391.4409999698</v>
      </c>
      <c r="W956" s="6">
        <v>33844452.531500004</v>
      </c>
      <c r="X956" s="6">
        <v>3338</v>
      </c>
      <c r="Y956" s="6">
        <v>13665342</v>
      </c>
      <c r="Z956" s="6" t="s">
        <v>8118</v>
      </c>
      <c r="AA956" s="7">
        <v>274790270.80535889</v>
      </c>
      <c r="AB956" s="6"/>
    </row>
    <row r="957" spans="1:28">
      <c r="A957" t="s">
        <v>5832</v>
      </c>
      <c r="B957">
        <v>956</v>
      </c>
      <c r="C957" t="s">
        <v>5833</v>
      </c>
      <c r="D957" t="s">
        <v>5834</v>
      </c>
      <c r="E957" s="5" t="s">
        <v>29</v>
      </c>
      <c r="F957">
        <v>1</v>
      </c>
      <c r="G957" t="s">
        <v>5835</v>
      </c>
      <c r="H957" t="s">
        <v>5836</v>
      </c>
      <c r="I957">
        <v>0.22</v>
      </c>
      <c r="J957">
        <v>0.24</v>
      </c>
      <c r="K957" s="5">
        <v>44083</v>
      </c>
      <c r="L957" t="s">
        <v>32</v>
      </c>
      <c r="M957" t="s">
        <v>170</v>
      </c>
      <c r="N957" t="s">
        <v>5158</v>
      </c>
      <c r="P957" s="6" t="s">
        <v>35</v>
      </c>
      <c r="Q957" t="s">
        <v>5837</v>
      </c>
      <c r="R957" s="6">
        <v>212828139.6484375</v>
      </c>
      <c r="S957" s="6">
        <v>1999989.9350000166</v>
      </c>
      <c r="T957" s="6">
        <v>1017924.9749999782</v>
      </c>
      <c r="U957" s="6">
        <v>2034460.5350000169</v>
      </c>
      <c r="V957" s="6">
        <v>1370892.8500000013</v>
      </c>
      <c r="W957" s="6">
        <v>8453711.379999999</v>
      </c>
      <c r="X957" s="6">
        <v>537</v>
      </c>
      <c r="Y957" s="6">
        <v>3134964.7</v>
      </c>
      <c r="Z957" s="6" t="s">
        <v>8118</v>
      </c>
      <c r="AA957" s="7">
        <v>206871610.10742188</v>
      </c>
      <c r="AB957" s="6"/>
    </row>
    <row r="958" spans="1:28">
      <c r="A958" t="s">
        <v>5838</v>
      </c>
      <c r="B958">
        <v>957</v>
      </c>
      <c r="C958" t="s">
        <v>5839</v>
      </c>
      <c r="D958" t="s">
        <v>5840</v>
      </c>
      <c r="E958" s="5" t="s">
        <v>29</v>
      </c>
      <c r="F958">
        <v>1</v>
      </c>
      <c r="G958" t="s">
        <v>5841</v>
      </c>
      <c r="H958" t="s">
        <v>5842</v>
      </c>
      <c r="I958">
        <v>0.22</v>
      </c>
      <c r="J958">
        <v>0.25</v>
      </c>
      <c r="K958" s="5">
        <v>44083</v>
      </c>
      <c r="L958" t="s">
        <v>32</v>
      </c>
      <c r="M958" t="s">
        <v>170</v>
      </c>
      <c r="N958" t="s">
        <v>5158</v>
      </c>
      <c r="P958" s="6" t="s">
        <v>35</v>
      </c>
      <c r="Q958" t="s">
        <v>5843</v>
      </c>
      <c r="R958" s="6">
        <v>203872082.51953125</v>
      </c>
      <c r="S958" s="6">
        <v>3070899.9450000022</v>
      </c>
      <c r="T958" s="6">
        <v>783321.60999998311</v>
      </c>
      <c r="U958" s="6">
        <v>1966897.935000028</v>
      </c>
      <c r="V958" s="6">
        <v>1585193.4650000015</v>
      </c>
      <c r="W958" s="6">
        <v>9382497.4900000077</v>
      </c>
      <c r="X958" s="6">
        <v>826</v>
      </c>
      <c r="Y958" s="6">
        <v>4701862.5999999996</v>
      </c>
      <c r="Z958" s="6" t="s">
        <v>8118</v>
      </c>
      <c r="AA958" s="7">
        <v>198561473.46496582</v>
      </c>
      <c r="AB958" s="6"/>
    </row>
    <row r="959" spans="1:28">
      <c r="A959" t="s">
        <v>5844</v>
      </c>
      <c r="B959">
        <v>958</v>
      </c>
      <c r="C959" t="s">
        <v>5845</v>
      </c>
      <c r="D959" t="s">
        <v>5846</v>
      </c>
      <c r="E959" s="5" t="s">
        <v>29</v>
      </c>
      <c r="F959">
        <v>1</v>
      </c>
      <c r="G959" t="s">
        <v>5847</v>
      </c>
      <c r="H959" t="s">
        <v>5848</v>
      </c>
      <c r="I959">
        <v>0.22</v>
      </c>
      <c r="J959">
        <v>0.25</v>
      </c>
      <c r="K959" s="5">
        <v>44083</v>
      </c>
      <c r="L959" t="s">
        <v>32</v>
      </c>
      <c r="M959" t="s">
        <v>170</v>
      </c>
      <c r="N959" t="s">
        <v>5158</v>
      </c>
      <c r="P959" s="6" t="s">
        <v>35</v>
      </c>
      <c r="Q959" t="s">
        <v>5849</v>
      </c>
      <c r="R959" s="6">
        <v>202866533.203125</v>
      </c>
      <c r="S959" s="6">
        <v>4315198.59500001</v>
      </c>
      <c r="T959" s="6">
        <v>1457659.669999995</v>
      </c>
      <c r="U959" s="6">
        <v>2335846.9600000018</v>
      </c>
      <c r="V959" s="6">
        <v>2059152.1950000082</v>
      </c>
      <c r="W959" s="6">
        <v>14830322.339999994</v>
      </c>
      <c r="X959" s="6">
        <v>482</v>
      </c>
      <c r="Y959" s="6">
        <v>6904579</v>
      </c>
      <c r="Z959" s="6" t="s">
        <v>8118</v>
      </c>
      <c r="AA959" s="7">
        <v>192203270.72143555</v>
      </c>
      <c r="AB959" s="6"/>
    </row>
    <row r="960" spans="1:28">
      <c r="A960" t="s">
        <v>5850</v>
      </c>
      <c r="B960">
        <v>959</v>
      </c>
      <c r="C960" t="s">
        <v>5851</v>
      </c>
      <c r="D960" t="s">
        <v>5852</v>
      </c>
      <c r="E960" s="5" t="s">
        <v>29</v>
      </c>
      <c r="F960">
        <v>1</v>
      </c>
      <c r="G960" t="s">
        <v>5853</v>
      </c>
      <c r="H960" t="s">
        <v>5854</v>
      </c>
      <c r="I960">
        <v>0.22</v>
      </c>
      <c r="J960">
        <v>0.25</v>
      </c>
      <c r="K960" s="5">
        <v>44083</v>
      </c>
      <c r="L960" t="s">
        <v>32</v>
      </c>
      <c r="M960" t="s">
        <v>170</v>
      </c>
      <c r="N960" t="s">
        <v>5158</v>
      </c>
      <c r="P960" s="6" t="s">
        <v>35</v>
      </c>
      <c r="Q960" t="s">
        <v>5855</v>
      </c>
      <c r="R960" s="6">
        <v>63067158.012390137</v>
      </c>
      <c r="S960" s="6">
        <v>972449.31500000088</v>
      </c>
      <c r="T960" s="6">
        <v>1471132.0050000013</v>
      </c>
      <c r="U960" s="6">
        <v>1228829.2199999955</v>
      </c>
      <c r="V960" s="6">
        <v>0</v>
      </c>
      <c r="W960" s="6">
        <v>5394886.6649999935</v>
      </c>
      <c r="X960" s="6">
        <v>137</v>
      </c>
      <c r="Y960" s="6">
        <v>1751859</v>
      </c>
      <c r="Z960" s="6" t="s">
        <v>8118</v>
      </c>
      <c r="AA960" s="7">
        <v>58984668.17855835</v>
      </c>
      <c r="AB960" s="6"/>
    </row>
    <row r="961" spans="1:28">
      <c r="A961" t="s">
        <v>5856</v>
      </c>
      <c r="B961">
        <v>960</v>
      </c>
      <c r="C961" t="s">
        <v>5857</v>
      </c>
      <c r="D961" t="s">
        <v>5858</v>
      </c>
      <c r="E961" s="5" t="s">
        <v>29</v>
      </c>
      <c r="F961">
        <v>1</v>
      </c>
      <c r="G961" t="s">
        <v>5859</v>
      </c>
      <c r="H961">
        <v>300543204</v>
      </c>
      <c r="I961">
        <v>0.75</v>
      </c>
      <c r="J961">
        <v>0.99</v>
      </c>
      <c r="K961" s="5">
        <v>44088</v>
      </c>
      <c r="L961" t="s">
        <v>32</v>
      </c>
      <c r="M961" t="s">
        <v>820</v>
      </c>
      <c r="N961" t="s">
        <v>5501</v>
      </c>
      <c r="P961" s="6" t="s">
        <v>3343</v>
      </c>
      <c r="Q961" t="s">
        <v>5860</v>
      </c>
      <c r="R961" s="6">
        <v>3940510.082244873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  <c r="X961" s="6">
        <v>22</v>
      </c>
      <c r="Y961" s="6">
        <v>87170.96</v>
      </c>
      <c r="Z961" s="6" t="s">
        <v>10830</v>
      </c>
      <c r="AA961" s="7">
        <v>4376522.3979949951</v>
      </c>
      <c r="AB961" s="6"/>
    </row>
    <row r="962" spans="1:28">
      <c r="A962" t="s">
        <v>5861</v>
      </c>
      <c r="B962">
        <v>961</v>
      </c>
      <c r="C962" t="s">
        <v>5862</v>
      </c>
      <c r="D962" t="s">
        <v>5863</v>
      </c>
      <c r="E962" s="5" t="s">
        <v>29</v>
      </c>
      <c r="F962">
        <v>1</v>
      </c>
      <c r="G962" t="s">
        <v>5864</v>
      </c>
      <c r="H962">
        <v>300543105</v>
      </c>
      <c r="I962">
        <v>0.75</v>
      </c>
      <c r="J962">
        <v>1.01</v>
      </c>
      <c r="K962" s="5">
        <v>44088</v>
      </c>
      <c r="L962" t="s">
        <v>32</v>
      </c>
      <c r="M962" t="s">
        <v>820</v>
      </c>
      <c r="N962" t="s">
        <v>5501</v>
      </c>
      <c r="P962" s="6" t="s">
        <v>3343</v>
      </c>
      <c r="Q962" t="s">
        <v>5865</v>
      </c>
      <c r="R962" s="6">
        <v>16087683.10546875</v>
      </c>
      <c r="S962" s="6">
        <v>-506080.00000000052</v>
      </c>
      <c r="T962" s="6">
        <v>0</v>
      </c>
      <c r="U962" s="6">
        <v>564340.00000000047</v>
      </c>
      <c r="V962" s="6">
        <v>0</v>
      </c>
      <c r="W962" s="6">
        <v>58259.999999999942</v>
      </c>
      <c r="X962" s="6">
        <v>92</v>
      </c>
      <c r="Y962" s="6">
        <v>109761.47999999998</v>
      </c>
      <c r="Z962" s="6" t="s">
        <v>10830</v>
      </c>
      <c r="AA962" s="7">
        <v>17298075.199127197</v>
      </c>
      <c r="AB962" s="6"/>
    </row>
    <row r="963" spans="1:28">
      <c r="A963" t="s">
        <v>5866</v>
      </c>
      <c r="B963">
        <v>962</v>
      </c>
      <c r="C963" t="s">
        <v>5867</v>
      </c>
      <c r="D963" t="s">
        <v>5868</v>
      </c>
      <c r="E963" s="5" t="s">
        <v>29</v>
      </c>
      <c r="F963">
        <v>1</v>
      </c>
      <c r="G963" t="s">
        <v>5869</v>
      </c>
      <c r="H963">
        <v>300543303</v>
      </c>
      <c r="I963">
        <v>0.75</v>
      </c>
      <c r="J963">
        <v>0.98</v>
      </c>
      <c r="K963" s="5">
        <v>44088</v>
      </c>
      <c r="L963" t="s">
        <v>32</v>
      </c>
      <c r="M963" t="s">
        <v>820</v>
      </c>
      <c r="N963" t="s">
        <v>5501</v>
      </c>
      <c r="P963" s="6" t="s">
        <v>3343</v>
      </c>
      <c r="Q963" t="s">
        <v>5870</v>
      </c>
      <c r="R963" s="6">
        <v>3678558.986931961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26</v>
      </c>
      <c r="Y963" s="6">
        <v>63392.03</v>
      </c>
      <c r="Z963" s="6" t="s">
        <v>10830</v>
      </c>
      <c r="AA963" s="7">
        <v>4083392.0265574479</v>
      </c>
      <c r="AB963" s="6"/>
    </row>
    <row r="964" spans="1:28">
      <c r="A964" t="s">
        <v>5871</v>
      </c>
      <c r="B964">
        <v>963</v>
      </c>
      <c r="C964" t="s">
        <v>5872</v>
      </c>
      <c r="D964" t="s">
        <v>5873</v>
      </c>
      <c r="E964" s="5" t="s">
        <v>29</v>
      </c>
      <c r="F964">
        <v>1</v>
      </c>
      <c r="G964" t="s">
        <v>5874</v>
      </c>
      <c r="H964" t="s">
        <v>5875</v>
      </c>
      <c r="I964">
        <v>0.28999999999999998</v>
      </c>
      <c r="J964">
        <v>0.32</v>
      </c>
      <c r="K964" s="5">
        <v>44090</v>
      </c>
      <c r="L964" t="s">
        <v>32</v>
      </c>
      <c r="M964" t="s">
        <v>170</v>
      </c>
      <c r="N964" t="s">
        <v>171</v>
      </c>
      <c r="P964" s="6" t="s">
        <v>1168</v>
      </c>
      <c r="Q964" t="s">
        <v>5876</v>
      </c>
      <c r="R964" s="6">
        <v>319039183.04443359</v>
      </c>
      <c r="S964" s="6">
        <v>1069728.0000000247</v>
      </c>
      <c r="T964" s="6">
        <v>2684909.9999999907</v>
      </c>
      <c r="U964" s="6">
        <v>1876891.0000000075</v>
      </c>
      <c r="V964" s="6">
        <v>4295874.0000000037</v>
      </c>
      <c r="W964" s="6">
        <v>13666201.999999994</v>
      </c>
      <c r="X964" s="6">
        <v>773</v>
      </c>
      <c r="Y964" s="6">
        <v>9896697</v>
      </c>
      <c r="Z964" s="6" t="s">
        <v>8118</v>
      </c>
      <c r="AA964" s="7">
        <v>304005506.22940063</v>
      </c>
      <c r="AB964" s="6"/>
    </row>
    <row r="965" spans="1:28">
      <c r="A965" t="s">
        <v>5877</v>
      </c>
      <c r="B965">
        <v>964</v>
      </c>
      <c r="C965" t="s">
        <v>5878</v>
      </c>
      <c r="D965" t="s">
        <v>5879</v>
      </c>
      <c r="E965" s="5" t="s">
        <v>29</v>
      </c>
      <c r="F965">
        <v>1</v>
      </c>
      <c r="G965" t="s">
        <v>5880</v>
      </c>
      <c r="H965">
        <v>749385100</v>
      </c>
      <c r="I965">
        <v>0.2</v>
      </c>
      <c r="J965">
        <v>0.23</v>
      </c>
      <c r="K965" s="5">
        <v>44097</v>
      </c>
      <c r="L965" t="s">
        <v>32</v>
      </c>
      <c r="M965" t="s">
        <v>223</v>
      </c>
      <c r="N965" t="s">
        <v>2755</v>
      </c>
      <c r="P965" s="6" t="s">
        <v>1666</v>
      </c>
      <c r="Q965" t="s">
        <v>5881</v>
      </c>
      <c r="R965" s="6">
        <v>691625638.96179199</v>
      </c>
      <c r="S965" s="6">
        <v>-11338736.399999892</v>
      </c>
      <c r="T965" s="6">
        <v>-19835312.15000008</v>
      </c>
      <c r="U965" s="6">
        <v>-19867052.099999949</v>
      </c>
      <c r="V965" s="6">
        <v>-3781841.8000000538</v>
      </c>
      <c r="W965" s="6">
        <v>-58604121.299999893</v>
      </c>
      <c r="X965" s="6">
        <v>965</v>
      </c>
      <c r="Y965" s="6">
        <v>16977809</v>
      </c>
      <c r="Z965" s="6" t="s">
        <v>507</v>
      </c>
      <c r="AA965" s="7">
        <v>744339922.14202881</v>
      </c>
      <c r="AB965" s="6"/>
    </row>
    <row r="966" spans="1:28">
      <c r="A966" t="s">
        <v>5882</v>
      </c>
      <c r="B966">
        <v>965</v>
      </c>
      <c r="C966" t="s">
        <v>5883</v>
      </c>
      <c r="D966" t="s">
        <v>5884</v>
      </c>
      <c r="E966" s="5" t="s">
        <v>29</v>
      </c>
      <c r="F966">
        <v>1</v>
      </c>
      <c r="G966" t="s">
        <v>5885</v>
      </c>
      <c r="H966">
        <v>749334108</v>
      </c>
      <c r="I966">
        <v>0.2</v>
      </c>
      <c r="J966">
        <v>0.23</v>
      </c>
      <c r="K966" s="5">
        <v>44097</v>
      </c>
      <c r="L966" t="s">
        <v>32</v>
      </c>
      <c r="M966" t="s">
        <v>223</v>
      </c>
      <c r="N966" t="s">
        <v>2755</v>
      </c>
      <c r="P966" s="6" t="s">
        <v>1666</v>
      </c>
      <c r="Q966" t="s">
        <v>5886</v>
      </c>
      <c r="R966" s="6">
        <v>825915697.19314575</v>
      </c>
      <c r="S966" s="6">
        <v>3675254.5999999219</v>
      </c>
      <c r="T966" s="6">
        <v>16528153.150000105</v>
      </c>
      <c r="U966" s="6">
        <v>-914816.80000007793</v>
      </c>
      <c r="V966" s="6">
        <v>-19318877.399999946</v>
      </c>
      <c r="W966" s="6">
        <v>6397975.3500000276</v>
      </c>
      <c r="X966" s="6">
        <v>817</v>
      </c>
      <c r="Y966" s="6">
        <v>10000754.600000001</v>
      </c>
      <c r="Z966" s="6" t="s">
        <v>507</v>
      </c>
      <c r="AA966" s="7">
        <v>843670334.62524414</v>
      </c>
      <c r="AB966" s="6"/>
    </row>
    <row r="967" spans="1:28">
      <c r="A967" t="s">
        <v>5887</v>
      </c>
      <c r="B967">
        <v>966</v>
      </c>
      <c r="C967" t="s">
        <v>5888</v>
      </c>
      <c r="D967" t="s">
        <v>5889</v>
      </c>
      <c r="E967" s="5" t="s">
        <v>29</v>
      </c>
      <c r="F967">
        <v>1</v>
      </c>
      <c r="G967" t="s">
        <v>5890</v>
      </c>
      <c r="H967" t="s">
        <v>5891</v>
      </c>
      <c r="I967">
        <v>0.4</v>
      </c>
      <c r="J967">
        <v>0.45</v>
      </c>
      <c r="K967" s="5">
        <v>44098</v>
      </c>
      <c r="L967" t="s">
        <v>32</v>
      </c>
      <c r="M967" t="s">
        <v>94</v>
      </c>
      <c r="N967" t="s">
        <v>128</v>
      </c>
      <c r="P967" s="6" t="s">
        <v>2601</v>
      </c>
      <c r="Q967" t="s">
        <v>5892</v>
      </c>
      <c r="R967" s="6">
        <v>17625088.119506836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24</v>
      </c>
      <c r="Y967" s="6">
        <v>344663.75</v>
      </c>
      <c r="Z967" s="6" t="s">
        <v>12652</v>
      </c>
      <c r="AA967" s="7">
        <v>17212637.329101563</v>
      </c>
      <c r="AB967" s="6"/>
    </row>
    <row r="968" spans="1:28">
      <c r="A968" t="s">
        <v>5893</v>
      </c>
      <c r="B968">
        <v>967</v>
      </c>
      <c r="C968" t="s">
        <v>5894</v>
      </c>
      <c r="D968" t="s">
        <v>5895</v>
      </c>
      <c r="E968" s="5" t="s">
        <v>29</v>
      </c>
      <c r="F968">
        <v>1</v>
      </c>
      <c r="G968" t="s">
        <v>5896</v>
      </c>
      <c r="H968">
        <v>554557108</v>
      </c>
      <c r="I968">
        <v>0.15</v>
      </c>
      <c r="J968">
        <v>0.17</v>
      </c>
      <c r="K968" s="5">
        <v>44098</v>
      </c>
      <c r="L968" t="s">
        <v>32</v>
      </c>
      <c r="M968" t="s">
        <v>1856</v>
      </c>
      <c r="N968" t="s">
        <v>43</v>
      </c>
      <c r="P968" s="6" t="s">
        <v>2601</v>
      </c>
      <c r="Q968" t="s">
        <v>5897</v>
      </c>
      <c r="R968" s="6">
        <v>79495090.484619141</v>
      </c>
      <c r="S968" s="6">
        <v>1622823.2066000015</v>
      </c>
      <c r="T968" s="6">
        <v>1629802.0528000013</v>
      </c>
      <c r="U968" s="6">
        <v>0</v>
      </c>
      <c r="V968" s="6">
        <v>1630334.0697999925</v>
      </c>
      <c r="W968" s="6">
        <v>-17913129.821599998</v>
      </c>
      <c r="X968" s="6">
        <v>64</v>
      </c>
      <c r="Y968" s="6">
        <v>1541344.2000000002</v>
      </c>
      <c r="Z968" s="6" t="s">
        <v>507</v>
      </c>
      <c r="AA968" s="7">
        <v>98143066.40625</v>
      </c>
      <c r="AB968" s="6"/>
    </row>
    <row r="969" spans="1:28">
      <c r="A969" t="s">
        <v>5898</v>
      </c>
      <c r="B969">
        <v>968</v>
      </c>
      <c r="C969" t="s">
        <v>5899</v>
      </c>
      <c r="D969" t="s">
        <v>5900</v>
      </c>
      <c r="E969" s="5" t="s">
        <v>29</v>
      </c>
      <c r="F969">
        <v>1</v>
      </c>
      <c r="G969" t="s">
        <v>5901</v>
      </c>
      <c r="H969" t="s">
        <v>5902</v>
      </c>
      <c r="I969">
        <v>0.3</v>
      </c>
      <c r="J969">
        <v>0.34</v>
      </c>
      <c r="K969" s="5">
        <v>44098</v>
      </c>
      <c r="L969" t="s">
        <v>32</v>
      </c>
      <c r="M969" t="s">
        <v>609</v>
      </c>
      <c r="N969" t="s">
        <v>5903</v>
      </c>
      <c r="P969" s="6" t="s">
        <v>2601</v>
      </c>
      <c r="Q969" t="s">
        <v>5904</v>
      </c>
      <c r="R969" s="6">
        <v>35040777.587890625</v>
      </c>
      <c r="S969" s="6">
        <v>0</v>
      </c>
      <c r="T969" s="6">
        <v>0</v>
      </c>
      <c r="U969" s="6">
        <v>4382685.4715000037</v>
      </c>
      <c r="V969" s="6">
        <v>0</v>
      </c>
      <c r="W969" s="6">
        <v>-10722.72849999927</v>
      </c>
      <c r="X969" s="6">
        <v>64</v>
      </c>
      <c r="Y969" s="6">
        <v>813961.59000000008</v>
      </c>
      <c r="Z969" s="6" t="s">
        <v>507</v>
      </c>
      <c r="AA969" s="7">
        <v>30733055.877685547</v>
      </c>
      <c r="AB969" s="6"/>
    </row>
    <row r="970" spans="1:28">
      <c r="A970" t="s">
        <v>5905</v>
      </c>
      <c r="B970">
        <v>969</v>
      </c>
      <c r="C970" t="s">
        <v>5906</v>
      </c>
      <c r="D970" t="s">
        <v>5907</v>
      </c>
      <c r="E970" s="5" t="s">
        <v>29</v>
      </c>
      <c r="F970">
        <v>1</v>
      </c>
      <c r="G970" t="s">
        <v>5908</v>
      </c>
      <c r="H970">
        <v>554552208</v>
      </c>
      <c r="I970">
        <v>0.25</v>
      </c>
      <c r="J970">
        <v>0.28000000000000003</v>
      </c>
      <c r="K970" s="5">
        <v>44103</v>
      </c>
      <c r="L970" t="s">
        <v>32</v>
      </c>
      <c r="M970" t="s">
        <v>586</v>
      </c>
      <c r="N970" t="s">
        <v>587</v>
      </c>
      <c r="P970" s="6" t="s">
        <v>2601</v>
      </c>
      <c r="Q970" t="s">
        <v>5909</v>
      </c>
      <c r="R970" s="6">
        <v>5076523.5900878906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11</v>
      </c>
      <c r="Y970" s="6">
        <v>21753.39</v>
      </c>
      <c r="Z970" s="6" t="s">
        <v>507</v>
      </c>
      <c r="AA970" s="7">
        <v>5097275.7339477539</v>
      </c>
      <c r="AB970" s="6"/>
    </row>
    <row r="971" spans="1:28">
      <c r="A971" t="s">
        <v>5910</v>
      </c>
      <c r="B971">
        <v>970</v>
      </c>
      <c r="C971" t="s">
        <v>5911</v>
      </c>
      <c r="D971" t="s">
        <v>5912</v>
      </c>
      <c r="E971" s="5" t="s">
        <v>29</v>
      </c>
      <c r="F971">
        <v>1</v>
      </c>
      <c r="G971" t="s">
        <v>5913</v>
      </c>
      <c r="H971">
        <v>554551101</v>
      </c>
      <c r="I971">
        <v>0.17</v>
      </c>
      <c r="J971">
        <v>0.19</v>
      </c>
      <c r="K971" s="5">
        <v>44103</v>
      </c>
      <c r="L971" t="s">
        <v>32</v>
      </c>
      <c r="M971" t="s">
        <v>170</v>
      </c>
      <c r="N971" t="s">
        <v>325</v>
      </c>
      <c r="P971" s="6" t="s">
        <v>2601</v>
      </c>
      <c r="Q971" t="s">
        <v>5914</v>
      </c>
      <c r="R971" s="6">
        <v>167640189.4569397</v>
      </c>
      <c r="S971" s="6">
        <v>5741569.2860000059</v>
      </c>
      <c r="T971" s="6">
        <v>2881636.1429999899</v>
      </c>
      <c r="U971" s="6">
        <v>7176529.1915000007</v>
      </c>
      <c r="V971" s="6">
        <v>2886094.1480000154</v>
      </c>
      <c r="W971" s="6">
        <v>20118306.729500007</v>
      </c>
      <c r="X971" s="6">
        <v>361</v>
      </c>
      <c r="Y971" s="6">
        <v>8201072.4000000004</v>
      </c>
      <c r="Z971" s="6" t="s">
        <v>8118</v>
      </c>
      <c r="AA971" s="7">
        <v>150073890.11383057</v>
      </c>
      <c r="AB971" s="6"/>
    </row>
    <row r="972" spans="1:28">
      <c r="A972" t="s">
        <v>5915</v>
      </c>
      <c r="B972">
        <v>971</v>
      </c>
      <c r="C972" t="s">
        <v>5916</v>
      </c>
      <c r="D972" t="s">
        <v>5917</v>
      </c>
      <c r="E972" s="5" t="s">
        <v>29</v>
      </c>
      <c r="F972">
        <v>1</v>
      </c>
      <c r="G972" t="s">
        <v>5918</v>
      </c>
      <c r="H972">
        <v>554567107</v>
      </c>
      <c r="I972">
        <v>0.17</v>
      </c>
      <c r="J972">
        <v>0.19</v>
      </c>
      <c r="K972" s="5">
        <v>44103</v>
      </c>
      <c r="L972" t="s">
        <v>32</v>
      </c>
      <c r="M972" t="s">
        <v>170</v>
      </c>
      <c r="N972" t="s">
        <v>2276</v>
      </c>
      <c r="P972" s="6" t="s">
        <v>2601</v>
      </c>
      <c r="Q972" t="s">
        <v>5919</v>
      </c>
      <c r="R972" s="6">
        <v>28943060.302734375</v>
      </c>
      <c r="S972" s="6">
        <v>1210622.5765000009</v>
      </c>
      <c r="T972" s="6">
        <v>1213196.3520000011</v>
      </c>
      <c r="U972" s="6">
        <v>0</v>
      </c>
      <c r="V972" s="6">
        <v>0</v>
      </c>
      <c r="W972" s="6">
        <v>2423818.9285000023</v>
      </c>
      <c r="X972" s="6">
        <v>66</v>
      </c>
      <c r="Y972" s="6">
        <v>534812.27</v>
      </c>
      <c r="Z972" s="6" t="s">
        <v>8118</v>
      </c>
      <c r="AA972" s="7">
        <v>27494760.417938232</v>
      </c>
      <c r="AB972" s="6"/>
    </row>
    <row r="973" spans="1:28">
      <c r="A973" t="s">
        <v>5920</v>
      </c>
      <c r="B973">
        <v>972</v>
      </c>
      <c r="C973" t="s">
        <v>5921</v>
      </c>
      <c r="D973" t="s">
        <v>5922</v>
      </c>
      <c r="E973" s="5" t="s">
        <v>29</v>
      </c>
      <c r="F973">
        <v>1</v>
      </c>
      <c r="G973" t="s">
        <v>5923</v>
      </c>
      <c r="H973">
        <v>554570101</v>
      </c>
      <c r="I973">
        <v>0.17</v>
      </c>
      <c r="J973">
        <v>0.2</v>
      </c>
      <c r="K973" s="5">
        <v>44103</v>
      </c>
      <c r="L973" t="s">
        <v>32</v>
      </c>
      <c r="M973" t="s">
        <v>170</v>
      </c>
      <c r="N973" t="s">
        <v>332</v>
      </c>
      <c r="P973" s="6" t="s">
        <v>2601</v>
      </c>
      <c r="Q973" t="s">
        <v>5924</v>
      </c>
      <c r="R973" s="6">
        <v>54158673.095703125</v>
      </c>
      <c r="S973" s="6">
        <v>1694978.3464999939</v>
      </c>
      <c r="T973" s="6">
        <v>0</v>
      </c>
      <c r="U973" s="6">
        <v>3392879.4015000025</v>
      </c>
      <c r="V973" s="6">
        <v>0</v>
      </c>
      <c r="W973" s="6">
        <v>5087857.7479999959</v>
      </c>
      <c r="X973" s="6">
        <v>197</v>
      </c>
      <c r="Y973" s="6">
        <v>2533221.2999999998</v>
      </c>
      <c r="Z973" s="6" t="s">
        <v>8118</v>
      </c>
      <c r="AA973" s="7">
        <v>50014331.817626953</v>
      </c>
      <c r="AB973" s="6"/>
    </row>
    <row r="974" spans="1:28">
      <c r="A974" t="s">
        <v>5925</v>
      </c>
      <c r="B974">
        <v>973</v>
      </c>
      <c r="C974" t="s">
        <v>5926</v>
      </c>
      <c r="D974" t="s">
        <v>5927</v>
      </c>
      <c r="E974" s="5" t="s">
        <v>29</v>
      </c>
      <c r="F974">
        <v>1</v>
      </c>
      <c r="G974" t="s">
        <v>5928</v>
      </c>
      <c r="H974">
        <v>407363100</v>
      </c>
      <c r="I974">
        <v>0.65</v>
      </c>
      <c r="J974">
        <v>1.46</v>
      </c>
      <c r="K974" s="5">
        <v>44104</v>
      </c>
      <c r="L974" t="s">
        <v>32</v>
      </c>
      <c r="M974" t="s">
        <v>5929</v>
      </c>
      <c r="N974" t="s">
        <v>87</v>
      </c>
      <c r="P974" s="6" t="s">
        <v>5598</v>
      </c>
      <c r="Q974" t="s">
        <v>5930</v>
      </c>
      <c r="R974" s="6">
        <v>797071535.73628998</v>
      </c>
      <c r="S974" s="6">
        <v>-3652364.9999999199</v>
      </c>
      <c r="T974" s="6">
        <v>-1815107.5000000247</v>
      </c>
      <c r="U974" s="6">
        <v>1845732.5000000272</v>
      </c>
      <c r="V974" s="6">
        <v>921339.99999994761</v>
      </c>
      <c r="W974" s="6">
        <v>-3413891.5319998935</v>
      </c>
      <c r="X974" s="6">
        <v>3117</v>
      </c>
      <c r="Y974" s="6">
        <v>25726849</v>
      </c>
      <c r="Z974" s="6" t="s">
        <v>5929</v>
      </c>
      <c r="AA974" s="7">
        <v>795371751.42711639</v>
      </c>
      <c r="AB974" s="6"/>
    </row>
    <row r="975" spans="1:28">
      <c r="A975" t="s">
        <v>5931</v>
      </c>
      <c r="B975">
        <v>974</v>
      </c>
      <c r="C975" t="s">
        <v>5932</v>
      </c>
      <c r="D975" t="s">
        <v>5933</v>
      </c>
      <c r="E975" s="5" t="s">
        <v>29</v>
      </c>
      <c r="F975">
        <v>1</v>
      </c>
      <c r="G975" t="s">
        <v>5934</v>
      </c>
      <c r="H975" t="s">
        <v>5935</v>
      </c>
      <c r="I975">
        <v>0.06</v>
      </c>
      <c r="J975">
        <v>7.0000000000000007E-2</v>
      </c>
      <c r="K975" s="5">
        <v>44104</v>
      </c>
      <c r="L975" t="s">
        <v>32</v>
      </c>
      <c r="M975" t="s">
        <v>480</v>
      </c>
      <c r="N975" t="s">
        <v>34</v>
      </c>
      <c r="P975" s="6" t="s">
        <v>2601</v>
      </c>
      <c r="Q975" t="s">
        <v>5936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 t="s">
        <v>12651</v>
      </c>
      <c r="AA975" s="7">
        <v>0</v>
      </c>
      <c r="AB975" s="6"/>
    </row>
    <row r="976" spans="1:28">
      <c r="A976" t="s">
        <v>5937</v>
      </c>
      <c r="B976">
        <v>975</v>
      </c>
      <c r="C976" t="s">
        <v>5938</v>
      </c>
      <c r="D976" t="s">
        <v>5939</v>
      </c>
      <c r="E976" s="5" t="s">
        <v>29</v>
      </c>
      <c r="F976">
        <v>1</v>
      </c>
      <c r="G976" t="s">
        <v>5940</v>
      </c>
      <c r="H976">
        <v>554569103</v>
      </c>
      <c r="I976">
        <v>0.25</v>
      </c>
      <c r="J976">
        <v>0.28999999999999998</v>
      </c>
      <c r="K976" s="5">
        <v>44104</v>
      </c>
      <c r="L976" t="s">
        <v>32</v>
      </c>
      <c r="M976" t="s">
        <v>357</v>
      </c>
      <c r="N976" t="s">
        <v>150</v>
      </c>
      <c r="P976" s="6" t="s">
        <v>2601</v>
      </c>
      <c r="Q976" t="s">
        <v>5941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 t="s">
        <v>507</v>
      </c>
      <c r="AA976" s="7">
        <v>0</v>
      </c>
      <c r="AB976" s="6"/>
    </row>
    <row r="977" spans="1:28">
      <c r="A977" t="s">
        <v>5942</v>
      </c>
      <c r="B977">
        <v>976</v>
      </c>
      <c r="C977" t="s">
        <v>5943</v>
      </c>
      <c r="D977" t="s">
        <v>5944</v>
      </c>
      <c r="E977" s="5" t="s">
        <v>29</v>
      </c>
      <c r="F977">
        <v>1</v>
      </c>
      <c r="G977" t="s">
        <v>5945</v>
      </c>
      <c r="H977">
        <v>554569202</v>
      </c>
      <c r="I977">
        <v>0.25</v>
      </c>
      <c r="J977">
        <v>0.28999999999999998</v>
      </c>
      <c r="K977" s="5">
        <v>44104</v>
      </c>
      <c r="L977" t="s">
        <v>32</v>
      </c>
      <c r="M977" t="s">
        <v>357</v>
      </c>
      <c r="N977" t="s">
        <v>150</v>
      </c>
      <c r="P977" s="6" t="s">
        <v>2601</v>
      </c>
      <c r="Q977" t="s">
        <v>5946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6" t="s">
        <v>507</v>
      </c>
      <c r="AA977" s="7">
        <v>0</v>
      </c>
      <c r="AB977" s="6"/>
    </row>
    <row r="978" spans="1:28">
      <c r="A978" t="s">
        <v>5947</v>
      </c>
      <c r="B978">
        <v>977</v>
      </c>
      <c r="C978" t="s">
        <v>5948</v>
      </c>
      <c r="D978" t="s">
        <v>5949</v>
      </c>
      <c r="E978" s="5" t="s">
        <v>29</v>
      </c>
      <c r="F978">
        <v>1</v>
      </c>
      <c r="G978" t="s">
        <v>5950</v>
      </c>
      <c r="H978">
        <v>353547102</v>
      </c>
      <c r="I978">
        <v>0.8</v>
      </c>
      <c r="J978">
        <v>1.02</v>
      </c>
      <c r="K978" s="5">
        <v>44104</v>
      </c>
      <c r="L978" t="s">
        <v>32</v>
      </c>
      <c r="M978" t="s">
        <v>357</v>
      </c>
      <c r="N978" t="s">
        <v>115</v>
      </c>
      <c r="P978" s="6" t="s">
        <v>3194</v>
      </c>
      <c r="Q978" t="s">
        <v>5951</v>
      </c>
      <c r="R978" s="6">
        <v>13327387.237548828</v>
      </c>
      <c r="S978" s="6">
        <v>0</v>
      </c>
      <c r="T978" s="6">
        <v>0</v>
      </c>
      <c r="U978" s="6">
        <v>1283600.2075000009</v>
      </c>
      <c r="V978" s="6">
        <v>0</v>
      </c>
      <c r="W978" s="6">
        <v>1283600.2075000009</v>
      </c>
      <c r="X978" s="6">
        <v>59</v>
      </c>
      <c r="Y978" s="6">
        <v>202292.64</v>
      </c>
      <c r="Z978" s="6" t="s">
        <v>507</v>
      </c>
      <c r="AA978" s="7">
        <v>12823252.67791748</v>
      </c>
      <c r="AB978" s="6"/>
    </row>
    <row r="979" spans="1:28">
      <c r="A979" t="s">
        <v>5952</v>
      </c>
      <c r="B979">
        <v>978</v>
      </c>
      <c r="C979" t="s">
        <v>5953</v>
      </c>
      <c r="D979" t="s">
        <v>5954</v>
      </c>
      <c r="E979" s="5" t="s">
        <v>29</v>
      </c>
      <c r="F979">
        <v>1</v>
      </c>
      <c r="G979" t="s">
        <v>5955</v>
      </c>
      <c r="H979">
        <v>554547109</v>
      </c>
      <c r="I979">
        <v>0.4</v>
      </c>
      <c r="J979">
        <v>0.45</v>
      </c>
      <c r="K979" s="5">
        <v>44104</v>
      </c>
      <c r="L979" t="s">
        <v>32</v>
      </c>
      <c r="M979" t="s">
        <v>142</v>
      </c>
      <c r="N979" t="s">
        <v>143</v>
      </c>
      <c r="P979" s="6" t="s">
        <v>2601</v>
      </c>
      <c r="Q979" t="s">
        <v>5956</v>
      </c>
      <c r="R979" s="6">
        <v>28319919.204711914</v>
      </c>
      <c r="S979" s="6">
        <v>0</v>
      </c>
      <c r="T979" s="6">
        <v>0</v>
      </c>
      <c r="U979" s="6">
        <v>0</v>
      </c>
      <c r="V979" s="6">
        <v>3975962.1832499993</v>
      </c>
      <c r="W979" s="6">
        <v>7920070.5312499981</v>
      </c>
      <c r="X979" s="6">
        <v>122</v>
      </c>
      <c r="Y979" s="6">
        <v>1496031.7</v>
      </c>
      <c r="Z979" s="6" t="s">
        <v>507</v>
      </c>
      <c r="AA979" s="7">
        <v>19378469.467163086</v>
      </c>
      <c r="AB979" s="6"/>
    </row>
    <row r="980" spans="1:28">
      <c r="A980" t="s">
        <v>5957</v>
      </c>
      <c r="B980">
        <v>979</v>
      </c>
      <c r="C980" t="s">
        <v>5958</v>
      </c>
      <c r="D980" t="s">
        <v>5959</v>
      </c>
      <c r="E980" s="5" t="s">
        <v>29</v>
      </c>
      <c r="F980">
        <v>1</v>
      </c>
      <c r="G980" t="s">
        <v>5960</v>
      </c>
      <c r="H980" t="s">
        <v>5961</v>
      </c>
      <c r="I980">
        <v>0.15</v>
      </c>
      <c r="J980">
        <v>0.16</v>
      </c>
      <c r="K980" s="5">
        <v>44104</v>
      </c>
      <c r="L980" t="s">
        <v>32</v>
      </c>
      <c r="M980" t="s">
        <v>286</v>
      </c>
      <c r="N980" t="s">
        <v>287</v>
      </c>
      <c r="P980" s="6" t="s">
        <v>1043</v>
      </c>
      <c r="Q980" t="s">
        <v>5962</v>
      </c>
      <c r="R980" s="6">
        <v>96415500.640869141</v>
      </c>
      <c r="S980" s="6">
        <v>-26020</v>
      </c>
      <c r="T980" s="6">
        <v>1887949.9999999932</v>
      </c>
      <c r="U980" s="6">
        <v>0</v>
      </c>
      <c r="V980" s="6">
        <v>1926440.0000000102</v>
      </c>
      <c r="W980" s="6">
        <v>3788370.0000000037</v>
      </c>
      <c r="X980" s="6">
        <v>179</v>
      </c>
      <c r="Y980" s="6">
        <v>3708502.1</v>
      </c>
      <c r="Z980" s="6" t="s">
        <v>507</v>
      </c>
      <c r="AA980" s="7">
        <v>90319198.608398438</v>
      </c>
      <c r="AB980" s="6"/>
    </row>
    <row r="981" spans="1:28">
      <c r="A981" t="s">
        <v>5963</v>
      </c>
      <c r="B981">
        <v>980</v>
      </c>
      <c r="C981" t="s">
        <v>5964</v>
      </c>
      <c r="D981" t="s">
        <v>5965</v>
      </c>
      <c r="E981" s="5" t="s">
        <v>29</v>
      </c>
      <c r="F981">
        <v>1</v>
      </c>
      <c r="G981" t="s">
        <v>5966</v>
      </c>
      <c r="H981" t="s">
        <v>5967</v>
      </c>
      <c r="I981">
        <v>0.65</v>
      </c>
      <c r="J981">
        <v>0.65</v>
      </c>
      <c r="K981" s="5">
        <v>44104</v>
      </c>
      <c r="L981" t="s">
        <v>32</v>
      </c>
      <c r="M981" t="s">
        <v>286</v>
      </c>
      <c r="N981" t="s">
        <v>4246</v>
      </c>
      <c r="P981" s="6" t="s">
        <v>2864</v>
      </c>
      <c r="Q981" t="s">
        <v>5968</v>
      </c>
      <c r="R981" s="6">
        <v>11978463.745117188</v>
      </c>
      <c r="S981" s="6">
        <v>847223.27500000072</v>
      </c>
      <c r="T981" s="6">
        <v>0</v>
      </c>
      <c r="U981" s="6">
        <v>-862125.85000000079</v>
      </c>
      <c r="V981" s="6">
        <v>0</v>
      </c>
      <c r="W981" s="6">
        <v>-1710989.8249999997</v>
      </c>
      <c r="X981" s="6">
        <v>75</v>
      </c>
      <c r="Y981" s="6">
        <v>474138.77</v>
      </c>
      <c r="Z981" s="6" t="s">
        <v>507</v>
      </c>
      <c r="AA981" s="7">
        <v>14045627.117156982</v>
      </c>
      <c r="AB981" s="6"/>
    </row>
    <row r="982" spans="1:28">
      <c r="A982" t="s">
        <v>5969</v>
      </c>
      <c r="B982">
        <v>981</v>
      </c>
      <c r="C982" t="s">
        <v>5970</v>
      </c>
      <c r="D982" t="s">
        <v>5971</v>
      </c>
      <c r="E982" s="5">
        <v>45440</v>
      </c>
      <c r="F982">
        <v>1</v>
      </c>
      <c r="G982" t="s">
        <v>5972</v>
      </c>
      <c r="H982" t="s">
        <v>5973</v>
      </c>
      <c r="I982">
        <v>0.65</v>
      </c>
      <c r="J982">
        <v>0.65</v>
      </c>
      <c r="K982" s="5">
        <v>44104</v>
      </c>
      <c r="L982" t="s">
        <v>32</v>
      </c>
      <c r="M982" t="s">
        <v>586</v>
      </c>
      <c r="N982" t="s">
        <v>587</v>
      </c>
      <c r="P982" s="6" t="s">
        <v>2864</v>
      </c>
      <c r="Q982" t="s">
        <v>5974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 t="s">
        <v>507</v>
      </c>
      <c r="AA982" s="7">
        <v>0</v>
      </c>
      <c r="AB982" s="6"/>
    </row>
    <row r="983" spans="1:28">
      <c r="A983" t="s">
        <v>5975</v>
      </c>
      <c r="B983">
        <v>982</v>
      </c>
      <c r="C983" t="s">
        <v>5976</v>
      </c>
      <c r="D983" t="s">
        <v>5977</v>
      </c>
      <c r="E983" s="5" t="s">
        <v>29</v>
      </c>
      <c r="F983">
        <v>1</v>
      </c>
      <c r="G983" t="s">
        <v>5978</v>
      </c>
      <c r="H983" t="s">
        <v>5979</v>
      </c>
      <c r="I983">
        <v>0.3</v>
      </c>
      <c r="J983">
        <v>0.45</v>
      </c>
      <c r="K983" s="5">
        <v>44104</v>
      </c>
      <c r="L983" t="s">
        <v>32</v>
      </c>
      <c r="M983" t="s">
        <v>586</v>
      </c>
      <c r="N983" t="s">
        <v>587</v>
      </c>
      <c r="P983" s="6" t="s">
        <v>4384</v>
      </c>
      <c r="Q983" t="s">
        <v>5980</v>
      </c>
      <c r="R983" s="6">
        <v>45043997.764587402</v>
      </c>
      <c r="S983" s="6">
        <v>0</v>
      </c>
      <c r="T983" s="6">
        <v>1356295.0000000033</v>
      </c>
      <c r="U983" s="6">
        <v>0</v>
      </c>
      <c r="V983" s="6">
        <v>450432.49999999837</v>
      </c>
      <c r="W983" s="6">
        <v>1806727.5000000019</v>
      </c>
      <c r="X983" s="6">
        <v>50</v>
      </c>
      <c r="Y983" s="6">
        <v>284320.71999999997</v>
      </c>
      <c r="Z983" s="6" t="s">
        <v>507</v>
      </c>
      <c r="AA983" s="7">
        <v>43194479.370117188</v>
      </c>
      <c r="AB983" s="6"/>
    </row>
    <row r="984" spans="1:28">
      <c r="A984" t="s">
        <v>5981</v>
      </c>
      <c r="B984">
        <v>983</v>
      </c>
      <c r="C984" t="s">
        <v>5982</v>
      </c>
      <c r="D984" t="s">
        <v>5983</v>
      </c>
      <c r="E984" s="5" t="s">
        <v>29</v>
      </c>
      <c r="F984">
        <v>1</v>
      </c>
      <c r="G984" t="s">
        <v>5984</v>
      </c>
      <c r="H984" t="s">
        <v>5985</v>
      </c>
      <c r="I984">
        <v>0.3</v>
      </c>
      <c r="J984">
        <v>0.46</v>
      </c>
      <c r="K984" s="5">
        <v>44104</v>
      </c>
      <c r="L984" t="s">
        <v>32</v>
      </c>
      <c r="M984" t="s">
        <v>586</v>
      </c>
      <c r="N984" t="s">
        <v>587</v>
      </c>
      <c r="P984" s="6" t="s">
        <v>4384</v>
      </c>
      <c r="Q984" t="s">
        <v>5986</v>
      </c>
      <c r="R984" s="6">
        <v>97206978.475570679</v>
      </c>
      <c r="S984" s="6">
        <v>898245.00000001292</v>
      </c>
      <c r="T984" s="6">
        <v>-895005.00000001269</v>
      </c>
      <c r="U984" s="6">
        <v>448750.00000000634</v>
      </c>
      <c r="V984" s="6">
        <v>0</v>
      </c>
      <c r="W984" s="6">
        <v>2692215.0000000065</v>
      </c>
      <c r="X984" s="6">
        <v>217</v>
      </c>
      <c r="Y984" s="6">
        <v>1377546.15</v>
      </c>
      <c r="Z984" s="6" t="s">
        <v>507</v>
      </c>
      <c r="AA984" s="7">
        <v>95939645.576477051</v>
      </c>
      <c r="AB984" s="6"/>
    </row>
    <row r="985" spans="1:28">
      <c r="A985" t="s">
        <v>5987</v>
      </c>
      <c r="B985">
        <v>984</v>
      </c>
      <c r="C985" t="s">
        <v>5988</v>
      </c>
      <c r="D985" t="s">
        <v>5989</v>
      </c>
      <c r="E985" s="5" t="s">
        <v>29</v>
      </c>
      <c r="F985">
        <v>1</v>
      </c>
      <c r="G985" t="s">
        <v>5990</v>
      </c>
      <c r="H985" t="s">
        <v>5991</v>
      </c>
      <c r="I985">
        <v>0.3</v>
      </c>
      <c r="J985">
        <v>0.45</v>
      </c>
      <c r="K985" s="5">
        <v>44104</v>
      </c>
      <c r="L985" t="s">
        <v>32</v>
      </c>
      <c r="M985" t="s">
        <v>586</v>
      </c>
      <c r="N985" t="s">
        <v>587</v>
      </c>
      <c r="P985" s="6" t="s">
        <v>4384</v>
      </c>
      <c r="Q985" t="s">
        <v>5992</v>
      </c>
      <c r="R985" s="6">
        <v>6377629.9476623535</v>
      </c>
      <c r="S985" s="6">
        <v>0</v>
      </c>
      <c r="T985" s="6">
        <v>911204.99999999977</v>
      </c>
      <c r="U985" s="6">
        <v>0</v>
      </c>
      <c r="V985" s="6">
        <v>0</v>
      </c>
      <c r="W985" s="6">
        <v>911204.99999999977</v>
      </c>
      <c r="X985" s="6">
        <v>27</v>
      </c>
      <c r="Y985" s="6">
        <v>376056.91000000003</v>
      </c>
      <c r="Z985" s="6" t="s">
        <v>507</v>
      </c>
      <c r="AA985" s="7">
        <v>5471879.768371582</v>
      </c>
      <c r="AB985" s="6"/>
    </row>
    <row r="986" spans="1:28">
      <c r="A986" t="s">
        <v>5993</v>
      </c>
      <c r="B986">
        <v>985</v>
      </c>
      <c r="C986" t="s">
        <v>5994</v>
      </c>
      <c r="D986" t="s">
        <v>5995</v>
      </c>
      <c r="E986" s="5" t="s">
        <v>29</v>
      </c>
      <c r="F986">
        <v>1</v>
      </c>
      <c r="G986" t="s">
        <v>5996</v>
      </c>
      <c r="H986" t="s">
        <v>5997</v>
      </c>
      <c r="I986">
        <v>0.03</v>
      </c>
      <c r="J986">
        <v>0.06</v>
      </c>
      <c r="K986" s="5">
        <v>44138</v>
      </c>
      <c r="L986" t="s">
        <v>32</v>
      </c>
      <c r="M986" t="s">
        <v>33</v>
      </c>
      <c r="N986" t="s">
        <v>34</v>
      </c>
      <c r="P986" s="6" t="s">
        <v>5998</v>
      </c>
      <c r="Q986" t="s">
        <v>5999</v>
      </c>
      <c r="R986" s="6">
        <v>554585813.90380859</v>
      </c>
      <c r="S986" s="6">
        <v>7273884.9999999562</v>
      </c>
      <c r="T986" s="6">
        <v>9506529.9999999851</v>
      </c>
      <c r="U986" s="6">
        <v>1049837.5000000149</v>
      </c>
      <c r="V986" s="6">
        <v>-13742177.49999997</v>
      </c>
      <c r="W986" s="6">
        <v>-5254434.9999999991</v>
      </c>
      <c r="X986" s="6">
        <v>174</v>
      </c>
      <c r="Y986" s="6">
        <v>7227996.0999999996</v>
      </c>
      <c r="Z986" s="6" t="s">
        <v>12651</v>
      </c>
      <c r="AA986" s="7">
        <v>566779960.25085449</v>
      </c>
      <c r="AB986" s="6"/>
    </row>
    <row r="987" spans="1:28">
      <c r="A987" t="s">
        <v>6000</v>
      </c>
      <c r="B987">
        <v>986</v>
      </c>
      <c r="C987" t="s">
        <v>6001</v>
      </c>
      <c r="D987" t="s">
        <v>6002</v>
      </c>
      <c r="E987" s="5" t="s">
        <v>29</v>
      </c>
      <c r="F987">
        <v>1</v>
      </c>
      <c r="G987" t="s">
        <v>6003</v>
      </c>
      <c r="H987" t="s">
        <v>6004</v>
      </c>
      <c r="I987">
        <v>0.05</v>
      </c>
      <c r="J987">
        <v>0.09</v>
      </c>
      <c r="K987" s="5">
        <v>44138</v>
      </c>
      <c r="L987" t="s">
        <v>32</v>
      </c>
      <c r="M987" t="s">
        <v>480</v>
      </c>
      <c r="N987" t="s">
        <v>34</v>
      </c>
      <c r="P987" s="6" t="s">
        <v>5998</v>
      </c>
      <c r="Q987" t="s">
        <v>6005</v>
      </c>
      <c r="R987" s="6">
        <v>3727669349.6704102</v>
      </c>
      <c r="S987" s="6">
        <v>17091990.000000246</v>
      </c>
      <c r="T987" s="6">
        <v>69190349.999999762</v>
      </c>
      <c r="U987" s="6">
        <v>99599539.999999881</v>
      </c>
      <c r="V987" s="6">
        <v>26409270.000000376</v>
      </c>
      <c r="W987" s="6">
        <v>229709509.99999988</v>
      </c>
      <c r="X987" s="6">
        <v>253</v>
      </c>
      <c r="Y987" s="6">
        <v>31051301</v>
      </c>
      <c r="Z987" s="6" t="s">
        <v>12651</v>
      </c>
      <c r="AA987" s="7">
        <v>3545491474.9145508</v>
      </c>
      <c r="AB987" s="6"/>
    </row>
    <row r="988" spans="1:28">
      <c r="A988" t="s">
        <v>6006</v>
      </c>
      <c r="B988">
        <v>987</v>
      </c>
      <c r="C988" t="s">
        <v>6007</v>
      </c>
      <c r="D988" t="s">
        <v>6008</v>
      </c>
      <c r="E988" s="5" t="s">
        <v>29</v>
      </c>
      <c r="F988">
        <v>1</v>
      </c>
      <c r="G988" t="s">
        <v>6009</v>
      </c>
      <c r="H988" t="s">
        <v>6010</v>
      </c>
      <c r="I988">
        <v>0.15</v>
      </c>
      <c r="J988">
        <v>0.22</v>
      </c>
      <c r="K988" s="5">
        <v>44138</v>
      </c>
      <c r="L988" t="s">
        <v>32</v>
      </c>
      <c r="M988" t="s">
        <v>109</v>
      </c>
      <c r="N988" t="s">
        <v>34</v>
      </c>
      <c r="P988" s="6" t="s">
        <v>5998</v>
      </c>
      <c r="Q988" t="s">
        <v>6011</v>
      </c>
      <c r="R988" s="6">
        <v>978990811.15722656</v>
      </c>
      <c r="S988" s="6">
        <v>1731155.0000000247</v>
      </c>
      <c r="T988" s="6">
        <v>11999197.499999927</v>
      </c>
      <c r="U988" s="6">
        <v>3412625.0000000484</v>
      </c>
      <c r="V988" s="6">
        <v>2578304.9999999758</v>
      </c>
      <c r="W988" s="6">
        <v>14627405.000000022</v>
      </c>
      <c r="X988" s="6">
        <v>138</v>
      </c>
      <c r="Y988" s="6">
        <v>7268156.2999999998</v>
      </c>
      <c r="Z988" s="6" t="s">
        <v>12651</v>
      </c>
      <c r="AA988" s="7">
        <v>917123119.64035034</v>
      </c>
      <c r="AB988" s="6"/>
    </row>
    <row r="989" spans="1:28">
      <c r="A989" t="s">
        <v>6012</v>
      </c>
      <c r="B989">
        <v>988</v>
      </c>
      <c r="C989" t="s">
        <v>6013</v>
      </c>
      <c r="D989" t="s">
        <v>6014</v>
      </c>
      <c r="E989" s="5" t="s">
        <v>29</v>
      </c>
      <c r="F989">
        <v>1</v>
      </c>
      <c r="G989" t="s">
        <v>6015</v>
      </c>
      <c r="H989">
        <v>809254105</v>
      </c>
      <c r="I989">
        <v>0.05</v>
      </c>
      <c r="J989">
        <v>0.09</v>
      </c>
      <c r="K989" s="5">
        <v>44138</v>
      </c>
      <c r="L989" t="s">
        <v>32</v>
      </c>
      <c r="M989" t="s">
        <v>42</v>
      </c>
      <c r="N989" t="s">
        <v>43</v>
      </c>
      <c r="P989" s="6" t="s">
        <v>5998</v>
      </c>
      <c r="Q989" t="s">
        <v>6016</v>
      </c>
      <c r="R989" s="6">
        <v>2545982823.3718872</v>
      </c>
      <c r="S989" s="6">
        <v>863545.00000019639</v>
      </c>
      <c r="T989" s="6">
        <v>11281530.000000099</v>
      </c>
      <c r="U989" s="6">
        <v>0</v>
      </c>
      <c r="V989" s="6">
        <v>15541650.000000099</v>
      </c>
      <c r="W989" s="6">
        <v>37206475.000000097</v>
      </c>
      <c r="X989" s="6">
        <v>126</v>
      </c>
      <c r="Y989" s="6">
        <v>9089373.3000000007</v>
      </c>
      <c r="Z989" s="6" t="s">
        <v>507</v>
      </c>
      <c r="AA989" s="7">
        <v>2516961280.8227539</v>
      </c>
      <c r="AB989" s="6"/>
    </row>
    <row r="990" spans="1:28">
      <c r="A990" t="s">
        <v>6017</v>
      </c>
      <c r="B990">
        <v>989</v>
      </c>
      <c r="C990" t="s">
        <v>6018</v>
      </c>
      <c r="D990" t="s">
        <v>6019</v>
      </c>
      <c r="E990" s="5" t="s">
        <v>29</v>
      </c>
      <c r="F990">
        <v>1</v>
      </c>
      <c r="G990" t="s">
        <v>6020</v>
      </c>
      <c r="H990" t="s">
        <v>6021</v>
      </c>
      <c r="I990">
        <v>0</v>
      </c>
      <c r="J990">
        <v>0</v>
      </c>
      <c r="K990" s="5">
        <v>44155</v>
      </c>
      <c r="L990" t="s">
        <v>32</v>
      </c>
      <c r="M990" t="s">
        <v>1628</v>
      </c>
      <c r="N990" t="s">
        <v>1629</v>
      </c>
      <c r="P990" s="6" t="s">
        <v>6022</v>
      </c>
      <c r="Q990" t="s">
        <v>6023</v>
      </c>
      <c r="R990" s="6">
        <v>61298285.591125488</v>
      </c>
      <c r="S990" s="6">
        <v>2013112.0000000016</v>
      </c>
      <c r="T990" s="6">
        <v>-1006280.0000000009</v>
      </c>
      <c r="U990" s="6">
        <v>1007462.0000000009</v>
      </c>
      <c r="V990" s="6">
        <v>1510605.0000000014</v>
      </c>
      <c r="W990" s="6">
        <v>6040245.9999999925</v>
      </c>
      <c r="X990" s="6">
        <v>452</v>
      </c>
      <c r="Y990" s="6">
        <v>3587766.8</v>
      </c>
      <c r="Z990" s="6" t="s">
        <v>507</v>
      </c>
      <c r="AA990" s="7">
        <v>55862145.690917969</v>
      </c>
      <c r="AB990" s="6"/>
    </row>
    <row r="991" spans="1:28">
      <c r="A991" t="s">
        <v>6024</v>
      </c>
      <c r="B991">
        <v>990</v>
      </c>
      <c r="C991" t="s">
        <v>6025</v>
      </c>
      <c r="D991" t="s">
        <v>6026</v>
      </c>
      <c r="E991" s="5" t="s">
        <v>29</v>
      </c>
      <c r="F991">
        <v>1</v>
      </c>
      <c r="G991" t="s">
        <v>6027</v>
      </c>
      <c r="H991" t="s">
        <v>6028</v>
      </c>
      <c r="I991">
        <v>0.75</v>
      </c>
      <c r="J991">
        <v>1.03</v>
      </c>
      <c r="K991" s="5">
        <v>44155</v>
      </c>
      <c r="L991" t="s">
        <v>32</v>
      </c>
      <c r="M991" t="s">
        <v>586</v>
      </c>
      <c r="N991" t="s">
        <v>587</v>
      </c>
      <c r="P991" s="6" t="s">
        <v>6022</v>
      </c>
      <c r="Q991" t="s">
        <v>6029</v>
      </c>
      <c r="R991" s="6">
        <v>25845191.00189209</v>
      </c>
      <c r="S991" s="6">
        <v>0</v>
      </c>
      <c r="T991" s="6">
        <v>375273.99999999616</v>
      </c>
      <c r="U991" s="6">
        <v>374952.00000000029</v>
      </c>
      <c r="V991" s="6">
        <v>375148.00000000035</v>
      </c>
      <c r="W991" s="6">
        <v>1312481.999999997</v>
      </c>
      <c r="X991" s="6">
        <v>42</v>
      </c>
      <c r="Y991" s="6">
        <v>292886.66000000003</v>
      </c>
      <c r="Z991" s="6" t="s">
        <v>507</v>
      </c>
      <c r="AA991" s="7">
        <v>24674505.939483643</v>
      </c>
      <c r="AB991" s="6"/>
    </row>
    <row r="992" spans="1:28">
      <c r="A992" t="s">
        <v>6030</v>
      </c>
      <c r="B992">
        <v>991</v>
      </c>
      <c r="C992" t="s">
        <v>6031</v>
      </c>
      <c r="D992" t="s">
        <v>6032</v>
      </c>
      <c r="E992" s="5">
        <v>44942</v>
      </c>
      <c r="F992">
        <v>1</v>
      </c>
      <c r="G992" t="s">
        <v>6033</v>
      </c>
      <c r="H992" t="s">
        <v>6034</v>
      </c>
      <c r="I992">
        <v>1.5</v>
      </c>
      <c r="J992">
        <v>2.21</v>
      </c>
      <c r="K992" s="5">
        <v>44155</v>
      </c>
      <c r="L992" t="s">
        <v>32</v>
      </c>
      <c r="M992" t="s">
        <v>659</v>
      </c>
      <c r="N992" t="s">
        <v>6035</v>
      </c>
      <c r="P992" s="6" t="s">
        <v>6022</v>
      </c>
      <c r="Q992" t="s">
        <v>6036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 t="s">
        <v>507</v>
      </c>
      <c r="AA992" s="7">
        <v>0</v>
      </c>
      <c r="AB992" s="6"/>
    </row>
    <row r="993" spans="1:28">
      <c r="A993" t="s">
        <v>6037</v>
      </c>
      <c r="B993">
        <v>992</v>
      </c>
      <c r="C993" t="s">
        <v>6038</v>
      </c>
      <c r="D993" t="s">
        <v>6039</v>
      </c>
      <c r="E993" s="5">
        <v>44942</v>
      </c>
      <c r="F993">
        <v>1</v>
      </c>
      <c r="G993" t="s">
        <v>6040</v>
      </c>
      <c r="H993" t="s">
        <v>6041</v>
      </c>
      <c r="I993">
        <v>1.5</v>
      </c>
      <c r="J993">
        <v>1.87</v>
      </c>
      <c r="K993" s="5">
        <v>44155</v>
      </c>
      <c r="L993" t="s">
        <v>32</v>
      </c>
      <c r="M993" t="s">
        <v>659</v>
      </c>
      <c r="N993" t="s">
        <v>6035</v>
      </c>
      <c r="P993" s="6" t="s">
        <v>6022</v>
      </c>
      <c r="Q993" t="s">
        <v>6042</v>
      </c>
      <c r="R993" s="6">
        <v>14368925.628662109</v>
      </c>
      <c r="S993" s="6">
        <v>695795.9999999986</v>
      </c>
      <c r="T993" s="6">
        <v>-2054086.9999999995</v>
      </c>
      <c r="U993" s="6">
        <v>-808340.0000000007</v>
      </c>
      <c r="V993" s="6">
        <v>357385.00000000023</v>
      </c>
      <c r="W993" s="6">
        <v>-473359.00000000047</v>
      </c>
      <c r="X993" s="6">
        <v>444</v>
      </c>
      <c r="Y993" s="6">
        <v>2637710.7999999998</v>
      </c>
      <c r="Z993" s="6" t="s">
        <v>507</v>
      </c>
      <c r="AA993" s="7">
        <v>13960951.690673828</v>
      </c>
      <c r="AB993" s="6"/>
    </row>
    <row r="994" spans="1:28">
      <c r="A994" t="s">
        <v>6043</v>
      </c>
      <c r="B994">
        <v>993</v>
      </c>
      <c r="C994" t="s">
        <v>6044</v>
      </c>
      <c r="D994" t="s">
        <v>6045</v>
      </c>
      <c r="E994" s="5" t="s">
        <v>29</v>
      </c>
      <c r="F994">
        <v>1</v>
      </c>
      <c r="G994" t="s">
        <v>6046</v>
      </c>
      <c r="H994" t="s">
        <v>6047</v>
      </c>
      <c r="I994">
        <v>0.25</v>
      </c>
      <c r="J994">
        <v>0.28000000000000003</v>
      </c>
      <c r="K994" s="5">
        <v>44160</v>
      </c>
      <c r="L994" t="s">
        <v>32</v>
      </c>
      <c r="M994" t="s">
        <v>33</v>
      </c>
      <c r="N994" t="s">
        <v>115</v>
      </c>
      <c r="P994" s="6" t="s">
        <v>3121</v>
      </c>
      <c r="Q994" t="s">
        <v>6048</v>
      </c>
      <c r="R994" s="6">
        <v>1025594121.2654114</v>
      </c>
      <c r="S994" s="6">
        <v>21597495.000000026</v>
      </c>
      <c r="T994" s="6">
        <v>-13106674.99999997</v>
      </c>
      <c r="U994" s="6">
        <v>24733510</v>
      </c>
      <c r="V994" s="6">
        <v>21574705.00000003</v>
      </c>
      <c r="W994" s="6">
        <v>49841275.000000089</v>
      </c>
      <c r="X994" s="6">
        <v>2406</v>
      </c>
      <c r="Y994" s="6">
        <v>26622833</v>
      </c>
      <c r="Z994" s="6" t="s">
        <v>507</v>
      </c>
      <c r="AA994" s="7">
        <v>954214954.3762207</v>
      </c>
      <c r="AB994" s="6"/>
    </row>
    <row r="995" spans="1:28">
      <c r="A995" t="s">
        <v>6049</v>
      </c>
      <c r="B995">
        <v>994</v>
      </c>
      <c r="C995" t="s">
        <v>6050</v>
      </c>
      <c r="D995" t="s">
        <v>6051</v>
      </c>
      <c r="E995" s="5" t="s">
        <v>29</v>
      </c>
      <c r="F995">
        <v>1</v>
      </c>
      <c r="G995" t="s">
        <v>6052</v>
      </c>
      <c r="H995" t="s">
        <v>6053</v>
      </c>
      <c r="I995">
        <v>0.28000000000000003</v>
      </c>
      <c r="J995">
        <v>0.32</v>
      </c>
      <c r="K995" s="5">
        <v>44160</v>
      </c>
      <c r="L995" t="s">
        <v>32</v>
      </c>
      <c r="M995" t="s">
        <v>480</v>
      </c>
      <c r="N995" t="s">
        <v>115</v>
      </c>
      <c r="P995" s="6" t="s">
        <v>3121</v>
      </c>
      <c r="Q995" t="s">
        <v>6054</v>
      </c>
      <c r="R995" s="6">
        <v>147506538.39111328</v>
      </c>
      <c r="S995" s="6">
        <v>826100.00000001187</v>
      </c>
      <c r="T995" s="6">
        <v>803369.99999998277</v>
      </c>
      <c r="U995" s="6">
        <v>4020630</v>
      </c>
      <c r="V995" s="6">
        <v>4081775.0000000005</v>
      </c>
      <c r="W995" s="6">
        <v>10516385.000000006</v>
      </c>
      <c r="X995" s="6">
        <v>117</v>
      </c>
      <c r="Y995" s="6">
        <v>1655722.1</v>
      </c>
      <c r="Z995" s="6" t="s">
        <v>507</v>
      </c>
      <c r="AA995" s="7">
        <v>132194743.68095398</v>
      </c>
      <c r="AB995" s="6"/>
    </row>
    <row r="996" spans="1:28">
      <c r="A996" t="s">
        <v>6055</v>
      </c>
      <c r="B996">
        <v>995</v>
      </c>
      <c r="C996" t="s">
        <v>6056</v>
      </c>
      <c r="D996" t="s">
        <v>6057</v>
      </c>
      <c r="E996" s="5" t="s">
        <v>29</v>
      </c>
      <c r="F996">
        <v>1</v>
      </c>
      <c r="G996" t="s">
        <v>6058</v>
      </c>
      <c r="H996" t="s">
        <v>6059</v>
      </c>
      <c r="I996">
        <v>0.33</v>
      </c>
      <c r="J996">
        <v>0.36</v>
      </c>
      <c r="K996" s="5">
        <v>44160</v>
      </c>
      <c r="L996" t="s">
        <v>32</v>
      </c>
      <c r="M996" t="s">
        <v>102</v>
      </c>
      <c r="N996" t="s">
        <v>115</v>
      </c>
      <c r="P996" s="6" t="s">
        <v>3121</v>
      </c>
      <c r="Q996" t="s">
        <v>6060</v>
      </c>
      <c r="R996" s="6">
        <v>82665585.279464722</v>
      </c>
      <c r="S996" s="6">
        <v>0</v>
      </c>
      <c r="T996" s="6">
        <v>0</v>
      </c>
      <c r="U996" s="6">
        <v>-731614.99999999744</v>
      </c>
      <c r="V996" s="6">
        <v>0</v>
      </c>
      <c r="W996" s="6">
        <v>-731614.99999999744</v>
      </c>
      <c r="X996" s="6">
        <v>311</v>
      </c>
      <c r="Y996" s="6">
        <v>1847027.5</v>
      </c>
      <c r="Z996" s="6" t="s">
        <v>507</v>
      </c>
      <c r="AA996" s="7">
        <v>80379041.290283203</v>
      </c>
      <c r="AB996" s="6"/>
    </row>
    <row r="997" spans="1:28">
      <c r="A997" t="s">
        <v>6061</v>
      </c>
      <c r="B997">
        <v>996</v>
      </c>
      <c r="C997" t="s">
        <v>6062</v>
      </c>
      <c r="D997" t="s">
        <v>6063</v>
      </c>
      <c r="E997" s="5" t="s">
        <v>29</v>
      </c>
      <c r="F997">
        <v>1</v>
      </c>
      <c r="G997" t="s">
        <v>6064</v>
      </c>
      <c r="H997" t="s">
        <v>6065</v>
      </c>
      <c r="I997">
        <v>0.22</v>
      </c>
      <c r="J997">
        <v>0.24</v>
      </c>
      <c r="K997" s="5">
        <v>44160</v>
      </c>
      <c r="L997" t="s">
        <v>32</v>
      </c>
      <c r="M997" t="s">
        <v>42</v>
      </c>
      <c r="N997" t="s">
        <v>43</v>
      </c>
      <c r="P997" s="6" t="s">
        <v>3121</v>
      </c>
      <c r="Q997" t="s">
        <v>6066</v>
      </c>
      <c r="R997" s="6">
        <v>724382496.83380127</v>
      </c>
      <c r="S997" s="6">
        <v>1967279.9999999504</v>
      </c>
      <c r="T997" s="6">
        <v>11831827.500000075</v>
      </c>
      <c r="U997" s="6">
        <v>3929902.4999999003</v>
      </c>
      <c r="V997" s="6">
        <v>5901097.5000000987</v>
      </c>
      <c r="W997" s="6">
        <v>31474972.499999944</v>
      </c>
      <c r="X997" s="6">
        <v>1955</v>
      </c>
      <c r="Y997" s="6">
        <v>16086578</v>
      </c>
      <c r="Z997" s="6" t="s">
        <v>507</v>
      </c>
      <c r="AA997" s="7">
        <v>702260480.99994659</v>
      </c>
      <c r="AB997" s="6"/>
    </row>
    <row r="998" spans="1:28">
      <c r="A998" t="s">
        <v>6067</v>
      </c>
      <c r="B998">
        <v>997</v>
      </c>
      <c r="C998" t="s">
        <v>6068</v>
      </c>
      <c r="D998" t="s">
        <v>6069</v>
      </c>
      <c r="E998" s="5" t="s">
        <v>29</v>
      </c>
      <c r="F998">
        <v>1</v>
      </c>
      <c r="G998" t="s">
        <v>6070</v>
      </c>
      <c r="H998" t="s">
        <v>6071</v>
      </c>
      <c r="I998">
        <v>0.24</v>
      </c>
      <c r="J998">
        <v>0.24</v>
      </c>
      <c r="K998" s="5">
        <v>44160</v>
      </c>
      <c r="L998" t="s">
        <v>32</v>
      </c>
      <c r="M998" t="s">
        <v>223</v>
      </c>
      <c r="N998" t="s">
        <v>43</v>
      </c>
      <c r="P998" s="6" t="s">
        <v>3121</v>
      </c>
      <c r="Q998" t="s">
        <v>6072</v>
      </c>
      <c r="R998" s="6">
        <v>226278006.43444061</v>
      </c>
      <c r="S998" s="6">
        <v>8359004.999999987</v>
      </c>
      <c r="T998" s="6">
        <v>1397917.5000000198</v>
      </c>
      <c r="U998" s="6">
        <v>-1392907.50000002</v>
      </c>
      <c r="V998" s="6">
        <v>2787082.5000000065</v>
      </c>
      <c r="W998" s="6">
        <v>13229092.500000007</v>
      </c>
      <c r="X998" s="6">
        <v>567</v>
      </c>
      <c r="Y998" s="6">
        <v>13138376.100000001</v>
      </c>
      <c r="Z998" s="6" t="s">
        <v>507</v>
      </c>
      <c r="AA998" s="7">
        <v>220636755.10883331</v>
      </c>
      <c r="AB998" s="6"/>
    </row>
    <row r="999" spans="1:28">
      <c r="A999" t="s">
        <v>6073</v>
      </c>
      <c r="B999">
        <v>998</v>
      </c>
      <c r="C999" t="s">
        <v>6074</v>
      </c>
      <c r="D999" t="s">
        <v>6075</v>
      </c>
      <c r="E999" s="5" t="s">
        <v>29</v>
      </c>
      <c r="F999">
        <v>1</v>
      </c>
      <c r="G999" t="s">
        <v>6076</v>
      </c>
      <c r="H999" t="s">
        <v>6077</v>
      </c>
      <c r="I999">
        <v>0.2</v>
      </c>
      <c r="J999">
        <v>0.23</v>
      </c>
      <c r="K999" s="5">
        <v>44160</v>
      </c>
      <c r="L999" t="s">
        <v>32</v>
      </c>
      <c r="M999" t="s">
        <v>223</v>
      </c>
      <c r="N999" t="s">
        <v>50</v>
      </c>
      <c r="P999" s="6" t="s">
        <v>3121</v>
      </c>
      <c r="Q999" t="s">
        <v>6078</v>
      </c>
      <c r="R999" s="6">
        <v>549749999.40395355</v>
      </c>
      <c r="S999" s="6">
        <v>1492.5000000001164</v>
      </c>
      <c r="T999" s="6">
        <v>52283662.499999963</v>
      </c>
      <c r="U999" s="6">
        <v>2205682.500000014</v>
      </c>
      <c r="V999" s="6">
        <v>735210.00000002782</v>
      </c>
      <c r="W999" s="6">
        <v>99242730</v>
      </c>
      <c r="X999" s="6">
        <v>924</v>
      </c>
      <c r="Y999" s="6">
        <v>14050549</v>
      </c>
      <c r="Z999" s="6" t="s">
        <v>507</v>
      </c>
      <c r="AA999" s="7">
        <v>453624234.10415649</v>
      </c>
      <c r="AB999" s="6"/>
    </row>
    <row r="1000" spans="1:28">
      <c r="A1000" t="s">
        <v>6079</v>
      </c>
      <c r="B1000">
        <v>999</v>
      </c>
      <c r="C1000" t="s">
        <v>6080</v>
      </c>
      <c r="D1000" t="s">
        <v>6081</v>
      </c>
      <c r="E1000" s="9">
        <v>45469</v>
      </c>
      <c r="F1000">
        <v>1</v>
      </c>
      <c r="G1000" t="s">
        <v>6082</v>
      </c>
      <c r="H1000" t="s">
        <v>6083</v>
      </c>
      <c r="I1000">
        <v>0.1</v>
      </c>
      <c r="J1000">
        <v>0.11</v>
      </c>
      <c r="K1000" s="5">
        <v>44166</v>
      </c>
      <c r="L1000" t="s">
        <v>32</v>
      </c>
      <c r="M1000" t="s">
        <v>286</v>
      </c>
      <c r="N1000" t="s">
        <v>287</v>
      </c>
      <c r="P1000" s="6" t="s">
        <v>2540</v>
      </c>
      <c r="Q1000" t="s">
        <v>6084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 t="s">
        <v>507</v>
      </c>
      <c r="AA1000" s="7">
        <v>0</v>
      </c>
      <c r="AB1000" s="6"/>
    </row>
    <row r="1001" spans="1:28">
      <c r="A1001" t="s">
        <v>6085</v>
      </c>
      <c r="B1001">
        <v>1000</v>
      </c>
      <c r="C1001" t="s">
        <v>6086</v>
      </c>
      <c r="D1001" t="s">
        <v>6087</v>
      </c>
      <c r="E1001" s="9">
        <v>45469</v>
      </c>
      <c r="F1001">
        <v>1</v>
      </c>
      <c r="G1001" t="s">
        <v>6088</v>
      </c>
      <c r="H1001" t="s">
        <v>6089</v>
      </c>
      <c r="I1001">
        <v>0.2</v>
      </c>
      <c r="J1001">
        <v>0.23</v>
      </c>
      <c r="K1001" s="5">
        <v>44166</v>
      </c>
      <c r="L1001" t="s">
        <v>32</v>
      </c>
      <c r="M1001" t="s">
        <v>286</v>
      </c>
      <c r="N1001" t="s">
        <v>4578</v>
      </c>
      <c r="P1001" s="6" t="s">
        <v>2540</v>
      </c>
      <c r="Q1001" t="s">
        <v>6090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 t="s">
        <v>507</v>
      </c>
      <c r="AA1001" s="7">
        <v>0</v>
      </c>
      <c r="AB1001" s="6"/>
    </row>
    <row r="1002" spans="1:28">
      <c r="A1002" t="s">
        <v>6091</v>
      </c>
      <c r="B1002">
        <v>1001</v>
      </c>
      <c r="C1002" t="s">
        <v>6092</v>
      </c>
      <c r="D1002" t="s">
        <v>6093</v>
      </c>
      <c r="E1002" s="9">
        <v>45469</v>
      </c>
      <c r="F1002">
        <v>1</v>
      </c>
      <c r="G1002" t="s">
        <v>6094</v>
      </c>
      <c r="H1002" s="8">
        <v>8.7189999999999995E+110</v>
      </c>
      <c r="I1002">
        <v>0.15</v>
      </c>
      <c r="J1002">
        <v>0.17</v>
      </c>
      <c r="K1002" s="5">
        <v>44166</v>
      </c>
      <c r="L1002" t="s">
        <v>32</v>
      </c>
      <c r="M1002" t="s">
        <v>286</v>
      </c>
      <c r="N1002" t="s">
        <v>4591</v>
      </c>
      <c r="P1002" s="6" t="s">
        <v>2540</v>
      </c>
      <c r="Q1002" t="s">
        <v>6095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 t="s">
        <v>507</v>
      </c>
      <c r="AA1002" s="7">
        <v>0</v>
      </c>
      <c r="AB1002" s="6"/>
    </row>
    <row r="1003" spans="1:28">
      <c r="A1003" t="s">
        <v>6096</v>
      </c>
      <c r="B1003">
        <v>1002</v>
      </c>
      <c r="C1003" t="s">
        <v>6097</v>
      </c>
      <c r="D1003" t="s">
        <v>6098</v>
      </c>
      <c r="E1003" s="5">
        <v>45379</v>
      </c>
      <c r="F1003">
        <v>1</v>
      </c>
      <c r="G1003" t="s">
        <v>6099</v>
      </c>
      <c r="H1003" t="s">
        <v>6100</v>
      </c>
      <c r="I1003">
        <v>0.75</v>
      </c>
      <c r="J1003">
        <v>0.91</v>
      </c>
      <c r="K1003" s="5">
        <v>44173</v>
      </c>
      <c r="L1003" t="s">
        <v>819</v>
      </c>
      <c r="M1003" t="s">
        <v>659</v>
      </c>
      <c r="N1003" t="s">
        <v>4734</v>
      </c>
      <c r="P1003" s="6" t="s">
        <v>233</v>
      </c>
      <c r="Q1003" t="s">
        <v>6101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 t="s">
        <v>507</v>
      </c>
      <c r="AA1003" s="7">
        <v>0</v>
      </c>
      <c r="AB1003" s="6"/>
    </row>
    <row r="1004" spans="1:28">
      <c r="A1004" t="s">
        <v>6102</v>
      </c>
      <c r="B1004">
        <v>1003</v>
      </c>
      <c r="C1004" t="s">
        <v>6103</v>
      </c>
      <c r="D1004" t="s">
        <v>6098</v>
      </c>
      <c r="E1004" s="5">
        <v>45379</v>
      </c>
      <c r="F1004">
        <v>1</v>
      </c>
      <c r="G1004" t="s">
        <v>6104</v>
      </c>
      <c r="H1004" t="s">
        <v>6105</v>
      </c>
      <c r="I1004">
        <v>0.75</v>
      </c>
      <c r="J1004">
        <v>0.91</v>
      </c>
      <c r="K1004" s="5">
        <v>44173</v>
      </c>
      <c r="L1004" t="s">
        <v>819</v>
      </c>
      <c r="M1004" t="s">
        <v>659</v>
      </c>
      <c r="N1004" t="s">
        <v>4734</v>
      </c>
      <c r="P1004" s="6" t="s">
        <v>233</v>
      </c>
      <c r="Q1004" t="s">
        <v>6106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 t="s">
        <v>507</v>
      </c>
      <c r="AA1004" s="7">
        <v>0</v>
      </c>
      <c r="AB1004" s="6"/>
    </row>
    <row r="1005" spans="1:28">
      <c r="A1005" t="s">
        <v>6107</v>
      </c>
      <c r="B1005">
        <v>1004</v>
      </c>
      <c r="C1005" t="s">
        <v>6108</v>
      </c>
      <c r="D1005" t="s">
        <v>6109</v>
      </c>
      <c r="E1005" s="5" t="s">
        <v>29</v>
      </c>
      <c r="F1005">
        <v>1</v>
      </c>
      <c r="G1005" t="s">
        <v>6110</v>
      </c>
      <c r="H1005" t="s">
        <v>6111</v>
      </c>
      <c r="I1005">
        <v>0.4</v>
      </c>
      <c r="J1005">
        <v>0.62</v>
      </c>
      <c r="K1005" s="5">
        <v>44203</v>
      </c>
      <c r="L1005" t="s">
        <v>32</v>
      </c>
      <c r="M1005" t="s">
        <v>142</v>
      </c>
      <c r="N1005" t="s">
        <v>6112</v>
      </c>
      <c r="P1005" s="6" t="s">
        <v>1906</v>
      </c>
      <c r="Q1005" t="s">
        <v>6113</v>
      </c>
      <c r="R1005" s="6">
        <v>40444477.081298828</v>
      </c>
      <c r="S1005" s="6">
        <v>0</v>
      </c>
      <c r="T1005" s="6">
        <v>0</v>
      </c>
      <c r="U1005" s="6">
        <v>-834297.49999999697</v>
      </c>
      <c r="V1005" s="6">
        <v>0</v>
      </c>
      <c r="W1005" s="6">
        <v>-1702512.4999999939</v>
      </c>
      <c r="X1005" s="6">
        <v>106</v>
      </c>
      <c r="Y1005" s="6">
        <v>429265</v>
      </c>
      <c r="Z1005" s="6" t="s">
        <v>507</v>
      </c>
      <c r="AA1005" s="7">
        <v>42812970.25680542</v>
      </c>
      <c r="AB1005" s="6"/>
    </row>
    <row r="1006" spans="1:28">
      <c r="A1006" t="s">
        <v>6114</v>
      </c>
      <c r="B1006">
        <v>1005</v>
      </c>
      <c r="C1006" t="s">
        <v>6115</v>
      </c>
      <c r="D1006" t="s">
        <v>6116</v>
      </c>
      <c r="E1006" s="5" t="s">
        <v>29</v>
      </c>
      <c r="F1006">
        <v>1</v>
      </c>
      <c r="G1006" t="s">
        <v>6117</v>
      </c>
      <c r="H1006" t="s">
        <v>6118</v>
      </c>
      <c r="I1006">
        <v>0.4</v>
      </c>
      <c r="J1006">
        <v>0.62</v>
      </c>
      <c r="K1006" s="5">
        <v>44203</v>
      </c>
      <c r="L1006" t="s">
        <v>32</v>
      </c>
      <c r="M1006" t="s">
        <v>142</v>
      </c>
      <c r="N1006" t="s">
        <v>6112</v>
      </c>
      <c r="P1006" s="6" t="s">
        <v>1906</v>
      </c>
      <c r="Q1006" t="s">
        <v>6119</v>
      </c>
      <c r="R1006" s="6">
        <v>3166190.2780237654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6</v>
      </c>
      <c r="Y1006" s="6">
        <v>9568.2710000000006</v>
      </c>
      <c r="Z1006" s="6" t="s">
        <v>507</v>
      </c>
      <c r="AA1006" s="7">
        <v>3215795.8680399647</v>
      </c>
      <c r="AB1006" s="6"/>
    </row>
    <row r="1007" spans="1:28">
      <c r="A1007" t="s">
        <v>6120</v>
      </c>
      <c r="B1007">
        <v>1006</v>
      </c>
      <c r="C1007" t="s">
        <v>6121</v>
      </c>
      <c r="D1007" t="s">
        <v>6122</v>
      </c>
      <c r="E1007" s="5" t="s">
        <v>29</v>
      </c>
      <c r="F1007">
        <v>1</v>
      </c>
      <c r="G1007" t="s">
        <v>6123</v>
      </c>
      <c r="H1007" t="s">
        <v>6124</v>
      </c>
      <c r="I1007">
        <v>0.4</v>
      </c>
      <c r="J1007">
        <v>0.69</v>
      </c>
      <c r="K1007" s="5">
        <v>44203</v>
      </c>
      <c r="L1007" t="s">
        <v>32</v>
      </c>
      <c r="M1007" t="s">
        <v>142</v>
      </c>
      <c r="N1007" t="s">
        <v>2053</v>
      </c>
      <c r="P1007" s="6" t="s">
        <v>1906</v>
      </c>
      <c r="Q1007" t="s">
        <v>6125</v>
      </c>
      <c r="R1007" s="6">
        <v>21715199.375152588</v>
      </c>
      <c r="S1007" s="6">
        <v>1205027.0000000009</v>
      </c>
      <c r="T1007" s="6">
        <v>451438.00000000047</v>
      </c>
      <c r="U1007" s="6">
        <v>0</v>
      </c>
      <c r="V1007" s="6">
        <v>0</v>
      </c>
      <c r="W1007" s="6">
        <v>1153645.0000000009</v>
      </c>
      <c r="X1007" s="6">
        <v>463</v>
      </c>
      <c r="Y1007" s="6">
        <v>1313133.1899999997</v>
      </c>
      <c r="Z1007" s="6" t="s">
        <v>507</v>
      </c>
      <c r="AA1007" s="7">
        <v>19810896.415710449</v>
      </c>
      <c r="AB1007" s="6"/>
    </row>
    <row r="1008" spans="1:28">
      <c r="A1008" t="s">
        <v>6126</v>
      </c>
      <c r="B1008">
        <v>1007</v>
      </c>
      <c r="C1008" t="s">
        <v>6127</v>
      </c>
      <c r="D1008" t="s">
        <v>6128</v>
      </c>
      <c r="E1008" s="5" t="s">
        <v>29</v>
      </c>
      <c r="F1008">
        <v>1</v>
      </c>
      <c r="G1008" t="s">
        <v>6129</v>
      </c>
      <c r="H1008">
        <v>300532108</v>
      </c>
      <c r="I1008">
        <v>0.6</v>
      </c>
      <c r="J1008">
        <v>0.82</v>
      </c>
      <c r="K1008" s="5">
        <v>44207</v>
      </c>
      <c r="L1008" t="s">
        <v>32</v>
      </c>
      <c r="M1008" t="s">
        <v>142</v>
      </c>
      <c r="N1008" t="s">
        <v>2033</v>
      </c>
      <c r="P1008" s="6" t="s">
        <v>3343</v>
      </c>
      <c r="Q1008" t="s">
        <v>6130</v>
      </c>
      <c r="R1008" s="6">
        <v>11985074.615478516</v>
      </c>
      <c r="S1008" s="6">
        <v>0</v>
      </c>
      <c r="T1008" s="6">
        <v>0</v>
      </c>
      <c r="U1008" s="6">
        <v>0</v>
      </c>
      <c r="V1008" s="6">
        <v>-741634.99999999907</v>
      </c>
      <c r="W1008" s="6">
        <v>-17570.000000000116</v>
      </c>
      <c r="X1008" s="6">
        <v>127</v>
      </c>
      <c r="Y1008" s="6">
        <v>238896.90999999997</v>
      </c>
      <c r="Z1008" s="6" t="s">
        <v>507</v>
      </c>
      <c r="AA1008" s="7">
        <v>13305644.989013672</v>
      </c>
      <c r="AB1008" s="6"/>
    </row>
    <row r="1009" spans="1:28">
      <c r="A1009" t="s">
        <v>6131</v>
      </c>
      <c r="B1009">
        <v>1008</v>
      </c>
      <c r="C1009" t="s">
        <v>6132</v>
      </c>
      <c r="D1009" t="s">
        <v>6133</v>
      </c>
      <c r="E1009" s="5" t="s">
        <v>29</v>
      </c>
      <c r="F1009">
        <v>1</v>
      </c>
      <c r="G1009" t="s">
        <v>6134</v>
      </c>
      <c r="H1009">
        <v>300532207</v>
      </c>
      <c r="I1009">
        <v>0.6</v>
      </c>
      <c r="J1009">
        <v>0.83</v>
      </c>
      <c r="K1009" s="5">
        <v>44207</v>
      </c>
      <c r="L1009" t="s">
        <v>32</v>
      </c>
      <c r="M1009" t="s">
        <v>142</v>
      </c>
      <c r="N1009" t="s">
        <v>2033</v>
      </c>
      <c r="P1009" s="6" t="s">
        <v>3343</v>
      </c>
      <c r="Q1009" t="s">
        <v>6135</v>
      </c>
      <c r="R1009" s="6">
        <v>1498824.9778747559</v>
      </c>
      <c r="S1009" s="6">
        <v>0</v>
      </c>
      <c r="T1009" s="6">
        <v>812397.5</v>
      </c>
      <c r="U1009" s="6">
        <v>0</v>
      </c>
      <c r="V1009" s="6">
        <v>0</v>
      </c>
      <c r="W1009" s="6">
        <v>812397.5</v>
      </c>
      <c r="X1009" s="6">
        <v>27</v>
      </c>
      <c r="Y1009" s="6">
        <v>84987.78</v>
      </c>
      <c r="Z1009" s="6" t="s">
        <v>507</v>
      </c>
      <c r="AA1009" s="7">
        <v>833654.97589111328</v>
      </c>
      <c r="AB1009" s="6"/>
    </row>
    <row r="1010" spans="1:28">
      <c r="A1010" t="s">
        <v>6136</v>
      </c>
      <c r="B1010">
        <v>1009</v>
      </c>
      <c r="C1010" t="s">
        <v>6137</v>
      </c>
      <c r="D1010" t="s">
        <v>6138</v>
      </c>
      <c r="E1010" s="5" t="s">
        <v>29</v>
      </c>
      <c r="F1010">
        <v>1</v>
      </c>
      <c r="G1010" t="s">
        <v>6139</v>
      </c>
      <c r="H1010" t="s">
        <v>6140</v>
      </c>
      <c r="I1010">
        <v>0.4</v>
      </c>
      <c r="J1010">
        <v>0.67</v>
      </c>
      <c r="K1010" s="5">
        <v>44207</v>
      </c>
      <c r="L1010" t="s">
        <v>32</v>
      </c>
      <c r="M1010" t="s">
        <v>142</v>
      </c>
      <c r="N1010" t="s">
        <v>3843</v>
      </c>
      <c r="P1010" s="6" t="s">
        <v>3343</v>
      </c>
      <c r="Q1010" t="s">
        <v>6141</v>
      </c>
      <c r="R1010" s="6">
        <v>762910.84428669931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6" t="s">
        <v>507</v>
      </c>
      <c r="AA1010" s="7">
        <v>802460.31742967712</v>
      </c>
      <c r="AB1010" s="6"/>
    </row>
    <row r="1011" spans="1:28">
      <c r="A1011" t="s">
        <v>6142</v>
      </c>
      <c r="B1011">
        <v>1010</v>
      </c>
      <c r="C1011" t="s">
        <v>6143</v>
      </c>
      <c r="D1011" t="s">
        <v>6144</v>
      </c>
      <c r="E1011" s="5" t="s">
        <v>29</v>
      </c>
      <c r="F1011">
        <v>1</v>
      </c>
      <c r="G1011" t="s">
        <v>6145</v>
      </c>
      <c r="H1011" t="s">
        <v>6146</v>
      </c>
      <c r="I1011">
        <v>0.9</v>
      </c>
      <c r="J1011">
        <v>1.17</v>
      </c>
      <c r="K1011" s="5">
        <v>44208</v>
      </c>
      <c r="L1011" t="s">
        <v>32</v>
      </c>
      <c r="M1011" t="s">
        <v>357</v>
      </c>
      <c r="N1011" t="s">
        <v>115</v>
      </c>
      <c r="P1011" s="6" t="s">
        <v>135</v>
      </c>
      <c r="Q1011" t="s">
        <v>6147</v>
      </c>
      <c r="R1011" s="6">
        <v>288358430.67169189</v>
      </c>
      <c r="S1011" s="6">
        <v>-2028494.999999993</v>
      </c>
      <c r="T1011" s="6">
        <v>4022539.9999999856</v>
      </c>
      <c r="U1011" s="6">
        <v>2037892.4999999925</v>
      </c>
      <c r="V1011" s="6">
        <v>1020322.5000000149</v>
      </c>
      <c r="W1011" s="6">
        <v>6086010.000000014</v>
      </c>
      <c r="X1011" s="6">
        <v>411</v>
      </c>
      <c r="Y1011" s="6">
        <v>8564621.0999999996</v>
      </c>
      <c r="Z1011" s="6" t="s">
        <v>507</v>
      </c>
      <c r="AA1011" s="7">
        <v>284880403.90014648</v>
      </c>
      <c r="AB1011" s="6"/>
    </row>
    <row r="1012" spans="1:28">
      <c r="A1012" t="s">
        <v>6148</v>
      </c>
      <c r="B1012">
        <v>1011</v>
      </c>
      <c r="C1012" t="s">
        <v>6149</v>
      </c>
      <c r="D1012" t="s">
        <v>6150</v>
      </c>
      <c r="E1012" s="5" t="s">
        <v>29</v>
      </c>
      <c r="F1012">
        <v>1</v>
      </c>
      <c r="G1012" t="s">
        <v>6151</v>
      </c>
      <c r="H1012" t="s">
        <v>6152</v>
      </c>
      <c r="I1012">
        <v>0.9</v>
      </c>
      <c r="J1012">
        <v>1.19</v>
      </c>
      <c r="K1012" s="5">
        <v>44208</v>
      </c>
      <c r="L1012" t="s">
        <v>32</v>
      </c>
      <c r="M1012" t="s">
        <v>357</v>
      </c>
      <c r="N1012" t="s">
        <v>115</v>
      </c>
      <c r="P1012" s="6" t="s">
        <v>135</v>
      </c>
      <c r="Q1012" t="s">
        <v>6153</v>
      </c>
      <c r="R1012" s="6">
        <v>14641923.229119038</v>
      </c>
      <c r="S1012" s="6">
        <v>0</v>
      </c>
      <c r="T1012" s="6">
        <v>0</v>
      </c>
      <c r="U1012" s="6">
        <v>0</v>
      </c>
      <c r="V1012" s="6">
        <v>2372805.4718000004</v>
      </c>
      <c r="W1012" s="6">
        <v>2372805.4718000004</v>
      </c>
      <c r="X1012" s="6">
        <v>19</v>
      </c>
      <c r="Y1012" s="6">
        <v>322022.82999999996</v>
      </c>
      <c r="Z1012" s="6" t="s">
        <v>507</v>
      </c>
      <c r="AA1012" s="7">
        <v>12476118.116710395</v>
      </c>
      <c r="AB1012" s="6"/>
    </row>
    <row r="1013" spans="1:28">
      <c r="A1013" t="s">
        <v>6154</v>
      </c>
      <c r="B1013">
        <v>1012</v>
      </c>
      <c r="C1013" t="s">
        <v>6155</v>
      </c>
      <c r="D1013" t="s">
        <v>6156</v>
      </c>
      <c r="E1013" s="5" t="s">
        <v>29</v>
      </c>
      <c r="F1013">
        <v>1</v>
      </c>
      <c r="G1013" t="s">
        <v>6157</v>
      </c>
      <c r="H1013" t="s">
        <v>6158</v>
      </c>
      <c r="I1013">
        <v>0.155</v>
      </c>
      <c r="J1013">
        <v>0.17</v>
      </c>
      <c r="K1013" s="5">
        <v>44208</v>
      </c>
      <c r="L1013" t="s">
        <v>32</v>
      </c>
      <c r="M1013" t="s">
        <v>487</v>
      </c>
      <c r="N1013" t="s">
        <v>392</v>
      </c>
      <c r="P1013" s="6" t="s">
        <v>135</v>
      </c>
      <c r="Q1013" t="s">
        <v>6159</v>
      </c>
      <c r="R1013" s="6">
        <v>304377685.54081053</v>
      </c>
      <c r="S1013" s="6">
        <v>1332068.6954000306</v>
      </c>
      <c r="T1013" s="6">
        <v>-14786387.491599983</v>
      </c>
      <c r="U1013" s="6">
        <v>-18790.646400000434</v>
      </c>
      <c r="V1013" s="6">
        <v>5082032.4299999475</v>
      </c>
      <c r="W1013" s="6">
        <v>-10837741.552200006</v>
      </c>
      <c r="X1013" s="6">
        <v>197</v>
      </c>
      <c r="Y1013" s="6">
        <v>8710711.5999999996</v>
      </c>
      <c r="Z1013" s="6" t="s">
        <v>507</v>
      </c>
      <c r="AA1013" s="7">
        <v>277372152.6058557</v>
      </c>
      <c r="AB1013" s="6"/>
    </row>
    <row r="1014" spans="1:28">
      <c r="A1014" t="s">
        <v>6160</v>
      </c>
      <c r="B1014">
        <v>1013</v>
      </c>
      <c r="C1014" t="s">
        <v>6161</v>
      </c>
      <c r="D1014" t="s">
        <v>6162</v>
      </c>
      <c r="E1014" s="5" t="s">
        <v>29</v>
      </c>
      <c r="F1014">
        <v>1</v>
      </c>
      <c r="G1014" t="s">
        <v>6163</v>
      </c>
      <c r="H1014" t="s">
        <v>6164</v>
      </c>
      <c r="I1014">
        <v>0.155</v>
      </c>
      <c r="J1014">
        <v>0.18</v>
      </c>
      <c r="K1014" s="5">
        <v>44208</v>
      </c>
      <c r="L1014" t="s">
        <v>32</v>
      </c>
      <c r="M1014" t="s">
        <v>487</v>
      </c>
      <c r="N1014" t="s">
        <v>392</v>
      </c>
      <c r="P1014" s="6" t="s">
        <v>135</v>
      </c>
      <c r="Q1014" t="s">
        <v>6165</v>
      </c>
      <c r="R1014" s="6">
        <v>225750026.70288086</v>
      </c>
      <c r="S1014" s="6">
        <v>0</v>
      </c>
      <c r="T1014" s="6">
        <v>-6154090.0000000056</v>
      </c>
      <c r="U1014" s="6">
        <v>1168208.0000000009</v>
      </c>
      <c r="V1014" s="6">
        <v>0</v>
      </c>
      <c r="W1014" s="6">
        <v>-6072080.0000000056</v>
      </c>
      <c r="X1014" s="6">
        <v>1024</v>
      </c>
      <c r="Y1014" s="6">
        <v>8065966.5999999996</v>
      </c>
      <c r="Z1014" s="6" t="s">
        <v>507</v>
      </c>
      <c r="AA1014" s="7">
        <v>204536287.30773926</v>
      </c>
      <c r="AB1014" s="6"/>
    </row>
    <row r="1015" spans="1:28">
      <c r="A1015" t="s">
        <v>6166</v>
      </c>
      <c r="B1015">
        <v>1014</v>
      </c>
      <c r="C1015" t="s">
        <v>6167</v>
      </c>
      <c r="D1015" t="s">
        <v>6168</v>
      </c>
      <c r="E1015" s="5" t="s">
        <v>29</v>
      </c>
      <c r="F1015">
        <v>1</v>
      </c>
      <c r="G1015" t="s">
        <v>6169</v>
      </c>
      <c r="H1015" t="s">
        <v>6170</v>
      </c>
      <c r="I1015">
        <v>0.45</v>
      </c>
      <c r="J1015">
        <v>0.51</v>
      </c>
      <c r="K1015" s="5">
        <v>44214</v>
      </c>
      <c r="L1015" t="s">
        <v>32</v>
      </c>
      <c r="M1015" t="s">
        <v>1307</v>
      </c>
      <c r="N1015" t="s">
        <v>423</v>
      </c>
      <c r="P1015" s="6" t="s">
        <v>494</v>
      </c>
      <c r="Q1015" t="s">
        <v>6171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 t="s">
        <v>507</v>
      </c>
      <c r="AA1015" s="7">
        <v>0</v>
      </c>
      <c r="AB1015" s="6"/>
    </row>
    <row r="1016" spans="1:28">
      <c r="A1016" t="s">
        <v>6172</v>
      </c>
      <c r="B1016">
        <v>1015</v>
      </c>
      <c r="C1016" t="s">
        <v>6173</v>
      </c>
      <c r="D1016" t="s">
        <v>6174</v>
      </c>
      <c r="E1016" s="5" t="s">
        <v>29</v>
      </c>
      <c r="F1016">
        <v>1</v>
      </c>
      <c r="G1016" t="s">
        <v>6175</v>
      </c>
      <c r="H1016">
        <v>125531202</v>
      </c>
      <c r="I1016">
        <v>0.8</v>
      </c>
      <c r="J1016">
        <v>1.1599999999999999</v>
      </c>
      <c r="K1016" s="5">
        <v>44215</v>
      </c>
      <c r="L1016" t="s">
        <v>32</v>
      </c>
      <c r="M1016" t="s">
        <v>659</v>
      </c>
      <c r="N1016" t="s">
        <v>4638</v>
      </c>
      <c r="P1016" s="6" t="s">
        <v>135</v>
      </c>
      <c r="Q1016" t="s">
        <v>6176</v>
      </c>
      <c r="R1016" s="6">
        <v>12347977.780988386</v>
      </c>
      <c r="S1016" s="6">
        <v>-2645995.14</v>
      </c>
      <c r="T1016" s="6">
        <v>0</v>
      </c>
      <c r="U1016" s="6">
        <v>0</v>
      </c>
      <c r="V1016" s="6">
        <v>6326.597600000212</v>
      </c>
      <c r="W1016" s="6">
        <v>-5201541.9184000008</v>
      </c>
      <c r="X1016" s="6">
        <v>8</v>
      </c>
      <c r="Y1016" s="6">
        <v>32809.54</v>
      </c>
      <c r="Z1016" s="6" t="s">
        <v>507</v>
      </c>
      <c r="AA1016" s="7">
        <v>17766537.286164384</v>
      </c>
      <c r="AB1016" s="6"/>
    </row>
    <row r="1017" spans="1:28">
      <c r="A1017" t="s">
        <v>6177</v>
      </c>
      <c r="B1017">
        <v>1016</v>
      </c>
      <c r="C1017" t="s">
        <v>6178</v>
      </c>
      <c r="D1017" t="s">
        <v>6179</v>
      </c>
      <c r="E1017" s="5" t="s">
        <v>29</v>
      </c>
      <c r="F1017">
        <v>1</v>
      </c>
      <c r="G1017" t="s">
        <v>6180</v>
      </c>
      <c r="H1017">
        <v>315818104</v>
      </c>
      <c r="I1017">
        <v>0</v>
      </c>
      <c r="J1017">
        <v>0.38</v>
      </c>
      <c r="K1017" s="5">
        <v>44217</v>
      </c>
      <c r="L1017" t="s">
        <v>32</v>
      </c>
      <c r="M1017" t="s">
        <v>170</v>
      </c>
      <c r="N1017" t="s">
        <v>325</v>
      </c>
      <c r="P1017" s="6" t="s">
        <v>4087</v>
      </c>
      <c r="Q1017" t="s">
        <v>6181</v>
      </c>
      <c r="R1017" s="6">
        <v>6852232501.3875961</v>
      </c>
      <c r="S1017" s="6">
        <v>136553875.00000036</v>
      </c>
      <c r="T1017" s="6">
        <v>122494454.99999984</v>
      </c>
      <c r="U1017" s="6">
        <v>95943870.000000522</v>
      </c>
      <c r="V1017" s="6">
        <v>129397070</v>
      </c>
      <c r="W1017" s="6">
        <v>635628497.50000012</v>
      </c>
      <c r="X1017" s="6">
        <v>4143</v>
      </c>
      <c r="Y1017" s="6">
        <v>163333000</v>
      </c>
      <c r="Z1017" s="6" t="s">
        <v>8118</v>
      </c>
      <c r="AA1017" s="7">
        <v>6216449904.8709869</v>
      </c>
      <c r="AB1017" s="6"/>
    </row>
    <row r="1018" spans="1:28">
      <c r="A1018" t="s">
        <v>6182</v>
      </c>
      <c r="B1018">
        <v>1017</v>
      </c>
      <c r="C1018" t="s">
        <v>6183</v>
      </c>
      <c r="D1018" t="s">
        <v>6184</v>
      </c>
      <c r="E1018" s="5" t="s">
        <v>29</v>
      </c>
      <c r="F1018">
        <v>1</v>
      </c>
      <c r="G1018" t="s">
        <v>6185</v>
      </c>
      <c r="H1018" t="s">
        <v>6186</v>
      </c>
      <c r="I1018">
        <v>0</v>
      </c>
      <c r="J1018">
        <v>0.39</v>
      </c>
      <c r="K1018" s="5">
        <v>44217</v>
      </c>
      <c r="L1018" t="s">
        <v>32</v>
      </c>
      <c r="M1018" t="s">
        <v>170</v>
      </c>
      <c r="N1018" t="s">
        <v>332</v>
      </c>
      <c r="P1018" s="6" t="s">
        <v>4087</v>
      </c>
      <c r="Q1018" t="s">
        <v>6187</v>
      </c>
      <c r="R1018" s="6">
        <v>3548117837.6197815</v>
      </c>
      <c r="S1018" s="6">
        <v>57686907.500000209</v>
      </c>
      <c r="T1018" s="6">
        <v>84810430.000000209</v>
      </c>
      <c r="U1018" s="6">
        <v>46334717.5</v>
      </c>
      <c r="V1018" s="6">
        <v>80861132.499999687</v>
      </c>
      <c r="W1018" s="6">
        <v>324781172.50000018</v>
      </c>
      <c r="X1018" s="6">
        <v>2680</v>
      </c>
      <c r="Y1018" s="6">
        <v>85017490</v>
      </c>
      <c r="Z1018" s="6" t="s">
        <v>8118</v>
      </c>
      <c r="AA1018" s="7">
        <v>3206721798.8967896</v>
      </c>
      <c r="AB1018" s="6"/>
    </row>
    <row r="1019" spans="1:28">
      <c r="A1019" t="s">
        <v>6188</v>
      </c>
      <c r="B1019">
        <v>1018</v>
      </c>
      <c r="C1019" t="s">
        <v>6189</v>
      </c>
      <c r="D1019" t="s">
        <v>6190</v>
      </c>
      <c r="E1019" s="5">
        <v>45272</v>
      </c>
      <c r="F1019">
        <v>1</v>
      </c>
      <c r="G1019" t="s">
        <v>6191</v>
      </c>
      <c r="H1019" t="s">
        <v>6192</v>
      </c>
      <c r="I1019">
        <v>0.4</v>
      </c>
      <c r="J1019">
        <v>0.45</v>
      </c>
      <c r="K1019" s="5">
        <v>44222</v>
      </c>
      <c r="L1019" t="s">
        <v>32</v>
      </c>
      <c r="M1019" t="s">
        <v>142</v>
      </c>
      <c r="N1019" t="s">
        <v>4790</v>
      </c>
      <c r="P1019" s="6" t="s">
        <v>494</v>
      </c>
      <c r="Q1019" t="s">
        <v>6193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 t="s">
        <v>507</v>
      </c>
      <c r="AA1019" s="7">
        <v>0</v>
      </c>
      <c r="AB1019" s="6"/>
    </row>
    <row r="1020" spans="1:28">
      <c r="A1020" t="s">
        <v>6194</v>
      </c>
      <c r="B1020">
        <v>1019</v>
      </c>
      <c r="C1020" t="s">
        <v>6195</v>
      </c>
      <c r="D1020" t="s">
        <v>6196</v>
      </c>
      <c r="E1020" s="5">
        <v>45272</v>
      </c>
      <c r="F1020">
        <v>1</v>
      </c>
      <c r="G1020" t="s">
        <v>6197</v>
      </c>
      <c r="H1020" t="s">
        <v>6198</v>
      </c>
      <c r="I1020">
        <v>0.4</v>
      </c>
      <c r="J1020">
        <v>0.45</v>
      </c>
      <c r="K1020" s="5">
        <v>44222</v>
      </c>
      <c r="L1020" t="s">
        <v>32</v>
      </c>
      <c r="M1020" t="s">
        <v>142</v>
      </c>
      <c r="N1020" t="s">
        <v>4802</v>
      </c>
      <c r="P1020" s="6" t="s">
        <v>494</v>
      </c>
      <c r="Q1020" t="s">
        <v>6199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 t="s">
        <v>507</v>
      </c>
      <c r="AA1020" s="7">
        <v>0</v>
      </c>
      <c r="AB1020" s="6"/>
    </row>
    <row r="1021" spans="1:28">
      <c r="A1021" t="s">
        <v>6200</v>
      </c>
      <c r="B1021">
        <v>1020</v>
      </c>
      <c r="C1021" t="s">
        <v>6201</v>
      </c>
      <c r="D1021" t="s">
        <v>6202</v>
      </c>
      <c r="E1021" s="5">
        <v>45272</v>
      </c>
      <c r="F1021">
        <v>1</v>
      </c>
      <c r="G1021" t="s">
        <v>6203</v>
      </c>
      <c r="H1021" t="s">
        <v>6204</v>
      </c>
      <c r="I1021">
        <v>0.4</v>
      </c>
      <c r="J1021">
        <v>0.45</v>
      </c>
      <c r="K1021" s="5">
        <v>44222</v>
      </c>
      <c r="L1021" t="s">
        <v>32</v>
      </c>
      <c r="M1021" t="s">
        <v>142</v>
      </c>
      <c r="N1021" t="s">
        <v>3843</v>
      </c>
      <c r="P1021" s="6" t="s">
        <v>494</v>
      </c>
      <c r="Q1021" t="s">
        <v>6205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  <c r="Z1021" s="6" t="s">
        <v>507</v>
      </c>
      <c r="AA1021" s="7">
        <v>0</v>
      </c>
      <c r="AB1021" s="6"/>
    </row>
    <row r="1022" spans="1:28">
      <c r="A1022" t="s">
        <v>6206</v>
      </c>
      <c r="B1022">
        <v>1021</v>
      </c>
      <c r="C1022" t="s">
        <v>6207</v>
      </c>
      <c r="D1022" t="s">
        <v>6208</v>
      </c>
      <c r="E1022" s="5">
        <v>45272</v>
      </c>
      <c r="F1022">
        <v>1</v>
      </c>
      <c r="G1022" t="s">
        <v>6209</v>
      </c>
      <c r="H1022" t="s">
        <v>6210</v>
      </c>
      <c r="I1022">
        <v>0.4</v>
      </c>
      <c r="J1022">
        <v>0.45</v>
      </c>
      <c r="K1022" s="5">
        <v>44222</v>
      </c>
      <c r="L1022" t="s">
        <v>32</v>
      </c>
      <c r="M1022" t="s">
        <v>142</v>
      </c>
      <c r="N1022" t="s">
        <v>3843</v>
      </c>
      <c r="P1022" s="6" t="s">
        <v>494</v>
      </c>
      <c r="Q1022" t="s">
        <v>6211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 t="s">
        <v>507</v>
      </c>
      <c r="AA1022" s="7">
        <v>0</v>
      </c>
      <c r="AB1022" s="6"/>
    </row>
    <row r="1023" spans="1:28">
      <c r="A1023" t="s">
        <v>6212</v>
      </c>
      <c r="B1023">
        <v>1022</v>
      </c>
      <c r="C1023" t="s">
        <v>6213</v>
      </c>
      <c r="D1023" t="s">
        <v>6214</v>
      </c>
      <c r="E1023" s="5">
        <v>45272</v>
      </c>
      <c r="F1023">
        <v>1</v>
      </c>
      <c r="G1023" t="s">
        <v>6215</v>
      </c>
      <c r="H1023" t="s">
        <v>6216</v>
      </c>
      <c r="I1023">
        <v>0.4</v>
      </c>
      <c r="J1023">
        <v>0.45</v>
      </c>
      <c r="K1023" s="5">
        <v>44222</v>
      </c>
      <c r="L1023" t="s">
        <v>32</v>
      </c>
      <c r="M1023" t="s">
        <v>142</v>
      </c>
      <c r="N1023" t="s">
        <v>3843</v>
      </c>
      <c r="P1023" s="6" t="s">
        <v>494</v>
      </c>
      <c r="Q1023" t="s">
        <v>6217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  <c r="X1023" s="6">
        <v>9</v>
      </c>
      <c r="Y1023" s="6">
        <v>1732.9499999999998</v>
      </c>
      <c r="Z1023" s="6" t="s">
        <v>507</v>
      </c>
      <c r="AA1023" s="7">
        <v>0</v>
      </c>
      <c r="AB1023" s="6"/>
    </row>
    <row r="1024" spans="1:28">
      <c r="A1024" t="s">
        <v>6218</v>
      </c>
      <c r="B1024">
        <v>1023</v>
      </c>
      <c r="C1024" t="s">
        <v>6219</v>
      </c>
      <c r="D1024" t="s">
        <v>6220</v>
      </c>
      <c r="E1024" s="5" t="s">
        <v>29</v>
      </c>
      <c r="F1024">
        <v>1</v>
      </c>
      <c r="G1024" t="s">
        <v>6221</v>
      </c>
      <c r="H1024" t="s">
        <v>6222</v>
      </c>
      <c r="I1024">
        <v>0.2</v>
      </c>
      <c r="J1024">
        <v>0.23</v>
      </c>
      <c r="K1024" s="5">
        <v>44222</v>
      </c>
      <c r="L1024" t="s">
        <v>32</v>
      </c>
      <c r="M1024" t="s">
        <v>286</v>
      </c>
      <c r="N1024" t="s">
        <v>4591</v>
      </c>
      <c r="P1024" s="6" t="s">
        <v>494</v>
      </c>
      <c r="Q1024" t="s">
        <v>6223</v>
      </c>
      <c r="R1024" s="6">
        <v>7749725.8911132813</v>
      </c>
      <c r="S1024" s="6">
        <v>2642322.0000000009</v>
      </c>
      <c r="T1024" s="6">
        <v>-2580100.5000000005</v>
      </c>
      <c r="U1024" s="6">
        <v>0</v>
      </c>
      <c r="V1024" s="6">
        <v>0</v>
      </c>
      <c r="W1024" s="6">
        <v>62221.500000000466</v>
      </c>
      <c r="X1024" s="6">
        <v>38</v>
      </c>
      <c r="Y1024" s="6">
        <v>273470.57999999996</v>
      </c>
      <c r="Z1024" s="6" t="s">
        <v>507</v>
      </c>
      <c r="AA1024" s="7">
        <v>7828724.7924804688</v>
      </c>
      <c r="AB1024" s="6"/>
    </row>
    <row r="1025" spans="1:28">
      <c r="A1025" t="s">
        <v>6224</v>
      </c>
      <c r="B1025">
        <v>1024</v>
      </c>
      <c r="C1025" t="s">
        <v>6225</v>
      </c>
      <c r="D1025" t="s">
        <v>6226</v>
      </c>
      <c r="E1025" s="5" t="s">
        <v>29</v>
      </c>
      <c r="F1025">
        <v>1</v>
      </c>
      <c r="G1025" t="s">
        <v>6227</v>
      </c>
      <c r="H1025" t="s">
        <v>6228</v>
      </c>
      <c r="I1025">
        <v>0.35</v>
      </c>
      <c r="J1025">
        <v>0.4</v>
      </c>
      <c r="K1025" s="5">
        <v>44222</v>
      </c>
      <c r="L1025" t="s">
        <v>32</v>
      </c>
      <c r="M1025" t="s">
        <v>142</v>
      </c>
      <c r="N1025" t="s">
        <v>2053</v>
      </c>
      <c r="P1025" s="6" t="s">
        <v>494</v>
      </c>
      <c r="Q1025" t="s">
        <v>6229</v>
      </c>
      <c r="R1025" s="6">
        <v>69657979.270935059</v>
      </c>
      <c r="S1025" s="6">
        <v>957176.49999999651</v>
      </c>
      <c r="T1025" s="6">
        <v>0</v>
      </c>
      <c r="U1025" s="6">
        <v>116056.39999999618</v>
      </c>
      <c r="V1025" s="6">
        <v>937839.00000000501</v>
      </c>
      <c r="W1025" s="6">
        <v>2876987.3999999948</v>
      </c>
      <c r="X1025" s="6">
        <v>699</v>
      </c>
      <c r="Y1025" s="6">
        <v>1955350.7</v>
      </c>
      <c r="Z1025" s="6" t="s">
        <v>507</v>
      </c>
      <c r="AA1025" s="7">
        <v>60100279.384613037</v>
      </c>
      <c r="AB1025" s="6"/>
    </row>
    <row r="1026" spans="1:28">
      <c r="A1026" t="s">
        <v>6230</v>
      </c>
      <c r="B1026">
        <v>1025</v>
      </c>
      <c r="C1026" t="s">
        <v>6231</v>
      </c>
      <c r="D1026" t="s">
        <v>6232</v>
      </c>
      <c r="E1026" s="5" t="s">
        <v>29</v>
      </c>
      <c r="F1026">
        <v>1</v>
      </c>
      <c r="G1026" t="s">
        <v>6233</v>
      </c>
      <c r="H1026" t="s">
        <v>6234</v>
      </c>
      <c r="I1026">
        <v>0.15</v>
      </c>
      <c r="J1026">
        <v>0.17</v>
      </c>
      <c r="K1026" s="5">
        <v>44222</v>
      </c>
      <c r="L1026" t="s">
        <v>32</v>
      </c>
      <c r="M1026" t="s">
        <v>2198</v>
      </c>
      <c r="N1026" t="s">
        <v>163</v>
      </c>
      <c r="P1026" s="6" t="s">
        <v>494</v>
      </c>
      <c r="Q1026" t="s">
        <v>6235</v>
      </c>
      <c r="R1026" s="6">
        <v>189991478.88183594</v>
      </c>
      <c r="S1026" s="6">
        <v>716407.25000001013</v>
      </c>
      <c r="T1026" s="6">
        <v>715735.49999998475</v>
      </c>
      <c r="U1026" s="6">
        <v>-7850306.7499999842</v>
      </c>
      <c r="V1026" s="6">
        <v>2142456.7499999795</v>
      </c>
      <c r="W1026" s="6">
        <v>-3561158.4999999991</v>
      </c>
      <c r="X1026" s="6">
        <v>129</v>
      </c>
      <c r="Y1026" s="6">
        <v>2202542.44</v>
      </c>
      <c r="Z1026" s="6" t="s">
        <v>507</v>
      </c>
      <c r="AA1026" s="7">
        <v>195659409.02328491</v>
      </c>
      <c r="AB1026" s="6"/>
    </row>
    <row r="1027" spans="1:28">
      <c r="A1027" t="s">
        <v>6236</v>
      </c>
      <c r="B1027">
        <v>1026</v>
      </c>
      <c r="C1027" t="s">
        <v>6237</v>
      </c>
      <c r="D1027" t="s">
        <v>6238</v>
      </c>
      <c r="E1027" s="5" t="s">
        <v>29</v>
      </c>
      <c r="F1027">
        <v>1</v>
      </c>
      <c r="G1027" t="s">
        <v>6239</v>
      </c>
      <c r="H1027" t="s">
        <v>6240</v>
      </c>
      <c r="I1027">
        <v>0.15</v>
      </c>
      <c r="J1027">
        <v>0.17</v>
      </c>
      <c r="K1027" s="5">
        <v>44222</v>
      </c>
      <c r="L1027" t="s">
        <v>32</v>
      </c>
      <c r="M1027" t="s">
        <v>2198</v>
      </c>
      <c r="N1027" t="s">
        <v>163</v>
      </c>
      <c r="P1027" s="6" t="s">
        <v>494</v>
      </c>
      <c r="Q1027" t="s">
        <v>6241</v>
      </c>
      <c r="R1027" s="6">
        <v>18090234.687805176</v>
      </c>
      <c r="S1027" s="6">
        <v>0</v>
      </c>
      <c r="T1027" s="6">
        <v>-796393.24999999721</v>
      </c>
      <c r="U1027" s="6">
        <v>810370.99999999709</v>
      </c>
      <c r="V1027" s="6">
        <v>817317.50000000081</v>
      </c>
      <c r="W1027" s="6">
        <v>831295.2500000007</v>
      </c>
      <c r="X1027" s="6">
        <v>41</v>
      </c>
      <c r="Y1027" s="6">
        <v>253017.77999999997</v>
      </c>
      <c r="Z1027" s="6" t="s">
        <v>507</v>
      </c>
      <c r="AA1027" s="7">
        <v>17455089.294433594</v>
      </c>
      <c r="AB1027" s="6"/>
    </row>
    <row r="1028" spans="1:28">
      <c r="A1028" t="s">
        <v>6242</v>
      </c>
      <c r="B1028">
        <v>1027</v>
      </c>
      <c r="C1028" t="s">
        <v>6243</v>
      </c>
      <c r="D1028" t="s">
        <v>6244</v>
      </c>
      <c r="E1028" s="5" t="s">
        <v>29</v>
      </c>
      <c r="F1028">
        <v>1</v>
      </c>
      <c r="G1028" t="s">
        <v>6245</v>
      </c>
      <c r="H1028" t="s">
        <v>6246</v>
      </c>
      <c r="I1028">
        <v>0.15</v>
      </c>
      <c r="J1028">
        <v>0.17</v>
      </c>
      <c r="K1028" s="5">
        <v>44222</v>
      </c>
      <c r="L1028" t="s">
        <v>32</v>
      </c>
      <c r="M1028" t="s">
        <v>2198</v>
      </c>
      <c r="N1028" t="s">
        <v>163</v>
      </c>
      <c r="P1028" s="6" t="s">
        <v>494</v>
      </c>
      <c r="Q1028" t="s">
        <v>6247</v>
      </c>
      <c r="R1028" s="6">
        <v>7032357.2796469424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7</v>
      </c>
      <c r="Y1028" s="6">
        <v>8816.51</v>
      </c>
      <c r="Z1028" s="6" t="s">
        <v>507</v>
      </c>
      <c r="AA1028" s="7">
        <v>7092642.0167714301</v>
      </c>
      <c r="AB1028" s="6"/>
    </row>
    <row r="1029" spans="1:28">
      <c r="A1029" t="s">
        <v>6248</v>
      </c>
      <c r="B1029">
        <v>1028</v>
      </c>
      <c r="C1029" t="s">
        <v>6249</v>
      </c>
      <c r="D1029" t="s">
        <v>6250</v>
      </c>
      <c r="E1029" s="5" t="s">
        <v>29</v>
      </c>
      <c r="F1029">
        <v>1</v>
      </c>
      <c r="G1029" t="s">
        <v>6251</v>
      </c>
      <c r="H1029" t="s">
        <v>6252</v>
      </c>
      <c r="I1029">
        <v>0.65</v>
      </c>
      <c r="J1029">
        <v>0.73</v>
      </c>
      <c r="K1029" s="5">
        <v>44222</v>
      </c>
      <c r="L1029" t="s">
        <v>32</v>
      </c>
      <c r="M1029" t="s">
        <v>820</v>
      </c>
      <c r="N1029" t="s">
        <v>79</v>
      </c>
      <c r="P1029" s="6" t="s">
        <v>494</v>
      </c>
      <c r="Q1029" t="s">
        <v>6253</v>
      </c>
      <c r="R1029" s="6">
        <v>185708014.43099976</v>
      </c>
      <c r="S1029" s="6">
        <v>0</v>
      </c>
      <c r="T1029" s="6">
        <v>0</v>
      </c>
      <c r="U1029" s="6">
        <v>0</v>
      </c>
      <c r="V1029" s="6">
        <v>0</v>
      </c>
      <c r="W1029" s="6">
        <v>-2962144.9999999893</v>
      </c>
      <c r="X1029" s="6">
        <v>931</v>
      </c>
      <c r="Y1029" s="6">
        <v>8647751.0999999996</v>
      </c>
      <c r="Z1029" s="6" t="s">
        <v>10830</v>
      </c>
      <c r="AA1029" s="7">
        <v>194972481.0218811</v>
      </c>
      <c r="AB1029" s="6"/>
    </row>
    <row r="1030" spans="1:28">
      <c r="A1030" t="s">
        <v>6254</v>
      </c>
      <c r="B1030">
        <v>1029</v>
      </c>
      <c r="C1030" t="s">
        <v>6255</v>
      </c>
      <c r="D1030" t="s">
        <v>6256</v>
      </c>
      <c r="E1030" s="5">
        <v>45379</v>
      </c>
      <c r="F1030">
        <v>1</v>
      </c>
      <c r="G1030" t="s">
        <v>6257</v>
      </c>
      <c r="H1030" t="s">
        <v>6258</v>
      </c>
      <c r="I1030">
        <v>0.85</v>
      </c>
      <c r="J1030">
        <v>1</v>
      </c>
      <c r="K1030" s="5">
        <v>44223</v>
      </c>
      <c r="L1030" t="s">
        <v>32</v>
      </c>
      <c r="M1030" t="s">
        <v>142</v>
      </c>
      <c r="N1030" t="s">
        <v>507</v>
      </c>
      <c r="P1030" s="6" t="s">
        <v>233</v>
      </c>
      <c r="Q1030" t="s">
        <v>6259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  <c r="Z1030" s="6" t="s">
        <v>507</v>
      </c>
      <c r="AA1030" s="7">
        <v>0</v>
      </c>
      <c r="AB1030" s="6"/>
    </row>
    <row r="1031" spans="1:28">
      <c r="A1031" t="s">
        <v>6260</v>
      </c>
      <c r="B1031">
        <v>1030</v>
      </c>
      <c r="C1031" t="s">
        <v>6261</v>
      </c>
      <c r="D1031" t="s">
        <v>6262</v>
      </c>
      <c r="E1031" s="5" t="s">
        <v>29</v>
      </c>
      <c r="F1031">
        <v>1</v>
      </c>
      <c r="G1031" t="s">
        <v>6263</v>
      </c>
      <c r="H1031" t="s">
        <v>6264</v>
      </c>
      <c r="I1031">
        <v>0.2</v>
      </c>
      <c r="J1031">
        <v>1.56</v>
      </c>
      <c r="K1031" s="5">
        <v>44223</v>
      </c>
      <c r="L1031" t="s">
        <v>32</v>
      </c>
      <c r="M1031" t="s">
        <v>659</v>
      </c>
      <c r="N1031" t="s">
        <v>660</v>
      </c>
      <c r="P1031" s="6" t="s">
        <v>4639</v>
      </c>
      <c r="Q1031" t="s">
        <v>6265</v>
      </c>
      <c r="R1031" s="6">
        <v>23251269.149780273</v>
      </c>
      <c r="S1031" s="6">
        <v>0</v>
      </c>
      <c r="T1031" s="6">
        <v>0</v>
      </c>
      <c r="U1031" s="6">
        <v>521267.10000000056</v>
      </c>
      <c r="V1031" s="6">
        <v>0</v>
      </c>
      <c r="W1031" s="6">
        <v>1035078.040000001</v>
      </c>
      <c r="X1031" s="6">
        <v>61</v>
      </c>
      <c r="Y1031" s="6">
        <v>985216.03000000014</v>
      </c>
      <c r="Z1031" s="6" t="s">
        <v>507</v>
      </c>
      <c r="AA1031" s="7">
        <v>21778803.520202637</v>
      </c>
      <c r="AB1031" s="6"/>
    </row>
    <row r="1032" spans="1:28">
      <c r="A1032" t="s">
        <v>6266</v>
      </c>
      <c r="B1032">
        <v>1031</v>
      </c>
      <c r="C1032" t="s">
        <v>6267</v>
      </c>
      <c r="D1032" t="s">
        <v>6268</v>
      </c>
      <c r="E1032" s="5">
        <v>45135</v>
      </c>
      <c r="F1032">
        <v>1</v>
      </c>
      <c r="G1032" t="s">
        <v>6269</v>
      </c>
      <c r="H1032" t="s">
        <v>6270</v>
      </c>
      <c r="I1032">
        <v>0.69</v>
      </c>
      <c r="J1032">
        <v>0.98</v>
      </c>
      <c r="K1032" s="5">
        <v>44230</v>
      </c>
      <c r="L1032" t="s">
        <v>32</v>
      </c>
      <c r="M1032" t="s">
        <v>33</v>
      </c>
      <c r="N1032" t="s">
        <v>178</v>
      </c>
      <c r="P1032" s="6" t="s">
        <v>6271</v>
      </c>
      <c r="Q1032" t="s">
        <v>6272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  <c r="X1032" s="6">
        <v>0</v>
      </c>
      <c r="Y1032" s="6">
        <v>0</v>
      </c>
      <c r="Z1032" s="6" t="s">
        <v>507</v>
      </c>
      <c r="AA1032" s="7">
        <v>0</v>
      </c>
      <c r="AB1032" s="6"/>
    </row>
    <row r="1033" spans="1:28">
      <c r="A1033" t="s">
        <v>6273</v>
      </c>
      <c r="B1033">
        <v>1032</v>
      </c>
      <c r="C1033" t="s">
        <v>6274</v>
      </c>
      <c r="D1033" t="s">
        <v>6275</v>
      </c>
      <c r="E1033" s="5" t="s">
        <v>29</v>
      </c>
      <c r="F1033">
        <v>1</v>
      </c>
      <c r="G1033" t="s">
        <v>6276</v>
      </c>
      <c r="H1033" t="s">
        <v>6277</v>
      </c>
      <c r="I1033">
        <v>0.69</v>
      </c>
      <c r="J1033">
        <v>0.99</v>
      </c>
      <c r="K1033" s="5">
        <v>44230</v>
      </c>
      <c r="L1033" t="s">
        <v>32</v>
      </c>
      <c r="M1033" t="s">
        <v>33</v>
      </c>
      <c r="N1033" t="s">
        <v>1239</v>
      </c>
      <c r="P1033" s="6" t="s">
        <v>6271</v>
      </c>
      <c r="Q1033" t="s">
        <v>6278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 t="s">
        <v>507</v>
      </c>
      <c r="AA1033" s="7">
        <v>0</v>
      </c>
      <c r="AB1033" s="6"/>
    </row>
    <row r="1034" spans="1:28">
      <c r="A1034" t="s">
        <v>6279</v>
      </c>
      <c r="B1034">
        <v>1033</v>
      </c>
      <c r="C1034" t="s">
        <v>6280</v>
      </c>
      <c r="D1034" t="s">
        <v>6281</v>
      </c>
      <c r="E1034" s="5">
        <v>45135</v>
      </c>
      <c r="F1034">
        <v>1</v>
      </c>
      <c r="G1034" t="s">
        <v>6282</v>
      </c>
      <c r="H1034" t="s">
        <v>6283</v>
      </c>
      <c r="I1034">
        <v>0.69</v>
      </c>
      <c r="J1034">
        <v>0.94</v>
      </c>
      <c r="K1034" s="5">
        <v>44230</v>
      </c>
      <c r="L1034" t="s">
        <v>32</v>
      </c>
      <c r="M1034" t="s">
        <v>480</v>
      </c>
      <c r="N1034" t="s">
        <v>178</v>
      </c>
      <c r="P1034" s="6" t="s">
        <v>6271</v>
      </c>
      <c r="Q1034" t="s">
        <v>6284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 t="s">
        <v>507</v>
      </c>
      <c r="AA1034" s="7">
        <v>0</v>
      </c>
      <c r="AB1034" s="6"/>
    </row>
    <row r="1035" spans="1:28">
      <c r="A1035" t="s">
        <v>6285</v>
      </c>
      <c r="B1035">
        <v>1034</v>
      </c>
      <c r="C1035" t="s">
        <v>6286</v>
      </c>
      <c r="D1035" t="s">
        <v>6287</v>
      </c>
      <c r="E1035" s="5" t="s">
        <v>29</v>
      </c>
      <c r="F1035">
        <v>1</v>
      </c>
      <c r="G1035" t="s">
        <v>6288</v>
      </c>
      <c r="H1035" t="s">
        <v>6289</v>
      </c>
      <c r="I1035">
        <v>0.69</v>
      </c>
      <c r="J1035">
        <v>0.99</v>
      </c>
      <c r="K1035" s="5">
        <v>44230</v>
      </c>
      <c r="L1035" t="s">
        <v>32</v>
      </c>
      <c r="M1035" t="s">
        <v>480</v>
      </c>
      <c r="N1035" t="s">
        <v>1239</v>
      </c>
      <c r="P1035" s="6" t="s">
        <v>6271</v>
      </c>
      <c r="Q1035" t="s">
        <v>6290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6">
        <v>0</v>
      </c>
      <c r="Z1035" s="6" t="s">
        <v>507</v>
      </c>
      <c r="AA1035" s="7">
        <v>0</v>
      </c>
      <c r="AB1035" s="6"/>
    </row>
    <row r="1036" spans="1:28">
      <c r="A1036" t="s">
        <v>6291</v>
      </c>
      <c r="B1036">
        <v>1035</v>
      </c>
      <c r="C1036" t="s">
        <v>6292</v>
      </c>
      <c r="D1036" t="s">
        <v>6293</v>
      </c>
      <c r="E1036" s="5" t="s">
        <v>29</v>
      </c>
      <c r="F1036">
        <v>1</v>
      </c>
      <c r="G1036" t="s">
        <v>6294</v>
      </c>
      <c r="H1036" t="s">
        <v>6295</v>
      </c>
      <c r="I1036">
        <v>0.65</v>
      </c>
      <c r="J1036">
        <v>0.9</v>
      </c>
      <c r="K1036" s="5">
        <v>44231</v>
      </c>
      <c r="L1036" t="s">
        <v>32</v>
      </c>
      <c r="M1036" t="s">
        <v>142</v>
      </c>
      <c r="N1036" t="s">
        <v>3843</v>
      </c>
      <c r="P1036" s="6" t="s">
        <v>3194</v>
      </c>
      <c r="Q1036" t="s">
        <v>6296</v>
      </c>
      <c r="R1036" s="6">
        <v>7252251.6250610352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6">
        <v>49</v>
      </c>
      <c r="Y1036" s="6">
        <v>152611.67000000001</v>
      </c>
      <c r="Z1036" s="6" t="s">
        <v>507</v>
      </c>
      <c r="AA1036" s="7">
        <v>7632969.856262207</v>
      </c>
      <c r="AB1036" s="6"/>
    </row>
    <row r="1037" spans="1:28">
      <c r="A1037" t="s">
        <v>6297</v>
      </c>
      <c r="B1037">
        <v>1036</v>
      </c>
      <c r="C1037" t="s">
        <v>6298</v>
      </c>
      <c r="D1037" t="s">
        <v>6299</v>
      </c>
      <c r="E1037" s="5" t="s">
        <v>29</v>
      </c>
      <c r="F1037">
        <v>1</v>
      </c>
      <c r="G1037" t="s">
        <v>6300</v>
      </c>
      <c r="H1037" t="s">
        <v>6301</v>
      </c>
      <c r="I1037">
        <v>0.55000000000000004</v>
      </c>
      <c r="J1037">
        <v>0.63</v>
      </c>
      <c r="K1037" s="5">
        <v>44238</v>
      </c>
      <c r="L1037" t="s">
        <v>32</v>
      </c>
      <c r="M1037" t="s">
        <v>33</v>
      </c>
      <c r="N1037" t="s">
        <v>115</v>
      </c>
      <c r="P1037" s="6" t="s">
        <v>4323</v>
      </c>
      <c r="Q1037" t="s">
        <v>6302</v>
      </c>
      <c r="R1037" s="6">
        <v>18177773.590087891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32</v>
      </c>
      <c r="Y1037" s="6">
        <v>125765.289</v>
      </c>
      <c r="Z1037" s="6" t="s">
        <v>507</v>
      </c>
      <c r="AA1037" s="7">
        <v>18066132.202148438</v>
      </c>
      <c r="AB1037" s="6"/>
    </row>
    <row r="1038" spans="1:28">
      <c r="A1038" t="s">
        <v>6303</v>
      </c>
      <c r="B1038">
        <v>1037</v>
      </c>
      <c r="C1038" t="s">
        <v>6304</v>
      </c>
      <c r="D1038" t="s">
        <v>6305</v>
      </c>
      <c r="E1038" s="5" t="s">
        <v>29</v>
      </c>
      <c r="F1038">
        <v>1</v>
      </c>
      <c r="G1038" t="s">
        <v>6306</v>
      </c>
      <c r="H1038" t="s">
        <v>6307</v>
      </c>
      <c r="I1038">
        <v>0.55000000000000004</v>
      </c>
      <c r="J1038">
        <v>0.63</v>
      </c>
      <c r="K1038" s="5">
        <v>44238</v>
      </c>
      <c r="L1038" t="s">
        <v>32</v>
      </c>
      <c r="M1038" t="s">
        <v>480</v>
      </c>
      <c r="N1038" t="s">
        <v>115</v>
      </c>
      <c r="P1038" s="6" t="s">
        <v>4323</v>
      </c>
      <c r="Q1038" t="s">
        <v>6308</v>
      </c>
      <c r="R1038" s="6">
        <v>81911926.574707031</v>
      </c>
      <c r="S1038" s="6">
        <v>975472.00000000093</v>
      </c>
      <c r="T1038" s="6">
        <v>0</v>
      </c>
      <c r="U1038" s="6">
        <v>0</v>
      </c>
      <c r="V1038" s="6">
        <v>1015954.0000000009</v>
      </c>
      <c r="W1038" s="6">
        <v>989480.00000000093</v>
      </c>
      <c r="X1038" s="6">
        <v>219</v>
      </c>
      <c r="Y1038" s="6">
        <v>1946601.2</v>
      </c>
      <c r="Z1038" s="6" t="s">
        <v>507</v>
      </c>
      <c r="AA1038" s="7">
        <v>83592266.235351563</v>
      </c>
      <c r="AB1038" s="6"/>
    </row>
    <row r="1039" spans="1:28">
      <c r="A1039" t="s">
        <v>6309</v>
      </c>
      <c r="B1039">
        <v>1038</v>
      </c>
      <c r="C1039" t="s">
        <v>6310</v>
      </c>
      <c r="D1039" t="s">
        <v>6311</v>
      </c>
      <c r="E1039" s="5" t="s">
        <v>29</v>
      </c>
      <c r="F1039">
        <v>1</v>
      </c>
      <c r="G1039" t="s">
        <v>6312</v>
      </c>
      <c r="H1039" t="s">
        <v>6313</v>
      </c>
      <c r="I1039">
        <v>0.6</v>
      </c>
      <c r="J1039">
        <v>0.69</v>
      </c>
      <c r="K1039" s="5">
        <v>44238</v>
      </c>
      <c r="L1039" t="s">
        <v>32</v>
      </c>
      <c r="M1039" t="s">
        <v>109</v>
      </c>
      <c r="N1039" t="s">
        <v>115</v>
      </c>
      <c r="P1039" s="6" t="s">
        <v>4323</v>
      </c>
      <c r="Q1039" t="s">
        <v>6314</v>
      </c>
      <c r="R1039" s="6">
        <v>780792886.73400879</v>
      </c>
      <c r="S1039" s="6">
        <v>2166552.0000000498</v>
      </c>
      <c r="T1039" s="6">
        <v>1644503.9999999648</v>
      </c>
      <c r="U1039" s="6">
        <v>2190784.0000000503</v>
      </c>
      <c r="V1039" s="6">
        <v>0</v>
      </c>
      <c r="W1039" s="6">
        <v>12034812.000000035</v>
      </c>
      <c r="X1039" s="6">
        <v>45</v>
      </c>
      <c r="Y1039" s="6">
        <v>1895073.21</v>
      </c>
      <c r="Z1039" s="6" t="s">
        <v>507</v>
      </c>
      <c r="AA1039" s="7">
        <v>763777201.65252686</v>
      </c>
      <c r="AB1039" s="6"/>
    </row>
    <row r="1040" spans="1:28">
      <c r="A1040" t="s">
        <v>6315</v>
      </c>
      <c r="B1040">
        <v>1039</v>
      </c>
      <c r="C1040" t="s">
        <v>6316</v>
      </c>
      <c r="D1040" t="s">
        <v>6317</v>
      </c>
      <c r="E1040" s="5" t="s">
        <v>29</v>
      </c>
      <c r="F1040">
        <v>1</v>
      </c>
      <c r="G1040" t="s">
        <v>6318</v>
      </c>
      <c r="H1040" t="s">
        <v>6319</v>
      </c>
      <c r="I1040">
        <v>0.55000000000000004</v>
      </c>
      <c r="J1040">
        <v>0.63</v>
      </c>
      <c r="K1040" s="5">
        <v>44238</v>
      </c>
      <c r="L1040" t="s">
        <v>32</v>
      </c>
      <c r="M1040" t="s">
        <v>1307</v>
      </c>
      <c r="N1040" t="s">
        <v>232</v>
      </c>
      <c r="P1040" s="6" t="s">
        <v>4323</v>
      </c>
      <c r="Q1040" t="s">
        <v>6320</v>
      </c>
      <c r="R1040" s="6">
        <v>158952043.60961914</v>
      </c>
      <c r="S1040" s="6">
        <v>0</v>
      </c>
      <c r="T1040" s="6">
        <v>0</v>
      </c>
      <c r="U1040" s="6">
        <v>0</v>
      </c>
      <c r="V1040" s="6">
        <v>912656.00000000093</v>
      </c>
      <c r="W1040" s="6">
        <v>912656.00000000093</v>
      </c>
      <c r="X1040" s="6">
        <v>98</v>
      </c>
      <c r="Y1040" s="6">
        <v>890129.74</v>
      </c>
      <c r="Z1040" s="6" t="s">
        <v>507</v>
      </c>
      <c r="AA1040" s="7">
        <v>158128600.50201416</v>
      </c>
      <c r="AB1040" s="6"/>
    </row>
    <row r="1041" spans="1:28">
      <c r="A1041" t="s">
        <v>6321</v>
      </c>
      <c r="B1041">
        <v>1040</v>
      </c>
      <c r="C1041" t="s">
        <v>6322</v>
      </c>
      <c r="D1041" t="s">
        <v>6323</v>
      </c>
      <c r="E1041" s="5" t="s">
        <v>29</v>
      </c>
      <c r="F1041">
        <v>1</v>
      </c>
      <c r="G1041" t="s">
        <v>6324</v>
      </c>
      <c r="H1041" t="s">
        <v>6325</v>
      </c>
      <c r="I1041">
        <v>0.35</v>
      </c>
      <c r="J1041">
        <v>0.4</v>
      </c>
      <c r="K1041" s="5">
        <v>44245</v>
      </c>
      <c r="L1041" t="s">
        <v>32</v>
      </c>
      <c r="M1041" t="s">
        <v>480</v>
      </c>
      <c r="N1041" t="s">
        <v>34</v>
      </c>
      <c r="P1041" s="6" t="s">
        <v>494</v>
      </c>
      <c r="Q1041" t="s">
        <v>6326</v>
      </c>
      <c r="R1041" s="6">
        <v>48921891.287463173</v>
      </c>
      <c r="S1041" s="6">
        <v>0</v>
      </c>
      <c r="T1041" s="6">
        <v>0</v>
      </c>
      <c r="U1041" s="6">
        <v>0</v>
      </c>
      <c r="V1041" s="6">
        <v>0</v>
      </c>
      <c r="W1041" s="6">
        <v>3898079.0940000033</v>
      </c>
      <c r="X1041" s="6">
        <v>360</v>
      </c>
      <c r="Y1041" s="6">
        <v>4348559.6999999993</v>
      </c>
      <c r="Z1041" s="6" t="s">
        <v>12651</v>
      </c>
      <c r="AA1041" s="7">
        <v>45765976.090870842</v>
      </c>
      <c r="AB1041" s="6"/>
    </row>
    <row r="1042" spans="1:28">
      <c r="A1042" t="s">
        <v>6327</v>
      </c>
      <c r="B1042">
        <v>1041</v>
      </c>
      <c r="C1042" t="s">
        <v>6328</v>
      </c>
      <c r="D1042" t="s">
        <v>6329</v>
      </c>
      <c r="E1042" s="5" t="s">
        <v>29</v>
      </c>
      <c r="F1042">
        <v>1</v>
      </c>
      <c r="G1042" t="s">
        <v>6330</v>
      </c>
      <c r="H1042" t="s">
        <v>6331</v>
      </c>
      <c r="I1042">
        <v>0.45</v>
      </c>
      <c r="J1042">
        <v>0.51</v>
      </c>
      <c r="K1042" s="5">
        <v>44245</v>
      </c>
      <c r="L1042" t="s">
        <v>32</v>
      </c>
      <c r="M1042" t="s">
        <v>1307</v>
      </c>
      <c r="N1042" t="s">
        <v>423</v>
      </c>
      <c r="P1042" s="6" t="s">
        <v>494</v>
      </c>
      <c r="Q1042" t="s">
        <v>6332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 t="s">
        <v>507</v>
      </c>
      <c r="AA1042" s="7">
        <v>0</v>
      </c>
      <c r="AB1042" s="6"/>
    </row>
    <row r="1043" spans="1:28">
      <c r="A1043" t="s">
        <v>6333</v>
      </c>
      <c r="B1043">
        <v>1042</v>
      </c>
      <c r="C1043" t="s">
        <v>6334</v>
      </c>
      <c r="D1043" t="s">
        <v>6335</v>
      </c>
      <c r="E1043" s="5" t="s">
        <v>29</v>
      </c>
      <c r="F1043">
        <v>1</v>
      </c>
      <c r="G1043" t="s">
        <v>6336</v>
      </c>
      <c r="H1043" t="s">
        <v>6337</v>
      </c>
      <c r="I1043">
        <v>0.55000000000000004</v>
      </c>
      <c r="J1043">
        <v>0.59</v>
      </c>
      <c r="K1043" s="5">
        <v>44245</v>
      </c>
      <c r="L1043" t="s">
        <v>32</v>
      </c>
      <c r="M1043" t="s">
        <v>645</v>
      </c>
      <c r="N1043" t="s">
        <v>646</v>
      </c>
      <c r="P1043" s="6" t="s">
        <v>494</v>
      </c>
      <c r="Q1043" t="s">
        <v>6338</v>
      </c>
      <c r="R1043" s="6">
        <v>9953497.5327755865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42</v>
      </c>
      <c r="Y1043" s="6">
        <v>129277.65</v>
      </c>
      <c r="Z1043" s="6" t="s">
        <v>507</v>
      </c>
      <c r="AA1043" s="7">
        <v>10016127.548261488</v>
      </c>
      <c r="AB1043" s="6"/>
    </row>
    <row r="1044" spans="1:28">
      <c r="A1044" t="s">
        <v>6339</v>
      </c>
      <c r="B1044">
        <v>1043</v>
      </c>
      <c r="C1044" t="s">
        <v>6340</v>
      </c>
      <c r="D1044" t="s">
        <v>6341</v>
      </c>
      <c r="E1044" s="5" t="s">
        <v>29</v>
      </c>
      <c r="F1044">
        <v>1</v>
      </c>
      <c r="G1044" t="s">
        <v>6342</v>
      </c>
      <c r="H1044" t="s">
        <v>6343</v>
      </c>
      <c r="I1044">
        <v>1</v>
      </c>
      <c r="J1044">
        <v>1.45</v>
      </c>
      <c r="K1044" s="5">
        <v>44245</v>
      </c>
      <c r="L1044" t="s">
        <v>32</v>
      </c>
      <c r="M1044" t="s">
        <v>6344</v>
      </c>
      <c r="N1044" t="s">
        <v>6345</v>
      </c>
      <c r="P1044" s="6" t="s">
        <v>522</v>
      </c>
      <c r="Q1044" t="s">
        <v>6346</v>
      </c>
      <c r="R1044" s="6">
        <v>962553231.52542126</v>
      </c>
      <c r="S1044" s="6">
        <v>-9547618.7659999207</v>
      </c>
      <c r="T1044" s="6">
        <v>-14709700.749250095</v>
      </c>
      <c r="U1044" s="6">
        <v>3869704.4290000489</v>
      </c>
      <c r="V1044" s="6">
        <v>-17089041.746499948</v>
      </c>
      <c r="W1044" s="6">
        <v>-53790149.728249885</v>
      </c>
      <c r="X1044" s="6">
        <v>27841</v>
      </c>
      <c r="Y1044" s="6">
        <v>253571270</v>
      </c>
      <c r="Z1044" s="6" t="s">
        <v>507</v>
      </c>
      <c r="AA1044" s="7">
        <v>1146528596.1151123</v>
      </c>
      <c r="AB1044" s="6"/>
    </row>
    <row r="1045" spans="1:28">
      <c r="A1045" t="s">
        <v>6347</v>
      </c>
      <c r="B1045">
        <v>1044</v>
      </c>
      <c r="C1045" t="s">
        <v>6348</v>
      </c>
      <c r="D1045" t="s">
        <v>6349</v>
      </c>
      <c r="E1045" s="5" t="s">
        <v>29</v>
      </c>
      <c r="F1045">
        <v>1</v>
      </c>
      <c r="G1045" t="s">
        <v>6350</v>
      </c>
      <c r="H1045" t="s">
        <v>6351</v>
      </c>
      <c r="I1045">
        <v>1</v>
      </c>
      <c r="J1045">
        <v>1.46</v>
      </c>
      <c r="K1045" s="5">
        <v>44245</v>
      </c>
      <c r="L1045" t="s">
        <v>32</v>
      </c>
      <c r="M1045" t="s">
        <v>6344</v>
      </c>
      <c r="N1045" t="s">
        <v>6345</v>
      </c>
      <c r="P1045" s="6" t="s">
        <v>522</v>
      </c>
      <c r="Q1045" t="s">
        <v>6352</v>
      </c>
      <c r="R1045" s="6">
        <v>401740200.76947516</v>
      </c>
      <c r="S1045" s="6">
        <v>-2566033.2649916443</v>
      </c>
      <c r="T1045" s="6">
        <v>-1514488.3999578126</v>
      </c>
      <c r="U1045" s="6">
        <v>-1140227.7425543016</v>
      </c>
      <c r="V1045" s="6">
        <v>-2922794.4331916734</v>
      </c>
      <c r="W1045" s="6">
        <v>-9818141.6066479683</v>
      </c>
      <c r="X1045" s="6">
        <v>919</v>
      </c>
      <c r="Y1045" s="6">
        <v>5495360.5</v>
      </c>
      <c r="Z1045" s="6" t="s">
        <v>507</v>
      </c>
      <c r="AA1045" s="7">
        <v>466840770.6966626</v>
      </c>
      <c r="AB1045" s="6"/>
    </row>
    <row r="1046" spans="1:28">
      <c r="A1046" t="s">
        <v>6353</v>
      </c>
      <c r="B1046">
        <v>1045</v>
      </c>
      <c r="C1046" t="s">
        <v>6354</v>
      </c>
      <c r="D1046" t="s">
        <v>6355</v>
      </c>
      <c r="E1046" s="5" t="s">
        <v>29</v>
      </c>
      <c r="F1046">
        <v>1</v>
      </c>
      <c r="G1046" t="s">
        <v>6356</v>
      </c>
      <c r="H1046" t="s">
        <v>6357</v>
      </c>
      <c r="I1046">
        <v>0.75</v>
      </c>
      <c r="J1046">
        <v>2.1800000000000002</v>
      </c>
      <c r="K1046" s="5">
        <v>44246</v>
      </c>
      <c r="L1046" t="s">
        <v>32</v>
      </c>
      <c r="M1046" t="s">
        <v>6344</v>
      </c>
      <c r="N1046" t="s">
        <v>6345</v>
      </c>
      <c r="P1046" s="6" t="s">
        <v>3343</v>
      </c>
      <c r="Q1046" t="s">
        <v>6358</v>
      </c>
      <c r="R1046" s="6">
        <v>183849170.63751221</v>
      </c>
      <c r="S1046" s="6">
        <v>883209.39999998675</v>
      </c>
      <c r="T1046" s="6">
        <v>-7550401.0000000168</v>
      </c>
      <c r="U1046" s="6">
        <v>-3446631.9999999651</v>
      </c>
      <c r="V1046" s="6">
        <v>-1866717.0000000014</v>
      </c>
      <c r="W1046" s="6">
        <v>-12075667.200000027</v>
      </c>
      <c r="X1046" s="6">
        <v>5773</v>
      </c>
      <c r="Y1046" s="6">
        <v>36393956</v>
      </c>
      <c r="Z1046" s="6" t="s">
        <v>507</v>
      </c>
      <c r="AA1046" s="7">
        <v>221170847.06802368</v>
      </c>
      <c r="AB1046" s="6"/>
    </row>
    <row r="1047" spans="1:28">
      <c r="A1047" t="s">
        <v>6359</v>
      </c>
      <c r="B1047">
        <v>1046</v>
      </c>
      <c r="C1047" t="s">
        <v>6360</v>
      </c>
      <c r="D1047" t="s">
        <v>6361</v>
      </c>
      <c r="E1047" s="5" t="s">
        <v>29</v>
      </c>
      <c r="F1047">
        <v>1</v>
      </c>
      <c r="G1047" t="s">
        <v>6362</v>
      </c>
      <c r="H1047" t="s">
        <v>6363</v>
      </c>
      <c r="I1047">
        <v>0.75</v>
      </c>
      <c r="J1047">
        <v>2.1</v>
      </c>
      <c r="K1047" s="5">
        <v>44246</v>
      </c>
      <c r="L1047" t="s">
        <v>32</v>
      </c>
      <c r="M1047" t="s">
        <v>6344</v>
      </c>
      <c r="N1047" t="s">
        <v>6345</v>
      </c>
      <c r="P1047" s="6" t="s">
        <v>3343</v>
      </c>
      <c r="Q1047" t="s">
        <v>6364</v>
      </c>
      <c r="R1047" s="6">
        <v>18248645.859874357</v>
      </c>
      <c r="S1047" s="6">
        <v>65553.036100000056</v>
      </c>
      <c r="T1047" s="6">
        <v>243734.9902800002</v>
      </c>
      <c r="U1047" s="6">
        <v>0</v>
      </c>
      <c r="V1047" s="6">
        <v>190447.22540000011</v>
      </c>
      <c r="W1047" s="6">
        <v>147161.97186000008</v>
      </c>
      <c r="X1047" s="6">
        <v>188</v>
      </c>
      <c r="Y1047" s="6">
        <v>817126.99</v>
      </c>
      <c r="Z1047" s="6" t="s">
        <v>507</v>
      </c>
      <c r="AA1047" s="7">
        <v>20586991.578858376</v>
      </c>
      <c r="AB1047" s="6"/>
    </row>
    <row r="1048" spans="1:28">
      <c r="A1048" t="s">
        <v>6365</v>
      </c>
      <c r="B1048">
        <v>1047</v>
      </c>
      <c r="C1048" t="s">
        <v>6366</v>
      </c>
      <c r="D1048" t="s">
        <v>6367</v>
      </c>
      <c r="E1048" s="5" t="s">
        <v>29</v>
      </c>
      <c r="F1048">
        <v>1</v>
      </c>
      <c r="G1048" t="s">
        <v>6368</v>
      </c>
      <c r="H1048" t="s">
        <v>6369</v>
      </c>
      <c r="I1048">
        <v>1</v>
      </c>
      <c r="J1048">
        <v>1.45</v>
      </c>
      <c r="K1048" s="5">
        <v>44251</v>
      </c>
      <c r="L1048" t="s">
        <v>32</v>
      </c>
      <c r="M1048" t="s">
        <v>6344</v>
      </c>
      <c r="N1048" t="s">
        <v>6345</v>
      </c>
      <c r="P1048" s="6" t="s">
        <v>522</v>
      </c>
      <c r="Q1048" t="s">
        <v>6370</v>
      </c>
      <c r="R1048" s="6">
        <v>676046394.82498169</v>
      </c>
      <c r="S1048" s="6">
        <v>-3358782.9242499722</v>
      </c>
      <c r="T1048" s="6">
        <v>-6068873.3379999762</v>
      </c>
      <c r="U1048" s="6">
        <v>-3339960.8650000468</v>
      </c>
      <c r="V1048" s="6">
        <v>-869931.62624995061</v>
      </c>
      <c r="W1048" s="6">
        <v>-16104034.167249918</v>
      </c>
      <c r="X1048" s="6">
        <v>29430</v>
      </c>
      <c r="Y1048" s="6">
        <v>188704680</v>
      </c>
      <c r="Z1048" s="6" t="s">
        <v>507</v>
      </c>
      <c r="AA1048" s="7">
        <v>787470854.04396057</v>
      </c>
      <c r="AB1048" s="6"/>
    </row>
    <row r="1049" spans="1:28">
      <c r="A1049" t="s">
        <v>6371</v>
      </c>
      <c r="B1049">
        <v>1048</v>
      </c>
      <c r="C1049" t="s">
        <v>6372</v>
      </c>
      <c r="D1049" t="s">
        <v>6373</v>
      </c>
      <c r="E1049" s="5">
        <v>45217</v>
      </c>
      <c r="F1049">
        <v>1</v>
      </c>
      <c r="G1049" t="s">
        <v>6374</v>
      </c>
      <c r="H1049" t="s">
        <v>6375</v>
      </c>
      <c r="I1049">
        <v>0.15</v>
      </c>
      <c r="J1049">
        <v>0.17</v>
      </c>
      <c r="K1049" s="5">
        <v>44260</v>
      </c>
      <c r="L1049" t="s">
        <v>32</v>
      </c>
      <c r="M1049" t="s">
        <v>286</v>
      </c>
      <c r="N1049" t="s">
        <v>287</v>
      </c>
      <c r="P1049" s="6" t="s">
        <v>35</v>
      </c>
      <c r="Q1049" t="s">
        <v>6376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6" t="s">
        <v>507</v>
      </c>
      <c r="AA1049" s="7">
        <v>0</v>
      </c>
      <c r="AB1049" s="6"/>
    </row>
    <row r="1050" spans="1:28">
      <c r="A1050" t="s">
        <v>6377</v>
      </c>
      <c r="B1050">
        <v>1049</v>
      </c>
      <c r="C1050" t="s">
        <v>6378</v>
      </c>
      <c r="D1050" t="s">
        <v>6379</v>
      </c>
      <c r="E1050" s="5">
        <v>45217</v>
      </c>
      <c r="F1050">
        <v>1</v>
      </c>
      <c r="G1050" t="s">
        <v>6380</v>
      </c>
      <c r="H1050" t="s">
        <v>6381</v>
      </c>
      <c r="I1050">
        <v>0.25</v>
      </c>
      <c r="J1050">
        <v>0.28000000000000003</v>
      </c>
      <c r="K1050" s="5">
        <v>44260</v>
      </c>
      <c r="L1050" t="s">
        <v>32</v>
      </c>
      <c r="M1050" t="s">
        <v>286</v>
      </c>
      <c r="N1050" t="s">
        <v>4578</v>
      </c>
      <c r="P1050" s="6" t="s">
        <v>35</v>
      </c>
      <c r="Q1050" t="s">
        <v>6382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6" t="s">
        <v>507</v>
      </c>
      <c r="AA1050" s="7">
        <v>0</v>
      </c>
      <c r="AB1050" s="6"/>
    </row>
    <row r="1051" spans="1:28">
      <c r="A1051" t="s">
        <v>6383</v>
      </c>
      <c r="B1051">
        <v>1050</v>
      </c>
      <c r="C1051" t="s">
        <v>6384</v>
      </c>
      <c r="D1051" t="s">
        <v>6385</v>
      </c>
      <c r="E1051" s="5">
        <v>45217</v>
      </c>
      <c r="F1051">
        <v>1</v>
      </c>
      <c r="G1051" t="s">
        <v>6386</v>
      </c>
      <c r="H1051" t="s">
        <v>6387</v>
      </c>
      <c r="I1051">
        <v>0.2</v>
      </c>
      <c r="J1051">
        <v>0.23</v>
      </c>
      <c r="K1051" s="5">
        <v>44260</v>
      </c>
      <c r="L1051" t="s">
        <v>32</v>
      </c>
      <c r="M1051" t="s">
        <v>286</v>
      </c>
      <c r="N1051" t="s">
        <v>4591</v>
      </c>
      <c r="P1051" s="6" t="s">
        <v>35</v>
      </c>
      <c r="Q1051" t="s">
        <v>6388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6" t="s">
        <v>507</v>
      </c>
      <c r="AA1051" s="7">
        <v>0</v>
      </c>
      <c r="AB1051" s="6"/>
    </row>
    <row r="1052" spans="1:28">
      <c r="A1052" t="s">
        <v>6389</v>
      </c>
      <c r="B1052">
        <v>1051</v>
      </c>
      <c r="C1052" t="s">
        <v>6390</v>
      </c>
      <c r="D1052" t="s">
        <v>6391</v>
      </c>
      <c r="E1052" s="5" t="s">
        <v>29</v>
      </c>
      <c r="F1052">
        <v>1</v>
      </c>
      <c r="G1052" t="s">
        <v>6392</v>
      </c>
      <c r="H1052" t="s">
        <v>6393</v>
      </c>
      <c r="I1052">
        <v>0.4</v>
      </c>
      <c r="J1052">
        <v>0.87</v>
      </c>
      <c r="K1052" s="5">
        <v>44264</v>
      </c>
      <c r="L1052" t="s">
        <v>32</v>
      </c>
      <c r="M1052" t="s">
        <v>6344</v>
      </c>
      <c r="N1052" t="s">
        <v>6345</v>
      </c>
      <c r="P1052" s="6" t="s">
        <v>135</v>
      </c>
      <c r="Q1052" t="s">
        <v>6394</v>
      </c>
      <c r="R1052" s="6">
        <v>857731704.44011688</v>
      </c>
      <c r="S1052" s="6">
        <v>-13650612.499999993</v>
      </c>
      <c r="T1052" s="6">
        <v>-12126905.00000002</v>
      </c>
      <c r="U1052" s="6">
        <v>-5425784.9999999451</v>
      </c>
      <c r="V1052" s="6">
        <v>2395532.5</v>
      </c>
      <c r="W1052" s="6">
        <v>-37550494.999999985</v>
      </c>
      <c r="X1052" s="6">
        <v>22741</v>
      </c>
      <c r="Y1052" s="6">
        <v>141972800</v>
      </c>
      <c r="Z1052" s="6" t="s">
        <v>507</v>
      </c>
      <c r="AA1052" s="7">
        <v>1008289620.8877563</v>
      </c>
      <c r="AB1052" s="6"/>
    </row>
    <row r="1053" spans="1:28">
      <c r="A1053" t="s">
        <v>6395</v>
      </c>
      <c r="B1053">
        <v>1052</v>
      </c>
      <c r="C1053" t="s">
        <v>6396</v>
      </c>
      <c r="D1053" t="s">
        <v>6397</v>
      </c>
      <c r="E1053" s="5" t="s">
        <v>29</v>
      </c>
      <c r="F1053">
        <v>1</v>
      </c>
      <c r="G1053" t="s">
        <v>6398</v>
      </c>
      <c r="H1053" t="s">
        <v>6399</v>
      </c>
      <c r="I1053">
        <v>0.4</v>
      </c>
      <c r="J1053">
        <v>0.87</v>
      </c>
      <c r="K1053" s="5">
        <v>44264</v>
      </c>
      <c r="L1053" t="s">
        <v>32</v>
      </c>
      <c r="M1053" t="s">
        <v>6344</v>
      </c>
      <c r="N1053" t="s">
        <v>6345</v>
      </c>
      <c r="P1053" s="6" t="s">
        <v>135</v>
      </c>
      <c r="Q1053" t="s">
        <v>6400</v>
      </c>
      <c r="R1053" s="6">
        <v>318565086.73818558</v>
      </c>
      <c r="S1053" s="6">
        <v>-1285115.8094999837</v>
      </c>
      <c r="T1053" s="6">
        <v>4736582.2620000299</v>
      </c>
      <c r="U1053" s="6">
        <v>-2921177.4685000004</v>
      </c>
      <c r="V1053" s="6">
        <v>1117288.5055000158</v>
      </c>
      <c r="W1053" s="6">
        <v>15434896.129000049</v>
      </c>
      <c r="X1053" s="6">
        <v>910</v>
      </c>
      <c r="Y1053" s="6">
        <v>5460355.2999999998</v>
      </c>
      <c r="Z1053" s="6" t="s">
        <v>507</v>
      </c>
      <c r="AA1053" s="7">
        <v>376670474.3036021</v>
      </c>
      <c r="AB1053" s="6"/>
    </row>
    <row r="1054" spans="1:28">
      <c r="A1054" t="s">
        <v>6401</v>
      </c>
      <c r="B1054">
        <v>1053</v>
      </c>
      <c r="C1054" t="s">
        <v>6402</v>
      </c>
      <c r="D1054" t="s">
        <v>6403</v>
      </c>
      <c r="E1054" s="5" t="s">
        <v>29</v>
      </c>
      <c r="F1054">
        <v>1</v>
      </c>
      <c r="G1054" t="s">
        <v>6404</v>
      </c>
      <c r="H1054" t="s">
        <v>6405</v>
      </c>
      <c r="I1054">
        <v>0.35</v>
      </c>
      <c r="J1054">
        <v>0.43</v>
      </c>
      <c r="K1054" s="5">
        <v>44267</v>
      </c>
      <c r="L1054" t="s">
        <v>32</v>
      </c>
      <c r="M1054" t="s">
        <v>286</v>
      </c>
      <c r="N1054" t="s">
        <v>4559</v>
      </c>
      <c r="P1054" s="6" t="s">
        <v>3077</v>
      </c>
      <c r="Q1054" t="s">
        <v>6406</v>
      </c>
      <c r="R1054" s="6">
        <v>70698740.95916748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81</v>
      </c>
      <c r="Y1054" s="6">
        <v>412084.73999999993</v>
      </c>
      <c r="Z1054" s="6" t="s">
        <v>507</v>
      </c>
      <c r="AA1054" s="7">
        <v>64672421.264648438</v>
      </c>
      <c r="AB1054" s="6"/>
    </row>
    <row r="1055" spans="1:28">
      <c r="A1055" t="s">
        <v>6407</v>
      </c>
      <c r="B1055">
        <v>1054</v>
      </c>
      <c r="C1055" t="s">
        <v>6408</v>
      </c>
      <c r="D1055" t="s">
        <v>6409</v>
      </c>
      <c r="E1055" s="5" t="s">
        <v>29</v>
      </c>
      <c r="F1055">
        <v>1</v>
      </c>
      <c r="G1055" t="s">
        <v>6410</v>
      </c>
      <c r="H1055" t="s">
        <v>6411</v>
      </c>
      <c r="I1055">
        <v>0.5</v>
      </c>
      <c r="J1055">
        <v>0.66</v>
      </c>
      <c r="K1055" s="5">
        <v>44271</v>
      </c>
      <c r="L1055" t="s">
        <v>32</v>
      </c>
      <c r="M1055" t="s">
        <v>33</v>
      </c>
      <c r="N1055" t="s">
        <v>115</v>
      </c>
      <c r="P1055" s="6" t="s">
        <v>5757</v>
      </c>
      <c r="Q1055" t="s">
        <v>6412</v>
      </c>
      <c r="R1055" s="6">
        <v>18509483.909606934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  <c r="X1055" s="6">
        <v>14</v>
      </c>
      <c r="Y1055" s="6">
        <v>137233.97</v>
      </c>
      <c r="Z1055" s="6" t="s">
        <v>507</v>
      </c>
      <c r="AA1055" s="7">
        <v>18336223.220825195</v>
      </c>
      <c r="AB1055" s="6"/>
    </row>
    <row r="1056" spans="1:28">
      <c r="A1056" t="s">
        <v>6413</v>
      </c>
      <c r="B1056">
        <v>1055</v>
      </c>
      <c r="C1056" t="s">
        <v>6414</v>
      </c>
      <c r="D1056" t="s">
        <v>6415</v>
      </c>
      <c r="E1056" s="9">
        <v>45366</v>
      </c>
      <c r="F1056">
        <v>1</v>
      </c>
      <c r="G1056" t="s">
        <v>6416</v>
      </c>
      <c r="H1056" t="s">
        <v>6417</v>
      </c>
      <c r="I1056">
        <v>0.85</v>
      </c>
      <c r="J1056">
        <v>1.0900000000000001</v>
      </c>
      <c r="K1056" s="5">
        <v>44271</v>
      </c>
      <c r="L1056" t="s">
        <v>32</v>
      </c>
      <c r="M1056" t="s">
        <v>357</v>
      </c>
      <c r="N1056" t="s">
        <v>115</v>
      </c>
      <c r="P1056" s="6" t="s">
        <v>5757</v>
      </c>
      <c r="Q1056" t="s">
        <v>6418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6" t="s">
        <v>507</v>
      </c>
      <c r="AA1056" s="7">
        <v>0</v>
      </c>
      <c r="AB1056" s="6"/>
    </row>
    <row r="1057" spans="1:28">
      <c r="A1057" t="s">
        <v>6419</v>
      </c>
      <c r="B1057">
        <v>1056</v>
      </c>
      <c r="C1057" t="s">
        <v>6420</v>
      </c>
      <c r="D1057" t="s">
        <v>6421</v>
      </c>
      <c r="E1057" s="9">
        <v>45366</v>
      </c>
      <c r="F1057">
        <v>1</v>
      </c>
      <c r="G1057" t="s">
        <v>6422</v>
      </c>
      <c r="H1057" t="s">
        <v>6423</v>
      </c>
      <c r="I1057">
        <v>0.85</v>
      </c>
      <c r="J1057">
        <v>0.99</v>
      </c>
      <c r="K1057" s="5">
        <v>44271</v>
      </c>
      <c r="L1057" t="s">
        <v>32</v>
      </c>
      <c r="M1057" t="s">
        <v>473</v>
      </c>
      <c r="N1057" t="s">
        <v>115</v>
      </c>
      <c r="P1057" s="6" t="s">
        <v>5757</v>
      </c>
      <c r="Q1057" t="s">
        <v>6424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 t="s">
        <v>507</v>
      </c>
      <c r="AA1057" s="7">
        <v>0</v>
      </c>
      <c r="AB1057" s="6"/>
    </row>
    <row r="1058" spans="1:28">
      <c r="A1058" t="s">
        <v>6425</v>
      </c>
      <c r="B1058">
        <v>1057</v>
      </c>
      <c r="C1058" t="s">
        <v>6426</v>
      </c>
      <c r="D1058" t="s">
        <v>6427</v>
      </c>
      <c r="E1058" s="5" t="s">
        <v>29</v>
      </c>
      <c r="F1058">
        <v>1</v>
      </c>
      <c r="G1058" t="s">
        <v>6428</v>
      </c>
      <c r="H1058" t="s">
        <v>6429</v>
      </c>
      <c r="I1058">
        <v>0.4</v>
      </c>
      <c r="J1058">
        <v>0.81</v>
      </c>
      <c r="K1058" s="5">
        <v>44271</v>
      </c>
      <c r="L1058" t="s">
        <v>32</v>
      </c>
      <c r="M1058" t="s">
        <v>6344</v>
      </c>
      <c r="N1058" t="s">
        <v>6430</v>
      </c>
      <c r="P1058" s="6" t="s">
        <v>135</v>
      </c>
      <c r="Q1058" t="s">
        <v>6431</v>
      </c>
      <c r="R1058" s="6">
        <v>78597496.114222974</v>
      </c>
      <c r="S1058" s="6">
        <v>329057.69599999295</v>
      </c>
      <c r="T1058" s="6">
        <v>336259.47300000559</v>
      </c>
      <c r="U1058" s="6">
        <v>-929167.44799999672</v>
      </c>
      <c r="V1058" s="6">
        <v>0</v>
      </c>
      <c r="W1058" s="6">
        <v>-217336.16199999844</v>
      </c>
      <c r="X1058" s="6">
        <v>518</v>
      </c>
      <c r="Y1058" s="6">
        <v>1588622.4999999998</v>
      </c>
      <c r="Z1058" s="6" t="s">
        <v>507</v>
      </c>
      <c r="AA1058" s="7">
        <v>101037982.98412417</v>
      </c>
      <c r="AB1058" s="6"/>
    </row>
    <row r="1059" spans="1:28">
      <c r="A1059" t="s">
        <v>6432</v>
      </c>
      <c r="B1059">
        <v>1058</v>
      </c>
      <c r="C1059" t="s">
        <v>6433</v>
      </c>
      <c r="D1059" t="s">
        <v>6434</v>
      </c>
      <c r="E1059" s="5" t="s">
        <v>29</v>
      </c>
      <c r="F1059">
        <v>1</v>
      </c>
      <c r="G1059" t="s">
        <v>6435</v>
      </c>
      <c r="H1059" t="s">
        <v>6436</v>
      </c>
      <c r="I1059">
        <v>0.85</v>
      </c>
      <c r="J1059">
        <v>0.98</v>
      </c>
      <c r="K1059" s="5">
        <v>44274</v>
      </c>
      <c r="L1059" t="s">
        <v>32</v>
      </c>
      <c r="M1059" t="s">
        <v>357</v>
      </c>
      <c r="N1059" t="s">
        <v>115</v>
      </c>
      <c r="P1059" s="6" t="s">
        <v>116</v>
      </c>
      <c r="Q1059" t="s">
        <v>6437</v>
      </c>
      <c r="R1059" s="6">
        <v>5120040.4167175293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6</v>
      </c>
      <c r="Y1059" s="6">
        <v>36802.400000000001</v>
      </c>
      <c r="Z1059" s="6" t="s">
        <v>507</v>
      </c>
      <c r="AA1059" s="7">
        <v>5235575.7713317871</v>
      </c>
      <c r="AB1059" s="6"/>
    </row>
    <row r="1060" spans="1:28">
      <c r="A1060" t="s">
        <v>6438</v>
      </c>
      <c r="B1060">
        <v>1059</v>
      </c>
      <c r="C1060" t="s">
        <v>6439</v>
      </c>
      <c r="D1060" t="s">
        <v>6440</v>
      </c>
      <c r="E1060" s="5" t="s">
        <v>29</v>
      </c>
      <c r="F1060">
        <v>1</v>
      </c>
      <c r="G1060" t="s">
        <v>6441</v>
      </c>
      <c r="H1060" t="s">
        <v>6442</v>
      </c>
      <c r="I1060">
        <v>0.7</v>
      </c>
      <c r="J1060">
        <v>0.67</v>
      </c>
      <c r="K1060" s="5">
        <v>44274</v>
      </c>
      <c r="L1060" t="s">
        <v>32</v>
      </c>
      <c r="M1060" t="s">
        <v>42</v>
      </c>
      <c r="N1060" t="s">
        <v>43</v>
      </c>
      <c r="P1060" s="6" t="s">
        <v>116</v>
      </c>
      <c r="Q1060" t="s">
        <v>6443</v>
      </c>
      <c r="R1060" s="6">
        <v>13828182.983398438</v>
      </c>
      <c r="S1060" s="6">
        <v>0</v>
      </c>
      <c r="T1060" s="6">
        <v>868921.0000000007</v>
      </c>
      <c r="U1060" s="6">
        <v>0</v>
      </c>
      <c r="V1060" s="6">
        <v>0</v>
      </c>
      <c r="W1060" s="6">
        <v>868921.0000000007</v>
      </c>
      <c r="X1060" s="6">
        <v>8</v>
      </c>
      <c r="Y1060" s="6">
        <v>43283.22</v>
      </c>
      <c r="Z1060" s="6" t="s">
        <v>507</v>
      </c>
      <c r="AA1060" s="7">
        <v>12988088.607788086</v>
      </c>
      <c r="AB1060" s="6"/>
    </row>
    <row r="1061" spans="1:28">
      <c r="A1061" t="s">
        <v>6444</v>
      </c>
      <c r="B1061">
        <v>1060</v>
      </c>
      <c r="C1061" t="s">
        <v>6445</v>
      </c>
      <c r="D1061" t="s">
        <v>6446</v>
      </c>
      <c r="E1061" s="5" t="s">
        <v>29</v>
      </c>
      <c r="F1061">
        <v>1</v>
      </c>
      <c r="G1061" t="s">
        <v>6447</v>
      </c>
      <c r="H1061" t="s">
        <v>6448</v>
      </c>
      <c r="I1061">
        <v>0.155</v>
      </c>
      <c r="J1061">
        <v>0.17</v>
      </c>
      <c r="K1061" s="5">
        <v>44277</v>
      </c>
      <c r="L1061" t="s">
        <v>32</v>
      </c>
      <c r="M1061" t="s">
        <v>487</v>
      </c>
      <c r="N1061" t="s">
        <v>392</v>
      </c>
      <c r="P1061" s="6" t="s">
        <v>135</v>
      </c>
      <c r="Q1061" t="s">
        <v>6449</v>
      </c>
      <c r="R1061" s="6">
        <v>108578541.64123535</v>
      </c>
      <c r="S1061" s="6">
        <v>5295415.9999999907</v>
      </c>
      <c r="T1061" s="6">
        <v>0</v>
      </c>
      <c r="U1061" s="6">
        <v>1331684.0000000012</v>
      </c>
      <c r="V1061" s="6">
        <v>1272322.0000000014</v>
      </c>
      <c r="W1061" s="6">
        <v>7899421.9999999935</v>
      </c>
      <c r="X1061" s="6">
        <v>402</v>
      </c>
      <c r="Y1061" s="6">
        <v>5523496</v>
      </c>
      <c r="Z1061" s="6" t="s">
        <v>507</v>
      </c>
      <c r="AA1061" s="7">
        <v>91132714.27154541</v>
      </c>
      <c r="AB1061" s="6"/>
    </row>
    <row r="1062" spans="1:28">
      <c r="A1062" t="s">
        <v>6450</v>
      </c>
      <c r="B1062">
        <v>1061</v>
      </c>
      <c r="C1062" t="s">
        <v>6451</v>
      </c>
      <c r="D1062" t="s">
        <v>6452</v>
      </c>
      <c r="E1062" s="5">
        <v>45085</v>
      </c>
      <c r="F1062">
        <v>1</v>
      </c>
      <c r="G1062" t="s">
        <v>6453</v>
      </c>
      <c r="H1062" t="s">
        <v>6454</v>
      </c>
      <c r="I1062">
        <v>1</v>
      </c>
      <c r="J1062">
        <v>1.54</v>
      </c>
      <c r="K1062" s="5">
        <v>44280</v>
      </c>
      <c r="L1062" t="s">
        <v>32</v>
      </c>
      <c r="M1062" t="s">
        <v>170</v>
      </c>
      <c r="N1062" t="s">
        <v>3188</v>
      </c>
      <c r="P1062" s="6" t="s">
        <v>522</v>
      </c>
      <c r="Q1062" t="s">
        <v>6455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15">
        <v>0</v>
      </c>
      <c r="Y1062" s="15">
        <v>0</v>
      </c>
      <c r="Z1062" s="6" t="s">
        <v>8118</v>
      </c>
      <c r="AA1062" s="7">
        <v>0</v>
      </c>
      <c r="AB1062" s="6"/>
    </row>
    <row r="1063" spans="1:28">
      <c r="A1063" t="s">
        <v>6456</v>
      </c>
      <c r="B1063">
        <v>1062</v>
      </c>
      <c r="C1063" t="s">
        <v>6457</v>
      </c>
      <c r="D1063" t="s">
        <v>6458</v>
      </c>
      <c r="E1063" s="9">
        <v>45341</v>
      </c>
      <c r="F1063">
        <v>1</v>
      </c>
      <c r="G1063" t="s">
        <v>6459</v>
      </c>
      <c r="H1063" t="s">
        <v>6460</v>
      </c>
      <c r="I1063">
        <v>0.65</v>
      </c>
      <c r="J1063">
        <v>2.77</v>
      </c>
      <c r="K1063" s="5">
        <v>44280</v>
      </c>
      <c r="L1063" t="s">
        <v>32</v>
      </c>
      <c r="M1063" t="s">
        <v>170</v>
      </c>
      <c r="N1063" t="s">
        <v>3188</v>
      </c>
      <c r="P1063" s="6" t="s">
        <v>522</v>
      </c>
      <c r="Q1063" t="s">
        <v>6461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15">
        <v>0</v>
      </c>
      <c r="Y1063" s="15">
        <v>0</v>
      </c>
      <c r="Z1063" s="6" t="s">
        <v>8118</v>
      </c>
      <c r="AA1063" s="7">
        <v>0</v>
      </c>
      <c r="AB1063" s="6"/>
    </row>
    <row r="1064" spans="1:28">
      <c r="A1064" t="s">
        <v>6462</v>
      </c>
      <c r="B1064">
        <v>1063</v>
      </c>
      <c r="C1064" t="s">
        <v>6463</v>
      </c>
      <c r="D1064" t="s">
        <v>6464</v>
      </c>
      <c r="E1064" s="5">
        <v>45223</v>
      </c>
      <c r="F1064">
        <v>1</v>
      </c>
      <c r="G1064" t="s">
        <v>6465</v>
      </c>
      <c r="H1064" s="8">
        <v>2.9104000000000001E+107</v>
      </c>
      <c r="I1064">
        <v>0.8</v>
      </c>
      <c r="J1064">
        <v>1.94</v>
      </c>
      <c r="K1064" s="5">
        <v>44285</v>
      </c>
      <c r="L1064" t="s">
        <v>32</v>
      </c>
      <c r="M1064" t="s">
        <v>142</v>
      </c>
      <c r="N1064" t="s">
        <v>6466</v>
      </c>
      <c r="P1064" s="6" t="s">
        <v>4765</v>
      </c>
      <c r="Q1064" t="s">
        <v>6467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 t="s">
        <v>507</v>
      </c>
      <c r="AA1064" s="7">
        <v>0</v>
      </c>
      <c r="AB1064" s="6"/>
    </row>
    <row r="1065" spans="1:28">
      <c r="A1065" t="s">
        <v>6468</v>
      </c>
      <c r="B1065">
        <v>1064</v>
      </c>
      <c r="C1065" t="s">
        <v>6469</v>
      </c>
      <c r="D1065" t="s">
        <v>6470</v>
      </c>
      <c r="E1065" s="5">
        <v>45223</v>
      </c>
      <c r="F1065">
        <v>1</v>
      </c>
      <c r="G1065" t="s">
        <v>6471</v>
      </c>
      <c r="H1065" s="8">
        <v>2.9104E+206</v>
      </c>
      <c r="I1065">
        <v>0.8</v>
      </c>
      <c r="J1065">
        <v>1.94</v>
      </c>
      <c r="K1065" s="5">
        <v>44285</v>
      </c>
      <c r="L1065" t="s">
        <v>32</v>
      </c>
      <c r="M1065" t="s">
        <v>142</v>
      </c>
      <c r="N1065" t="s">
        <v>6466</v>
      </c>
      <c r="P1065" s="6" t="s">
        <v>4765</v>
      </c>
      <c r="Q1065" t="s">
        <v>6472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6">
        <v>0</v>
      </c>
      <c r="Z1065" s="6" t="s">
        <v>507</v>
      </c>
      <c r="AA1065" s="7">
        <v>0</v>
      </c>
      <c r="AB1065" s="6"/>
    </row>
    <row r="1066" spans="1:28">
      <c r="A1066" t="s">
        <v>6473</v>
      </c>
      <c r="B1066">
        <v>1065</v>
      </c>
      <c r="C1066" t="s">
        <v>6474</v>
      </c>
      <c r="D1066" t="s">
        <v>6475</v>
      </c>
      <c r="E1066" s="5" t="s">
        <v>29</v>
      </c>
      <c r="F1066">
        <v>1</v>
      </c>
      <c r="G1066" t="s">
        <v>6476</v>
      </c>
      <c r="H1066">
        <v>401338108</v>
      </c>
      <c r="I1066">
        <v>0.3</v>
      </c>
      <c r="J1066">
        <v>0.4</v>
      </c>
      <c r="K1066" s="5">
        <v>44285</v>
      </c>
      <c r="L1066" t="s">
        <v>32</v>
      </c>
      <c r="M1066" t="s">
        <v>42</v>
      </c>
      <c r="N1066" t="s">
        <v>43</v>
      </c>
      <c r="P1066" s="6" t="s">
        <v>5757</v>
      </c>
      <c r="Q1066" t="s">
        <v>6477</v>
      </c>
      <c r="R1066" s="6">
        <v>54152175.639249802</v>
      </c>
      <c r="S1066" s="6">
        <v>0</v>
      </c>
      <c r="T1066" s="6">
        <v>0</v>
      </c>
      <c r="U1066" s="6">
        <v>460659.02499999839</v>
      </c>
      <c r="V1066" s="6">
        <v>-1843424.600000002</v>
      </c>
      <c r="W1066" s="6">
        <v>-1382765.5750000034</v>
      </c>
      <c r="X1066" s="6">
        <v>83</v>
      </c>
      <c r="Y1066" s="6">
        <v>1218808.6299999999</v>
      </c>
      <c r="Z1066" s="6" t="s">
        <v>507</v>
      </c>
      <c r="AA1066" s="7">
        <v>55525102.084465027</v>
      </c>
      <c r="AB1066" s="6"/>
    </row>
    <row r="1067" spans="1:28">
      <c r="A1067" t="s">
        <v>6478</v>
      </c>
      <c r="B1067">
        <v>1066</v>
      </c>
      <c r="C1067" t="s">
        <v>6479</v>
      </c>
      <c r="D1067" t="s">
        <v>6480</v>
      </c>
      <c r="E1067" s="5" t="s">
        <v>29</v>
      </c>
      <c r="F1067">
        <v>1</v>
      </c>
      <c r="G1067" t="s">
        <v>6481</v>
      </c>
      <c r="H1067" t="s">
        <v>6482</v>
      </c>
      <c r="I1067">
        <v>0.04</v>
      </c>
      <c r="J1067">
        <v>0.05</v>
      </c>
      <c r="K1067" s="5">
        <v>44286</v>
      </c>
      <c r="L1067" t="s">
        <v>32</v>
      </c>
      <c r="M1067" t="s">
        <v>33</v>
      </c>
      <c r="N1067" t="s">
        <v>34</v>
      </c>
      <c r="P1067" s="6" t="s">
        <v>4384</v>
      </c>
      <c r="Q1067" t="s">
        <v>6483</v>
      </c>
      <c r="R1067" s="6">
        <v>608427034.46960449</v>
      </c>
      <c r="S1067" s="6">
        <v>7090899.9999999758</v>
      </c>
      <c r="T1067" s="6">
        <v>0</v>
      </c>
      <c r="U1067" s="6">
        <v>3561040.0000000503</v>
      </c>
      <c r="V1067" s="6">
        <v>0</v>
      </c>
      <c r="W1067" s="6">
        <v>14112349.999999953</v>
      </c>
      <c r="X1067" s="6">
        <v>297</v>
      </c>
      <c r="Y1067" s="6">
        <v>9042608.5</v>
      </c>
      <c r="Z1067" s="6" t="s">
        <v>12651</v>
      </c>
      <c r="AA1067" s="7">
        <v>593459739.26925659</v>
      </c>
      <c r="AB1067" s="6"/>
    </row>
    <row r="1068" spans="1:28">
      <c r="A1068" t="s">
        <v>6484</v>
      </c>
      <c r="B1068">
        <v>1067</v>
      </c>
      <c r="C1068" t="s">
        <v>6485</v>
      </c>
      <c r="D1068" t="s">
        <v>6486</v>
      </c>
      <c r="E1068" s="5" t="s">
        <v>29</v>
      </c>
      <c r="F1068">
        <v>1</v>
      </c>
      <c r="G1068" t="s">
        <v>6487</v>
      </c>
      <c r="H1068" t="s">
        <v>6488</v>
      </c>
      <c r="I1068">
        <v>0.05</v>
      </c>
      <c r="J1068">
        <v>0.06</v>
      </c>
      <c r="K1068" s="5">
        <v>44286</v>
      </c>
      <c r="L1068" t="s">
        <v>32</v>
      </c>
      <c r="M1068" t="s">
        <v>480</v>
      </c>
      <c r="N1068" t="s">
        <v>34</v>
      </c>
      <c r="P1068" s="6" t="s">
        <v>4384</v>
      </c>
      <c r="Q1068" t="s">
        <v>6489</v>
      </c>
      <c r="R1068" s="6">
        <v>1110403678.3866882</v>
      </c>
      <c r="S1068" s="6">
        <v>11089410.000000028</v>
      </c>
      <c r="T1068" s="6">
        <v>16794719.999999974</v>
      </c>
      <c r="U1068" s="6">
        <v>6200818.5000001024</v>
      </c>
      <c r="V1068" s="6">
        <v>11446994.999999892</v>
      </c>
      <c r="W1068" s="6">
        <v>45478243.5</v>
      </c>
      <c r="X1068" s="6">
        <v>127</v>
      </c>
      <c r="Y1068" s="6">
        <v>25233188.600000001</v>
      </c>
      <c r="Z1068" s="6" t="s">
        <v>12651</v>
      </c>
      <c r="AA1068" s="7">
        <v>1083842515.5792236</v>
      </c>
      <c r="AB1068" s="6"/>
    </row>
    <row r="1069" spans="1:28">
      <c r="A1069" t="s">
        <v>6490</v>
      </c>
      <c r="B1069">
        <v>1068</v>
      </c>
      <c r="C1069" t="s">
        <v>6491</v>
      </c>
      <c r="D1069" t="s">
        <v>6492</v>
      </c>
      <c r="E1069" s="5" t="s">
        <v>29</v>
      </c>
      <c r="F1069">
        <v>1</v>
      </c>
      <c r="G1069" t="s">
        <v>6493</v>
      </c>
      <c r="H1069" t="s">
        <v>6494</v>
      </c>
      <c r="I1069">
        <v>0.16</v>
      </c>
      <c r="J1069">
        <v>0.19</v>
      </c>
      <c r="K1069" s="5">
        <v>44286</v>
      </c>
      <c r="L1069" t="s">
        <v>32</v>
      </c>
      <c r="M1069" t="s">
        <v>109</v>
      </c>
      <c r="N1069" t="s">
        <v>34</v>
      </c>
      <c r="P1069" s="6" t="s">
        <v>4384</v>
      </c>
      <c r="Q1069" t="s">
        <v>6495</v>
      </c>
      <c r="R1069" s="6">
        <v>454269200.22964478</v>
      </c>
      <c r="S1069" s="6">
        <v>3774462.5</v>
      </c>
      <c r="T1069" s="6">
        <v>2981480.0000000424</v>
      </c>
      <c r="U1069" s="6">
        <v>1491739.9999999683</v>
      </c>
      <c r="V1069" s="6">
        <v>-76750</v>
      </c>
      <c r="W1069" s="6">
        <v>-3582507.4999999981</v>
      </c>
      <c r="X1069" s="6">
        <v>312</v>
      </c>
      <c r="Y1069" s="6">
        <v>4832034.9000000004</v>
      </c>
      <c r="Z1069" s="6" t="s">
        <v>12651</v>
      </c>
      <c r="AA1069" s="7">
        <v>427018481.4453125</v>
      </c>
      <c r="AB1069" s="6"/>
    </row>
    <row r="1070" spans="1:28">
      <c r="A1070" t="s">
        <v>6496</v>
      </c>
      <c r="B1070">
        <v>1069</v>
      </c>
      <c r="C1070" t="s">
        <v>6497</v>
      </c>
      <c r="D1070" t="s">
        <v>6498</v>
      </c>
      <c r="E1070" s="5" t="s">
        <v>29</v>
      </c>
      <c r="F1070">
        <v>1</v>
      </c>
      <c r="G1070" t="s">
        <v>6499</v>
      </c>
      <c r="H1070" t="s">
        <v>6500</v>
      </c>
      <c r="I1070">
        <v>0.75</v>
      </c>
      <c r="J1070">
        <v>0.83</v>
      </c>
      <c r="K1070" s="5">
        <v>44286</v>
      </c>
      <c r="L1070" t="s">
        <v>32</v>
      </c>
      <c r="M1070" t="s">
        <v>109</v>
      </c>
      <c r="N1070" t="s">
        <v>115</v>
      </c>
      <c r="P1070" s="6" t="s">
        <v>2833</v>
      </c>
      <c r="Q1070" t="s">
        <v>6501</v>
      </c>
      <c r="R1070" s="6">
        <v>14460074.615478516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  <c r="X1070" s="6">
        <v>120</v>
      </c>
      <c r="Y1070" s="6">
        <v>911357.13000000012</v>
      </c>
      <c r="Z1070" s="6" t="s">
        <v>507</v>
      </c>
      <c r="AA1070" s="7">
        <v>13576094.913482666</v>
      </c>
      <c r="AB1070" s="6"/>
    </row>
    <row r="1071" spans="1:28">
      <c r="A1071" t="s">
        <v>6502</v>
      </c>
      <c r="B1071">
        <v>1070</v>
      </c>
      <c r="C1071" t="s">
        <v>6503</v>
      </c>
      <c r="D1071" t="s">
        <v>6504</v>
      </c>
      <c r="E1071" s="5" t="s">
        <v>29</v>
      </c>
      <c r="F1071">
        <v>1</v>
      </c>
      <c r="G1071" t="s">
        <v>6505</v>
      </c>
      <c r="H1071" t="s">
        <v>6506</v>
      </c>
      <c r="I1071">
        <v>0.06</v>
      </c>
      <c r="J1071">
        <v>7.0000000000000007E-2</v>
      </c>
      <c r="K1071" s="5">
        <v>44286</v>
      </c>
      <c r="L1071" t="s">
        <v>32</v>
      </c>
      <c r="M1071" t="s">
        <v>42</v>
      </c>
      <c r="N1071" t="s">
        <v>43</v>
      </c>
      <c r="P1071" s="6" t="s">
        <v>4384</v>
      </c>
      <c r="Q1071" t="s">
        <v>6507</v>
      </c>
      <c r="R1071" s="6">
        <v>119182396.74568176</v>
      </c>
      <c r="S1071" s="6">
        <v>1813719.9999999935</v>
      </c>
      <c r="T1071" s="6">
        <v>0</v>
      </c>
      <c r="U1071" s="6">
        <v>0</v>
      </c>
      <c r="V1071" s="6">
        <v>1819840.0000000098</v>
      </c>
      <c r="W1071" s="6">
        <v>7252759.9999999898</v>
      </c>
      <c r="X1071" s="6">
        <v>105</v>
      </c>
      <c r="Y1071" s="6">
        <v>1337315.2</v>
      </c>
      <c r="Z1071" s="6" t="s">
        <v>507</v>
      </c>
      <c r="AA1071" s="7">
        <v>113994165.70663452</v>
      </c>
      <c r="AB1071" s="6"/>
    </row>
    <row r="1072" spans="1:28">
      <c r="A1072" t="s">
        <v>6508</v>
      </c>
      <c r="B1072">
        <v>1071</v>
      </c>
      <c r="C1072" t="s">
        <v>6509</v>
      </c>
      <c r="D1072" t="s">
        <v>6510</v>
      </c>
      <c r="E1072" s="5" t="s">
        <v>29</v>
      </c>
      <c r="F1072">
        <v>1</v>
      </c>
      <c r="G1072" t="s">
        <v>6511</v>
      </c>
      <c r="H1072" t="s">
        <v>6512</v>
      </c>
      <c r="I1072">
        <v>0.75</v>
      </c>
      <c r="J1072">
        <v>0.85</v>
      </c>
      <c r="K1072" s="5">
        <v>44286</v>
      </c>
      <c r="L1072" t="s">
        <v>32</v>
      </c>
      <c r="M1072" t="s">
        <v>170</v>
      </c>
      <c r="N1072" t="s">
        <v>171</v>
      </c>
      <c r="P1072" s="6" t="s">
        <v>2833</v>
      </c>
      <c r="Q1072" t="s">
        <v>6513</v>
      </c>
      <c r="R1072" s="6">
        <v>12382749.557495117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43</v>
      </c>
      <c r="Y1072" s="6">
        <v>345526.34</v>
      </c>
      <c r="Z1072" s="6" t="s">
        <v>8118</v>
      </c>
      <c r="AA1072" s="7">
        <v>12239999.771118164</v>
      </c>
      <c r="AB1072" s="6"/>
    </row>
    <row r="1073" spans="1:28">
      <c r="A1073" t="s">
        <v>6514</v>
      </c>
      <c r="B1073">
        <v>1072</v>
      </c>
      <c r="C1073" t="s">
        <v>6515</v>
      </c>
      <c r="D1073" t="s">
        <v>6516</v>
      </c>
      <c r="E1073" s="5">
        <v>44760</v>
      </c>
      <c r="F1073">
        <v>1</v>
      </c>
      <c r="G1073" t="s">
        <v>6517</v>
      </c>
      <c r="H1073" t="s">
        <v>6518</v>
      </c>
      <c r="I1073">
        <v>0.5</v>
      </c>
      <c r="J1073">
        <v>0.56999999999999995</v>
      </c>
      <c r="K1073" s="5">
        <v>44287</v>
      </c>
      <c r="L1073" t="s">
        <v>32</v>
      </c>
      <c r="M1073" t="s">
        <v>142</v>
      </c>
      <c r="N1073" t="s">
        <v>6466</v>
      </c>
      <c r="P1073" s="6" t="s">
        <v>1906</v>
      </c>
      <c r="Q1073" t="s">
        <v>6519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  <c r="X1073" s="6">
        <v>0</v>
      </c>
      <c r="Y1073" s="6">
        <v>0</v>
      </c>
      <c r="Z1073" s="6" t="s">
        <v>507</v>
      </c>
      <c r="AA1073" s="7">
        <v>0</v>
      </c>
      <c r="AB1073" s="6"/>
    </row>
    <row r="1074" spans="1:28">
      <c r="A1074" t="s">
        <v>6520</v>
      </c>
      <c r="B1074">
        <v>1073</v>
      </c>
      <c r="C1074" t="s">
        <v>6521</v>
      </c>
      <c r="D1074" t="s">
        <v>6516</v>
      </c>
      <c r="E1074" s="5">
        <v>44760</v>
      </c>
      <c r="F1074">
        <v>1</v>
      </c>
      <c r="G1074" t="s">
        <v>6522</v>
      </c>
      <c r="H1074" t="s">
        <v>6523</v>
      </c>
      <c r="I1074">
        <v>0.5</v>
      </c>
      <c r="J1074">
        <v>0.56999999999999995</v>
      </c>
      <c r="K1074" s="5">
        <v>44287</v>
      </c>
      <c r="L1074" t="s">
        <v>32</v>
      </c>
      <c r="M1074" t="s">
        <v>142</v>
      </c>
      <c r="N1074" t="s">
        <v>6466</v>
      </c>
      <c r="P1074" s="6" t="s">
        <v>1906</v>
      </c>
      <c r="Q1074" t="s">
        <v>6524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 t="s">
        <v>507</v>
      </c>
      <c r="AA1074" s="7">
        <v>0</v>
      </c>
      <c r="AB1074" s="6"/>
    </row>
    <row r="1075" spans="1:28">
      <c r="A1075" t="s">
        <v>6525</v>
      </c>
      <c r="B1075">
        <v>1074</v>
      </c>
      <c r="C1075" t="s">
        <v>6526</v>
      </c>
      <c r="D1075" t="s">
        <v>6527</v>
      </c>
      <c r="E1075" s="5">
        <v>45379</v>
      </c>
      <c r="F1075">
        <v>2</v>
      </c>
      <c r="G1075" t="s">
        <v>6528</v>
      </c>
      <c r="H1075" t="s">
        <v>6529</v>
      </c>
      <c r="I1075">
        <v>0.45</v>
      </c>
      <c r="J1075">
        <v>0.55000000000000004</v>
      </c>
      <c r="K1075" s="5">
        <v>44299</v>
      </c>
      <c r="L1075" t="s">
        <v>32</v>
      </c>
      <c r="M1075" t="s">
        <v>94</v>
      </c>
      <c r="N1075" t="s">
        <v>79</v>
      </c>
      <c r="P1075" s="6" t="s">
        <v>233</v>
      </c>
      <c r="Q1075" t="s">
        <v>6530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6" t="s">
        <v>12652</v>
      </c>
      <c r="AA1075" s="7">
        <v>0</v>
      </c>
      <c r="AB1075" s="6"/>
    </row>
    <row r="1076" spans="1:28">
      <c r="A1076" t="s">
        <v>6531</v>
      </c>
      <c r="B1076">
        <v>1075</v>
      </c>
      <c r="C1076" t="s">
        <v>6532</v>
      </c>
      <c r="D1076" t="s">
        <v>6533</v>
      </c>
      <c r="E1076" s="5">
        <v>45379</v>
      </c>
      <c r="F1076">
        <v>2</v>
      </c>
      <c r="G1076" t="s">
        <v>6528</v>
      </c>
      <c r="H1076" t="s">
        <v>6529</v>
      </c>
      <c r="I1076">
        <v>0.45</v>
      </c>
      <c r="J1076">
        <v>0.55000000000000004</v>
      </c>
      <c r="K1076" s="5">
        <v>44299</v>
      </c>
      <c r="L1076" t="s">
        <v>32</v>
      </c>
      <c r="M1076" t="s">
        <v>94</v>
      </c>
      <c r="N1076" t="s">
        <v>79</v>
      </c>
      <c r="P1076" s="6" t="s">
        <v>233</v>
      </c>
      <c r="Q1076" t="s">
        <v>6534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 t="s">
        <v>12652</v>
      </c>
      <c r="AA1076" s="7">
        <v>0</v>
      </c>
      <c r="AB1076" s="6"/>
    </row>
    <row r="1077" spans="1:28">
      <c r="A1077" t="s">
        <v>6535</v>
      </c>
      <c r="B1077">
        <v>1076</v>
      </c>
      <c r="C1077" t="s">
        <v>6536</v>
      </c>
      <c r="D1077" t="s">
        <v>6537</v>
      </c>
      <c r="E1077" s="5" t="s">
        <v>29</v>
      </c>
      <c r="F1077">
        <v>1</v>
      </c>
      <c r="G1077" t="s">
        <v>6538</v>
      </c>
      <c r="H1077" t="s">
        <v>6539</v>
      </c>
      <c r="I1077">
        <v>0.35</v>
      </c>
      <c r="J1077">
        <v>0.38</v>
      </c>
      <c r="K1077" s="5">
        <v>44300</v>
      </c>
      <c r="L1077" t="s">
        <v>32</v>
      </c>
      <c r="M1077" t="s">
        <v>94</v>
      </c>
      <c r="N1077" t="s">
        <v>781</v>
      </c>
      <c r="P1077" s="6" t="s">
        <v>2540</v>
      </c>
      <c r="Q1077" t="s">
        <v>6540</v>
      </c>
      <c r="R1077" s="6">
        <v>103558133.69750977</v>
      </c>
      <c r="S1077" s="6">
        <v>0</v>
      </c>
      <c r="T1077" s="6">
        <v>983594.63099999656</v>
      </c>
      <c r="U1077" s="6">
        <v>2013334.9230000107</v>
      </c>
      <c r="V1077" s="6">
        <v>5094096.4550000001</v>
      </c>
      <c r="W1077" s="6">
        <v>7133497.5160000091</v>
      </c>
      <c r="X1077" s="6">
        <v>845</v>
      </c>
      <c r="Y1077" s="6">
        <v>3238634.8</v>
      </c>
      <c r="Z1077" s="6" t="s">
        <v>12652</v>
      </c>
      <c r="AA1077" s="7">
        <v>95985630.226135254</v>
      </c>
      <c r="AB1077" s="6"/>
    </row>
    <row r="1078" spans="1:28">
      <c r="A1078" t="s">
        <v>6541</v>
      </c>
      <c r="B1078">
        <v>1077</v>
      </c>
      <c r="C1078" t="s">
        <v>6542</v>
      </c>
      <c r="D1078" t="s">
        <v>6543</v>
      </c>
      <c r="E1078" s="5" t="s">
        <v>29</v>
      </c>
      <c r="F1078">
        <v>2</v>
      </c>
      <c r="G1078" t="s">
        <v>6544</v>
      </c>
      <c r="H1078" t="s">
        <v>6545</v>
      </c>
      <c r="I1078">
        <v>1.45</v>
      </c>
      <c r="J1078">
        <v>1.86</v>
      </c>
      <c r="K1078" s="5">
        <v>44301</v>
      </c>
      <c r="L1078" t="s">
        <v>819</v>
      </c>
      <c r="M1078" t="s">
        <v>6344</v>
      </c>
      <c r="N1078" t="s">
        <v>6345</v>
      </c>
      <c r="P1078" s="6" t="s">
        <v>233</v>
      </c>
      <c r="Q1078" t="s">
        <v>6546</v>
      </c>
      <c r="R1078" s="6">
        <v>26677971.203523636</v>
      </c>
      <c r="S1078" s="6">
        <v>1973459.8399999985</v>
      </c>
      <c r="T1078" s="6">
        <v>-43912.590250000183</v>
      </c>
      <c r="U1078" s="6">
        <v>487883.07499999809</v>
      </c>
      <c r="V1078" s="6">
        <v>-903744.34225000069</v>
      </c>
      <c r="W1078" s="6">
        <v>1021344.5592499977</v>
      </c>
      <c r="X1078" s="6">
        <v>8793</v>
      </c>
      <c r="Y1078" s="6">
        <v>67047362</v>
      </c>
      <c r="Z1078" s="6" t="s">
        <v>507</v>
      </c>
      <c r="AA1078" s="7">
        <v>22875703.467996597</v>
      </c>
      <c r="AB1078" s="6"/>
    </row>
    <row r="1079" spans="1:28">
      <c r="A1079" t="s">
        <v>6547</v>
      </c>
      <c r="B1079">
        <v>1078</v>
      </c>
      <c r="C1079" t="s">
        <v>6548</v>
      </c>
      <c r="D1079" t="s">
        <v>6549</v>
      </c>
      <c r="E1079" s="5" t="s">
        <v>29</v>
      </c>
      <c r="F1079">
        <v>2</v>
      </c>
      <c r="G1079" t="s">
        <v>6544</v>
      </c>
      <c r="H1079" t="s">
        <v>6545</v>
      </c>
      <c r="I1079">
        <v>1.45</v>
      </c>
      <c r="J1079">
        <v>1.86</v>
      </c>
      <c r="K1079" s="5">
        <v>44301</v>
      </c>
      <c r="L1079" t="s">
        <v>819</v>
      </c>
      <c r="M1079" t="s">
        <v>6344</v>
      </c>
      <c r="N1079" t="s">
        <v>6345</v>
      </c>
      <c r="P1079" s="6" t="s">
        <v>233</v>
      </c>
      <c r="Q1079" t="s">
        <v>6550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271</v>
      </c>
      <c r="Y1079" s="6">
        <v>9371294.5</v>
      </c>
      <c r="Z1079" s="6" t="s">
        <v>507</v>
      </c>
      <c r="AA1079" s="7">
        <v>22864013.018930543</v>
      </c>
      <c r="AB1079" s="6"/>
    </row>
    <row r="1080" spans="1:28">
      <c r="A1080" t="s">
        <v>6551</v>
      </c>
      <c r="B1080">
        <v>1079</v>
      </c>
      <c r="C1080" t="s">
        <v>6552</v>
      </c>
      <c r="D1080" t="s">
        <v>6553</v>
      </c>
      <c r="E1080" s="5">
        <v>45026</v>
      </c>
      <c r="F1080">
        <v>2</v>
      </c>
      <c r="G1080" t="s">
        <v>6554</v>
      </c>
      <c r="H1080" t="s">
        <v>6555</v>
      </c>
      <c r="I1080">
        <v>1</v>
      </c>
      <c r="J1080">
        <v>1.39</v>
      </c>
      <c r="K1080" s="5">
        <v>44301</v>
      </c>
      <c r="L1080" t="s">
        <v>819</v>
      </c>
      <c r="M1080" t="s">
        <v>6344</v>
      </c>
      <c r="N1080" t="s">
        <v>6345</v>
      </c>
      <c r="P1080" s="6" t="s">
        <v>233</v>
      </c>
      <c r="Q1080" t="s">
        <v>6556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 t="s">
        <v>507</v>
      </c>
      <c r="AA1080" s="7">
        <v>0</v>
      </c>
      <c r="AB1080" s="6"/>
    </row>
    <row r="1081" spans="1:28">
      <c r="A1081" t="s">
        <v>6557</v>
      </c>
      <c r="B1081">
        <v>1080</v>
      </c>
      <c r="C1081" t="s">
        <v>6558</v>
      </c>
      <c r="D1081" t="s">
        <v>6559</v>
      </c>
      <c r="E1081" s="5">
        <v>45026</v>
      </c>
      <c r="F1081">
        <v>2</v>
      </c>
      <c r="G1081" t="s">
        <v>6554</v>
      </c>
      <c r="H1081" t="s">
        <v>6555</v>
      </c>
      <c r="I1081">
        <v>1</v>
      </c>
      <c r="J1081">
        <v>1.39</v>
      </c>
      <c r="K1081" s="5">
        <v>44301</v>
      </c>
      <c r="L1081" t="s">
        <v>819</v>
      </c>
      <c r="M1081" t="s">
        <v>6344</v>
      </c>
      <c r="N1081" t="s">
        <v>6345</v>
      </c>
      <c r="P1081" t="s">
        <v>233</v>
      </c>
      <c r="Q1081" t="s">
        <v>6560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 t="s">
        <v>507</v>
      </c>
      <c r="AA1081" s="7">
        <v>0</v>
      </c>
      <c r="AB1081" s="6"/>
    </row>
    <row r="1082" spans="1:28">
      <c r="A1082" t="s">
        <v>6561</v>
      </c>
      <c r="B1082">
        <v>1081</v>
      </c>
      <c r="C1082" t="s">
        <v>6562</v>
      </c>
      <c r="D1082" t="s">
        <v>6563</v>
      </c>
      <c r="E1082" s="5" t="s">
        <v>29</v>
      </c>
      <c r="F1082">
        <v>2</v>
      </c>
      <c r="G1082" t="s">
        <v>6564</v>
      </c>
      <c r="H1082" t="s">
        <v>6565</v>
      </c>
      <c r="I1082">
        <v>1</v>
      </c>
      <c r="J1082">
        <v>1.31</v>
      </c>
      <c r="K1082" s="5">
        <v>44305</v>
      </c>
      <c r="L1082" t="s">
        <v>32</v>
      </c>
      <c r="M1082" t="s">
        <v>6344</v>
      </c>
      <c r="N1082" t="s">
        <v>6345</v>
      </c>
      <c r="P1082" s="6" t="s">
        <v>6566</v>
      </c>
      <c r="Q1082" t="s">
        <v>6567</v>
      </c>
      <c r="R1082" s="6">
        <v>242146541.97232819</v>
      </c>
      <c r="S1082" s="6">
        <v>16742.500000000175</v>
      </c>
      <c r="T1082" s="6">
        <v>-1337535.0000000191</v>
      </c>
      <c r="U1082" s="6">
        <v>-965534.99999997928</v>
      </c>
      <c r="V1082" s="6">
        <v>-1034400.0000000147</v>
      </c>
      <c r="W1082" s="6">
        <v>-5243967.5000000075</v>
      </c>
      <c r="X1082" s="6">
        <v>2122</v>
      </c>
      <c r="Y1082" s="6">
        <v>6937483.7000000002</v>
      </c>
      <c r="Z1082" s="6" t="s">
        <v>507</v>
      </c>
      <c r="AA1082" s="7">
        <v>286035202.14138412</v>
      </c>
      <c r="AB1082" s="6"/>
    </row>
    <row r="1083" spans="1:28">
      <c r="A1083" t="s">
        <v>6568</v>
      </c>
      <c r="B1083">
        <v>1082</v>
      </c>
      <c r="C1083" t="s">
        <v>6569</v>
      </c>
      <c r="D1083" t="s">
        <v>6570</v>
      </c>
      <c r="E1083" s="5" t="s">
        <v>29</v>
      </c>
      <c r="F1083">
        <v>2</v>
      </c>
      <c r="G1083" t="s">
        <v>6564</v>
      </c>
      <c r="H1083" t="s">
        <v>6565</v>
      </c>
      <c r="I1083">
        <v>1</v>
      </c>
      <c r="J1083">
        <v>1.31</v>
      </c>
      <c r="K1083" s="5">
        <v>44305</v>
      </c>
      <c r="L1083" t="s">
        <v>32</v>
      </c>
      <c r="M1083" t="s">
        <v>6344</v>
      </c>
      <c r="N1083" t="s">
        <v>6345</v>
      </c>
      <c r="P1083" s="6" t="s">
        <v>6566</v>
      </c>
      <c r="Q1083" t="s">
        <v>6571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  <c r="X1083" s="6">
        <v>84</v>
      </c>
      <c r="Y1083" s="6">
        <v>420374.64</v>
      </c>
      <c r="Z1083" s="6" t="s">
        <v>507</v>
      </c>
      <c r="AA1083" s="7">
        <v>285888220.07283705</v>
      </c>
      <c r="AB1083" s="6"/>
    </row>
    <row r="1084" spans="1:28">
      <c r="A1084" t="s">
        <v>6572</v>
      </c>
      <c r="B1084">
        <v>1083</v>
      </c>
      <c r="C1084" t="s">
        <v>6573</v>
      </c>
      <c r="D1084" t="s">
        <v>6574</v>
      </c>
      <c r="E1084" s="5" t="s">
        <v>29</v>
      </c>
      <c r="F1084">
        <v>1</v>
      </c>
      <c r="G1084" t="s">
        <v>6575</v>
      </c>
      <c r="H1084" t="s">
        <v>6576</v>
      </c>
      <c r="I1084">
        <v>0.4</v>
      </c>
      <c r="J1084">
        <v>0.81</v>
      </c>
      <c r="K1084" s="5">
        <v>44306</v>
      </c>
      <c r="L1084" t="s">
        <v>32</v>
      </c>
      <c r="M1084" t="s">
        <v>6344</v>
      </c>
      <c r="N1084" t="s">
        <v>6430</v>
      </c>
      <c r="P1084" s="6" t="s">
        <v>135</v>
      </c>
      <c r="Q1084" t="s">
        <v>6577</v>
      </c>
      <c r="R1084" s="6">
        <v>388993340.84701538</v>
      </c>
      <c r="S1084" s="6">
        <v>2983987.5000000037</v>
      </c>
      <c r="T1084" s="6">
        <v>-5513704.9999999618</v>
      </c>
      <c r="U1084" s="6">
        <v>-6104824.9999999581</v>
      </c>
      <c r="V1084" s="6">
        <v>1551779.9999999118</v>
      </c>
      <c r="W1084" s="6">
        <v>-3138222.5000000056</v>
      </c>
      <c r="X1084" s="6">
        <v>23133</v>
      </c>
      <c r="Y1084" s="6">
        <v>126787300</v>
      </c>
      <c r="Z1084" s="6" t="s">
        <v>507</v>
      </c>
      <c r="AA1084" s="7">
        <v>500313151.38244629</v>
      </c>
      <c r="AB1084" s="6"/>
    </row>
    <row r="1085" spans="1:28">
      <c r="A1085" t="s">
        <v>6578</v>
      </c>
      <c r="B1085">
        <v>1084</v>
      </c>
      <c r="C1085" t="s">
        <v>6579</v>
      </c>
      <c r="D1085" t="s">
        <v>6580</v>
      </c>
      <c r="E1085" s="5" t="s">
        <v>29</v>
      </c>
      <c r="F1085">
        <v>1</v>
      </c>
      <c r="G1085" t="s">
        <v>6581</v>
      </c>
      <c r="H1085" t="s">
        <v>6582</v>
      </c>
      <c r="I1085">
        <v>0.75</v>
      </c>
      <c r="J1085">
        <v>1.84</v>
      </c>
      <c r="K1085" s="5">
        <v>44306</v>
      </c>
      <c r="L1085" t="s">
        <v>32</v>
      </c>
      <c r="M1085" t="s">
        <v>6344</v>
      </c>
      <c r="N1085" t="s">
        <v>6430</v>
      </c>
      <c r="P1085" s="6" t="s">
        <v>3343</v>
      </c>
      <c r="Q1085" t="s">
        <v>6583</v>
      </c>
      <c r="R1085" s="6">
        <v>52143637.239933014</v>
      </c>
      <c r="S1085" s="6">
        <v>-133264.79999999396</v>
      </c>
      <c r="T1085" s="6">
        <v>-1317691.1999999986</v>
      </c>
      <c r="U1085" s="6">
        <v>-2871945.600000002</v>
      </c>
      <c r="V1085" s="6">
        <v>726722.19999999716</v>
      </c>
      <c r="W1085" s="6">
        <v>-4581674.4000000013</v>
      </c>
      <c r="X1085" s="6">
        <v>4846</v>
      </c>
      <c r="Y1085" s="6">
        <v>23683856</v>
      </c>
      <c r="Z1085" s="6" t="s">
        <v>507</v>
      </c>
      <c r="AA1085" s="7">
        <v>71713597.259998322</v>
      </c>
      <c r="AB1085" s="6"/>
    </row>
    <row r="1086" spans="1:28">
      <c r="A1086" t="s">
        <v>6584</v>
      </c>
      <c r="B1086">
        <v>1085</v>
      </c>
      <c r="C1086" t="s">
        <v>6585</v>
      </c>
      <c r="D1086" t="s">
        <v>6586</v>
      </c>
      <c r="E1086" s="5" t="s">
        <v>29</v>
      </c>
      <c r="F1086">
        <v>1</v>
      </c>
      <c r="G1086" t="s">
        <v>6587</v>
      </c>
      <c r="H1086" t="s">
        <v>6588</v>
      </c>
      <c r="I1086">
        <v>0.75</v>
      </c>
      <c r="J1086">
        <v>1.84</v>
      </c>
      <c r="K1086" s="5">
        <v>44306</v>
      </c>
      <c r="L1086" t="s">
        <v>32</v>
      </c>
      <c r="M1086" t="s">
        <v>6344</v>
      </c>
      <c r="N1086" t="s">
        <v>6430</v>
      </c>
      <c r="P1086" s="6" t="s">
        <v>3343</v>
      </c>
      <c r="Q1086" t="s">
        <v>6589</v>
      </c>
      <c r="R1086" s="6">
        <v>3422872.9326065122</v>
      </c>
      <c r="S1086" s="6">
        <v>52374.627780000039</v>
      </c>
      <c r="T1086" s="6">
        <v>0</v>
      </c>
      <c r="U1086" s="6">
        <v>0</v>
      </c>
      <c r="V1086" s="6">
        <v>0</v>
      </c>
      <c r="W1086" s="6">
        <v>51733.518180000043</v>
      </c>
      <c r="X1086" s="6">
        <v>60</v>
      </c>
      <c r="Y1086" s="6">
        <v>103881.90000000001</v>
      </c>
      <c r="Z1086" s="6" t="s">
        <v>507</v>
      </c>
      <c r="AA1086" s="7">
        <v>4390108.8185713636</v>
      </c>
      <c r="AB1086" s="6"/>
    </row>
    <row r="1087" spans="1:28">
      <c r="A1087" t="s">
        <v>6590</v>
      </c>
      <c r="B1087">
        <v>1086</v>
      </c>
      <c r="C1087" t="s">
        <v>6591</v>
      </c>
      <c r="D1087" t="s">
        <v>6592</v>
      </c>
      <c r="E1087" s="5" t="s">
        <v>29</v>
      </c>
      <c r="F1087">
        <v>1</v>
      </c>
      <c r="G1087" t="s">
        <v>6593</v>
      </c>
      <c r="H1087" t="s">
        <v>6594</v>
      </c>
      <c r="I1087">
        <v>1</v>
      </c>
      <c r="J1087">
        <v>1.49</v>
      </c>
      <c r="K1087" s="5">
        <v>44307</v>
      </c>
      <c r="L1087" t="s">
        <v>32</v>
      </c>
      <c r="M1087" t="s">
        <v>6344</v>
      </c>
      <c r="N1087" t="s">
        <v>6430</v>
      </c>
      <c r="P1087" s="6" t="s">
        <v>522</v>
      </c>
      <c r="Q1087" t="s">
        <v>6595</v>
      </c>
      <c r="R1087" s="6">
        <v>28818742.170491293</v>
      </c>
      <c r="S1087" s="6">
        <v>0</v>
      </c>
      <c r="T1087" s="6">
        <v>-431469.51127340086</v>
      </c>
      <c r="U1087" s="6">
        <v>0</v>
      </c>
      <c r="V1087" s="6">
        <v>-484490.55458450929</v>
      </c>
      <c r="W1087" s="6">
        <v>-1374704.2206579447</v>
      </c>
      <c r="X1087" s="6">
        <v>209</v>
      </c>
      <c r="Y1087" s="6">
        <v>314838.99</v>
      </c>
      <c r="Z1087" s="6" t="s">
        <v>507</v>
      </c>
      <c r="AA1087" s="7">
        <v>38154279.861695558</v>
      </c>
      <c r="AB1087" s="6"/>
    </row>
    <row r="1088" spans="1:28">
      <c r="A1088" t="s">
        <v>6596</v>
      </c>
      <c r="B1088">
        <v>1087</v>
      </c>
      <c r="C1088" t="s">
        <v>6597</v>
      </c>
      <c r="D1088" t="s">
        <v>6598</v>
      </c>
      <c r="E1088" s="5" t="s">
        <v>29</v>
      </c>
      <c r="F1088">
        <v>1</v>
      </c>
      <c r="G1088" t="s">
        <v>6599</v>
      </c>
      <c r="H1088" t="s">
        <v>6600</v>
      </c>
      <c r="I1088">
        <v>1</v>
      </c>
      <c r="J1088">
        <v>1.47</v>
      </c>
      <c r="K1088" s="5">
        <v>44307</v>
      </c>
      <c r="L1088" t="s">
        <v>32</v>
      </c>
      <c r="M1088" t="s">
        <v>6344</v>
      </c>
      <c r="N1088" t="s">
        <v>6430</v>
      </c>
      <c r="P1088" s="6" t="s">
        <v>522</v>
      </c>
      <c r="Q1088" t="s">
        <v>6601</v>
      </c>
      <c r="R1088" s="6">
        <v>125726141.77482319</v>
      </c>
      <c r="S1088" s="6">
        <v>6135365.7140000006</v>
      </c>
      <c r="T1088" s="6">
        <v>-2125932.6627500085</v>
      </c>
      <c r="U1088" s="6">
        <v>13976855.227999993</v>
      </c>
      <c r="V1088" s="6">
        <v>-3863983.3149999999</v>
      </c>
      <c r="W1088" s="6">
        <v>15271743.739500003</v>
      </c>
      <c r="X1088" s="6">
        <v>9784</v>
      </c>
      <c r="Y1088" s="6">
        <v>45704321</v>
      </c>
      <c r="Z1088" s="6" t="s">
        <v>507</v>
      </c>
      <c r="AA1088" s="7">
        <v>149280651.49574947</v>
      </c>
      <c r="AB1088" s="6"/>
    </row>
    <row r="1089" spans="1:28">
      <c r="A1089" t="s">
        <v>6602</v>
      </c>
      <c r="B1089">
        <v>1088</v>
      </c>
      <c r="C1089" t="s">
        <v>6603</v>
      </c>
      <c r="D1089" t="s">
        <v>6604</v>
      </c>
      <c r="E1089" s="5" t="s">
        <v>29</v>
      </c>
      <c r="F1089">
        <v>1</v>
      </c>
      <c r="G1089" t="s">
        <v>6605</v>
      </c>
      <c r="H1089" t="s">
        <v>6606</v>
      </c>
      <c r="I1089">
        <v>1</v>
      </c>
      <c r="J1089">
        <v>1.48</v>
      </c>
      <c r="K1089" s="5">
        <v>44307</v>
      </c>
      <c r="L1089" t="s">
        <v>32</v>
      </c>
      <c r="M1089" t="s">
        <v>6344</v>
      </c>
      <c r="N1089" t="s">
        <v>6430</v>
      </c>
      <c r="P1089" s="6" t="s">
        <v>522</v>
      </c>
      <c r="Q1089" t="s">
        <v>6607</v>
      </c>
      <c r="R1089" s="6">
        <v>108989810.4429245</v>
      </c>
      <c r="S1089" s="6">
        <v>2021645.8365000007</v>
      </c>
      <c r="T1089" s="6">
        <v>-2065214.4199999908</v>
      </c>
      <c r="U1089" s="6">
        <v>-7605780.4282500073</v>
      </c>
      <c r="V1089" s="6">
        <v>0</v>
      </c>
      <c r="W1089" s="6">
        <v>-4281297.2059999947</v>
      </c>
      <c r="X1089" s="6">
        <v>7381</v>
      </c>
      <c r="Y1089" s="6">
        <v>28683770</v>
      </c>
      <c r="Z1089" s="6" t="s">
        <v>507</v>
      </c>
      <c r="AA1089" s="7">
        <v>144135032.48691559</v>
      </c>
      <c r="AB1089" s="6"/>
    </row>
    <row r="1090" spans="1:28">
      <c r="A1090" t="s">
        <v>6608</v>
      </c>
      <c r="B1090">
        <v>1089</v>
      </c>
      <c r="C1090" t="s">
        <v>6609</v>
      </c>
      <c r="D1090" t="s">
        <v>6610</v>
      </c>
      <c r="E1090">
        <v>45379</v>
      </c>
      <c r="F1090">
        <v>1</v>
      </c>
      <c r="G1090" t="s">
        <v>6611</v>
      </c>
      <c r="H1090" t="s">
        <v>6612</v>
      </c>
      <c r="I1090">
        <v>0.75</v>
      </c>
      <c r="J1090">
        <v>0.91</v>
      </c>
      <c r="K1090" s="5">
        <v>44308</v>
      </c>
      <c r="L1090" t="s">
        <v>819</v>
      </c>
      <c r="M1090" t="s">
        <v>659</v>
      </c>
      <c r="N1090" t="s">
        <v>4734</v>
      </c>
      <c r="P1090" t="s">
        <v>233</v>
      </c>
      <c r="Q1090" t="s">
        <v>6613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 t="s">
        <v>507</v>
      </c>
      <c r="AA1090" s="7">
        <v>0</v>
      </c>
      <c r="AB1090" s="6"/>
    </row>
    <row r="1091" spans="1:28">
      <c r="A1091" t="s">
        <v>6614</v>
      </c>
      <c r="B1091">
        <v>1090</v>
      </c>
      <c r="C1091" t="s">
        <v>6615</v>
      </c>
      <c r="D1091" t="s">
        <v>6616</v>
      </c>
      <c r="E1091" s="5" t="s">
        <v>29</v>
      </c>
      <c r="F1091">
        <v>2</v>
      </c>
      <c r="G1091" t="s">
        <v>6617</v>
      </c>
      <c r="H1091" t="s">
        <v>6618</v>
      </c>
      <c r="I1091">
        <v>1</v>
      </c>
      <c r="J1091">
        <v>1.26</v>
      </c>
      <c r="K1091" s="5">
        <v>44309</v>
      </c>
      <c r="L1091" t="s">
        <v>32</v>
      </c>
      <c r="M1091" t="s">
        <v>6344</v>
      </c>
      <c r="N1091" t="s">
        <v>6430</v>
      </c>
      <c r="P1091" s="6" t="s">
        <v>6566</v>
      </c>
      <c r="Q1091" t="s">
        <v>6619</v>
      </c>
      <c r="R1091" s="6">
        <v>84695799.540438652</v>
      </c>
      <c r="S1091" s="6">
        <v>-718022.50000000163</v>
      </c>
      <c r="T1091" s="6">
        <v>-71505.000000005588</v>
      </c>
      <c r="U1091" s="6">
        <v>-1195762.500000003</v>
      </c>
      <c r="V1091" s="6">
        <v>0</v>
      </c>
      <c r="W1091" s="6">
        <v>-4789027.5000000065</v>
      </c>
      <c r="X1091" s="6">
        <v>1853</v>
      </c>
      <c r="Y1091" s="6">
        <v>4015461.8</v>
      </c>
      <c r="Z1091" s="6" t="s">
        <v>507</v>
      </c>
      <c r="AA1091" s="7">
        <v>114337424.52509594</v>
      </c>
      <c r="AB1091" s="6"/>
    </row>
    <row r="1092" spans="1:28">
      <c r="A1092" t="s">
        <v>6620</v>
      </c>
      <c r="B1092">
        <v>1091</v>
      </c>
      <c r="C1092" t="s">
        <v>6621</v>
      </c>
      <c r="D1092" t="s">
        <v>6622</v>
      </c>
      <c r="E1092" s="5" t="s">
        <v>29</v>
      </c>
      <c r="F1092">
        <v>2</v>
      </c>
      <c r="G1092" t="s">
        <v>6617</v>
      </c>
      <c r="H1092" t="s">
        <v>6618</v>
      </c>
      <c r="I1092">
        <v>1</v>
      </c>
      <c r="J1092">
        <v>1.26</v>
      </c>
      <c r="K1092" s="5">
        <v>44309</v>
      </c>
      <c r="L1092" t="s">
        <v>32</v>
      </c>
      <c r="M1092" t="s">
        <v>6344</v>
      </c>
      <c r="N1092" t="s">
        <v>6430</v>
      </c>
      <c r="P1092" s="6" t="s">
        <v>6566</v>
      </c>
      <c r="Q1092" t="s">
        <v>6623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305</v>
      </c>
      <c r="Y1092" s="6">
        <v>1136195.7</v>
      </c>
      <c r="Z1092" s="6" t="s">
        <v>507</v>
      </c>
      <c r="AA1092" s="7">
        <v>114279547.98649445</v>
      </c>
      <c r="AB1092" s="6"/>
    </row>
    <row r="1093" spans="1:28">
      <c r="A1093" t="s">
        <v>6624</v>
      </c>
      <c r="B1093">
        <v>1092</v>
      </c>
      <c r="C1093" t="s">
        <v>6625</v>
      </c>
      <c r="D1093" t="s">
        <v>6626</v>
      </c>
      <c r="E1093" s="9">
        <v>45376</v>
      </c>
      <c r="F1093">
        <v>1</v>
      </c>
      <c r="G1093" t="s">
        <v>6627</v>
      </c>
      <c r="H1093" t="s">
        <v>6628</v>
      </c>
      <c r="I1093">
        <v>0.75</v>
      </c>
      <c r="J1093">
        <v>1</v>
      </c>
      <c r="K1093" s="5">
        <v>44313</v>
      </c>
      <c r="L1093" t="s">
        <v>32</v>
      </c>
      <c r="M1093" t="s">
        <v>286</v>
      </c>
      <c r="N1093" t="s">
        <v>4246</v>
      </c>
      <c r="P1093" s="6" t="s">
        <v>522</v>
      </c>
      <c r="Q1093" t="s">
        <v>6629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15">
        <v>0</v>
      </c>
      <c r="Y1093" s="15">
        <v>0</v>
      </c>
      <c r="Z1093" s="6" t="s">
        <v>507</v>
      </c>
      <c r="AA1093" s="7">
        <v>0</v>
      </c>
      <c r="AB1093" s="6"/>
    </row>
    <row r="1094" spans="1:28">
      <c r="A1094" t="s">
        <v>6630</v>
      </c>
      <c r="B1094">
        <v>1093</v>
      </c>
      <c r="C1094" t="s">
        <v>6631</v>
      </c>
      <c r="D1094" t="s">
        <v>6632</v>
      </c>
      <c r="E1094" s="5" t="s">
        <v>29</v>
      </c>
      <c r="F1094">
        <v>1</v>
      </c>
      <c r="G1094" t="s">
        <v>6633</v>
      </c>
      <c r="H1094">
        <v>300535309</v>
      </c>
      <c r="I1094">
        <v>0.4</v>
      </c>
      <c r="J1094">
        <v>0.63</v>
      </c>
      <c r="K1094" s="5">
        <v>44322</v>
      </c>
      <c r="L1094" t="s">
        <v>32</v>
      </c>
      <c r="M1094" t="s">
        <v>774</v>
      </c>
      <c r="N1094" t="s">
        <v>79</v>
      </c>
      <c r="P1094" s="6" t="s">
        <v>3343</v>
      </c>
      <c r="Q1094" t="s">
        <v>6634</v>
      </c>
      <c r="R1094" s="6">
        <v>95083853.728294373</v>
      </c>
      <c r="S1094" s="6">
        <v>-8965945.7499999851</v>
      </c>
      <c r="T1094" s="6">
        <v>3104641.2499999893</v>
      </c>
      <c r="U1094" s="6">
        <v>-3077709.0999999894</v>
      </c>
      <c r="V1094" s="6">
        <v>-1017449.0500000144</v>
      </c>
      <c r="W1094" s="6">
        <v>-12037189.849999992</v>
      </c>
      <c r="X1094" s="6">
        <v>1801</v>
      </c>
      <c r="Y1094" s="6">
        <v>20627904</v>
      </c>
      <c r="Z1094" s="6" t="s">
        <v>12652</v>
      </c>
      <c r="AA1094" s="7">
        <v>100618451.8661499</v>
      </c>
      <c r="AB1094" s="6"/>
    </row>
    <row r="1095" spans="1:28">
      <c r="A1095" t="s">
        <v>6635</v>
      </c>
      <c r="B1095">
        <v>1094</v>
      </c>
      <c r="C1095" t="s">
        <v>6636</v>
      </c>
      <c r="D1095" t="s">
        <v>6637</v>
      </c>
      <c r="E1095" s="5" t="s">
        <v>29</v>
      </c>
      <c r="F1095">
        <v>1</v>
      </c>
      <c r="G1095" t="s">
        <v>6638</v>
      </c>
      <c r="H1095">
        <v>300535200</v>
      </c>
      <c r="I1095">
        <v>0.4</v>
      </c>
      <c r="J1095">
        <v>0.62</v>
      </c>
      <c r="K1095" s="5">
        <v>44322</v>
      </c>
      <c r="L1095" t="s">
        <v>32</v>
      </c>
      <c r="M1095" t="s">
        <v>774</v>
      </c>
      <c r="N1095" t="s">
        <v>79</v>
      </c>
      <c r="P1095" s="6" t="s">
        <v>3343</v>
      </c>
      <c r="Q1095" t="s">
        <v>6639</v>
      </c>
      <c r="R1095" s="6">
        <v>17901941.299438477</v>
      </c>
      <c r="S1095" s="6">
        <v>0</v>
      </c>
      <c r="T1095" s="6">
        <v>0</v>
      </c>
      <c r="U1095" s="6">
        <v>0</v>
      </c>
      <c r="V1095" s="6">
        <v>-1219815.100000001</v>
      </c>
      <c r="W1095" s="6">
        <v>-1219815.100000001</v>
      </c>
      <c r="X1095" s="6">
        <v>312</v>
      </c>
      <c r="Y1095" s="6">
        <v>1273606.3700000001</v>
      </c>
      <c r="Z1095" s="6" t="s">
        <v>12652</v>
      </c>
      <c r="AA1095" s="7">
        <v>19632756.042480469</v>
      </c>
      <c r="AB1095" s="6"/>
    </row>
    <row r="1096" spans="1:28">
      <c r="A1096" t="s">
        <v>6640</v>
      </c>
      <c r="B1096">
        <v>1095</v>
      </c>
      <c r="C1096" t="s">
        <v>6641</v>
      </c>
      <c r="D1096" t="s">
        <v>6642</v>
      </c>
      <c r="E1096" s="5" t="s">
        <v>29</v>
      </c>
      <c r="F1096">
        <v>1</v>
      </c>
      <c r="G1096" t="s">
        <v>6643</v>
      </c>
      <c r="H1096">
        <v>300535101</v>
      </c>
      <c r="I1096">
        <v>0.4</v>
      </c>
      <c r="J1096">
        <v>0.62</v>
      </c>
      <c r="K1096" s="5">
        <v>44322</v>
      </c>
      <c r="L1096" t="s">
        <v>32</v>
      </c>
      <c r="M1096" t="s">
        <v>774</v>
      </c>
      <c r="N1096" t="s">
        <v>79</v>
      </c>
      <c r="P1096" s="6" t="s">
        <v>3343</v>
      </c>
      <c r="Q1096" t="s">
        <v>6644</v>
      </c>
      <c r="R1096" s="6">
        <v>6897956.9715867061</v>
      </c>
      <c r="S1096" s="6">
        <v>0</v>
      </c>
      <c r="T1096" s="6">
        <v>0</v>
      </c>
      <c r="U1096" s="6">
        <v>1481914.2689999996</v>
      </c>
      <c r="V1096" s="6">
        <v>0</v>
      </c>
      <c r="W1096" s="6">
        <v>1481914.2689999996</v>
      </c>
      <c r="X1096" s="6">
        <v>83</v>
      </c>
      <c r="Y1096" s="6">
        <v>701653.40100000007</v>
      </c>
      <c r="Z1096" s="6" t="s">
        <v>12652</v>
      </c>
      <c r="AA1096" s="7">
        <v>5572177.712050505</v>
      </c>
      <c r="AB1096" s="6"/>
    </row>
    <row r="1097" spans="1:28">
      <c r="A1097" t="s">
        <v>6645</v>
      </c>
      <c r="B1097">
        <v>1096</v>
      </c>
      <c r="C1097" t="s">
        <v>6646</v>
      </c>
      <c r="D1097" t="s">
        <v>6647</v>
      </c>
      <c r="E1097" s="5" t="s">
        <v>29</v>
      </c>
      <c r="F1097">
        <v>2</v>
      </c>
      <c r="G1097" t="s">
        <v>6648</v>
      </c>
      <c r="H1097">
        <v>654449107</v>
      </c>
      <c r="I1097">
        <v>0.7</v>
      </c>
      <c r="J1097">
        <v>1.45</v>
      </c>
      <c r="K1097" s="5">
        <v>44322</v>
      </c>
      <c r="L1097" t="s">
        <v>32</v>
      </c>
      <c r="M1097" t="s">
        <v>142</v>
      </c>
      <c r="N1097" t="s">
        <v>3757</v>
      </c>
      <c r="P1097" s="6" t="s">
        <v>6022</v>
      </c>
      <c r="Q1097" t="s">
        <v>6649</v>
      </c>
      <c r="R1097" s="6">
        <v>29482741.034362793</v>
      </c>
      <c r="S1097" s="6">
        <v>-2531003.9999999967</v>
      </c>
      <c r="T1097" s="6">
        <v>0</v>
      </c>
      <c r="U1097" s="6">
        <v>-276079.00000000023</v>
      </c>
      <c r="V1097" s="6">
        <v>-283699.00000000023</v>
      </c>
      <c r="W1097" s="6">
        <v>-3090781.9999999972</v>
      </c>
      <c r="X1097" s="6">
        <v>213</v>
      </c>
      <c r="Y1097" s="6">
        <v>916912.87000000011</v>
      </c>
      <c r="Z1097" s="6" t="s">
        <v>507</v>
      </c>
      <c r="AA1097" s="7">
        <v>32474108.32062149</v>
      </c>
      <c r="AB1097" s="6"/>
    </row>
    <row r="1098" spans="1:28">
      <c r="A1098" t="s">
        <v>6650</v>
      </c>
      <c r="B1098">
        <v>1097</v>
      </c>
      <c r="C1098" t="s">
        <v>6651</v>
      </c>
      <c r="D1098" t="s">
        <v>6652</v>
      </c>
      <c r="E1098" s="5" t="s">
        <v>29</v>
      </c>
      <c r="F1098">
        <v>2</v>
      </c>
      <c r="G1098" t="s">
        <v>6648</v>
      </c>
      <c r="H1098">
        <v>654449107</v>
      </c>
      <c r="I1098">
        <v>0.7</v>
      </c>
      <c r="J1098">
        <v>1.45</v>
      </c>
      <c r="K1098" s="5">
        <v>44322</v>
      </c>
      <c r="L1098" t="s">
        <v>32</v>
      </c>
      <c r="M1098" t="s">
        <v>142</v>
      </c>
      <c r="N1098" t="s">
        <v>3757</v>
      </c>
      <c r="P1098" s="6" t="s">
        <v>6022</v>
      </c>
      <c r="Q1098" t="s">
        <v>6653</v>
      </c>
      <c r="R1098" s="6">
        <v>29507544.214639239</v>
      </c>
      <c r="S1098" s="6">
        <v>-2531003.9999999967</v>
      </c>
      <c r="T1098" s="6">
        <v>0</v>
      </c>
      <c r="U1098" s="6">
        <v>-276079.00000000023</v>
      </c>
      <c r="V1098" s="6">
        <v>-283699.00000000023</v>
      </c>
      <c r="W1098" s="6">
        <v>-3090781.9999999972</v>
      </c>
      <c r="X1098" s="6">
        <v>57</v>
      </c>
      <c r="Y1098" s="6">
        <v>178043.66999999998</v>
      </c>
      <c r="Z1098" s="6" t="s">
        <v>507</v>
      </c>
      <c r="AA1098" s="7">
        <v>32457546.898288466</v>
      </c>
      <c r="AB1098" s="6"/>
    </row>
    <row r="1099" spans="1:28">
      <c r="A1099" t="s">
        <v>6654</v>
      </c>
      <c r="B1099">
        <v>1098</v>
      </c>
      <c r="C1099" t="s">
        <v>6655</v>
      </c>
      <c r="D1099" t="s">
        <v>6656</v>
      </c>
      <c r="E1099" s="5">
        <v>44706</v>
      </c>
      <c r="F1099">
        <v>1</v>
      </c>
      <c r="G1099" t="s">
        <v>6657</v>
      </c>
      <c r="H1099" t="s">
        <v>6658</v>
      </c>
      <c r="I1099">
        <v>0.2</v>
      </c>
      <c r="J1099">
        <v>0.4</v>
      </c>
      <c r="K1099" s="5">
        <v>44326</v>
      </c>
      <c r="L1099" t="s">
        <v>32</v>
      </c>
      <c r="M1099" t="s">
        <v>286</v>
      </c>
      <c r="N1099" t="s">
        <v>4591</v>
      </c>
      <c r="P1099" s="6" t="s">
        <v>3343</v>
      </c>
      <c r="Q1099" t="s">
        <v>6659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6" t="s">
        <v>507</v>
      </c>
      <c r="AA1099" s="7">
        <v>0</v>
      </c>
      <c r="AB1099" s="6"/>
    </row>
    <row r="1100" spans="1:28">
      <c r="A1100" t="s">
        <v>6660</v>
      </c>
      <c r="B1100">
        <v>1099</v>
      </c>
      <c r="C1100" t="s">
        <v>6661</v>
      </c>
      <c r="D1100" t="s">
        <v>6656</v>
      </c>
      <c r="E1100" s="5">
        <v>44706</v>
      </c>
      <c r="F1100">
        <v>1</v>
      </c>
      <c r="G1100" t="s">
        <v>6662</v>
      </c>
      <c r="H1100" t="s">
        <v>6663</v>
      </c>
      <c r="I1100">
        <v>0.2</v>
      </c>
      <c r="J1100">
        <v>0.4</v>
      </c>
      <c r="K1100" s="5">
        <v>44326</v>
      </c>
      <c r="L1100" t="s">
        <v>32</v>
      </c>
      <c r="M1100" t="s">
        <v>286</v>
      </c>
      <c r="N1100" t="s">
        <v>4591</v>
      </c>
      <c r="P1100" s="6" t="s">
        <v>3343</v>
      </c>
      <c r="Q1100" t="s">
        <v>6664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 t="s">
        <v>507</v>
      </c>
      <c r="AA1100" s="7">
        <v>0</v>
      </c>
      <c r="AB1100" s="6"/>
    </row>
    <row r="1101" spans="1:28">
      <c r="A1101" t="s">
        <v>6665</v>
      </c>
      <c r="B1101">
        <v>1100</v>
      </c>
      <c r="C1101" t="s">
        <v>6666</v>
      </c>
      <c r="D1101" t="s">
        <v>6656</v>
      </c>
      <c r="E1101" s="5">
        <v>44706</v>
      </c>
      <c r="F1101">
        <v>1</v>
      </c>
      <c r="G1101" t="s">
        <v>6667</v>
      </c>
      <c r="H1101" t="s">
        <v>6668</v>
      </c>
      <c r="I1101">
        <v>0.2</v>
      </c>
      <c r="J1101">
        <v>0.4</v>
      </c>
      <c r="K1101" s="5">
        <v>44326</v>
      </c>
      <c r="L1101" t="s">
        <v>32</v>
      </c>
      <c r="M1101" t="s">
        <v>286</v>
      </c>
      <c r="N1101" t="s">
        <v>4591</v>
      </c>
      <c r="P1101" s="6" t="s">
        <v>3343</v>
      </c>
      <c r="Q1101" t="s">
        <v>6669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  <c r="Z1101" s="6" t="s">
        <v>507</v>
      </c>
      <c r="AA1101" s="7">
        <v>0</v>
      </c>
      <c r="AB1101" s="6"/>
    </row>
    <row r="1102" spans="1:28">
      <c r="A1102" t="s">
        <v>6670</v>
      </c>
      <c r="B1102">
        <v>1101</v>
      </c>
      <c r="C1102" t="s">
        <v>6671</v>
      </c>
      <c r="D1102" t="s">
        <v>6672</v>
      </c>
      <c r="E1102" s="5">
        <v>44706</v>
      </c>
      <c r="F1102">
        <v>1</v>
      </c>
      <c r="G1102" t="s">
        <v>6673</v>
      </c>
      <c r="H1102" t="s">
        <v>6674</v>
      </c>
      <c r="I1102">
        <v>0.2</v>
      </c>
      <c r="J1102">
        <v>0.4</v>
      </c>
      <c r="K1102" s="5">
        <v>44326</v>
      </c>
      <c r="L1102" t="s">
        <v>32</v>
      </c>
      <c r="M1102" t="s">
        <v>286</v>
      </c>
      <c r="N1102" t="s">
        <v>287</v>
      </c>
      <c r="P1102" s="6" t="s">
        <v>3343</v>
      </c>
      <c r="Q1102" t="s">
        <v>6675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 t="s">
        <v>507</v>
      </c>
      <c r="AA1102" s="7">
        <v>0</v>
      </c>
      <c r="AB1102" s="6"/>
    </row>
    <row r="1103" spans="1:28">
      <c r="A1103" t="s">
        <v>6676</v>
      </c>
      <c r="B1103">
        <v>1102</v>
      </c>
      <c r="C1103" t="s">
        <v>6677</v>
      </c>
      <c r="D1103" t="s">
        <v>6678</v>
      </c>
      <c r="E1103" s="5" t="s">
        <v>29</v>
      </c>
      <c r="F1103">
        <v>1</v>
      </c>
      <c r="G1103" t="s">
        <v>6679</v>
      </c>
      <c r="H1103" t="s">
        <v>6680</v>
      </c>
      <c r="I1103">
        <v>0.5</v>
      </c>
      <c r="J1103">
        <v>0.56000000000000005</v>
      </c>
      <c r="K1103" s="5">
        <v>44328</v>
      </c>
      <c r="L1103" t="s">
        <v>32</v>
      </c>
      <c r="M1103" t="s">
        <v>142</v>
      </c>
      <c r="N1103" t="s">
        <v>507</v>
      </c>
      <c r="P1103" s="6" t="s">
        <v>2601</v>
      </c>
      <c r="Q1103" t="s">
        <v>6681</v>
      </c>
      <c r="R1103" s="6">
        <v>440465806.57958984</v>
      </c>
      <c r="S1103" s="6">
        <v>6574116.5020000348</v>
      </c>
      <c r="T1103" s="6">
        <v>3266505.7819999885</v>
      </c>
      <c r="U1103" s="6">
        <v>6591595.1629999764</v>
      </c>
      <c r="V1103" s="6">
        <v>3292804.3989999881</v>
      </c>
      <c r="W1103" s="6">
        <v>19725021.84599999</v>
      </c>
      <c r="X1103" s="6">
        <v>880</v>
      </c>
      <c r="Y1103" s="6">
        <v>5733537.2000000002</v>
      </c>
      <c r="Z1103" s="6" t="s">
        <v>507</v>
      </c>
      <c r="AA1103" s="7">
        <v>409889599.609375</v>
      </c>
      <c r="AB1103" s="6"/>
    </row>
    <row r="1104" spans="1:28">
      <c r="A1104" t="s">
        <v>6682</v>
      </c>
      <c r="B1104">
        <v>1103</v>
      </c>
      <c r="C1104" t="s">
        <v>6683</v>
      </c>
      <c r="D1104" t="s">
        <v>6684</v>
      </c>
      <c r="E1104" s="5">
        <v>44942</v>
      </c>
      <c r="F1104">
        <v>1</v>
      </c>
      <c r="G1104" t="s">
        <v>6685</v>
      </c>
      <c r="H1104" t="s">
        <v>6686</v>
      </c>
      <c r="I1104">
        <v>1.25</v>
      </c>
      <c r="J1104">
        <v>1.7</v>
      </c>
      <c r="K1104" s="5">
        <v>44329</v>
      </c>
      <c r="L1104" t="s">
        <v>32</v>
      </c>
      <c r="M1104" t="s">
        <v>94</v>
      </c>
      <c r="N1104" t="s">
        <v>781</v>
      </c>
      <c r="P1104" s="6" t="s">
        <v>6022</v>
      </c>
      <c r="Q1104" t="s">
        <v>6687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 t="s">
        <v>12652</v>
      </c>
      <c r="AA1104" s="7">
        <v>0</v>
      </c>
      <c r="AB1104" s="6"/>
    </row>
    <row r="1105" spans="1:28">
      <c r="A1105" t="s">
        <v>6688</v>
      </c>
      <c r="B1105">
        <v>1104</v>
      </c>
      <c r="C1105" t="s">
        <v>6689</v>
      </c>
      <c r="D1105" t="s">
        <v>6690</v>
      </c>
      <c r="E1105" s="5" t="s">
        <v>29</v>
      </c>
      <c r="F1105">
        <v>1</v>
      </c>
      <c r="G1105" t="s">
        <v>6691</v>
      </c>
      <c r="H1105" t="s">
        <v>6692</v>
      </c>
      <c r="I1105">
        <v>1.5</v>
      </c>
      <c r="J1105">
        <v>1.78</v>
      </c>
      <c r="K1105" s="5">
        <v>44330</v>
      </c>
      <c r="L1105" t="s">
        <v>32</v>
      </c>
      <c r="M1105" t="s">
        <v>71</v>
      </c>
      <c r="N1105" t="s">
        <v>72</v>
      </c>
      <c r="P1105" s="6" t="s">
        <v>6022</v>
      </c>
      <c r="Q1105" t="s">
        <v>6693</v>
      </c>
      <c r="R1105" s="6">
        <v>290153528.21350098</v>
      </c>
      <c r="S1105" s="6">
        <v>1247343.0000000298</v>
      </c>
      <c r="T1105" s="6">
        <v>10765037.999999996</v>
      </c>
      <c r="U1105" s="6">
        <v>-8568521.9999999814</v>
      </c>
      <c r="V1105" s="6">
        <v>4578247.9999999534</v>
      </c>
      <c r="W1105" s="6">
        <v>9858827.0000000112</v>
      </c>
      <c r="X1105" s="6">
        <v>934</v>
      </c>
      <c r="Y1105" s="6">
        <v>16676540</v>
      </c>
      <c r="Z1105" s="6" t="s">
        <v>86</v>
      </c>
      <c r="AA1105" s="7">
        <v>261883189.54467773</v>
      </c>
      <c r="AB1105" s="6"/>
    </row>
    <row r="1106" spans="1:28">
      <c r="A1106" t="s">
        <v>6694</v>
      </c>
      <c r="B1106">
        <v>1105</v>
      </c>
      <c r="C1106" t="s">
        <v>6695</v>
      </c>
      <c r="D1106" t="s">
        <v>6696</v>
      </c>
      <c r="E1106" s="5" t="s">
        <v>29</v>
      </c>
      <c r="F1106">
        <v>1</v>
      </c>
      <c r="G1106" t="s">
        <v>6697</v>
      </c>
      <c r="H1106" t="s">
        <v>6698</v>
      </c>
      <c r="I1106">
        <v>0.9</v>
      </c>
      <c r="J1106">
        <v>1.18</v>
      </c>
      <c r="K1106" s="5">
        <v>44330</v>
      </c>
      <c r="L1106" t="s">
        <v>32</v>
      </c>
      <c r="M1106" t="s">
        <v>659</v>
      </c>
      <c r="N1106" t="s">
        <v>4734</v>
      </c>
      <c r="P1106" s="6" t="s">
        <v>6022</v>
      </c>
      <c r="Q1106" t="s">
        <v>6699</v>
      </c>
      <c r="R1106" s="6">
        <v>5660060.6918334961</v>
      </c>
      <c r="S1106" s="6">
        <v>0</v>
      </c>
      <c r="T1106" s="6">
        <v>172291.00000000015</v>
      </c>
      <c r="U1106" s="6">
        <v>0</v>
      </c>
      <c r="V1106" s="6">
        <v>0</v>
      </c>
      <c r="W1106" s="6">
        <v>172291.00000000015</v>
      </c>
      <c r="X1106" s="6">
        <v>30</v>
      </c>
      <c r="Y1106" s="6">
        <v>86191.55</v>
      </c>
      <c r="Z1106" s="6" t="s">
        <v>507</v>
      </c>
      <c r="AA1106" s="7">
        <v>5528256.2255859375</v>
      </c>
      <c r="AB1106" s="6"/>
    </row>
    <row r="1107" spans="1:28">
      <c r="A1107" t="s">
        <v>6700</v>
      </c>
      <c r="B1107">
        <v>1106</v>
      </c>
      <c r="C1107" t="s">
        <v>6701</v>
      </c>
      <c r="D1107" t="s">
        <v>6702</v>
      </c>
      <c r="E1107" s="5" t="s">
        <v>29</v>
      </c>
      <c r="F1107">
        <v>1</v>
      </c>
      <c r="G1107" t="s">
        <v>6703</v>
      </c>
      <c r="H1107" t="s">
        <v>6704</v>
      </c>
      <c r="I1107">
        <v>0.2</v>
      </c>
      <c r="J1107">
        <v>0.2</v>
      </c>
      <c r="K1107" s="5">
        <v>44343</v>
      </c>
      <c r="L1107" t="s">
        <v>32</v>
      </c>
      <c r="M1107" t="s">
        <v>480</v>
      </c>
      <c r="N1107" t="s">
        <v>34</v>
      </c>
      <c r="P1107" s="6" t="s">
        <v>1043</v>
      </c>
      <c r="Q1107" t="s">
        <v>6705</v>
      </c>
      <c r="R1107" s="6">
        <v>1406606296.3104248</v>
      </c>
      <c r="S1107" s="6">
        <v>20943122.00000013</v>
      </c>
      <c r="T1107" s="6">
        <v>2841429.9999997183</v>
      </c>
      <c r="U1107" s="6">
        <v>23324741.000000093</v>
      </c>
      <c r="V1107" s="6">
        <v>13087987.000000093</v>
      </c>
      <c r="W1107" s="6">
        <v>68232076.99999994</v>
      </c>
      <c r="X1107" s="6">
        <v>23818</v>
      </c>
      <c r="Y1107" s="6">
        <v>89271770</v>
      </c>
      <c r="Z1107" s="6" t="s">
        <v>12651</v>
      </c>
      <c r="AA1107" s="7">
        <v>1364434458.6181643</v>
      </c>
      <c r="AB1107" s="6"/>
    </row>
    <row r="1108" spans="1:28">
      <c r="A1108" t="s">
        <v>6706</v>
      </c>
      <c r="B1108">
        <v>1107</v>
      </c>
      <c r="C1108" t="s">
        <v>6707</v>
      </c>
      <c r="D1108" t="s">
        <v>6708</v>
      </c>
      <c r="E1108" s="5" t="s">
        <v>29</v>
      </c>
      <c r="F1108">
        <v>1</v>
      </c>
      <c r="G1108" t="s">
        <v>6709</v>
      </c>
      <c r="H1108" t="s">
        <v>6710</v>
      </c>
      <c r="I1108">
        <v>0.2</v>
      </c>
      <c r="J1108">
        <v>0.2</v>
      </c>
      <c r="K1108" s="5">
        <v>44343</v>
      </c>
      <c r="L1108" t="s">
        <v>32</v>
      </c>
      <c r="M1108" t="s">
        <v>480</v>
      </c>
      <c r="N1108" t="s">
        <v>34</v>
      </c>
      <c r="P1108" s="6" t="s">
        <v>1043</v>
      </c>
      <c r="Q1108" t="s">
        <v>6711</v>
      </c>
      <c r="R1108" s="6">
        <v>2163424.072265625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25</v>
      </c>
      <c r="Y1108" s="6">
        <v>13999.780999999999</v>
      </c>
      <c r="Z1108" s="6" t="s">
        <v>12651</v>
      </c>
      <c r="AA1108" s="7">
        <v>2112032.0129394531</v>
      </c>
      <c r="AB1108" s="6"/>
    </row>
    <row r="1109" spans="1:28">
      <c r="A1109" t="s">
        <v>6712</v>
      </c>
      <c r="B1109">
        <v>1108</v>
      </c>
      <c r="C1109" t="s">
        <v>6713</v>
      </c>
      <c r="D1109" t="s">
        <v>6714</v>
      </c>
      <c r="E1109" s="5" t="s">
        <v>29</v>
      </c>
      <c r="F1109">
        <v>1</v>
      </c>
      <c r="G1109" t="s">
        <v>6715</v>
      </c>
      <c r="H1109">
        <v>461478109</v>
      </c>
      <c r="I1109">
        <v>0.25</v>
      </c>
      <c r="J1109">
        <v>0.27</v>
      </c>
      <c r="K1109" s="5">
        <v>44343</v>
      </c>
      <c r="L1109" t="s">
        <v>32</v>
      </c>
      <c r="M1109" t="s">
        <v>480</v>
      </c>
      <c r="N1109" t="s">
        <v>3937</v>
      </c>
      <c r="P1109" s="6" t="s">
        <v>1043</v>
      </c>
      <c r="Q1109" t="s">
        <v>6716</v>
      </c>
      <c r="R1109" s="6">
        <v>13647960.090637207</v>
      </c>
      <c r="S1109" s="6">
        <v>0</v>
      </c>
      <c r="T1109" s="6">
        <v>0</v>
      </c>
      <c r="U1109" s="6">
        <v>-1560494.9999999998</v>
      </c>
      <c r="V1109" s="6">
        <v>1571214.9999999995</v>
      </c>
      <c r="W1109" s="6">
        <v>10719.999999999767</v>
      </c>
      <c r="X1109" s="6">
        <v>87</v>
      </c>
      <c r="Y1109" s="6">
        <v>234699.49000000002</v>
      </c>
      <c r="Z1109" s="6" t="s">
        <v>507</v>
      </c>
      <c r="AA1109" s="7">
        <v>13825170.421600342</v>
      </c>
      <c r="AB1109" s="6"/>
    </row>
    <row r="1110" spans="1:28">
      <c r="A1110" t="s">
        <v>6717</v>
      </c>
      <c r="B1110">
        <v>1109</v>
      </c>
      <c r="C1110" t="s">
        <v>6718</v>
      </c>
      <c r="D1110" t="s">
        <v>6719</v>
      </c>
      <c r="E1110" s="5" t="s">
        <v>29</v>
      </c>
      <c r="F1110">
        <v>1</v>
      </c>
      <c r="G1110" t="s">
        <v>6720</v>
      </c>
      <c r="H1110" t="s">
        <v>6721</v>
      </c>
      <c r="I1110">
        <v>0.2</v>
      </c>
      <c r="J1110">
        <v>0.2</v>
      </c>
      <c r="K1110" s="5">
        <v>44343</v>
      </c>
      <c r="L1110" t="s">
        <v>32</v>
      </c>
      <c r="M1110" t="s">
        <v>102</v>
      </c>
      <c r="N1110" t="s">
        <v>34</v>
      </c>
      <c r="P1110" s="6" t="s">
        <v>1043</v>
      </c>
      <c r="Q1110" t="s">
        <v>6722</v>
      </c>
      <c r="R1110" s="6">
        <v>221359.00497436523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3</v>
      </c>
      <c r="Y1110" s="6">
        <v>1322.63</v>
      </c>
      <c r="Z1110" s="6" t="s">
        <v>12651</v>
      </c>
      <c r="AA1110" s="7">
        <v>219209.00344848633</v>
      </c>
      <c r="AB1110" s="6"/>
    </row>
    <row r="1111" spans="1:28">
      <c r="A1111" t="s">
        <v>6723</v>
      </c>
      <c r="B1111">
        <v>1110</v>
      </c>
      <c r="C1111" t="s">
        <v>6724</v>
      </c>
      <c r="D1111" t="s">
        <v>6725</v>
      </c>
      <c r="E1111" s="5" t="s">
        <v>29</v>
      </c>
      <c r="F1111">
        <v>1</v>
      </c>
      <c r="G1111" t="s">
        <v>6726</v>
      </c>
      <c r="H1111">
        <v>461478208</v>
      </c>
      <c r="I1111">
        <v>0.25</v>
      </c>
      <c r="J1111">
        <v>0.27</v>
      </c>
      <c r="K1111" s="5">
        <v>44343</v>
      </c>
      <c r="L1111" t="s">
        <v>32</v>
      </c>
      <c r="M1111" t="s">
        <v>102</v>
      </c>
      <c r="N1111" t="s">
        <v>3937</v>
      </c>
      <c r="P1111" s="6" t="s">
        <v>1043</v>
      </c>
      <c r="Q1111" t="s">
        <v>6727</v>
      </c>
      <c r="R1111" s="6">
        <v>3871065.0444030762</v>
      </c>
      <c r="S1111" s="6">
        <v>-1282404.9999999998</v>
      </c>
      <c r="T1111" s="6">
        <v>0</v>
      </c>
      <c r="U1111" s="6">
        <v>0</v>
      </c>
      <c r="V1111" s="6">
        <v>0</v>
      </c>
      <c r="W1111" s="6">
        <v>-1282404.9999999998</v>
      </c>
      <c r="X1111" s="6">
        <v>105</v>
      </c>
      <c r="Y1111" s="6">
        <v>97353.24</v>
      </c>
      <c r="Z1111" s="6" t="s">
        <v>507</v>
      </c>
      <c r="AA1111" s="7">
        <v>3931860.0654602051</v>
      </c>
      <c r="AB1111" s="6"/>
    </row>
    <row r="1112" spans="1:28">
      <c r="A1112" t="s">
        <v>6728</v>
      </c>
      <c r="B1112">
        <v>1111</v>
      </c>
      <c r="C1112" t="s">
        <v>6729</v>
      </c>
      <c r="D1112" t="s">
        <v>6730</v>
      </c>
      <c r="E1112" t="s">
        <v>29</v>
      </c>
      <c r="F1112">
        <v>1</v>
      </c>
      <c r="G1112" t="s">
        <v>6731</v>
      </c>
      <c r="H1112" t="s">
        <v>6732</v>
      </c>
      <c r="I1112">
        <v>0.45</v>
      </c>
      <c r="J1112">
        <v>0.54</v>
      </c>
      <c r="K1112" s="5">
        <v>44349</v>
      </c>
      <c r="L1112" t="s">
        <v>32</v>
      </c>
      <c r="M1112" t="s">
        <v>1307</v>
      </c>
      <c r="N1112" t="s">
        <v>879</v>
      </c>
      <c r="P1112" t="s">
        <v>233</v>
      </c>
      <c r="Q1112" t="s">
        <v>6733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 t="s">
        <v>507</v>
      </c>
      <c r="AA1112" s="7">
        <v>0</v>
      </c>
      <c r="AB1112" s="6"/>
    </row>
    <row r="1113" spans="1:28">
      <c r="A1113" t="s">
        <v>6734</v>
      </c>
      <c r="B1113">
        <v>1112</v>
      </c>
      <c r="C1113" t="s">
        <v>6735</v>
      </c>
      <c r="D1113" t="s">
        <v>6736</v>
      </c>
      <c r="E1113" s="5" t="s">
        <v>29</v>
      </c>
      <c r="F1113">
        <v>1</v>
      </c>
      <c r="G1113" t="s">
        <v>6737</v>
      </c>
      <c r="H1113" t="s">
        <v>6738</v>
      </c>
      <c r="I1113">
        <v>0.75</v>
      </c>
      <c r="J1113">
        <v>0.85</v>
      </c>
      <c r="K1113" s="5">
        <v>44357</v>
      </c>
      <c r="L1113" t="s">
        <v>32</v>
      </c>
      <c r="M1113" t="s">
        <v>480</v>
      </c>
      <c r="N1113" t="s">
        <v>115</v>
      </c>
      <c r="P1113" s="6" t="s">
        <v>494</v>
      </c>
      <c r="Q1113" t="s">
        <v>6739</v>
      </c>
      <c r="R1113" s="6">
        <v>57407282.71484375</v>
      </c>
      <c r="S1113" s="6">
        <v>0</v>
      </c>
      <c r="T1113" s="6">
        <v>-1661783.1000000015</v>
      </c>
      <c r="U1113" s="6">
        <v>0</v>
      </c>
      <c r="V1113" s="6">
        <v>0</v>
      </c>
      <c r="W1113" s="6">
        <v>-1661783.1000000015</v>
      </c>
      <c r="X1113" s="6">
        <v>81</v>
      </c>
      <c r="Y1113" s="6">
        <v>431277.75</v>
      </c>
      <c r="Z1113" s="6" t="s">
        <v>507</v>
      </c>
      <c r="AA1113" s="7">
        <v>59608845.93963623</v>
      </c>
      <c r="AB1113" s="6"/>
    </row>
    <row r="1114" spans="1:28">
      <c r="A1114" t="s">
        <v>6740</v>
      </c>
      <c r="B1114">
        <v>1113</v>
      </c>
      <c r="C1114" t="s">
        <v>6741</v>
      </c>
      <c r="D1114" t="s">
        <v>6742</v>
      </c>
      <c r="E1114" s="5" t="s">
        <v>29</v>
      </c>
      <c r="F1114">
        <v>1</v>
      </c>
      <c r="G1114" t="s">
        <v>6743</v>
      </c>
      <c r="H1114" t="s">
        <v>6744</v>
      </c>
      <c r="I1114">
        <v>0.8</v>
      </c>
      <c r="J1114">
        <v>0.96</v>
      </c>
      <c r="K1114" s="5">
        <v>44362</v>
      </c>
      <c r="L1114" t="s">
        <v>32</v>
      </c>
      <c r="M1114" t="s">
        <v>473</v>
      </c>
      <c r="N1114" t="s">
        <v>115</v>
      </c>
      <c r="P1114" s="6" t="s">
        <v>2833</v>
      </c>
      <c r="Q1114" t="s">
        <v>6745</v>
      </c>
      <c r="R1114" s="6">
        <v>9796341.9818878174</v>
      </c>
      <c r="S1114" s="6">
        <v>0</v>
      </c>
      <c r="T1114" s="6">
        <v>241945.5000000002</v>
      </c>
      <c r="U1114" s="6">
        <v>0</v>
      </c>
      <c r="V1114" s="6">
        <v>0</v>
      </c>
      <c r="W1114" s="6">
        <v>241945.5000000002</v>
      </c>
      <c r="X1114" s="6">
        <v>36</v>
      </c>
      <c r="Y1114" s="6">
        <v>46835.23</v>
      </c>
      <c r="Z1114" s="6" t="s">
        <v>507</v>
      </c>
      <c r="AA1114" s="7">
        <v>9047237.024307251</v>
      </c>
      <c r="AB1114" s="6"/>
    </row>
    <row r="1115" spans="1:28">
      <c r="A1115" t="s">
        <v>6746</v>
      </c>
      <c r="B1115">
        <v>1114</v>
      </c>
      <c r="C1115" t="s">
        <v>6747</v>
      </c>
      <c r="D1115" t="s">
        <v>6748</v>
      </c>
      <c r="E1115" s="5" t="s">
        <v>29</v>
      </c>
      <c r="F1115">
        <v>1</v>
      </c>
      <c r="G1115" t="s">
        <v>6749</v>
      </c>
      <c r="H1115" t="s">
        <v>6750</v>
      </c>
      <c r="I1115">
        <v>0.85</v>
      </c>
      <c r="J1115">
        <v>0.95</v>
      </c>
      <c r="K1115" s="5">
        <v>44362</v>
      </c>
      <c r="L1115" t="s">
        <v>32</v>
      </c>
      <c r="M1115" t="s">
        <v>142</v>
      </c>
      <c r="N1115" t="s">
        <v>2053</v>
      </c>
      <c r="P1115" s="6" t="s">
        <v>2833</v>
      </c>
      <c r="Q1115" t="s">
        <v>6751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0</v>
      </c>
      <c r="Z1115" s="6" t="s">
        <v>507</v>
      </c>
      <c r="AA1115" s="7">
        <v>0</v>
      </c>
      <c r="AB1115" s="6"/>
    </row>
    <row r="1116" spans="1:28">
      <c r="A1116" t="s">
        <v>6752</v>
      </c>
      <c r="B1116">
        <v>1115</v>
      </c>
      <c r="C1116" t="s">
        <v>6753</v>
      </c>
      <c r="D1116" t="s">
        <v>6754</v>
      </c>
      <c r="E1116" t="s">
        <v>29</v>
      </c>
      <c r="F1116">
        <v>2</v>
      </c>
      <c r="G1116" t="s">
        <v>6755</v>
      </c>
      <c r="H1116" t="s">
        <v>6756</v>
      </c>
      <c r="I1116">
        <v>0.45</v>
      </c>
      <c r="J1116">
        <v>0.55000000000000004</v>
      </c>
      <c r="K1116" s="5">
        <v>44369</v>
      </c>
      <c r="L1116" t="s">
        <v>32</v>
      </c>
      <c r="M1116" t="s">
        <v>142</v>
      </c>
      <c r="N1116" t="s">
        <v>6757</v>
      </c>
      <c r="P1116" t="s">
        <v>233</v>
      </c>
      <c r="Q1116" t="s">
        <v>6758</v>
      </c>
      <c r="R1116" s="6">
        <v>180151158.70285034</v>
      </c>
      <c r="S1116" s="6">
        <v>2940763.2325000158</v>
      </c>
      <c r="T1116" s="6">
        <v>1500867.1879999947</v>
      </c>
      <c r="U1116" s="6">
        <v>3036374.0082499897</v>
      </c>
      <c r="V1116" s="6">
        <v>6125329.8987500053</v>
      </c>
      <c r="W1116" s="6">
        <v>18066850.293250017</v>
      </c>
      <c r="X1116" s="6">
        <v>5376</v>
      </c>
      <c r="Y1116" s="6">
        <v>31337283</v>
      </c>
      <c r="Z1116" s="6" t="s">
        <v>507</v>
      </c>
      <c r="AA1116" s="7">
        <v>154416131.68716431</v>
      </c>
      <c r="AB1116" s="6"/>
    </row>
    <row r="1117" spans="1:28">
      <c r="A1117" t="s">
        <v>6759</v>
      </c>
      <c r="B1117">
        <v>1116</v>
      </c>
      <c r="C1117" t="s">
        <v>6760</v>
      </c>
      <c r="D1117" t="s">
        <v>6761</v>
      </c>
      <c r="E1117" t="s">
        <v>29</v>
      </c>
      <c r="F1117">
        <v>2</v>
      </c>
      <c r="G1117" t="s">
        <v>6755</v>
      </c>
      <c r="H1117" t="s">
        <v>6756</v>
      </c>
      <c r="I1117">
        <v>0.45</v>
      </c>
      <c r="J1117">
        <v>0.55000000000000004</v>
      </c>
      <c r="K1117" s="5">
        <v>44369</v>
      </c>
      <c r="L1117" t="s">
        <v>32</v>
      </c>
      <c r="M1117" t="s">
        <v>142</v>
      </c>
      <c r="N1117" t="s">
        <v>6757</v>
      </c>
      <c r="P1117" s="18" t="s">
        <v>233</v>
      </c>
      <c r="Q1117" t="s">
        <v>6762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3</v>
      </c>
      <c r="Y1117" s="6">
        <v>2540.5500000000002</v>
      </c>
      <c r="Z1117" s="6" t="s">
        <v>507</v>
      </c>
      <c r="AA1117" s="7">
        <v>154337222.36996111</v>
      </c>
      <c r="AB1117" s="6"/>
    </row>
    <row r="1118" spans="1:28">
      <c r="A1118" t="s">
        <v>6763</v>
      </c>
      <c r="B1118">
        <v>1117</v>
      </c>
      <c r="C1118" t="s">
        <v>6764</v>
      </c>
      <c r="D1118" t="s">
        <v>6765</v>
      </c>
      <c r="E1118" t="s">
        <v>29</v>
      </c>
      <c r="F1118">
        <v>1</v>
      </c>
      <c r="G1118" s="10" t="s">
        <v>6766</v>
      </c>
      <c r="H1118" s="10" t="s">
        <v>6767</v>
      </c>
      <c r="I1118" s="11">
        <v>0.75</v>
      </c>
      <c r="J1118">
        <v>0.85</v>
      </c>
      <c r="K1118" s="5">
        <v>44370</v>
      </c>
      <c r="L1118" t="s">
        <v>32</v>
      </c>
      <c r="M1118" t="s">
        <v>94</v>
      </c>
      <c r="N1118" t="s">
        <v>95</v>
      </c>
      <c r="P1118" s="6" t="s">
        <v>233</v>
      </c>
      <c r="Q1118" t="s">
        <v>6768</v>
      </c>
      <c r="R1118" s="6">
        <v>24021830.749511719</v>
      </c>
      <c r="S1118" s="6">
        <v>0</v>
      </c>
      <c r="T1118" s="6">
        <v>632183.29825000057</v>
      </c>
      <c r="U1118" s="6">
        <v>0</v>
      </c>
      <c r="V1118" s="6">
        <v>0</v>
      </c>
      <c r="W1118" s="6">
        <v>1813888.0157499989</v>
      </c>
      <c r="X1118" s="6">
        <v>856</v>
      </c>
      <c r="Y1118" s="6">
        <v>2342583.7999999998</v>
      </c>
      <c r="Z1118" s="6" t="s">
        <v>12652</v>
      </c>
      <c r="AA1118" s="7">
        <v>19871101.47857666</v>
      </c>
      <c r="AB1118" s="6"/>
    </row>
    <row r="1119" spans="1:28">
      <c r="A1119" t="s">
        <v>6769</v>
      </c>
      <c r="B1119">
        <v>1118</v>
      </c>
      <c r="C1119" t="s">
        <v>6770</v>
      </c>
      <c r="D1119" t="s">
        <v>6771</v>
      </c>
      <c r="E1119">
        <v>45379</v>
      </c>
      <c r="F1119">
        <v>1</v>
      </c>
      <c r="G1119" s="10" t="s">
        <v>6772</v>
      </c>
      <c r="H1119" s="10" t="s">
        <v>6773</v>
      </c>
      <c r="I1119" s="11">
        <v>0.75</v>
      </c>
      <c r="J1119">
        <v>0.86</v>
      </c>
      <c r="K1119" s="5">
        <v>44370</v>
      </c>
      <c r="L1119" t="s">
        <v>32</v>
      </c>
      <c r="M1119" t="s">
        <v>142</v>
      </c>
      <c r="N1119" t="s">
        <v>2053</v>
      </c>
      <c r="P1119" s="6" t="s">
        <v>233</v>
      </c>
      <c r="Q1119" t="s">
        <v>6774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6" t="s">
        <v>507</v>
      </c>
      <c r="AA1119" s="7">
        <v>0</v>
      </c>
      <c r="AB1119" s="6"/>
    </row>
    <row r="1120" spans="1:28">
      <c r="A1120" t="s">
        <v>6775</v>
      </c>
      <c r="B1120">
        <v>1119</v>
      </c>
      <c r="C1120" t="s">
        <v>6776</v>
      </c>
      <c r="D1120" t="s">
        <v>6777</v>
      </c>
      <c r="E1120" s="5" t="s">
        <v>29</v>
      </c>
      <c r="F1120">
        <v>1</v>
      </c>
      <c r="G1120" t="s">
        <v>6778</v>
      </c>
      <c r="H1120" t="s">
        <v>6779</v>
      </c>
      <c r="I1120">
        <v>0.95</v>
      </c>
      <c r="J1120">
        <v>1.92</v>
      </c>
      <c r="K1120" s="5">
        <v>44372</v>
      </c>
      <c r="L1120" t="s">
        <v>32</v>
      </c>
      <c r="M1120" t="s">
        <v>659</v>
      </c>
      <c r="N1120" t="s">
        <v>4734</v>
      </c>
      <c r="P1120" s="6" t="s">
        <v>4008</v>
      </c>
      <c r="Q1120" t="s">
        <v>6780</v>
      </c>
      <c r="R1120" s="6">
        <v>111561338.38653564</v>
      </c>
      <c r="S1120" s="6">
        <v>0</v>
      </c>
      <c r="T1120" s="6">
        <v>1267247.9999999919</v>
      </c>
      <c r="U1120" s="6">
        <v>-1055304.999999996</v>
      </c>
      <c r="V1120" s="6">
        <v>0</v>
      </c>
      <c r="W1120" s="6">
        <v>-3583806.9999999991</v>
      </c>
      <c r="X1120" s="6">
        <v>203</v>
      </c>
      <c r="Y1120" s="6">
        <v>1492525.8099999998</v>
      </c>
      <c r="Z1120" s="6" t="s">
        <v>507</v>
      </c>
      <c r="AA1120" s="7">
        <v>115448973.99902344</v>
      </c>
      <c r="AB1120" s="6"/>
    </row>
    <row r="1121" spans="1:28">
      <c r="A1121" t="s">
        <v>6781</v>
      </c>
      <c r="B1121">
        <v>1120</v>
      </c>
      <c r="C1121" t="s">
        <v>6782</v>
      </c>
      <c r="D1121" t="s">
        <v>6783</v>
      </c>
      <c r="E1121" s="5" t="s">
        <v>29</v>
      </c>
      <c r="F1121">
        <v>1</v>
      </c>
      <c r="G1121" t="s">
        <v>6784</v>
      </c>
      <c r="H1121">
        <v>352530109</v>
      </c>
      <c r="I1121">
        <v>0.75</v>
      </c>
      <c r="J1121">
        <v>0.96</v>
      </c>
      <c r="K1121" s="5">
        <v>44376</v>
      </c>
      <c r="L1121" t="s">
        <v>32</v>
      </c>
      <c r="M1121" t="s">
        <v>142</v>
      </c>
      <c r="N1121" t="s">
        <v>143</v>
      </c>
      <c r="P1121" s="6" t="s">
        <v>3194</v>
      </c>
      <c r="Q1121" t="s">
        <v>6785</v>
      </c>
      <c r="R1121" s="6">
        <v>18648054.313659668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  <c r="X1121" s="6">
        <v>43</v>
      </c>
      <c r="Y1121" s="6">
        <v>216150.16999999998</v>
      </c>
      <c r="Z1121" s="6" t="s">
        <v>507</v>
      </c>
      <c r="AA1121" s="7">
        <v>17789819.717407227</v>
      </c>
      <c r="AB1121" s="6"/>
    </row>
    <row r="1122" spans="1:28">
      <c r="A1122" t="s">
        <v>6786</v>
      </c>
      <c r="B1122">
        <v>1121</v>
      </c>
      <c r="C1122" t="s">
        <v>6787</v>
      </c>
      <c r="D1122" t="s">
        <v>6788</v>
      </c>
      <c r="E1122" s="5" t="s">
        <v>29</v>
      </c>
      <c r="F1122">
        <v>1</v>
      </c>
      <c r="G1122" t="s">
        <v>6789</v>
      </c>
      <c r="H1122" t="s">
        <v>6790</v>
      </c>
      <c r="I1122">
        <v>0.75</v>
      </c>
      <c r="J1122">
        <v>0.96</v>
      </c>
      <c r="K1122" s="5">
        <v>44376</v>
      </c>
      <c r="L1122" t="s">
        <v>32</v>
      </c>
      <c r="M1122" t="s">
        <v>286</v>
      </c>
      <c r="N1122" t="s">
        <v>4578</v>
      </c>
      <c r="P1122" s="6" t="s">
        <v>3194</v>
      </c>
      <c r="Q1122" t="s">
        <v>6791</v>
      </c>
      <c r="R1122" s="6">
        <v>6628486.6333007813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20</v>
      </c>
      <c r="Y1122" s="6">
        <v>23241.42</v>
      </c>
      <c r="Z1122" s="6" t="s">
        <v>507</v>
      </c>
      <c r="AA1122" s="7">
        <v>6550066.4710998535</v>
      </c>
      <c r="AB1122" s="6"/>
    </row>
    <row r="1123" spans="1:28">
      <c r="A1123" t="s">
        <v>6792</v>
      </c>
      <c r="B1123">
        <v>1122</v>
      </c>
      <c r="C1123" t="s">
        <v>6793</v>
      </c>
      <c r="D1123" t="s">
        <v>6794</v>
      </c>
      <c r="E1123" s="5" t="s">
        <v>29</v>
      </c>
      <c r="F1123">
        <v>1</v>
      </c>
      <c r="G1123" t="s">
        <v>6795</v>
      </c>
      <c r="H1123">
        <v>352492102</v>
      </c>
      <c r="I1123">
        <v>0.55000000000000004</v>
      </c>
      <c r="J1123">
        <v>0.68</v>
      </c>
      <c r="K1123" s="5">
        <v>44376</v>
      </c>
      <c r="L1123" t="s">
        <v>32</v>
      </c>
      <c r="M1123" t="s">
        <v>1307</v>
      </c>
      <c r="N1123" t="s">
        <v>879</v>
      </c>
      <c r="P1123" s="6" t="s">
        <v>3194</v>
      </c>
      <c r="Q1123" t="s">
        <v>6796</v>
      </c>
      <c r="R1123" s="6">
        <v>24523244.857788086</v>
      </c>
      <c r="S1123" s="6">
        <v>0</v>
      </c>
      <c r="T1123" s="6">
        <v>0</v>
      </c>
      <c r="U1123" s="6">
        <v>0</v>
      </c>
      <c r="V1123" s="6">
        <v>0</v>
      </c>
      <c r="W1123" s="6">
        <v>877857.23849999695</v>
      </c>
      <c r="X1123" s="6">
        <v>38</v>
      </c>
      <c r="Y1123" s="6">
        <v>360861.32</v>
      </c>
      <c r="Z1123" s="6" t="s">
        <v>507</v>
      </c>
      <c r="AA1123" s="7">
        <v>23804101.181030273</v>
      </c>
      <c r="AB1123" s="6"/>
    </row>
    <row r="1124" spans="1:28">
      <c r="A1124" t="s">
        <v>6797</v>
      </c>
      <c r="B1124">
        <v>1123</v>
      </c>
      <c r="C1124" t="s">
        <v>6798</v>
      </c>
      <c r="D1124" t="s">
        <v>6799</v>
      </c>
      <c r="E1124" s="5" t="s">
        <v>29</v>
      </c>
      <c r="F1124">
        <v>1</v>
      </c>
      <c r="G1124" t="s">
        <v>6800</v>
      </c>
      <c r="H1124" t="s">
        <v>6801</v>
      </c>
      <c r="I1124">
        <v>0.3</v>
      </c>
      <c r="J1124">
        <v>0.32</v>
      </c>
      <c r="K1124" s="5">
        <v>44383</v>
      </c>
      <c r="L1124" t="s">
        <v>32</v>
      </c>
      <c r="M1124" t="s">
        <v>743</v>
      </c>
      <c r="N1124" t="s">
        <v>43</v>
      </c>
      <c r="P1124" s="6" t="s">
        <v>35</v>
      </c>
      <c r="Q1124" t="s">
        <v>6802</v>
      </c>
      <c r="R1124" s="6">
        <v>5187636.0177874481</v>
      </c>
      <c r="S1124" s="6">
        <v>179849.28824100015</v>
      </c>
      <c r="T1124" s="6">
        <v>-178690.93725600015</v>
      </c>
      <c r="U1124" s="6">
        <v>0</v>
      </c>
      <c r="V1124" s="6">
        <v>0</v>
      </c>
      <c r="W1124" s="6">
        <v>367181.0922509993</v>
      </c>
      <c r="X1124" s="6">
        <v>9</v>
      </c>
      <c r="Y1124" s="6">
        <v>24282.79</v>
      </c>
      <c r="Z1124" s="6" t="s">
        <v>507</v>
      </c>
      <c r="AA1124" s="7">
        <v>5070971.7320032045</v>
      </c>
      <c r="AB1124" s="6"/>
    </row>
    <row r="1125" spans="1:28">
      <c r="A1125" t="s">
        <v>6803</v>
      </c>
      <c r="B1125">
        <v>1124</v>
      </c>
      <c r="C1125" t="s">
        <v>6804</v>
      </c>
      <c r="D1125" t="s">
        <v>6805</v>
      </c>
      <c r="E1125" s="5" t="s">
        <v>29</v>
      </c>
      <c r="F1125">
        <v>1</v>
      </c>
      <c r="G1125" t="s">
        <v>6806</v>
      </c>
      <c r="H1125" t="s">
        <v>6807</v>
      </c>
      <c r="I1125">
        <v>0.3</v>
      </c>
      <c r="J1125">
        <v>0.32</v>
      </c>
      <c r="K1125" s="5">
        <v>44383</v>
      </c>
      <c r="L1125" t="s">
        <v>32</v>
      </c>
      <c r="M1125" t="s">
        <v>743</v>
      </c>
      <c r="N1125" t="s">
        <v>43</v>
      </c>
      <c r="P1125" s="6" t="s">
        <v>35</v>
      </c>
      <c r="Q1125" t="s">
        <v>6808</v>
      </c>
      <c r="R1125" s="6">
        <v>5371865.2725219727</v>
      </c>
      <c r="S1125" s="6">
        <v>0</v>
      </c>
      <c r="T1125" s="6">
        <v>-178057.96500000014</v>
      </c>
      <c r="U1125" s="6">
        <v>0</v>
      </c>
      <c r="V1125" s="6">
        <v>366888.13000000035</v>
      </c>
      <c r="W1125" s="6">
        <v>188830.16500000021</v>
      </c>
      <c r="X1125" s="6">
        <v>30</v>
      </c>
      <c r="Y1125" s="6">
        <v>85193.77</v>
      </c>
      <c r="Z1125" s="6" t="s">
        <v>507</v>
      </c>
      <c r="AA1125" s="7">
        <v>5248885.0593566895</v>
      </c>
      <c r="AB1125" s="6"/>
    </row>
    <row r="1126" spans="1:28">
      <c r="A1126" t="s">
        <v>6809</v>
      </c>
      <c r="B1126">
        <v>1125</v>
      </c>
      <c r="C1126" t="s">
        <v>6810</v>
      </c>
      <c r="D1126" t="s">
        <v>6811</v>
      </c>
      <c r="E1126" s="5" t="s">
        <v>29</v>
      </c>
      <c r="F1126">
        <v>1</v>
      </c>
      <c r="G1126" t="s">
        <v>6812</v>
      </c>
      <c r="H1126" t="s">
        <v>6813</v>
      </c>
      <c r="I1126">
        <v>0.15</v>
      </c>
      <c r="J1126">
        <v>0.16</v>
      </c>
      <c r="K1126" s="5">
        <v>44383</v>
      </c>
      <c r="L1126" t="s">
        <v>32</v>
      </c>
      <c r="M1126" t="s">
        <v>743</v>
      </c>
      <c r="N1126" t="s">
        <v>50</v>
      </c>
      <c r="P1126" s="6" t="s">
        <v>35</v>
      </c>
      <c r="Q1126" t="s">
        <v>6814</v>
      </c>
      <c r="R1126" s="6">
        <v>12340049.985474261</v>
      </c>
      <c r="S1126" s="6">
        <v>-213321.25997000022</v>
      </c>
      <c r="T1126" s="6">
        <v>-1264050.2599650009</v>
      </c>
      <c r="U1126" s="6">
        <v>432598.50968600041</v>
      </c>
      <c r="V1126" s="6">
        <v>0</v>
      </c>
      <c r="W1126" s="6">
        <v>-830497.44231900061</v>
      </c>
      <c r="X1126" s="6">
        <v>32</v>
      </c>
      <c r="Y1126" s="6">
        <v>171137.76</v>
      </c>
      <c r="Z1126" s="6" t="s">
        <v>507</v>
      </c>
      <c r="AA1126" s="7">
        <v>13320607.553421291</v>
      </c>
      <c r="AB1126" s="6"/>
    </row>
    <row r="1127" spans="1:28">
      <c r="A1127" t="s">
        <v>6815</v>
      </c>
      <c r="B1127">
        <v>1126</v>
      </c>
      <c r="C1127" t="s">
        <v>6816</v>
      </c>
      <c r="D1127" t="s">
        <v>6817</v>
      </c>
      <c r="E1127" s="5" t="s">
        <v>29</v>
      </c>
      <c r="F1127">
        <v>1</v>
      </c>
      <c r="G1127" t="s">
        <v>6818</v>
      </c>
      <c r="H1127" t="s">
        <v>6819</v>
      </c>
      <c r="I1127">
        <v>0.15</v>
      </c>
      <c r="J1127">
        <v>0.16</v>
      </c>
      <c r="K1127" s="5">
        <v>44383</v>
      </c>
      <c r="L1127" t="s">
        <v>32</v>
      </c>
      <c r="M1127" t="s">
        <v>743</v>
      </c>
      <c r="N1127" t="s">
        <v>50</v>
      </c>
      <c r="P1127" s="6" t="s">
        <v>35</v>
      </c>
      <c r="Q1127" t="s">
        <v>6820</v>
      </c>
      <c r="R1127" s="6">
        <v>32649762.496948242</v>
      </c>
      <c r="S1127" s="6">
        <v>-2133659.5349999974</v>
      </c>
      <c r="T1127" s="6">
        <v>-642064.62000000081</v>
      </c>
      <c r="U1127" s="6">
        <v>0</v>
      </c>
      <c r="V1127" s="6">
        <v>-2173356.0500000021</v>
      </c>
      <c r="W1127" s="6">
        <v>-4733300.38</v>
      </c>
      <c r="X1127" s="6">
        <v>123</v>
      </c>
      <c r="Y1127" s="6">
        <v>3182516.4400000004</v>
      </c>
      <c r="Z1127" s="6" t="s">
        <v>507</v>
      </c>
      <c r="AA1127" s="7">
        <v>37864539.184570313</v>
      </c>
      <c r="AB1127" s="6"/>
    </row>
    <row r="1128" spans="1:28">
      <c r="A1128" t="s">
        <v>6821</v>
      </c>
      <c r="B1128">
        <v>1127</v>
      </c>
      <c r="C1128" t="s">
        <v>6822</v>
      </c>
      <c r="D1128" t="s">
        <v>6823</v>
      </c>
      <c r="E1128" s="5" t="s">
        <v>29</v>
      </c>
      <c r="F1128">
        <v>1</v>
      </c>
      <c r="G1128" t="s">
        <v>6824</v>
      </c>
      <c r="H1128" t="s">
        <v>6825</v>
      </c>
      <c r="I1128">
        <v>0.7</v>
      </c>
      <c r="J1128">
        <v>1.02</v>
      </c>
      <c r="K1128" s="5">
        <v>44385</v>
      </c>
      <c r="L1128" t="s">
        <v>32</v>
      </c>
      <c r="M1128" t="s">
        <v>286</v>
      </c>
      <c r="N1128" t="s">
        <v>4246</v>
      </c>
      <c r="P1128" s="6" t="s">
        <v>135</v>
      </c>
      <c r="Q1128" t="s">
        <v>6826</v>
      </c>
      <c r="R1128" s="6">
        <v>54476606.65512085</v>
      </c>
      <c r="S1128" s="6">
        <v>0</v>
      </c>
      <c r="T1128" s="6">
        <v>0</v>
      </c>
      <c r="U1128" s="6">
        <v>0</v>
      </c>
      <c r="V1128" s="6">
        <v>1081757.5000000056</v>
      </c>
      <c r="W1128" s="6">
        <v>2121445.0000000019</v>
      </c>
      <c r="X1128" s="6">
        <v>139</v>
      </c>
      <c r="Y1128" s="6">
        <v>721629.11</v>
      </c>
      <c r="Z1128" s="6" t="s">
        <v>507</v>
      </c>
      <c r="AA1128" s="7">
        <v>49158826.732635498</v>
      </c>
      <c r="AB1128" s="6"/>
    </row>
    <row r="1129" spans="1:28">
      <c r="A1129" t="s">
        <v>6827</v>
      </c>
      <c r="B1129">
        <v>1128</v>
      </c>
      <c r="C1129" t="s">
        <v>6828</v>
      </c>
      <c r="D1129" t="s">
        <v>6829</v>
      </c>
      <c r="E1129" s="5" t="s">
        <v>29</v>
      </c>
      <c r="F1129">
        <v>1</v>
      </c>
      <c r="G1129" t="s">
        <v>6830</v>
      </c>
      <c r="H1129" t="s">
        <v>6831</v>
      </c>
      <c r="I1129">
        <v>0.7</v>
      </c>
      <c r="J1129">
        <v>1.04</v>
      </c>
      <c r="K1129" s="5">
        <v>44385</v>
      </c>
      <c r="L1129" t="s">
        <v>32</v>
      </c>
      <c r="M1129" t="s">
        <v>286</v>
      </c>
      <c r="N1129" t="s">
        <v>4246</v>
      </c>
      <c r="P1129" s="6" t="s">
        <v>135</v>
      </c>
      <c r="Q1129" t="s">
        <v>6832</v>
      </c>
      <c r="R1129" s="6">
        <v>4727924.7183483904</v>
      </c>
      <c r="S1129" s="6">
        <v>0</v>
      </c>
      <c r="T1129" s="6">
        <v>0</v>
      </c>
      <c r="U1129" s="6">
        <v>0</v>
      </c>
      <c r="V1129" s="6">
        <v>0</v>
      </c>
      <c r="W1129" s="6">
        <v>-2958981.6735</v>
      </c>
      <c r="X1129" s="6">
        <v>5</v>
      </c>
      <c r="Y1129" s="6">
        <v>26881.09</v>
      </c>
      <c r="Z1129" s="6" t="s">
        <v>507</v>
      </c>
      <c r="AA1129" s="7">
        <v>7424030.3169821119</v>
      </c>
      <c r="AB1129" s="6"/>
    </row>
    <row r="1130" spans="1:28">
      <c r="A1130" t="s">
        <v>6833</v>
      </c>
      <c r="B1130">
        <v>1129</v>
      </c>
      <c r="C1130" t="s">
        <v>6834</v>
      </c>
      <c r="D1130" t="s">
        <v>6835</v>
      </c>
      <c r="E1130" s="5" t="s">
        <v>29</v>
      </c>
      <c r="F1130">
        <v>1</v>
      </c>
      <c r="G1130" t="s">
        <v>6836</v>
      </c>
      <c r="H1130" t="s">
        <v>6837</v>
      </c>
      <c r="I1130">
        <v>1.9</v>
      </c>
      <c r="J1130">
        <v>1.2</v>
      </c>
      <c r="K1130" s="5">
        <v>44385</v>
      </c>
      <c r="L1130" t="s">
        <v>32</v>
      </c>
      <c r="M1130" t="s">
        <v>659</v>
      </c>
      <c r="N1130" t="s">
        <v>4638</v>
      </c>
      <c r="P1130" s="6" t="s">
        <v>135</v>
      </c>
      <c r="Q1130" t="s">
        <v>6838</v>
      </c>
      <c r="R1130" s="6">
        <v>47263798.713684082</v>
      </c>
      <c r="S1130" s="6">
        <v>0</v>
      </c>
      <c r="T1130" s="6">
        <v>851114.99999999686</v>
      </c>
      <c r="U1130" s="6">
        <v>0</v>
      </c>
      <c r="V1130" s="6">
        <v>0</v>
      </c>
      <c r="W1130" s="6">
        <v>851114.99999999686</v>
      </c>
      <c r="X1130" s="6">
        <v>1</v>
      </c>
      <c r="Y1130" s="6">
        <v>261200</v>
      </c>
      <c r="Z1130" s="6" t="s">
        <v>507</v>
      </c>
      <c r="AA1130" s="7">
        <v>49635080.146789551</v>
      </c>
      <c r="AB1130" s="6"/>
    </row>
    <row r="1131" spans="1:28">
      <c r="A1131" t="s">
        <v>6839</v>
      </c>
      <c r="B1131">
        <v>1130</v>
      </c>
      <c r="C1131" t="s">
        <v>6840</v>
      </c>
      <c r="D1131" t="s">
        <v>6841</v>
      </c>
      <c r="E1131" s="5" t="s">
        <v>29</v>
      </c>
      <c r="F1131">
        <v>1</v>
      </c>
      <c r="G1131" t="s">
        <v>6842</v>
      </c>
      <c r="H1131" t="s">
        <v>6843</v>
      </c>
      <c r="I1131">
        <v>1.9</v>
      </c>
      <c r="J1131">
        <v>1.21</v>
      </c>
      <c r="K1131" s="5">
        <v>44385</v>
      </c>
      <c r="L1131" t="s">
        <v>32</v>
      </c>
      <c r="M1131" t="s">
        <v>659</v>
      </c>
      <c r="N1131" t="s">
        <v>4638</v>
      </c>
      <c r="P1131" s="6" t="s">
        <v>135</v>
      </c>
      <c r="Q1131" t="s">
        <v>6844</v>
      </c>
      <c r="R1131" s="6">
        <v>5571539.0417510094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 t="s">
        <v>507</v>
      </c>
      <c r="AA1131" s="7">
        <v>5948790.6767101325</v>
      </c>
      <c r="AB1131" s="6"/>
    </row>
    <row r="1132" spans="1:28">
      <c r="A1132" t="s">
        <v>6845</v>
      </c>
      <c r="B1132">
        <v>1131</v>
      </c>
      <c r="C1132" t="s">
        <v>6846</v>
      </c>
      <c r="D1132" t="s">
        <v>6847</v>
      </c>
      <c r="E1132" s="5" t="s">
        <v>29</v>
      </c>
      <c r="F1132">
        <v>1</v>
      </c>
      <c r="G1132" t="s">
        <v>6848</v>
      </c>
      <c r="H1132" t="s">
        <v>6849</v>
      </c>
      <c r="I1132">
        <v>0.15</v>
      </c>
      <c r="J1132">
        <v>0.17</v>
      </c>
      <c r="K1132" s="5">
        <v>44389</v>
      </c>
      <c r="L1132" t="s">
        <v>32</v>
      </c>
      <c r="M1132" t="s">
        <v>2198</v>
      </c>
      <c r="N1132" t="s">
        <v>163</v>
      </c>
      <c r="P1132" s="6" t="s">
        <v>35</v>
      </c>
      <c r="Q1132" t="s">
        <v>6850</v>
      </c>
      <c r="R1132" s="6">
        <v>1113020756.6833496</v>
      </c>
      <c r="S1132" s="6">
        <v>600209138.5799998</v>
      </c>
      <c r="T1132" s="6">
        <v>547710296.12</v>
      </c>
      <c r="U1132" s="6">
        <v>15455134.969999971</v>
      </c>
      <c r="V1132" s="6">
        <v>1117729.3499999761</v>
      </c>
      <c r="W1132" s="6">
        <v>1171015258.7749999</v>
      </c>
      <c r="X1132" s="6">
        <v>672</v>
      </c>
      <c r="Y1132" s="6">
        <v>609192465</v>
      </c>
      <c r="Z1132" s="6" t="s">
        <v>507</v>
      </c>
      <c r="AA1132" s="7">
        <v>522235898.4375</v>
      </c>
      <c r="AB1132" s="6"/>
    </row>
    <row r="1133" spans="1:28">
      <c r="A1133" t="s">
        <v>6851</v>
      </c>
      <c r="B1133">
        <v>1132</v>
      </c>
      <c r="C1133" t="s">
        <v>6852</v>
      </c>
      <c r="D1133" t="s">
        <v>6853</v>
      </c>
      <c r="E1133" s="5" t="s">
        <v>29</v>
      </c>
      <c r="F1133">
        <v>1</v>
      </c>
      <c r="G1133" t="s">
        <v>6854</v>
      </c>
      <c r="H1133" t="s">
        <v>6855</v>
      </c>
      <c r="I1133">
        <v>0.15</v>
      </c>
      <c r="J1133">
        <v>0.16</v>
      </c>
      <c r="K1133" s="5">
        <v>44389</v>
      </c>
      <c r="L1133" t="s">
        <v>32</v>
      </c>
      <c r="M1133" t="s">
        <v>2198</v>
      </c>
      <c r="N1133" t="s">
        <v>163</v>
      </c>
      <c r="P1133" s="6" t="s">
        <v>35</v>
      </c>
      <c r="Q1133" t="s">
        <v>6856</v>
      </c>
      <c r="R1133" s="6">
        <v>108683665.12298584</v>
      </c>
      <c r="S1133" s="6">
        <v>-211972.3199999955</v>
      </c>
      <c r="T1133" s="6">
        <v>-1681978.5050000015</v>
      </c>
      <c r="U1133" s="6">
        <v>-846.40000000005239</v>
      </c>
      <c r="V1133" s="6">
        <v>36.184999999997672</v>
      </c>
      <c r="W1133" s="6">
        <v>-2319537.3249999876</v>
      </c>
      <c r="X1133" s="6">
        <v>294</v>
      </c>
      <c r="Y1133" s="6">
        <v>2628068.5</v>
      </c>
      <c r="Z1133" s="6" t="s">
        <v>507</v>
      </c>
      <c r="AA1133" s="7">
        <v>111936345.1385498</v>
      </c>
      <c r="AB1133" s="6"/>
    </row>
    <row r="1134" spans="1:28">
      <c r="A1134" t="s">
        <v>6857</v>
      </c>
      <c r="B1134">
        <v>1133</v>
      </c>
      <c r="C1134" t="s">
        <v>6858</v>
      </c>
      <c r="D1134" t="s">
        <v>6859</v>
      </c>
      <c r="E1134" s="5" t="s">
        <v>29</v>
      </c>
      <c r="F1134">
        <v>1</v>
      </c>
      <c r="G1134" t="s">
        <v>6860</v>
      </c>
      <c r="H1134" t="s">
        <v>6861</v>
      </c>
      <c r="I1134">
        <v>0.15</v>
      </c>
      <c r="J1134">
        <v>0.17</v>
      </c>
      <c r="K1134" s="5">
        <v>44389</v>
      </c>
      <c r="L1134" t="s">
        <v>32</v>
      </c>
      <c r="M1134" t="s">
        <v>2198</v>
      </c>
      <c r="N1134" t="s">
        <v>163</v>
      </c>
      <c r="P1134" s="6" t="s">
        <v>35</v>
      </c>
      <c r="Q1134" t="s">
        <v>6862</v>
      </c>
      <c r="R1134" s="6">
        <v>14516551.665992208</v>
      </c>
      <c r="S1134" s="6">
        <v>421190.89772800036</v>
      </c>
      <c r="T1134" s="6">
        <v>-1252078.8112420011</v>
      </c>
      <c r="U1134" s="6">
        <v>0</v>
      </c>
      <c r="V1134" s="6">
        <v>0</v>
      </c>
      <c r="W1134" s="6">
        <v>-1042475.2916640011</v>
      </c>
      <c r="X1134" s="6">
        <v>33</v>
      </c>
      <c r="Y1134" s="6">
        <v>411292.12</v>
      </c>
      <c r="Z1134" s="6" t="s">
        <v>507</v>
      </c>
      <c r="AA1134" s="7">
        <v>15905663.650247278</v>
      </c>
      <c r="AB1134" s="6"/>
    </row>
    <row r="1135" spans="1:28">
      <c r="A1135" t="s">
        <v>6863</v>
      </c>
      <c r="B1135">
        <v>1134</v>
      </c>
      <c r="C1135" t="s">
        <v>6864</v>
      </c>
      <c r="D1135" t="s">
        <v>6865</v>
      </c>
      <c r="E1135" s="5" t="s">
        <v>29</v>
      </c>
      <c r="F1135">
        <v>1</v>
      </c>
      <c r="G1135" t="s">
        <v>6866</v>
      </c>
      <c r="H1135" t="s">
        <v>6867</v>
      </c>
      <c r="I1135">
        <v>0.15</v>
      </c>
      <c r="J1135">
        <v>0.16</v>
      </c>
      <c r="K1135" s="5">
        <v>44389</v>
      </c>
      <c r="L1135" t="s">
        <v>32</v>
      </c>
      <c r="M1135" t="s">
        <v>743</v>
      </c>
      <c r="N1135" t="s">
        <v>50</v>
      </c>
      <c r="P1135" s="6" t="s">
        <v>35</v>
      </c>
      <c r="Q1135" t="s">
        <v>6868</v>
      </c>
      <c r="R1135" s="6">
        <v>549217267.15087891</v>
      </c>
      <c r="S1135" s="6">
        <v>19042990.919999991</v>
      </c>
      <c r="T1135" s="6">
        <v>44390281.495000049</v>
      </c>
      <c r="U1135" s="6">
        <v>-3174526.7700000312</v>
      </c>
      <c r="V1135" s="6">
        <v>1679587.769999997</v>
      </c>
      <c r="W1135" s="6">
        <v>64370027.379999988</v>
      </c>
      <c r="X1135" s="6">
        <v>1070</v>
      </c>
      <c r="Y1135" s="6">
        <v>32502695</v>
      </c>
      <c r="Z1135" s="6" t="s">
        <v>507</v>
      </c>
      <c r="AA1135" s="7">
        <v>506628700.56152344</v>
      </c>
      <c r="AB1135" s="6"/>
    </row>
    <row r="1136" spans="1:28">
      <c r="A1136" t="s">
        <v>6869</v>
      </c>
      <c r="B1136">
        <v>1135</v>
      </c>
      <c r="C1136" t="s">
        <v>6870</v>
      </c>
      <c r="D1136" t="s">
        <v>6871</v>
      </c>
      <c r="E1136" s="5" t="s">
        <v>29</v>
      </c>
      <c r="F1136">
        <v>1</v>
      </c>
      <c r="G1136" t="s">
        <v>6872</v>
      </c>
      <c r="H1136" t="s">
        <v>6873</v>
      </c>
      <c r="I1136">
        <v>0.6</v>
      </c>
      <c r="J1136">
        <v>0.73</v>
      </c>
      <c r="K1136" s="5">
        <v>44396</v>
      </c>
      <c r="L1136" t="s">
        <v>32</v>
      </c>
      <c r="M1136" t="s">
        <v>286</v>
      </c>
      <c r="N1136" t="s">
        <v>287</v>
      </c>
      <c r="P1136" s="6" t="s">
        <v>4384</v>
      </c>
      <c r="Q1136" t="s">
        <v>6874</v>
      </c>
      <c r="R1136" s="6">
        <v>2499016.9906616211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13</v>
      </c>
      <c r="Y1136" s="6">
        <v>27514.538999999997</v>
      </c>
      <c r="Z1136" s="6" t="s">
        <v>507</v>
      </c>
      <c r="AA1136" s="7">
        <v>2541712.5129699707</v>
      </c>
      <c r="AB1136" s="6"/>
    </row>
    <row r="1137" spans="1:28">
      <c r="A1137" t="s">
        <v>6875</v>
      </c>
      <c r="B1137">
        <v>1136</v>
      </c>
      <c r="C1137" t="s">
        <v>6876</v>
      </c>
      <c r="D1137" t="s">
        <v>6877</v>
      </c>
      <c r="E1137" s="5" t="s">
        <v>29</v>
      </c>
      <c r="F1137">
        <v>1</v>
      </c>
      <c r="G1137" t="s">
        <v>6878</v>
      </c>
      <c r="H1137" t="s">
        <v>6879</v>
      </c>
      <c r="I1137">
        <v>0.75</v>
      </c>
      <c r="J1137">
        <v>0.9</v>
      </c>
      <c r="K1137" s="5">
        <v>44396</v>
      </c>
      <c r="L1137" t="s">
        <v>32</v>
      </c>
      <c r="M1137" t="s">
        <v>286</v>
      </c>
      <c r="N1137" t="s">
        <v>1395</v>
      </c>
      <c r="P1137" s="6" t="s">
        <v>4384</v>
      </c>
      <c r="Q1137" t="s">
        <v>6880</v>
      </c>
      <c r="R1137" s="6">
        <v>2175983.0093383789</v>
      </c>
      <c r="S1137" s="6">
        <v>254761.99999999988</v>
      </c>
      <c r="T1137" s="6">
        <v>0</v>
      </c>
      <c r="U1137" s="6">
        <v>0</v>
      </c>
      <c r="V1137" s="6">
        <v>0</v>
      </c>
      <c r="W1137" s="6">
        <v>254761.99999999988</v>
      </c>
      <c r="X1137" s="6">
        <v>69</v>
      </c>
      <c r="Y1137" s="6">
        <v>830527.7</v>
      </c>
      <c r="Z1137" s="6" t="s">
        <v>507</v>
      </c>
      <c r="AA1137" s="7">
        <v>2221041.4981842041</v>
      </c>
      <c r="AB1137" s="6"/>
    </row>
    <row r="1138" spans="1:28">
      <c r="A1138" t="s">
        <v>6881</v>
      </c>
      <c r="B1138">
        <v>1137</v>
      </c>
      <c r="C1138" t="s">
        <v>6882</v>
      </c>
      <c r="D1138" t="s">
        <v>6883</v>
      </c>
      <c r="E1138" s="5" t="s">
        <v>29</v>
      </c>
      <c r="F1138">
        <v>1</v>
      </c>
      <c r="G1138" t="s">
        <v>6884</v>
      </c>
      <c r="H1138" t="s">
        <v>6885</v>
      </c>
      <c r="I1138">
        <v>0.4</v>
      </c>
      <c r="J1138">
        <v>0.51</v>
      </c>
      <c r="K1138" s="5">
        <v>44396</v>
      </c>
      <c r="L1138" t="s">
        <v>32</v>
      </c>
      <c r="M1138" t="s">
        <v>1307</v>
      </c>
      <c r="N1138" t="s">
        <v>232</v>
      </c>
      <c r="P1138" s="6" t="s">
        <v>4384</v>
      </c>
      <c r="Q1138" t="s">
        <v>6886</v>
      </c>
      <c r="R1138" s="6">
        <v>3642660.1409912109</v>
      </c>
      <c r="S1138" s="6">
        <v>0</v>
      </c>
      <c r="T1138" s="6">
        <v>0</v>
      </c>
      <c r="U1138" s="6">
        <v>0</v>
      </c>
      <c r="V1138" s="6">
        <v>0</v>
      </c>
      <c r="W1138" s="6">
        <v>864489.99999999977</v>
      </c>
      <c r="X1138" s="6">
        <v>8</v>
      </c>
      <c r="Y1138" s="6">
        <v>29487.13</v>
      </c>
      <c r="Z1138" s="6" t="s">
        <v>507</v>
      </c>
      <c r="AA1138" s="7">
        <v>2772799.9877929688</v>
      </c>
      <c r="AB1138" s="6"/>
    </row>
    <row r="1139" spans="1:28">
      <c r="A1139" t="s">
        <v>6887</v>
      </c>
      <c r="B1139">
        <v>1138</v>
      </c>
      <c r="C1139" t="s">
        <v>6888</v>
      </c>
      <c r="D1139" t="s">
        <v>6889</v>
      </c>
      <c r="E1139" s="5" t="s">
        <v>29</v>
      </c>
      <c r="F1139">
        <v>1</v>
      </c>
      <c r="G1139" t="s">
        <v>6890</v>
      </c>
      <c r="H1139" t="s">
        <v>6891</v>
      </c>
      <c r="I1139">
        <v>0.7</v>
      </c>
      <c r="J1139">
        <v>0.85</v>
      </c>
      <c r="K1139" s="5">
        <v>44396</v>
      </c>
      <c r="L1139" t="s">
        <v>32</v>
      </c>
      <c r="M1139" t="s">
        <v>170</v>
      </c>
      <c r="N1139" t="s">
        <v>5158</v>
      </c>
      <c r="P1139" s="6" t="s">
        <v>4384</v>
      </c>
      <c r="Q1139" t="s">
        <v>6892</v>
      </c>
      <c r="R1139" s="6">
        <v>1372020.0347900391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8</v>
      </c>
      <c r="Y1139" s="6">
        <v>1787.38</v>
      </c>
      <c r="Z1139" s="6" t="s">
        <v>8118</v>
      </c>
      <c r="AA1139" s="7">
        <v>1400975.9902954102</v>
      </c>
      <c r="AB1139" s="6"/>
    </row>
    <row r="1140" spans="1:28">
      <c r="A1140" t="s">
        <v>6893</v>
      </c>
      <c r="B1140">
        <v>1139</v>
      </c>
      <c r="C1140" t="s">
        <v>6894</v>
      </c>
      <c r="D1140" t="s">
        <v>6895</v>
      </c>
      <c r="E1140" s="5" t="s">
        <v>29</v>
      </c>
      <c r="F1140">
        <v>1</v>
      </c>
      <c r="G1140" t="s">
        <v>6896</v>
      </c>
      <c r="H1140" t="s">
        <v>6897</v>
      </c>
      <c r="I1140">
        <v>0.75</v>
      </c>
      <c r="J1140">
        <v>0.9</v>
      </c>
      <c r="K1140" s="5">
        <v>44396</v>
      </c>
      <c r="L1140" t="s">
        <v>32</v>
      </c>
      <c r="M1140" t="s">
        <v>170</v>
      </c>
      <c r="N1140" t="s">
        <v>5158</v>
      </c>
      <c r="P1140" s="6" t="s">
        <v>4384</v>
      </c>
      <c r="Q1140" t="s">
        <v>6898</v>
      </c>
      <c r="R1140" s="6">
        <v>1462764.0151977539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  <c r="X1140" s="6">
        <v>4</v>
      </c>
      <c r="Y1140" s="6">
        <v>708.18000000000006</v>
      </c>
      <c r="Z1140" s="6" t="s">
        <v>8118</v>
      </c>
      <c r="AA1140" s="7">
        <v>1479930.0384521484</v>
      </c>
      <c r="AB1140" s="6"/>
    </row>
    <row r="1141" spans="1:28">
      <c r="A1141" t="s">
        <v>6899</v>
      </c>
      <c r="B1141">
        <v>1140</v>
      </c>
      <c r="C1141" t="s">
        <v>6900</v>
      </c>
      <c r="D1141" t="s">
        <v>6901</v>
      </c>
      <c r="E1141" s="5" t="s">
        <v>29</v>
      </c>
      <c r="F1141">
        <v>1</v>
      </c>
      <c r="G1141" t="s">
        <v>6902</v>
      </c>
      <c r="H1141" t="s">
        <v>6903</v>
      </c>
      <c r="I1141">
        <v>0.65</v>
      </c>
      <c r="J1141">
        <v>0.79</v>
      </c>
      <c r="K1141" s="5">
        <v>44396</v>
      </c>
      <c r="L1141" t="s">
        <v>32</v>
      </c>
      <c r="M1141" t="s">
        <v>170</v>
      </c>
      <c r="N1141" t="s">
        <v>5158</v>
      </c>
      <c r="P1141" s="6" t="s">
        <v>4384</v>
      </c>
      <c r="Q1141" t="s">
        <v>6904</v>
      </c>
      <c r="R1141" s="6">
        <v>1254048.0422973633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1</v>
      </c>
      <c r="Y1141" s="6">
        <v>1675.2</v>
      </c>
      <c r="Z1141" s="6" t="s">
        <v>8118</v>
      </c>
      <c r="AA1141" s="7">
        <v>1278396.0342407227</v>
      </c>
      <c r="AB1141" s="6"/>
    </row>
    <row r="1142" spans="1:28">
      <c r="A1142" t="s">
        <v>6905</v>
      </c>
      <c r="B1142">
        <v>1141</v>
      </c>
      <c r="C1142" t="s">
        <v>6906</v>
      </c>
      <c r="D1142" t="s">
        <v>6907</v>
      </c>
      <c r="E1142" s="5" t="s">
        <v>29</v>
      </c>
      <c r="F1142">
        <v>1</v>
      </c>
      <c r="G1142" t="s">
        <v>6908</v>
      </c>
      <c r="H1142" t="s">
        <v>6909</v>
      </c>
      <c r="I1142">
        <v>0.95</v>
      </c>
      <c r="J1142">
        <v>1.52</v>
      </c>
      <c r="K1142" s="5">
        <v>44396</v>
      </c>
      <c r="L1142" t="s">
        <v>32</v>
      </c>
      <c r="M1142" t="s">
        <v>659</v>
      </c>
      <c r="N1142" t="s">
        <v>4734</v>
      </c>
      <c r="P1142" s="6" t="s">
        <v>886</v>
      </c>
      <c r="Q1142" t="s">
        <v>6910</v>
      </c>
      <c r="R1142" s="6">
        <v>0</v>
      </c>
      <c r="S1142" s="6">
        <v>0</v>
      </c>
      <c r="T1142" s="6">
        <v>0</v>
      </c>
      <c r="U1142" s="6">
        <v>-1441047.7500000037</v>
      </c>
      <c r="V1142" s="6">
        <v>0</v>
      </c>
      <c r="W1142" s="6">
        <v>-1728176.3400000059</v>
      </c>
      <c r="X1142" s="6">
        <v>0</v>
      </c>
      <c r="Y1142" s="6">
        <v>0</v>
      </c>
      <c r="Z1142" s="6" t="s">
        <v>507</v>
      </c>
      <c r="AA1142" s="7">
        <v>0</v>
      </c>
      <c r="AB1142" s="6"/>
    </row>
    <row r="1143" spans="1:28">
      <c r="A1143" t="s">
        <v>6911</v>
      </c>
      <c r="B1143">
        <v>1142</v>
      </c>
      <c r="C1143" t="s">
        <v>6912</v>
      </c>
      <c r="D1143" t="s">
        <v>6913</v>
      </c>
      <c r="E1143" s="5" t="s">
        <v>29</v>
      </c>
      <c r="F1143">
        <v>1</v>
      </c>
      <c r="G1143" t="s">
        <v>6914</v>
      </c>
      <c r="H1143">
        <v>407362102</v>
      </c>
      <c r="I1143">
        <v>0.65</v>
      </c>
      <c r="J1143">
        <v>2.39</v>
      </c>
      <c r="K1143" s="5">
        <v>44398</v>
      </c>
      <c r="L1143" t="s">
        <v>32</v>
      </c>
      <c r="M1143" t="s">
        <v>5929</v>
      </c>
      <c r="N1143" t="s">
        <v>232</v>
      </c>
      <c r="P1143" s="6" t="s">
        <v>5598</v>
      </c>
      <c r="Q1143" t="s">
        <v>6915</v>
      </c>
      <c r="R1143" s="6">
        <v>1291202412.2650623</v>
      </c>
      <c r="S1143" s="6">
        <v>28388075.00000003</v>
      </c>
      <c r="T1143" s="6">
        <v>31120690.00000006</v>
      </c>
      <c r="U1143" s="6">
        <v>25355184.99999994</v>
      </c>
      <c r="V1143" s="6">
        <v>37657442.5</v>
      </c>
      <c r="W1143" s="6">
        <v>146414245.88</v>
      </c>
      <c r="X1143" s="6">
        <v>13953</v>
      </c>
      <c r="Y1143" s="6">
        <v>69264850</v>
      </c>
      <c r="Z1143" s="6" t="s">
        <v>5929</v>
      </c>
      <c r="AA1143" s="7">
        <v>1147873921.4085445</v>
      </c>
      <c r="AB1143" s="6"/>
    </row>
    <row r="1144" spans="1:28">
      <c r="A1144" t="s">
        <v>6916</v>
      </c>
      <c r="B1144">
        <v>1143</v>
      </c>
      <c r="C1144" t="s">
        <v>6917</v>
      </c>
      <c r="D1144" t="s">
        <v>6918</v>
      </c>
      <c r="E1144" s="5">
        <v>44739</v>
      </c>
      <c r="F1144">
        <v>1</v>
      </c>
      <c r="G1144" t="s">
        <v>6919</v>
      </c>
      <c r="H1144" t="s">
        <v>6920</v>
      </c>
      <c r="I1144">
        <v>0.85</v>
      </c>
      <c r="J1144">
        <v>0.96</v>
      </c>
      <c r="K1144" s="5">
        <v>44403</v>
      </c>
      <c r="L1144" t="s">
        <v>32</v>
      </c>
      <c r="M1144" t="s">
        <v>286</v>
      </c>
      <c r="N1144" t="s">
        <v>1395</v>
      </c>
      <c r="P1144" s="6" t="s">
        <v>3194</v>
      </c>
      <c r="Q1144" t="s">
        <v>6921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 t="s">
        <v>507</v>
      </c>
      <c r="AA1144" s="7">
        <v>0</v>
      </c>
      <c r="AB1144" s="6"/>
    </row>
    <row r="1145" spans="1:28">
      <c r="A1145" t="s">
        <v>6922</v>
      </c>
      <c r="B1145">
        <v>1144</v>
      </c>
      <c r="C1145" t="s">
        <v>6923</v>
      </c>
      <c r="D1145" t="s">
        <v>6924</v>
      </c>
      <c r="E1145" s="5">
        <v>44739</v>
      </c>
      <c r="F1145">
        <v>1</v>
      </c>
      <c r="G1145" t="s">
        <v>6925</v>
      </c>
      <c r="H1145" t="s">
        <v>6926</v>
      </c>
      <c r="I1145">
        <v>0.85</v>
      </c>
      <c r="J1145">
        <v>0.96</v>
      </c>
      <c r="K1145" s="5">
        <v>44403</v>
      </c>
      <c r="L1145" t="s">
        <v>32</v>
      </c>
      <c r="M1145" t="s">
        <v>286</v>
      </c>
      <c r="N1145" t="s">
        <v>699</v>
      </c>
      <c r="P1145" s="6" t="s">
        <v>3194</v>
      </c>
      <c r="Q1145" t="s">
        <v>6927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 t="s">
        <v>507</v>
      </c>
      <c r="AA1145" s="7">
        <v>0</v>
      </c>
      <c r="AB1145" s="6"/>
    </row>
    <row r="1146" spans="1:28">
      <c r="A1146" t="s">
        <v>6928</v>
      </c>
      <c r="B1146">
        <v>1145</v>
      </c>
      <c r="C1146" t="s">
        <v>6929</v>
      </c>
      <c r="D1146" t="s">
        <v>6930</v>
      </c>
      <c r="E1146" s="5" t="s">
        <v>29</v>
      </c>
      <c r="F1146">
        <v>1</v>
      </c>
      <c r="G1146" t="s">
        <v>6931</v>
      </c>
      <c r="H1146" t="s">
        <v>6932</v>
      </c>
      <c r="I1146">
        <v>0.18</v>
      </c>
      <c r="J1146">
        <v>0.2</v>
      </c>
      <c r="K1146" s="5">
        <v>44420</v>
      </c>
      <c r="L1146" t="s">
        <v>32</v>
      </c>
      <c r="M1146" t="s">
        <v>1856</v>
      </c>
      <c r="N1146" t="s">
        <v>43</v>
      </c>
      <c r="P1146" s="6" t="s">
        <v>35</v>
      </c>
      <c r="Q1146" t="s">
        <v>6933</v>
      </c>
      <c r="R1146" s="6">
        <v>392644794.00634766</v>
      </c>
      <c r="S1146" s="6">
        <v>1329058.8599999717</v>
      </c>
      <c r="T1146" s="6">
        <v>-2981012.7349999952</v>
      </c>
      <c r="U1146" s="6">
        <v>997715.53999997908</v>
      </c>
      <c r="V1146" s="6">
        <v>5491770.0900000297</v>
      </c>
      <c r="W1146" s="6">
        <v>9658729.8099999707</v>
      </c>
      <c r="X1146" s="6">
        <v>640</v>
      </c>
      <c r="Y1146" s="6">
        <v>9165169</v>
      </c>
      <c r="Z1146" s="6" t="s">
        <v>507</v>
      </c>
      <c r="AA1146" s="7">
        <v>389103771.59118652</v>
      </c>
      <c r="AB1146" s="6"/>
    </row>
    <row r="1147" spans="1:28">
      <c r="A1147" t="s">
        <v>6934</v>
      </c>
      <c r="B1147">
        <v>1146</v>
      </c>
      <c r="C1147" t="s">
        <v>6935</v>
      </c>
      <c r="D1147" t="s">
        <v>6936</v>
      </c>
      <c r="E1147" s="5" t="s">
        <v>29</v>
      </c>
      <c r="F1147">
        <v>1</v>
      </c>
      <c r="G1147" t="s">
        <v>6937</v>
      </c>
      <c r="H1147" t="s">
        <v>6938</v>
      </c>
      <c r="I1147">
        <v>0.18</v>
      </c>
      <c r="J1147">
        <v>0.2</v>
      </c>
      <c r="K1147" s="5">
        <v>44420</v>
      </c>
      <c r="L1147" t="s">
        <v>32</v>
      </c>
      <c r="M1147" t="s">
        <v>1856</v>
      </c>
      <c r="N1147" t="s">
        <v>43</v>
      </c>
      <c r="P1147" s="6" t="s">
        <v>35</v>
      </c>
      <c r="Q1147" t="s">
        <v>6939</v>
      </c>
      <c r="R1147" s="6">
        <v>30147625.668578479</v>
      </c>
      <c r="S1147" s="6">
        <v>187656.75561149602</v>
      </c>
      <c r="T1147" s="6">
        <v>-186872.11956399601</v>
      </c>
      <c r="U1147" s="6">
        <v>190112.45677599593</v>
      </c>
      <c r="V1147" s="6">
        <v>0</v>
      </c>
      <c r="W1147" s="6">
        <v>2294017.355051998</v>
      </c>
      <c r="X1147" s="6">
        <v>38</v>
      </c>
      <c r="Y1147" s="6">
        <v>529078.04</v>
      </c>
      <c r="Z1147" s="6" t="s">
        <v>507</v>
      </c>
      <c r="AA1147" s="7">
        <v>28695958.532837223</v>
      </c>
      <c r="AB1147" s="6"/>
    </row>
    <row r="1148" spans="1:28">
      <c r="A1148" t="s">
        <v>6940</v>
      </c>
      <c r="B1148">
        <v>1147</v>
      </c>
      <c r="C1148" t="s">
        <v>6941</v>
      </c>
      <c r="D1148" t="s">
        <v>6942</v>
      </c>
      <c r="E1148" s="5" t="s">
        <v>29</v>
      </c>
      <c r="F1148">
        <v>1</v>
      </c>
      <c r="G1148" t="s">
        <v>6943</v>
      </c>
      <c r="H1148" t="s">
        <v>6944</v>
      </c>
      <c r="I1148">
        <v>0.18</v>
      </c>
      <c r="J1148">
        <v>0.2</v>
      </c>
      <c r="K1148" s="5">
        <v>44420</v>
      </c>
      <c r="L1148" t="s">
        <v>32</v>
      </c>
      <c r="M1148" t="s">
        <v>1856</v>
      </c>
      <c r="N1148" t="s">
        <v>43</v>
      </c>
      <c r="P1148" s="6" t="s">
        <v>35</v>
      </c>
      <c r="Q1148" t="s">
        <v>6945</v>
      </c>
      <c r="R1148" s="6">
        <v>50181285.381317139</v>
      </c>
      <c r="S1148" s="6">
        <v>377041.11500000034</v>
      </c>
      <c r="T1148" s="6">
        <v>187021.13000000443</v>
      </c>
      <c r="U1148" s="6">
        <v>0</v>
      </c>
      <c r="V1148" s="6">
        <v>-961699.72500000522</v>
      </c>
      <c r="W1148" s="6">
        <v>-395595.79500000033</v>
      </c>
      <c r="X1148" s="6">
        <v>180</v>
      </c>
      <c r="Y1148" s="6">
        <v>1597608.58</v>
      </c>
      <c r="Z1148" s="6" t="s">
        <v>507</v>
      </c>
      <c r="AA1148" s="7">
        <v>51402347.946166992</v>
      </c>
      <c r="AB1148" s="6"/>
    </row>
    <row r="1149" spans="1:28">
      <c r="A1149" t="s">
        <v>6946</v>
      </c>
      <c r="B1149">
        <v>1148</v>
      </c>
      <c r="C1149" t="s">
        <v>6947</v>
      </c>
      <c r="D1149" t="s">
        <v>6948</v>
      </c>
      <c r="E1149" s="5" t="s">
        <v>29</v>
      </c>
      <c r="F1149">
        <v>1</v>
      </c>
      <c r="G1149" t="s">
        <v>6949</v>
      </c>
      <c r="H1149" t="s">
        <v>6950</v>
      </c>
      <c r="I1149">
        <v>0.15</v>
      </c>
      <c r="J1149">
        <v>0.17</v>
      </c>
      <c r="K1149" s="5">
        <v>44420</v>
      </c>
      <c r="L1149" t="s">
        <v>32</v>
      </c>
      <c r="M1149" t="s">
        <v>1307</v>
      </c>
      <c r="N1149" t="s">
        <v>232</v>
      </c>
      <c r="P1149" s="6" t="s">
        <v>35</v>
      </c>
      <c r="Q1149" t="s">
        <v>6951</v>
      </c>
      <c r="R1149" s="6">
        <v>41557123.374938965</v>
      </c>
      <c r="S1149" s="6">
        <v>0</v>
      </c>
      <c r="T1149" s="6">
        <v>0</v>
      </c>
      <c r="U1149" s="6">
        <v>0</v>
      </c>
      <c r="V1149" s="6">
        <v>0</v>
      </c>
      <c r="W1149" s="6">
        <v>1977546.4500000016</v>
      </c>
      <c r="X1149" s="6">
        <v>126</v>
      </c>
      <c r="Y1149" s="6">
        <v>720228.12999999989</v>
      </c>
      <c r="Z1149" s="6" t="s">
        <v>507</v>
      </c>
      <c r="AA1149" s="7">
        <v>39643169.403076172</v>
      </c>
      <c r="AB1149" s="6"/>
    </row>
    <row r="1150" spans="1:28">
      <c r="A1150" t="s">
        <v>6952</v>
      </c>
      <c r="B1150">
        <v>1149</v>
      </c>
      <c r="C1150" t="s">
        <v>6953</v>
      </c>
      <c r="D1150" t="s">
        <v>6954</v>
      </c>
      <c r="E1150" s="5" t="s">
        <v>29</v>
      </c>
      <c r="F1150">
        <v>1</v>
      </c>
      <c r="G1150" t="s">
        <v>6955</v>
      </c>
      <c r="H1150" t="s">
        <v>6956</v>
      </c>
      <c r="I1150">
        <v>0.15</v>
      </c>
      <c r="J1150">
        <v>0.17</v>
      </c>
      <c r="K1150" s="5">
        <v>44420</v>
      </c>
      <c r="L1150" t="s">
        <v>32</v>
      </c>
      <c r="M1150" t="s">
        <v>1307</v>
      </c>
      <c r="N1150" t="s">
        <v>232</v>
      </c>
      <c r="P1150" s="6" t="s">
        <v>35</v>
      </c>
      <c r="Q1150" t="s">
        <v>6957</v>
      </c>
      <c r="R1150" s="6">
        <v>100606320.38116455</v>
      </c>
      <c r="S1150" s="6">
        <v>0</v>
      </c>
      <c r="T1150" s="6">
        <v>0</v>
      </c>
      <c r="U1150" s="6">
        <v>0</v>
      </c>
      <c r="V1150" s="6">
        <v>1897038.3999999932</v>
      </c>
      <c r="W1150" s="6">
        <v>1897038.3999999932</v>
      </c>
      <c r="X1150" s="6">
        <v>203</v>
      </c>
      <c r="Y1150" s="6">
        <v>1100567.2</v>
      </c>
      <c r="Z1150" s="6" t="s">
        <v>507</v>
      </c>
      <c r="AA1150" s="7">
        <v>98820927.429199219</v>
      </c>
      <c r="AB1150" s="6"/>
    </row>
    <row r="1151" spans="1:28">
      <c r="A1151" t="s">
        <v>6958</v>
      </c>
      <c r="B1151">
        <v>1150</v>
      </c>
      <c r="C1151" t="s">
        <v>6959</v>
      </c>
      <c r="D1151" t="s">
        <v>6960</v>
      </c>
      <c r="E1151" s="5" t="s">
        <v>29</v>
      </c>
      <c r="F1151">
        <v>1</v>
      </c>
      <c r="G1151" t="s">
        <v>6961</v>
      </c>
      <c r="H1151">
        <v>125466102</v>
      </c>
      <c r="I1151">
        <v>0.05</v>
      </c>
      <c r="J1151">
        <v>0.06</v>
      </c>
      <c r="K1151" s="5">
        <v>44425</v>
      </c>
      <c r="L1151" t="s">
        <v>32</v>
      </c>
      <c r="M1151" t="s">
        <v>33</v>
      </c>
      <c r="N1151" t="s">
        <v>34</v>
      </c>
      <c r="P1151" s="6" t="s">
        <v>135</v>
      </c>
      <c r="Q1151" t="s">
        <v>6962</v>
      </c>
      <c r="R1151" s="6">
        <v>251087267.87567139</v>
      </c>
      <c r="S1151" s="6">
        <v>1615659.9999999944</v>
      </c>
      <c r="T1151" s="6">
        <v>1645999.9999999942</v>
      </c>
      <c r="U1151" s="6">
        <v>3455</v>
      </c>
      <c r="V1151" s="6">
        <v>-1635054.9999999939</v>
      </c>
      <c r="W1151" s="6">
        <v>20730.000000000698</v>
      </c>
      <c r="X1151" s="6">
        <v>61</v>
      </c>
      <c r="Y1151" s="6">
        <v>698368.55</v>
      </c>
      <c r="Z1151" s="6" t="s">
        <v>12651</v>
      </c>
      <c r="AA1151" s="7">
        <v>248158741.45507813</v>
      </c>
      <c r="AB1151" s="6"/>
    </row>
    <row r="1152" spans="1:28">
      <c r="A1152" t="s">
        <v>6963</v>
      </c>
      <c r="B1152">
        <v>1151</v>
      </c>
      <c r="C1152" t="s">
        <v>6964</v>
      </c>
      <c r="D1152" t="s">
        <v>6965</v>
      </c>
      <c r="E1152" s="5" t="s">
        <v>29</v>
      </c>
      <c r="F1152">
        <v>1</v>
      </c>
      <c r="G1152" t="s">
        <v>6966</v>
      </c>
      <c r="H1152" t="s">
        <v>6967</v>
      </c>
      <c r="I1152">
        <v>0.08</v>
      </c>
      <c r="J1152">
        <v>0.09</v>
      </c>
      <c r="K1152" s="5">
        <v>44425</v>
      </c>
      <c r="L1152" t="s">
        <v>32</v>
      </c>
      <c r="M1152" t="s">
        <v>480</v>
      </c>
      <c r="N1152" t="s">
        <v>34</v>
      </c>
      <c r="P1152" s="6" t="s">
        <v>135</v>
      </c>
      <c r="Q1152" t="s">
        <v>6968</v>
      </c>
      <c r="R1152" s="6">
        <v>246554673.76708984</v>
      </c>
      <c r="S1152" s="6">
        <v>3352150.0000000186</v>
      </c>
      <c r="T1152" s="6">
        <v>1680239.9999999939</v>
      </c>
      <c r="U1152" s="6">
        <v>1686279.9999999939</v>
      </c>
      <c r="V1152" s="6">
        <v>3420084.9999999879</v>
      </c>
      <c r="W1152" s="6">
        <v>10138754.999999994</v>
      </c>
      <c r="X1152" s="6">
        <v>60</v>
      </c>
      <c r="Y1152" s="6">
        <v>868377.87999999989</v>
      </c>
      <c r="Z1152" s="6" t="s">
        <v>12651</v>
      </c>
      <c r="AA1152" s="7">
        <v>238602638.43536377</v>
      </c>
      <c r="AB1152" s="6"/>
    </row>
    <row r="1153" spans="1:28">
      <c r="A1153" t="s">
        <v>6969</v>
      </c>
      <c r="B1153">
        <v>1152</v>
      </c>
      <c r="C1153" t="s">
        <v>6970</v>
      </c>
      <c r="D1153" t="s">
        <v>6971</v>
      </c>
      <c r="E1153" s="5" t="s">
        <v>29</v>
      </c>
      <c r="F1153">
        <v>1</v>
      </c>
      <c r="G1153" t="s">
        <v>6972</v>
      </c>
      <c r="H1153" t="s">
        <v>6973</v>
      </c>
      <c r="I1153">
        <v>0.16</v>
      </c>
      <c r="J1153">
        <v>0.22</v>
      </c>
      <c r="K1153" s="5">
        <v>44425</v>
      </c>
      <c r="L1153" t="s">
        <v>32</v>
      </c>
      <c r="M1153" t="s">
        <v>480</v>
      </c>
      <c r="N1153" t="s">
        <v>34</v>
      </c>
      <c r="P1153" s="6" t="s">
        <v>135</v>
      </c>
      <c r="Q1153" t="s">
        <v>6974</v>
      </c>
      <c r="R1153" s="6">
        <v>179741538.04779053</v>
      </c>
      <c r="S1153" s="6">
        <v>1650404.9999999942</v>
      </c>
      <c r="T1153" s="6">
        <v>1650214.9999999942</v>
      </c>
      <c r="U1153" s="6">
        <v>3331840.0000000177</v>
      </c>
      <c r="V1153" s="6">
        <v>5060324.9999999814</v>
      </c>
      <c r="W1153" s="6">
        <v>13371530.000000013</v>
      </c>
      <c r="X1153" s="6">
        <v>103</v>
      </c>
      <c r="Y1153" s="6">
        <v>2953193.2</v>
      </c>
      <c r="Z1153" s="6" t="s">
        <v>12651</v>
      </c>
      <c r="AA1153" s="7">
        <v>168603964.23339844</v>
      </c>
      <c r="AB1153" s="6"/>
    </row>
    <row r="1154" spans="1:28">
      <c r="A1154" t="s">
        <v>6975</v>
      </c>
      <c r="B1154">
        <v>1153</v>
      </c>
      <c r="C1154" t="s">
        <v>6976</v>
      </c>
      <c r="D1154" t="s">
        <v>6977</v>
      </c>
      <c r="E1154" s="5" t="s">
        <v>29</v>
      </c>
      <c r="F1154">
        <v>1</v>
      </c>
      <c r="G1154" t="s">
        <v>6978</v>
      </c>
      <c r="H1154" s="8">
        <v>1.2567E+113</v>
      </c>
      <c r="I1154">
        <v>0.35</v>
      </c>
      <c r="J1154">
        <v>0.38</v>
      </c>
      <c r="K1154" s="5">
        <v>44425</v>
      </c>
      <c r="L1154" t="s">
        <v>32</v>
      </c>
      <c r="M1154" t="s">
        <v>94</v>
      </c>
      <c r="N1154" t="s">
        <v>781</v>
      </c>
      <c r="P1154" s="6" t="s">
        <v>135</v>
      </c>
      <c r="Q1154" t="s">
        <v>6979</v>
      </c>
      <c r="R1154" s="6">
        <v>88433323.543548584</v>
      </c>
      <c r="S1154" s="6">
        <v>0</v>
      </c>
      <c r="T1154" s="6">
        <v>-608207.50000000861</v>
      </c>
      <c r="U1154" s="6">
        <v>0</v>
      </c>
      <c r="V1154" s="6">
        <v>0</v>
      </c>
      <c r="W1154" s="6">
        <v>-608207.50000000861</v>
      </c>
      <c r="X1154" s="6">
        <v>54</v>
      </c>
      <c r="Y1154" s="6">
        <v>901083.05</v>
      </c>
      <c r="Z1154" s="6" t="s">
        <v>12652</v>
      </c>
      <c r="AA1154" s="7">
        <v>88713251.419830322</v>
      </c>
      <c r="AB1154" s="6"/>
    </row>
    <row r="1155" spans="1:28">
      <c r="A1155" t="s">
        <v>6980</v>
      </c>
      <c r="B1155">
        <v>1154</v>
      </c>
      <c r="C1155" t="s">
        <v>6981</v>
      </c>
      <c r="D1155" t="s">
        <v>6982</v>
      </c>
      <c r="E1155" s="5" t="s">
        <v>29</v>
      </c>
      <c r="F1155">
        <v>1</v>
      </c>
      <c r="G1155" t="s">
        <v>6983</v>
      </c>
      <c r="H1155" t="s">
        <v>6984</v>
      </c>
      <c r="I1155">
        <v>0.8</v>
      </c>
      <c r="J1155">
        <v>1.1499999999999999</v>
      </c>
      <c r="K1155" s="5">
        <v>44425</v>
      </c>
      <c r="L1155" t="s">
        <v>32</v>
      </c>
      <c r="M1155" t="s">
        <v>142</v>
      </c>
      <c r="N1155" t="s">
        <v>3843</v>
      </c>
      <c r="P1155" s="6" t="s">
        <v>135</v>
      </c>
      <c r="Q1155" t="s">
        <v>6985</v>
      </c>
      <c r="R1155" s="6">
        <v>9592020.0347900391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17</v>
      </c>
      <c r="Y1155" s="6">
        <v>102653.73</v>
      </c>
      <c r="Z1155" s="6" t="s">
        <v>507</v>
      </c>
      <c r="AA1155" s="7">
        <v>9906840.1336669922</v>
      </c>
      <c r="AB1155" s="6"/>
    </row>
    <row r="1156" spans="1:28">
      <c r="A1156" t="s">
        <v>6986</v>
      </c>
      <c r="B1156">
        <v>1155</v>
      </c>
      <c r="C1156" t="s">
        <v>6987</v>
      </c>
      <c r="D1156" t="s">
        <v>6988</v>
      </c>
      <c r="E1156" s="5" t="s">
        <v>29</v>
      </c>
      <c r="F1156">
        <v>1</v>
      </c>
      <c r="G1156" t="s">
        <v>6989</v>
      </c>
      <c r="H1156" t="s">
        <v>6990</v>
      </c>
      <c r="I1156">
        <v>0.8</v>
      </c>
      <c r="J1156">
        <v>1.1499999999999999</v>
      </c>
      <c r="K1156" s="5">
        <v>44425</v>
      </c>
      <c r="L1156" t="s">
        <v>32</v>
      </c>
      <c r="M1156" t="s">
        <v>142</v>
      </c>
      <c r="N1156" t="s">
        <v>3843</v>
      </c>
      <c r="P1156" s="6" t="s">
        <v>135</v>
      </c>
      <c r="Q1156" t="s">
        <v>6991</v>
      </c>
      <c r="R1156" s="6">
        <v>1141558.0108841709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 t="s">
        <v>507</v>
      </c>
      <c r="AA1156" s="7">
        <v>1180718.68284228</v>
      </c>
      <c r="AB1156" s="6"/>
    </row>
    <row r="1157" spans="1:28">
      <c r="A1157" t="s">
        <v>6992</v>
      </c>
      <c r="B1157">
        <v>1156</v>
      </c>
      <c r="C1157" t="s">
        <v>6993</v>
      </c>
      <c r="D1157" t="s">
        <v>6994</v>
      </c>
      <c r="E1157" s="5" t="s">
        <v>29</v>
      </c>
      <c r="F1157">
        <v>1</v>
      </c>
      <c r="G1157" t="s">
        <v>6995</v>
      </c>
      <c r="H1157" t="s">
        <v>6996</v>
      </c>
      <c r="I1157">
        <v>0.8</v>
      </c>
      <c r="J1157">
        <v>1.1000000000000001</v>
      </c>
      <c r="K1157" s="5">
        <v>44425</v>
      </c>
      <c r="L1157" t="s">
        <v>32</v>
      </c>
      <c r="M1157" t="s">
        <v>659</v>
      </c>
      <c r="N1157" t="s">
        <v>660</v>
      </c>
      <c r="P1157" s="6" t="s">
        <v>135</v>
      </c>
      <c r="Q1157" t="s">
        <v>6997</v>
      </c>
      <c r="R1157" s="6">
        <v>128423026.21841431</v>
      </c>
      <c r="S1157" s="6">
        <v>403222.99999999139</v>
      </c>
      <c r="T1157" s="6">
        <v>201662.00000001362</v>
      </c>
      <c r="U1157" s="6">
        <v>0</v>
      </c>
      <c r="V1157" s="6">
        <v>403671.99999999139</v>
      </c>
      <c r="W1157" s="6">
        <v>1008556.9999999964</v>
      </c>
      <c r="X1157" s="6">
        <v>208</v>
      </c>
      <c r="Y1157" s="6">
        <v>1996757.3</v>
      </c>
      <c r="Z1157" s="6" t="s">
        <v>507</v>
      </c>
      <c r="AA1157" s="7">
        <v>127712927.24609375</v>
      </c>
      <c r="AB1157" s="6"/>
    </row>
    <row r="1158" spans="1:28">
      <c r="A1158" t="s">
        <v>6998</v>
      </c>
      <c r="B1158">
        <v>1157</v>
      </c>
      <c r="C1158" t="s">
        <v>6999</v>
      </c>
      <c r="D1158" t="s">
        <v>7000</v>
      </c>
      <c r="E1158" s="5" t="s">
        <v>29</v>
      </c>
      <c r="F1158">
        <v>1</v>
      </c>
      <c r="G1158" t="s">
        <v>7001</v>
      </c>
      <c r="H1158" t="s">
        <v>7002</v>
      </c>
      <c r="I1158">
        <v>0.8</v>
      </c>
      <c r="J1158">
        <v>1.1000000000000001</v>
      </c>
      <c r="K1158" s="5">
        <v>44425</v>
      </c>
      <c r="L1158" t="s">
        <v>32</v>
      </c>
      <c r="M1158" t="s">
        <v>659</v>
      </c>
      <c r="N1158" t="s">
        <v>660</v>
      </c>
      <c r="P1158" s="6" t="s">
        <v>135</v>
      </c>
      <c r="Q1158" t="s">
        <v>7003</v>
      </c>
      <c r="R1158" s="6">
        <v>52003260.175011545</v>
      </c>
      <c r="S1158" s="6">
        <v>569340.36160000053</v>
      </c>
      <c r="T1158" s="6">
        <v>0</v>
      </c>
      <c r="U1158" s="6">
        <v>287531.16320000013</v>
      </c>
      <c r="V1158" s="6">
        <v>0</v>
      </c>
      <c r="W1158" s="6">
        <v>856871.52480000071</v>
      </c>
      <c r="X1158" s="6">
        <v>67</v>
      </c>
      <c r="Y1158" s="6">
        <v>997240.16</v>
      </c>
      <c r="Z1158" s="6" t="s">
        <v>507</v>
      </c>
      <c r="AA1158" s="7">
        <v>51135490.991967805</v>
      </c>
      <c r="AB1158" s="6"/>
    </row>
    <row r="1159" spans="1:28">
      <c r="A1159" t="s">
        <v>7004</v>
      </c>
      <c r="B1159">
        <v>1158</v>
      </c>
      <c r="C1159" t="s">
        <v>7005</v>
      </c>
      <c r="D1159" t="s">
        <v>7006</v>
      </c>
      <c r="E1159" s="5" t="s">
        <v>29</v>
      </c>
      <c r="F1159">
        <v>1</v>
      </c>
      <c r="G1159" t="s">
        <v>7007</v>
      </c>
      <c r="H1159" t="s">
        <v>7008</v>
      </c>
      <c r="I1159">
        <v>0.7</v>
      </c>
      <c r="J1159">
        <v>0.97</v>
      </c>
      <c r="K1159" s="5">
        <v>44433</v>
      </c>
      <c r="L1159" t="s">
        <v>32</v>
      </c>
      <c r="M1159" t="s">
        <v>586</v>
      </c>
      <c r="N1159" t="s">
        <v>587</v>
      </c>
      <c r="P1159" s="6" t="s">
        <v>4217</v>
      </c>
      <c r="Q1159" t="s">
        <v>7009</v>
      </c>
      <c r="R1159" s="6">
        <v>17813978.668088913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29</v>
      </c>
      <c r="Y1159" s="6">
        <v>48545.729999999996</v>
      </c>
      <c r="Z1159" s="6" t="s">
        <v>507</v>
      </c>
      <c r="AA1159" s="7">
        <v>18002803.775873184</v>
      </c>
      <c r="AB1159" s="6"/>
    </row>
    <row r="1160" spans="1:28">
      <c r="A1160" t="s">
        <v>7010</v>
      </c>
      <c r="B1160">
        <v>1159</v>
      </c>
      <c r="C1160" t="s">
        <v>7011</v>
      </c>
      <c r="D1160" t="s">
        <v>7012</v>
      </c>
      <c r="E1160" s="5" t="s">
        <v>29</v>
      </c>
      <c r="F1160">
        <v>1</v>
      </c>
      <c r="G1160" t="s">
        <v>7013</v>
      </c>
      <c r="H1160" t="s">
        <v>7014</v>
      </c>
      <c r="I1160">
        <v>0.85</v>
      </c>
      <c r="J1160">
        <v>1.1200000000000001</v>
      </c>
      <c r="K1160" s="5">
        <v>44439</v>
      </c>
      <c r="L1160" t="s">
        <v>32</v>
      </c>
      <c r="M1160" t="s">
        <v>473</v>
      </c>
      <c r="N1160" t="s">
        <v>115</v>
      </c>
      <c r="P1160" s="6" t="s">
        <v>135</v>
      </c>
      <c r="Q1160" t="s">
        <v>7015</v>
      </c>
      <c r="R1160" s="6">
        <v>173314888.00048828</v>
      </c>
      <c r="S1160" s="6">
        <v>15620.000000000116</v>
      </c>
      <c r="T1160" s="6">
        <v>652300.00000000978</v>
      </c>
      <c r="U1160" s="6">
        <v>0</v>
      </c>
      <c r="V1160" s="6">
        <v>-864.99999999976717</v>
      </c>
      <c r="W1160" s="6">
        <v>-1303059.9999999949</v>
      </c>
      <c r="X1160" s="6">
        <v>542</v>
      </c>
      <c r="Y1160" s="6">
        <v>5706421.2999999998</v>
      </c>
      <c r="Z1160" s="6" t="s">
        <v>507</v>
      </c>
      <c r="AA1160" s="7">
        <v>158802525.75874329</v>
      </c>
      <c r="AB1160" s="6"/>
    </row>
    <row r="1161" spans="1:28">
      <c r="A1161" t="s">
        <v>7016</v>
      </c>
      <c r="B1161">
        <v>1160</v>
      </c>
      <c r="C1161" t="s">
        <v>7017</v>
      </c>
      <c r="D1161" t="s">
        <v>7018</v>
      </c>
      <c r="E1161" s="5" t="s">
        <v>29</v>
      </c>
      <c r="F1161">
        <v>1</v>
      </c>
      <c r="G1161" t="s">
        <v>7019</v>
      </c>
      <c r="H1161" t="s">
        <v>7020</v>
      </c>
      <c r="I1161">
        <v>0.15</v>
      </c>
      <c r="J1161">
        <v>0.16</v>
      </c>
      <c r="K1161" s="5">
        <v>44439</v>
      </c>
      <c r="L1161" t="s">
        <v>32</v>
      </c>
      <c r="M1161" t="s">
        <v>2198</v>
      </c>
      <c r="N1161" t="s">
        <v>163</v>
      </c>
      <c r="P1161" s="6" t="s">
        <v>135</v>
      </c>
      <c r="Q1161" t="s">
        <v>7021</v>
      </c>
      <c r="R1161" s="6">
        <v>29316551.847457886</v>
      </c>
      <c r="S1161" s="6">
        <v>391679.9999999986</v>
      </c>
      <c r="T1161" s="6">
        <v>0</v>
      </c>
      <c r="U1161" s="6">
        <v>0</v>
      </c>
      <c r="V1161" s="6">
        <v>0</v>
      </c>
      <c r="W1161" s="6">
        <v>-425.00000000005821</v>
      </c>
      <c r="X1161" s="6">
        <v>25</v>
      </c>
      <c r="Y1161" s="6">
        <v>445094.04</v>
      </c>
      <c r="Z1161" s="6" t="s">
        <v>507</v>
      </c>
      <c r="AA1161" s="7">
        <v>28947496.733665466</v>
      </c>
      <c r="AB1161" s="6"/>
    </row>
    <row r="1162" spans="1:28">
      <c r="A1162" t="s">
        <v>7022</v>
      </c>
      <c r="B1162">
        <v>1161</v>
      </c>
      <c r="C1162" t="s">
        <v>7023</v>
      </c>
      <c r="D1162" t="s">
        <v>7024</v>
      </c>
      <c r="E1162" s="5">
        <v>45089</v>
      </c>
      <c r="F1162">
        <v>2</v>
      </c>
      <c r="G1162" t="s">
        <v>7025</v>
      </c>
      <c r="H1162" t="s">
        <v>7026</v>
      </c>
      <c r="I1162">
        <v>0.69</v>
      </c>
      <c r="J1162">
        <v>1.1499999999999999</v>
      </c>
      <c r="K1162" s="5">
        <v>44439</v>
      </c>
      <c r="L1162" t="s">
        <v>32</v>
      </c>
      <c r="M1162" t="s">
        <v>6344</v>
      </c>
      <c r="N1162" t="s">
        <v>6345</v>
      </c>
      <c r="P1162" s="6" t="s">
        <v>4639</v>
      </c>
      <c r="Q1162" t="s">
        <v>7027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 t="s">
        <v>507</v>
      </c>
      <c r="AA1162" s="7">
        <v>0</v>
      </c>
      <c r="AB1162" s="6"/>
    </row>
    <row r="1163" spans="1:28">
      <c r="A1163" t="s">
        <v>7028</v>
      </c>
      <c r="B1163">
        <v>1162</v>
      </c>
      <c r="C1163" t="s">
        <v>7029</v>
      </c>
      <c r="D1163" t="s">
        <v>7030</v>
      </c>
      <c r="E1163" s="5">
        <v>45089</v>
      </c>
      <c r="F1163">
        <v>2</v>
      </c>
      <c r="G1163" t="s">
        <v>7025</v>
      </c>
      <c r="H1163" t="s">
        <v>7026</v>
      </c>
      <c r="I1163">
        <v>0.69</v>
      </c>
      <c r="J1163">
        <v>1.1499999999999999</v>
      </c>
      <c r="K1163" s="5">
        <v>44439</v>
      </c>
      <c r="L1163" t="s">
        <v>32</v>
      </c>
      <c r="M1163" t="s">
        <v>6344</v>
      </c>
      <c r="N1163" t="s">
        <v>6345</v>
      </c>
      <c r="P1163" s="6" t="s">
        <v>4639</v>
      </c>
      <c r="Q1163" t="s">
        <v>7031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 t="s">
        <v>507</v>
      </c>
      <c r="AA1163" s="7">
        <v>0</v>
      </c>
      <c r="AB1163" s="6"/>
    </row>
    <row r="1164" spans="1:28">
      <c r="A1164" t="s">
        <v>7032</v>
      </c>
      <c r="B1164">
        <v>1163</v>
      </c>
      <c r="C1164" t="s">
        <v>7033</v>
      </c>
      <c r="D1164" t="s">
        <v>7034</v>
      </c>
      <c r="E1164" s="5" t="s">
        <v>29</v>
      </c>
      <c r="F1164">
        <v>1</v>
      </c>
      <c r="G1164" t="s">
        <v>7035</v>
      </c>
      <c r="H1164" t="s">
        <v>7036</v>
      </c>
      <c r="I1164">
        <v>0.85</v>
      </c>
      <c r="J1164">
        <v>1.08</v>
      </c>
      <c r="K1164" s="5">
        <v>44440</v>
      </c>
      <c r="L1164" t="s">
        <v>32</v>
      </c>
      <c r="M1164" t="s">
        <v>473</v>
      </c>
      <c r="N1164" t="s">
        <v>115</v>
      </c>
      <c r="P1164" s="6" t="s">
        <v>135</v>
      </c>
      <c r="Q1164" t="s">
        <v>7037</v>
      </c>
      <c r="R1164" s="6">
        <v>2914126.3601690754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72</v>
      </c>
      <c r="Y1164" s="6">
        <v>426918.8</v>
      </c>
      <c r="Z1164" s="6" t="s">
        <v>507</v>
      </c>
      <c r="AA1164" s="7">
        <v>2641517.4869951499</v>
      </c>
      <c r="AB1164" s="6"/>
    </row>
    <row r="1165" spans="1:28">
      <c r="A1165" t="s">
        <v>7038</v>
      </c>
      <c r="B1165">
        <v>1164</v>
      </c>
      <c r="C1165" t="s">
        <v>7039</v>
      </c>
      <c r="D1165" t="s">
        <v>7040</v>
      </c>
      <c r="E1165" t="s">
        <v>29</v>
      </c>
      <c r="F1165">
        <v>1</v>
      </c>
      <c r="G1165" s="10" t="s">
        <v>7041</v>
      </c>
      <c r="H1165" s="10" t="s">
        <v>7042</v>
      </c>
      <c r="I1165" s="11">
        <v>1.1499999999999999</v>
      </c>
      <c r="J1165">
        <v>1.64</v>
      </c>
      <c r="K1165" s="5">
        <v>44441</v>
      </c>
      <c r="L1165" t="s">
        <v>230</v>
      </c>
      <c r="M1165" t="s">
        <v>231</v>
      </c>
      <c r="N1165" t="s">
        <v>232</v>
      </c>
      <c r="P1165" s="6" t="s">
        <v>233</v>
      </c>
      <c r="Q1165" t="s">
        <v>7043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 t="s">
        <v>507</v>
      </c>
      <c r="AA1165" s="7">
        <v>0</v>
      </c>
      <c r="AB1165" s="6"/>
    </row>
    <row r="1166" spans="1:28">
      <c r="A1166" t="s">
        <v>7044</v>
      </c>
      <c r="B1166">
        <v>1165</v>
      </c>
      <c r="C1166" t="s">
        <v>7045</v>
      </c>
      <c r="D1166" t="s">
        <v>7046</v>
      </c>
      <c r="E1166" t="s">
        <v>29</v>
      </c>
      <c r="F1166">
        <v>1</v>
      </c>
      <c r="G1166" s="10" t="s">
        <v>7047</v>
      </c>
      <c r="H1166" s="10" t="s">
        <v>7048</v>
      </c>
      <c r="I1166" s="11">
        <v>1.1499999999999999</v>
      </c>
      <c r="J1166">
        <v>1.65</v>
      </c>
      <c r="K1166" s="5">
        <v>44441</v>
      </c>
      <c r="L1166" t="s">
        <v>230</v>
      </c>
      <c r="M1166" t="s">
        <v>240</v>
      </c>
      <c r="N1166" t="s">
        <v>232</v>
      </c>
      <c r="P1166" s="6" t="s">
        <v>233</v>
      </c>
      <c r="Q1166" t="s">
        <v>7049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 t="s">
        <v>507</v>
      </c>
      <c r="AA1166" s="7">
        <v>0</v>
      </c>
      <c r="AB1166" s="6"/>
    </row>
    <row r="1167" spans="1:28">
      <c r="A1167" t="s">
        <v>7050</v>
      </c>
      <c r="B1167">
        <v>1166</v>
      </c>
      <c r="C1167" t="s">
        <v>7051</v>
      </c>
      <c r="D1167" t="s">
        <v>7052</v>
      </c>
      <c r="E1167" s="5" t="s">
        <v>29</v>
      </c>
      <c r="F1167">
        <v>1</v>
      </c>
      <c r="G1167" t="s">
        <v>7053</v>
      </c>
      <c r="H1167" t="s">
        <v>7054</v>
      </c>
      <c r="I1167">
        <v>0.22</v>
      </c>
      <c r="J1167">
        <v>0.3</v>
      </c>
      <c r="K1167" s="5">
        <v>44455</v>
      </c>
      <c r="L1167" t="s">
        <v>32</v>
      </c>
      <c r="M1167" t="s">
        <v>473</v>
      </c>
      <c r="N1167" t="s">
        <v>34</v>
      </c>
      <c r="P1167" s="6" t="s">
        <v>4384</v>
      </c>
      <c r="Q1167" t="s">
        <v>7055</v>
      </c>
      <c r="R1167" s="6">
        <v>188868046.1769104</v>
      </c>
      <c r="S1167" s="6">
        <v>0</v>
      </c>
      <c r="T1167" s="6">
        <v>1270979.9999999953</v>
      </c>
      <c r="U1167" s="6">
        <v>630247.49999998661</v>
      </c>
      <c r="V1167" s="6">
        <v>0</v>
      </c>
      <c r="W1167" s="6">
        <v>1901227.4999999818</v>
      </c>
      <c r="X1167" s="6">
        <v>265</v>
      </c>
      <c r="Y1167" s="6">
        <v>2262793.73</v>
      </c>
      <c r="Z1167" s="6" t="s">
        <v>12651</v>
      </c>
      <c r="AA1167" s="7">
        <v>173851235.28671265</v>
      </c>
      <c r="AB1167" s="6"/>
    </row>
    <row r="1168" spans="1:28">
      <c r="A1168" t="s">
        <v>7056</v>
      </c>
      <c r="B1168">
        <v>1167</v>
      </c>
      <c r="C1168" t="s">
        <v>7057</v>
      </c>
      <c r="D1168" t="s">
        <v>7058</v>
      </c>
      <c r="E1168" s="5" t="s">
        <v>29</v>
      </c>
      <c r="F1168">
        <v>1</v>
      </c>
      <c r="G1168" t="s">
        <v>7059</v>
      </c>
      <c r="H1168" t="s">
        <v>7060</v>
      </c>
      <c r="I1168">
        <v>0.19</v>
      </c>
      <c r="J1168">
        <v>0.22</v>
      </c>
      <c r="K1168" s="5">
        <v>44455</v>
      </c>
      <c r="L1168" t="s">
        <v>32</v>
      </c>
      <c r="M1168" t="s">
        <v>609</v>
      </c>
      <c r="N1168" t="s">
        <v>7061</v>
      </c>
      <c r="P1168" s="6" t="s">
        <v>4384</v>
      </c>
      <c r="Q1168" t="s">
        <v>7062</v>
      </c>
      <c r="R1168" s="6">
        <v>663986086.13967896</v>
      </c>
      <c r="S1168" s="6">
        <v>8775500</v>
      </c>
      <c r="T1168" s="6">
        <v>439724.99999997497</v>
      </c>
      <c r="U1168" s="6">
        <v>13609162.499999976</v>
      </c>
      <c r="V1168" s="6">
        <v>0</v>
      </c>
      <c r="W1168" s="6">
        <v>36898577.499999896</v>
      </c>
      <c r="X1168" s="6">
        <v>229</v>
      </c>
      <c r="Y1168" s="6">
        <v>8685169.6999999993</v>
      </c>
      <c r="Z1168" s="6" t="s">
        <v>507</v>
      </c>
      <c r="AA1168" s="7">
        <v>625986749.26757813</v>
      </c>
      <c r="AB1168" s="6"/>
    </row>
    <row r="1169" spans="1:28">
      <c r="A1169" t="s">
        <v>7063</v>
      </c>
      <c r="B1169">
        <v>1168</v>
      </c>
      <c r="C1169" t="s">
        <v>7064</v>
      </c>
      <c r="D1169" t="s">
        <v>7065</v>
      </c>
      <c r="E1169">
        <v>45343</v>
      </c>
      <c r="F1169">
        <v>1</v>
      </c>
      <c r="G1169" s="10" t="s">
        <v>7066</v>
      </c>
      <c r="H1169" s="10" t="s">
        <v>7067</v>
      </c>
      <c r="I1169" s="11">
        <v>0.55000000000000004</v>
      </c>
      <c r="J1169">
        <v>0.64</v>
      </c>
      <c r="K1169" s="5">
        <v>44460</v>
      </c>
      <c r="L1169" t="s">
        <v>32</v>
      </c>
      <c r="M1169" t="s">
        <v>1307</v>
      </c>
      <c r="N1169" t="s">
        <v>610</v>
      </c>
      <c r="P1169" s="6" t="s">
        <v>233</v>
      </c>
      <c r="Q1169" t="s">
        <v>7068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 t="s">
        <v>507</v>
      </c>
      <c r="AA1169" s="7">
        <v>0</v>
      </c>
      <c r="AB1169" s="6"/>
    </row>
    <row r="1170" spans="1:28">
      <c r="A1170" t="s">
        <v>7069</v>
      </c>
      <c r="B1170">
        <v>1169</v>
      </c>
      <c r="C1170" t="s">
        <v>7070</v>
      </c>
      <c r="D1170" t="s">
        <v>7071</v>
      </c>
      <c r="E1170" s="5" t="s">
        <v>29</v>
      </c>
      <c r="F1170">
        <v>1</v>
      </c>
      <c r="G1170" t="s">
        <v>7072</v>
      </c>
      <c r="H1170">
        <v>554565101</v>
      </c>
      <c r="I1170">
        <v>0.5</v>
      </c>
      <c r="J1170">
        <v>0.52</v>
      </c>
      <c r="K1170" s="5">
        <v>44462</v>
      </c>
      <c r="L1170" t="s">
        <v>32</v>
      </c>
      <c r="M1170" t="s">
        <v>1307</v>
      </c>
      <c r="N1170" t="s">
        <v>879</v>
      </c>
      <c r="P1170" s="6" t="s">
        <v>2601</v>
      </c>
      <c r="Q1170" t="s">
        <v>7073</v>
      </c>
      <c r="R1170" s="6">
        <v>194809014.12963867</v>
      </c>
      <c r="S1170" s="6">
        <v>0</v>
      </c>
      <c r="T1170" s="6">
        <v>0</v>
      </c>
      <c r="U1170" s="6">
        <v>879018.00599998131</v>
      </c>
      <c r="V1170" s="6">
        <v>0</v>
      </c>
      <c r="W1170" s="6">
        <v>879018.00599998131</v>
      </c>
      <c r="X1170" s="6">
        <v>38</v>
      </c>
      <c r="Y1170" s="6">
        <v>122494.46</v>
      </c>
      <c r="Z1170" s="6" t="s">
        <v>507</v>
      </c>
      <c r="AA1170" s="7">
        <v>194830311.77520752</v>
      </c>
      <c r="AB1170" s="6"/>
    </row>
    <row r="1171" spans="1:28">
      <c r="A1171" t="s">
        <v>7074</v>
      </c>
      <c r="B1171">
        <v>1170</v>
      </c>
      <c r="C1171" t="s">
        <v>7075</v>
      </c>
      <c r="D1171" t="s">
        <v>7076</v>
      </c>
      <c r="E1171" s="5" t="s">
        <v>29</v>
      </c>
      <c r="F1171">
        <v>1</v>
      </c>
      <c r="G1171" t="s">
        <v>7077</v>
      </c>
      <c r="H1171" t="s">
        <v>7078</v>
      </c>
      <c r="I1171">
        <v>0.85</v>
      </c>
      <c r="J1171">
        <v>1.02</v>
      </c>
      <c r="K1171" s="5">
        <v>44468</v>
      </c>
      <c r="L1171" t="s">
        <v>32</v>
      </c>
      <c r="M1171" t="s">
        <v>659</v>
      </c>
      <c r="N1171" t="s">
        <v>4734</v>
      </c>
      <c r="P1171" s="6" t="s">
        <v>522</v>
      </c>
      <c r="Q1171" t="s">
        <v>7079</v>
      </c>
      <c r="R1171" s="6">
        <v>283753228.28292847</v>
      </c>
      <c r="S1171" s="6">
        <v>1440371.4862500206</v>
      </c>
      <c r="T1171" s="6">
        <v>1445046.2982499865</v>
      </c>
      <c r="U1171" s="6">
        <v>3866640.9019999858</v>
      </c>
      <c r="V1171" s="6">
        <v>1645543.6587500165</v>
      </c>
      <c r="W1171" s="6">
        <v>10324922.786750002</v>
      </c>
      <c r="X1171" s="6">
        <v>548</v>
      </c>
      <c r="Y1171" s="6">
        <v>3544887.9</v>
      </c>
      <c r="Z1171" s="6" t="s">
        <v>507</v>
      </c>
      <c r="AA1171" s="7">
        <v>273518038.63525391</v>
      </c>
      <c r="AB1171" s="6"/>
    </row>
    <row r="1172" spans="1:28">
      <c r="A1172" t="s">
        <v>7080</v>
      </c>
      <c r="B1172">
        <v>1171</v>
      </c>
      <c r="C1172" t="s">
        <v>7081</v>
      </c>
      <c r="D1172" t="s">
        <v>7082</v>
      </c>
      <c r="E1172" s="5" t="s">
        <v>29</v>
      </c>
      <c r="F1172">
        <v>1</v>
      </c>
      <c r="G1172" t="s">
        <v>7083</v>
      </c>
      <c r="H1172">
        <v>300534203</v>
      </c>
      <c r="I1172">
        <v>0</v>
      </c>
      <c r="J1172">
        <v>1.71</v>
      </c>
      <c r="K1172" s="5">
        <v>44468</v>
      </c>
      <c r="L1172" t="s">
        <v>32</v>
      </c>
      <c r="M1172" t="s">
        <v>6344</v>
      </c>
      <c r="N1172" t="s">
        <v>7084</v>
      </c>
      <c r="P1172" s="6" t="s">
        <v>3343</v>
      </c>
      <c r="Q1172" t="s">
        <v>7085</v>
      </c>
      <c r="R1172" s="6">
        <v>60297999.024009697</v>
      </c>
      <c r="S1172" s="6">
        <v>201795.0999999904</v>
      </c>
      <c r="T1172" s="6">
        <v>-9363058.3999999948</v>
      </c>
      <c r="U1172" s="6">
        <v>88937.499999998108</v>
      </c>
      <c r="V1172" s="6">
        <v>91124.499999998065</v>
      </c>
      <c r="W1172" s="6">
        <v>-7080015.8000000045</v>
      </c>
      <c r="X1172" s="6">
        <v>2756</v>
      </c>
      <c r="Y1172" s="6">
        <v>4508115.3</v>
      </c>
      <c r="Z1172" s="6" t="s">
        <v>507</v>
      </c>
      <c r="AA1172" s="7">
        <v>77608895.901870728</v>
      </c>
      <c r="AB1172" s="6"/>
    </row>
    <row r="1173" spans="1:28">
      <c r="A1173" t="s">
        <v>7086</v>
      </c>
      <c r="B1173">
        <v>1172</v>
      </c>
      <c r="C1173" t="s">
        <v>7087</v>
      </c>
      <c r="D1173" t="s">
        <v>7088</v>
      </c>
      <c r="E1173" s="5" t="s">
        <v>29</v>
      </c>
      <c r="F1173">
        <v>1</v>
      </c>
      <c r="G1173" t="s">
        <v>7089</v>
      </c>
      <c r="H1173">
        <v>300534104</v>
      </c>
      <c r="I1173">
        <v>0</v>
      </c>
      <c r="J1173">
        <v>1.7</v>
      </c>
      <c r="K1173" s="5">
        <v>44468</v>
      </c>
      <c r="L1173" t="s">
        <v>32</v>
      </c>
      <c r="M1173" t="s">
        <v>6344</v>
      </c>
      <c r="N1173" t="s">
        <v>7084</v>
      </c>
      <c r="P1173" s="6" t="s">
        <v>3343</v>
      </c>
      <c r="Q1173" t="s">
        <v>7090</v>
      </c>
      <c r="R1173" s="6">
        <v>1981504.7934813967</v>
      </c>
      <c r="S1173" s="6">
        <v>209516.29341000019</v>
      </c>
      <c r="T1173" s="6">
        <v>65546.167440000048</v>
      </c>
      <c r="U1173" s="6">
        <v>0</v>
      </c>
      <c r="V1173" s="6">
        <v>0</v>
      </c>
      <c r="W1173" s="6">
        <v>229585.9604100002</v>
      </c>
      <c r="X1173" s="6">
        <v>82</v>
      </c>
      <c r="Y1173" s="6">
        <v>164297.09000000003</v>
      </c>
      <c r="Z1173" s="6" t="s">
        <v>507</v>
      </c>
      <c r="AA1173" s="7">
        <v>2052766.7296731379</v>
      </c>
      <c r="AB1173" s="6"/>
    </row>
    <row r="1174" spans="1:28">
      <c r="A1174" t="s">
        <v>7091</v>
      </c>
      <c r="B1174">
        <v>1173</v>
      </c>
      <c r="C1174" t="s">
        <v>7092</v>
      </c>
      <c r="D1174" t="s">
        <v>7093</v>
      </c>
      <c r="E1174">
        <v>45063</v>
      </c>
      <c r="F1174">
        <v>1</v>
      </c>
      <c r="G1174" s="10" t="s">
        <v>7094</v>
      </c>
      <c r="H1174" s="10" t="s">
        <v>7095</v>
      </c>
      <c r="I1174" s="11">
        <v>0.75</v>
      </c>
      <c r="J1174">
        <v>1.06</v>
      </c>
      <c r="K1174" s="5">
        <v>44489</v>
      </c>
      <c r="L1174" t="s">
        <v>32</v>
      </c>
      <c r="M1174" t="s">
        <v>473</v>
      </c>
      <c r="N1174" t="s">
        <v>115</v>
      </c>
      <c r="P1174" s="6" t="s">
        <v>233</v>
      </c>
      <c r="Q1174" t="s">
        <v>7096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 t="s">
        <v>507</v>
      </c>
      <c r="AA1174" s="7">
        <v>0</v>
      </c>
      <c r="AB1174" s="6"/>
    </row>
    <row r="1175" spans="1:28">
      <c r="A1175" s="12" t="s">
        <v>7097</v>
      </c>
      <c r="B1175">
        <v>1174</v>
      </c>
      <c r="C1175" s="13" t="s">
        <v>7098</v>
      </c>
      <c r="D1175" t="s">
        <v>7099</v>
      </c>
      <c r="E1175">
        <v>45140</v>
      </c>
      <c r="F1175">
        <v>1</v>
      </c>
      <c r="G1175" t="s">
        <v>7100</v>
      </c>
      <c r="H1175" t="s">
        <v>7101</v>
      </c>
      <c r="I1175">
        <v>0.6</v>
      </c>
      <c r="J1175">
        <v>0.7</v>
      </c>
      <c r="K1175" s="5">
        <v>44496</v>
      </c>
      <c r="L1175" t="s">
        <v>32</v>
      </c>
      <c r="M1175" t="s">
        <v>94</v>
      </c>
      <c r="N1175" t="s">
        <v>781</v>
      </c>
      <c r="P1175" s="13" t="s">
        <v>233</v>
      </c>
      <c r="Q1175" t="s">
        <v>7102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 t="s">
        <v>12652</v>
      </c>
      <c r="AA1175" s="7">
        <v>0</v>
      </c>
      <c r="AB1175" s="6"/>
    </row>
    <row r="1176" spans="1:28">
      <c r="A1176" s="12" t="s">
        <v>7103</v>
      </c>
      <c r="B1176">
        <v>1175</v>
      </c>
      <c r="C1176" s="13" t="s">
        <v>7104</v>
      </c>
      <c r="D1176" t="s">
        <v>7105</v>
      </c>
      <c r="E1176">
        <v>45140</v>
      </c>
      <c r="F1176">
        <v>1</v>
      </c>
      <c r="G1176" t="s">
        <v>7106</v>
      </c>
      <c r="H1176" t="s">
        <v>7107</v>
      </c>
      <c r="I1176">
        <v>0.6</v>
      </c>
      <c r="J1176">
        <v>0.71</v>
      </c>
      <c r="K1176" s="14">
        <v>44496</v>
      </c>
      <c r="L1176" t="s">
        <v>32</v>
      </c>
      <c r="M1176" t="s">
        <v>142</v>
      </c>
      <c r="N1176" t="s">
        <v>143</v>
      </c>
      <c r="P1176" s="13" t="s">
        <v>233</v>
      </c>
      <c r="Q1176" t="s">
        <v>7108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 t="s">
        <v>507</v>
      </c>
      <c r="AA1176" s="7">
        <v>0</v>
      </c>
      <c r="AB1176" s="6"/>
    </row>
    <row r="1177" spans="1:28">
      <c r="A1177" s="12" t="s">
        <v>7109</v>
      </c>
      <c r="B1177">
        <v>1176</v>
      </c>
      <c r="C1177" s="13" t="s">
        <v>7110</v>
      </c>
      <c r="D1177" t="s">
        <v>7111</v>
      </c>
      <c r="E1177" t="s">
        <v>29</v>
      </c>
      <c r="F1177">
        <v>1</v>
      </c>
      <c r="G1177" t="s">
        <v>7112</v>
      </c>
      <c r="H1177" t="s">
        <v>7113</v>
      </c>
      <c r="I1177">
        <v>0.1</v>
      </c>
      <c r="J1177">
        <v>0.11</v>
      </c>
      <c r="K1177" s="14">
        <v>44501</v>
      </c>
      <c r="L1177" t="s">
        <v>32</v>
      </c>
      <c r="M1177" t="s">
        <v>1628</v>
      </c>
      <c r="N1177" t="s">
        <v>1629</v>
      </c>
      <c r="P1177" s="13" t="s">
        <v>233</v>
      </c>
      <c r="Q1177" t="s">
        <v>7114</v>
      </c>
      <c r="R1177" s="6">
        <v>6769380192.9674683</v>
      </c>
      <c r="S1177" s="6">
        <v>73706111.40674971</v>
      </c>
      <c r="T1177" s="6">
        <v>-49997247.352499999</v>
      </c>
      <c r="U1177" s="6">
        <v>6256945.8604999986</v>
      </c>
      <c r="V1177" s="6">
        <v>16256865.054749429</v>
      </c>
      <c r="W1177" s="6">
        <v>101480242.0014779</v>
      </c>
      <c r="X1177" s="6">
        <v>42711</v>
      </c>
      <c r="Y1177" s="6">
        <v>412138880</v>
      </c>
      <c r="Z1177" s="6" t="s">
        <v>507</v>
      </c>
      <c r="AA1177" s="7">
        <v>6731731563.4773064</v>
      </c>
      <c r="AB1177" s="6"/>
    </row>
    <row r="1178" spans="1:28">
      <c r="A1178" t="s">
        <v>7115</v>
      </c>
      <c r="B1178">
        <v>1177</v>
      </c>
      <c r="C1178" t="s">
        <v>7116</v>
      </c>
      <c r="D1178" t="s">
        <v>7117</v>
      </c>
      <c r="E1178" s="5">
        <v>44760</v>
      </c>
      <c r="F1178">
        <v>1</v>
      </c>
      <c r="G1178" t="s">
        <v>7118</v>
      </c>
      <c r="H1178" t="s">
        <v>7119</v>
      </c>
      <c r="I1178">
        <v>0.5</v>
      </c>
      <c r="J1178">
        <v>0.56999999999999995</v>
      </c>
      <c r="K1178" s="5">
        <v>44505</v>
      </c>
      <c r="L1178" t="s">
        <v>32</v>
      </c>
      <c r="M1178" t="s">
        <v>94</v>
      </c>
      <c r="N1178" t="s">
        <v>1466</v>
      </c>
      <c r="P1178" s="6" t="s">
        <v>1906</v>
      </c>
      <c r="Q1178" t="s">
        <v>7120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6" t="s">
        <v>12652</v>
      </c>
      <c r="AA1178" s="7">
        <v>0</v>
      </c>
      <c r="AB1178" s="6"/>
    </row>
    <row r="1179" spans="1:28">
      <c r="A1179" t="s">
        <v>7121</v>
      </c>
      <c r="B1179">
        <v>1178</v>
      </c>
      <c r="C1179" t="s">
        <v>7122</v>
      </c>
      <c r="D1179" t="s">
        <v>7123</v>
      </c>
      <c r="E1179" s="5" t="s">
        <v>29</v>
      </c>
      <c r="F1179">
        <v>1</v>
      </c>
      <c r="G1179" t="s">
        <v>7124</v>
      </c>
      <c r="H1179" t="s">
        <v>7125</v>
      </c>
      <c r="I1179">
        <v>1</v>
      </c>
      <c r="J1179">
        <v>1.63</v>
      </c>
      <c r="K1179" s="5">
        <v>44509</v>
      </c>
      <c r="L1179" t="s">
        <v>32</v>
      </c>
      <c r="M1179" t="s">
        <v>6344</v>
      </c>
      <c r="N1179" t="s">
        <v>6345</v>
      </c>
      <c r="P1179" s="6" t="s">
        <v>522</v>
      </c>
      <c r="Q1179" t="s">
        <v>7126</v>
      </c>
      <c r="R1179" s="6">
        <v>1600281.2385559082</v>
      </c>
      <c r="S1179" s="6">
        <v>0</v>
      </c>
      <c r="T1179" s="6">
        <v>-20145.774000000034</v>
      </c>
      <c r="U1179" s="6">
        <v>0</v>
      </c>
      <c r="V1179" s="6">
        <v>0</v>
      </c>
      <c r="W1179" s="6">
        <v>-20145.774000000034</v>
      </c>
      <c r="X1179" s="6">
        <v>103</v>
      </c>
      <c r="Y1179" s="6">
        <v>97906.53</v>
      </c>
      <c r="Z1179" s="6" t="s">
        <v>507</v>
      </c>
      <c r="AA1179" s="7">
        <v>1835051.2981414795</v>
      </c>
      <c r="AB1179" s="6"/>
    </row>
    <row r="1180" spans="1:28">
      <c r="A1180" t="s">
        <v>7127</v>
      </c>
      <c r="B1180">
        <v>1179</v>
      </c>
      <c r="C1180" t="s">
        <v>7128</v>
      </c>
      <c r="D1180" t="s">
        <v>6598</v>
      </c>
      <c r="E1180" s="5" t="s">
        <v>29</v>
      </c>
      <c r="F1180">
        <v>1</v>
      </c>
      <c r="G1180" t="s">
        <v>7129</v>
      </c>
      <c r="H1180" t="s">
        <v>7130</v>
      </c>
      <c r="I1180">
        <v>1</v>
      </c>
      <c r="J1180">
        <v>1.56</v>
      </c>
      <c r="K1180" s="5">
        <v>44509</v>
      </c>
      <c r="L1180" t="s">
        <v>32</v>
      </c>
      <c r="M1180" t="s">
        <v>6344</v>
      </c>
      <c r="N1180" t="s">
        <v>6430</v>
      </c>
      <c r="P1180" s="6" t="s">
        <v>522</v>
      </c>
      <c r="Q1180" t="s">
        <v>7131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15">
        <v>0</v>
      </c>
      <c r="Y1180" s="15">
        <v>0</v>
      </c>
      <c r="Z1180" s="6" t="s">
        <v>507</v>
      </c>
      <c r="AA1180" s="7">
        <v>0</v>
      </c>
      <c r="AB1180" s="6"/>
    </row>
    <row r="1181" spans="1:28">
      <c r="A1181" t="s">
        <v>7132</v>
      </c>
      <c r="B1181">
        <v>1180</v>
      </c>
      <c r="C1181" t="s">
        <v>7133</v>
      </c>
      <c r="D1181" t="s">
        <v>7134</v>
      </c>
      <c r="E1181" s="5" t="s">
        <v>29</v>
      </c>
      <c r="F1181">
        <v>1</v>
      </c>
      <c r="G1181" t="s">
        <v>7135</v>
      </c>
      <c r="H1181" t="s">
        <v>7136</v>
      </c>
      <c r="I1181">
        <v>0.25</v>
      </c>
      <c r="J1181">
        <v>0.28999999999999998</v>
      </c>
      <c r="K1181" s="5">
        <v>44510</v>
      </c>
      <c r="L1181" t="s">
        <v>32</v>
      </c>
      <c r="M1181" t="s">
        <v>33</v>
      </c>
      <c r="N1181" t="s">
        <v>115</v>
      </c>
      <c r="P1181" s="6" t="s">
        <v>3121</v>
      </c>
      <c r="Q1181" t="s">
        <v>7137</v>
      </c>
      <c r="R1181" s="6">
        <v>3406399.9652862549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  <c r="X1181" s="6">
        <v>32</v>
      </c>
      <c r="Y1181" s="6">
        <v>57468.859999999993</v>
      </c>
      <c r="Z1181" s="6" t="s">
        <v>507</v>
      </c>
      <c r="AA1181" s="7">
        <v>3387274.9805450439</v>
      </c>
      <c r="AB1181" s="6"/>
    </row>
    <row r="1182" spans="1:28">
      <c r="A1182" t="s">
        <v>7138</v>
      </c>
      <c r="B1182">
        <v>1181</v>
      </c>
      <c r="C1182" t="s">
        <v>7139</v>
      </c>
      <c r="D1182" t="s">
        <v>7140</v>
      </c>
      <c r="E1182" s="5" t="s">
        <v>29</v>
      </c>
      <c r="F1182">
        <v>1</v>
      </c>
      <c r="G1182" t="s">
        <v>7141</v>
      </c>
      <c r="H1182" t="s">
        <v>7142</v>
      </c>
      <c r="I1182">
        <v>0.28000000000000003</v>
      </c>
      <c r="J1182">
        <v>0.32</v>
      </c>
      <c r="K1182" s="5">
        <v>44510</v>
      </c>
      <c r="L1182" t="s">
        <v>32</v>
      </c>
      <c r="M1182" t="s">
        <v>480</v>
      </c>
      <c r="N1182" t="s">
        <v>115</v>
      </c>
      <c r="P1182" s="6" t="s">
        <v>3121</v>
      </c>
      <c r="Q1182" t="s">
        <v>7143</v>
      </c>
      <c r="R1182" s="6">
        <v>3116775.0358581543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  <c r="X1182" s="6">
        <v>0</v>
      </c>
      <c r="Y1182" s="6">
        <v>0</v>
      </c>
      <c r="Z1182" s="6" t="s">
        <v>507</v>
      </c>
      <c r="AA1182" s="7">
        <v>3078150.0339508057</v>
      </c>
      <c r="AB1182" s="6"/>
    </row>
    <row r="1183" spans="1:28">
      <c r="A1183" t="s">
        <v>7144</v>
      </c>
      <c r="B1183">
        <v>1182</v>
      </c>
      <c r="C1183" t="s">
        <v>7145</v>
      </c>
      <c r="D1183" t="s">
        <v>7140</v>
      </c>
      <c r="E1183" s="5" t="s">
        <v>29</v>
      </c>
      <c r="F1183">
        <v>1</v>
      </c>
      <c r="G1183" t="s">
        <v>7146</v>
      </c>
      <c r="H1183" t="s">
        <v>7147</v>
      </c>
      <c r="I1183">
        <v>0.33</v>
      </c>
      <c r="J1183">
        <v>0.38</v>
      </c>
      <c r="K1183" s="5">
        <v>44510</v>
      </c>
      <c r="L1183" t="s">
        <v>32</v>
      </c>
      <c r="M1183" t="s">
        <v>102</v>
      </c>
      <c r="N1183" t="s">
        <v>115</v>
      </c>
      <c r="P1183" s="6" t="s">
        <v>3121</v>
      </c>
      <c r="Q1183" t="s">
        <v>7148</v>
      </c>
      <c r="R1183" s="6">
        <v>1370074.987411499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  <c r="X1183" s="6">
        <v>3</v>
      </c>
      <c r="Y1183" s="6">
        <v>158449.44999999998</v>
      </c>
      <c r="Z1183" s="6" t="s">
        <v>507</v>
      </c>
      <c r="AA1183" s="7">
        <v>1349725.0080108643</v>
      </c>
      <c r="AB1183" s="6"/>
    </row>
    <row r="1184" spans="1:28">
      <c r="A1184" t="s">
        <v>7149</v>
      </c>
      <c r="B1184">
        <v>1183</v>
      </c>
      <c r="C1184" t="s">
        <v>7150</v>
      </c>
      <c r="D1184" t="s">
        <v>7151</v>
      </c>
      <c r="E1184" s="5" t="s">
        <v>29</v>
      </c>
      <c r="F1184">
        <v>1</v>
      </c>
      <c r="G1184" t="s">
        <v>7152</v>
      </c>
      <c r="H1184" t="s">
        <v>7153</v>
      </c>
      <c r="I1184">
        <v>0.2</v>
      </c>
      <c r="J1184">
        <v>0.23</v>
      </c>
      <c r="K1184" s="5">
        <v>44515</v>
      </c>
      <c r="L1184" t="s">
        <v>32</v>
      </c>
      <c r="M1184" t="s">
        <v>286</v>
      </c>
      <c r="N1184" t="s">
        <v>4591</v>
      </c>
      <c r="P1184" s="6" t="s">
        <v>1043</v>
      </c>
      <c r="Q1184" t="s">
        <v>7154</v>
      </c>
      <c r="R1184" s="6">
        <v>7518949.9855041504</v>
      </c>
      <c r="S1184" s="6">
        <v>0</v>
      </c>
      <c r="T1184" s="6">
        <v>1523289.9999999998</v>
      </c>
      <c r="U1184" s="6">
        <v>0</v>
      </c>
      <c r="V1184" s="6">
        <v>0</v>
      </c>
      <c r="W1184" s="6">
        <v>13945</v>
      </c>
      <c r="X1184" s="6">
        <v>95</v>
      </c>
      <c r="Y1184" s="6">
        <v>330696.18100000004</v>
      </c>
      <c r="Z1184" s="6" t="s">
        <v>507</v>
      </c>
      <c r="AA1184" s="7">
        <v>7653375.1487731934</v>
      </c>
      <c r="AB1184" s="6"/>
    </row>
    <row r="1185" spans="1:28">
      <c r="A1185" t="s">
        <v>7155</v>
      </c>
      <c r="B1185">
        <v>1184</v>
      </c>
      <c r="C1185" t="s">
        <v>7156</v>
      </c>
      <c r="D1185" t="s">
        <v>7151</v>
      </c>
      <c r="E1185" s="5" t="s">
        <v>29</v>
      </c>
      <c r="F1185">
        <v>1</v>
      </c>
      <c r="G1185" t="s">
        <v>7157</v>
      </c>
      <c r="H1185" t="s">
        <v>7158</v>
      </c>
      <c r="I1185">
        <v>0.2</v>
      </c>
      <c r="J1185">
        <v>0.22</v>
      </c>
      <c r="K1185" s="5">
        <v>44515</v>
      </c>
      <c r="L1185" t="s">
        <v>32</v>
      </c>
      <c r="M1185" t="s">
        <v>286</v>
      </c>
      <c r="N1185" t="s">
        <v>4591</v>
      </c>
      <c r="P1185" s="6" t="s">
        <v>1043</v>
      </c>
      <c r="Q1185" t="s">
        <v>7159</v>
      </c>
      <c r="R1185" s="6">
        <v>800647481.34613037</v>
      </c>
      <c r="S1185" s="6">
        <v>0</v>
      </c>
      <c r="T1185" s="6">
        <v>1779780.0000000251</v>
      </c>
      <c r="U1185" s="6">
        <v>1773589.9999998992</v>
      </c>
      <c r="V1185" s="6">
        <v>1790325.0000000254</v>
      </c>
      <c r="W1185" s="6">
        <v>7136394.9999999758</v>
      </c>
      <c r="X1185" s="6">
        <v>175</v>
      </c>
      <c r="Y1185" s="6">
        <v>2674852.4</v>
      </c>
      <c r="Z1185" s="6" t="s">
        <v>507</v>
      </c>
      <c r="AA1185" s="7">
        <v>804708176.42211914</v>
      </c>
      <c r="AB1185" s="6"/>
    </row>
    <row r="1186" spans="1:28">
      <c r="A1186" t="s">
        <v>7160</v>
      </c>
      <c r="B1186">
        <v>1185</v>
      </c>
      <c r="C1186" t="s">
        <v>7161</v>
      </c>
      <c r="D1186" t="s">
        <v>7162</v>
      </c>
      <c r="E1186" s="5" t="s">
        <v>29</v>
      </c>
      <c r="F1186">
        <v>1</v>
      </c>
      <c r="G1186" t="s">
        <v>7163</v>
      </c>
      <c r="H1186" t="s">
        <v>7164</v>
      </c>
      <c r="I1186">
        <v>0.2</v>
      </c>
      <c r="J1186">
        <v>0.22</v>
      </c>
      <c r="K1186" s="5">
        <v>44515</v>
      </c>
      <c r="L1186" t="s">
        <v>32</v>
      </c>
      <c r="M1186" t="s">
        <v>286</v>
      </c>
      <c r="N1186" t="s">
        <v>4591</v>
      </c>
      <c r="P1186" s="6" t="s">
        <v>1043</v>
      </c>
      <c r="Q1186" t="s">
        <v>7165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6" t="s">
        <v>507</v>
      </c>
      <c r="AA1186" s="7">
        <v>1171065.0444030762</v>
      </c>
      <c r="AB1186" s="6"/>
    </row>
    <row r="1187" spans="1:28">
      <c r="A1187" t="s">
        <v>7166</v>
      </c>
      <c r="B1187">
        <v>1186</v>
      </c>
      <c r="C1187" t="s">
        <v>7167</v>
      </c>
      <c r="D1187" t="s">
        <v>7162</v>
      </c>
      <c r="E1187" s="5" t="s">
        <v>29</v>
      </c>
      <c r="F1187">
        <v>1</v>
      </c>
      <c r="G1187" t="s">
        <v>7168</v>
      </c>
      <c r="H1187" t="s">
        <v>7169</v>
      </c>
      <c r="I1187">
        <v>0.2</v>
      </c>
      <c r="J1187">
        <v>0.23</v>
      </c>
      <c r="K1187" s="5">
        <v>44515</v>
      </c>
      <c r="L1187" t="s">
        <v>32</v>
      </c>
      <c r="M1187" t="s">
        <v>286</v>
      </c>
      <c r="N1187" t="s">
        <v>4591</v>
      </c>
      <c r="P1187" s="6" t="s">
        <v>1043</v>
      </c>
      <c r="Q1187" t="s">
        <v>7170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6">
        <v>0</v>
      </c>
      <c r="Z1187" s="6" t="s">
        <v>507</v>
      </c>
      <c r="AA1187" s="7">
        <v>989155.00640869141</v>
      </c>
      <c r="AB1187" s="6"/>
    </row>
    <row r="1188" spans="1:28">
      <c r="A1188" t="s">
        <v>7171</v>
      </c>
      <c r="B1188">
        <v>1187</v>
      </c>
      <c r="C1188" t="s">
        <v>7172</v>
      </c>
      <c r="D1188" t="s">
        <v>7117</v>
      </c>
      <c r="E1188" s="5">
        <v>44760</v>
      </c>
      <c r="F1188">
        <v>1</v>
      </c>
      <c r="G1188" t="s">
        <v>7173</v>
      </c>
      <c r="H1188" t="s">
        <v>7174</v>
      </c>
      <c r="I1188">
        <v>0.5</v>
      </c>
      <c r="J1188">
        <v>0.56999999999999995</v>
      </c>
      <c r="K1188" s="5">
        <v>44515</v>
      </c>
      <c r="L1188" t="s">
        <v>32</v>
      </c>
      <c r="M1188" t="s">
        <v>94</v>
      </c>
      <c r="N1188" t="s">
        <v>1466</v>
      </c>
      <c r="P1188" s="6" t="s">
        <v>1906</v>
      </c>
      <c r="Q1188" t="s">
        <v>7175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  <c r="X1188" s="6">
        <v>0</v>
      </c>
      <c r="Y1188" s="6">
        <v>0</v>
      </c>
      <c r="Z1188" s="6" t="s">
        <v>12652</v>
      </c>
      <c r="AA1188" s="7">
        <v>0</v>
      </c>
      <c r="AB1188" s="6"/>
    </row>
    <row r="1189" spans="1:28">
      <c r="A1189" t="s">
        <v>7176</v>
      </c>
      <c r="B1189">
        <v>1188</v>
      </c>
      <c r="C1189" t="s">
        <v>7177</v>
      </c>
      <c r="D1189" t="s">
        <v>7178</v>
      </c>
      <c r="E1189" s="5" t="s">
        <v>29</v>
      </c>
      <c r="F1189">
        <v>1</v>
      </c>
      <c r="G1189" t="s">
        <v>7179</v>
      </c>
      <c r="H1189" t="s">
        <v>7180</v>
      </c>
      <c r="I1189">
        <v>0.3</v>
      </c>
      <c r="J1189">
        <v>0.34</v>
      </c>
      <c r="K1189" s="5">
        <v>44517</v>
      </c>
      <c r="L1189" t="s">
        <v>32</v>
      </c>
      <c r="M1189" t="s">
        <v>33</v>
      </c>
      <c r="N1189" t="s">
        <v>1139</v>
      </c>
      <c r="P1189" s="6" t="s">
        <v>4384</v>
      </c>
      <c r="Q1189" t="s">
        <v>7181</v>
      </c>
      <c r="R1189" s="6">
        <v>635545825.33836365</v>
      </c>
      <c r="S1189" s="6">
        <v>0</v>
      </c>
      <c r="T1189" s="6">
        <v>0</v>
      </c>
      <c r="U1189" s="6">
        <v>0</v>
      </c>
      <c r="V1189" s="6">
        <v>0</v>
      </c>
      <c r="W1189" s="6">
        <v>-2587414.9999999451</v>
      </c>
      <c r="X1189" s="6">
        <v>112</v>
      </c>
      <c r="Y1189" s="6">
        <v>1209272.77</v>
      </c>
      <c r="Z1189" s="6" t="s">
        <v>507</v>
      </c>
      <c r="AA1189" s="7">
        <v>635229393.05305481</v>
      </c>
      <c r="AB1189" s="6"/>
    </row>
    <row r="1190" spans="1:28">
      <c r="A1190" t="s">
        <v>7182</v>
      </c>
      <c r="B1190">
        <v>1189</v>
      </c>
      <c r="C1190" t="s">
        <v>7183</v>
      </c>
      <c r="D1190" t="s">
        <v>7184</v>
      </c>
      <c r="E1190" s="5" t="s">
        <v>29</v>
      </c>
      <c r="F1190">
        <v>1</v>
      </c>
      <c r="G1190" t="s">
        <v>7185</v>
      </c>
      <c r="H1190" t="s">
        <v>7186</v>
      </c>
      <c r="I1190">
        <v>0.3</v>
      </c>
      <c r="J1190">
        <v>0.34</v>
      </c>
      <c r="K1190" s="5">
        <v>44517</v>
      </c>
      <c r="L1190" t="s">
        <v>32</v>
      </c>
      <c r="M1190" t="s">
        <v>480</v>
      </c>
      <c r="N1190" t="s">
        <v>1139</v>
      </c>
      <c r="P1190" s="6" t="s">
        <v>4384</v>
      </c>
      <c r="Q1190" t="s">
        <v>7187</v>
      </c>
      <c r="R1190" s="6">
        <v>924750275.70724487</v>
      </c>
      <c r="S1190" s="6">
        <v>0</v>
      </c>
      <c r="T1190" s="6">
        <v>0</v>
      </c>
      <c r="U1190" s="6">
        <v>980640.0000000837</v>
      </c>
      <c r="V1190" s="6">
        <v>-981445.0000000837</v>
      </c>
      <c r="W1190" s="6">
        <v>3864775.000000054</v>
      </c>
      <c r="X1190" s="6">
        <v>85</v>
      </c>
      <c r="Y1190" s="6">
        <v>885091.04999999993</v>
      </c>
      <c r="Z1190" s="6" t="s">
        <v>507</v>
      </c>
      <c r="AA1190" s="7">
        <v>894148698.09150696</v>
      </c>
      <c r="AB1190" s="6"/>
    </row>
    <row r="1191" spans="1:28">
      <c r="A1191" t="s">
        <v>7188</v>
      </c>
      <c r="B1191">
        <v>1190</v>
      </c>
      <c r="C1191" t="s">
        <v>7189</v>
      </c>
      <c r="D1191" t="s">
        <v>7190</v>
      </c>
      <c r="E1191" s="5" t="s">
        <v>29</v>
      </c>
      <c r="F1191">
        <v>1</v>
      </c>
      <c r="G1191" t="s">
        <v>7191</v>
      </c>
      <c r="H1191" t="s">
        <v>7192</v>
      </c>
      <c r="I1191">
        <v>0.4</v>
      </c>
      <c r="J1191">
        <v>0.46</v>
      </c>
      <c r="K1191" s="5">
        <v>44517</v>
      </c>
      <c r="L1191" t="s">
        <v>32</v>
      </c>
      <c r="M1191" t="s">
        <v>109</v>
      </c>
      <c r="N1191" t="s">
        <v>1139</v>
      </c>
      <c r="P1191" s="6" t="s">
        <v>4384</v>
      </c>
      <c r="Q1191" t="s">
        <v>7193</v>
      </c>
      <c r="R1191" s="6">
        <v>605085060.11962891</v>
      </c>
      <c r="S1191" s="6">
        <v>-74190.000000000466</v>
      </c>
      <c r="T1191" s="6">
        <v>-1118725.0000000161</v>
      </c>
      <c r="U1191" s="6">
        <v>1105620.0000000158</v>
      </c>
      <c r="V1191" s="6">
        <v>-1101815.0000000158</v>
      </c>
      <c r="W1191" s="6">
        <v>-1189110.0000000168</v>
      </c>
      <c r="X1191" s="6">
        <v>226</v>
      </c>
      <c r="Y1191" s="6">
        <v>5216345.0999999996</v>
      </c>
      <c r="Z1191" s="6" t="s">
        <v>507</v>
      </c>
      <c r="AA1191" s="7">
        <v>584639239.31121826</v>
      </c>
      <c r="AB1191" s="6"/>
    </row>
    <row r="1192" spans="1:28">
      <c r="A1192" t="s">
        <v>7194</v>
      </c>
      <c r="B1192">
        <v>1191</v>
      </c>
      <c r="C1192" t="s">
        <v>7195</v>
      </c>
      <c r="D1192" t="s">
        <v>7196</v>
      </c>
      <c r="E1192" s="5" t="s">
        <v>29</v>
      </c>
      <c r="F1192">
        <v>1</v>
      </c>
      <c r="G1192" t="s">
        <v>7197</v>
      </c>
      <c r="H1192" t="s">
        <v>7198</v>
      </c>
      <c r="I1192">
        <v>0.35</v>
      </c>
      <c r="J1192">
        <v>0.38</v>
      </c>
      <c r="K1192" s="5">
        <v>44517</v>
      </c>
      <c r="L1192" t="s">
        <v>32</v>
      </c>
      <c r="M1192" t="s">
        <v>142</v>
      </c>
      <c r="N1192" t="s">
        <v>2053</v>
      </c>
      <c r="P1192" s="6" t="s">
        <v>4384</v>
      </c>
      <c r="Q1192" t="s">
        <v>7199</v>
      </c>
      <c r="R1192" s="6">
        <v>1368653.0017852783</v>
      </c>
      <c r="S1192" s="6">
        <v>0</v>
      </c>
      <c r="T1192" s="6">
        <v>0</v>
      </c>
      <c r="U1192" s="6">
        <v>0</v>
      </c>
      <c r="V1192" s="6">
        <v>0</v>
      </c>
      <c r="W1192" s="6">
        <v>509400.00000000006</v>
      </c>
      <c r="X1192" s="6">
        <v>46</v>
      </c>
      <c r="Y1192" s="6">
        <v>99502.91</v>
      </c>
      <c r="Z1192" s="6" t="s">
        <v>507</v>
      </c>
      <c r="AA1192" s="7">
        <v>780008.01086425781</v>
      </c>
      <c r="AB1192" s="6"/>
    </row>
    <row r="1193" spans="1:28">
      <c r="A1193" t="s">
        <v>7200</v>
      </c>
      <c r="B1193">
        <v>1192</v>
      </c>
      <c r="C1193" t="s">
        <v>7201</v>
      </c>
      <c r="D1193" t="s">
        <v>7202</v>
      </c>
      <c r="E1193" s="5" t="s">
        <v>29</v>
      </c>
      <c r="F1193">
        <v>1</v>
      </c>
      <c r="G1193" t="s">
        <v>7203</v>
      </c>
      <c r="H1193" t="s">
        <v>7204</v>
      </c>
      <c r="I1193">
        <v>1</v>
      </c>
      <c r="J1193">
        <v>2.35</v>
      </c>
      <c r="K1193" s="5">
        <v>44526</v>
      </c>
      <c r="L1193" t="s">
        <v>32</v>
      </c>
      <c r="M1193" t="s">
        <v>5929</v>
      </c>
      <c r="N1193" t="s">
        <v>610</v>
      </c>
      <c r="P1193" s="6" t="s">
        <v>1017</v>
      </c>
      <c r="Q1193" t="s">
        <v>7205</v>
      </c>
      <c r="R1193" s="6">
        <v>69302853.216018677</v>
      </c>
      <c r="S1193" s="6">
        <v>-1057452.0000000009</v>
      </c>
      <c r="T1193" s="6">
        <v>-267852.00000000221</v>
      </c>
      <c r="U1193" s="6">
        <v>0</v>
      </c>
      <c r="V1193" s="6">
        <v>0</v>
      </c>
      <c r="W1193" s="6">
        <v>-1590749.9999999974</v>
      </c>
      <c r="X1193" s="6">
        <v>234</v>
      </c>
      <c r="Y1193" s="6">
        <v>783826.24</v>
      </c>
      <c r="Z1193" s="6" t="s">
        <v>5929</v>
      </c>
      <c r="AA1193" s="7">
        <v>71501501.532554626</v>
      </c>
      <c r="AB1193" s="6"/>
    </row>
    <row r="1194" spans="1:28">
      <c r="A1194" t="s">
        <v>7206</v>
      </c>
      <c r="B1194">
        <v>1193</v>
      </c>
      <c r="C1194" t="s">
        <v>7207</v>
      </c>
      <c r="D1194" t="s">
        <v>7208</v>
      </c>
      <c r="E1194" s="5" t="s">
        <v>29</v>
      </c>
      <c r="F1194">
        <v>1</v>
      </c>
      <c r="G1194" t="s">
        <v>7209</v>
      </c>
      <c r="H1194" t="s">
        <v>7210</v>
      </c>
      <c r="I1194">
        <v>1</v>
      </c>
      <c r="J1194">
        <v>2.35</v>
      </c>
      <c r="K1194" s="5">
        <v>44526</v>
      </c>
      <c r="L1194" t="s">
        <v>32</v>
      </c>
      <c r="M1194" t="s">
        <v>5929</v>
      </c>
      <c r="N1194" t="s">
        <v>610</v>
      </c>
      <c r="P1194" s="6" t="s">
        <v>1017</v>
      </c>
      <c r="Q1194" t="s">
        <v>7211</v>
      </c>
      <c r="R1194" s="6">
        <v>5389206.5461522564</v>
      </c>
      <c r="S1194" s="6">
        <v>0</v>
      </c>
      <c r="T1194" s="6">
        <v>0</v>
      </c>
      <c r="U1194" s="6">
        <v>0</v>
      </c>
      <c r="V1194" s="6">
        <v>0</v>
      </c>
      <c r="W1194" s="6">
        <v>-203915.23109999945</v>
      </c>
      <c r="X1194" s="6">
        <v>9</v>
      </c>
      <c r="Y1194" s="6">
        <v>87.88</v>
      </c>
      <c r="Z1194" s="6" t="s">
        <v>5929</v>
      </c>
      <c r="AA1194" s="7">
        <v>5842071.2062873244</v>
      </c>
      <c r="AB1194" s="6"/>
    </row>
    <row r="1195" spans="1:28">
      <c r="A1195" t="s">
        <v>7212</v>
      </c>
      <c r="B1195">
        <v>1194</v>
      </c>
      <c r="C1195" t="s">
        <v>7213</v>
      </c>
      <c r="D1195" t="s">
        <v>7214</v>
      </c>
      <c r="E1195" s="9">
        <v>45377</v>
      </c>
      <c r="F1195">
        <v>1</v>
      </c>
      <c r="G1195" t="s">
        <v>7215</v>
      </c>
      <c r="H1195" t="s">
        <v>7216</v>
      </c>
      <c r="I1195">
        <v>0.6</v>
      </c>
      <c r="J1195">
        <v>0.85</v>
      </c>
      <c r="K1195" s="5">
        <v>44529</v>
      </c>
      <c r="L1195" t="s">
        <v>32</v>
      </c>
      <c r="M1195" t="s">
        <v>142</v>
      </c>
      <c r="N1195" t="s">
        <v>7217</v>
      </c>
      <c r="P1195" s="6" t="s">
        <v>3343</v>
      </c>
      <c r="Q1195" t="s">
        <v>7218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6" t="s">
        <v>507</v>
      </c>
      <c r="AA1195" s="7">
        <v>0</v>
      </c>
      <c r="AB1195" s="6"/>
    </row>
    <row r="1196" spans="1:28">
      <c r="A1196" s="12" t="s">
        <v>7219</v>
      </c>
      <c r="B1196">
        <v>1195</v>
      </c>
      <c r="C1196" s="13" t="s">
        <v>7220</v>
      </c>
      <c r="D1196" t="s">
        <v>7221</v>
      </c>
      <c r="E1196" t="s">
        <v>29</v>
      </c>
      <c r="F1196">
        <v>1</v>
      </c>
      <c r="G1196" t="s">
        <v>7222</v>
      </c>
      <c r="H1196" t="s">
        <v>7223</v>
      </c>
      <c r="I1196">
        <v>0.55000000000000004</v>
      </c>
      <c r="J1196">
        <v>0.65</v>
      </c>
      <c r="K1196" s="14">
        <v>44529</v>
      </c>
      <c r="L1196" t="s">
        <v>32</v>
      </c>
      <c r="M1196" t="s">
        <v>142</v>
      </c>
      <c r="N1196" t="s">
        <v>7217</v>
      </c>
      <c r="P1196" s="13" t="s">
        <v>233</v>
      </c>
      <c r="Q1196" t="s">
        <v>7224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 t="s">
        <v>507</v>
      </c>
      <c r="AA1196" s="7">
        <v>0</v>
      </c>
      <c r="AB1196" s="6"/>
    </row>
    <row r="1197" spans="1:28">
      <c r="A1197" t="s">
        <v>7225</v>
      </c>
      <c r="B1197">
        <v>1196</v>
      </c>
      <c r="C1197" t="s">
        <v>7226</v>
      </c>
      <c r="D1197" t="s">
        <v>7227</v>
      </c>
      <c r="E1197" s="5" t="s">
        <v>29</v>
      </c>
      <c r="F1197">
        <v>1</v>
      </c>
      <c r="G1197" t="s">
        <v>7228</v>
      </c>
      <c r="H1197" t="s">
        <v>7229</v>
      </c>
      <c r="I1197">
        <v>1.1000000000000001</v>
      </c>
      <c r="J1197">
        <v>1.28</v>
      </c>
      <c r="K1197" s="5">
        <v>44529</v>
      </c>
      <c r="L1197" t="s">
        <v>32</v>
      </c>
      <c r="M1197" t="s">
        <v>878</v>
      </c>
      <c r="N1197" t="s">
        <v>6345</v>
      </c>
      <c r="P1197" s="6" t="s">
        <v>522</v>
      </c>
      <c r="Q1197" t="s">
        <v>7230</v>
      </c>
      <c r="R1197" s="6">
        <v>21737644.958496094</v>
      </c>
      <c r="S1197" s="6">
        <v>270212.86549999908</v>
      </c>
      <c r="T1197" s="6">
        <v>189823.56225000272</v>
      </c>
      <c r="U1197" s="6">
        <v>209480.71574999928</v>
      </c>
      <c r="V1197" s="6">
        <v>0</v>
      </c>
      <c r="W1197" s="6">
        <v>1096453.3579999995</v>
      </c>
      <c r="X1197" s="6">
        <v>1832</v>
      </c>
      <c r="Y1197" s="6">
        <v>1631767.3</v>
      </c>
      <c r="Z1197" s="6" t="s">
        <v>10830</v>
      </c>
      <c r="AA1197" s="7">
        <v>25033992.385864258</v>
      </c>
      <c r="AB1197" s="6"/>
    </row>
    <row r="1198" spans="1:28">
      <c r="A1198" t="s">
        <v>7231</v>
      </c>
      <c r="B1198">
        <v>1197</v>
      </c>
      <c r="C1198" t="s">
        <v>7232</v>
      </c>
      <c r="D1198" t="s">
        <v>7233</v>
      </c>
      <c r="E1198" s="5" t="s">
        <v>29</v>
      </c>
      <c r="F1198">
        <v>1</v>
      </c>
      <c r="G1198" t="s">
        <v>7234</v>
      </c>
      <c r="H1198" t="s">
        <v>7235</v>
      </c>
      <c r="I1198">
        <v>1.1000000000000001</v>
      </c>
      <c r="J1198">
        <v>1.28</v>
      </c>
      <c r="K1198" s="5">
        <v>44529</v>
      </c>
      <c r="L1198" t="s">
        <v>32</v>
      </c>
      <c r="M1198" t="s">
        <v>6344</v>
      </c>
      <c r="N1198" t="s">
        <v>6430</v>
      </c>
      <c r="P1198" s="6" t="s">
        <v>522</v>
      </c>
      <c r="Q1198" t="s">
        <v>7236</v>
      </c>
      <c r="R1198" s="6">
        <v>12992858.88671875</v>
      </c>
      <c r="S1198" s="6">
        <v>962846.16324999952</v>
      </c>
      <c r="T1198" s="6">
        <v>416332.54600000015</v>
      </c>
      <c r="U1198" s="6">
        <v>172570.12299999941</v>
      </c>
      <c r="V1198" s="6">
        <v>95804.127500001356</v>
      </c>
      <c r="W1198" s="6">
        <v>1644214.0000000005</v>
      </c>
      <c r="X1198" s="6">
        <v>3479</v>
      </c>
      <c r="Y1198" s="6">
        <v>2055069.2000000002</v>
      </c>
      <c r="Z1198" s="6" t="s">
        <v>507</v>
      </c>
      <c r="AA1198" s="7">
        <v>16682754.909992218</v>
      </c>
      <c r="AB1198" s="6"/>
    </row>
    <row r="1199" spans="1:28">
      <c r="A1199" t="s">
        <v>7237</v>
      </c>
      <c r="B1199">
        <v>1198</v>
      </c>
      <c r="C1199" t="s">
        <v>7238</v>
      </c>
      <c r="D1199" t="s">
        <v>7239</v>
      </c>
      <c r="E1199" s="5">
        <v>45013</v>
      </c>
      <c r="F1199">
        <v>1</v>
      </c>
      <c r="G1199" t="s">
        <v>7240</v>
      </c>
      <c r="H1199" t="s">
        <v>7241</v>
      </c>
      <c r="I1199">
        <v>1.25</v>
      </c>
      <c r="J1199">
        <v>1.58</v>
      </c>
      <c r="K1199" s="5">
        <v>44529</v>
      </c>
      <c r="L1199" t="s">
        <v>32</v>
      </c>
      <c r="M1199" t="s">
        <v>6344</v>
      </c>
      <c r="N1199" t="s">
        <v>7084</v>
      </c>
      <c r="P1199" s="6" t="s">
        <v>522</v>
      </c>
      <c r="Q1199" t="s">
        <v>7242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  <c r="X1199" s="15">
        <v>0</v>
      </c>
      <c r="Y1199" s="15">
        <v>0</v>
      </c>
      <c r="Z1199" s="6" t="s">
        <v>507</v>
      </c>
      <c r="AA1199" s="7">
        <v>0</v>
      </c>
      <c r="AB1199" s="6"/>
    </row>
    <row r="1200" spans="1:28">
      <c r="A1200" t="s">
        <v>7243</v>
      </c>
      <c r="B1200">
        <v>1199</v>
      </c>
      <c r="C1200" t="s">
        <v>7244</v>
      </c>
      <c r="D1200" t="s">
        <v>7245</v>
      </c>
      <c r="E1200" s="5">
        <v>45013</v>
      </c>
      <c r="F1200">
        <v>1</v>
      </c>
      <c r="G1200" t="s">
        <v>7246</v>
      </c>
      <c r="H1200" t="s">
        <v>7247</v>
      </c>
      <c r="I1200">
        <v>1.25</v>
      </c>
      <c r="J1200">
        <v>1.58</v>
      </c>
      <c r="K1200" s="5">
        <v>44529</v>
      </c>
      <c r="L1200" t="s">
        <v>32</v>
      </c>
      <c r="M1200" t="s">
        <v>6344</v>
      </c>
      <c r="N1200" t="s">
        <v>7084</v>
      </c>
      <c r="P1200" s="6" t="s">
        <v>522</v>
      </c>
      <c r="Q1200" t="s">
        <v>7248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15">
        <v>0</v>
      </c>
      <c r="Y1200" s="15">
        <v>0</v>
      </c>
      <c r="Z1200" s="6" t="s">
        <v>507</v>
      </c>
      <c r="AA1200" s="7">
        <v>0</v>
      </c>
      <c r="AB1200" s="6"/>
    </row>
    <row r="1201" spans="1:28">
      <c r="A1201" t="s">
        <v>7249</v>
      </c>
      <c r="B1201">
        <v>1200</v>
      </c>
      <c r="C1201" t="s">
        <v>7250</v>
      </c>
      <c r="D1201" t="s">
        <v>7251</v>
      </c>
      <c r="E1201" s="5">
        <v>45013</v>
      </c>
      <c r="F1201">
        <v>1</v>
      </c>
      <c r="G1201" t="s">
        <v>7252</v>
      </c>
      <c r="H1201" t="s">
        <v>7253</v>
      </c>
      <c r="I1201">
        <v>1.25</v>
      </c>
      <c r="J1201">
        <v>1.58</v>
      </c>
      <c r="K1201" s="5">
        <v>44529</v>
      </c>
      <c r="L1201" t="s">
        <v>32</v>
      </c>
      <c r="M1201" t="s">
        <v>6344</v>
      </c>
      <c r="N1201" t="s">
        <v>7084</v>
      </c>
      <c r="P1201" s="6" t="s">
        <v>522</v>
      </c>
      <c r="Q1201" t="s">
        <v>7254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  <c r="X1201" s="15">
        <v>0</v>
      </c>
      <c r="Y1201" s="15">
        <v>0</v>
      </c>
      <c r="Z1201" s="6" t="s">
        <v>507</v>
      </c>
      <c r="AA1201" s="7">
        <v>0</v>
      </c>
      <c r="AB1201" s="6"/>
    </row>
    <row r="1202" spans="1:28">
      <c r="A1202" t="s">
        <v>7255</v>
      </c>
      <c r="B1202">
        <v>1201</v>
      </c>
      <c r="C1202" t="s">
        <v>7256</v>
      </c>
      <c r="D1202" t="s">
        <v>7257</v>
      </c>
      <c r="E1202" s="5" t="s">
        <v>29</v>
      </c>
      <c r="F1202">
        <v>1</v>
      </c>
      <c r="G1202" t="s">
        <v>7258</v>
      </c>
      <c r="H1202" t="s">
        <v>7259</v>
      </c>
      <c r="I1202">
        <v>0.45</v>
      </c>
      <c r="J1202">
        <v>0.5</v>
      </c>
      <c r="K1202" s="5">
        <v>44530</v>
      </c>
      <c r="L1202" t="s">
        <v>32</v>
      </c>
      <c r="M1202" t="s">
        <v>94</v>
      </c>
      <c r="N1202" t="s">
        <v>79</v>
      </c>
      <c r="P1202" s="6" t="s">
        <v>2540</v>
      </c>
      <c r="Q1202" t="s">
        <v>7260</v>
      </c>
      <c r="R1202" s="6">
        <v>13480572.509765625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  <c r="X1202" s="6">
        <v>425</v>
      </c>
      <c r="Y1202" s="6">
        <v>530494.13</v>
      </c>
      <c r="Z1202" s="6" t="s">
        <v>12652</v>
      </c>
      <c r="AA1202" s="7">
        <v>13740510.177612305</v>
      </c>
      <c r="AB1202" s="6"/>
    </row>
    <row r="1203" spans="1:28">
      <c r="A1203" t="s">
        <v>7261</v>
      </c>
      <c r="B1203">
        <v>1202</v>
      </c>
      <c r="C1203" t="s">
        <v>7262</v>
      </c>
      <c r="D1203" t="s">
        <v>7263</v>
      </c>
      <c r="E1203" s="9">
        <v>45469</v>
      </c>
      <c r="F1203">
        <v>1</v>
      </c>
      <c r="G1203" t="s">
        <v>7264</v>
      </c>
      <c r="H1203" t="s">
        <v>7265</v>
      </c>
      <c r="I1203">
        <v>0.15</v>
      </c>
      <c r="J1203">
        <v>0.17</v>
      </c>
      <c r="K1203" s="5">
        <v>44530</v>
      </c>
      <c r="L1203" t="s">
        <v>32</v>
      </c>
      <c r="M1203" t="s">
        <v>1307</v>
      </c>
      <c r="N1203" t="s">
        <v>232</v>
      </c>
      <c r="P1203" s="6" t="s">
        <v>2540</v>
      </c>
      <c r="Q1203" t="s">
        <v>7266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6">
        <v>0</v>
      </c>
      <c r="Z1203" s="6" t="s">
        <v>507</v>
      </c>
      <c r="AA1203" s="7">
        <v>0</v>
      </c>
      <c r="AB1203" s="6"/>
    </row>
    <row r="1204" spans="1:28">
      <c r="A1204" t="s">
        <v>7267</v>
      </c>
      <c r="B1204">
        <v>1203</v>
      </c>
      <c r="C1204" t="s">
        <v>7268</v>
      </c>
      <c r="D1204" t="s">
        <v>7269</v>
      </c>
      <c r="E1204" s="9">
        <v>45469</v>
      </c>
      <c r="F1204">
        <v>1</v>
      </c>
      <c r="G1204" t="s">
        <v>7270</v>
      </c>
      <c r="H1204" t="s">
        <v>7271</v>
      </c>
      <c r="I1204">
        <v>0.2</v>
      </c>
      <c r="J1204">
        <v>0.23</v>
      </c>
      <c r="K1204" s="5">
        <v>44530</v>
      </c>
      <c r="L1204" t="s">
        <v>32</v>
      </c>
      <c r="M1204" t="s">
        <v>1307</v>
      </c>
      <c r="N1204" t="s">
        <v>423</v>
      </c>
      <c r="P1204" s="6" t="s">
        <v>2540</v>
      </c>
      <c r="Q1204" t="s">
        <v>7272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 t="s">
        <v>507</v>
      </c>
      <c r="AA1204" s="7">
        <v>0</v>
      </c>
      <c r="AB1204" s="6"/>
    </row>
    <row r="1205" spans="1:28">
      <c r="A1205" t="s">
        <v>7273</v>
      </c>
      <c r="B1205">
        <v>1204</v>
      </c>
      <c r="C1205" t="s">
        <v>7274</v>
      </c>
      <c r="D1205" t="s">
        <v>7275</v>
      </c>
      <c r="E1205" s="5" t="s">
        <v>29</v>
      </c>
      <c r="F1205">
        <v>2</v>
      </c>
      <c r="G1205" t="s">
        <v>4346</v>
      </c>
      <c r="H1205" t="s">
        <v>4347</v>
      </c>
      <c r="I1205">
        <v>0.35</v>
      </c>
      <c r="J1205">
        <v>0.39</v>
      </c>
      <c r="K1205" s="5">
        <v>44531</v>
      </c>
      <c r="L1205" t="s">
        <v>32</v>
      </c>
      <c r="M1205" t="s">
        <v>480</v>
      </c>
      <c r="N1205" t="s">
        <v>2060</v>
      </c>
      <c r="P1205" s="6" t="s">
        <v>4087</v>
      </c>
      <c r="Q1205" t="s">
        <v>7276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  <c r="X1205" s="6">
        <v>9</v>
      </c>
      <c r="Y1205" s="6">
        <v>36161.42</v>
      </c>
      <c r="Z1205" s="6" t="s">
        <v>507</v>
      </c>
      <c r="AA1205" s="7">
        <v>1760369093.3102624</v>
      </c>
      <c r="AB1205" s="6"/>
    </row>
    <row r="1206" spans="1:28">
      <c r="A1206" t="s">
        <v>7277</v>
      </c>
      <c r="B1206">
        <v>1205</v>
      </c>
      <c r="C1206" t="s">
        <v>7278</v>
      </c>
      <c r="D1206" t="s">
        <v>7279</v>
      </c>
      <c r="E1206" s="5" t="s">
        <v>29</v>
      </c>
      <c r="F1206">
        <v>2</v>
      </c>
      <c r="G1206" t="s">
        <v>5621</v>
      </c>
      <c r="H1206" s="8">
        <v>3.1647E+107</v>
      </c>
      <c r="I1206">
        <v>0.35</v>
      </c>
      <c r="J1206">
        <v>0.36</v>
      </c>
      <c r="K1206" s="5">
        <v>44531</v>
      </c>
      <c r="L1206" t="s">
        <v>32</v>
      </c>
      <c r="M1206" t="s">
        <v>480</v>
      </c>
      <c r="N1206" t="s">
        <v>178</v>
      </c>
      <c r="P1206" s="6" t="s">
        <v>4087</v>
      </c>
      <c r="Q1206" t="s">
        <v>7280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  <c r="X1206" s="6">
        <v>141</v>
      </c>
      <c r="Y1206" s="6">
        <v>5644557.8199999994</v>
      </c>
      <c r="Z1206" s="6" t="s">
        <v>507</v>
      </c>
      <c r="AA1206" s="7">
        <v>2187104199.9097648</v>
      </c>
      <c r="AB1206" s="6"/>
    </row>
    <row r="1207" spans="1:28">
      <c r="A1207" t="s">
        <v>7281</v>
      </c>
      <c r="B1207">
        <v>1206</v>
      </c>
      <c r="C1207" t="s">
        <v>7282</v>
      </c>
      <c r="D1207" t="s">
        <v>7283</v>
      </c>
      <c r="E1207" s="5" t="s">
        <v>29</v>
      </c>
      <c r="F1207">
        <v>2</v>
      </c>
      <c r="G1207" t="s">
        <v>4092</v>
      </c>
      <c r="H1207" t="s">
        <v>4093</v>
      </c>
      <c r="I1207">
        <v>0.35</v>
      </c>
      <c r="J1207">
        <v>0.39</v>
      </c>
      <c r="K1207" s="5">
        <v>44531</v>
      </c>
      <c r="L1207" t="s">
        <v>32</v>
      </c>
      <c r="M1207" t="s">
        <v>480</v>
      </c>
      <c r="N1207" t="s">
        <v>150</v>
      </c>
      <c r="P1207" s="6" t="s">
        <v>4087</v>
      </c>
      <c r="Q1207" t="s">
        <v>7284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2</v>
      </c>
      <c r="Y1207" s="6">
        <v>14969.64</v>
      </c>
      <c r="Z1207" s="6" t="s">
        <v>507</v>
      </c>
      <c r="AA1207" s="7">
        <v>231346208.20928636</v>
      </c>
      <c r="AB1207" s="6"/>
    </row>
    <row r="1208" spans="1:28">
      <c r="A1208" t="s">
        <v>7285</v>
      </c>
      <c r="B1208">
        <v>1207</v>
      </c>
      <c r="C1208" t="s">
        <v>7286</v>
      </c>
      <c r="D1208" t="s">
        <v>7287</v>
      </c>
      <c r="E1208" s="5" t="s">
        <v>29</v>
      </c>
      <c r="F1208">
        <v>2</v>
      </c>
      <c r="G1208" t="s">
        <v>4098</v>
      </c>
      <c r="H1208" t="s">
        <v>4099</v>
      </c>
      <c r="I1208">
        <v>0.35</v>
      </c>
      <c r="J1208">
        <v>0.39</v>
      </c>
      <c r="K1208" s="5">
        <v>44531</v>
      </c>
      <c r="L1208" t="s">
        <v>32</v>
      </c>
      <c r="M1208" t="s">
        <v>480</v>
      </c>
      <c r="N1208" t="s">
        <v>150</v>
      </c>
      <c r="P1208" s="6" t="s">
        <v>4087</v>
      </c>
      <c r="Q1208" t="s">
        <v>7288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 t="s">
        <v>507</v>
      </c>
      <c r="AA1208" s="7">
        <v>34078864.533078954</v>
      </c>
      <c r="AB1208" s="6"/>
    </row>
    <row r="1209" spans="1:28">
      <c r="A1209" t="s">
        <v>7289</v>
      </c>
      <c r="B1209">
        <v>1208</v>
      </c>
      <c r="C1209" t="s">
        <v>7290</v>
      </c>
      <c r="D1209" t="s">
        <v>7291</v>
      </c>
      <c r="E1209" s="9">
        <v>45378</v>
      </c>
      <c r="F1209">
        <v>2</v>
      </c>
      <c r="G1209" t="s">
        <v>5626</v>
      </c>
      <c r="H1209" t="s">
        <v>5627</v>
      </c>
      <c r="I1209">
        <v>0.35</v>
      </c>
      <c r="J1209">
        <v>0.32</v>
      </c>
      <c r="K1209" s="5">
        <v>44531</v>
      </c>
      <c r="L1209" t="s">
        <v>32</v>
      </c>
      <c r="M1209" t="s">
        <v>480</v>
      </c>
      <c r="N1209" t="s">
        <v>1239</v>
      </c>
      <c r="P1209" s="6" t="s">
        <v>4087</v>
      </c>
      <c r="Q1209" t="s">
        <v>7292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  <c r="X1209" s="6">
        <v>20</v>
      </c>
      <c r="Y1209" s="6">
        <v>102976.24</v>
      </c>
      <c r="Z1209" s="6" t="s">
        <v>507</v>
      </c>
      <c r="AA1209" s="7">
        <v>1366441717.2104757</v>
      </c>
      <c r="AB1209" s="6"/>
    </row>
    <row r="1210" spans="1:28">
      <c r="A1210" t="s">
        <v>7293</v>
      </c>
      <c r="B1210">
        <v>1209</v>
      </c>
      <c r="C1210" t="s">
        <v>7294</v>
      </c>
      <c r="D1210" t="s">
        <v>7295</v>
      </c>
      <c r="E1210" s="9">
        <v>45378</v>
      </c>
      <c r="F1210">
        <v>2</v>
      </c>
      <c r="G1210" t="s">
        <v>4352</v>
      </c>
      <c r="H1210" t="s">
        <v>4353</v>
      </c>
      <c r="I1210">
        <v>0.35</v>
      </c>
      <c r="J1210">
        <v>0.38</v>
      </c>
      <c r="K1210" s="5">
        <v>44531</v>
      </c>
      <c r="L1210" t="s">
        <v>32</v>
      </c>
      <c r="M1210" t="s">
        <v>480</v>
      </c>
      <c r="N1210" t="s">
        <v>1139</v>
      </c>
      <c r="P1210" s="6" t="s">
        <v>4087</v>
      </c>
      <c r="Q1210" t="s">
        <v>7296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  <c r="X1210" s="6">
        <v>1</v>
      </c>
      <c r="Y1210" s="6">
        <v>231.48</v>
      </c>
      <c r="Z1210" s="6" t="s">
        <v>507</v>
      </c>
      <c r="AA1210" s="7">
        <v>1271385605.5623674</v>
      </c>
      <c r="AB1210" s="6"/>
    </row>
    <row r="1211" spans="1:28">
      <c r="A1211" t="s">
        <v>7297</v>
      </c>
      <c r="B1211">
        <v>1210</v>
      </c>
      <c r="C1211" t="s">
        <v>7298</v>
      </c>
      <c r="D1211" t="s">
        <v>7299</v>
      </c>
      <c r="E1211" s="5" t="s">
        <v>29</v>
      </c>
      <c r="F1211">
        <v>2</v>
      </c>
      <c r="G1211" t="s">
        <v>4370</v>
      </c>
      <c r="H1211" t="s">
        <v>4371</v>
      </c>
      <c r="I1211">
        <v>0.45</v>
      </c>
      <c r="J1211">
        <v>0.5</v>
      </c>
      <c r="K1211" s="5">
        <v>44531</v>
      </c>
      <c r="L1211" t="s">
        <v>32</v>
      </c>
      <c r="M1211" t="s">
        <v>109</v>
      </c>
      <c r="N1211" t="s">
        <v>2060</v>
      </c>
      <c r="P1211" s="6" t="s">
        <v>4087</v>
      </c>
      <c r="Q1211" t="s">
        <v>7300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120</v>
      </c>
      <c r="Y1211" s="6">
        <v>687479.54999999993</v>
      </c>
      <c r="Z1211" s="6" t="s">
        <v>507</v>
      </c>
      <c r="AA1211" s="7">
        <v>1271216165.5742331</v>
      </c>
      <c r="AB1211" s="6"/>
    </row>
    <row r="1212" spans="1:28">
      <c r="A1212" t="s">
        <v>7301</v>
      </c>
      <c r="B1212">
        <v>1211</v>
      </c>
      <c r="C1212" t="s">
        <v>7302</v>
      </c>
      <c r="D1212" t="s">
        <v>7303</v>
      </c>
      <c r="E1212" s="5" t="s">
        <v>29</v>
      </c>
      <c r="F1212">
        <v>1</v>
      </c>
      <c r="G1212" t="s">
        <v>7304</v>
      </c>
      <c r="H1212" t="s">
        <v>7305</v>
      </c>
      <c r="I1212">
        <v>0.12</v>
      </c>
      <c r="J1212">
        <v>0.14000000000000001</v>
      </c>
      <c r="K1212" s="5">
        <v>44531</v>
      </c>
      <c r="L1212" t="s">
        <v>32</v>
      </c>
      <c r="M1212" t="s">
        <v>42</v>
      </c>
      <c r="N1212" t="s">
        <v>416</v>
      </c>
      <c r="P1212" s="6" t="s">
        <v>494</v>
      </c>
      <c r="Q1212" t="s">
        <v>7306</v>
      </c>
      <c r="R1212" s="6">
        <v>5647712253.7398529</v>
      </c>
      <c r="S1212" s="6">
        <v>58567250.499999851</v>
      </c>
      <c r="T1212" s="6">
        <v>21241587.250000566</v>
      </c>
      <c r="U1212" s="6">
        <v>-1247657.2500002827</v>
      </c>
      <c r="V1212" s="6">
        <v>-76070116.750000268</v>
      </c>
      <c r="W1212" s="6">
        <v>-19940327.249999568</v>
      </c>
      <c r="X1212" s="6">
        <v>18802</v>
      </c>
      <c r="Y1212" s="6">
        <v>274071500</v>
      </c>
      <c r="Z1212" s="6" t="s">
        <v>507</v>
      </c>
      <c r="AA1212" s="7">
        <v>5713520937.9405975</v>
      </c>
      <c r="AB1212" s="6"/>
    </row>
    <row r="1213" spans="1:28">
      <c r="A1213" t="s">
        <v>7307</v>
      </c>
      <c r="B1213">
        <v>1212</v>
      </c>
      <c r="C1213" t="s">
        <v>7308</v>
      </c>
      <c r="D1213" t="s">
        <v>7309</v>
      </c>
      <c r="E1213" s="5">
        <v>45378</v>
      </c>
      <c r="F1213">
        <v>2</v>
      </c>
      <c r="G1213" t="s">
        <v>4931</v>
      </c>
      <c r="H1213" t="s">
        <v>4932</v>
      </c>
      <c r="I1213">
        <v>0.5</v>
      </c>
      <c r="J1213">
        <v>0.56000000000000005</v>
      </c>
      <c r="K1213" s="5">
        <v>44531</v>
      </c>
      <c r="L1213" t="s">
        <v>32</v>
      </c>
      <c r="M1213" t="s">
        <v>586</v>
      </c>
      <c r="N1213" t="s">
        <v>587</v>
      </c>
      <c r="P1213" s="6" t="s">
        <v>4087</v>
      </c>
      <c r="Q1213" t="s">
        <v>7310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  <c r="X1213" s="6">
        <v>20</v>
      </c>
      <c r="Y1213" s="6">
        <v>61493.83</v>
      </c>
      <c r="Z1213" s="6" t="s">
        <v>507</v>
      </c>
      <c r="AA1213" s="7">
        <v>1438482223.6808202</v>
      </c>
      <c r="AB1213" s="6"/>
    </row>
    <row r="1214" spans="1:28">
      <c r="A1214" t="s">
        <v>7311</v>
      </c>
      <c r="B1214">
        <v>1213</v>
      </c>
      <c r="C1214" t="s">
        <v>7312</v>
      </c>
      <c r="D1214" t="s">
        <v>7313</v>
      </c>
      <c r="E1214" s="5" t="s">
        <v>29</v>
      </c>
      <c r="F1214">
        <v>2</v>
      </c>
      <c r="G1214" t="s">
        <v>5655</v>
      </c>
      <c r="H1214" t="s">
        <v>5656</v>
      </c>
      <c r="I1214">
        <v>0.5</v>
      </c>
      <c r="J1214">
        <v>0.56000000000000005</v>
      </c>
      <c r="K1214" s="5">
        <v>44531</v>
      </c>
      <c r="L1214" t="s">
        <v>32</v>
      </c>
      <c r="M1214" t="s">
        <v>586</v>
      </c>
      <c r="N1214" t="s">
        <v>2410</v>
      </c>
      <c r="P1214" s="6" t="s">
        <v>4087</v>
      </c>
      <c r="Q1214" t="s">
        <v>7314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  <c r="X1214" s="6">
        <v>15</v>
      </c>
      <c r="Y1214" s="6">
        <v>22692.91</v>
      </c>
      <c r="Z1214" s="6" t="s">
        <v>507</v>
      </c>
      <c r="AA1214" s="7">
        <v>191319053.53019345</v>
      </c>
      <c r="AB1214" s="6"/>
    </row>
    <row r="1215" spans="1:28">
      <c r="A1215" t="s">
        <v>7315</v>
      </c>
      <c r="B1215">
        <v>1214</v>
      </c>
      <c r="C1215" t="s">
        <v>7316</v>
      </c>
      <c r="D1215" t="s">
        <v>7317</v>
      </c>
      <c r="E1215">
        <v>45140</v>
      </c>
      <c r="F1215">
        <v>1</v>
      </c>
      <c r="G1215" t="s">
        <v>7318</v>
      </c>
      <c r="H1215" t="s">
        <v>7319</v>
      </c>
      <c r="I1215">
        <v>0.6</v>
      </c>
      <c r="J1215">
        <v>0.68</v>
      </c>
      <c r="K1215" s="5">
        <v>44532</v>
      </c>
      <c r="L1215" t="s">
        <v>32</v>
      </c>
      <c r="M1215" t="s">
        <v>94</v>
      </c>
      <c r="N1215" t="s">
        <v>781</v>
      </c>
      <c r="P1215" t="s">
        <v>233</v>
      </c>
      <c r="Q1215" t="s">
        <v>7320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 t="s">
        <v>12652</v>
      </c>
      <c r="AA1215" s="7">
        <v>0</v>
      </c>
      <c r="AB1215" s="6"/>
    </row>
    <row r="1216" spans="1:28">
      <c r="A1216" s="12" t="s">
        <v>7321</v>
      </c>
      <c r="B1216">
        <v>1215</v>
      </c>
      <c r="C1216" s="13" t="s">
        <v>7322</v>
      </c>
      <c r="D1216" t="s">
        <v>7323</v>
      </c>
      <c r="E1216" t="s">
        <v>29</v>
      </c>
      <c r="F1216">
        <v>1</v>
      </c>
      <c r="G1216" t="s">
        <v>7324</v>
      </c>
      <c r="H1216" t="s">
        <v>7325</v>
      </c>
      <c r="I1216">
        <v>0.45</v>
      </c>
      <c r="J1216">
        <v>0.54</v>
      </c>
      <c r="K1216" s="14">
        <v>44532</v>
      </c>
      <c r="L1216" t="s">
        <v>32</v>
      </c>
      <c r="M1216" t="s">
        <v>142</v>
      </c>
      <c r="N1216" t="s">
        <v>2040</v>
      </c>
      <c r="P1216" s="13" t="s">
        <v>233</v>
      </c>
      <c r="Q1216" t="s">
        <v>7326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 t="s">
        <v>507</v>
      </c>
      <c r="AA1216" s="7">
        <v>0</v>
      </c>
      <c r="AB1216" s="6"/>
    </row>
    <row r="1217" spans="1:28">
      <c r="A1217" t="s">
        <v>7327</v>
      </c>
      <c r="B1217">
        <v>1216</v>
      </c>
      <c r="C1217" t="s">
        <v>7328</v>
      </c>
      <c r="D1217" t="s">
        <v>7329</v>
      </c>
      <c r="E1217" s="5" t="s">
        <v>29</v>
      </c>
      <c r="F1217">
        <v>2</v>
      </c>
      <c r="G1217" t="s">
        <v>7330</v>
      </c>
      <c r="H1217" t="s">
        <v>7331</v>
      </c>
      <c r="I1217">
        <v>0.4</v>
      </c>
      <c r="J1217">
        <v>0.96</v>
      </c>
      <c r="K1217" s="5">
        <v>44532</v>
      </c>
      <c r="L1217" t="s">
        <v>32</v>
      </c>
      <c r="M1217" t="s">
        <v>6344</v>
      </c>
      <c r="N1217" t="s">
        <v>6345</v>
      </c>
      <c r="P1217" s="6" t="s">
        <v>4087</v>
      </c>
      <c r="Q1217" t="s">
        <v>7332</v>
      </c>
      <c r="R1217" s="6">
        <v>1220222472.858429</v>
      </c>
      <c r="S1217" s="6">
        <v>17632835.000000142</v>
      </c>
      <c r="T1217" s="6">
        <v>10617762.499999948</v>
      </c>
      <c r="U1217" s="6">
        <v>74601090.00000006</v>
      </c>
      <c r="V1217" s="6">
        <v>7637309.9999998733</v>
      </c>
      <c r="W1217" s="6">
        <v>130130342.50000004</v>
      </c>
      <c r="X1217" s="6">
        <v>27357</v>
      </c>
      <c r="Y1217" s="6">
        <v>139751750</v>
      </c>
      <c r="Z1217" s="6" t="s">
        <v>507</v>
      </c>
      <c r="AA1217" s="7">
        <v>1269157469.1772459</v>
      </c>
      <c r="AB1217" s="6"/>
    </row>
    <row r="1218" spans="1:28">
      <c r="A1218" t="s">
        <v>7333</v>
      </c>
      <c r="B1218">
        <v>1217</v>
      </c>
      <c r="C1218" t="s">
        <v>7334</v>
      </c>
      <c r="D1218" t="s">
        <v>7335</v>
      </c>
      <c r="E1218" s="5" t="s">
        <v>29</v>
      </c>
      <c r="F1218">
        <v>2</v>
      </c>
      <c r="G1218" t="s">
        <v>7330</v>
      </c>
      <c r="H1218" t="s">
        <v>7331</v>
      </c>
      <c r="I1218">
        <v>0.4</v>
      </c>
      <c r="J1218">
        <v>0.96</v>
      </c>
      <c r="K1218" s="5">
        <v>44532</v>
      </c>
      <c r="L1218" t="s">
        <v>32</v>
      </c>
      <c r="M1218" t="s">
        <v>6344</v>
      </c>
      <c r="N1218" t="s">
        <v>6345</v>
      </c>
      <c r="P1218" s="6" t="s">
        <v>4087</v>
      </c>
      <c r="Q1218" t="s">
        <v>7336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  <c r="X1218" s="6">
        <v>521</v>
      </c>
      <c r="Y1218" s="6">
        <v>3007111.6999999997</v>
      </c>
      <c r="Z1218" s="6" t="s">
        <v>507</v>
      </c>
      <c r="AA1218" s="7">
        <v>1267528666.0397348</v>
      </c>
      <c r="AB1218" s="6"/>
    </row>
    <row r="1219" spans="1:28">
      <c r="A1219" t="s">
        <v>7337</v>
      </c>
      <c r="B1219">
        <v>1218</v>
      </c>
      <c r="C1219" t="s">
        <v>7338</v>
      </c>
      <c r="D1219" t="s">
        <v>7339</v>
      </c>
      <c r="E1219" s="5" t="s">
        <v>29</v>
      </c>
      <c r="F1219">
        <v>1</v>
      </c>
      <c r="G1219" t="s">
        <v>7340</v>
      </c>
      <c r="H1219" t="s">
        <v>7341</v>
      </c>
      <c r="I1219">
        <v>1.1000000000000001</v>
      </c>
      <c r="J1219">
        <v>1.28</v>
      </c>
      <c r="K1219" s="5">
        <v>44532</v>
      </c>
      <c r="L1219" t="s">
        <v>32</v>
      </c>
      <c r="M1219" t="s">
        <v>878</v>
      </c>
      <c r="N1219" t="s">
        <v>6345</v>
      </c>
      <c r="P1219" s="6" t="s">
        <v>522</v>
      </c>
      <c r="Q1219" t="s">
        <v>7342</v>
      </c>
      <c r="R1219" s="6">
        <v>84742548.656463623</v>
      </c>
      <c r="S1219" s="6">
        <v>2573727.1587500083</v>
      </c>
      <c r="T1219" s="6">
        <v>1146270.9179999928</v>
      </c>
      <c r="U1219" s="6">
        <v>1039130.0210000024</v>
      </c>
      <c r="V1219" s="6">
        <v>547865.35874999501</v>
      </c>
      <c r="W1219" s="6">
        <v>6703891.9817500059</v>
      </c>
      <c r="X1219" s="6">
        <v>10752</v>
      </c>
      <c r="Y1219" s="6">
        <v>11149338</v>
      </c>
      <c r="Z1219" s="6" t="s">
        <v>10830</v>
      </c>
      <c r="AA1219" s="7">
        <v>94906137.800216675</v>
      </c>
      <c r="AB1219" s="6"/>
    </row>
    <row r="1220" spans="1:28">
      <c r="A1220" t="s">
        <v>7343</v>
      </c>
      <c r="B1220">
        <v>1219</v>
      </c>
      <c r="C1220" t="s">
        <v>7344</v>
      </c>
      <c r="D1220" t="s">
        <v>7345</v>
      </c>
      <c r="E1220" s="5" t="s">
        <v>29</v>
      </c>
      <c r="F1220">
        <v>1</v>
      </c>
      <c r="G1220" t="s">
        <v>7346</v>
      </c>
      <c r="H1220" t="s">
        <v>7347</v>
      </c>
      <c r="I1220">
        <v>1.1000000000000001</v>
      </c>
      <c r="J1220">
        <v>1.28</v>
      </c>
      <c r="K1220" s="5">
        <v>44532</v>
      </c>
      <c r="L1220" t="s">
        <v>32</v>
      </c>
      <c r="M1220" t="s">
        <v>878</v>
      </c>
      <c r="N1220" t="s">
        <v>6345</v>
      </c>
      <c r="P1220" s="6" t="s">
        <v>522</v>
      </c>
      <c r="Q1220" t="s">
        <v>7348</v>
      </c>
      <c r="R1220" s="6">
        <v>5404357.2893471774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211</v>
      </c>
      <c r="Y1220" s="6">
        <v>204861.56</v>
      </c>
      <c r="Z1220" s="6" t="s">
        <v>10830</v>
      </c>
      <c r="AA1220" s="7">
        <v>6416189.8575219996</v>
      </c>
      <c r="AB1220" s="6"/>
    </row>
    <row r="1221" spans="1:28">
      <c r="A1221" t="s">
        <v>7349</v>
      </c>
      <c r="B1221">
        <v>1220</v>
      </c>
      <c r="C1221" t="s">
        <v>7350</v>
      </c>
      <c r="D1221" t="s">
        <v>7351</v>
      </c>
      <c r="E1221" s="5" t="s">
        <v>29</v>
      </c>
      <c r="F1221">
        <v>1</v>
      </c>
      <c r="G1221" t="s">
        <v>7352</v>
      </c>
      <c r="H1221" t="s">
        <v>7353</v>
      </c>
      <c r="I1221">
        <v>1.1000000000000001</v>
      </c>
      <c r="J1221">
        <v>1.28</v>
      </c>
      <c r="K1221" s="5">
        <v>44532</v>
      </c>
      <c r="L1221" t="s">
        <v>32</v>
      </c>
      <c r="M1221" t="s">
        <v>6344</v>
      </c>
      <c r="N1221" t="s">
        <v>6430</v>
      </c>
      <c r="P1221" s="6" t="s">
        <v>522</v>
      </c>
      <c r="Q1221" t="s">
        <v>7354</v>
      </c>
      <c r="R1221" s="6">
        <v>52338979.908823967</v>
      </c>
      <c r="S1221" s="6">
        <v>5488754.7604999989</v>
      </c>
      <c r="T1221" s="6">
        <v>1690720.6237499968</v>
      </c>
      <c r="U1221" s="6">
        <v>1675396.6414999999</v>
      </c>
      <c r="V1221" s="6">
        <v>202729.98975000845</v>
      </c>
      <c r="W1221" s="6">
        <v>9481042.4395000003</v>
      </c>
      <c r="X1221" s="6">
        <v>18844</v>
      </c>
      <c r="Y1221" s="6">
        <v>11940767</v>
      </c>
      <c r="Z1221" s="6" t="s">
        <v>507</v>
      </c>
      <c r="AA1221" s="7">
        <v>65310663.75374794</v>
      </c>
      <c r="AB1221" s="6"/>
    </row>
    <row r="1222" spans="1:28">
      <c r="A1222" t="s">
        <v>7355</v>
      </c>
      <c r="B1222">
        <v>1221</v>
      </c>
      <c r="C1222" t="s">
        <v>7356</v>
      </c>
      <c r="D1222" t="s">
        <v>7357</v>
      </c>
      <c r="E1222" s="5" t="s">
        <v>29</v>
      </c>
      <c r="F1222">
        <v>1</v>
      </c>
      <c r="G1222" t="s">
        <v>7358</v>
      </c>
      <c r="H1222" t="s">
        <v>7359</v>
      </c>
      <c r="I1222">
        <v>1.1000000000000001</v>
      </c>
      <c r="J1222">
        <v>1.35</v>
      </c>
      <c r="K1222" s="5">
        <v>44532</v>
      </c>
      <c r="L1222" t="s">
        <v>32</v>
      </c>
      <c r="M1222" t="s">
        <v>6344</v>
      </c>
      <c r="N1222" t="s">
        <v>6430</v>
      </c>
      <c r="P1222" s="6" t="s">
        <v>522</v>
      </c>
      <c r="Q1222" t="s">
        <v>7360</v>
      </c>
      <c r="R1222" s="6">
        <v>1906961.4841993558</v>
      </c>
      <c r="S1222" s="6">
        <v>-741086.85839994391</v>
      </c>
      <c r="T1222" s="6">
        <v>0</v>
      </c>
      <c r="U1222" s="6">
        <v>101111.82805936744</v>
      </c>
      <c r="V1222" s="6">
        <v>0</v>
      </c>
      <c r="W1222" s="6">
        <v>-639975.03034057643</v>
      </c>
      <c r="X1222" s="6">
        <v>457</v>
      </c>
      <c r="Y1222" s="6">
        <v>144518.95000000001</v>
      </c>
      <c r="Z1222" s="6" t="s">
        <v>507</v>
      </c>
      <c r="AA1222" s="7">
        <v>3615584.8221573308</v>
      </c>
      <c r="AB1222" s="6"/>
    </row>
    <row r="1223" spans="1:28">
      <c r="A1223" t="s">
        <v>7361</v>
      </c>
      <c r="B1223">
        <v>1222</v>
      </c>
      <c r="C1223" t="s">
        <v>7362</v>
      </c>
      <c r="D1223" t="s">
        <v>7363</v>
      </c>
      <c r="E1223" s="5" t="s">
        <v>29</v>
      </c>
      <c r="F1223">
        <v>1</v>
      </c>
      <c r="G1223" t="s">
        <v>7364</v>
      </c>
      <c r="H1223" t="s">
        <v>7365</v>
      </c>
      <c r="I1223">
        <v>0.6</v>
      </c>
      <c r="J1223">
        <v>0.85</v>
      </c>
      <c r="K1223" s="5">
        <v>44572</v>
      </c>
      <c r="L1223" t="s">
        <v>32</v>
      </c>
      <c r="M1223" t="s">
        <v>820</v>
      </c>
      <c r="N1223" t="s">
        <v>87</v>
      </c>
      <c r="P1223" s="6" t="s">
        <v>3343</v>
      </c>
      <c r="Q1223" t="s">
        <v>7366</v>
      </c>
      <c r="R1223" s="6">
        <v>86203420.164108276</v>
      </c>
      <c r="S1223" s="6">
        <v>2051045</v>
      </c>
      <c r="T1223" s="6">
        <v>1635980.0000000088</v>
      </c>
      <c r="U1223" s="6">
        <v>2808184.9999999972</v>
      </c>
      <c r="V1223" s="6">
        <v>2423807.4999999916</v>
      </c>
      <c r="W1223" s="6">
        <v>13303992.499999998</v>
      </c>
      <c r="X1223" s="6">
        <v>2160</v>
      </c>
      <c r="Y1223" s="6">
        <v>9619320</v>
      </c>
      <c r="Z1223" s="6" t="s">
        <v>10830</v>
      </c>
      <c r="AA1223" s="7">
        <v>69535636.047363281</v>
      </c>
      <c r="AB1223" s="6"/>
    </row>
    <row r="1224" spans="1:28">
      <c r="A1224" t="s">
        <v>7367</v>
      </c>
      <c r="B1224">
        <v>1223</v>
      </c>
      <c r="C1224" t="s">
        <v>7368</v>
      </c>
      <c r="D1224" t="s">
        <v>7369</v>
      </c>
      <c r="E1224" s="5" t="s">
        <v>29</v>
      </c>
      <c r="F1224">
        <v>1</v>
      </c>
      <c r="G1224" t="s">
        <v>7370</v>
      </c>
      <c r="H1224" t="s">
        <v>7371</v>
      </c>
      <c r="I1224">
        <v>0.6</v>
      </c>
      <c r="J1224">
        <v>0.85</v>
      </c>
      <c r="K1224" s="5">
        <v>44572</v>
      </c>
      <c r="L1224" t="s">
        <v>32</v>
      </c>
      <c r="M1224" t="s">
        <v>820</v>
      </c>
      <c r="N1224" t="s">
        <v>87</v>
      </c>
      <c r="P1224" s="6" t="s">
        <v>3343</v>
      </c>
      <c r="Q1224" t="s">
        <v>7372</v>
      </c>
      <c r="R1224" s="6">
        <v>54717168.807983398</v>
      </c>
      <c r="S1224" s="6">
        <v>853979.99999999697</v>
      </c>
      <c r="T1224" s="6">
        <v>1310475.0000000033</v>
      </c>
      <c r="U1224" s="6">
        <v>0</v>
      </c>
      <c r="V1224" s="6">
        <v>1275599.9999999953</v>
      </c>
      <c r="W1224" s="6">
        <v>10109720</v>
      </c>
      <c r="X1224" s="6">
        <v>554</v>
      </c>
      <c r="Y1224" s="6">
        <v>1738926.8</v>
      </c>
      <c r="Z1224" s="6" t="s">
        <v>10830</v>
      </c>
      <c r="AA1224" s="7">
        <v>42380744.361877441</v>
      </c>
      <c r="AB1224" s="6"/>
    </row>
    <row r="1225" spans="1:28">
      <c r="A1225" t="s">
        <v>7373</v>
      </c>
      <c r="B1225">
        <v>1224</v>
      </c>
      <c r="C1225" t="s">
        <v>7374</v>
      </c>
      <c r="D1225" t="s">
        <v>7375</v>
      </c>
      <c r="E1225" s="5" t="s">
        <v>29</v>
      </c>
      <c r="F1225">
        <v>1</v>
      </c>
      <c r="G1225" t="s">
        <v>7376</v>
      </c>
      <c r="H1225" t="s">
        <v>7377</v>
      </c>
      <c r="I1225">
        <v>0.6</v>
      </c>
      <c r="J1225">
        <v>0.84</v>
      </c>
      <c r="K1225" s="5">
        <v>44572</v>
      </c>
      <c r="L1225" t="s">
        <v>32</v>
      </c>
      <c r="M1225" t="s">
        <v>820</v>
      </c>
      <c r="N1225" t="s">
        <v>87</v>
      </c>
      <c r="P1225" s="6" t="s">
        <v>3343</v>
      </c>
      <c r="Q1225" t="s">
        <v>7378</v>
      </c>
      <c r="R1225" s="6">
        <v>8652537.8124323189</v>
      </c>
      <c r="S1225" s="6">
        <v>0</v>
      </c>
      <c r="T1225" s="6">
        <v>526269.9392500004</v>
      </c>
      <c r="U1225" s="6">
        <v>0</v>
      </c>
      <c r="V1225" s="6">
        <v>0</v>
      </c>
      <c r="W1225" s="6">
        <v>526269.9392500004</v>
      </c>
      <c r="X1225" s="6">
        <v>121</v>
      </c>
      <c r="Y1225" s="6">
        <v>330043.88</v>
      </c>
      <c r="Z1225" s="6" t="s">
        <v>10830</v>
      </c>
      <c r="AA1225" s="7">
        <v>7642966.1450802516</v>
      </c>
      <c r="AB1225" s="6"/>
    </row>
    <row r="1226" spans="1:28">
      <c r="A1226" t="s">
        <v>7379</v>
      </c>
      <c r="B1226">
        <v>1225</v>
      </c>
      <c r="C1226" t="s">
        <v>7380</v>
      </c>
      <c r="D1226" t="s">
        <v>7381</v>
      </c>
      <c r="E1226" s="5" t="s">
        <v>29</v>
      </c>
      <c r="F1226">
        <v>1</v>
      </c>
      <c r="G1226" t="s">
        <v>7382</v>
      </c>
      <c r="H1226" t="s">
        <v>7383</v>
      </c>
      <c r="I1226">
        <v>0.11</v>
      </c>
      <c r="J1226">
        <v>0.21</v>
      </c>
      <c r="K1226" s="5">
        <v>44574</v>
      </c>
      <c r="L1226" t="s">
        <v>32</v>
      </c>
      <c r="M1226" t="s">
        <v>286</v>
      </c>
      <c r="N1226" t="s">
        <v>287</v>
      </c>
      <c r="P1226" s="6" t="s">
        <v>5998</v>
      </c>
      <c r="Q1226" t="s">
        <v>7384</v>
      </c>
      <c r="R1226" s="6">
        <v>14900899.887084961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  <c r="X1226" s="6">
        <v>80</v>
      </c>
      <c r="Y1226" s="6">
        <v>187690.94</v>
      </c>
      <c r="Z1226" s="6" t="s">
        <v>507</v>
      </c>
      <c r="AA1226" s="7">
        <v>15378549.575805664</v>
      </c>
      <c r="AB1226" s="6"/>
    </row>
    <row r="1227" spans="1:28">
      <c r="A1227" t="s">
        <v>7385</v>
      </c>
      <c r="B1227">
        <v>1226</v>
      </c>
      <c r="C1227" t="s">
        <v>7386</v>
      </c>
      <c r="D1227" t="s">
        <v>7387</v>
      </c>
      <c r="E1227" s="5" t="s">
        <v>29</v>
      </c>
      <c r="F1227">
        <v>1</v>
      </c>
      <c r="G1227" t="s">
        <v>7388</v>
      </c>
      <c r="H1227" t="s">
        <v>7389</v>
      </c>
      <c r="I1227">
        <v>0.17</v>
      </c>
      <c r="J1227">
        <v>0.26</v>
      </c>
      <c r="K1227" s="5">
        <v>44574</v>
      </c>
      <c r="L1227" t="s">
        <v>32</v>
      </c>
      <c r="M1227" t="s">
        <v>286</v>
      </c>
      <c r="N1227" t="s">
        <v>4578</v>
      </c>
      <c r="P1227" s="6" t="s">
        <v>5998</v>
      </c>
      <c r="Q1227" t="s">
        <v>7390</v>
      </c>
      <c r="R1227" s="6">
        <v>78965148.92578125</v>
      </c>
      <c r="S1227" s="6">
        <v>0</v>
      </c>
      <c r="T1227" s="6">
        <v>0</v>
      </c>
      <c r="U1227" s="6">
        <v>1425227.4999999949</v>
      </c>
      <c r="V1227" s="6">
        <v>0</v>
      </c>
      <c r="W1227" s="6">
        <v>1442832.4999999953</v>
      </c>
      <c r="X1227" s="6">
        <v>102</v>
      </c>
      <c r="Y1227" s="6">
        <v>683960.99999999988</v>
      </c>
      <c r="Z1227" s="6" t="s">
        <v>507</v>
      </c>
      <c r="AA1227" s="7">
        <v>74050955.057144165</v>
      </c>
      <c r="AB1227" s="6"/>
    </row>
    <row r="1228" spans="1:28">
      <c r="A1228" t="s">
        <v>7391</v>
      </c>
      <c r="B1228">
        <v>1227</v>
      </c>
      <c r="C1228" t="s">
        <v>7392</v>
      </c>
      <c r="D1228" t="s">
        <v>7393</v>
      </c>
      <c r="E1228" s="5" t="s">
        <v>29</v>
      </c>
      <c r="F1228">
        <v>1</v>
      </c>
      <c r="G1228" t="s">
        <v>7394</v>
      </c>
      <c r="H1228" t="s">
        <v>7395</v>
      </c>
      <c r="I1228">
        <v>0.14000000000000001</v>
      </c>
      <c r="J1228">
        <v>0.2</v>
      </c>
      <c r="K1228" s="5">
        <v>44574</v>
      </c>
      <c r="L1228" t="s">
        <v>32</v>
      </c>
      <c r="M1228" t="s">
        <v>286</v>
      </c>
      <c r="N1228" t="s">
        <v>4591</v>
      </c>
      <c r="P1228" s="6" t="s">
        <v>5998</v>
      </c>
      <c r="Q1228" t="s">
        <v>7396</v>
      </c>
      <c r="R1228" s="6">
        <v>212088504.6005249</v>
      </c>
      <c r="S1228" s="6">
        <v>-3153480.0000000168</v>
      </c>
      <c r="T1228" s="6">
        <v>-3228119.9999999884</v>
      </c>
      <c r="U1228" s="6">
        <v>0</v>
      </c>
      <c r="V1228" s="6">
        <v>3298789.9999999888</v>
      </c>
      <c r="W1228" s="6">
        <v>3562029.9999999888</v>
      </c>
      <c r="X1228" s="6">
        <v>64</v>
      </c>
      <c r="Y1228" s="6">
        <v>2045554.8</v>
      </c>
      <c r="Z1228" s="6" t="s">
        <v>507</v>
      </c>
      <c r="AA1228" s="7">
        <v>213615345.0012207</v>
      </c>
      <c r="AB1228" s="6"/>
    </row>
    <row r="1229" spans="1:28">
      <c r="A1229" t="s">
        <v>7397</v>
      </c>
      <c r="B1229">
        <v>1228</v>
      </c>
      <c r="C1229" t="s">
        <v>7398</v>
      </c>
      <c r="D1229" t="s">
        <v>7399</v>
      </c>
      <c r="E1229" s="5" t="s">
        <v>29</v>
      </c>
      <c r="F1229">
        <v>1</v>
      </c>
      <c r="G1229" t="s">
        <v>7400</v>
      </c>
      <c r="H1229" t="s">
        <v>7401</v>
      </c>
      <c r="I1229">
        <v>0.1</v>
      </c>
      <c r="J1229">
        <v>0.15</v>
      </c>
      <c r="K1229" s="5">
        <v>44574</v>
      </c>
      <c r="L1229" t="s">
        <v>32</v>
      </c>
      <c r="M1229" t="s">
        <v>1307</v>
      </c>
      <c r="N1229" t="s">
        <v>232</v>
      </c>
      <c r="P1229" s="6" t="s">
        <v>5998</v>
      </c>
      <c r="Q1229" t="s">
        <v>7402</v>
      </c>
      <c r="R1229" s="6">
        <v>88140508.651733398</v>
      </c>
      <c r="S1229" s="6">
        <v>0</v>
      </c>
      <c r="T1229" s="6">
        <v>0</v>
      </c>
      <c r="U1229" s="6">
        <v>938549.99999999662</v>
      </c>
      <c r="V1229" s="6">
        <v>0</v>
      </c>
      <c r="W1229" s="6">
        <v>2812260.000000007</v>
      </c>
      <c r="X1229" s="6">
        <v>26</v>
      </c>
      <c r="Y1229" s="6">
        <v>553259.53</v>
      </c>
      <c r="Z1229" s="6" t="s">
        <v>507</v>
      </c>
      <c r="AA1229" s="7">
        <v>85575491.333007813</v>
      </c>
      <c r="AB1229" s="6"/>
    </row>
    <row r="1230" spans="1:28">
      <c r="A1230" t="s">
        <v>7403</v>
      </c>
      <c r="B1230">
        <v>1229</v>
      </c>
      <c r="C1230" t="s">
        <v>7404</v>
      </c>
      <c r="D1230" t="s">
        <v>7405</v>
      </c>
      <c r="E1230" s="5">
        <v>45164</v>
      </c>
      <c r="F1230">
        <v>1</v>
      </c>
      <c r="G1230" t="s">
        <v>7406</v>
      </c>
      <c r="H1230" t="s">
        <v>7407</v>
      </c>
      <c r="I1230">
        <v>0.85</v>
      </c>
      <c r="J1230">
        <v>1.1100000000000001</v>
      </c>
      <c r="K1230" s="5">
        <v>44579</v>
      </c>
      <c r="L1230" t="s">
        <v>32</v>
      </c>
      <c r="M1230" t="s">
        <v>820</v>
      </c>
      <c r="N1230" t="s">
        <v>781</v>
      </c>
      <c r="P1230" s="6" t="s">
        <v>522</v>
      </c>
      <c r="Q1230" t="s">
        <v>7408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  <c r="X1230" s="15">
        <v>51</v>
      </c>
      <c r="Y1230" s="15">
        <v>54288.95</v>
      </c>
      <c r="Z1230" s="6" t="s">
        <v>10830</v>
      </c>
      <c r="AA1230" s="7">
        <v>0</v>
      </c>
      <c r="AB1230" s="6"/>
    </row>
    <row r="1231" spans="1:28">
      <c r="A1231" t="s">
        <v>7409</v>
      </c>
      <c r="B1231">
        <v>1230</v>
      </c>
      <c r="C1231" t="s">
        <v>7410</v>
      </c>
      <c r="D1231" t="s">
        <v>7411</v>
      </c>
      <c r="E1231" s="5" t="s">
        <v>29</v>
      </c>
      <c r="F1231">
        <v>1</v>
      </c>
      <c r="G1231" t="s">
        <v>7412</v>
      </c>
      <c r="H1231" t="s">
        <v>7413</v>
      </c>
      <c r="I1231">
        <v>0.15</v>
      </c>
      <c r="J1231">
        <v>0.17</v>
      </c>
      <c r="K1231" s="5">
        <v>44581</v>
      </c>
      <c r="L1231" t="s">
        <v>32</v>
      </c>
      <c r="M1231" t="s">
        <v>286</v>
      </c>
      <c r="N1231" t="s">
        <v>287</v>
      </c>
      <c r="P1231" s="6" t="s">
        <v>1043</v>
      </c>
      <c r="Q1231" t="s">
        <v>7414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 t="s">
        <v>507</v>
      </c>
      <c r="AA1231" s="7">
        <v>1543886.4994049072</v>
      </c>
      <c r="AB1231" s="6"/>
    </row>
    <row r="1232" spans="1:28">
      <c r="A1232" t="s">
        <v>7415</v>
      </c>
      <c r="B1232">
        <v>1231</v>
      </c>
      <c r="C1232" t="s">
        <v>7416</v>
      </c>
      <c r="D1232" t="s">
        <v>7417</v>
      </c>
      <c r="E1232" s="5" t="s">
        <v>29</v>
      </c>
      <c r="F1232">
        <v>1</v>
      </c>
      <c r="G1232" t="s">
        <v>7418</v>
      </c>
      <c r="H1232" t="s">
        <v>7419</v>
      </c>
      <c r="I1232">
        <v>0.15</v>
      </c>
      <c r="J1232">
        <v>0.17</v>
      </c>
      <c r="K1232" s="5">
        <v>44581</v>
      </c>
      <c r="L1232" t="s">
        <v>32</v>
      </c>
      <c r="M1232" t="s">
        <v>286</v>
      </c>
      <c r="N1232" t="s">
        <v>287</v>
      </c>
      <c r="P1232" s="6" t="s">
        <v>1043</v>
      </c>
      <c r="Q1232" t="s">
        <v>7420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 t="s">
        <v>507</v>
      </c>
      <c r="AA1232" s="7">
        <v>2743650.0549316406</v>
      </c>
      <c r="AB1232" s="6"/>
    </row>
    <row r="1233" spans="1:28">
      <c r="A1233" t="s">
        <v>7421</v>
      </c>
      <c r="B1233">
        <v>1232</v>
      </c>
      <c r="C1233" t="s">
        <v>7422</v>
      </c>
      <c r="D1233" t="s">
        <v>7423</v>
      </c>
      <c r="E1233" s="5" t="s">
        <v>29</v>
      </c>
      <c r="F1233">
        <v>1</v>
      </c>
      <c r="G1233" t="s">
        <v>7424</v>
      </c>
      <c r="H1233" t="s">
        <v>7425</v>
      </c>
      <c r="I1233">
        <v>0.25</v>
      </c>
      <c r="J1233">
        <v>0.28000000000000003</v>
      </c>
      <c r="K1233" s="5">
        <v>44581</v>
      </c>
      <c r="L1233" t="s">
        <v>32</v>
      </c>
      <c r="M1233" t="s">
        <v>286</v>
      </c>
      <c r="N1233" t="s">
        <v>4578</v>
      </c>
      <c r="P1233" s="6" t="s">
        <v>1043</v>
      </c>
      <c r="Q1233" t="s">
        <v>7426</v>
      </c>
      <c r="R1233" s="6">
        <v>16829605.484008789</v>
      </c>
      <c r="S1233" s="6">
        <v>0</v>
      </c>
      <c r="T1233" s="6">
        <v>0</v>
      </c>
      <c r="U1233" s="6">
        <v>2557275</v>
      </c>
      <c r="V1233" s="6">
        <v>0</v>
      </c>
      <c r="W1233" s="6">
        <v>2557275</v>
      </c>
      <c r="X1233" s="6">
        <v>45</v>
      </c>
      <c r="Y1233" s="6">
        <v>228337.76</v>
      </c>
      <c r="Z1233" s="6" t="s">
        <v>507</v>
      </c>
      <c r="AA1233" s="7">
        <v>15070934.48638916</v>
      </c>
      <c r="AB1233" s="6"/>
    </row>
    <row r="1234" spans="1:28">
      <c r="A1234" t="s">
        <v>7427</v>
      </c>
      <c r="B1234">
        <v>1233</v>
      </c>
      <c r="C1234" t="s">
        <v>7428</v>
      </c>
      <c r="D1234" t="s">
        <v>7429</v>
      </c>
      <c r="E1234" s="5" t="s">
        <v>29</v>
      </c>
      <c r="F1234">
        <v>1</v>
      </c>
      <c r="G1234" t="s">
        <v>7430</v>
      </c>
      <c r="H1234" t="s">
        <v>7431</v>
      </c>
      <c r="I1234">
        <v>0.25</v>
      </c>
      <c r="J1234">
        <v>0.28000000000000003</v>
      </c>
      <c r="K1234" s="5">
        <v>44581</v>
      </c>
      <c r="L1234" t="s">
        <v>32</v>
      </c>
      <c r="M1234" t="s">
        <v>286</v>
      </c>
      <c r="N1234" t="s">
        <v>4578</v>
      </c>
      <c r="P1234" s="6" t="s">
        <v>1043</v>
      </c>
      <c r="Q1234" t="s">
        <v>7432</v>
      </c>
      <c r="R1234" s="6">
        <v>4194239.9024963379</v>
      </c>
      <c r="S1234" s="6">
        <v>0</v>
      </c>
      <c r="T1234" s="6">
        <v>0</v>
      </c>
      <c r="U1234" s="6">
        <v>0</v>
      </c>
      <c r="V1234" s="6">
        <v>1388434.9999999995</v>
      </c>
      <c r="W1234" s="6">
        <v>19789.999999999767</v>
      </c>
      <c r="X1234" s="6">
        <v>8</v>
      </c>
      <c r="Y1234" s="6">
        <v>72793.95</v>
      </c>
      <c r="Z1234" s="6" t="s">
        <v>507</v>
      </c>
      <c r="AA1234" s="7">
        <v>4092719.9363708496</v>
      </c>
      <c r="AB1234" s="6"/>
    </row>
    <row r="1235" spans="1:28">
      <c r="A1235" t="s">
        <v>7433</v>
      </c>
      <c r="B1235">
        <v>1234</v>
      </c>
      <c r="C1235" t="s">
        <v>7434</v>
      </c>
      <c r="D1235" t="s">
        <v>7435</v>
      </c>
      <c r="E1235" s="5" t="s">
        <v>29</v>
      </c>
      <c r="F1235">
        <v>1</v>
      </c>
      <c r="G1235" t="s">
        <v>7436</v>
      </c>
      <c r="H1235" t="s">
        <v>7437</v>
      </c>
      <c r="I1235">
        <v>0.25</v>
      </c>
      <c r="J1235">
        <v>0.28000000000000003</v>
      </c>
      <c r="K1235" s="5">
        <v>44581</v>
      </c>
      <c r="L1235" t="s">
        <v>32</v>
      </c>
      <c r="M1235" t="s">
        <v>286</v>
      </c>
      <c r="N1235" t="s">
        <v>4578</v>
      </c>
      <c r="P1235" s="6" t="s">
        <v>1043</v>
      </c>
      <c r="Q1235" t="s">
        <v>7438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6" t="s">
        <v>507</v>
      </c>
      <c r="AA1235" s="7">
        <v>1269540.0238037109</v>
      </c>
      <c r="AB1235" s="6"/>
    </row>
    <row r="1236" spans="1:28">
      <c r="A1236" t="s">
        <v>7439</v>
      </c>
      <c r="B1236">
        <v>1235</v>
      </c>
      <c r="C1236" t="s">
        <v>7440</v>
      </c>
      <c r="D1236" t="s">
        <v>7441</v>
      </c>
      <c r="E1236" s="5" t="s">
        <v>29</v>
      </c>
      <c r="F1236">
        <v>1</v>
      </c>
      <c r="G1236" t="s">
        <v>7442</v>
      </c>
      <c r="H1236" t="s">
        <v>7443</v>
      </c>
      <c r="I1236">
        <v>0.25</v>
      </c>
      <c r="J1236">
        <v>0.28000000000000003</v>
      </c>
      <c r="K1236" s="5">
        <v>44581</v>
      </c>
      <c r="L1236" t="s">
        <v>32</v>
      </c>
      <c r="M1236" t="s">
        <v>286</v>
      </c>
      <c r="N1236" t="s">
        <v>4578</v>
      </c>
      <c r="P1236" s="6" t="s">
        <v>1043</v>
      </c>
      <c r="Q1236" t="s">
        <v>7444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6" t="s">
        <v>507</v>
      </c>
      <c r="AA1236" s="7">
        <v>4962820.0531005859</v>
      </c>
      <c r="AB1236" s="6"/>
    </row>
    <row r="1237" spans="1:28">
      <c r="A1237" t="s">
        <v>7445</v>
      </c>
      <c r="B1237">
        <v>1236</v>
      </c>
      <c r="C1237" t="s">
        <v>7446</v>
      </c>
      <c r="D1237" t="s">
        <v>7447</v>
      </c>
      <c r="E1237" s="5" t="s">
        <v>29</v>
      </c>
      <c r="F1237">
        <v>1</v>
      </c>
      <c r="G1237" t="s">
        <v>7448</v>
      </c>
      <c r="H1237" t="s">
        <v>7449</v>
      </c>
      <c r="I1237">
        <v>0.2</v>
      </c>
      <c r="J1237">
        <v>0.23</v>
      </c>
      <c r="K1237" s="5">
        <v>44581</v>
      </c>
      <c r="L1237" t="s">
        <v>32</v>
      </c>
      <c r="M1237" t="s">
        <v>286</v>
      </c>
      <c r="N1237" t="s">
        <v>4591</v>
      </c>
      <c r="P1237" s="6" t="s">
        <v>1043</v>
      </c>
      <c r="Q1237" t="s">
        <v>7450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  <c r="X1237" s="6">
        <v>0</v>
      </c>
      <c r="Y1237" s="6">
        <v>0</v>
      </c>
      <c r="Z1237" s="6" t="s">
        <v>507</v>
      </c>
      <c r="AA1237" s="7">
        <v>1382769.9661254883</v>
      </c>
      <c r="AB1237" s="6"/>
    </row>
    <row r="1238" spans="1:28">
      <c r="A1238" t="s">
        <v>7451</v>
      </c>
      <c r="B1238">
        <v>1237</v>
      </c>
      <c r="C1238" t="s">
        <v>7452</v>
      </c>
      <c r="D1238" t="s">
        <v>7453</v>
      </c>
      <c r="E1238" s="5" t="s">
        <v>29</v>
      </c>
      <c r="F1238">
        <v>1</v>
      </c>
      <c r="G1238" t="s">
        <v>7454</v>
      </c>
      <c r="H1238" t="s">
        <v>7455</v>
      </c>
      <c r="I1238">
        <v>0.15</v>
      </c>
      <c r="J1238">
        <v>0.17</v>
      </c>
      <c r="K1238" s="5">
        <v>44581</v>
      </c>
      <c r="L1238" t="s">
        <v>32</v>
      </c>
      <c r="M1238" t="s">
        <v>286</v>
      </c>
      <c r="N1238" t="s">
        <v>4591</v>
      </c>
      <c r="P1238" s="6" t="s">
        <v>1043</v>
      </c>
      <c r="Q1238" t="s">
        <v>7456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 t="s">
        <v>507</v>
      </c>
      <c r="AA1238" s="7">
        <v>1371329.9751281738</v>
      </c>
      <c r="AB1238" s="6"/>
    </row>
    <row r="1239" spans="1:28">
      <c r="A1239" t="s">
        <v>7457</v>
      </c>
      <c r="B1239">
        <v>1238</v>
      </c>
      <c r="C1239" t="s">
        <v>7458</v>
      </c>
      <c r="D1239" t="s">
        <v>7459</v>
      </c>
      <c r="E1239" s="5" t="s">
        <v>29</v>
      </c>
      <c r="F1239">
        <v>1</v>
      </c>
      <c r="G1239" t="s">
        <v>7460</v>
      </c>
      <c r="H1239" t="s">
        <v>7461</v>
      </c>
      <c r="I1239">
        <v>0.2</v>
      </c>
      <c r="J1239">
        <v>0.23</v>
      </c>
      <c r="K1239" s="5">
        <v>44581</v>
      </c>
      <c r="L1239" t="s">
        <v>32</v>
      </c>
      <c r="M1239" t="s">
        <v>286</v>
      </c>
      <c r="N1239" t="s">
        <v>4591</v>
      </c>
      <c r="P1239" s="6" t="s">
        <v>1043</v>
      </c>
      <c r="Q1239" t="s">
        <v>7462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6" t="s">
        <v>507</v>
      </c>
      <c r="AA1239" s="7">
        <v>2497980.0415039063</v>
      </c>
      <c r="AB1239" s="6"/>
    </row>
    <row r="1240" spans="1:28">
      <c r="A1240" t="s">
        <v>7463</v>
      </c>
      <c r="B1240">
        <v>1239</v>
      </c>
      <c r="C1240" t="s">
        <v>7464</v>
      </c>
      <c r="D1240" t="s">
        <v>7465</v>
      </c>
      <c r="E1240" s="5" t="s">
        <v>29</v>
      </c>
      <c r="F1240">
        <v>1</v>
      </c>
      <c r="G1240" t="s">
        <v>7466</v>
      </c>
      <c r="H1240" t="s">
        <v>7467</v>
      </c>
      <c r="I1240">
        <v>0.2</v>
      </c>
      <c r="J1240">
        <v>0.23</v>
      </c>
      <c r="K1240" s="5">
        <v>44581</v>
      </c>
      <c r="L1240" t="s">
        <v>32</v>
      </c>
      <c r="M1240" t="s">
        <v>286</v>
      </c>
      <c r="N1240" t="s">
        <v>4591</v>
      </c>
      <c r="P1240" s="6" t="s">
        <v>1043</v>
      </c>
      <c r="Q1240" t="s">
        <v>7468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 t="s">
        <v>507</v>
      </c>
      <c r="AA1240" s="7">
        <v>1204555.0346374512</v>
      </c>
      <c r="AB1240" s="6"/>
    </row>
    <row r="1241" spans="1:28">
      <c r="A1241" t="s">
        <v>7469</v>
      </c>
      <c r="B1241">
        <v>1240</v>
      </c>
      <c r="C1241" t="s">
        <v>7470</v>
      </c>
      <c r="D1241" t="s">
        <v>7471</v>
      </c>
      <c r="E1241" s="5" t="s">
        <v>29</v>
      </c>
      <c r="F1241">
        <v>1</v>
      </c>
      <c r="G1241" t="s">
        <v>7472</v>
      </c>
      <c r="H1241" t="s">
        <v>7473</v>
      </c>
      <c r="I1241">
        <v>0.2</v>
      </c>
      <c r="J1241">
        <v>0.23</v>
      </c>
      <c r="K1241" s="5">
        <v>44581</v>
      </c>
      <c r="L1241" t="s">
        <v>32</v>
      </c>
      <c r="M1241" t="s">
        <v>286</v>
      </c>
      <c r="N1241" t="s">
        <v>4591</v>
      </c>
      <c r="P1241" s="6" t="s">
        <v>1043</v>
      </c>
      <c r="Q1241" t="s">
        <v>7474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  <c r="X1241" s="6">
        <v>0</v>
      </c>
      <c r="Y1241" s="6">
        <v>0</v>
      </c>
      <c r="Z1241" s="6" t="s">
        <v>507</v>
      </c>
      <c r="AA1241" s="7">
        <v>2481040.0009155273</v>
      </c>
      <c r="AB1241" s="6"/>
    </row>
    <row r="1242" spans="1:28">
      <c r="A1242" t="s">
        <v>7475</v>
      </c>
      <c r="B1242">
        <v>1241</v>
      </c>
      <c r="C1242" t="s">
        <v>7476</v>
      </c>
      <c r="D1242" t="s">
        <v>7477</v>
      </c>
      <c r="E1242" s="5" t="s">
        <v>29</v>
      </c>
      <c r="F1242">
        <v>1</v>
      </c>
      <c r="G1242" t="s">
        <v>7478</v>
      </c>
      <c r="H1242" s="8">
        <v>4.6091000000000001E+106</v>
      </c>
      <c r="I1242">
        <v>0.45</v>
      </c>
      <c r="J1242">
        <v>0.51</v>
      </c>
      <c r="K1242" s="5">
        <v>44581</v>
      </c>
      <c r="L1242" t="s">
        <v>32</v>
      </c>
      <c r="M1242" t="s">
        <v>1307</v>
      </c>
      <c r="N1242" t="s">
        <v>879</v>
      </c>
      <c r="P1242" s="6" t="s">
        <v>1043</v>
      </c>
      <c r="Q1242" t="s">
        <v>7479</v>
      </c>
      <c r="R1242" s="6">
        <v>27810822.39151001</v>
      </c>
      <c r="S1242" s="6">
        <v>0</v>
      </c>
      <c r="T1242" s="6">
        <v>0</v>
      </c>
      <c r="U1242" s="6">
        <v>266079.00000000221</v>
      </c>
      <c r="V1242" s="6">
        <v>0</v>
      </c>
      <c r="W1242" s="6">
        <v>885726.00000000081</v>
      </c>
      <c r="X1242" s="6">
        <v>57</v>
      </c>
      <c r="Y1242" s="6">
        <v>402970.66</v>
      </c>
      <c r="Z1242" s="6" t="s">
        <v>507</v>
      </c>
      <c r="AA1242" s="7">
        <v>27021191.40625</v>
      </c>
      <c r="AB1242" s="6"/>
    </row>
    <row r="1243" spans="1:28">
      <c r="A1243" t="s">
        <v>7480</v>
      </c>
      <c r="B1243">
        <v>1242</v>
      </c>
      <c r="C1243" t="s">
        <v>7481</v>
      </c>
      <c r="D1243" t="s">
        <v>7482</v>
      </c>
      <c r="E1243" s="5" t="s">
        <v>29</v>
      </c>
      <c r="F1243">
        <v>1</v>
      </c>
      <c r="G1243" t="s">
        <v>7483</v>
      </c>
      <c r="H1243" t="s">
        <v>7484</v>
      </c>
      <c r="I1243">
        <v>0</v>
      </c>
      <c r="J1243">
        <v>0.41</v>
      </c>
      <c r="K1243" s="5">
        <v>44581</v>
      </c>
      <c r="L1243" t="s">
        <v>32</v>
      </c>
      <c r="M1243" t="s">
        <v>170</v>
      </c>
      <c r="N1243" t="s">
        <v>4446</v>
      </c>
      <c r="P1243" s="6" t="s">
        <v>4087</v>
      </c>
      <c r="Q1243" t="s">
        <v>7485</v>
      </c>
      <c r="R1243" s="6">
        <v>3680182327.8427124</v>
      </c>
      <c r="S1243" s="6">
        <v>90201915.000000104</v>
      </c>
      <c r="T1243" s="6">
        <v>75954547.500000089</v>
      </c>
      <c r="U1243" s="6">
        <v>68268942.499999806</v>
      </c>
      <c r="V1243" s="6">
        <v>60564087.499999903</v>
      </c>
      <c r="W1243" s="6">
        <v>382439954.99999988</v>
      </c>
      <c r="X1243" s="6">
        <v>5147</v>
      </c>
      <c r="Y1243" s="6">
        <v>111656580</v>
      </c>
      <c r="Z1243" s="6" t="s">
        <v>8118</v>
      </c>
      <c r="AA1243" s="7">
        <v>3270722396.4691162</v>
      </c>
      <c r="AB1243" s="6"/>
    </row>
    <row r="1244" spans="1:28">
      <c r="A1244" t="s">
        <v>7486</v>
      </c>
      <c r="B1244">
        <v>1243</v>
      </c>
      <c r="C1244" t="s">
        <v>7487</v>
      </c>
      <c r="D1244" t="s">
        <v>7488</v>
      </c>
      <c r="E1244" s="5" t="s">
        <v>29</v>
      </c>
      <c r="F1244">
        <v>1</v>
      </c>
      <c r="G1244" t="s">
        <v>7489</v>
      </c>
      <c r="H1244" s="8">
        <v>3.1581E+105</v>
      </c>
      <c r="I1244">
        <v>0</v>
      </c>
      <c r="J1244">
        <v>0.37</v>
      </c>
      <c r="K1244" s="5">
        <v>44581</v>
      </c>
      <c r="L1244" t="s">
        <v>32</v>
      </c>
      <c r="M1244" t="s">
        <v>170</v>
      </c>
      <c r="N1244" t="s">
        <v>2276</v>
      </c>
      <c r="P1244" s="6" t="s">
        <v>4087</v>
      </c>
      <c r="Q1244" t="s">
        <v>7490</v>
      </c>
      <c r="R1244" s="6">
        <v>1738120703.4111023</v>
      </c>
      <c r="S1244" s="6">
        <v>25800262.499999925</v>
      </c>
      <c r="T1244" s="6">
        <v>37605867.500000142</v>
      </c>
      <c r="U1244" s="6">
        <v>19989522.5</v>
      </c>
      <c r="V1244" s="6">
        <v>23793504.999999788</v>
      </c>
      <c r="W1244" s="6">
        <v>133523439.99999993</v>
      </c>
      <c r="X1244" s="6">
        <v>1020</v>
      </c>
      <c r="Y1244" s="6">
        <v>31800718</v>
      </c>
      <c r="Z1244" s="6" t="s">
        <v>8118</v>
      </c>
      <c r="AA1244" s="7">
        <v>1602241709.2323303</v>
      </c>
      <c r="AB1244" s="6"/>
    </row>
    <row r="1245" spans="1:28">
      <c r="A1245" t="s">
        <v>7491</v>
      </c>
      <c r="B1245">
        <v>1244</v>
      </c>
      <c r="C1245" t="s">
        <v>7492</v>
      </c>
      <c r="D1245" t="s">
        <v>7493</v>
      </c>
      <c r="E1245" s="5" t="s">
        <v>29</v>
      </c>
      <c r="F1245">
        <v>1</v>
      </c>
      <c r="G1245" t="s">
        <v>7494</v>
      </c>
      <c r="H1245" t="s">
        <v>7495</v>
      </c>
      <c r="I1245">
        <v>0.25</v>
      </c>
      <c r="J1245">
        <v>0.28000000000000003</v>
      </c>
      <c r="K1245" s="5">
        <v>44582</v>
      </c>
      <c r="L1245" t="s">
        <v>32</v>
      </c>
      <c r="M1245" t="s">
        <v>1307</v>
      </c>
      <c r="N1245" t="s">
        <v>610</v>
      </c>
      <c r="P1245" s="6" t="s">
        <v>2601</v>
      </c>
      <c r="Q1245" t="s">
        <v>7496</v>
      </c>
      <c r="R1245" s="6">
        <v>299335871.88720703</v>
      </c>
      <c r="S1245" s="6">
        <v>0</v>
      </c>
      <c r="T1245" s="6">
        <v>2278533.2329999916</v>
      </c>
      <c r="U1245" s="6">
        <v>2274396.459999992</v>
      </c>
      <c r="V1245" s="6">
        <v>2275104.9729999918</v>
      </c>
      <c r="W1245" s="6">
        <v>9100013.343999967</v>
      </c>
      <c r="X1245" s="6">
        <v>138</v>
      </c>
      <c r="Y1245" s="6">
        <v>2786891.5999999996</v>
      </c>
      <c r="Z1245" s="6" t="s">
        <v>507</v>
      </c>
      <c r="AA1245" s="7">
        <v>290107389.06860352</v>
      </c>
      <c r="AB1245" s="6"/>
    </row>
    <row r="1246" spans="1:28">
      <c r="A1246" t="s">
        <v>7497</v>
      </c>
      <c r="B1246">
        <v>1245</v>
      </c>
      <c r="C1246" t="s">
        <v>7498</v>
      </c>
      <c r="D1246" t="s">
        <v>7499</v>
      </c>
      <c r="E1246" s="5" t="s">
        <v>29</v>
      </c>
      <c r="F1246">
        <v>1</v>
      </c>
      <c r="G1246" t="s">
        <v>7500</v>
      </c>
      <c r="H1246" t="s">
        <v>7501</v>
      </c>
      <c r="I1246">
        <v>0.15</v>
      </c>
      <c r="J1246">
        <v>0.17</v>
      </c>
      <c r="K1246" s="5">
        <v>44585</v>
      </c>
      <c r="L1246" t="s">
        <v>32</v>
      </c>
      <c r="M1246" t="s">
        <v>286</v>
      </c>
      <c r="N1246" t="s">
        <v>4591</v>
      </c>
      <c r="P1246" s="6" t="s">
        <v>1043</v>
      </c>
      <c r="Q1246" t="s">
        <v>7502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6" t="s">
        <v>507</v>
      </c>
      <c r="AA1246" s="7">
        <v>1158290.0047302246</v>
      </c>
      <c r="AB1246" s="6"/>
    </row>
    <row r="1247" spans="1:28">
      <c r="A1247" t="s">
        <v>7503</v>
      </c>
      <c r="B1247">
        <v>1246</v>
      </c>
      <c r="C1247" t="s">
        <v>7504</v>
      </c>
      <c r="D1247" t="s">
        <v>7505</v>
      </c>
      <c r="E1247" s="5" t="s">
        <v>29</v>
      </c>
      <c r="F1247">
        <v>1</v>
      </c>
      <c r="G1247" t="s">
        <v>7506</v>
      </c>
      <c r="H1247" t="s">
        <v>7507</v>
      </c>
      <c r="I1247">
        <v>0.45</v>
      </c>
      <c r="J1247">
        <v>0.56999999999999995</v>
      </c>
      <c r="K1247" s="5">
        <v>44585</v>
      </c>
      <c r="L1247" t="s">
        <v>32</v>
      </c>
      <c r="M1247" t="s">
        <v>586</v>
      </c>
      <c r="N1247" t="s">
        <v>587</v>
      </c>
      <c r="P1247" s="6" t="s">
        <v>3194</v>
      </c>
      <c r="Q1247" t="s">
        <v>7508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6" t="s">
        <v>507</v>
      </c>
      <c r="AA1247" s="7">
        <v>0</v>
      </c>
      <c r="AB1247" s="6"/>
    </row>
    <row r="1248" spans="1:28">
      <c r="A1248" t="s">
        <v>7509</v>
      </c>
      <c r="B1248">
        <v>1247</v>
      </c>
      <c r="C1248" t="s">
        <v>7510</v>
      </c>
      <c r="D1248" t="s">
        <v>7511</v>
      </c>
      <c r="E1248" s="5" t="s">
        <v>29</v>
      </c>
      <c r="F1248">
        <v>1</v>
      </c>
      <c r="G1248" t="s">
        <v>7512</v>
      </c>
      <c r="H1248">
        <v>407364108</v>
      </c>
      <c r="I1248">
        <v>0.65</v>
      </c>
      <c r="J1248">
        <v>1.66</v>
      </c>
      <c r="K1248" s="5">
        <v>44588</v>
      </c>
      <c r="L1248" t="s">
        <v>32</v>
      </c>
      <c r="M1248" t="s">
        <v>5929</v>
      </c>
      <c r="N1248" t="s">
        <v>87</v>
      </c>
      <c r="P1248" s="6" t="s">
        <v>5598</v>
      </c>
      <c r="Q1248" t="s">
        <v>7513</v>
      </c>
      <c r="R1248" s="6">
        <v>328060659.22117233</v>
      </c>
      <c r="S1248" s="6">
        <v>5192487.4999999814</v>
      </c>
      <c r="T1248" s="6">
        <v>5755884.9999999907</v>
      </c>
      <c r="U1248" s="6">
        <v>4549400.0000000186</v>
      </c>
      <c r="V1248" s="6">
        <v>7325270.0000000093</v>
      </c>
      <c r="W1248" s="6">
        <v>27494832.817100003</v>
      </c>
      <c r="X1248" s="6">
        <v>545</v>
      </c>
      <c r="Y1248" s="6">
        <v>2304001.9000000004</v>
      </c>
      <c r="Z1248" s="6" t="s">
        <v>5929</v>
      </c>
      <c r="AA1248" s="7">
        <v>311873479.07716751</v>
      </c>
      <c r="AB1248" s="6"/>
    </row>
    <row r="1249" spans="1:28">
      <c r="A1249" t="s">
        <v>7514</v>
      </c>
      <c r="B1249">
        <v>1248</v>
      </c>
      <c r="C1249" t="s">
        <v>7515</v>
      </c>
      <c r="D1249" t="s">
        <v>7516</v>
      </c>
      <c r="E1249" s="5" t="s">
        <v>29</v>
      </c>
      <c r="F1249">
        <v>1</v>
      </c>
      <c r="G1249" t="s">
        <v>7517</v>
      </c>
      <c r="H1249" s="8">
        <v>5.5919999999999996E+105</v>
      </c>
      <c r="I1249">
        <v>0.35</v>
      </c>
      <c r="J1249">
        <v>0.4</v>
      </c>
      <c r="K1249" s="5">
        <v>44588</v>
      </c>
      <c r="L1249" t="s">
        <v>32</v>
      </c>
      <c r="M1249" t="s">
        <v>253</v>
      </c>
      <c r="N1249" t="s">
        <v>254</v>
      </c>
      <c r="P1249" s="6" t="s">
        <v>494</v>
      </c>
      <c r="Q1249" t="s">
        <v>7518</v>
      </c>
      <c r="R1249" s="6">
        <v>512191633.51761246</v>
      </c>
      <c r="S1249" s="6">
        <v>0</v>
      </c>
      <c r="T1249" s="6">
        <v>-2222972.0000000317</v>
      </c>
      <c r="U1249" s="6">
        <v>0</v>
      </c>
      <c r="V1249" s="6">
        <v>39574.499999999534</v>
      </c>
      <c r="W1249" s="6">
        <v>3717995.4600000102</v>
      </c>
      <c r="X1249" s="6">
        <v>539</v>
      </c>
      <c r="Y1249" s="6">
        <v>3883109.6</v>
      </c>
      <c r="Z1249" s="6" t="s">
        <v>507</v>
      </c>
      <c r="AA1249" s="7">
        <v>483123808.71733475</v>
      </c>
      <c r="AB1249" s="6"/>
    </row>
    <row r="1250" spans="1:28">
      <c r="A1250" t="s">
        <v>7519</v>
      </c>
      <c r="B1250">
        <v>1249</v>
      </c>
      <c r="C1250" t="s">
        <v>7520</v>
      </c>
      <c r="D1250" t="s">
        <v>7521</v>
      </c>
      <c r="E1250" s="5" t="s">
        <v>29</v>
      </c>
      <c r="F1250">
        <v>1</v>
      </c>
      <c r="G1250" t="s">
        <v>7522</v>
      </c>
      <c r="H1250" s="8">
        <v>5.5920000000000002E+204</v>
      </c>
      <c r="I1250">
        <v>0.35</v>
      </c>
      <c r="J1250">
        <v>0.4</v>
      </c>
      <c r="K1250" s="5">
        <v>44588</v>
      </c>
      <c r="L1250" t="s">
        <v>32</v>
      </c>
      <c r="M1250" t="s">
        <v>253</v>
      </c>
      <c r="N1250" t="s">
        <v>254</v>
      </c>
      <c r="P1250" s="6" t="s">
        <v>494</v>
      </c>
      <c r="Q1250" t="s">
        <v>7523</v>
      </c>
      <c r="R1250" s="6">
        <v>60896316.542724609</v>
      </c>
      <c r="S1250" s="6">
        <v>0</v>
      </c>
      <c r="T1250" s="6">
        <v>3149127.4999999963</v>
      </c>
      <c r="U1250" s="6">
        <v>0</v>
      </c>
      <c r="V1250" s="6">
        <v>0</v>
      </c>
      <c r="W1250" s="6">
        <v>3149127.4999999963</v>
      </c>
      <c r="X1250" s="6">
        <v>116</v>
      </c>
      <c r="Y1250" s="6">
        <v>3089856.33</v>
      </c>
      <c r="Z1250" s="6" t="s">
        <v>507</v>
      </c>
      <c r="AA1250" s="7">
        <v>54639770.564914703</v>
      </c>
      <c r="AB1250" s="6"/>
    </row>
    <row r="1251" spans="1:28">
      <c r="A1251" t="s">
        <v>7524</v>
      </c>
      <c r="B1251">
        <v>1250</v>
      </c>
      <c r="C1251" t="s">
        <v>7525</v>
      </c>
      <c r="D1251" t="s">
        <v>7526</v>
      </c>
      <c r="E1251" s="5" t="s">
        <v>29</v>
      </c>
      <c r="F1251">
        <v>1</v>
      </c>
      <c r="G1251" t="s">
        <v>7527</v>
      </c>
      <c r="H1251" s="8">
        <v>5.6019999999999998E+103</v>
      </c>
      <c r="I1251">
        <v>0.25</v>
      </c>
      <c r="J1251">
        <v>0.28000000000000003</v>
      </c>
      <c r="K1251" s="5">
        <v>44588</v>
      </c>
      <c r="L1251" t="s">
        <v>32</v>
      </c>
      <c r="M1251" t="s">
        <v>286</v>
      </c>
      <c r="N1251" t="s">
        <v>4246</v>
      </c>
      <c r="P1251" s="6" t="s">
        <v>494</v>
      </c>
      <c r="Q1251" t="s">
        <v>7528</v>
      </c>
      <c r="R1251" s="6">
        <v>7468273.5449180603</v>
      </c>
      <c r="S1251" s="6">
        <v>0</v>
      </c>
      <c r="T1251" s="6">
        <v>0</v>
      </c>
      <c r="U1251" s="6">
        <v>2298413.5</v>
      </c>
      <c r="V1251" s="6">
        <v>0</v>
      </c>
      <c r="W1251" s="6">
        <v>2298413.5</v>
      </c>
      <c r="X1251" s="6">
        <v>46</v>
      </c>
      <c r="Y1251" s="6">
        <v>144640.62</v>
      </c>
      <c r="Z1251" s="6" t="s">
        <v>507</v>
      </c>
      <c r="AA1251" s="7">
        <v>5256843.005897522</v>
      </c>
      <c r="AB1251" s="6"/>
    </row>
    <row r="1252" spans="1:28">
      <c r="A1252" t="s">
        <v>7529</v>
      </c>
      <c r="B1252">
        <v>1251</v>
      </c>
      <c r="C1252" t="s">
        <v>7530</v>
      </c>
      <c r="D1252" t="s">
        <v>7531</v>
      </c>
      <c r="E1252" s="5" t="s">
        <v>29</v>
      </c>
      <c r="F1252">
        <v>1</v>
      </c>
      <c r="G1252" t="s">
        <v>7532</v>
      </c>
      <c r="H1252" t="s">
        <v>7533</v>
      </c>
      <c r="I1252">
        <v>0.09</v>
      </c>
      <c r="J1252">
        <v>0.1</v>
      </c>
      <c r="K1252" s="5">
        <v>44588</v>
      </c>
      <c r="L1252" t="s">
        <v>32</v>
      </c>
      <c r="M1252" t="s">
        <v>42</v>
      </c>
      <c r="N1252" t="s">
        <v>50</v>
      </c>
      <c r="P1252" s="6" t="s">
        <v>494</v>
      </c>
      <c r="Q1252" t="s">
        <v>7534</v>
      </c>
      <c r="R1252" s="6">
        <v>266644874.46546936</v>
      </c>
      <c r="S1252" s="6">
        <v>790940.25000001118</v>
      </c>
      <c r="T1252" s="6">
        <v>0</v>
      </c>
      <c r="U1252" s="6">
        <v>4732443.5000000112</v>
      </c>
      <c r="V1252" s="6">
        <v>0</v>
      </c>
      <c r="W1252" s="6">
        <v>14191258.750000034</v>
      </c>
      <c r="X1252" s="6">
        <v>493</v>
      </c>
      <c r="Y1252" s="6">
        <v>6724287.5</v>
      </c>
      <c r="Z1252" s="6" t="s">
        <v>507</v>
      </c>
      <c r="AA1252" s="7">
        <v>253136709.26218221</v>
      </c>
      <c r="AB1252" s="6"/>
    </row>
    <row r="1253" spans="1:28">
      <c r="A1253" t="s">
        <v>7535</v>
      </c>
      <c r="B1253">
        <v>1252</v>
      </c>
      <c r="C1253" t="s">
        <v>7536</v>
      </c>
      <c r="D1253" t="s">
        <v>7537</v>
      </c>
      <c r="E1253" s="5" t="s">
        <v>29</v>
      </c>
      <c r="F1253">
        <v>1</v>
      </c>
      <c r="G1253" t="s">
        <v>7538</v>
      </c>
      <c r="H1253" t="s">
        <v>7539</v>
      </c>
      <c r="I1253">
        <v>0.15</v>
      </c>
      <c r="J1253">
        <v>0.17</v>
      </c>
      <c r="K1253" s="5">
        <v>44588</v>
      </c>
      <c r="L1253" t="s">
        <v>32</v>
      </c>
      <c r="M1253" t="s">
        <v>223</v>
      </c>
      <c r="N1253" t="s">
        <v>43</v>
      </c>
      <c r="P1253" s="6" t="s">
        <v>494</v>
      </c>
      <c r="Q1253" t="s">
        <v>7540</v>
      </c>
      <c r="R1253" s="6">
        <v>56518583.086950302</v>
      </c>
      <c r="S1253" s="6">
        <v>0</v>
      </c>
      <c r="T1253" s="6">
        <v>0</v>
      </c>
      <c r="U1253" s="6">
        <v>1572901.5000000014</v>
      </c>
      <c r="V1253" s="6">
        <v>0</v>
      </c>
      <c r="W1253" s="6">
        <v>2359640.5000000056</v>
      </c>
      <c r="X1253" s="6">
        <v>57</v>
      </c>
      <c r="Y1253" s="6">
        <v>1034415.2</v>
      </c>
      <c r="Z1253" s="6" t="s">
        <v>507</v>
      </c>
      <c r="AA1253" s="7">
        <v>54126891.472017288</v>
      </c>
      <c r="AB1253" s="6"/>
    </row>
    <row r="1254" spans="1:28">
      <c r="A1254" t="s">
        <v>7541</v>
      </c>
      <c r="B1254">
        <v>1253</v>
      </c>
      <c r="C1254" t="s">
        <v>7542</v>
      </c>
      <c r="D1254" t="s">
        <v>7543</v>
      </c>
      <c r="E1254" s="5" t="s">
        <v>29</v>
      </c>
      <c r="F1254">
        <v>1</v>
      </c>
      <c r="G1254" t="s">
        <v>7544</v>
      </c>
      <c r="H1254" t="s">
        <v>7545</v>
      </c>
      <c r="I1254">
        <v>0.45</v>
      </c>
      <c r="J1254">
        <v>0.51</v>
      </c>
      <c r="K1254" s="5">
        <v>44588</v>
      </c>
      <c r="L1254" t="s">
        <v>32</v>
      </c>
      <c r="M1254" t="s">
        <v>261</v>
      </c>
      <c r="N1254" t="s">
        <v>232</v>
      </c>
      <c r="P1254" s="6" t="s">
        <v>494</v>
      </c>
      <c r="Q1254" t="s">
        <v>7546</v>
      </c>
      <c r="R1254" s="6">
        <v>27737159.374859426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  <c r="X1254" s="6">
        <v>14</v>
      </c>
      <c r="Y1254" s="6">
        <v>60965.35</v>
      </c>
      <c r="Z1254" s="6" t="s">
        <v>507</v>
      </c>
      <c r="AA1254" s="7">
        <v>27704882.856818985</v>
      </c>
      <c r="AB1254" s="6"/>
    </row>
    <row r="1255" spans="1:28">
      <c r="A1255" t="s">
        <v>7547</v>
      </c>
      <c r="B1255">
        <v>1254</v>
      </c>
      <c r="C1255" t="s">
        <v>7548</v>
      </c>
      <c r="D1255" t="s">
        <v>7549</v>
      </c>
      <c r="E1255" s="5" t="s">
        <v>29</v>
      </c>
      <c r="F1255">
        <v>1</v>
      </c>
      <c r="G1255" t="s">
        <v>7550</v>
      </c>
      <c r="H1255" t="s">
        <v>7551</v>
      </c>
      <c r="I1255">
        <v>0.18</v>
      </c>
      <c r="J1255">
        <v>0.2</v>
      </c>
      <c r="K1255" s="5">
        <v>44588</v>
      </c>
      <c r="L1255" t="s">
        <v>32</v>
      </c>
      <c r="M1255" t="s">
        <v>170</v>
      </c>
      <c r="N1255" t="s">
        <v>4446</v>
      </c>
      <c r="P1255" s="6" t="s">
        <v>494</v>
      </c>
      <c r="Q1255" t="s">
        <v>7552</v>
      </c>
      <c r="R1255" s="6">
        <v>536004224.14938354</v>
      </c>
      <c r="S1255" s="6">
        <v>14598782.999999983</v>
      </c>
      <c r="T1255" s="6">
        <v>6302364.0000000149</v>
      </c>
      <c r="U1255" s="6">
        <v>10491400</v>
      </c>
      <c r="V1255" s="6">
        <v>6337778.000000014</v>
      </c>
      <c r="W1255" s="6">
        <v>58626816.159999967</v>
      </c>
      <c r="X1255" s="6">
        <v>7419</v>
      </c>
      <c r="Y1255" s="6">
        <v>29847828</v>
      </c>
      <c r="Z1255" s="6" t="s">
        <v>8118</v>
      </c>
      <c r="AA1255" s="7">
        <v>479896071.97877312</v>
      </c>
      <c r="AB1255" s="6"/>
    </row>
    <row r="1256" spans="1:28">
      <c r="A1256" t="s">
        <v>7553</v>
      </c>
      <c r="B1256">
        <v>1255</v>
      </c>
      <c r="C1256" t="s">
        <v>7554</v>
      </c>
      <c r="D1256" t="s">
        <v>7555</v>
      </c>
      <c r="E1256" s="5" t="s">
        <v>29</v>
      </c>
      <c r="F1256">
        <v>1</v>
      </c>
      <c r="G1256" t="s">
        <v>7556</v>
      </c>
      <c r="H1256" s="8">
        <v>5.5909999999999996E+205</v>
      </c>
      <c r="I1256">
        <v>0.18</v>
      </c>
      <c r="J1256">
        <v>0.2</v>
      </c>
      <c r="K1256" s="5">
        <v>44588</v>
      </c>
      <c r="L1256" t="s">
        <v>32</v>
      </c>
      <c r="M1256" t="s">
        <v>170</v>
      </c>
      <c r="N1256" t="s">
        <v>325</v>
      </c>
      <c r="P1256" s="6" t="s">
        <v>494</v>
      </c>
      <c r="Q1256" t="s">
        <v>7557</v>
      </c>
      <c r="R1256" s="6">
        <v>83963414.812088013</v>
      </c>
      <c r="S1256" s="6">
        <v>3306394.9999999972</v>
      </c>
      <c r="T1256" s="6">
        <v>2217180.0000000019</v>
      </c>
      <c r="U1256" s="6">
        <v>0</v>
      </c>
      <c r="V1256" s="6">
        <v>2220553.0000000019</v>
      </c>
      <c r="W1256" s="6">
        <v>7744128.0000000019</v>
      </c>
      <c r="X1256" s="6">
        <v>619</v>
      </c>
      <c r="Y1256" s="6">
        <v>3450443.9</v>
      </c>
      <c r="Z1256" s="6" t="s">
        <v>8118</v>
      </c>
      <c r="AA1256" s="7">
        <v>79313697.099685669</v>
      </c>
      <c r="AB1256" s="6"/>
    </row>
    <row r="1257" spans="1:28">
      <c r="A1257" t="s">
        <v>7558</v>
      </c>
      <c r="B1257">
        <v>1256</v>
      </c>
      <c r="C1257" t="s">
        <v>7559</v>
      </c>
      <c r="D1257" t="s">
        <v>7560</v>
      </c>
      <c r="E1257" s="5" t="s">
        <v>29</v>
      </c>
      <c r="F1257">
        <v>1</v>
      </c>
      <c r="G1257" t="s">
        <v>7561</v>
      </c>
      <c r="H1257" t="s">
        <v>7562</v>
      </c>
      <c r="I1257">
        <v>0.18</v>
      </c>
      <c r="J1257">
        <v>0.2</v>
      </c>
      <c r="K1257" s="5">
        <v>44588</v>
      </c>
      <c r="L1257" t="s">
        <v>32</v>
      </c>
      <c r="M1257" t="s">
        <v>170</v>
      </c>
      <c r="N1257" t="s">
        <v>171</v>
      </c>
      <c r="P1257" s="6" t="s">
        <v>494</v>
      </c>
      <c r="Q1257" t="s">
        <v>7563</v>
      </c>
      <c r="R1257" s="6">
        <v>9931938.2584671881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  <c r="X1257" s="6">
        <v>61</v>
      </c>
      <c r="Y1257" s="6">
        <v>79374.38</v>
      </c>
      <c r="Z1257" s="6" t="s">
        <v>8118</v>
      </c>
      <c r="AA1257" s="7">
        <v>9753794.4964289088</v>
      </c>
      <c r="AB1257" s="6"/>
    </row>
    <row r="1258" spans="1:28">
      <c r="A1258" t="s">
        <v>7564</v>
      </c>
      <c r="B1258">
        <v>1257</v>
      </c>
      <c r="C1258" t="s">
        <v>7565</v>
      </c>
      <c r="D1258" t="s">
        <v>7566</v>
      </c>
      <c r="E1258" s="5" t="s">
        <v>29</v>
      </c>
      <c r="F1258">
        <v>1</v>
      </c>
      <c r="G1258" t="s">
        <v>7567</v>
      </c>
      <c r="H1258" t="s">
        <v>7568</v>
      </c>
      <c r="I1258">
        <v>0.65</v>
      </c>
      <c r="J1258">
        <v>0.71</v>
      </c>
      <c r="K1258" s="5">
        <v>44588</v>
      </c>
      <c r="L1258" t="s">
        <v>32</v>
      </c>
      <c r="M1258" t="s">
        <v>820</v>
      </c>
      <c r="N1258" t="s">
        <v>87</v>
      </c>
      <c r="P1258" s="6" t="s">
        <v>494</v>
      </c>
      <c r="Q1258" t="s">
        <v>7569</v>
      </c>
      <c r="R1258" s="6">
        <v>28289631.167500176</v>
      </c>
      <c r="S1258" s="6">
        <v>0</v>
      </c>
      <c r="T1258" s="6">
        <v>0</v>
      </c>
      <c r="U1258" s="6">
        <v>0</v>
      </c>
      <c r="V1258" s="6">
        <v>-2173789.5032999972</v>
      </c>
      <c r="W1258" s="6">
        <v>-2173789.5032999972</v>
      </c>
      <c r="X1258" s="6">
        <v>70</v>
      </c>
      <c r="Y1258" s="6">
        <v>405589.23999999993</v>
      </c>
      <c r="Z1258" s="6" t="s">
        <v>10830</v>
      </c>
      <c r="AA1258" s="7">
        <v>30337273.204034384</v>
      </c>
      <c r="AB1258" s="6"/>
    </row>
    <row r="1259" spans="1:28">
      <c r="A1259" t="s">
        <v>7570</v>
      </c>
      <c r="B1259">
        <v>1258</v>
      </c>
      <c r="C1259" t="s">
        <v>7571</v>
      </c>
      <c r="D1259" t="s">
        <v>7572</v>
      </c>
      <c r="E1259" s="5" t="s">
        <v>29</v>
      </c>
      <c r="F1259">
        <v>1</v>
      </c>
      <c r="G1259" t="s">
        <v>7573</v>
      </c>
      <c r="H1259" t="s">
        <v>7574</v>
      </c>
      <c r="I1259">
        <v>0.8</v>
      </c>
      <c r="J1259">
        <v>0.91</v>
      </c>
      <c r="K1259" s="5">
        <v>44589</v>
      </c>
      <c r="L1259" t="s">
        <v>32</v>
      </c>
      <c r="M1259" t="s">
        <v>286</v>
      </c>
      <c r="N1259" t="s">
        <v>4591</v>
      </c>
      <c r="P1259" s="6" t="s">
        <v>3077</v>
      </c>
      <c r="Q1259" t="s">
        <v>7575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6" t="s">
        <v>507</v>
      </c>
      <c r="AA1259" s="7">
        <v>0</v>
      </c>
      <c r="AB1259" s="6"/>
    </row>
    <row r="1260" spans="1:28">
      <c r="A1260" t="s">
        <v>7576</v>
      </c>
      <c r="B1260">
        <v>1259</v>
      </c>
      <c r="C1260" t="s">
        <v>7577</v>
      </c>
      <c r="D1260" t="s">
        <v>7578</v>
      </c>
      <c r="E1260" s="5" t="s">
        <v>29</v>
      </c>
      <c r="F1260">
        <v>1</v>
      </c>
      <c r="G1260" t="s">
        <v>7579</v>
      </c>
      <c r="H1260" t="s">
        <v>7580</v>
      </c>
      <c r="I1260">
        <v>0.5</v>
      </c>
      <c r="J1260">
        <v>0.98</v>
      </c>
      <c r="K1260" s="5">
        <v>44589</v>
      </c>
      <c r="L1260" t="s">
        <v>32</v>
      </c>
      <c r="M1260" t="s">
        <v>6344</v>
      </c>
      <c r="N1260" t="s">
        <v>7084</v>
      </c>
      <c r="P1260" s="6" t="s">
        <v>135</v>
      </c>
      <c r="Q1260" t="s">
        <v>7581</v>
      </c>
      <c r="R1260" s="6">
        <v>4571569.9195861816</v>
      </c>
      <c r="S1260" s="6">
        <v>-2462</v>
      </c>
      <c r="T1260" s="6">
        <v>0</v>
      </c>
      <c r="U1260" s="6">
        <v>-158553.00000000015</v>
      </c>
      <c r="V1260" s="6">
        <v>172704.00000000015</v>
      </c>
      <c r="W1260" s="6">
        <v>11689</v>
      </c>
      <c r="X1260" s="6">
        <v>117</v>
      </c>
      <c r="Y1260" s="6">
        <v>126867.62999999999</v>
      </c>
      <c r="Z1260" s="6" t="s">
        <v>507</v>
      </c>
      <c r="AA1260" s="7">
        <v>4880267.9252624512</v>
      </c>
      <c r="AB1260" s="6"/>
    </row>
    <row r="1261" spans="1:28">
      <c r="A1261" t="s">
        <v>7582</v>
      </c>
      <c r="B1261">
        <v>1260</v>
      </c>
      <c r="C1261" t="s">
        <v>7583</v>
      </c>
      <c r="D1261" t="s">
        <v>7584</v>
      </c>
      <c r="E1261" s="5" t="s">
        <v>29</v>
      </c>
      <c r="F1261">
        <v>1</v>
      </c>
      <c r="G1261" t="s">
        <v>7585</v>
      </c>
      <c r="H1261" t="s">
        <v>7586</v>
      </c>
      <c r="I1261">
        <v>0.5</v>
      </c>
      <c r="J1261">
        <v>0.98</v>
      </c>
      <c r="K1261" s="5">
        <v>44589</v>
      </c>
      <c r="L1261" t="s">
        <v>32</v>
      </c>
      <c r="M1261" t="s">
        <v>6344</v>
      </c>
      <c r="N1261" t="s">
        <v>7084</v>
      </c>
      <c r="P1261" s="6" t="s">
        <v>135</v>
      </c>
      <c r="Q1261" t="s">
        <v>7587</v>
      </c>
      <c r="R1261" s="6">
        <v>943780.56862178713</v>
      </c>
      <c r="S1261" s="6">
        <v>-188756.11569999991</v>
      </c>
      <c r="T1261" s="6">
        <v>0</v>
      </c>
      <c r="U1261" s="6">
        <v>0</v>
      </c>
      <c r="V1261" s="6">
        <v>0</v>
      </c>
      <c r="W1261" s="6">
        <v>-188756.11569999991</v>
      </c>
      <c r="X1261" s="6">
        <v>28</v>
      </c>
      <c r="Y1261" s="6">
        <v>51286.36</v>
      </c>
      <c r="Z1261" s="6" t="s">
        <v>507</v>
      </c>
      <c r="AA1261" s="7">
        <v>1209911.9675911288</v>
      </c>
      <c r="AB1261" s="6"/>
    </row>
    <row r="1262" spans="1:28">
      <c r="A1262" t="s">
        <v>7588</v>
      </c>
      <c r="B1262">
        <v>1261</v>
      </c>
      <c r="C1262" t="s">
        <v>7589</v>
      </c>
      <c r="D1262" t="s">
        <v>7590</v>
      </c>
      <c r="E1262" s="5" t="s">
        <v>29</v>
      </c>
      <c r="F1262">
        <v>1</v>
      </c>
      <c r="G1262" t="s">
        <v>7591</v>
      </c>
      <c r="H1262" t="s">
        <v>7592</v>
      </c>
      <c r="I1262">
        <v>0.6</v>
      </c>
      <c r="J1262">
        <v>1.7</v>
      </c>
      <c r="K1262" s="5">
        <v>44593</v>
      </c>
      <c r="L1262" t="s">
        <v>32</v>
      </c>
      <c r="M1262" t="s">
        <v>5929</v>
      </c>
      <c r="N1262" t="s">
        <v>87</v>
      </c>
      <c r="P1262" s="6" t="s">
        <v>3343</v>
      </c>
      <c r="Q1262" t="s">
        <v>7593</v>
      </c>
      <c r="R1262" s="6">
        <v>884750589.5614624</v>
      </c>
      <c r="S1262" s="6">
        <v>3915.0000000002328</v>
      </c>
      <c r="T1262" s="6">
        <v>22543619.99999994</v>
      </c>
      <c r="U1262" s="6">
        <v>12590470.00000011</v>
      </c>
      <c r="V1262" s="6">
        <v>11760469.999999888</v>
      </c>
      <c r="W1262" s="6">
        <v>67410315.000000045</v>
      </c>
      <c r="X1262" s="6">
        <v>10565</v>
      </c>
      <c r="Y1262" s="6">
        <v>45866611</v>
      </c>
      <c r="Z1262" s="6" t="s">
        <v>5929</v>
      </c>
      <c r="AA1262" s="7">
        <v>831378934.86022949</v>
      </c>
      <c r="AB1262" s="6"/>
    </row>
    <row r="1263" spans="1:28">
      <c r="A1263" t="s">
        <v>7594</v>
      </c>
      <c r="B1263">
        <v>1262</v>
      </c>
      <c r="C1263" t="s">
        <v>7595</v>
      </c>
      <c r="D1263" t="s">
        <v>7596</v>
      </c>
      <c r="E1263" s="5" t="s">
        <v>29</v>
      </c>
      <c r="F1263">
        <v>1</v>
      </c>
      <c r="G1263" t="s">
        <v>7597</v>
      </c>
      <c r="H1263" t="s">
        <v>7598</v>
      </c>
      <c r="I1263">
        <v>0.65</v>
      </c>
      <c r="J1263">
        <v>2.42</v>
      </c>
      <c r="K1263" s="5">
        <v>44596</v>
      </c>
      <c r="L1263" t="s">
        <v>32</v>
      </c>
      <c r="M1263" t="s">
        <v>5929</v>
      </c>
      <c r="N1263" t="s">
        <v>423</v>
      </c>
      <c r="P1263" s="6" t="s">
        <v>5598</v>
      </c>
      <c r="Q1263" t="s">
        <v>7599</v>
      </c>
      <c r="R1263" s="6">
        <v>114266406.91571636</v>
      </c>
      <c r="S1263" s="6">
        <v>541584.33775000786</v>
      </c>
      <c r="T1263" s="6">
        <v>1053320.9009999961</v>
      </c>
      <c r="U1263" s="6">
        <v>1636635.4517500037</v>
      </c>
      <c r="V1263" s="6">
        <v>1663716.9599999841</v>
      </c>
      <c r="W1263" s="6">
        <v>4394037.7516198782</v>
      </c>
      <c r="X1263" s="6">
        <v>830</v>
      </c>
      <c r="Y1263" s="6">
        <v>2914294.9</v>
      </c>
      <c r="Z1263" s="6" t="s">
        <v>5929</v>
      </c>
      <c r="AA1263" s="7">
        <v>111540846.24335931</v>
      </c>
      <c r="AB1263" s="6"/>
    </row>
    <row r="1264" spans="1:28">
      <c r="A1264" t="s">
        <v>7600</v>
      </c>
      <c r="B1264">
        <v>1263</v>
      </c>
      <c r="C1264" t="s">
        <v>7601</v>
      </c>
      <c r="D1264" t="s">
        <v>7602</v>
      </c>
      <c r="E1264" s="5" t="s">
        <v>29</v>
      </c>
      <c r="F1264">
        <v>1</v>
      </c>
      <c r="G1264" t="s">
        <v>7603</v>
      </c>
      <c r="H1264" t="s">
        <v>7604</v>
      </c>
      <c r="I1264">
        <v>0.22</v>
      </c>
      <c r="J1264">
        <v>0.22</v>
      </c>
      <c r="K1264" s="5">
        <v>44600</v>
      </c>
      <c r="L1264" t="s">
        <v>32</v>
      </c>
      <c r="M1264" t="s">
        <v>473</v>
      </c>
      <c r="N1264" t="s">
        <v>34</v>
      </c>
      <c r="P1264" s="6" t="s">
        <v>2601</v>
      </c>
      <c r="Q1264" t="s">
        <v>7605</v>
      </c>
      <c r="R1264" s="6">
        <v>126292010.42495728</v>
      </c>
      <c r="S1264" s="6">
        <v>1287769.4963000009</v>
      </c>
      <c r="T1264" s="6">
        <v>3835098.6343000033</v>
      </c>
      <c r="U1264" s="6">
        <v>1259125.905399987</v>
      </c>
      <c r="V1264" s="6">
        <v>0</v>
      </c>
      <c r="W1264" s="6">
        <v>6381994.035999991</v>
      </c>
      <c r="X1264" s="6">
        <v>193</v>
      </c>
      <c r="Y1264" s="6">
        <v>4356037.3</v>
      </c>
      <c r="Z1264" s="6" t="s">
        <v>12651</v>
      </c>
      <c r="AA1264" s="7">
        <v>111015319.45095062</v>
      </c>
      <c r="AB1264" s="6"/>
    </row>
    <row r="1265" spans="1:28">
      <c r="A1265" t="s">
        <v>7606</v>
      </c>
      <c r="B1265">
        <v>1264</v>
      </c>
      <c r="C1265" t="s">
        <v>7607</v>
      </c>
      <c r="D1265" t="s">
        <v>7608</v>
      </c>
      <c r="E1265" s="5" t="s">
        <v>29</v>
      </c>
      <c r="F1265">
        <v>1</v>
      </c>
      <c r="G1265" t="s">
        <v>7609</v>
      </c>
      <c r="H1265" t="s">
        <v>7610</v>
      </c>
      <c r="I1265">
        <v>0.65</v>
      </c>
      <c r="J1265">
        <v>2.42</v>
      </c>
      <c r="K1265" s="5">
        <v>44600</v>
      </c>
      <c r="L1265" t="s">
        <v>32</v>
      </c>
      <c r="M1265" t="s">
        <v>5929</v>
      </c>
      <c r="N1265" t="s">
        <v>423</v>
      </c>
      <c r="P1265" s="6" t="s">
        <v>5598</v>
      </c>
      <c r="Q1265" t="s">
        <v>7611</v>
      </c>
      <c r="R1265" s="6">
        <v>1002319139.0569763</v>
      </c>
      <c r="S1265" s="6">
        <v>6879517.499999918</v>
      </c>
      <c r="T1265" s="6">
        <v>23036347.500000037</v>
      </c>
      <c r="U1265" s="6">
        <v>9987652.4999999572</v>
      </c>
      <c r="V1265" s="6">
        <v>5610097.4999999991</v>
      </c>
      <c r="W1265" s="6">
        <v>56488729.128200009</v>
      </c>
      <c r="X1265" s="6">
        <v>13370</v>
      </c>
      <c r="Y1265" s="6">
        <v>40868139</v>
      </c>
      <c r="Z1265" s="6" t="s">
        <v>5929</v>
      </c>
      <c r="AA1265" s="7">
        <v>976586079.19752121</v>
      </c>
      <c r="AB1265" s="6"/>
    </row>
    <row r="1266" spans="1:28">
      <c r="A1266" t="s">
        <v>7612</v>
      </c>
      <c r="B1266">
        <v>1265</v>
      </c>
      <c r="C1266" t="s">
        <v>7613</v>
      </c>
      <c r="D1266" t="s">
        <v>7614</v>
      </c>
      <c r="E1266" s="5" t="s">
        <v>29</v>
      </c>
      <c r="F1266">
        <v>1</v>
      </c>
      <c r="G1266" t="s">
        <v>7615</v>
      </c>
      <c r="H1266" t="s">
        <v>7616</v>
      </c>
      <c r="I1266">
        <v>0.25</v>
      </c>
      <c r="J1266">
        <v>0.26</v>
      </c>
      <c r="K1266" s="5">
        <v>44602</v>
      </c>
      <c r="L1266" t="s">
        <v>32</v>
      </c>
      <c r="M1266" t="s">
        <v>1307</v>
      </c>
      <c r="N1266" t="s">
        <v>232</v>
      </c>
      <c r="P1266" s="6" t="s">
        <v>4323</v>
      </c>
      <c r="Q1266" t="s">
        <v>7617</v>
      </c>
      <c r="R1266" s="6">
        <v>47881515.312194824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  <c r="X1266" s="6">
        <v>165</v>
      </c>
      <c r="Y1266" s="6">
        <v>458194.36999999994</v>
      </c>
      <c r="Z1266" s="6" t="s">
        <v>507</v>
      </c>
      <c r="AA1266" s="7">
        <v>47947546.291351318</v>
      </c>
      <c r="AB1266" s="6"/>
    </row>
    <row r="1267" spans="1:28">
      <c r="A1267" t="s">
        <v>7618</v>
      </c>
      <c r="B1267">
        <v>1266</v>
      </c>
      <c r="C1267" t="s">
        <v>7619</v>
      </c>
      <c r="D1267" t="s">
        <v>7620</v>
      </c>
      <c r="E1267" s="5" t="s">
        <v>29</v>
      </c>
      <c r="F1267">
        <v>1</v>
      </c>
      <c r="G1267" t="s">
        <v>7621</v>
      </c>
      <c r="H1267">
        <v>55982102</v>
      </c>
      <c r="I1267">
        <v>0.25</v>
      </c>
      <c r="J1267">
        <v>0.28000000000000003</v>
      </c>
      <c r="K1267" s="5">
        <v>44602</v>
      </c>
      <c r="L1267" t="s">
        <v>32</v>
      </c>
      <c r="M1267" t="s">
        <v>261</v>
      </c>
      <c r="N1267" t="s">
        <v>232</v>
      </c>
      <c r="P1267" s="6" t="s">
        <v>494</v>
      </c>
      <c r="Q1267" t="s">
        <v>7622</v>
      </c>
      <c r="R1267" s="6">
        <v>188608796.90305138</v>
      </c>
      <c r="S1267" s="6">
        <v>-44844805.25</v>
      </c>
      <c r="T1267" s="6">
        <v>1545284.5000000219</v>
      </c>
      <c r="U1267" s="6">
        <v>5399824.4999999953</v>
      </c>
      <c r="V1267" s="6">
        <v>1540343.7499999944</v>
      </c>
      <c r="W1267" s="6">
        <v>-25597946.499999996</v>
      </c>
      <c r="X1267" s="6">
        <v>418</v>
      </c>
      <c r="Y1267" s="6">
        <v>53634607.400000006</v>
      </c>
      <c r="Z1267" s="6" t="s">
        <v>507</v>
      </c>
      <c r="AA1267" s="7">
        <v>169031289.12114143</v>
      </c>
      <c r="AB1267" s="6"/>
    </row>
    <row r="1268" spans="1:28">
      <c r="A1268" t="s">
        <v>7623</v>
      </c>
      <c r="B1268">
        <v>1267</v>
      </c>
      <c r="C1268" t="s">
        <v>7624</v>
      </c>
      <c r="D1268" t="s">
        <v>7625</v>
      </c>
      <c r="E1268" s="5" t="s">
        <v>29</v>
      </c>
      <c r="F1268">
        <v>1</v>
      </c>
      <c r="G1268" t="s">
        <v>7626</v>
      </c>
      <c r="H1268" t="s">
        <v>7627</v>
      </c>
      <c r="I1268">
        <v>0.75</v>
      </c>
      <c r="J1268">
        <v>0.94</v>
      </c>
      <c r="K1268" s="5">
        <v>44602</v>
      </c>
      <c r="L1268" t="s">
        <v>819</v>
      </c>
      <c r="M1268" t="s">
        <v>487</v>
      </c>
      <c r="N1268" t="s">
        <v>7628</v>
      </c>
      <c r="P1268" t="s">
        <v>233</v>
      </c>
      <c r="Q1268" t="s">
        <v>7629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0</v>
      </c>
      <c r="Z1268" s="6" t="s">
        <v>507</v>
      </c>
      <c r="AA1268" s="7">
        <v>0</v>
      </c>
      <c r="AB1268" s="6"/>
    </row>
    <row r="1269" spans="1:28">
      <c r="A1269" t="s">
        <v>7630</v>
      </c>
      <c r="B1269">
        <v>1268</v>
      </c>
      <c r="C1269" t="s">
        <v>7631</v>
      </c>
      <c r="D1269" t="s">
        <v>7632</v>
      </c>
      <c r="E1269" s="5" t="s">
        <v>29</v>
      </c>
      <c r="F1269">
        <v>1</v>
      </c>
      <c r="G1269" t="s">
        <v>7633</v>
      </c>
      <c r="H1269" t="s">
        <v>7634</v>
      </c>
      <c r="I1269">
        <v>0.75</v>
      </c>
      <c r="J1269">
        <v>2.06</v>
      </c>
      <c r="K1269" s="5">
        <v>44608</v>
      </c>
      <c r="L1269" t="s">
        <v>32</v>
      </c>
      <c r="M1269" t="s">
        <v>487</v>
      </c>
      <c r="N1269" t="s">
        <v>7628</v>
      </c>
      <c r="P1269" s="6" t="s">
        <v>6022</v>
      </c>
      <c r="Q1269" t="s">
        <v>7635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 t="s">
        <v>507</v>
      </c>
      <c r="AA1269" s="7">
        <v>0</v>
      </c>
      <c r="AB1269" s="6"/>
    </row>
    <row r="1270" spans="1:28">
      <c r="A1270" t="s">
        <v>7636</v>
      </c>
      <c r="B1270">
        <v>1269</v>
      </c>
      <c r="C1270" t="s">
        <v>7637</v>
      </c>
      <c r="D1270" t="s">
        <v>7638</v>
      </c>
      <c r="E1270" s="5" t="s">
        <v>29</v>
      </c>
      <c r="F1270">
        <v>1</v>
      </c>
      <c r="G1270" t="s">
        <v>7639</v>
      </c>
      <c r="H1270" t="s">
        <v>7640</v>
      </c>
      <c r="I1270">
        <v>0.75</v>
      </c>
      <c r="J1270">
        <v>2.06</v>
      </c>
      <c r="K1270" s="5">
        <v>44608</v>
      </c>
      <c r="L1270" t="s">
        <v>32</v>
      </c>
      <c r="M1270" t="s">
        <v>487</v>
      </c>
      <c r="N1270" t="s">
        <v>7628</v>
      </c>
      <c r="P1270" s="6" t="s">
        <v>6022</v>
      </c>
      <c r="Q1270" t="s">
        <v>7641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6" t="s">
        <v>507</v>
      </c>
      <c r="AA1270" s="7">
        <v>0</v>
      </c>
      <c r="AB1270" s="6"/>
    </row>
    <row r="1271" spans="1:28">
      <c r="A1271" t="s">
        <v>7642</v>
      </c>
      <c r="B1271">
        <v>1270</v>
      </c>
      <c r="C1271" t="s">
        <v>7643</v>
      </c>
      <c r="D1271" t="s">
        <v>7644</v>
      </c>
      <c r="E1271" s="5" t="s">
        <v>29</v>
      </c>
      <c r="F1271">
        <v>1</v>
      </c>
      <c r="G1271" t="s">
        <v>7645</v>
      </c>
      <c r="H1271" t="s">
        <v>7646</v>
      </c>
      <c r="I1271">
        <v>0</v>
      </c>
      <c r="J1271">
        <v>1.98</v>
      </c>
      <c r="K1271" s="5">
        <v>44608</v>
      </c>
      <c r="L1271" t="s">
        <v>32</v>
      </c>
      <c r="M1271" t="s">
        <v>5929</v>
      </c>
      <c r="N1271" t="s">
        <v>610</v>
      </c>
      <c r="P1271" s="6" t="s">
        <v>1906</v>
      </c>
      <c r="Q1271" t="s">
        <v>7647</v>
      </c>
      <c r="R1271" s="6">
        <v>472025716.78161621</v>
      </c>
      <c r="S1271" s="6">
        <v>1569990.0000000382</v>
      </c>
      <c r="T1271" s="6">
        <v>2250895.0000000009</v>
      </c>
      <c r="U1271" s="6">
        <v>3617354.9999999865</v>
      </c>
      <c r="V1271" s="6">
        <v>1591512.4999999739</v>
      </c>
      <c r="W1271" s="6">
        <v>8575492.5000000261</v>
      </c>
      <c r="X1271" s="6">
        <v>3813</v>
      </c>
      <c r="Y1271" s="6">
        <v>17008654</v>
      </c>
      <c r="Z1271" s="6" t="s">
        <v>5929</v>
      </c>
      <c r="AA1271" s="7">
        <v>472406321.81167603</v>
      </c>
      <c r="AB1271" s="6"/>
    </row>
    <row r="1272" spans="1:28">
      <c r="A1272" t="s">
        <v>7648</v>
      </c>
      <c r="B1272">
        <v>1271</v>
      </c>
      <c r="C1272" t="s">
        <v>7649</v>
      </c>
      <c r="D1272" t="s">
        <v>7650</v>
      </c>
      <c r="E1272" s="5">
        <v>45041</v>
      </c>
      <c r="F1272">
        <v>1</v>
      </c>
      <c r="G1272" t="s">
        <v>7651</v>
      </c>
      <c r="H1272" t="s">
        <v>7652</v>
      </c>
      <c r="I1272">
        <v>0.35</v>
      </c>
      <c r="J1272">
        <v>0.47</v>
      </c>
      <c r="K1272" s="5">
        <v>44615</v>
      </c>
      <c r="L1272" t="s">
        <v>32</v>
      </c>
      <c r="M1272" t="s">
        <v>170</v>
      </c>
      <c r="N1272" t="s">
        <v>7653</v>
      </c>
      <c r="P1272" s="6" t="s">
        <v>7654</v>
      </c>
      <c r="Q1272" t="s">
        <v>7655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6">
        <v>0</v>
      </c>
      <c r="Z1272" s="6" t="s">
        <v>8118</v>
      </c>
      <c r="AA1272" s="7">
        <v>0</v>
      </c>
      <c r="AB1272" s="6"/>
    </row>
    <row r="1273" spans="1:28">
      <c r="A1273" t="s">
        <v>7656</v>
      </c>
      <c r="B1273">
        <v>1272</v>
      </c>
      <c r="C1273" t="s">
        <v>7657</v>
      </c>
      <c r="D1273" t="s">
        <v>7658</v>
      </c>
      <c r="E1273" s="5">
        <v>45041</v>
      </c>
      <c r="F1273">
        <v>1</v>
      </c>
      <c r="G1273" t="s">
        <v>7659</v>
      </c>
      <c r="H1273" s="8">
        <v>3.0038999999999998E+105</v>
      </c>
      <c r="I1273">
        <v>0.35</v>
      </c>
      <c r="J1273">
        <v>0.48</v>
      </c>
      <c r="K1273" s="5">
        <v>44615</v>
      </c>
      <c r="L1273" t="s">
        <v>32</v>
      </c>
      <c r="M1273" t="s">
        <v>170</v>
      </c>
      <c r="N1273" t="s">
        <v>7653</v>
      </c>
      <c r="P1273" s="6" t="s">
        <v>7654</v>
      </c>
      <c r="Q1273" t="s">
        <v>7660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 t="s">
        <v>8118</v>
      </c>
      <c r="AA1273" s="7">
        <v>0</v>
      </c>
      <c r="AB1273" s="6"/>
    </row>
    <row r="1274" spans="1:28">
      <c r="A1274" t="s">
        <v>7661</v>
      </c>
      <c r="B1274">
        <v>1273</v>
      </c>
      <c r="C1274" t="s">
        <v>7662</v>
      </c>
      <c r="D1274" t="s">
        <v>7663</v>
      </c>
      <c r="E1274" s="5">
        <v>45041</v>
      </c>
      <c r="F1274">
        <v>1</v>
      </c>
      <c r="G1274" t="s">
        <v>7664</v>
      </c>
      <c r="H1274" t="s">
        <v>7665</v>
      </c>
      <c r="I1274">
        <v>0.35</v>
      </c>
      <c r="J1274">
        <v>0.48</v>
      </c>
      <c r="K1274" s="5">
        <v>44615</v>
      </c>
      <c r="L1274" t="s">
        <v>32</v>
      </c>
      <c r="M1274" t="s">
        <v>170</v>
      </c>
      <c r="N1274" t="s">
        <v>7653</v>
      </c>
      <c r="P1274" s="6" t="s">
        <v>7654</v>
      </c>
      <c r="Q1274" t="s">
        <v>7666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 t="s">
        <v>8118</v>
      </c>
      <c r="AA1274" s="7">
        <v>0</v>
      </c>
      <c r="AB1274" s="6"/>
    </row>
    <row r="1275" spans="1:28">
      <c r="A1275" t="s">
        <v>7667</v>
      </c>
      <c r="B1275">
        <v>1274</v>
      </c>
      <c r="C1275" t="s">
        <v>7668</v>
      </c>
      <c r="D1275" t="s">
        <v>7669</v>
      </c>
      <c r="E1275" s="5">
        <v>45041</v>
      </c>
      <c r="F1275">
        <v>1</v>
      </c>
      <c r="G1275" t="s">
        <v>7670</v>
      </c>
      <c r="H1275" t="s">
        <v>7671</v>
      </c>
      <c r="I1275">
        <v>0.35</v>
      </c>
      <c r="J1275">
        <v>0.47</v>
      </c>
      <c r="K1275" s="5">
        <v>44615</v>
      </c>
      <c r="L1275" t="s">
        <v>32</v>
      </c>
      <c r="M1275" t="s">
        <v>170</v>
      </c>
      <c r="N1275" t="s">
        <v>7653</v>
      </c>
      <c r="P1275" s="6" t="s">
        <v>7654</v>
      </c>
      <c r="Q1275" t="s">
        <v>7672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6" t="s">
        <v>8118</v>
      </c>
      <c r="AA1275" s="7">
        <v>0</v>
      </c>
      <c r="AB1275" s="6"/>
    </row>
    <row r="1276" spans="1:28">
      <c r="A1276" t="s">
        <v>7673</v>
      </c>
      <c r="B1276">
        <v>1275</v>
      </c>
      <c r="C1276" t="s">
        <v>7674</v>
      </c>
      <c r="D1276" t="s">
        <v>7675</v>
      </c>
      <c r="E1276" s="5">
        <v>45041</v>
      </c>
      <c r="F1276">
        <v>1</v>
      </c>
      <c r="G1276" t="s">
        <v>7676</v>
      </c>
      <c r="H1276" t="s">
        <v>7677</v>
      </c>
      <c r="I1276">
        <v>0.35</v>
      </c>
      <c r="J1276">
        <v>0.48</v>
      </c>
      <c r="K1276" s="5">
        <v>44615</v>
      </c>
      <c r="L1276" t="s">
        <v>32</v>
      </c>
      <c r="M1276" t="s">
        <v>170</v>
      </c>
      <c r="N1276" t="s">
        <v>7653</v>
      </c>
      <c r="P1276" s="6" t="s">
        <v>7654</v>
      </c>
      <c r="Q1276" t="s">
        <v>7678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 t="s">
        <v>8118</v>
      </c>
      <c r="AA1276" s="7">
        <v>0</v>
      </c>
      <c r="AB1276" s="6"/>
    </row>
    <row r="1277" spans="1:28">
      <c r="A1277" t="s">
        <v>7679</v>
      </c>
      <c r="B1277">
        <v>1276</v>
      </c>
      <c r="C1277" t="s">
        <v>7680</v>
      </c>
      <c r="D1277" t="s">
        <v>7681</v>
      </c>
      <c r="E1277" s="5">
        <v>45041</v>
      </c>
      <c r="F1277">
        <v>1</v>
      </c>
      <c r="G1277" t="s">
        <v>7682</v>
      </c>
      <c r="H1277" t="s">
        <v>7683</v>
      </c>
      <c r="I1277">
        <v>0.35</v>
      </c>
      <c r="J1277">
        <v>0.48</v>
      </c>
      <c r="K1277" s="5">
        <v>44615</v>
      </c>
      <c r="L1277" t="s">
        <v>32</v>
      </c>
      <c r="M1277" t="s">
        <v>170</v>
      </c>
      <c r="N1277" t="s">
        <v>7653</v>
      </c>
      <c r="P1277" s="6" t="s">
        <v>7654</v>
      </c>
      <c r="Q1277" t="s">
        <v>7684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 t="s">
        <v>8118</v>
      </c>
      <c r="AA1277" s="7">
        <v>0</v>
      </c>
      <c r="AB1277" s="6"/>
    </row>
    <row r="1278" spans="1:28">
      <c r="A1278" t="s">
        <v>7685</v>
      </c>
      <c r="B1278">
        <v>1277</v>
      </c>
      <c r="C1278" t="s">
        <v>7686</v>
      </c>
      <c r="D1278" t="s">
        <v>7687</v>
      </c>
      <c r="E1278" s="5">
        <v>45041</v>
      </c>
      <c r="F1278">
        <v>1</v>
      </c>
      <c r="G1278" t="s">
        <v>7688</v>
      </c>
      <c r="H1278" t="s">
        <v>7689</v>
      </c>
      <c r="I1278">
        <v>0.35</v>
      </c>
      <c r="J1278">
        <v>0.48</v>
      </c>
      <c r="K1278" s="5">
        <v>44615</v>
      </c>
      <c r="L1278" t="s">
        <v>32</v>
      </c>
      <c r="M1278" t="s">
        <v>170</v>
      </c>
      <c r="N1278" t="s">
        <v>7653</v>
      </c>
      <c r="P1278" s="6" t="s">
        <v>7654</v>
      </c>
      <c r="Q1278" t="s">
        <v>7690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 t="s">
        <v>8118</v>
      </c>
      <c r="AA1278" s="7">
        <v>0</v>
      </c>
      <c r="AB1278" s="6"/>
    </row>
    <row r="1279" spans="1:28">
      <c r="A1279" t="s">
        <v>7691</v>
      </c>
      <c r="B1279">
        <v>1278</v>
      </c>
      <c r="C1279" t="s">
        <v>7692</v>
      </c>
      <c r="D1279" t="s">
        <v>7693</v>
      </c>
      <c r="E1279" s="5">
        <v>45041</v>
      </c>
      <c r="F1279">
        <v>1</v>
      </c>
      <c r="G1279" t="s">
        <v>7694</v>
      </c>
      <c r="H1279" t="s">
        <v>7695</v>
      </c>
      <c r="I1279">
        <v>0.35</v>
      </c>
      <c r="J1279">
        <v>0.48</v>
      </c>
      <c r="K1279" s="5">
        <v>44615</v>
      </c>
      <c r="L1279" t="s">
        <v>32</v>
      </c>
      <c r="M1279" t="s">
        <v>170</v>
      </c>
      <c r="N1279" t="s">
        <v>7653</v>
      </c>
      <c r="P1279" s="6" t="s">
        <v>7654</v>
      </c>
      <c r="Q1279" t="s">
        <v>7696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 t="s">
        <v>8118</v>
      </c>
      <c r="AA1279" s="7">
        <v>0</v>
      </c>
      <c r="AB1279" s="6"/>
    </row>
    <row r="1280" spans="1:28">
      <c r="A1280" t="s">
        <v>7697</v>
      </c>
      <c r="B1280">
        <v>1279</v>
      </c>
      <c r="C1280" t="s">
        <v>7698</v>
      </c>
      <c r="D1280" t="s">
        <v>7699</v>
      </c>
      <c r="E1280" s="5" t="s">
        <v>29</v>
      </c>
      <c r="F1280">
        <v>1</v>
      </c>
      <c r="G1280" t="s">
        <v>7700</v>
      </c>
      <c r="H1280" t="s">
        <v>7701</v>
      </c>
      <c r="I1280">
        <v>0.4</v>
      </c>
      <c r="J1280">
        <v>0.5</v>
      </c>
      <c r="K1280" s="5">
        <v>44616</v>
      </c>
      <c r="L1280" t="s">
        <v>32</v>
      </c>
      <c r="M1280" t="s">
        <v>142</v>
      </c>
      <c r="N1280" t="s">
        <v>4802</v>
      </c>
      <c r="P1280" s="6" t="s">
        <v>135</v>
      </c>
      <c r="Q1280" t="s">
        <v>7702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 t="s">
        <v>507</v>
      </c>
      <c r="AA1280" s="7">
        <v>0</v>
      </c>
      <c r="AB1280" s="6"/>
    </row>
    <row r="1281" spans="1:28">
      <c r="A1281" t="s">
        <v>7703</v>
      </c>
      <c r="B1281">
        <v>1280</v>
      </c>
      <c r="C1281" t="s">
        <v>7704</v>
      </c>
      <c r="D1281" t="s">
        <v>7705</v>
      </c>
      <c r="E1281" s="5" t="s">
        <v>29</v>
      </c>
      <c r="F1281">
        <v>1</v>
      </c>
      <c r="G1281" t="s">
        <v>7706</v>
      </c>
      <c r="H1281" t="s">
        <v>7707</v>
      </c>
      <c r="I1281">
        <v>0.4</v>
      </c>
      <c r="J1281">
        <v>0.47</v>
      </c>
      <c r="K1281" s="5">
        <v>44616</v>
      </c>
      <c r="L1281" t="s">
        <v>32</v>
      </c>
      <c r="M1281" t="s">
        <v>142</v>
      </c>
      <c r="N1281" t="s">
        <v>2040</v>
      </c>
      <c r="P1281" s="6" t="s">
        <v>135</v>
      </c>
      <c r="Q1281" t="s">
        <v>7708</v>
      </c>
      <c r="R1281" s="6">
        <v>2990850.0671386719</v>
      </c>
      <c r="S1281" s="6">
        <v>1485954.9999999998</v>
      </c>
      <c r="T1281" s="6">
        <v>0</v>
      </c>
      <c r="U1281" s="6">
        <v>0</v>
      </c>
      <c r="V1281" s="6">
        <v>-1594419.9999999998</v>
      </c>
      <c r="W1281" s="6">
        <v>-108465</v>
      </c>
      <c r="X1281" s="6">
        <v>160</v>
      </c>
      <c r="Y1281" s="6">
        <v>2334460.31</v>
      </c>
      <c r="Z1281" s="6" t="s">
        <v>507</v>
      </c>
      <c r="AA1281" s="7">
        <v>4789365.0054931641</v>
      </c>
      <c r="AB1281" s="6"/>
    </row>
    <row r="1282" spans="1:28">
      <c r="A1282" t="s">
        <v>7709</v>
      </c>
      <c r="B1282">
        <v>1281</v>
      </c>
      <c r="C1282" t="s">
        <v>7710</v>
      </c>
      <c r="D1282" t="s">
        <v>7711</v>
      </c>
      <c r="E1282" s="5" t="s">
        <v>29</v>
      </c>
      <c r="F1282">
        <v>1</v>
      </c>
      <c r="G1282" t="s">
        <v>7712</v>
      </c>
      <c r="H1282" t="s">
        <v>7713</v>
      </c>
      <c r="I1282">
        <v>1.5</v>
      </c>
      <c r="J1282">
        <v>1.78</v>
      </c>
      <c r="K1282" s="5">
        <v>44617</v>
      </c>
      <c r="L1282" t="s">
        <v>32</v>
      </c>
      <c r="M1282" t="s">
        <v>71</v>
      </c>
      <c r="N1282" t="s">
        <v>72</v>
      </c>
      <c r="P1282" s="6" t="s">
        <v>6022</v>
      </c>
      <c r="Q1282" t="s">
        <v>7714</v>
      </c>
      <c r="R1282" s="6">
        <v>290398309.30422604</v>
      </c>
      <c r="S1282" s="6">
        <v>1250534.7146000299</v>
      </c>
      <c r="T1282" s="6">
        <v>10779331.881399997</v>
      </c>
      <c r="U1282" s="6">
        <v>-8555979.38239998</v>
      </c>
      <c r="V1282" s="6">
        <v>4576436.3383999532</v>
      </c>
      <c r="W1282" s="6">
        <v>9886579.6510000117</v>
      </c>
      <c r="X1282" s="6">
        <v>39</v>
      </c>
      <c r="Y1282" s="6">
        <v>465293.95</v>
      </c>
      <c r="Z1282" s="6" t="s">
        <v>86</v>
      </c>
      <c r="AA1282" s="7">
        <v>261749639.90814283</v>
      </c>
      <c r="AB1282" s="6"/>
    </row>
    <row r="1283" spans="1:28">
      <c r="A1283" t="s">
        <v>7715</v>
      </c>
      <c r="B1283">
        <v>1282</v>
      </c>
      <c r="C1283" t="s">
        <v>7716</v>
      </c>
      <c r="D1283" t="s">
        <v>7717</v>
      </c>
      <c r="E1283" s="5" t="s">
        <v>29</v>
      </c>
      <c r="F1283">
        <v>1</v>
      </c>
      <c r="G1283" t="s">
        <v>7718</v>
      </c>
      <c r="H1283" t="s">
        <v>7719</v>
      </c>
      <c r="I1283">
        <v>0.65</v>
      </c>
      <c r="J1283">
        <v>2.0299999999999998</v>
      </c>
      <c r="K1283" s="5">
        <v>44620</v>
      </c>
      <c r="L1283" t="s">
        <v>32</v>
      </c>
      <c r="M1283" t="s">
        <v>5929</v>
      </c>
      <c r="N1283" t="s">
        <v>87</v>
      </c>
      <c r="P1283" s="6" t="s">
        <v>7720</v>
      </c>
      <c r="Q1283" t="s">
        <v>7721</v>
      </c>
      <c r="R1283" s="6">
        <v>136574563.98010254</v>
      </c>
      <c r="S1283" s="6">
        <v>3036592.6499999994</v>
      </c>
      <c r="T1283" s="6">
        <v>0</v>
      </c>
      <c r="U1283" s="6">
        <v>604683.3999999871</v>
      </c>
      <c r="V1283" s="6">
        <v>0</v>
      </c>
      <c r="W1283" s="6">
        <v>4243056.349999995</v>
      </c>
      <c r="X1283" s="6">
        <v>1168</v>
      </c>
      <c r="Y1283" s="6">
        <v>3784916.0299999993</v>
      </c>
      <c r="Z1283" s="6" t="s">
        <v>5929</v>
      </c>
      <c r="AA1283" s="7">
        <v>132079737.66326904</v>
      </c>
      <c r="AB1283" s="6"/>
    </row>
    <row r="1284" spans="1:28">
      <c r="A1284" t="s">
        <v>7722</v>
      </c>
      <c r="B1284">
        <v>1283</v>
      </c>
      <c r="C1284" t="s">
        <v>7723</v>
      </c>
      <c r="D1284" t="s">
        <v>7724</v>
      </c>
      <c r="E1284" s="5">
        <v>45015</v>
      </c>
      <c r="F1284">
        <v>1</v>
      </c>
      <c r="G1284" t="s">
        <v>7725</v>
      </c>
      <c r="H1284" s="8">
        <v>3.0053000000000002E+205</v>
      </c>
      <c r="I1284">
        <v>0.5</v>
      </c>
      <c r="J1284">
        <v>0.56999999999999995</v>
      </c>
      <c r="K1284" s="5">
        <v>44621</v>
      </c>
      <c r="L1284" t="s">
        <v>32</v>
      </c>
      <c r="M1284" t="s">
        <v>5929</v>
      </c>
      <c r="N1284" t="s">
        <v>79</v>
      </c>
      <c r="P1284" s="6" t="s">
        <v>3343</v>
      </c>
      <c r="Q1284" t="s">
        <v>7726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6" t="s">
        <v>5929</v>
      </c>
      <c r="AA1284" s="7">
        <v>0</v>
      </c>
      <c r="AB1284" s="6"/>
    </row>
    <row r="1285" spans="1:28">
      <c r="A1285" t="s">
        <v>7727</v>
      </c>
      <c r="B1285">
        <v>1284</v>
      </c>
      <c r="C1285" t="s">
        <v>7728</v>
      </c>
      <c r="D1285" t="s">
        <v>7729</v>
      </c>
      <c r="E1285" s="5">
        <v>45015</v>
      </c>
      <c r="F1285">
        <v>1</v>
      </c>
      <c r="G1285" t="s">
        <v>7730</v>
      </c>
      <c r="H1285" s="8">
        <v>3.0053000000000001E+106</v>
      </c>
      <c r="I1285">
        <v>0.5</v>
      </c>
      <c r="J1285">
        <v>0.56999999999999995</v>
      </c>
      <c r="K1285" s="5">
        <v>44621</v>
      </c>
      <c r="L1285" t="s">
        <v>32</v>
      </c>
      <c r="M1285" t="s">
        <v>5929</v>
      </c>
      <c r="N1285" t="s">
        <v>79</v>
      </c>
      <c r="P1285" s="6" t="s">
        <v>3343</v>
      </c>
      <c r="Q1285" t="s">
        <v>7731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 t="s">
        <v>5929</v>
      </c>
      <c r="AA1285" s="7">
        <v>0</v>
      </c>
      <c r="AB1285" s="6"/>
    </row>
    <row r="1286" spans="1:28">
      <c r="A1286" t="s">
        <v>7732</v>
      </c>
      <c r="B1286">
        <v>1285</v>
      </c>
      <c r="C1286" t="s">
        <v>7733</v>
      </c>
      <c r="D1286" t="s">
        <v>7734</v>
      </c>
      <c r="E1286" s="5">
        <v>45015</v>
      </c>
      <c r="F1286">
        <v>1</v>
      </c>
      <c r="G1286" t="s">
        <v>7735</v>
      </c>
      <c r="H1286" s="8">
        <v>3.0053E+304</v>
      </c>
      <c r="I1286">
        <v>0.5</v>
      </c>
      <c r="J1286">
        <v>0.56999999999999995</v>
      </c>
      <c r="K1286" s="5">
        <v>44621</v>
      </c>
      <c r="L1286" t="s">
        <v>32</v>
      </c>
      <c r="M1286" t="s">
        <v>5929</v>
      </c>
      <c r="N1286" t="s">
        <v>79</v>
      </c>
      <c r="P1286" s="6" t="s">
        <v>3343</v>
      </c>
      <c r="Q1286" t="s">
        <v>7736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  <c r="X1286" s="6">
        <v>0</v>
      </c>
      <c r="Y1286" s="6">
        <v>0</v>
      </c>
      <c r="Z1286" s="6" t="s">
        <v>5929</v>
      </c>
      <c r="AA1286" s="7">
        <v>0</v>
      </c>
      <c r="AB1286" s="6"/>
    </row>
    <row r="1287" spans="1:28">
      <c r="A1287" t="s">
        <v>7737</v>
      </c>
      <c r="B1287">
        <v>1286</v>
      </c>
      <c r="C1287" t="s">
        <v>7738</v>
      </c>
      <c r="D1287" t="s">
        <v>7739</v>
      </c>
      <c r="E1287" s="5" t="s">
        <v>29</v>
      </c>
      <c r="F1287">
        <v>1</v>
      </c>
      <c r="G1287" t="s">
        <v>7740</v>
      </c>
      <c r="H1287" t="s">
        <v>7741</v>
      </c>
      <c r="I1287">
        <v>0.65</v>
      </c>
      <c r="J1287">
        <v>0.73</v>
      </c>
      <c r="K1287" s="5">
        <v>44623</v>
      </c>
      <c r="L1287" t="s">
        <v>32</v>
      </c>
      <c r="M1287" t="s">
        <v>820</v>
      </c>
      <c r="N1287" t="s">
        <v>72</v>
      </c>
      <c r="P1287" s="6" t="s">
        <v>135</v>
      </c>
      <c r="Q1287" t="s">
        <v>7742</v>
      </c>
      <c r="R1287" s="6">
        <v>6189712.4401107701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9</v>
      </c>
      <c r="Y1287" s="6">
        <v>207926.5</v>
      </c>
      <c r="Z1287" s="6" t="s">
        <v>10830</v>
      </c>
      <c r="AA1287" s="7">
        <v>5509970.3819921156</v>
      </c>
      <c r="AB1287" s="6"/>
    </row>
    <row r="1288" spans="1:28">
      <c r="A1288" t="s">
        <v>7743</v>
      </c>
      <c r="B1288">
        <v>1287</v>
      </c>
      <c r="C1288" t="s">
        <v>7744</v>
      </c>
      <c r="D1288" t="s">
        <v>7745</v>
      </c>
      <c r="E1288" s="5" t="s">
        <v>29</v>
      </c>
      <c r="F1288">
        <v>1</v>
      </c>
      <c r="G1288" t="s">
        <v>7746</v>
      </c>
      <c r="H1288" t="s">
        <v>7747</v>
      </c>
      <c r="I1288">
        <v>0.65</v>
      </c>
      <c r="J1288">
        <v>0.73</v>
      </c>
      <c r="K1288" s="5">
        <v>44623</v>
      </c>
      <c r="L1288" t="s">
        <v>32</v>
      </c>
      <c r="M1288" t="s">
        <v>820</v>
      </c>
      <c r="N1288" t="s">
        <v>781</v>
      </c>
      <c r="P1288" s="6" t="s">
        <v>135</v>
      </c>
      <c r="Q1288" t="s">
        <v>7748</v>
      </c>
      <c r="R1288" s="6">
        <v>3282891.6381133408</v>
      </c>
      <c r="S1288" s="6">
        <v>-661136.03499999992</v>
      </c>
      <c r="T1288" s="6">
        <v>647839.51099999971</v>
      </c>
      <c r="U1288" s="6">
        <v>-670738.02599999984</v>
      </c>
      <c r="V1288" s="6">
        <v>0</v>
      </c>
      <c r="W1288" s="6">
        <v>-684034.55</v>
      </c>
      <c r="X1288" s="6">
        <v>4</v>
      </c>
      <c r="Y1288" s="6">
        <v>8140.83</v>
      </c>
      <c r="Z1288" s="6" t="s">
        <v>10830</v>
      </c>
      <c r="AA1288" s="7">
        <v>3947443.7243707827</v>
      </c>
      <c r="AB1288" s="6"/>
    </row>
    <row r="1289" spans="1:28">
      <c r="A1289" t="s">
        <v>7749</v>
      </c>
      <c r="B1289">
        <v>1288</v>
      </c>
      <c r="C1289" t="s">
        <v>7750</v>
      </c>
      <c r="D1289" t="s">
        <v>7751</v>
      </c>
      <c r="E1289" s="5" t="s">
        <v>29</v>
      </c>
      <c r="F1289">
        <v>1</v>
      </c>
      <c r="G1289" t="s">
        <v>7752</v>
      </c>
      <c r="H1289" t="s">
        <v>7753</v>
      </c>
      <c r="I1289">
        <v>0.65</v>
      </c>
      <c r="J1289">
        <v>0.74</v>
      </c>
      <c r="K1289" s="5">
        <v>44623</v>
      </c>
      <c r="L1289" t="s">
        <v>32</v>
      </c>
      <c r="M1289" t="s">
        <v>820</v>
      </c>
      <c r="N1289" t="s">
        <v>95</v>
      </c>
      <c r="P1289" s="6" t="s">
        <v>135</v>
      </c>
      <c r="Q1289" t="s">
        <v>7754</v>
      </c>
      <c r="R1289" s="6">
        <v>9447346.4071463235</v>
      </c>
      <c r="S1289" s="6">
        <v>595378.00199999928</v>
      </c>
      <c r="T1289" s="6">
        <v>0</v>
      </c>
      <c r="U1289" s="6">
        <v>-641695.20249999908</v>
      </c>
      <c r="V1289" s="6">
        <v>0</v>
      </c>
      <c r="W1289" s="6">
        <v>-46317.200499999803</v>
      </c>
      <c r="X1289" s="6">
        <v>46</v>
      </c>
      <c r="Y1289" s="6">
        <v>619715.42000000004</v>
      </c>
      <c r="Z1289" s="6" t="s">
        <v>10830</v>
      </c>
      <c r="AA1289" s="7">
        <v>8561256.1661003847</v>
      </c>
      <c r="AB1289" s="6"/>
    </row>
    <row r="1290" spans="1:28">
      <c r="A1290" t="s">
        <v>7755</v>
      </c>
      <c r="B1290">
        <v>1289</v>
      </c>
      <c r="C1290" t="s">
        <v>7756</v>
      </c>
      <c r="D1290" t="s">
        <v>7757</v>
      </c>
      <c r="E1290" s="5" t="s">
        <v>29</v>
      </c>
      <c r="F1290">
        <v>1</v>
      </c>
      <c r="G1290" t="s">
        <v>7758</v>
      </c>
      <c r="H1290" s="8">
        <v>1.2555E+305</v>
      </c>
      <c r="I1290">
        <v>0.65</v>
      </c>
      <c r="J1290">
        <v>0.73</v>
      </c>
      <c r="K1290" s="5">
        <v>44623</v>
      </c>
      <c r="L1290" t="s">
        <v>32</v>
      </c>
      <c r="M1290" t="s">
        <v>820</v>
      </c>
      <c r="N1290" t="s">
        <v>79</v>
      </c>
      <c r="P1290" s="6" t="s">
        <v>135</v>
      </c>
      <c r="Q1290" t="s">
        <v>7759</v>
      </c>
      <c r="R1290" s="6">
        <v>18810915.636562288</v>
      </c>
      <c r="S1290" s="6">
        <v>820183.27999999712</v>
      </c>
      <c r="T1290" s="6">
        <v>0</v>
      </c>
      <c r="U1290" s="6">
        <v>0</v>
      </c>
      <c r="V1290" s="6">
        <v>0</v>
      </c>
      <c r="W1290" s="6">
        <v>820183.27999999712</v>
      </c>
      <c r="X1290" s="6">
        <v>127</v>
      </c>
      <c r="Y1290" s="6">
        <v>882266.8</v>
      </c>
      <c r="Z1290" s="6" t="s">
        <v>10830</v>
      </c>
      <c r="AA1290" s="7">
        <v>19094851.092347652</v>
      </c>
      <c r="AB1290" s="6"/>
    </row>
    <row r="1291" spans="1:28">
      <c r="A1291" t="s">
        <v>7760</v>
      </c>
      <c r="B1291">
        <v>1290</v>
      </c>
      <c r="C1291" t="s">
        <v>7761</v>
      </c>
      <c r="D1291" t="s">
        <v>7762</v>
      </c>
      <c r="E1291" s="5" t="s">
        <v>29</v>
      </c>
      <c r="F1291">
        <v>1</v>
      </c>
      <c r="G1291" t="s">
        <v>7763</v>
      </c>
      <c r="H1291" t="s">
        <v>7764</v>
      </c>
      <c r="I1291">
        <v>0.8</v>
      </c>
      <c r="J1291">
        <v>0.9</v>
      </c>
      <c r="K1291" s="5">
        <v>44624</v>
      </c>
      <c r="L1291" t="s">
        <v>32</v>
      </c>
      <c r="M1291" t="s">
        <v>94</v>
      </c>
      <c r="N1291" t="s">
        <v>128</v>
      </c>
      <c r="P1291" s="6" t="s">
        <v>494</v>
      </c>
      <c r="Q1291" t="s">
        <v>7765</v>
      </c>
      <c r="R1291" s="6">
        <v>2546835.6251296997</v>
      </c>
      <c r="S1291" s="6">
        <v>0</v>
      </c>
      <c r="T1291" s="6">
        <v>0</v>
      </c>
      <c r="U1291" s="6">
        <v>0</v>
      </c>
      <c r="V1291" s="6">
        <v>0</v>
      </c>
      <c r="W1291" s="6">
        <v>-1405125.9999999998</v>
      </c>
      <c r="X1291" s="6">
        <v>33</v>
      </c>
      <c r="Y1291" s="6">
        <v>83130.61</v>
      </c>
      <c r="Z1291" s="6" t="s">
        <v>12652</v>
      </c>
      <c r="AA1291" s="7">
        <v>2800031.0517883301</v>
      </c>
      <c r="AB1291" s="6"/>
    </row>
    <row r="1292" spans="1:28">
      <c r="A1292" t="s">
        <v>7766</v>
      </c>
      <c r="B1292">
        <v>1291</v>
      </c>
      <c r="C1292" t="s">
        <v>7767</v>
      </c>
      <c r="D1292" t="s">
        <v>7768</v>
      </c>
      <c r="E1292" s="5" t="s">
        <v>29</v>
      </c>
      <c r="F1292">
        <v>1</v>
      </c>
      <c r="G1292" t="s">
        <v>7769</v>
      </c>
      <c r="H1292" t="s">
        <v>7770</v>
      </c>
      <c r="I1292">
        <v>0.8</v>
      </c>
      <c r="J1292">
        <v>0.9</v>
      </c>
      <c r="K1292" s="5">
        <v>44624</v>
      </c>
      <c r="L1292" t="s">
        <v>32</v>
      </c>
      <c r="M1292" t="s">
        <v>142</v>
      </c>
      <c r="N1292" t="s">
        <v>2053</v>
      </c>
      <c r="P1292" s="6" t="s">
        <v>494</v>
      </c>
      <c r="Q1292" t="s">
        <v>7771</v>
      </c>
      <c r="R1292" s="6">
        <v>8027039.2499427795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6">
        <v>90</v>
      </c>
      <c r="Y1292" s="6">
        <v>242338.72</v>
      </c>
      <c r="Z1292" s="6" t="s">
        <v>507</v>
      </c>
      <c r="AA1292" s="7">
        <v>7634722.5954322815</v>
      </c>
      <c r="AB1292" s="6"/>
    </row>
    <row r="1293" spans="1:28">
      <c r="A1293" t="s">
        <v>7772</v>
      </c>
      <c r="B1293">
        <v>1292</v>
      </c>
      <c r="C1293" t="s">
        <v>7773</v>
      </c>
      <c r="D1293" t="s">
        <v>7774</v>
      </c>
      <c r="E1293" s="5" t="s">
        <v>29</v>
      </c>
      <c r="F1293">
        <v>1</v>
      </c>
      <c r="G1293" t="s">
        <v>7775</v>
      </c>
      <c r="H1293" t="s">
        <v>7776</v>
      </c>
      <c r="I1293">
        <v>1.5</v>
      </c>
      <c r="J1293">
        <v>3.54</v>
      </c>
      <c r="K1293" s="5">
        <v>44627</v>
      </c>
      <c r="L1293" t="s">
        <v>32</v>
      </c>
      <c r="M1293" t="s">
        <v>820</v>
      </c>
      <c r="N1293" t="s">
        <v>72</v>
      </c>
      <c r="P1293" s="6" t="s">
        <v>6022</v>
      </c>
      <c r="Q1293" t="s">
        <v>7777</v>
      </c>
      <c r="R1293" s="6">
        <v>74976231.708526611</v>
      </c>
      <c r="S1293" s="6">
        <v>615863.99999999593</v>
      </c>
      <c r="T1293" s="6">
        <v>3456844.9999999981</v>
      </c>
      <c r="U1293" s="6">
        <v>-11240100.000000006</v>
      </c>
      <c r="V1293" s="6">
        <v>0</v>
      </c>
      <c r="W1293" s="6">
        <v>-8137054.0000000075</v>
      </c>
      <c r="X1293" s="6">
        <v>451</v>
      </c>
      <c r="Y1293" s="6">
        <v>2741258.2</v>
      </c>
      <c r="Z1293" s="6" t="s">
        <v>10830</v>
      </c>
      <c r="AA1293" s="7">
        <v>79292605.285644516</v>
      </c>
      <c r="AB1293" s="6"/>
    </row>
    <row r="1294" spans="1:28">
      <c r="A1294" t="s">
        <v>7778</v>
      </c>
      <c r="B1294">
        <v>1293</v>
      </c>
      <c r="C1294" t="s">
        <v>7779</v>
      </c>
      <c r="D1294" t="s">
        <v>7780</v>
      </c>
      <c r="E1294" s="5" t="s">
        <v>29</v>
      </c>
      <c r="F1294">
        <v>1</v>
      </c>
      <c r="G1294" t="s">
        <v>7781</v>
      </c>
      <c r="H1294" t="s">
        <v>7782</v>
      </c>
      <c r="I1294">
        <v>0.06</v>
      </c>
      <c r="J1294">
        <v>7.0000000000000007E-2</v>
      </c>
      <c r="K1294" s="5">
        <v>44649</v>
      </c>
      <c r="L1294" t="s">
        <v>32</v>
      </c>
      <c r="M1294" t="s">
        <v>480</v>
      </c>
      <c r="N1294" t="s">
        <v>34</v>
      </c>
      <c r="P1294" s="6" t="s">
        <v>2540</v>
      </c>
      <c r="Q1294" t="s">
        <v>7783</v>
      </c>
      <c r="R1294" s="6">
        <v>62496054.03938435</v>
      </c>
      <c r="S1294" s="6">
        <v>2716855.9735797904</v>
      </c>
      <c r="T1294" s="6">
        <v>16237.459324049298</v>
      </c>
      <c r="U1294" s="6">
        <v>-2731216.4198438902</v>
      </c>
      <c r="V1294" s="6">
        <v>2779355.11755394</v>
      </c>
      <c r="W1294" s="6">
        <v>2783659.2825310901</v>
      </c>
      <c r="X1294" s="6">
        <v>178</v>
      </c>
      <c r="Y1294" s="6">
        <v>1412245.5</v>
      </c>
      <c r="Z1294" s="6" t="s">
        <v>12651</v>
      </c>
      <c r="AA1294" s="7">
        <v>60047104.165921561</v>
      </c>
      <c r="AB1294" s="6"/>
    </row>
    <row r="1295" spans="1:28">
      <c r="A1295" t="s">
        <v>7784</v>
      </c>
      <c r="B1295">
        <v>1294</v>
      </c>
      <c r="C1295" t="s">
        <v>7785</v>
      </c>
      <c r="D1295" t="s">
        <v>7786</v>
      </c>
      <c r="E1295" s="5" t="s">
        <v>29</v>
      </c>
      <c r="F1295">
        <v>1</v>
      </c>
      <c r="G1295" t="s">
        <v>7787</v>
      </c>
      <c r="H1295" t="s">
        <v>7788</v>
      </c>
      <c r="I1295">
        <v>0.35</v>
      </c>
      <c r="J1295">
        <v>0.39</v>
      </c>
      <c r="K1295" s="5">
        <v>44649</v>
      </c>
      <c r="L1295" t="s">
        <v>32</v>
      </c>
      <c r="M1295" t="s">
        <v>94</v>
      </c>
      <c r="N1295" t="s">
        <v>781</v>
      </c>
      <c r="P1295" s="6" t="s">
        <v>2540</v>
      </c>
      <c r="Q1295" t="s">
        <v>7789</v>
      </c>
      <c r="R1295" s="6">
        <v>3018273.5680398936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13</v>
      </c>
      <c r="Y1295" s="6">
        <v>31118.699999999997</v>
      </c>
      <c r="Z1295" s="6" t="s">
        <v>12652</v>
      </c>
      <c r="AA1295" s="7">
        <v>3005881.6373293498</v>
      </c>
      <c r="AB1295" s="6"/>
    </row>
    <row r="1296" spans="1:28">
      <c r="A1296" t="s">
        <v>7790</v>
      </c>
      <c r="B1296">
        <v>1295</v>
      </c>
      <c r="C1296" t="s">
        <v>7791</v>
      </c>
      <c r="D1296" t="s">
        <v>7792</v>
      </c>
      <c r="E1296" s="5" t="s">
        <v>29</v>
      </c>
      <c r="F1296">
        <v>1</v>
      </c>
      <c r="G1296" t="s">
        <v>7793</v>
      </c>
      <c r="H1296" t="s">
        <v>7794</v>
      </c>
      <c r="I1296">
        <v>0.35</v>
      </c>
      <c r="J1296">
        <v>0.39</v>
      </c>
      <c r="K1296" s="5">
        <v>44649</v>
      </c>
      <c r="L1296" t="s">
        <v>32</v>
      </c>
      <c r="M1296" t="s">
        <v>94</v>
      </c>
      <c r="N1296" t="s">
        <v>79</v>
      </c>
      <c r="P1296" s="6" t="s">
        <v>2540</v>
      </c>
      <c r="Q1296" t="s">
        <v>7795</v>
      </c>
      <c r="R1296" s="6">
        <v>30894669.415073533</v>
      </c>
      <c r="S1296" s="6">
        <v>-5054427.5665647993</v>
      </c>
      <c r="T1296" s="6">
        <v>0</v>
      </c>
      <c r="U1296" s="6">
        <v>0</v>
      </c>
      <c r="V1296" s="6">
        <v>2676377.9330801968</v>
      </c>
      <c r="W1296" s="6">
        <v>308921.02749409992</v>
      </c>
      <c r="X1296" s="6">
        <v>192</v>
      </c>
      <c r="Y1296" s="6">
        <v>878363.2</v>
      </c>
      <c r="Z1296" s="6" t="s">
        <v>12652</v>
      </c>
      <c r="AA1296" s="7">
        <v>26664092.108104795</v>
      </c>
      <c r="AB1296" s="6"/>
    </row>
    <row r="1297" spans="1:28">
      <c r="A1297" t="s">
        <v>7796</v>
      </c>
      <c r="B1297">
        <v>1296</v>
      </c>
      <c r="C1297" t="s">
        <v>7797</v>
      </c>
      <c r="D1297" t="s">
        <v>7798</v>
      </c>
      <c r="E1297" s="5" t="s">
        <v>29</v>
      </c>
      <c r="F1297">
        <v>1</v>
      </c>
      <c r="G1297" t="s">
        <v>7799</v>
      </c>
      <c r="H1297" t="s">
        <v>7800</v>
      </c>
      <c r="I1297">
        <v>0.65</v>
      </c>
      <c r="J1297">
        <v>0.74</v>
      </c>
      <c r="K1297" s="5">
        <v>44649</v>
      </c>
      <c r="L1297" t="s">
        <v>32</v>
      </c>
      <c r="M1297" t="s">
        <v>878</v>
      </c>
      <c r="N1297" t="s">
        <v>879</v>
      </c>
      <c r="P1297" s="6" t="s">
        <v>2540</v>
      </c>
      <c r="Q1297" t="s">
        <v>7801</v>
      </c>
      <c r="R1297" s="6">
        <v>77516536.767590553</v>
      </c>
      <c r="S1297" s="6">
        <v>0</v>
      </c>
      <c r="T1297" s="6">
        <v>1493186.2852812079</v>
      </c>
      <c r="U1297" s="6">
        <v>0</v>
      </c>
      <c r="V1297" s="6">
        <v>1499947.0015148947</v>
      </c>
      <c r="W1297" s="6">
        <v>1541116.4559171079</v>
      </c>
      <c r="X1297" s="6">
        <v>137</v>
      </c>
      <c r="Y1297" s="6">
        <v>727494.95000000007</v>
      </c>
      <c r="Z1297" s="6" t="s">
        <v>10830</v>
      </c>
      <c r="AA1297" s="7">
        <v>73771461.348168746</v>
      </c>
      <c r="AB1297" s="6"/>
    </row>
    <row r="1298" spans="1:28">
      <c r="A1298" t="s">
        <v>7802</v>
      </c>
      <c r="B1298">
        <v>1297</v>
      </c>
      <c r="C1298" t="s">
        <v>7803</v>
      </c>
      <c r="D1298" t="s">
        <v>7804</v>
      </c>
      <c r="E1298" s="5" t="s">
        <v>29</v>
      </c>
      <c r="F1298">
        <v>1</v>
      </c>
      <c r="G1298" t="s">
        <v>7805</v>
      </c>
      <c r="H1298" t="s">
        <v>7806</v>
      </c>
      <c r="I1298">
        <v>0.65</v>
      </c>
      <c r="J1298">
        <v>0.72</v>
      </c>
      <c r="K1298" s="5">
        <v>44649</v>
      </c>
      <c r="L1298" t="s">
        <v>32</v>
      </c>
      <c r="M1298" t="s">
        <v>2385</v>
      </c>
      <c r="N1298" t="s">
        <v>2477</v>
      </c>
      <c r="P1298" s="6" t="s">
        <v>2540</v>
      </c>
      <c r="Q1298" t="s">
        <v>7807</v>
      </c>
      <c r="R1298" s="6">
        <v>59911510.019665912</v>
      </c>
      <c r="S1298" s="6">
        <v>0</v>
      </c>
      <c r="T1298" s="6">
        <v>1680578.7718797012</v>
      </c>
      <c r="U1298" s="6">
        <v>0</v>
      </c>
      <c r="V1298" s="6">
        <v>0</v>
      </c>
      <c r="W1298" s="6">
        <v>1680578.7718797012</v>
      </c>
      <c r="X1298" s="6">
        <v>68</v>
      </c>
      <c r="Y1298" s="6">
        <v>412296.30999999994</v>
      </c>
      <c r="Z1298" s="6" t="s">
        <v>507</v>
      </c>
      <c r="AA1298" s="7">
        <v>57215343.989585161</v>
      </c>
      <c r="AB1298" s="6"/>
    </row>
    <row r="1299" spans="1:28">
      <c r="A1299" t="s">
        <v>7808</v>
      </c>
      <c r="B1299">
        <v>1298</v>
      </c>
      <c r="C1299" t="s">
        <v>7809</v>
      </c>
      <c r="D1299" t="s">
        <v>7810</v>
      </c>
      <c r="E1299" s="5" t="s">
        <v>29</v>
      </c>
      <c r="F1299">
        <v>1</v>
      </c>
      <c r="G1299" t="s">
        <v>7811</v>
      </c>
      <c r="H1299" t="s">
        <v>7812</v>
      </c>
      <c r="I1299">
        <v>0.55000000000000004</v>
      </c>
      <c r="J1299">
        <v>0.81</v>
      </c>
      <c r="K1299" s="5">
        <v>44662</v>
      </c>
      <c r="L1299" t="s">
        <v>32</v>
      </c>
      <c r="M1299" t="s">
        <v>645</v>
      </c>
      <c r="N1299" t="s">
        <v>646</v>
      </c>
      <c r="P1299" s="6" t="s">
        <v>135</v>
      </c>
      <c r="Q1299" t="s">
        <v>7813</v>
      </c>
      <c r="R1299" s="6">
        <v>13324214.341766357</v>
      </c>
      <c r="S1299" s="6">
        <v>0</v>
      </c>
      <c r="T1299" s="6">
        <v>519055.00000000047</v>
      </c>
      <c r="U1299" s="6">
        <v>0</v>
      </c>
      <c r="V1299" s="6">
        <v>0</v>
      </c>
      <c r="W1299" s="6">
        <v>519055.00000000047</v>
      </c>
      <c r="X1299" s="6">
        <v>45</v>
      </c>
      <c r="Y1299" s="6">
        <v>157440.459</v>
      </c>
      <c r="Z1299" s="6" t="s">
        <v>507</v>
      </c>
      <c r="AA1299" s="7">
        <v>12752853.656822205</v>
      </c>
      <c r="AB1299" s="6"/>
    </row>
    <row r="1300" spans="1:28">
      <c r="A1300" t="s">
        <v>7814</v>
      </c>
      <c r="B1300">
        <v>1299</v>
      </c>
      <c r="C1300" t="s">
        <v>7815</v>
      </c>
      <c r="D1300" t="s">
        <v>7816</v>
      </c>
      <c r="E1300" s="5" t="s">
        <v>29</v>
      </c>
      <c r="F1300">
        <v>1</v>
      </c>
      <c r="G1300" t="s">
        <v>7817</v>
      </c>
      <c r="H1300" t="s">
        <v>7818</v>
      </c>
      <c r="I1300">
        <v>0.55000000000000004</v>
      </c>
      <c r="J1300">
        <v>0.81</v>
      </c>
      <c r="K1300" s="5">
        <v>44662</v>
      </c>
      <c r="L1300" t="s">
        <v>32</v>
      </c>
      <c r="M1300" t="s">
        <v>645</v>
      </c>
      <c r="N1300" t="s">
        <v>646</v>
      </c>
      <c r="P1300" s="6" t="s">
        <v>135</v>
      </c>
      <c r="Q1300" t="s">
        <v>7819</v>
      </c>
      <c r="R1300" s="6">
        <v>2409306.867003676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6">
        <v>43</v>
      </c>
      <c r="Y1300" s="6">
        <v>342430.3</v>
      </c>
      <c r="Z1300" s="6" t="s">
        <v>507</v>
      </c>
      <c r="AA1300" s="7">
        <v>2403266.6232363675</v>
      </c>
      <c r="AB1300" s="6"/>
    </row>
    <row r="1301" spans="1:28">
      <c r="A1301" t="s">
        <v>7820</v>
      </c>
      <c r="B1301">
        <v>1300</v>
      </c>
      <c r="C1301" t="s">
        <v>7821</v>
      </c>
      <c r="D1301" t="s">
        <v>7822</v>
      </c>
      <c r="E1301" s="5" t="s">
        <v>29</v>
      </c>
      <c r="F1301">
        <v>1</v>
      </c>
      <c r="G1301" t="s">
        <v>7823</v>
      </c>
      <c r="H1301" t="s">
        <v>7824</v>
      </c>
      <c r="I1301">
        <v>0.35</v>
      </c>
      <c r="J1301">
        <v>0.59</v>
      </c>
      <c r="K1301" s="5">
        <v>44670</v>
      </c>
      <c r="L1301" t="s">
        <v>32</v>
      </c>
      <c r="M1301" t="s">
        <v>645</v>
      </c>
      <c r="N1301" t="s">
        <v>1258</v>
      </c>
      <c r="P1301" s="6" t="s">
        <v>135</v>
      </c>
      <c r="Q1301" t="s">
        <v>7825</v>
      </c>
      <c r="R1301" s="6">
        <v>4651155.1380157471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  <c r="X1301" s="6">
        <v>21</v>
      </c>
      <c r="Y1301" s="6">
        <v>38127.58</v>
      </c>
      <c r="Z1301" s="6" t="s">
        <v>507</v>
      </c>
      <c r="AA1301" s="7">
        <v>4648387.5274658203</v>
      </c>
      <c r="AB1301" s="6"/>
    </row>
    <row r="1302" spans="1:28">
      <c r="A1302" t="s">
        <v>7826</v>
      </c>
      <c r="B1302">
        <v>1301</v>
      </c>
      <c r="C1302" t="s">
        <v>7827</v>
      </c>
      <c r="D1302" t="s">
        <v>7828</v>
      </c>
      <c r="E1302" s="5" t="s">
        <v>29</v>
      </c>
      <c r="F1302">
        <v>1</v>
      </c>
      <c r="G1302" t="s">
        <v>7829</v>
      </c>
      <c r="H1302" t="s">
        <v>7830</v>
      </c>
      <c r="I1302">
        <v>0.39</v>
      </c>
      <c r="J1302">
        <v>0.44</v>
      </c>
      <c r="K1302" s="5">
        <v>44677</v>
      </c>
      <c r="L1302" t="s">
        <v>32</v>
      </c>
      <c r="M1302" t="s">
        <v>142</v>
      </c>
      <c r="N1302" t="s">
        <v>2040</v>
      </c>
      <c r="P1302" s="6" t="s">
        <v>35</v>
      </c>
      <c r="Q1302" t="s">
        <v>7831</v>
      </c>
      <c r="R1302" s="6">
        <v>19036210.823059082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151</v>
      </c>
      <c r="Y1302" s="6">
        <v>412238.08000000002</v>
      </c>
      <c r="Z1302" s="6" t="s">
        <v>507</v>
      </c>
      <c r="AA1302" s="7">
        <v>20791688.251495361</v>
      </c>
      <c r="AB1302" s="6"/>
    </row>
    <row r="1303" spans="1:28">
      <c r="A1303" t="s">
        <v>7832</v>
      </c>
      <c r="B1303">
        <v>1302</v>
      </c>
      <c r="C1303" t="s">
        <v>7833</v>
      </c>
      <c r="D1303" t="s">
        <v>7834</v>
      </c>
      <c r="E1303" s="5" t="s">
        <v>29</v>
      </c>
      <c r="F1303">
        <v>1</v>
      </c>
      <c r="G1303" t="s">
        <v>7835</v>
      </c>
      <c r="H1303" t="s">
        <v>7836</v>
      </c>
      <c r="I1303">
        <v>0.39</v>
      </c>
      <c r="J1303">
        <v>0.44</v>
      </c>
      <c r="K1303" s="5">
        <v>44677</v>
      </c>
      <c r="L1303" t="s">
        <v>32</v>
      </c>
      <c r="M1303" t="s">
        <v>142</v>
      </c>
      <c r="N1303" t="s">
        <v>4802</v>
      </c>
      <c r="P1303" s="6" t="s">
        <v>35</v>
      </c>
      <c r="Q1303" t="s">
        <v>7837</v>
      </c>
      <c r="R1303" s="6">
        <v>6129844.6655273438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104</v>
      </c>
      <c r="Y1303" s="6">
        <v>210591.07</v>
      </c>
      <c r="Z1303" s="6" t="s">
        <v>507</v>
      </c>
      <c r="AA1303" s="7">
        <v>5627137.7563476563</v>
      </c>
      <c r="AB1303" s="6"/>
    </row>
    <row r="1304" spans="1:28">
      <c r="A1304" t="s">
        <v>7838</v>
      </c>
      <c r="B1304">
        <v>1303</v>
      </c>
      <c r="C1304" t="s">
        <v>7839</v>
      </c>
      <c r="D1304" t="s">
        <v>7840</v>
      </c>
      <c r="E1304" s="5" t="s">
        <v>29</v>
      </c>
      <c r="F1304">
        <v>1</v>
      </c>
      <c r="G1304" t="s">
        <v>7841</v>
      </c>
      <c r="H1304" t="s">
        <v>7842</v>
      </c>
      <c r="I1304">
        <v>0.39</v>
      </c>
      <c r="J1304">
        <v>0.44</v>
      </c>
      <c r="K1304" s="5">
        <v>44677</v>
      </c>
      <c r="L1304" t="s">
        <v>32</v>
      </c>
      <c r="M1304" t="s">
        <v>142</v>
      </c>
      <c r="N1304" t="s">
        <v>3843</v>
      </c>
      <c r="P1304" s="6" t="s">
        <v>35</v>
      </c>
      <c r="Q1304" t="s">
        <v>7843</v>
      </c>
      <c r="R1304" s="6">
        <v>33005575.847625732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151</v>
      </c>
      <c r="Y1304" s="6">
        <v>1020524.27</v>
      </c>
      <c r="Z1304" s="6" t="s">
        <v>507</v>
      </c>
      <c r="AA1304" s="7">
        <v>32532534.313201904</v>
      </c>
      <c r="AB1304" s="6"/>
    </row>
    <row r="1305" spans="1:28">
      <c r="A1305" t="s">
        <v>7844</v>
      </c>
      <c r="B1305">
        <v>1304</v>
      </c>
      <c r="C1305" t="s">
        <v>7845</v>
      </c>
      <c r="D1305" t="s">
        <v>7846</v>
      </c>
      <c r="E1305" s="5" t="s">
        <v>29</v>
      </c>
      <c r="F1305">
        <v>1</v>
      </c>
      <c r="G1305" t="s">
        <v>7847</v>
      </c>
      <c r="H1305" t="s">
        <v>7848</v>
      </c>
      <c r="I1305">
        <v>0.35</v>
      </c>
      <c r="J1305">
        <v>0.36</v>
      </c>
      <c r="K1305" s="5">
        <v>44677</v>
      </c>
      <c r="L1305" t="s">
        <v>32</v>
      </c>
      <c r="M1305" t="s">
        <v>142</v>
      </c>
      <c r="N1305" t="s">
        <v>2053</v>
      </c>
      <c r="P1305" s="6" t="s">
        <v>35</v>
      </c>
      <c r="Q1305" t="s">
        <v>7849</v>
      </c>
      <c r="R1305" s="6">
        <v>18076199.531555176</v>
      </c>
      <c r="S1305" s="6">
        <v>0</v>
      </c>
      <c r="T1305" s="6">
        <v>0</v>
      </c>
      <c r="U1305" s="6">
        <v>0</v>
      </c>
      <c r="V1305" s="6">
        <v>0</v>
      </c>
      <c r="W1305" s="6">
        <v>987933.8499999987</v>
      </c>
      <c r="X1305" s="6">
        <v>248</v>
      </c>
      <c r="Y1305" s="6">
        <v>480756.50999999995</v>
      </c>
      <c r="Z1305" s="6" t="s">
        <v>507</v>
      </c>
      <c r="AA1305" s="7">
        <v>15139692.687988281</v>
      </c>
      <c r="AB1305" s="6"/>
    </row>
    <row r="1306" spans="1:28">
      <c r="A1306" t="s">
        <v>7850</v>
      </c>
      <c r="B1306">
        <v>1305</v>
      </c>
      <c r="C1306" t="s">
        <v>7851</v>
      </c>
      <c r="D1306" t="s">
        <v>7852</v>
      </c>
      <c r="E1306" s="5" t="s">
        <v>29</v>
      </c>
      <c r="F1306">
        <v>1</v>
      </c>
      <c r="G1306" t="s">
        <v>7853</v>
      </c>
      <c r="H1306" s="8">
        <v>1.2546E+109</v>
      </c>
      <c r="I1306">
        <v>0.5</v>
      </c>
      <c r="J1306">
        <v>0.71</v>
      </c>
      <c r="K1306" s="5">
        <v>44679</v>
      </c>
      <c r="L1306" t="s">
        <v>32</v>
      </c>
      <c r="M1306" t="s">
        <v>142</v>
      </c>
      <c r="N1306" t="s">
        <v>3757</v>
      </c>
      <c r="P1306" s="6" t="s">
        <v>135</v>
      </c>
      <c r="Q1306" t="s">
        <v>7854</v>
      </c>
      <c r="R1306" s="6">
        <v>5999864.9597167969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  <c r="X1306" s="6">
        <v>184</v>
      </c>
      <c r="Y1306" s="6">
        <v>294690.45</v>
      </c>
      <c r="Z1306" s="6" t="s">
        <v>507</v>
      </c>
      <c r="AA1306" s="7">
        <v>6244679.8324584961</v>
      </c>
      <c r="AB1306" s="6"/>
    </row>
    <row r="1307" spans="1:28">
      <c r="A1307" t="s">
        <v>7855</v>
      </c>
      <c r="B1307">
        <v>1306</v>
      </c>
      <c r="C1307" t="s">
        <v>7856</v>
      </c>
      <c r="D1307" t="s">
        <v>7857</v>
      </c>
      <c r="E1307" s="5" t="s">
        <v>29</v>
      </c>
      <c r="F1307">
        <v>1</v>
      </c>
      <c r="G1307" t="s">
        <v>7858</v>
      </c>
      <c r="H1307" t="s">
        <v>7859</v>
      </c>
      <c r="I1307">
        <v>0.5</v>
      </c>
      <c r="J1307">
        <v>0.66</v>
      </c>
      <c r="K1307" s="5">
        <v>44679</v>
      </c>
      <c r="L1307" t="s">
        <v>32</v>
      </c>
      <c r="M1307" t="s">
        <v>142</v>
      </c>
      <c r="N1307" t="s">
        <v>7217</v>
      </c>
      <c r="P1307" s="6" t="s">
        <v>135</v>
      </c>
      <c r="Q1307" t="s">
        <v>7860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6" t="s">
        <v>507</v>
      </c>
      <c r="AA1307" s="7">
        <v>0</v>
      </c>
      <c r="AB1307" s="6"/>
    </row>
    <row r="1308" spans="1:28">
      <c r="A1308" t="s">
        <v>7861</v>
      </c>
      <c r="B1308">
        <v>1307</v>
      </c>
      <c r="C1308" t="s">
        <v>7862</v>
      </c>
      <c r="D1308" t="s">
        <v>7863</v>
      </c>
      <c r="E1308" s="5" t="s">
        <v>29</v>
      </c>
      <c r="F1308">
        <v>1</v>
      </c>
      <c r="G1308" t="s">
        <v>7864</v>
      </c>
      <c r="H1308" t="s">
        <v>7865</v>
      </c>
      <c r="I1308">
        <v>0.95</v>
      </c>
      <c r="J1308">
        <v>1.7</v>
      </c>
      <c r="K1308" s="5">
        <v>44690</v>
      </c>
      <c r="L1308" t="s">
        <v>32</v>
      </c>
      <c r="M1308" t="s">
        <v>659</v>
      </c>
      <c r="N1308" t="s">
        <v>660</v>
      </c>
      <c r="P1308" s="6" t="s">
        <v>886</v>
      </c>
      <c r="Q1308" t="s">
        <v>7866</v>
      </c>
      <c r="R1308" s="6">
        <v>345475082.14950562</v>
      </c>
      <c r="S1308" s="6">
        <v>3066620.79</v>
      </c>
      <c r="T1308" s="6">
        <v>990659.57000002288</v>
      </c>
      <c r="U1308" s="6">
        <v>12101509.630000006</v>
      </c>
      <c r="V1308" s="6">
        <v>-861694.60000000359</v>
      </c>
      <c r="W1308" s="6">
        <v>22069064.410000037</v>
      </c>
      <c r="X1308" s="6">
        <v>527</v>
      </c>
      <c r="Y1308" s="6">
        <v>5609573.5</v>
      </c>
      <c r="Z1308" s="6" t="s">
        <v>507</v>
      </c>
      <c r="AA1308" s="7">
        <v>324201593.11294556</v>
      </c>
      <c r="AB1308" s="6"/>
    </row>
    <row r="1309" spans="1:28">
      <c r="A1309" t="s">
        <v>7867</v>
      </c>
      <c r="B1309">
        <v>1308</v>
      </c>
      <c r="C1309" t="s">
        <v>7868</v>
      </c>
      <c r="D1309" t="s">
        <v>7869</v>
      </c>
      <c r="E1309" s="5" t="s">
        <v>29</v>
      </c>
      <c r="F1309">
        <v>1</v>
      </c>
      <c r="G1309" t="s">
        <v>7870</v>
      </c>
      <c r="H1309">
        <v>316422104</v>
      </c>
      <c r="I1309">
        <v>0.5</v>
      </c>
      <c r="J1309">
        <v>0.56999999999999995</v>
      </c>
      <c r="K1309" s="5">
        <v>44694</v>
      </c>
      <c r="L1309" t="s">
        <v>32</v>
      </c>
      <c r="M1309" t="s">
        <v>142</v>
      </c>
      <c r="N1309" t="s">
        <v>7217</v>
      </c>
      <c r="P1309" s="6" t="s">
        <v>4087</v>
      </c>
      <c r="Q1309" t="s">
        <v>7871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6" t="s">
        <v>507</v>
      </c>
      <c r="AA1309" s="7">
        <v>0</v>
      </c>
      <c r="AB1309" s="6"/>
    </row>
    <row r="1310" spans="1:28">
      <c r="A1310" t="s">
        <v>7872</v>
      </c>
      <c r="B1310">
        <v>1309</v>
      </c>
      <c r="C1310" t="s">
        <v>7873</v>
      </c>
      <c r="D1310" t="s">
        <v>7874</v>
      </c>
      <c r="E1310" t="s">
        <v>29</v>
      </c>
      <c r="F1310">
        <v>1</v>
      </c>
      <c r="G1310" s="10" t="s">
        <v>7875</v>
      </c>
      <c r="H1310" s="10" t="s">
        <v>7876</v>
      </c>
      <c r="I1310" s="11">
        <v>0.65</v>
      </c>
      <c r="J1310">
        <v>0.8</v>
      </c>
      <c r="K1310" s="5">
        <v>44698</v>
      </c>
      <c r="L1310" t="s">
        <v>32</v>
      </c>
      <c r="M1310" t="s">
        <v>94</v>
      </c>
      <c r="N1310" t="s">
        <v>95</v>
      </c>
      <c r="P1310" s="6" t="s">
        <v>233</v>
      </c>
      <c r="Q1310" t="s">
        <v>7877</v>
      </c>
      <c r="R1310" s="6">
        <v>155146393.58520508</v>
      </c>
      <c r="S1310" s="6">
        <v>8471710.9573000073</v>
      </c>
      <c r="T1310" s="6">
        <v>30244905.372999988</v>
      </c>
      <c r="U1310" s="6">
        <v>10804523.933699995</v>
      </c>
      <c r="V1310" s="6">
        <v>19314553.702500004</v>
      </c>
      <c r="W1310" s="6">
        <v>78685269.30869998</v>
      </c>
      <c r="X1310" s="6">
        <v>6305</v>
      </c>
      <c r="Y1310" s="6">
        <v>33009201</v>
      </c>
      <c r="Z1310" s="6" t="s">
        <v>12652</v>
      </c>
      <c r="AA1310" s="7">
        <v>56324077.163696289</v>
      </c>
      <c r="AB1310" s="6"/>
    </row>
    <row r="1311" spans="1:28">
      <c r="A1311" t="s">
        <v>7878</v>
      </c>
      <c r="B1311">
        <v>1310</v>
      </c>
      <c r="C1311" t="s">
        <v>7879</v>
      </c>
      <c r="D1311" t="s">
        <v>7880</v>
      </c>
      <c r="E1311" s="9" t="s">
        <v>29</v>
      </c>
      <c r="F1311">
        <v>1</v>
      </c>
      <c r="G1311" t="s">
        <v>7881</v>
      </c>
      <c r="H1311" t="s">
        <v>7882</v>
      </c>
      <c r="I1311">
        <v>0.65</v>
      </c>
      <c r="J1311">
        <v>0.79</v>
      </c>
      <c r="K1311" s="5">
        <v>44725</v>
      </c>
      <c r="L1311" t="s">
        <v>32</v>
      </c>
      <c r="M1311" t="s">
        <v>878</v>
      </c>
      <c r="N1311" t="s">
        <v>232</v>
      </c>
      <c r="P1311" s="6" t="s">
        <v>1906</v>
      </c>
      <c r="Q1311" t="s">
        <v>7883</v>
      </c>
      <c r="R1311" s="6">
        <v>139837473.67858887</v>
      </c>
      <c r="S1311" s="6">
        <v>0</v>
      </c>
      <c r="T1311" s="6">
        <v>1138607.5000000163</v>
      </c>
      <c r="U1311" s="6">
        <v>850074.99999999185</v>
      </c>
      <c r="V1311" s="6">
        <v>1137012.4999999958</v>
      </c>
      <c r="W1311" s="6">
        <v>3125695.0000000042</v>
      </c>
      <c r="X1311" s="6">
        <v>369</v>
      </c>
      <c r="Y1311" s="6">
        <v>1258967.7</v>
      </c>
      <c r="Z1311" s="6" t="s">
        <v>10830</v>
      </c>
      <c r="AA1311" s="7">
        <v>134286785.197258</v>
      </c>
      <c r="AB1311" s="6"/>
    </row>
    <row r="1312" spans="1:28">
      <c r="A1312" t="s">
        <v>7884</v>
      </c>
      <c r="B1312">
        <v>1311</v>
      </c>
      <c r="C1312" t="s">
        <v>7885</v>
      </c>
      <c r="D1312" t="s">
        <v>7886</v>
      </c>
      <c r="E1312" s="5" t="s">
        <v>29</v>
      </c>
      <c r="F1312">
        <v>1</v>
      </c>
      <c r="G1312" t="s">
        <v>7887</v>
      </c>
      <c r="H1312" t="s">
        <v>7888</v>
      </c>
      <c r="I1312">
        <v>0.6</v>
      </c>
      <c r="J1312">
        <v>1.1399999999999999</v>
      </c>
      <c r="K1312" s="5">
        <v>44742</v>
      </c>
      <c r="L1312" t="s">
        <v>32</v>
      </c>
      <c r="M1312" t="s">
        <v>2385</v>
      </c>
      <c r="N1312" t="s">
        <v>2386</v>
      </c>
      <c r="P1312" s="6" t="s">
        <v>6022</v>
      </c>
      <c r="Q1312" t="s">
        <v>7889</v>
      </c>
      <c r="R1312" s="6">
        <v>2162490.0436401367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  <c r="X1312" s="6">
        <v>7</v>
      </c>
      <c r="Y1312" s="6">
        <v>35189.760000000002</v>
      </c>
      <c r="Z1312" s="6" t="s">
        <v>507</v>
      </c>
      <c r="AA1312" s="7">
        <v>2175788.9556884766</v>
      </c>
      <c r="AB1312" s="6"/>
    </row>
    <row r="1313" spans="1:28">
      <c r="A1313" t="s">
        <v>7890</v>
      </c>
      <c r="B1313">
        <v>1312</v>
      </c>
      <c r="C1313" t="s">
        <v>7891</v>
      </c>
      <c r="D1313" t="s">
        <v>7892</v>
      </c>
      <c r="E1313" s="9">
        <v>45341</v>
      </c>
      <c r="F1313">
        <v>1</v>
      </c>
      <c r="G1313" t="s">
        <v>7893</v>
      </c>
      <c r="H1313" t="s">
        <v>7894</v>
      </c>
      <c r="I1313">
        <v>0.95</v>
      </c>
      <c r="J1313">
        <v>1.07</v>
      </c>
      <c r="K1313" s="5">
        <v>44754</v>
      </c>
      <c r="L1313" t="s">
        <v>32</v>
      </c>
      <c r="M1313" t="s">
        <v>286</v>
      </c>
      <c r="N1313" t="s">
        <v>1395</v>
      </c>
      <c r="P1313" s="6" t="s">
        <v>522</v>
      </c>
      <c r="Q1313" t="s">
        <v>7895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15">
        <v>0</v>
      </c>
      <c r="Y1313" s="15">
        <v>0</v>
      </c>
      <c r="Z1313" s="6" t="s">
        <v>507</v>
      </c>
      <c r="AA1313" s="7">
        <v>0</v>
      </c>
      <c r="AB1313" s="6"/>
    </row>
    <row r="1314" spans="1:28">
      <c r="A1314" t="s">
        <v>7896</v>
      </c>
      <c r="B1314">
        <v>1313</v>
      </c>
      <c r="C1314" t="s">
        <v>7897</v>
      </c>
      <c r="D1314" t="s">
        <v>7898</v>
      </c>
      <c r="E1314" s="5" t="s">
        <v>29</v>
      </c>
      <c r="F1314">
        <v>1</v>
      </c>
      <c r="G1314" t="s">
        <v>7899</v>
      </c>
      <c r="H1314" t="s">
        <v>7900</v>
      </c>
      <c r="I1314">
        <v>0.5</v>
      </c>
      <c r="J1314">
        <v>0.62</v>
      </c>
      <c r="K1314" s="5">
        <v>44783</v>
      </c>
      <c r="L1314" t="s">
        <v>32</v>
      </c>
      <c r="M1314" t="s">
        <v>71</v>
      </c>
      <c r="N1314" t="s">
        <v>679</v>
      </c>
      <c r="P1314" s="6" t="s">
        <v>233</v>
      </c>
      <c r="Q1314" t="s">
        <v>7901</v>
      </c>
      <c r="R1314" s="6">
        <v>30751851.671226501</v>
      </c>
      <c r="S1314" s="6">
        <v>0</v>
      </c>
      <c r="T1314" s="6">
        <v>0</v>
      </c>
      <c r="U1314" s="6">
        <v>487672.14010000043</v>
      </c>
      <c r="V1314" s="6">
        <v>731172.28400000068</v>
      </c>
      <c r="W1314" s="6">
        <v>1458237.2399260898</v>
      </c>
      <c r="X1314" s="6">
        <v>237</v>
      </c>
      <c r="Y1314" s="6">
        <v>624645.77999999991</v>
      </c>
      <c r="Z1314" s="6" t="s">
        <v>86</v>
      </c>
      <c r="AA1314" s="7">
        <v>28505677.144111633</v>
      </c>
      <c r="AB1314" s="6"/>
    </row>
    <row r="1315" spans="1:28">
      <c r="A1315" t="s">
        <v>7902</v>
      </c>
      <c r="B1315">
        <v>1314</v>
      </c>
      <c r="C1315" t="s">
        <v>7903</v>
      </c>
      <c r="D1315" t="s">
        <v>7904</v>
      </c>
      <c r="E1315" s="5" t="s">
        <v>29</v>
      </c>
      <c r="F1315">
        <v>1</v>
      </c>
      <c r="G1315" t="s">
        <v>7905</v>
      </c>
      <c r="H1315" t="s">
        <v>7906</v>
      </c>
      <c r="I1315">
        <v>0.2</v>
      </c>
      <c r="J1315">
        <v>0.28000000000000003</v>
      </c>
      <c r="K1315" s="5">
        <v>44799</v>
      </c>
      <c r="L1315" t="s">
        <v>32</v>
      </c>
      <c r="M1315" t="s">
        <v>223</v>
      </c>
      <c r="N1315" t="s">
        <v>2755</v>
      </c>
      <c r="P1315" s="6" t="s">
        <v>1666</v>
      </c>
      <c r="Q1315" t="s">
        <v>7907</v>
      </c>
      <c r="R1315" s="6">
        <v>647286380.5770874</v>
      </c>
      <c r="S1315" s="6">
        <v>4410977.4000000628</v>
      </c>
      <c r="T1315" s="6">
        <v>-13223886.600000031</v>
      </c>
      <c r="U1315" s="6">
        <v>4417727.3999999845</v>
      </c>
      <c r="V1315" s="6">
        <v>-1104837.6000000155</v>
      </c>
      <c r="W1315" s="6">
        <v>-6601543.5499999365</v>
      </c>
      <c r="X1315" s="6">
        <v>804</v>
      </c>
      <c r="Y1315" s="6">
        <v>6773268.7000000002</v>
      </c>
      <c r="Z1315" s="6" t="s">
        <v>507</v>
      </c>
      <c r="AA1315" s="7">
        <v>655487942.79098511</v>
      </c>
      <c r="AB1315" s="6"/>
    </row>
    <row r="1316" spans="1:28">
      <c r="A1316" t="s">
        <v>7908</v>
      </c>
      <c r="B1316">
        <v>1315</v>
      </c>
      <c r="C1316" t="s">
        <v>7909</v>
      </c>
      <c r="D1316" t="s">
        <v>7910</v>
      </c>
      <c r="E1316" s="5" t="s">
        <v>29</v>
      </c>
      <c r="F1316">
        <v>1</v>
      </c>
      <c r="G1316" t="s">
        <v>7911</v>
      </c>
      <c r="H1316" t="s">
        <v>7912</v>
      </c>
      <c r="I1316">
        <v>0.2</v>
      </c>
      <c r="J1316">
        <v>0.28000000000000003</v>
      </c>
      <c r="K1316" s="5">
        <v>44799</v>
      </c>
      <c r="L1316" t="s">
        <v>32</v>
      </c>
      <c r="M1316" t="s">
        <v>223</v>
      </c>
      <c r="N1316" t="s">
        <v>2755</v>
      </c>
      <c r="P1316" s="6" t="s">
        <v>1666</v>
      </c>
      <c r="Q1316" t="s">
        <v>7913</v>
      </c>
      <c r="R1316" s="6">
        <v>467809335.70861816</v>
      </c>
      <c r="S1316" s="6">
        <v>0</v>
      </c>
      <c r="T1316" s="6">
        <v>-17685077.200000014</v>
      </c>
      <c r="U1316" s="6">
        <v>5536679</v>
      </c>
      <c r="V1316" s="6">
        <v>3321921.6499999687</v>
      </c>
      <c r="W1316" s="6">
        <v>-15460247.150000064</v>
      </c>
      <c r="X1316" s="6">
        <v>716</v>
      </c>
      <c r="Y1316" s="6">
        <v>7262255.9000000004</v>
      </c>
      <c r="Z1316" s="6" t="s">
        <v>507</v>
      </c>
      <c r="AA1316" s="7">
        <v>484300894.06967163</v>
      </c>
      <c r="AB1316" s="6"/>
    </row>
    <row r="1317" spans="1:28">
      <c r="A1317" t="s">
        <v>7914</v>
      </c>
      <c r="B1317">
        <v>1316</v>
      </c>
      <c r="C1317" t="s">
        <v>7915</v>
      </c>
      <c r="D1317" t="s">
        <v>7916</v>
      </c>
      <c r="E1317" s="5" t="s">
        <v>29</v>
      </c>
      <c r="F1317">
        <v>1</v>
      </c>
      <c r="G1317" t="s">
        <v>7917</v>
      </c>
      <c r="H1317" t="s">
        <v>7918</v>
      </c>
      <c r="I1317">
        <v>0.65</v>
      </c>
      <c r="J1317">
        <v>0.71</v>
      </c>
      <c r="K1317" s="5">
        <v>44803</v>
      </c>
      <c r="L1317" t="s">
        <v>32</v>
      </c>
      <c r="M1317" t="s">
        <v>487</v>
      </c>
      <c r="N1317" t="s">
        <v>7628</v>
      </c>
      <c r="P1317" s="6" t="s">
        <v>2540</v>
      </c>
      <c r="Q1317" t="s">
        <v>7919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  <c r="X1317" s="6">
        <v>0</v>
      </c>
      <c r="Y1317" s="6">
        <v>0</v>
      </c>
      <c r="Z1317" s="6" t="s">
        <v>507</v>
      </c>
      <c r="AA1317" s="7">
        <v>0</v>
      </c>
      <c r="AB1317" s="6"/>
    </row>
    <row r="1318" spans="1:28">
      <c r="A1318" t="s">
        <v>7920</v>
      </c>
      <c r="B1318">
        <v>1317</v>
      </c>
      <c r="C1318" t="s">
        <v>7921</v>
      </c>
      <c r="D1318" t="s">
        <v>7922</v>
      </c>
      <c r="E1318" s="5" t="s">
        <v>29</v>
      </c>
      <c r="F1318">
        <v>1</v>
      </c>
      <c r="G1318" t="s">
        <v>7923</v>
      </c>
      <c r="H1318" t="s">
        <v>7924</v>
      </c>
      <c r="I1318">
        <v>0.15</v>
      </c>
      <c r="J1318">
        <v>0.06</v>
      </c>
      <c r="K1318" s="5">
        <v>44804</v>
      </c>
      <c r="L1318" t="s">
        <v>32</v>
      </c>
      <c r="M1318" t="s">
        <v>2521</v>
      </c>
      <c r="N1318" t="s">
        <v>1629</v>
      </c>
      <c r="P1318" s="6" t="s">
        <v>3343</v>
      </c>
      <c r="Q1318" t="s">
        <v>7925</v>
      </c>
      <c r="R1318" s="6">
        <v>802411182.28007638</v>
      </c>
      <c r="S1318" s="6">
        <v>20505340.242000047</v>
      </c>
      <c r="T1318" s="6">
        <v>-61506411.302000016</v>
      </c>
      <c r="U1318" s="6">
        <v>237.38700000010431</v>
      </c>
      <c r="V1318" s="6">
        <v>-38248357.897500046</v>
      </c>
      <c r="W1318" s="6">
        <v>-30506336.588999942</v>
      </c>
      <c r="X1318" s="6">
        <v>2295</v>
      </c>
      <c r="Y1318" s="6">
        <v>41754333</v>
      </c>
      <c r="Z1318" s="6" t="s">
        <v>507</v>
      </c>
      <c r="AA1318" s="7">
        <v>851784099.39540684</v>
      </c>
      <c r="AB1318" s="6"/>
    </row>
    <row r="1319" spans="1:28">
      <c r="A1319" t="s">
        <v>7926</v>
      </c>
      <c r="B1319">
        <v>1318</v>
      </c>
      <c r="C1319" t="s">
        <v>7927</v>
      </c>
      <c r="D1319" t="s">
        <v>7928</v>
      </c>
      <c r="E1319" s="5" t="s">
        <v>29</v>
      </c>
      <c r="F1319">
        <v>1</v>
      </c>
      <c r="G1319" t="s">
        <v>7929</v>
      </c>
      <c r="H1319" t="s">
        <v>7930</v>
      </c>
      <c r="I1319">
        <v>0.25</v>
      </c>
      <c r="J1319">
        <v>0.28000000000000003</v>
      </c>
      <c r="K1319" s="5">
        <v>44805</v>
      </c>
      <c r="L1319" t="s">
        <v>32</v>
      </c>
      <c r="M1319" t="s">
        <v>42</v>
      </c>
      <c r="N1319" t="s">
        <v>863</v>
      </c>
      <c r="P1319" s="6" t="s">
        <v>2359</v>
      </c>
      <c r="Q1319" t="s">
        <v>7931</v>
      </c>
      <c r="R1319" s="6">
        <v>23112930.488586426</v>
      </c>
      <c r="S1319" s="6">
        <v>0</v>
      </c>
      <c r="T1319" s="6">
        <v>0</v>
      </c>
      <c r="U1319" s="6">
        <v>0</v>
      </c>
      <c r="V1319" s="6">
        <v>0</v>
      </c>
      <c r="W1319" s="6">
        <v>523350.6297500027</v>
      </c>
      <c r="X1319" s="6">
        <v>19</v>
      </c>
      <c r="Y1319" s="6">
        <v>140646.33000000002</v>
      </c>
      <c r="Z1319" s="6" t="s">
        <v>507</v>
      </c>
      <c r="AA1319" s="7">
        <v>22647098.207473755</v>
      </c>
      <c r="AB1319" s="6"/>
    </row>
    <row r="1320" spans="1:28">
      <c r="A1320" t="s">
        <v>7932</v>
      </c>
      <c r="B1320">
        <v>1319</v>
      </c>
      <c r="C1320" t="s">
        <v>7933</v>
      </c>
      <c r="D1320" t="s">
        <v>7934</v>
      </c>
      <c r="E1320" s="5" t="s">
        <v>29</v>
      </c>
      <c r="F1320">
        <v>1</v>
      </c>
      <c r="G1320" t="s">
        <v>7935</v>
      </c>
      <c r="H1320" t="s">
        <v>7936</v>
      </c>
      <c r="I1320">
        <v>0.35</v>
      </c>
      <c r="J1320">
        <v>0.4</v>
      </c>
      <c r="K1320" s="5">
        <v>44805</v>
      </c>
      <c r="L1320" t="s">
        <v>32</v>
      </c>
      <c r="M1320" t="s">
        <v>223</v>
      </c>
      <c r="N1320" t="s">
        <v>863</v>
      </c>
      <c r="P1320" s="6" t="s">
        <v>2359</v>
      </c>
      <c r="Q1320" t="s">
        <v>7937</v>
      </c>
      <c r="R1320" s="6">
        <v>5810174.036026001</v>
      </c>
      <c r="S1320" s="6">
        <v>0</v>
      </c>
      <c r="T1320" s="6">
        <v>0</v>
      </c>
      <c r="U1320" s="6">
        <v>-505636.53050000046</v>
      </c>
      <c r="V1320" s="6">
        <v>252597.65950000024</v>
      </c>
      <c r="W1320" s="6">
        <v>-253038.87100000022</v>
      </c>
      <c r="X1320" s="6">
        <v>1</v>
      </c>
      <c r="Y1320" s="6">
        <v>1010</v>
      </c>
      <c r="Z1320" s="6" t="s">
        <v>507</v>
      </c>
      <c r="AA1320" s="7">
        <v>6077755.1651000977</v>
      </c>
      <c r="AB1320" s="6"/>
    </row>
    <row r="1321" spans="1:28">
      <c r="A1321" t="s">
        <v>7938</v>
      </c>
      <c r="B1321">
        <v>1320</v>
      </c>
      <c r="C1321" t="s">
        <v>7939</v>
      </c>
      <c r="D1321" t="s">
        <v>7940</v>
      </c>
      <c r="E1321" s="5" t="s">
        <v>29</v>
      </c>
      <c r="F1321">
        <v>1</v>
      </c>
      <c r="G1321" t="s">
        <v>7941</v>
      </c>
      <c r="H1321" t="s">
        <v>7942</v>
      </c>
      <c r="I1321">
        <v>0.6</v>
      </c>
      <c r="J1321">
        <v>0.84</v>
      </c>
      <c r="K1321" s="5">
        <v>44806</v>
      </c>
      <c r="L1321" t="s">
        <v>32</v>
      </c>
      <c r="M1321" t="s">
        <v>170</v>
      </c>
      <c r="N1321" t="s">
        <v>7653</v>
      </c>
      <c r="P1321" s="6" t="s">
        <v>5757</v>
      </c>
      <c r="Q1321" t="s">
        <v>7943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  <c r="Z1321" s="6" t="s">
        <v>8118</v>
      </c>
      <c r="AA1321" s="7">
        <v>0</v>
      </c>
      <c r="AB1321" s="6"/>
    </row>
    <row r="1322" spans="1:28">
      <c r="A1322" t="s">
        <v>7944</v>
      </c>
      <c r="B1322">
        <v>1321</v>
      </c>
      <c r="C1322" t="s">
        <v>7945</v>
      </c>
      <c r="D1322" t="s">
        <v>7946</v>
      </c>
      <c r="E1322" s="5" t="s">
        <v>29</v>
      </c>
      <c r="F1322">
        <v>1</v>
      </c>
      <c r="G1322" t="s">
        <v>7947</v>
      </c>
      <c r="H1322" t="s">
        <v>7948</v>
      </c>
      <c r="I1322">
        <v>0.65</v>
      </c>
      <c r="J1322">
        <v>0.79</v>
      </c>
      <c r="K1322" s="5">
        <v>44810</v>
      </c>
      <c r="L1322" t="s">
        <v>32</v>
      </c>
      <c r="M1322" t="s">
        <v>5929</v>
      </c>
      <c r="N1322" t="s">
        <v>679</v>
      </c>
      <c r="P1322" s="6" t="s">
        <v>5598</v>
      </c>
      <c r="Q1322" t="s">
        <v>7949</v>
      </c>
      <c r="R1322" s="6">
        <v>195909641.80102158</v>
      </c>
      <c r="S1322" s="6">
        <v>4311834.9999999851</v>
      </c>
      <c r="T1322" s="6">
        <v>2496497.5000000102</v>
      </c>
      <c r="U1322" s="6">
        <v>2118395.0000000047</v>
      </c>
      <c r="V1322" s="6">
        <v>2436562.4999999851</v>
      </c>
      <c r="W1322" s="6">
        <v>16858154.006199989</v>
      </c>
      <c r="X1322" s="6">
        <v>778</v>
      </c>
      <c r="Y1322" s="6">
        <v>2824248.5999999996</v>
      </c>
      <c r="Z1322" s="6" t="s">
        <v>5929</v>
      </c>
      <c r="AA1322" s="7">
        <v>170122686.15087318</v>
      </c>
      <c r="AB1322" s="6"/>
    </row>
    <row r="1323" spans="1:28">
      <c r="A1323" t="s">
        <v>7950</v>
      </c>
      <c r="B1323">
        <v>1322</v>
      </c>
      <c r="C1323" t="s">
        <v>7951</v>
      </c>
      <c r="D1323" t="s">
        <v>7952</v>
      </c>
      <c r="E1323" s="5">
        <v>45223</v>
      </c>
      <c r="F1323">
        <v>1</v>
      </c>
      <c r="G1323" t="s">
        <v>7953</v>
      </c>
      <c r="H1323" t="s">
        <v>7954</v>
      </c>
      <c r="I1323">
        <v>0.8</v>
      </c>
      <c r="J1323">
        <v>0</v>
      </c>
      <c r="K1323" s="5">
        <v>44812</v>
      </c>
      <c r="L1323" t="s">
        <v>32</v>
      </c>
      <c r="M1323" t="s">
        <v>286</v>
      </c>
      <c r="N1323" t="s">
        <v>4559</v>
      </c>
      <c r="P1323" s="6" t="s">
        <v>4765</v>
      </c>
      <c r="Q1323" t="s">
        <v>7955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6">
        <v>0</v>
      </c>
      <c r="Z1323" s="6" t="s">
        <v>507</v>
      </c>
      <c r="AA1323" s="7">
        <v>0</v>
      </c>
      <c r="AB1323" s="6"/>
    </row>
    <row r="1324" spans="1:28">
      <c r="A1324" t="s">
        <v>7956</v>
      </c>
      <c r="B1324">
        <v>1323</v>
      </c>
      <c r="C1324" t="s">
        <v>7957</v>
      </c>
      <c r="D1324" t="s">
        <v>7958</v>
      </c>
      <c r="E1324" s="5">
        <v>45223</v>
      </c>
      <c r="F1324">
        <v>1</v>
      </c>
      <c r="G1324" t="s">
        <v>7959</v>
      </c>
      <c r="H1324" t="s">
        <v>7960</v>
      </c>
      <c r="I1324">
        <v>0.8</v>
      </c>
      <c r="J1324">
        <v>0</v>
      </c>
      <c r="K1324" s="5">
        <v>44812</v>
      </c>
      <c r="L1324" t="s">
        <v>32</v>
      </c>
      <c r="M1324" t="s">
        <v>286</v>
      </c>
      <c r="N1324" t="s">
        <v>4559</v>
      </c>
      <c r="P1324" s="6" t="s">
        <v>4765</v>
      </c>
      <c r="Q1324" t="s">
        <v>7961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  <c r="X1324" s="6">
        <v>0</v>
      </c>
      <c r="Y1324" s="6">
        <v>0</v>
      </c>
      <c r="Z1324" s="6" t="s">
        <v>507</v>
      </c>
      <c r="AA1324" s="7">
        <v>0</v>
      </c>
      <c r="AB1324" s="6"/>
    </row>
    <row r="1325" spans="1:28">
      <c r="A1325" t="s">
        <v>7962</v>
      </c>
      <c r="B1325">
        <v>1324</v>
      </c>
      <c r="C1325" t="s">
        <v>7963</v>
      </c>
      <c r="D1325" t="s">
        <v>7964</v>
      </c>
      <c r="E1325" s="5">
        <v>45223</v>
      </c>
      <c r="F1325">
        <v>1</v>
      </c>
      <c r="G1325" t="s">
        <v>7965</v>
      </c>
      <c r="H1325" t="s">
        <v>7966</v>
      </c>
      <c r="I1325">
        <v>0.8</v>
      </c>
      <c r="J1325">
        <v>0</v>
      </c>
      <c r="K1325" s="5">
        <v>44812</v>
      </c>
      <c r="L1325" t="s">
        <v>32</v>
      </c>
      <c r="M1325" t="s">
        <v>286</v>
      </c>
      <c r="N1325" t="s">
        <v>4155</v>
      </c>
      <c r="P1325" s="6" t="s">
        <v>4765</v>
      </c>
      <c r="Q1325" t="s">
        <v>7967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  <c r="X1325" s="6">
        <v>0</v>
      </c>
      <c r="Y1325" s="6">
        <v>0</v>
      </c>
      <c r="Z1325" s="6" t="s">
        <v>507</v>
      </c>
      <c r="AA1325" s="7">
        <v>0</v>
      </c>
      <c r="AB1325" s="6"/>
    </row>
    <row r="1326" spans="1:28">
      <c r="A1326" t="s">
        <v>7968</v>
      </c>
      <c r="B1326">
        <v>1325</v>
      </c>
      <c r="C1326" t="s">
        <v>7969</v>
      </c>
      <c r="D1326" t="s">
        <v>7970</v>
      </c>
      <c r="E1326" s="5">
        <v>45223</v>
      </c>
      <c r="F1326">
        <v>1</v>
      </c>
      <c r="G1326" t="s">
        <v>7971</v>
      </c>
      <c r="H1326" t="s">
        <v>7972</v>
      </c>
      <c r="I1326">
        <v>0.8</v>
      </c>
      <c r="J1326">
        <v>0</v>
      </c>
      <c r="K1326" s="5">
        <v>44812</v>
      </c>
      <c r="L1326" t="s">
        <v>32</v>
      </c>
      <c r="M1326" t="s">
        <v>286</v>
      </c>
      <c r="N1326" t="s">
        <v>4155</v>
      </c>
      <c r="P1326" s="6" t="s">
        <v>4765</v>
      </c>
      <c r="Q1326" t="s">
        <v>7973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6" t="s">
        <v>507</v>
      </c>
      <c r="AA1326" s="7">
        <v>0</v>
      </c>
      <c r="AB1326" s="6"/>
    </row>
    <row r="1327" spans="1:28">
      <c r="A1327" t="s">
        <v>7974</v>
      </c>
      <c r="B1327">
        <v>1326</v>
      </c>
      <c r="C1327" t="s">
        <v>7975</v>
      </c>
      <c r="D1327" t="s">
        <v>7976</v>
      </c>
      <c r="E1327" s="5">
        <v>45223</v>
      </c>
      <c r="F1327">
        <v>1</v>
      </c>
      <c r="G1327" t="s">
        <v>7977</v>
      </c>
      <c r="H1327" t="s">
        <v>7978</v>
      </c>
      <c r="I1327">
        <v>0.8</v>
      </c>
      <c r="J1327">
        <v>0</v>
      </c>
      <c r="K1327" s="5">
        <v>44812</v>
      </c>
      <c r="L1327" t="s">
        <v>32</v>
      </c>
      <c r="M1327" t="s">
        <v>286</v>
      </c>
      <c r="N1327" t="s">
        <v>4246</v>
      </c>
      <c r="P1327" s="6" t="s">
        <v>4765</v>
      </c>
      <c r="Q1327" t="s">
        <v>7979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  <c r="X1327" s="6">
        <v>0</v>
      </c>
      <c r="Y1327" s="6">
        <v>0</v>
      </c>
      <c r="Z1327" s="6" t="s">
        <v>507</v>
      </c>
      <c r="AA1327" s="7">
        <v>0</v>
      </c>
      <c r="AB1327" s="6"/>
    </row>
    <row r="1328" spans="1:28">
      <c r="A1328" t="s">
        <v>7980</v>
      </c>
      <c r="B1328">
        <v>1327</v>
      </c>
      <c r="C1328" t="s">
        <v>7981</v>
      </c>
      <c r="D1328" t="s">
        <v>7976</v>
      </c>
      <c r="E1328" s="5">
        <v>45223</v>
      </c>
      <c r="F1328">
        <v>1</v>
      </c>
      <c r="G1328" t="s">
        <v>7982</v>
      </c>
      <c r="H1328" t="s">
        <v>7983</v>
      </c>
      <c r="I1328">
        <v>0.8</v>
      </c>
      <c r="J1328">
        <v>0</v>
      </c>
      <c r="K1328" s="5">
        <v>44812</v>
      </c>
      <c r="L1328" t="s">
        <v>32</v>
      </c>
      <c r="M1328" t="s">
        <v>286</v>
      </c>
      <c r="N1328" t="s">
        <v>4246</v>
      </c>
      <c r="P1328" s="6" t="s">
        <v>4765</v>
      </c>
      <c r="Q1328" t="s">
        <v>7984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  <c r="X1328" s="6">
        <v>0</v>
      </c>
      <c r="Y1328" s="6">
        <v>0</v>
      </c>
      <c r="Z1328" s="6" t="s">
        <v>507</v>
      </c>
      <c r="AA1328" s="7">
        <v>0</v>
      </c>
      <c r="AB1328" s="6"/>
    </row>
    <row r="1329" spans="1:28">
      <c r="A1329" t="s">
        <v>7985</v>
      </c>
      <c r="B1329">
        <v>1328</v>
      </c>
      <c r="C1329" t="s">
        <v>7986</v>
      </c>
      <c r="D1329" t="s">
        <v>7987</v>
      </c>
      <c r="E1329" s="5">
        <v>45223</v>
      </c>
      <c r="F1329">
        <v>1</v>
      </c>
      <c r="G1329" t="s">
        <v>7988</v>
      </c>
      <c r="H1329" t="s">
        <v>7989</v>
      </c>
      <c r="I1329">
        <v>0.8</v>
      </c>
      <c r="J1329">
        <v>0</v>
      </c>
      <c r="K1329" s="5">
        <v>44813</v>
      </c>
      <c r="L1329" t="s">
        <v>32</v>
      </c>
      <c r="M1329" t="s">
        <v>286</v>
      </c>
      <c r="N1329" t="s">
        <v>4155</v>
      </c>
      <c r="P1329" s="6" t="s">
        <v>4765</v>
      </c>
      <c r="Q1329" t="s">
        <v>7990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 t="s">
        <v>507</v>
      </c>
      <c r="AA1329" s="7">
        <v>0</v>
      </c>
      <c r="AB1329" s="6"/>
    </row>
    <row r="1330" spans="1:28">
      <c r="A1330" t="s">
        <v>7991</v>
      </c>
      <c r="B1330">
        <v>1329</v>
      </c>
      <c r="C1330" t="s">
        <v>7992</v>
      </c>
      <c r="D1330" t="s">
        <v>7993</v>
      </c>
      <c r="E1330" s="5">
        <v>45223</v>
      </c>
      <c r="F1330">
        <v>1</v>
      </c>
      <c r="G1330" t="s">
        <v>7994</v>
      </c>
      <c r="H1330" t="s">
        <v>7995</v>
      </c>
      <c r="I1330">
        <v>0.8</v>
      </c>
      <c r="J1330">
        <v>0</v>
      </c>
      <c r="K1330" s="5">
        <v>44813</v>
      </c>
      <c r="L1330" t="s">
        <v>32</v>
      </c>
      <c r="M1330" t="s">
        <v>286</v>
      </c>
      <c r="N1330" t="s">
        <v>4246</v>
      </c>
      <c r="P1330" s="6" t="s">
        <v>4765</v>
      </c>
      <c r="Q1330" t="s">
        <v>7996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  <c r="X1330" s="6">
        <v>0</v>
      </c>
      <c r="Y1330" s="6">
        <v>0</v>
      </c>
      <c r="Z1330" s="6" t="s">
        <v>507</v>
      </c>
      <c r="AA1330" s="7">
        <v>0</v>
      </c>
      <c r="AB1330" s="6"/>
    </row>
    <row r="1331" spans="1:28">
      <c r="A1331" t="s">
        <v>7997</v>
      </c>
      <c r="B1331">
        <v>1330</v>
      </c>
      <c r="C1331" t="s">
        <v>7998</v>
      </c>
      <c r="D1331" t="s">
        <v>7993</v>
      </c>
      <c r="E1331" s="5">
        <v>45223</v>
      </c>
      <c r="F1331">
        <v>1</v>
      </c>
      <c r="G1331" t="s">
        <v>7999</v>
      </c>
      <c r="H1331" t="s">
        <v>8000</v>
      </c>
      <c r="I1331">
        <v>0.8</v>
      </c>
      <c r="J1331">
        <v>0</v>
      </c>
      <c r="K1331" s="5">
        <v>44813</v>
      </c>
      <c r="L1331" t="s">
        <v>32</v>
      </c>
      <c r="M1331" t="s">
        <v>286</v>
      </c>
      <c r="N1331" t="s">
        <v>4246</v>
      </c>
      <c r="P1331" s="6" t="s">
        <v>4765</v>
      </c>
      <c r="Q1331" t="s">
        <v>8001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  <c r="Z1331" s="6" t="s">
        <v>507</v>
      </c>
      <c r="AA1331" s="7">
        <v>0</v>
      </c>
      <c r="AB1331" s="6"/>
    </row>
    <row r="1332" spans="1:28">
      <c r="A1332" t="s">
        <v>8002</v>
      </c>
      <c r="B1332">
        <v>1331</v>
      </c>
      <c r="C1332" t="s">
        <v>8003</v>
      </c>
      <c r="D1332" t="s">
        <v>7987</v>
      </c>
      <c r="E1332" s="5">
        <v>45223</v>
      </c>
      <c r="F1332">
        <v>1</v>
      </c>
      <c r="G1332" t="s">
        <v>8004</v>
      </c>
      <c r="H1332" t="s">
        <v>8005</v>
      </c>
      <c r="I1332">
        <v>0.8</v>
      </c>
      <c r="J1332">
        <v>0</v>
      </c>
      <c r="K1332" s="5">
        <v>44813</v>
      </c>
      <c r="L1332" t="s">
        <v>32</v>
      </c>
      <c r="M1332" t="s">
        <v>286</v>
      </c>
      <c r="N1332" t="s">
        <v>4155</v>
      </c>
      <c r="P1332" s="6" t="s">
        <v>4765</v>
      </c>
      <c r="Q1332" t="s">
        <v>8006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6">
        <v>0</v>
      </c>
      <c r="Z1332" s="6" t="s">
        <v>507</v>
      </c>
      <c r="AA1332" s="7">
        <v>0</v>
      </c>
      <c r="AB1332" s="6"/>
    </row>
    <row r="1333" spans="1:28">
      <c r="A1333" t="s">
        <v>8007</v>
      </c>
      <c r="B1333">
        <v>1332</v>
      </c>
      <c r="C1333" t="s">
        <v>8008</v>
      </c>
      <c r="D1333" t="s">
        <v>8009</v>
      </c>
      <c r="E1333" s="5" t="s">
        <v>29</v>
      </c>
      <c r="F1333">
        <v>1</v>
      </c>
      <c r="G1333" t="s">
        <v>8010</v>
      </c>
      <c r="H1333" t="s">
        <v>8011</v>
      </c>
      <c r="I1333">
        <v>0.15</v>
      </c>
      <c r="J1333">
        <v>0.17</v>
      </c>
      <c r="K1333" s="5">
        <v>44816</v>
      </c>
      <c r="L1333" t="s">
        <v>32</v>
      </c>
      <c r="M1333" t="s">
        <v>223</v>
      </c>
      <c r="N1333" t="s">
        <v>863</v>
      </c>
      <c r="P1333" s="6" t="s">
        <v>3194</v>
      </c>
      <c r="Q1333" t="s">
        <v>8012</v>
      </c>
      <c r="R1333" s="6">
        <v>291772351.45568848</v>
      </c>
      <c r="S1333" s="6">
        <v>5229737.4519999996</v>
      </c>
      <c r="T1333" s="6">
        <v>4193133.2564999852</v>
      </c>
      <c r="U1333" s="6">
        <v>-5238673.0470000012</v>
      </c>
      <c r="V1333" s="6">
        <v>-5234837.051</v>
      </c>
      <c r="W1333" s="6">
        <v>-1050192.0440000161</v>
      </c>
      <c r="X1333" s="6">
        <v>1019</v>
      </c>
      <c r="Y1333" s="6">
        <v>12745373</v>
      </c>
      <c r="Z1333" s="6" t="s">
        <v>507</v>
      </c>
      <c r="AA1333" s="7">
        <v>292451428.41339111</v>
      </c>
      <c r="AB1333" s="6"/>
    </row>
    <row r="1334" spans="1:28">
      <c r="A1334" t="s">
        <v>8013</v>
      </c>
      <c r="B1334">
        <v>1333</v>
      </c>
      <c r="C1334" t="s">
        <v>8014</v>
      </c>
      <c r="D1334" t="s">
        <v>8015</v>
      </c>
      <c r="E1334" t="s">
        <v>29</v>
      </c>
      <c r="F1334">
        <v>1</v>
      </c>
      <c r="G1334" s="10" t="s">
        <v>8016</v>
      </c>
      <c r="H1334" s="10" t="s">
        <v>8017</v>
      </c>
      <c r="I1334" s="11">
        <v>1.1499999999999999</v>
      </c>
      <c r="J1334">
        <v>1.63</v>
      </c>
      <c r="K1334" s="5">
        <v>44817</v>
      </c>
      <c r="L1334" t="s">
        <v>230</v>
      </c>
      <c r="M1334" t="s">
        <v>231</v>
      </c>
      <c r="N1334" t="s">
        <v>232</v>
      </c>
      <c r="P1334" s="6" t="s">
        <v>233</v>
      </c>
      <c r="Q1334" t="s">
        <v>8018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0</v>
      </c>
      <c r="Z1334" s="6" t="s">
        <v>507</v>
      </c>
      <c r="AA1334" s="7">
        <v>0</v>
      </c>
      <c r="AB1334" s="6"/>
    </row>
    <row r="1335" spans="1:28">
      <c r="A1335" t="s">
        <v>8019</v>
      </c>
      <c r="B1335">
        <v>1334</v>
      </c>
      <c r="C1335" t="s">
        <v>8020</v>
      </c>
      <c r="D1335" t="s">
        <v>8021</v>
      </c>
      <c r="E1335" s="5" t="s">
        <v>29</v>
      </c>
      <c r="F1335">
        <v>1</v>
      </c>
      <c r="G1335" t="s">
        <v>8022</v>
      </c>
      <c r="H1335" t="s">
        <v>8023</v>
      </c>
      <c r="I1335">
        <v>1.1499999999999999</v>
      </c>
      <c r="J1335">
        <v>1.63</v>
      </c>
      <c r="K1335" s="5">
        <v>44817</v>
      </c>
      <c r="L1335" t="s">
        <v>230</v>
      </c>
      <c r="M1335" t="s">
        <v>240</v>
      </c>
      <c r="N1335" t="s">
        <v>232</v>
      </c>
      <c r="P1335" s="6" t="s">
        <v>233</v>
      </c>
      <c r="Q1335" t="s">
        <v>8024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  <c r="Z1335" s="6" t="s">
        <v>507</v>
      </c>
      <c r="AA1335" s="7">
        <v>0</v>
      </c>
      <c r="AB1335" s="6"/>
    </row>
    <row r="1336" spans="1:28">
      <c r="A1336" t="s">
        <v>8025</v>
      </c>
      <c r="B1336">
        <v>1335</v>
      </c>
      <c r="C1336" t="s">
        <v>8026</v>
      </c>
      <c r="D1336" t="s">
        <v>8027</v>
      </c>
      <c r="E1336" s="5" t="s">
        <v>29</v>
      </c>
      <c r="F1336">
        <v>1</v>
      </c>
      <c r="G1336" t="s">
        <v>8028</v>
      </c>
      <c r="H1336" t="s">
        <v>8029</v>
      </c>
      <c r="I1336">
        <v>0.2</v>
      </c>
      <c r="J1336">
        <v>0.23</v>
      </c>
      <c r="K1336" s="5">
        <v>44818</v>
      </c>
      <c r="L1336" t="s">
        <v>32</v>
      </c>
      <c r="M1336" t="s">
        <v>42</v>
      </c>
      <c r="N1336" t="s">
        <v>416</v>
      </c>
      <c r="P1336" s="6" t="s">
        <v>522</v>
      </c>
      <c r="Q1336" t="s">
        <v>8030</v>
      </c>
      <c r="R1336" s="6">
        <v>1718213746.8338013</v>
      </c>
      <c r="S1336" s="6">
        <v>2501723.4182498581</v>
      </c>
      <c r="T1336" s="6">
        <v>82458385.569999903</v>
      </c>
      <c r="U1336" s="6">
        <v>149.5942499996163</v>
      </c>
      <c r="V1336" s="6">
        <v>10009126.157750143</v>
      </c>
      <c r="W1336" s="6">
        <v>117478966.91275005</v>
      </c>
      <c r="X1336" s="6">
        <v>3220</v>
      </c>
      <c r="Y1336" s="6">
        <v>91356860</v>
      </c>
      <c r="Z1336" s="6" t="s">
        <v>507</v>
      </c>
      <c r="AA1336" s="7">
        <v>1608734901.8096924</v>
      </c>
      <c r="AB1336" s="6"/>
    </row>
    <row r="1337" spans="1:28">
      <c r="A1337" t="s">
        <v>8031</v>
      </c>
      <c r="B1337">
        <v>1336</v>
      </c>
      <c r="C1337" t="s">
        <v>8032</v>
      </c>
      <c r="D1337" t="s">
        <v>8033</v>
      </c>
      <c r="E1337" s="5" t="s">
        <v>29</v>
      </c>
      <c r="F1337">
        <v>1</v>
      </c>
      <c r="G1337" t="s">
        <v>8034</v>
      </c>
      <c r="H1337" t="s">
        <v>8035</v>
      </c>
      <c r="I1337">
        <v>0.65</v>
      </c>
      <c r="J1337">
        <v>0.73</v>
      </c>
      <c r="K1337" s="5">
        <v>44824</v>
      </c>
      <c r="L1337" t="s">
        <v>32</v>
      </c>
      <c r="M1337" t="s">
        <v>2385</v>
      </c>
      <c r="N1337" t="s">
        <v>2477</v>
      </c>
      <c r="P1337" s="6" t="s">
        <v>5998</v>
      </c>
      <c r="Q1337" t="s">
        <v>8036</v>
      </c>
      <c r="R1337" s="6">
        <v>557126671.21887207</v>
      </c>
      <c r="S1337" s="6">
        <v>-10105165</v>
      </c>
      <c r="T1337" s="6">
        <v>20510210</v>
      </c>
      <c r="U1337" s="6">
        <v>13875065</v>
      </c>
      <c r="V1337" s="6">
        <v>-11860912.50000002</v>
      </c>
      <c r="W1337" s="6">
        <v>26927629.999999948</v>
      </c>
      <c r="X1337" s="6">
        <v>2375</v>
      </c>
      <c r="Y1337" s="6">
        <v>40251975</v>
      </c>
      <c r="Z1337" s="6" t="s">
        <v>507</v>
      </c>
      <c r="AA1337" s="7">
        <v>537872732.78236389</v>
      </c>
      <c r="AB1337" s="6"/>
    </row>
    <row r="1338" spans="1:28">
      <c r="A1338" t="s">
        <v>8037</v>
      </c>
      <c r="B1338">
        <v>1337</v>
      </c>
      <c r="C1338" t="s">
        <v>8038</v>
      </c>
      <c r="D1338" t="s">
        <v>8039</v>
      </c>
      <c r="E1338" s="5">
        <v>45147</v>
      </c>
      <c r="F1338">
        <v>1</v>
      </c>
      <c r="G1338" t="s">
        <v>8040</v>
      </c>
      <c r="H1338" t="s">
        <v>8041</v>
      </c>
      <c r="I1338">
        <v>0.75</v>
      </c>
      <c r="J1338">
        <v>0</v>
      </c>
      <c r="K1338" s="5">
        <v>44825</v>
      </c>
      <c r="L1338" t="s">
        <v>32</v>
      </c>
      <c r="M1338" t="s">
        <v>820</v>
      </c>
      <c r="N1338" t="s">
        <v>128</v>
      </c>
      <c r="P1338" s="6" t="s">
        <v>3343</v>
      </c>
      <c r="Q1338" t="s">
        <v>8042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  <c r="Y1338" s="6">
        <v>0</v>
      </c>
      <c r="Z1338" s="6" t="s">
        <v>10830</v>
      </c>
      <c r="AA1338" s="7">
        <v>0</v>
      </c>
      <c r="AB1338" s="6"/>
    </row>
    <row r="1339" spans="1:28">
      <c r="A1339" t="s">
        <v>8043</v>
      </c>
      <c r="B1339">
        <v>1338</v>
      </c>
      <c r="C1339" t="s">
        <v>8044</v>
      </c>
      <c r="D1339" t="s">
        <v>8045</v>
      </c>
      <c r="E1339" s="5">
        <v>45161</v>
      </c>
      <c r="F1339">
        <v>1</v>
      </c>
      <c r="G1339" t="s">
        <v>8046</v>
      </c>
      <c r="H1339" t="s">
        <v>8047</v>
      </c>
      <c r="I1339">
        <v>0.15</v>
      </c>
      <c r="J1339">
        <v>0</v>
      </c>
      <c r="K1339" s="5">
        <v>44826</v>
      </c>
      <c r="L1339" t="s">
        <v>32</v>
      </c>
      <c r="M1339" t="s">
        <v>820</v>
      </c>
      <c r="N1339" t="s">
        <v>5501</v>
      </c>
      <c r="P1339" s="6" t="s">
        <v>1906</v>
      </c>
      <c r="Q1339" t="s">
        <v>8048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 t="s">
        <v>10830</v>
      </c>
      <c r="AA1339" s="7">
        <v>0</v>
      </c>
      <c r="AB1339" s="6"/>
    </row>
    <row r="1340" spans="1:28">
      <c r="A1340" t="s">
        <v>8049</v>
      </c>
      <c r="B1340">
        <v>1339</v>
      </c>
      <c r="C1340" t="s">
        <v>8050</v>
      </c>
      <c r="D1340" t="s">
        <v>8051</v>
      </c>
      <c r="E1340" s="5" t="s">
        <v>29</v>
      </c>
      <c r="F1340">
        <v>2</v>
      </c>
      <c r="G1340" t="s">
        <v>8052</v>
      </c>
      <c r="H1340" t="s">
        <v>8053</v>
      </c>
      <c r="I1340">
        <v>0.4</v>
      </c>
      <c r="J1340">
        <v>0.45</v>
      </c>
      <c r="K1340" s="5">
        <v>44830</v>
      </c>
      <c r="L1340" t="s">
        <v>32</v>
      </c>
      <c r="M1340" t="s">
        <v>6344</v>
      </c>
      <c r="N1340" t="s">
        <v>6430</v>
      </c>
      <c r="P1340" s="6" t="s">
        <v>4087</v>
      </c>
      <c r="Q1340" t="s">
        <v>8054</v>
      </c>
      <c r="R1340" s="6">
        <v>59998178.100585938</v>
      </c>
      <c r="S1340" s="6">
        <v>4655060.0000000047</v>
      </c>
      <c r="T1340" s="6">
        <v>0</v>
      </c>
      <c r="U1340" s="6">
        <v>0</v>
      </c>
      <c r="V1340" s="6">
        <v>0</v>
      </c>
      <c r="W1340" s="6">
        <v>4655060.0000000047</v>
      </c>
      <c r="X1340" s="6">
        <v>2772</v>
      </c>
      <c r="Y1340" s="6">
        <v>10159207</v>
      </c>
      <c r="Z1340" s="6" t="s">
        <v>507</v>
      </c>
      <c r="AA1340" s="7">
        <v>77422313.690185547</v>
      </c>
      <c r="AB1340" s="6"/>
    </row>
    <row r="1341" spans="1:28">
      <c r="A1341" t="s">
        <v>8055</v>
      </c>
      <c r="B1341">
        <v>1340</v>
      </c>
      <c r="C1341" t="s">
        <v>8056</v>
      </c>
      <c r="D1341" t="s">
        <v>8057</v>
      </c>
      <c r="E1341" s="5" t="s">
        <v>29</v>
      </c>
      <c r="F1341">
        <v>2</v>
      </c>
      <c r="G1341" t="s">
        <v>8052</v>
      </c>
      <c r="H1341" t="s">
        <v>8053</v>
      </c>
      <c r="I1341">
        <v>0.4</v>
      </c>
      <c r="J1341">
        <v>0.45</v>
      </c>
      <c r="K1341" s="5">
        <v>44830</v>
      </c>
      <c r="L1341" t="s">
        <v>32</v>
      </c>
      <c r="M1341" t="s">
        <v>6344</v>
      </c>
      <c r="N1341" t="s">
        <v>6430</v>
      </c>
      <c r="P1341" s="6" t="s">
        <v>4087</v>
      </c>
      <c r="Q1341" t="s">
        <v>8058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  <c r="X1341" s="6">
        <v>140</v>
      </c>
      <c r="Y1341" s="6">
        <v>1513102.7</v>
      </c>
      <c r="Z1341" s="6" t="s">
        <v>507</v>
      </c>
      <c r="AA1341" s="7">
        <v>77382701.861577272</v>
      </c>
      <c r="AB1341" s="6"/>
    </row>
    <row r="1342" spans="1:28">
      <c r="A1342" t="s">
        <v>8059</v>
      </c>
      <c r="B1342">
        <v>1341</v>
      </c>
      <c r="C1342" t="s">
        <v>8060</v>
      </c>
      <c r="D1342" t="s">
        <v>8061</v>
      </c>
      <c r="E1342" s="5" t="s">
        <v>29</v>
      </c>
      <c r="F1342">
        <v>1</v>
      </c>
      <c r="G1342" t="s">
        <v>8062</v>
      </c>
      <c r="H1342" t="s">
        <v>8063</v>
      </c>
      <c r="I1342">
        <v>0.52</v>
      </c>
      <c r="J1342">
        <v>0.7</v>
      </c>
      <c r="K1342" s="5">
        <v>44831</v>
      </c>
      <c r="L1342" t="s">
        <v>32</v>
      </c>
      <c r="M1342" t="s">
        <v>487</v>
      </c>
      <c r="N1342" t="s">
        <v>8064</v>
      </c>
      <c r="P1342" s="6" t="s">
        <v>135</v>
      </c>
      <c r="Q1342" t="s">
        <v>8065</v>
      </c>
      <c r="R1342" s="6">
        <v>236276350.66223145</v>
      </c>
      <c r="S1342" s="6">
        <v>3022487.500000007</v>
      </c>
      <c r="T1342" s="6">
        <v>14433557.499999985</v>
      </c>
      <c r="U1342" s="6">
        <v>5139765</v>
      </c>
      <c r="V1342" s="6">
        <v>15564857.500000006</v>
      </c>
      <c r="W1342" s="6">
        <v>40596857.5</v>
      </c>
      <c r="X1342" s="6">
        <v>330</v>
      </c>
      <c r="Y1342" s="6">
        <v>2577064</v>
      </c>
      <c r="Z1342" s="6" t="s">
        <v>507</v>
      </c>
      <c r="AA1342" s="7">
        <v>187992677.33383179</v>
      </c>
      <c r="AB1342" s="6"/>
    </row>
    <row r="1343" spans="1:28">
      <c r="A1343" t="s">
        <v>8066</v>
      </c>
      <c r="B1343">
        <v>1342</v>
      </c>
      <c r="C1343" t="s">
        <v>8067</v>
      </c>
      <c r="D1343" t="s">
        <v>8068</v>
      </c>
      <c r="E1343" s="5" t="s">
        <v>29</v>
      </c>
      <c r="F1343">
        <v>1</v>
      </c>
      <c r="G1343" t="s">
        <v>8069</v>
      </c>
      <c r="H1343" t="s">
        <v>8070</v>
      </c>
      <c r="I1343">
        <v>0.7</v>
      </c>
      <c r="J1343">
        <v>1.04</v>
      </c>
      <c r="K1343" s="5">
        <v>44831</v>
      </c>
      <c r="L1343" t="s">
        <v>32</v>
      </c>
      <c r="M1343" t="s">
        <v>142</v>
      </c>
      <c r="N1343" t="s">
        <v>143</v>
      </c>
      <c r="P1343" s="6" t="s">
        <v>135</v>
      </c>
      <c r="Q1343" t="s">
        <v>8071</v>
      </c>
      <c r="R1343" s="6">
        <v>1952647.4475860596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  <c r="X1343" s="6">
        <v>12</v>
      </c>
      <c r="Y1343" s="6">
        <v>1117.78</v>
      </c>
      <c r="Z1343" s="6" t="s">
        <v>507</v>
      </c>
      <c r="AA1343" s="7">
        <v>1857832.4317932129</v>
      </c>
      <c r="AB1343" s="6"/>
    </row>
    <row r="1344" spans="1:28">
      <c r="A1344" t="s">
        <v>8072</v>
      </c>
      <c r="B1344">
        <v>1343</v>
      </c>
      <c r="C1344" t="s">
        <v>8073</v>
      </c>
      <c r="D1344" t="s">
        <v>8074</v>
      </c>
      <c r="E1344" s="5" t="s">
        <v>29</v>
      </c>
      <c r="F1344">
        <v>1</v>
      </c>
      <c r="G1344" t="s">
        <v>8075</v>
      </c>
      <c r="H1344" t="s">
        <v>8076</v>
      </c>
      <c r="I1344">
        <v>0.7</v>
      </c>
      <c r="J1344">
        <v>1.04</v>
      </c>
      <c r="K1344" s="5">
        <v>44831</v>
      </c>
      <c r="L1344" t="s">
        <v>32</v>
      </c>
      <c r="M1344" t="s">
        <v>142</v>
      </c>
      <c r="N1344" t="s">
        <v>143</v>
      </c>
      <c r="P1344" s="6" t="s">
        <v>135</v>
      </c>
      <c r="Q1344" t="s">
        <v>8077</v>
      </c>
      <c r="R1344" s="6">
        <v>1843140.4746791373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  <c r="X1344" s="6">
        <v>2</v>
      </c>
      <c r="Y1344" s="6">
        <v>54.03</v>
      </c>
      <c r="Z1344" s="6" t="s">
        <v>507</v>
      </c>
      <c r="AA1344" s="7">
        <v>1755754.3556668861</v>
      </c>
      <c r="AB1344" s="6"/>
    </row>
    <row r="1345" spans="1:28">
      <c r="A1345" t="s">
        <v>8078</v>
      </c>
      <c r="B1345">
        <v>1344</v>
      </c>
      <c r="C1345" t="s">
        <v>8079</v>
      </c>
      <c r="D1345" t="s">
        <v>8080</v>
      </c>
      <c r="E1345" s="5" t="s">
        <v>29</v>
      </c>
      <c r="F1345">
        <v>1</v>
      </c>
      <c r="G1345" t="s">
        <v>8081</v>
      </c>
      <c r="H1345" t="s">
        <v>8082</v>
      </c>
      <c r="I1345">
        <v>0.5</v>
      </c>
      <c r="J1345">
        <v>0.75</v>
      </c>
      <c r="K1345" s="5">
        <v>44831</v>
      </c>
      <c r="L1345" t="s">
        <v>32</v>
      </c>
      <c r="M1345" t="s">
        <v>1307</v>
      </c>
      <c r="N1345" t="s">
        <v>879</v>
      </c>
      <c r="P1345" s="6" t="s">
        <v>135</v>
      </c>
      <c r="Q1345" t="s">
        <v>8083</v>
      </c>
      <c r="R1345" s="6">
        <v>14516617.298126221</v>
      </c>
      <c r="S1345" s="6">
        <v>0</v>
      </c>
      <c r="T1345" s="6">
        <v>0</v>
      </c>
      <c r="U1345" s="6">
        <v>0</v>
      </c>
      <c r="V1345" s="6">
        <v>0</v>
      </c>
      <c r="W1345" s="6">
        <v>540155.00000000047</v>
      </c>
      <c r="X1345" s="6">
        <v>13</v>
      </c>
      <c r="Y1345" s="6">
        <v>30784.65</v>
      </c>
      <c r="Z1345" s="6" t="s">
        <v>507</v>
      </c>
      <c r="AA1345" s="7">
        <v>13994629.383087158</v>
      </c>
      <c r="AB1345" s="6"/>
    </row>
    <row r="1346" spans="1:28">
      <c r="A1346" t="s">
        <v>8084</v>
      </c>
      <c r="B1346">
        <v>1345</v>
      </c>
      <c r="C1346" t="s">
        <v>8085</v>
      </c>
      <c r="D1346" t="s">
        <v>8086</v>
      </c>
      <c r="E1346" s="5" t="s">
        <v>29</v>
      </c>
      <c r="F1346">
        <v>1</v>
      </c>
      <c r="G1346" t="s">
        <v>8087</v>
      </c>
      <c r="H1346" t="s">
        <v>8088</v>
      </c>
      <c r="I1346">
        <v>0.5</v>
      </c>
      <c r="J1346">
        <v>0.77</v>
      </c>
      <c r="K1346" s="5">
        <v>44831</v>
      </c>
      <c r="L1346" t="s">
        <v>32</v>
      </c>
      <c r="M1346" t="s">
        <v>1307</v>
      </c>
      <c r="N1346" t="s">
        <v>879</v>
      </c>
      <c r="P1346" s="6" t="s">
        <v>135</v>
      </c>
      <c r="Q1346" t="s">
        <v>8089</v>
      </c>
      <c r="R1346" s="6">
        <v>1511688.1549779577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 t="s">
        <v>507</v>
      </c>
      <c r="AA1346" s="7">
        <v>1515470.5049383095</v>
      </c>
      <c r="AB1346" s="6"/>
    </row>
    <row r="1347" spans="1:28">
      <c r="A1347" t="s">
        <v>8090</v>
      </c>
      <c r="B1347">
        <v>1346</v>
      </c>
      <c r="C1347" t="s">
        <v>8091</v>
      </c>
      <c r="D1347" t="s">
        <v>8092</v>
      </c>
      <c r="E1347" s="5" t="s">
        <v>29</v>
      </c>
      <c r="F1347">
        <v>1</v>
      </c>
      <c r="G1347" t="s">
        <v>8093</v>
      </c>
      <c r="H1347" t="s">
        <v>8094</v>
      </c>
      <c r="I1347">
        <v>0.85</v>
      </c>
      <c r="J1347">
        <v>1.02</v>
      </c>
      <c r="K1347" s="5">
        <v>44833</v>
      </c>
      <c r="L1347" t="s">
        <v>32</v>
      </c>
      <c r="M1347" t="s">
        <v>659</v>
      </c>
      <c r="N1347" t="s">
        <v>4734</v>
      </c>
      <c r="P1347" s="6" t="s">
        <v>522</v>
      </c>
      <c r="Q1347" t="s">
        <v>8095</v>
      </c>
      <c r="R1347" s="6">
        <v>15620633.398089893</v>
      </c>
      <c r="S1347" s="6">
        <v>0</v>
      </c>
      <c r="T1347" s="6">
        <v>0</v>
      </c>
      <c r="U1347" s="6">
        <v>0</v>
      </c>
      <c r="V1347" s="6">
        <v>0</v>
      </c>
      <c r="W1347" s="6">
        <v>748251.21756392624</v>
      </c>
      <c r="X1347" s="6">
        <v>183</v>
      </c>
      <c r="Y1347" s="6">
        <v>731272.4</v>
      </c>
      <c r="Z1347" s="6" t="s">
        <v>507</v>
      </c>
      <c r="AA1347" s="7">
        <v>14832698.056238314</v>
      </c>
      <c r="AB1347" s="6"/>
    </row>
    <row r="1348" spans="1:28">
      <c r="A1348" t="s">
        <v>8096</v>
      </c>
      <c r="B1348">
        <v>1347</v>
      </c>
      <c r="C1348" t="s">
        <v>8097</v>
      </c>
      <c r="D1348" t="s">
        <v>4423</v>
      </c>
      <c r="E1348" s="5" t="s">
        <v>29</v>
      </c>
      <c r="F1348">
        <v>1</v>
      </c>
      <c r="G1348" t="s">
        <v>8098</v>
      </c>
      <c r="H1348" t="s">
        <v>8099</v>
      </c>
      <c r="I1348">
        <v>1</v>
      </c>
      <c r="J1348">
        <v>1.17</v>
      </c>
      <c r="K1348" s="5">
        <v>44848</v>
      </c>
      <c r="L1348" t="s">
        <v>32</v>
      </c>
      <c r="M1348" t="s">
        <v>659</v>
      </c>
      <c r="N1348" t="s">
        <v>4426</v>
      </c>
      <c r="P1348" s="6" t="s">
        <v>3077</v>
      </c>
      <c r="Q1348" t="s">
        <v>8100</v>
      </c>
      <c r="R1348" s="6">
        <v>745192.96690924652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  <c r="X1348" s="6">
        <v>3</v>
      </c>
      <c r="Y1348" s="6">
        <v>8451.4</v>
      </c>
      <c r="Z1348" s="6" t="s">
        <v>507</v>
      </c>
      <c r="AA1348" s="7">
        <v>745132.67686171504</v>
      </c>
      <c r="AB1348" s="6"/>
    </row>
    <row r="1349" spans="1:28">
      <c r="A1349" t="s">
        <v>8101</v>
      </c>
      <c r="B1349">
        <v>1348</v>
      </c>
      <c r="C1349" t="s">
        <v>8102</v>
      </c>
      <c r="D1349" t="s">
        <v>8103</v>
      </c>
      <c r="E1349" s="5" t="s">
        <v>29</v>
      </c>
      <c r="F1349">
        <v>1</v>
      </c>
      <c r="G1349" t="s">
        <v>8104</v>
      </c>
      <c r="H1349" t="s">
        <v>8105</v>
      </c>
      <c r="I1349">
        <v>1</v>
      </c>
      <c r="J1349">
        <v>1.1499999999999999</v>
      </c>
      <c r="K1349" s="5">
        <v>44848</v>
      </c>
      <c r="L1349" t="s">
        <v>32</v>
      </c>
      <c r="M1349" t="s">
        <v>659</v>
      </c>
      <c r="N1349" t="s">
        <v>4426</v>
      </c>
      <c r="P1349" s="6" t="s">
        <v>3077</v>
      </c>
      <c r="Q1349" t="s">
        <v>8106</v>
      </c>
      <c r="R1349" s="6">
        <v>44080350.399017334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1</v>
      </c>
      <c r="Y1349" s="6">
        <v>494.16</v>
      </c>
      <c r="Z1349" s="6" t="s">
        <v>507</v>
      </c>
      <c r="AA1349" s="7">
        <v>43400460.481643677</v>
      </c>
      <c r="AB1349" s="6"/>
    </row>
    <row r="1350" spans="1:28">
      <c r="A1350" t="s">
        <v>8107</v>
      </c>
      <c r="B1350">
        <v>1349</v>
      </c>
      <c r="C1350" t="s">
        <v>8108</v>
      </c>
      <c r="D1350" t="s">
        <v>8109</v>
      </c>
      <c r="E1350" s="5" t="s">
        <v>29</v>
      </c>
      <c r="F1350">
        <v>1</v>
      </c>
      <c r="G1350" t="s">
        <v>8110</v>
      </c>
      <c r="H1350" t="s">
        <v>8111</v>
      </c>
      <c r="I1350">
        <v>1</v>
      </c>
      <c r="J1350">
        <v>1.1499999999999999</v>
      </c>
      <c r="K1350" s="5">
        <v>44848</v>
      </c>
      <c r="L1350" t="s">
        <v>32</v>
      </c>
      <c r="M1350" t="s">
        <v>659</v>
      </c>
      <c r="N1350" t="s">
        <v>4426</v>
      </c>
      <c r="P1350" s="6" t="s">
        <v>3077</v>
      </c>
      <c r="Q1350" t="s">
        <v>8112</v>
      </c>
      <c r="R1350" s="6">
        <v>2924481.1455578883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6">
        <v>0</v>
      </c>
      <c r="Z1350" s="6" t="s">
        <v>507</v>
      </c>
      <c r="AA1350" s="7">
        <v>2883296.2708672993</v>
      </c>
      <c r="AB1350" s="6"/>
    </row>
    <row r="1351" spans="1:28">
      <c r="A1351" t="s">
        <v>8113</v>
      </c>
      <c r="B1351">
        <v>1350</v>
      </c>
      <c r="C1351" t="s">
        <v>8114</v>
      </c>
      <c r="D1351" t="s">
        <v>8115</v>
      </c>
      <c r="E1351" s="5" t="s">
        <v>29</v>
      </c>
      <c r="F1351">
        <v>1</v>
      </c>
      <c r="G1351" t="s">
        <v>8116</v>
      </c>
      <c r="H1351" t="s">
        <v>8117</v>
      </c>
      <c r="I1351">
        <v>0</v>
      </c>
      <c r="J1351">
        <v>0.94</v>
      </c>
      <c r="K1351" s="5">
        <v>44854</v>
      </c>
      <c r="L1351" t="s">
        <v>32</v>
      </c>
      <c r="M1351" t="s">
        <v>5929</v>
      </c>
      <c r="N1351" t="s">
        <v>8118</v>
      </c>
      <c r="P1351" s="6" t="s">
        <v>1017</v>
      </c>
      <c r="Q1351" t="s">
        <v>8119</v>
      </c>
      <c r="R1351" s="6">
        <v>132546223.81210327</v>
      </c>
      <c r="S1351" s="6">
        <v>884109.00000000722</v>
      </c>
      <c r="T1351" s="6">
        <v>887694.00000000745</v>
      </c>
      <c r="U1351" s="6">
        <v>883782.00000000722</v>
      </c>
      <c r="V1351" s="6">
        <v>447428.99999999045</v>
      </c>
      <c r="W1351" s="6">
        <v>4877283.0000000009</v>
      </c>
      <c r="X1351" s="6">
        <v>1179</v>
      </c>
      <c r="Y1351" s="6">
        <v>4071479.9000000004</v>
      </c>
      <c r="Z1351" s="6" t="s">
        <v>5929</v>
      </c>
      <c r="AA1351" s="7">
        <v>127227455.74951172</v>
      </c>
      <c r="AB1351" s="6"/>
    </row>
    <row r="1352" spans="1:28">
      <c r="A1352" t="s">
        <v>8120</v>
      </c>
      <c r="B1352">
        <v>1351</v>
      </c>
      <c r="C1352" t="s">
        <v>8121</v>
      </c>
      <c r="D1352" t="s">
        <v>8122</v>
      </c>
      <c r="E1352" s="5" t="s">
        <v>29</v>
      </c>
      <c r="F1352">
        <v>1</v>
      </c>
      <c r="G1352" t="s">
        <v>8123</v>
      </c>
      <c r="H1352" t="s">
        <v>8124</v>
      </c>
      <c r="I1352">
        <v>0</v>
      </c>
      <c r="J1352">
        <v>0.99</v>
      </c>
      <c r="K1352" s="5">
        <v>44859</v>
      </c>
      <c r="L1352" t="s">
        <v>32</v>
      </c>
      <c r="M1352" t="s">
        <v>5929</v>
      </c>
      <c r="N1352" t="s">
        <v>781</v>
      </c>
      <c r="P1352" s="6" t="s">
        <v>1906</v>
      </c>
      <c r="Q1352" t="s">
        <v>8125</v>
      </c>
      <c r="R1352" s="6">
        <v>89285323.572158813</v>
      </c>
      <c r="S1352" s="6">
        <v>918422.50000001304</v>
      </c>
      <c r="T1352" s="6">
        <v>3233199.9999999967</v>
      </c>
      <c r="U1352" s="6">
        <v>2114354.9999999967</v>
      </c>
      <c r="V1352" s="6">
        <v>1426635.0000000033</v>
      </c>
      <c r="W1352" s="6">
        <v>8619307.5000000056</v>
      </c>
      <c r="X1352" s="6">
        <v>1107</v>
      </c>
      <c r="Y1352" s="6">
        <v>4221730.5</v>
      </c>
      <c r="Z1352" s="6" t="s">
        <v>5929</v>
      </c>
      <c r="AA1352" s="7">
        <v>84794002.151489258</v>
      </c>
      <c r="AB1352" s="6"/>
    </row>
    <row r="1353" spans="1:28">
      <c r="A1353" t="s">
        <v>8126</v>
      </c>
      <c r="B1353">
        <v>1352</v>
      </c>
      <c r="C1353" t="s">
        <v>8127</v>
      </c>
      <c r="D1353" t="s">
        <v>8128</v>
      </c>
      <c r="E1353" s="9">
        <v>45468</v>
      </c>
      <c r="F1353">
        <v>1</v>
      </c>
      <c r="G1353" t="s">
        <v>8129</v>
      </c>
      <c r="H1353" t="s">
        <v>8130</v>
      </c>
      <c r="I1353">
        <v>0</v>
      </c>
      <c r="J1353">
        <v>0.73</v>
      </c>
      <c r="K1353" s="5">
        <v>44859</v>
      </c>
      <c r="L1353" t="s">
        <v>32</v>
      </c>
      <c r="M1353" t="s">
        <v>5929</v>
      </c>
      <c r="N1353" t="s">
        <v>232</v>
      </c>
      <c r="P1353" s="6" t="s">
        <v>1906</v>
      </c>
      <c r="Q1353" t="s">
        <v>8131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  <c r="X1353" s="6">
        <v>0</v>
      </c>
      <c r="Y1353" s="6">
        <v>0</v>
      </c>
      <c r="Z1353" s="6" t="s">
        <v>5929</v>
      </c>
      <c r="AA1353" s="7">
        <v>0</v>
      </c>
      <c r="AB1353" s="6"/>
    </row>
    <row r="1354" spans="1:28">
      <c r="A1354" t="s">
        <v>8132</v>
      </c>
      <c r="B1354">
        <v>1353</v>
      </c>
      <c r="C1354" t="s">
        <v>8133</v>
      </c>
      <c r="D1354" t="s">
        <v>8134</v>
      </c>
      <c r="E1354" s="5" t="s">
        <v>29</v>
      </c>
      <c r="F1354">
        <v>1</v>
      </c>
      <c r="G1354" t="s">
        <v>8135</v>
      </c>
      <c r="H1354" t="s">
        <v>8136</v>
      </c>
      <c r="I1354">
        <v>0</v>
      </c>
      <c r="J1354">
        <v>0.99</v>
      </c>
      <c r="K1354" s="5">
        <v>44859</v>
      </c>
      <c r="L1354" t="s">
        <v>32</v>
      </c>
      <c r="M1354" t="s">
        <v>5929</v>
      </c>
      <c r="N1354" t="s">
        <v>79</v>
      </c>
      <c r="P1354" s="6" t="s">
        <v>1906</v>
      </c>
      <c r="Q1354" t="s">
        <v>8137</v>
      </c>
      <c r="R1354" s="6">
        <v>79994926.166534424</v>
      </c>
      <c r="S1354" s="6">
        <v>-65447.500000000757</v>
      </c>
      <c r="T1354" s="6">
        <v>0</v>
      </c>
      <c r="U1354" s="6">
        <v>-427737.49999999086</v>
      </c>
      <c r="V1354" s="6">
        <v>0</v>
      </c>
      <c r="W1354" s="6">
        <v>-76055.000000000873</v>
      </c>
      <c r="X1354" s="6">
        <v>1652</v>
      </c>
      <c r="Y1354" s="6">
        <v>5504918.2000000002</v>
      </c>
      <c r="Z1354" s="6" t="s">
        <v>5929</v>
      </c>
      <c r="AA1354" s="7">
        <v>84881718.444824219</v>
      </c>
      <c r="AB1354" s="6"/>
    </row>
    <row r="1355" spans="1:28">
      <c r="A1355" t="s">
        <v>8138</v>
      </c>
      <c r="B1355">
        <v>1354</v>
      </c>
      <c r="C1355" t="s">
        <v>8139</v>
      </c>
      <c r="D1355" t="s">
        <v>8140</v>
      </c>
      <c r="E1355" s="5" t="s">
        <v>29</v>
      </c>
      <c r="F1355">
        <v>1</v>
      </c>
      <c r="G1355" t="s">
        <v>8141</v>
      </c>
      <c r="H1355" t="s">
        <v>8142</v>
      </c>
      <c r="I1355">
        <v>0</v>
      </c>
      <c r="J1355">
        <v>0.79</v>
      </c>
      <c r="K1355" s="5">
        <v>44859</v>
      </c>
      <c r="L1355" t="s">
        <v>32</v>
      </c>
      <c r="M1355" t="s">
        <v>5929</v>
      </c>
      <c r="N1355" t="s">
        <v>679</v>
      </c>
      <c r="P1355" s="6" t="s">
        <v>1906</v>
      </c>
      <c r="Q1355" t="s">
        <v>8143</v>
      </c>
      <c r="R1355" s="6">
        <v>83793326.139450073</v>
      </c>
      <c r="S1355" s="6">
        <v>870530.0000000021</v>
      </c>
      <c r="T1355" s="6">
        <v>1145212.5000000058</v>
      </c>
      <c r="U1355" s="6">
        <v>1127712.499999996</v>
      </c>
      <c r="V1355" s="6">
        <v>2202437.5000000019</v>
      </c>
      <c r="W1355" s="6">
        <v>6173442.5000000075</v>
      </c>
      <c r="X1355" s="6">
        <v>1032</v>
      </c>
      <c r="Y1355" s="6">
        <v>4065314.1</v>
      </c>
      <c r="Z1355" s="6" t="s">
        <v>5929</v>
      </c>
      <c r="AA1355" s="7">
        <v>73921197.485923767</v>
      </c>
      <c r="AB1355" s="6"/>
    </row>
    <row r="1356" spans="1:28">
      <c r="A1356" t="s">
        <v>8144</v>
      </c>
      <c r="B1356">
        <v>1355</v>
      </c>
      <c r="C1356" t="s">
        <v>8145</v>
      </c>
      <c r="D1356" t="s">
        <v>8146</v>
      </c>
      <c r="E1356" s="9">
        <v>45468</v>
      </c>
      <c r="F1356">
        <v>1</v>
      </c>
      <c r="G1356" t="s">
        <v>8147</v>
      </c>
      <c r="H1356" t="s">
        <v>8148</v>
      </c>
      <c r="I1356">
        <v>0</v>
      </c>
      <c r="J1356">
        <v>0.96</v>
      </c>
      <c r="K1356" s="5">
        <v>44859</v>
      </c>
      <c r="L1356" t="s">
        <v>32</v>
      </c>
      <c r="M1356" t="s">
        <v>5929</v>
      </c>
      <c r="N1356" t="s">
        <v>879</v>
      </c>
      <c r="P1356" s="6" t="s">
        <v>1906</v>
      </c>
      <c r="Q1356" t="s">
        <v>8149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  <c r="X1356" s="6">
        <v>0</v>
      </c>
      <c r="Y1356" s="6">
        <v>0</v>
      </c>
      <c r="Z1356" s="6" t="s">
        <v>5929</v>
      </c>
      <c r="AA1356" s="7">
        <v>0</v>
      </c>
      <c r="AB1356" s="6"/>
    </row>
    <row r="1357" spans="1:28">
      <c r="A1357" t="s">
        <v>8150</v>
      </c>
      <c r="B1357">
        <v>1356</v>
      </c>
      <c r="C1357" t="s">
        <v>8151</v>
      </c>
      <c r="D1357" t="s">
        <v>8152</v>
      </c>
      <c r="E1357" s="5" t="s">
        <v>29</v>
      </c>
      <c r="F1357">
        <v>1</v>
      </c>
      <c r="G1357" t="s">
        <v>8153</v>
      </c>
      <c r="H1357" t="s">
        <v>8154</v>
      </c>
      <c r="I1357">
        <v>0.5</v>
      </c>
      <c r="J1357">
        <v>0.76</v>
      </c>
      <c r="K1357" s="5">
        <v>44861</v>
      </c>
      <c r="L1357" t="s">
        <v>32</v>
      </c>
      <c r="M1357" t="s">
        <v>586</v>
      </c>
      <c r="N1357" t="s">
        <v>2410</v>
      </c>
      <c r="P1357" t="s">
        <v>135</v>
      </c>
      <c r="Q1357" t="s">
        <v>8155</v>
      </c>
      <c r="R1357" s="6">
        <v>334338919.8589325</v>
      </c>
      <c r="S1357" s="6">
        <v>25421267.500000026</v>
      </c>
      <c r="T1357" s="6">
        <v>2118477.4999999925</v>
      </c>
      <c r="U1357" s="6">
        <v>2123950.0000000303</v>
      </c>
      <c r="V1357" s="6">
        <v>1593752.4999999851</v>
      </c>
      <c r="W1357" s="6">
        <v>36027922.50000003</v>
      </c>
      <c r="X1357" s="6">
        <v>125</v>
      </c>
      <c r="Y1357" s="6">
        <v>28007660.300000001</v>
      </c>
      <c r="Z1357" s="6" t="s">
        <v>507</v>
      </c>
      <c r="AA1357" s="7">
        <v>306153368.94035339</v>
      </c>
      <c r="AB1357" s="6"/>
    </row>
    <row r="1358" spans="1:28">
      <c r="A1358" t="s">
        <v>8156</v>
      </c>
      <c r="B1358">
        <v>1357</v>
      </c>
      <c r="C1358" t="s">
        <v>8157</v>
      </c>
      <c r="D1358" t="s">
        <v>8158</v>
      </c>
      <c r="E1358" s="5" t="s">
        <v>29</v>
      </c>
      <c r="F1358">
        <v>1</v>
      </c>
      <c r="G1358" t="s">
        <v>8159</v>
      </c>
      <c r="H1358" t="s">
        <v>8160</v>
      </c>
      <c r="I1358">
        <v>0.5</v>
      </c>
      <c r="J1358">
        <v>0.76</v>
      </c>
      <c r="K1358" s="5">
        <v>44861</v>
      </c>
      <c r="L1358" t="s">
        <v>32</v>
      </c>
      <c r="M1358" t="s">
        <v>586</v>
      </c>
      <c r="N1358" t="s">
        <v>2410</v>
      </c>
      <c r="P1358" t="s">
        <v>135</v>
      </c>
      <c r="Q1358" t="s">
        <v>8161</v>
      </c>
      <c r="R1358" s="6">
        <v>6025733.9285265198</v>
      </c>
      <c r="S1358" s="6">
        <v>0</v>
      </c>
      <c r="T1358" s="6">
        <v>0</v>
      </c>
      <c r="U1358" s="6">
        <v>0</v>
      </c>
      <c r="V1358" s="6">
        <v>0</v>
      </c>
      <c r="W1358" s="6">
        <v>780141.66999999981</v>
      </c>
      <c r="X1358" s="6">
        <v>4</v>
      </c>
      <c r="Y1358" s="6">
        <v>111499.8</v>
      </c>
      <c r="Z1358" s="6" t="s">
        <v>507</v>
      </c>
      <c r="AA1358" s="7">
        <v>5266831.6979347831</v>
      </c>
      <c r="AB1358" s="6"/>
    </row>
    <row r="1359" spans="1:28">
      <c r="A1359" t="s">
        <v>8162</v>
      </c>
      <c r="B1359">
        <v>1358</v>
      </c>
      <c r="C1359" t="s">
        <v>8163</v>
      </c>
      <c r="D1359" t="s">
        <v>8164</v>
      </c>
      <c r="E1359" s="5">
        <v>45019</v>
      </c>
      <c r="F1359">
        <v>1</v>
      </c>
      <c r="G1359" t="s">
        <v>8165</v>
      </c>
      <c r="H1359" t="s">
        <v>8166</v>
      </c>
      <c r="I1359">
        <v>0.7</v>
      </c>
      <c r="J1359">
        <v>0.79</v>
      </c>
      <c r="K1359" s="5">
        <v>44861</v>
      </c>
      <c r="L1359" t="s">
        <v>32</v>
      </c>
      <c r="M1359" t="s">
        <v>586</v>
      </c>
      <c r="N1359" t="s">
        <v>587</v>
      </c>
      <c r="P1359" t="s">
        <v>135</v>
      </c>
      <c r="Q1359" t="s">
        <v>8167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  <c r="Z1359" s="6" t="s">
        <v>507</v>
      </c>
      <c r="AA1359" s="7">
        <v>0</v>
      </c>
      <c r="AB1359" s="6"/>
    </row>
    <row r="1360" spans="1:28">
      <c r="A1360" t="s">
        <v>8168</v>
      </c>
      <c r="B1360">
        <v>1359</v>
      </c>
      <c r="C1360" t="s">
        <v>8169</v>
      </c>
      <c r="D1360" t="s">
        <v>8170</v>
      </c>
      <c r="E1360" s="5" t="s">
        <v>29</v>
      </c>
      <c r="F1360">
        <v>1</v>
      </c>
      <c r="G1360" t="s">
        <v>8171</v>
      </c>
      <c r="H1360" t="s">
        <v>8172</v>
      </c>
      <c r="I1360">
        <v>0.35</v>
      </c>
      <c r="J1360">
        <v>0.44</v>
      </c>
      <c r="K1360" s="5">
        <v>44861</v>
      </c>
      <c r="L1360" t="s">
        <v>32</v>
      </c>
      <c r="M1360" t="s">
        <v>223</v>
      </c>
      <c r="N1360" t="s">
        <v>514</v>
      </c>
      <c r="P1360" t="s">
        <v>5998</v>
      </c>
      <c r="Q1360" t="s">
        <v>8173</v>
      </c>
      <c r="R1360" s="6">
        <v>759198391.05606079</v>
      </c>
      <c r="S1360" s="6">
        <v>4329922.4999999078</v>
      </c>
      <c r="T1360" s="6">
        <v>27576835.000000119</v>
      </c>
      <c r="U1360" s="6">
        <v>-8666620.0000001229</v>
      </c>
      <c r="V1360" s="6">
        <v>4870422.5000000307</v>
      </c>
      <c r="W1360" s="6">
        <v>52408304.99999994</v>
      </c>
      <c r="X1360" s="6">
        <v>1329</v>
      </c>
      <c r="Y1360" s="6">
        <v>18421014</v>
      </c>
      <c r="Z1360" s="6" t="s">
        <v>507</v>
      </c>
      <c r="AA1360" s="7">
        <v>708476638.26942444</v>
      </c>
      <c r="AB1360" s="6"/>
    </row>
    <row r="1361" spans="1:28">
      <c r="A1361" t="s">
        <v>8174</v>
      </c>
      <c r="B1361">
        <v>1360</v>
      </c>
      <c r="C1361" t="s">
        <v>8175</v>
      </c>
      <c r="D1361" t="s">
        <v>8176</v>
      </c>
      <c r="E1361" s="5" t="s">
        <v>29</v>
      </c>
      <c r="F1361">
        <v>1</v>
      </c>
      <c r="G1361" t="s">
        <v>8177</v>
      </c>
      <c r="H1361" t="s">
        <v>8178</v>
      </c>
      <c r="I1361">
        <v>1</v>
      </c>
      <c r="J1361">
        <v>2.58</v>
      </c>
      <c r="K1361" s="5">
        <v>44866</v>
      </c>
      <c r="L1361" t="s">
        <v>32</v>
      </c>
      <c r="M1361" t="s">
        <v>2385</v>
      </c>
      <c r="N1361" t="s">
        <v>2477</v>
      </c>
      <c r="P1361" t="s">
        <v>7720</v>
      </c>
      <c r="Q1361" t="s">
        <v>8179</v>
      </c>
      <c r="R1361" s="6">
        <v>16102339.41078186</v>
      </c>
      <c r="S1361" s="6">
        <v>1033631.8500000009</v>
      </c>
      <c r="T1361" s="6">
        <v>0</v>
      </c>
      <c r="U1361" s="6">
        <v>0</v>
      </c>
      <c r="V1361" s="6">
        <v>0</v>
      </c>
      <c r="W1361" s="6">
        <v>1033631.8500000009</v>
      </c>
      <c r="X1361" s="6">
        <v>26</v>
      </c>
      <c r="Y1361" s="6">
        <v>64309.21</v>
      </c>
      <c r="Z1361" s="6" t="s">
        <v>507</v>
      </c>
      <c r="AA1361" s="7">
        <v>15494434.833526611</v>
      </c>
      <c r="AB1361" s="6"/>
    </row>
    <row r="1362" spans="1:28">
      <c r="A1362" t="s">
        <v>8180</v>
      </c>
      <c r="B1362">
        <v>1361</v>
      </c>
      <c r="C1362" t="s">
        <v>8181</v>
      </c>
      <c r="D1362" t="s">
        <v>8182</v>
      </c>
      <c r="E1362" s="9">
        <v>45467</v>
      </c>
      <c r="F1362">
        <v>1</v>
      </c>
      <c r="G1362" t="s">
        <v>8183</v>
      </c>
      <c r="H1362" t="s">
        <v>8184</v>
      </c>
      <c r="I1362">
        <v>0.65</v>
      </c>
      <c r="J1362">
        <v>4.2</v>
      </c>
      <c r="K1362" s="5">
        <v>44867</v>
      </c>
      <c r="L1362" t="s">
        <v>32</v>
      </c>
      <c r="M1362" t="s">
        <v>659</v>
      </c>
      <c r="N1362" t="s">
        <v>660</v>
      </c>
      <c r="P1362" t="s">
        <v>4008</v>
      </c>
      <c r="Q1362" t="s">
        <v>8185</v>
      </c>
      <c r="R1362" s="6">
        <v>19545832.51953125</v>
      </c>
      <c r="S1362" s="6">
        <v>0</v>
      </c>
      <c r="T1362" s="6">
        <v>0</v>
      </c>
      <c r="U1362" s="6">
        <v>0</v>
      </c>
      <c r="V1362" s="6">
        <v>0</v>
      </c>
      <c r="W1362" s="6">
        <v>244463.00000000023</v>
      </c>
      <c r="X1362" s="6">
        <v>37</v>
      </c>
      <c r="Y1362" s="6">
        <v>140973.20000000001</v>
      </c>
      <c r="Z1362" s="6" t="s">
        <v>507</v>
      </c>
      <c r="AA1362" s="7">
        <v>18116324.901580811</v>
      </c>
      <c r="AB1362" s="6"/>
    </row>
    <row r="1363" spans="1:28">
      <c r="A1363" t="s">
        <v>8186</v>
      </c>
      <c r="B1363">
        <v>1362</v>
      </c>
      <c r="C1363" t="s">
        <v>8187</v>
      </c>
      <c r="D1363" t="s">
        <v>8188</v>
      </c>
      <c r="E1363" s="5" t="s">
        <v>29</v>
      </c>
      <c r="F1363">
        <v>1</v>
      </c>
      <c r="G1363" t="s">
        <v>8189</v>
      </c>
      <c r="H1363" t="s">
        <v>8190</v>
      </c>
      <c r="I1363">
        <v>0.35</v>
      </c>
      <c r="J1363">
        <v>0.4</v>
      </c>
      <c r="K1363" s="5">
        <v>44874</v>
      </c>
      <c r="L1363" t="s">
        <v>32</v>
      </c>
      <c r="M1363" t="s">
        <v>109</v>
      </c>
      <c r="N1363" t="s">
        <v>115</v>
      </c>
      <c r="P1363" t="s">
        <v>3121</v>
      </c>
      <c r="Q1363" t="s">
        <v>8191</v>
      </c>
      <c r="R1363" s="6">
        <v>905043751.00135803</v>
      </c>
      <c r="S1363" s="6">
        <v>67456125</v>
      </c>
      <c r="T1363" s="6">
        <v>47436975</v>
      </c>
      <c r="U1363" s="6">
        <v>32911875</v>
      </c>
      <c r="V1363" s="6">
        <v>46912475</v>
      </c>
      <c r="W1363" s="6">
        <v>236212975</v>
      </c>
      <c r="X1363" s="6">
        <v>7069</v>
      </c>
      <c r="Y1363" s="6">
        <v>75963697</v>
      </c>
      <c r="Z1363" s="6" t="s">
        <v>507</v>
      </c>
      <c r="AA1363" s="7">
        <v>668418384.79042053</v>
      </c>
      <c r="AB1363" s="6"/>
    </row>
    <row r="1364" spans="1:28">
      <c r="A1364" t="s">
        <v>8192</v>
      </c>
      <c r="B1364">
        <v>1363</v>
      </c>
      <c r="C1364" t="s">
        <v>8193</v>
      </c>
      <c r="D1364" t="s">
        <v>8194</v>
      </c>
      <c r="E1364" s="5" t="s">
        <v>29</v>
      </c>
      <c r="F1364">
        <v>1</v>
      </c>
      <c r="G1364" t="s">
        <v>8195</v>
      </c>
      <c r="H1364" t="s">
        <v>8196</v>
      </c>
      <c r="I1364">
        <v>0.35</v>
      </c>
      <c r="J1364">
        <v>0.35</v>
      </c>
      <c r="K1364" s="5">
        <v>44874</v>
      </c>
      <c r="L1364" t="s">
        <v>32</v>
      </c>
      <c r="M1364" t="s">
        <v>109</v>
      </c>
      <c r="N1364" t="s">
        <v>115</v>
      </c>
      <c r="P1364" t="s">
        <v>3121</v>
      </c>
      <c r="Q1364" t="s">
        <v>8197</v>
      </c>
      <c r="R1364" s="6">
        <v>3763299.9420166016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  <c r="X1364" s="6">
        <v>12</v>
      </c>
      <c r="Y1364" s="6">
        <v>2374.79</v>
      </c>
      <c r="Z1364" s="6" t="s">
        <v>507</v>
      </c>
      <c r="AA1364" s="7">
        <v>3594000.1010894775</v>
      </c>
      <c r="AB1364" s="6"/>
    </row>
    <row r="1365" spans="1:28">
      <c r="A1365" t="s">
        <v>8198</v>
      </c>
      <c r="B1365">
        <v>1364</v>
      </c>
      <c r="C1365" t="s">
        <v>8199</v>
      </c>
      <c r="D1365" t="s">
        <v>8200</v>
      </c>
      <c r="E1365" s="5" t="s">
        <v>29</v>
      </c>
      <c r="F1365">
        <v>1</v>
      </c>
      <c r="G1365" t="s">
        <v>8201</v>
      </c>
      <c r="H1365" t="s">
        <v>8202</v>
      </c>
      <c r="I1365">
        <v>0.28000000000000003</v>
      </c>
      <c r="J1365">
        <v>0.32</v>
      </c>
      <c r="K1365" s="5">
        <v>44874</v>
      </c>
      <c r="L1365" t="s">
        <v>32</v>
      </c>
      <c r="M1365" t="s">
        <v>480</v>
      </c>
      <c r="N1365" t="s">
        <v>115</v>
      </c>
      <c r="P1365" t="s">
        <v>3121</v>
      </c>
      <c r="Q1365" t="s">
        <v>8203</v>
      </c>
      <c r="R1365" s="6">
        <v>9054064.2385598179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  <c r="X1365" s="6">
        <v>15</v>
      </c>
      <c r="Y1365" s="6">
        <v>32534.46</v>
      </c>
      <c r="Z1365" s="6" t="s">
        <v>507</v>
      </c>
      <c r="AA1365" s="7">
        <v>10464579.009328417</v>
      </c>
      <c r="AB1365" s="6"/>
    </row>
    <row r="1366" spans="1:28">
      <c r="A1366" t="s">
        <v>8204</v>
      </c>
      <c r="B1366">
        <v>1365</v>
      </c>
      <c r="C1366" t="s">
        <v>8205</v>
      </c>
      <c r="D1366" t="s">
        <v>8206</v>
      </c>
      <c r="E1366" s="5" t="s">
        <v>29</v>
      </c>
      <c r="F1366">
        <v>1</v>
      </c>
      <c r="G1366" t="s">
        <v>8207</v>
      </c>
      <c r="H1366" t="s">
        <v>8208</v>
      </c>
      <c r="I1366">
        <v>0.65</v>
      </c>
      <c r="J1366">
        <v>1.07</v>
      </c>
      <c r="K1366" s="5">
        <v>44874</v>
      </c>
      <c r="L1366" t="s">
        <v>32</v>
      </c>
      <c r="M1366" t="s">
        <v>609</v>
      </c>
      <c r="N1366" t="s">
        <v>610</v>
      </c>
      <c r="P1366" t="s">
        <v>886</v>
      </c>
      <c r="Q1366" t="s">
        <v>8209</v>
      </c>
      <c r="R1366" s="6">
        <v>73510588.359832764</v>
      </c>
      <c r="S1366" s="6">
        <v>959622.89000000805</v>
      </c>
      <c r="T1366" s="6">
        <v>106572.75999999772</v>
      </c>
      <c r="U1366" s="6">
        <v>0</v>
      </c>
      <c r="V1366" s="6">
        <v>0</v>
      </c>
      <c r="W1366" s="6">
        <v>1066195.6500000057</v>
      </c>
      <c r="X1366" s="6">
        <v>228</v>
      </c>
      <c r="Y1366" s="6">
        <v>1719651.0499999998</v>
      </c>
      <c r="Z1366" s="6" t="s">
        <v>507</v>
      </c>
      <c r="AA1366" s="7">
        <v>73200525.360107422</v>
      </c>
      <c r="AB1366" s="6"/>
    </row>
    <row r="1367" spans="1:28">
      <c r="A1367" t="s">
        <v>8210</v>
      </c>
      <c r="B1367">
        <v>1366</v>
      </c>
      <c r="C1367" t="s">
        <v>8211</v>
      </c>
      <c r="D1367" t="s">
        <v>8212</v>
      </c>
      <c r="E1367" s="5" t="s">
        <v>29</v>
      </c>
      <c r="F1367">
        <v>1</v>
      </c>
      <c r="G1367" t="s">
        <v>8213</v>
      </c>
      <c r="H1367" t="s">
        <v>8214</v>
      </c>
      <c r="I1367">
        <v>0.28000000000000003</v>
      </c>
      <c r="J1367">
        <v>0.32</v>
      </c>
      <c r="K1367" s="5">
        <v>44874</v>
      </c>
      <c r="L1367" t="s">
        <v>32</v>
      </c>
      <c r="M1367" t="s">
        <v>480</v>
      </c>
      <c r="N1367" t="s">
        <v>115</v>
      </c>
      <c r="P1367" t="s">
        <v>3121</v>
      </c>
      <c r="Q1367" t="s">
        <v>8215</v>
      </c>
      <c r="R1367" s="6">
        <v>2292861.3977731941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  <c r="X1367" s="6">
        <v>0</v>
      </c>
      <c r="Y1367" s="6">
        <v>0</v>
      </c>
      <c r="Z1367" s="6" t="s">
        <v>507</v>
      </c>
      <c r="AA1367" s="7">
        <v>2261547.7727277665</v>
      </c>
      <c r="AB1367" s="6"/>
    </row>
    <row r="1368" spans="1:28">
      <c r="A1368" t="s">
        <v>8216</v>
      </c>
      <c r="B1368">
        <v>1367</v>
      </c>
      <c r="C1368" t="s">
        <v>8217</v>
      </c>
      <c r="D1368" t="s">
        <v>8218</v>
      </c>
      <c r="E1368" s="9">
        <v>45455</v>
      </c>
      <c r="F1368">
        <v>1</v>
      </c>
      <c r="G1368" t="s">
        <v>8219</v>
      </c>
      <c r="H1368" t="s">
        <v>8220</v>
      </c>
      <c r="I1368">
        <v>0.75</v>
      </c>
      <c r="J1368">
        <v>0.85</v>
      </c>
      <c r="K1368" s="5">
        <v>44879</v>
      </c>
      <c r="L1368" t="s">
        <v>32</v>
      </c>
      <c r="M1368" t="s">
        <v>142</v>
      </c>
      <c r="N1368" t="s">
        <v>4802</v>
      </c>
      <c r="P1368" t="s">
        <v>494</v>
      </c>
      <c r="Q1368" t="s">
        <v>8221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  <c r="X1368" s="6">
        <v>0</v>
      </c>
      <c r="Y1368" s="6">
        <v>0</v>
      </c>
      <c r="Z1368" s="6" t="s">
        <v>507</v>
      </c>
      <c r="AA1368" s="7">
        <v>0</v>
      </c>
      <c r="AB1368" s="6"/>
    </row>
    <row r="1369" spans="1:28">
      <c r="A1369" t="s">
        <v>8222</v>
      </c>
      <c r="B1369">
        <v>1368</v>
      </c>
      <c r="C1369" t="s">
        <v>8223</v>
      </c>
      <c r="D1369" t="s">
        <v>8224</v>
      </c>
      <c r="E1369" s="9">
        <v>45455</v>
      </c>
      <c r="F1369">
        <v>1</v>
      </c>
      <c r="G1369" t="s">
        <v>8225</v>
      </c>
      <c r="H1369" t="s">
        <v>8226</v>
      </c>
      <c r="I1369">
        <v>0.75</v>
      </c>
      <c r="J1369">
        <v>0.85</v>
      </c>
      <c r="K1369" s="5">
        <v>44879</v>
      </c>
      <c r="L1369" t="s">
        <v>32</v>
      </c>
      <c r="M1369" t="s">
        <v>142</v>
      </c>
      <c r="N1369" t="s">
        <v>3843</v>
      </c>
      <c r="P1369" t="s">
        <v>494</v>
      </c>
      <c r="Q1369" t="s">
        <v>8227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 t="s">
        <v>507</v>
      </c>
      <c r="AA1369" s="7">
        <v>0</v>
      </c>
      <c r="AB1369" s="6"/>
    </row>
    <row r="1370" spans="1:28">
      <c r="A1370" t="s">
        <v>8228</v>
      </c>
      <c r="B1370">
        <v>1369</v>
      </c>
      <c r="C1370" t="s">
        <v>8229</v>
      </c>
      <c r="D1370" t="s">
        <v>8230</v>
      </c>
      <c r="E1370" s="9">
        <v>45455</v>
      </c>
      <c r="F1370">
        <v>1</v>
      </c>
      <c r="G1370" t="s">
        <v>8231</v>
      </c>
      <c r="H1370" t="s">
        <v>8232</v>
      </c>
      <c r="I1370">
        <v>0.75</v>
      </c>
      <c r="J1370">
        <v>0.85</v>
      </c>
      <c r="K1370" s="5">
        <v>44879</v>
      </c>
      <c r="L1370" t="s">
        <v>32</v>
      </c>
      <c r="M1370" t="s">
        <v>142</v>
      </c>
      <c r="N1370" t="s">
        <v>2033</v>
      </c>
      <c r="P1370" t="s">
        <v>494</v>
      </c>
      <c r="Q1370" t="s">
        <v>8233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  <c r="Z1370" s="6" t="s">
        <v>507</v>
      </c>
      <c r="AA1370" s="7">
        <v>0</v>
      </c>
      <c r="AB1370" s="6"/>
    </row>
    <row r="1371" spans="1:28">
      <c r="A1371" t="s">
        <v>8234</v>
      </c>
      <c r="B1371">
        <v>1370</v>
      </c>
      <c r="C1371" t="s">
        <v>8235</v>
      </c>
      <c r="D1371" t="s">
        <v>8236</v>
      </c>
      <c r="E1371" s="5" t="s">
        <v>29</v>
      </c>
      <c r="F1371">
        <v>1</v>
      </c>
      <c r="G1371" t="s">
        <v>8237</v>
      </c>
      <c r="H1371" t="s">
        <v>8238</v>
      </c>
      <c r="I1371">
        <v>0.4</v>
      </c>
      <c r="J1371">
        <v>0.52</v>
      </c>
      <c r="K1371" s="5">
        <v>44909</v>
      </c>
      <c r="L1371" t="s">
        <v>32</v>
      </c>
      <c r="M1371" t="s">
        <v>5929</v>
      </c>
      <c r="N1371" t="s">
        <v>8239</v>
      </c>
      <c r="P1371" t="s">
        <v>522</v>
      </c>
      <c r="Q1371" t="s">
        <v>8240</v>
      </c>
      <c r="R1371" s="6">
        <v>366127558.89892578</v>
      </c>
      <c r="S1371" s="6">
        <v>8081523.2145000007</v>
      </c>
      <c r="T1371" s="6">
        <v>10630671.324499983</v>
      </c>
      <c r="U1371" s="6">
        <v>8624439.0925000347</v>
      </c>
      <c r="V1371" s="6">
        <v>8069632.8417499829</v>
      </c>
      <c r="W1371" s="6">
        <v>52009471.028500013</v>
      </c>
      <c r="X1371" s="6">
        <v>12206</v>
      </c>
      <c r="Y1371" s="6">
        <v>60322020</v>
      </c>
      <c r="Z1371" s="6" t="s">
        <v>5929</v>
      </c>
      <c r="AA1371" s="7">
        <v>362986004.16183472</v>
      </c>
      <c r="AB1371" s="6"/>
    </row>
    <row r="1372" spans="1:28">
      <c r="A1372" t="s">
        <v>8241</v>
      </c>
      <c r="B1372">
        <v>1371</v>
      </c>
      <c r="C1372" t="s">
        <v>8242</v>
      </c>
      <c r="D1372" t="s">
        <v>8243</v>
      </c>
      <c r="E1372" s="5" t="s">
        <v>29</v>
      </c>
      <c r="F1372">
        <v>1</v>
      </c>
      <c r="G1372" t="s">
        <v>8244</v>
      </c>
      <c r="H1372" t="s">
        <v>8245</v>
      </c>
      <c r="I1372">
        <v>0.4</v>
      </c>
      <c r="J1372">
        <v>0.52</v>
      </c>
      <c r="K1372" s="5">
        <v>44909</v>
      </c>
      <c r="L1372" t="s">
        <v>32</v>
      </c>
      <c r="M1372" t="s">
        <v>5929</v>
      </c>
      <c r="N1372" t="s">
        <v>8239</v>
      </c>
      <c r="P1372" t="s">
        <v>522</v>
      </c>
      <c r="Q1372" t="s">
        <v>8246</v>
      </c>
      <c r="R1372" s="6">
        <v>71736819.458007813</v>
      </c>
      <c r="S1372" s="6">
        <v>0</v>
      </c>
      <c r="T1372" s="6">
        <v>0</v>
      </c>
      <c r="U1372" s="6">
        <v>1491182.4325000078</v>
      </c>
      <c r="V1372" s="6">
        <v>-4537392.3217500104</v>
      </c>
      <c r="W1372" s="6">
        <v>-4464506.9854999976</v>
      </c>
      <c r="X1372" s="6">
        <v>1129</v>
      </c>
      <c r="Y1372" s="6">
        <v>4897700</v>
      </c>
      <c r="Z1372" s="6" t="s">
        <v>5929</v>
      </c>
      <c r="AA1372" s="7">
        <v>70482234.954833984</v>
      </c>
      <c r="AB1372" s="6"/>
    </row>
    <row r="1373" spans="1:28">
      <c r="A1373" t="s">
        <v>8247</v>
      </c>
      <c r="B1373">
        <v>1372</v>
      </c>
      <c r="C1373" t="s">
        <v>8248</v>
      </c>
      <c r="D1373" t="s">
        <v>8249</v>
      </c>
      <c r="E1373" s="5" t="s">
        <v>29</v>
      </c>
      <c r="F1373">
        <v>1</v>
      </c>
      <c r="G1373" t="s">
        <v>8250</v>
      </c>
      <c r="H1373" t="s">
        <v>8251</v>
      </c>
      <c r="I1373">
        <v>0.4</v>
      </c>
      <c r="J1373">
        <v>0.52</v>
      </c>
      <c r="K1373" s="5">
        <v>44909</v>
      </c>
      <c r="L1373" t="s">
        <v>32</v>
      </c>
      <c r="M1373" t="s">
        <v>5929</v>
      </c>
      <c r="N1373" t="s">
        <v>8239</v>
      </c>
      <c r="P1373" t="s">
        <v>522</v>
      </c>
      <c r="Q1373" t="s">
        <v>8252</v>
      </c>
      <c r="R1373" s="6">
        <v>30954931.497573853</v>
      </c>
      <c r="S1373" s="6">
        <v>17146.98049999983</v>
      </c>
      <c r="T1373" s="6">
        <v>0</v>
      </c>
      <c r="U1373" s="6">
        <v>0</v>
      </c>
      <c r="V1373" s="6">
        <v>0</v>
      </c>
      <c r="W1373" s="6">
        <v>17146.98049999983</v>
      </c>
      <c r="X1373" s="6">
        <v>438</v>
      </c>
      <c r="Y1373" s="6">
        <v>1449110.81</v>
      </c>
      <c r="Z1373" s="6" t="s">
        <v>5929</v>
      </c>
      <c r="AA1373" s="7">
        <v>32627422.332763672</v>
      </c>
      <c r="AB1373" s="6"/>
    </row>
    <row r="1374" spans="1:28">
      <c r="A1374" t="s">
        <v>8253</v>
      </c>
      <c r="B1374">
        <v>1373</v>
      </c>
      <c r="C1374" t="s">
        <v>8254</v>
      </c>
      <c r="D1374" t="s">
        <v>8255</v>
      </c>
      <c r="E1374" s="5" t="s">
        <v>29</v>
      </c>
      <c r="F1374">
        <v>1</v>
      </c>
      <c r="G1374" t="s">
        <v>8256</v>
      </c>
      <c r="H1374" t="s">
        <v>8257</v>
      </c>
      <c r="I1374">
        <v>0.4</v>
      </c>
      <c r="J1374">
        <v>0.52</v>
      </c>
      <c r="K1374" s="5">
        <v>44909</v>
      </c>
      <c r="L1374" t="s">
        <v>32</v>
      </c>
      <c r="M1374" t="s">
        <v>5929</v>
      </c>
      <c r="N1374" t="s">
        <v>8239</v>
      </c>
      <c r="P1374" t="s">
        <v>522</v>
      </c>
      <c r="Q1374" t="s">
        <v>8258</v>
      </c>
      <c r="R1374" s="6">
        <v>52076241.302490234</v>
      </c>
      <c r="S1374" s="6">
        <v>0</v>
      </c>
      <c r="T1374" s="6">
        <v>2560283.6409999961</v>
      </c>
      <c r="U1374" s="6">
        <v>0</v>
      </c>
      <c r="V1374" s="6">
        <v>0</v>
      </c>
      <c r="W1374" s="6">
        <v>3244210.3852500003</v>
      </c>
      <c r="X1374" s="6">
        <v>628</v>
      </c>
      <c r="Y1374" s="6">
        <v>2907856.2</v>
      </c>
      <c r="Z1374" s="6" t="s">
        <v>5929</v>
      </c>
      <c r="AA1374" s="7">
        <v>50069249.963760376</v>
      </c>
      <c r="AB1374" s="6"/>
    </row>
    <row r="1375" spans="1:28">
      <c r="A1375" t="s">
        <v>8259</v>
      </c>
      <c r="B1375">
        <v>1374</v>
      </c>
      <c r="C1375" t="s">
        <v>8260</v>
      </c>
      <c r="D1375" t="s">
        <v>8261</v>
      </c>
      <c r="E1375" s="5" t="s">
        <v>29</v>
      </c>
      <c r="F1375">
        <v>1</v>
      </c>
      <c r="G1375" t="s">
        <v>8262</v>
      </c>
      <c r="H1375" t="s">
        <v>8263</v>
      </c>
      <c r="I1375">
        <v>0.4</v>
      </c>
      <c r="J1375">
        <v>0.52</v>
      </c>
      <c r="K1375" s="5">
        <v>44909</v>
      </c>
      <c r="L1375" t="s">
        <v>32</v>
      </c>
      <c r="M1375" t="s">
        <v>5929</v>
      </c>
      <c r="N1375" t="s">
        <v>8239</v>
      </c>
      <c r="P1375" t="s">
        <v>522</v>
      </c>
      <c r="Q1375" t="s">
        <v>8264</v>
      </c>
      <c r="R1375" s="6">
        <v>110436981.39190674</v>
      </c>
      <c r="S1375" s="6">
        <v>-1160865.5722500165</v>
      </c>
      <c r="T1375" s="6">
        <v>1152264.8517500164</v>
      </c>
      <c r="U1375" s="6">
        <v>1150175.6982499959</v>
      </c>
      <c r="V1375" s="6">
        <v>1170289.3367499958</v>
      </c>
      <c r="W1375" s="6">
        <v>-2348491.0830000117</v>
      </c>
      <c r="X1375" s="6">
        <v>3423</v>
      </c>
      <c r="Y1375" s="6">
        <v>10165816.4</v>
      </c>
      <c r="Z1375" s="6" t="s">
        <v>5929</v>
      </c>
      <c r="AA1375" s="7">
        <v>110773877.04849243</v>
      </c>
      <c r="AB1375" s="6"/>
    </row>
    <row r="1376" spans="1:28">
      <c r="A1376" t="s">
        <v>8265</v>
      </c>
      <c r="B1376">
        <v>1375</v>
      </c>
      <c r="C1376" t="s">
        <v>8266</v>
      </c>
      <c r="D1376" t="s">
        <v>8267</v>
      </c>
      <c r="E1376" s="5" t="s">
        <v>29</v>
      </c>
      <c r="F1376">
        <v>1</v>
      </c>
      <c r="G1376" t="s">
        <v>8268</v>
      </c>
      <c r="H1376" t="s">
        <v>8269</v>
      </c>
      <c r="I1376">
        <v>0.45</v>
      </c>
      <c r="J1376">
        <v>0.51</v>
      </c>
      <c r="K1376" s="5">
        <v>44936</v>
      </c>
      <c r="L1376" t="s">
        <v>32</v>
      </c>
      <c r="M1376" t="s">
        <v>878</v>
      </c>
      <c r="N1376" t="s">
        <v>423</v>
      </c>
      <c r="P1376" t="s">
        <v>3343</v>
      </c>
      <c r="Q1376" t="s">
        <v>8270</v>
      </c>
      <c r="R1376" s="6">
        <v>142614083.86230469</v>
      </c>
      <c r="S1376" s="6">
        <v>0</v>
      </c>
      <c r="T1376" s="6">
        <v>0</v>
      </c>
      <c r="U1376" s="6">
        <v>1927432.4999999818</v>
      </c>
      <c r="V1376" s="6">
        <v>648847.5000000092</v>
      </c>
      <c r="W1376" s="6">
        <v>3862337.499999986</v>
      </c>
      <c r="X1376" s="6">
        <v>447</v>
      </c>
      <c r="Y1376" s="6">
        <v>2647407.9</v>
      </c>
      <c r="Z1376" s="6" t="s">
        <v>10830</v>
      </c>
      <c r="AA1376" s="7">
        <v>141343023.58627319</v>
      </c>
      <c r="AB1376" s="6"/>
    </row>
    <row r="1377" spans="1:28">
      <c r="A1377" t="s">
        <v>8271</v>
      </c>
      <c r="B1377">
        <v>1376</v>
      </c>
      <c r="C1377" t="s">
        <v>8272</v>
      </c>
      <c r="D1377" t="s">
        <v>8273</v>
      </c>
      <c r="E1377" s="5" t="s">
        <v>29</v>
      </c>
      <c r="F1377">
        <v>1</v>
      </c>
      <c r="G1377" t="s">
        <v>8274</v>
      </c>
      <c r="H1377" t="s">
        <v>8275</v>
      </c>
      <c r="I1377">
        <v>0.45</v>
      </c>
      <c r="J1377">
        <v>0.51</v>
      </c>
      <c r="K1377" s="5">
        <v>44936</v>
      </c>
      <c r="L1377" t="s">
        <v>32</v>
      </c>
      <c r="M1377" t="s">
        <v>878</v>
      </c>
      <c r="N1377" t="s">
        <v>423</v>
      </c>
      <c r="P1377" t="s">
        <v>3343</v>
      </c>
      <c r="Q1377" t="s">
        <v>8276</v>
      </c>
      <c r="R1377" s="6">
        <v>3380262.6132965088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  <c r="X1377" s="6">
        <v>31</v>
      </c>
      <c r="Y1377" s="6">
        <v>90886.7</v>
      </c>
      <c r="Z1377" s="6" t="s">
        <v>10830</v>
      </c>
      <c r="AA1377" s="7">
        <v>3453025.1026153564</v>
      </c>
      <c r="AB1377" s="6"/>
    </row>
    <row r="1378" spans="1:28">
      <c r="A1378" t="s">
        <v>8277</v>
      </c>
      <c r="B1378">
        <v>1377</v>
      </c>
      <c r="C1378" t="s">
        <v>8278</v>
      </c>
      <c r="D1378" t="s">
        <v>8279</v>
      </c>
      <c r="E1378" s="5" t="s">
        <v>29</v>
      </c>
      <c r="F1378">
        <v>1</v>
      </c>
      <c r="G1378" t="s">
        <v>8280</v>
      </c>
      <c r="H1378" t="s">
        <v>8281</v>
      </c>
      <c r="I1378">
        <v>0.45</v>
      </c>
      <c r="J1378">
        <v>0.51</v>
      </c>
      <c r="K1378" s="5">
        <v>44936</v>
      </c>
      <c r="L1378" t="s">
        <v>32</v>
      </c>
      <c r="M1378" t="s">
        <v>878</v>
      </c>
      <c r="N1378" t="s">
        <v>232</v>
      </c>
      <c r="P1378" t="s">
        <v>3343</v>
      </c>
      <c r="Q1378" t="s">
        <v>8282</v>
      </c>
      <c r="R1378" s="6">
        <v>99136383.819580078</v>
      </c>
      <c r="S1378" s="6">
        <v>4718385.0000000037</v>
      </c>
      <c r="T1378" s="6">
        <v>3005457.4999999898</v>
      </c>
      <c r="U1378" s="6">
        <v>1815877.5000000044</v>
      </c>
      <c r="V1378" s="6">
        <v>1829752.4999999937</v>
      </c>
      <c r="W1378" s="6">
        <v>13769842.499999994</v>
      </c>
      <c r="X1378" s="6">
        <v>750</v>
      </c>
      <c r="Y1378" s="6">
        <v>5362394.5</v>
      </c>
      <c r="Z1378" s="6" t="s">
        <v>10830</v>
      </c>
      <c r="AA1378" s="7">
        <v>89374294.567108154</v>
      </c>
      <c r="AB1378" s="6"/>
    </row>
    <row r="1379" spans="1:28">
      <c r="A1379" t="s">
        <v>8283</v>
      </c>
      <c r="B1379">
        <v>1378</v>
      </c>
      <c r="C1379" t="s">
        <v>8284</v>
      </c>
      <c r="D1379" t="s">
        <v>8285</v>
      </c>
      <c r="E1379" s="5" t="s">
        <v>29</v>
      </c>
      <c r="F1379">
        <v>1</v>
      </c>
      <c r="G1379" t="s">
        <v>8286</v>
      </c>
      <c r="H1379" t="s">
        <v>8287</v>
      </c>
      <c r="I1379">
        <v>0.64</v>
      </c>
      <c r="J1379">
        <v>0.72</v>
      </c>
      <c r="K1379" s="5">
        <v>44943</v>
      </c>
      <c r="L1379" t="s">
        <v>32</v>
      </c>
      <c r="M1379" t="s">
        <v>878</v>
      </c>
      <c r="N1379" t="s">
        <v>232</v>
      </c>
      <c r="P1379" t="s">
        <v>1666</v>
      </c>
      <c r="Q1379" t="s">
        <v>8288</v>
      </c>
      <c r="R1379" s="6">
        <v>46755617.237091064</v>
      </c>
      <c r="S1379" s="6">
        <v>1206342.4500000011</v>
      </c>
      <c r="T1379" s="6">
        <v>600024.64999999793</v>
      </c>
      <c r="U1379" s="6">
        <v>0</v>
      </c>
      <c r="V1379" s="6">
        <v>0</v>
      </c>
      <c r="W1379" s="6">
        <v>2995711.6750000003</v>
      </c>
      <c r="X1379" s="6">
        <v>241</v>
      </c>
      <c r="Y1379" s="6">
        <v>1543986.9</v>
      </c>
      <c r="Z1379" s="6" t="s">
        <v>10830</v>
      </c>
      <c r="AA1379" s="7">
        <v>44841263.294219971</v>
      </c>
      <c r="AB1379" s="6"/>
    </row>
    <row r="1380" spans="1:28">
      <c r="A1380" t="s">
        <v>8289</v>
      </c>
      <c r="B1380">
        <v>1379</v>
      </c>
      <c r="C1380" t="s">
        <v>8290</v>
      </c>
      <c r="D1380" t="s">
        <v>8291</v>
      </c>
      <c r="E1380" s="5" t="s">
        <v>29</v>
      </c>
      <c r="F1380">
        <v>1</v>
      </c>
      <c r="G1380" t="s">
        <v>8292</v>
      </c>
      <c r="H1380" t="s">
        <v>8293</v>
      </c>
      <c r="I1380">
        <v>0.64</v>
      </c>
      <c r="J1380">
        <v>0.72</v>
      </c>
      <c r="K1380" s="5">
        <v>44943</v>
      </c>
      <c r="L1380" t="s">
        <v>32</v>
      </c>
      <c r="M1380" t="s">
        <v>878</v>
      </c>
      <c r="N1380" t="s">
        <v>423</v>
      </c>
      <c r="P1380" t="s">
        <v>1666</v>
      </c>
      <c r="Q1380" t="s">
        <v>8294</v>
      </c>
      <c r="R1380" s="6">
        <v>25095136.117935181</v>
      </c>
      <c r="S1380" s="6">
        <v>0</v>
      </c>
      <c r="T1380" s="6">
        <v>0</v>
      </c>
      <c r="U1380" s="6">
        <v>585563.29999999795</v>
      </c>
      <c r="V1380" s="6">
        <v>0</v>
      </c>
      <c r="W1380" s="6">
        <v>14807.04999999993</v>
      </c>
      <c r="X1380" s="6">
        <v>42</v>
      </c>
      <c r="Y1380" s="6">
        <v>200039.09</v>
      </c>
      <c r="Z1380" s="6" t="s">
        <v>10830</v>
      </c>
      <c r="AA1380" s="7">
        <v>24554371.881484985</v>
      </c>
      <c r="AB1380" s="6"/>
    </row>
    <row r="1381" spans="1:28">
      <c r="A1381" t="s">
        <v>8295</v>
      </c>
      <c r="B1381">
        <v>1380</v>
      </c>
      <c r="C1381" t="s">
        <v>8296</v>
      </c>
      <c r="D1381" t="s">
        <v>8297</v>
      </c>
      <c r="E1381" s="5" t="s">
        <v>29</v>
      </c>
      <c r="F1381">
        <v>1</v>
      </c>
      <c r="G1381" t="s">
        <v>8298</v>
      </c>
      <c r="H1381" t="s">
        <v>8299</v>
      </c>
      <c r="I1381">
        <v>7.0000000000000007E-2</v>
      </c>
      <c r="J1381">
        <v>0.08</v>
      </c>
      <c r="K1381" s="5">
        <v>44949</v>
      </c>
      <c r="L1381" t="s">
        <v>32</v>
      </c>
      <c r="M1381" t="s">
        <v>42</v>
      </c>
      <c r="N1381" t="s">
        <v>50</v>
      </c>
      <c r="P1381" t="s">
        <v>4384</v>
      </c>
      <c r="Q1381" t="s">
        <v>8300</v>
      </c>
      <c r="R1381" s="6">
        <v>361836486.0534668</v>
      </c>
      <c r="S1381" s="6">
        <v>0</v>
      </c>
      <c r="T1381" s="6">
        <v>0</v>
      </c>
      <c r="U1381" s="6">
        <v>0</v>
      </c>
      <c r="V1381" s="6">
        <v>2079139.9999999558</v>
      </c>
      <c r="W1381" s="6">
        <v>6235179.9999999413</v>
      </c>
      <c r="X1381" s="6">
        <v>74</v>
      </c>
      <c r="Y1381" s="6">
        <v>519450.56000000006</v>
      </c>
      <c r="Z1381" s="6" t="s">
        <v>507</v>
      </c>
      <c r="AA1381" s="7">
        <v>355751806.640625</v>
      </c>
      <c r="AB1381" s="6"/>
    </row>
    <row r="1382" spans="1:28">
      <c r="A1382" t="s">
        <v>8301</v>
      </c>
      <c r="B1382">
        <v>1381</v>
      </c>
      <c r="C1382" t="s">
        <v>8302</v>
      </c>
      <c r="D1382" t="s">
        <v>8303</v>
      </c>
      <c r="E1382" s="5" t="s">
        <v>29</v>
      </c>
      <c r="F1382">
        <v>1</v>
      </c>
      <c r="G1382" t="s">
        <v>8304</v>
      </c>
      <c r="H1382" t="s">
        <v>8305</v>
      </c>
      <c r="I1382">
        <v>0.65</v>
      </c>
      <c r="J1382">
        <v>0.73</v>
      </c>
      <c r="K1382" s="5">
        <v>44949</v>
      </c>
      <c r="L1382" t="s">
        <v>32</v>
      </c>
      <c r="M1382" t="s">
        <v>820</v>
      </c>
      <c r="N1382" t="s">
        <v>87</v>
      </c>
      <c r="P1382" t="s">
        <v>5598</v>
      </c>
      <c r="Q1382" t="s">
        <v>8306</v>
      </c>
      <c r="R1382" s="6">
        <v>2031376581.2442703</v>
      </c>
      <c r="S1382" s="6">
        <v>7680402.4999999078</v>
      </c>
      <c r="T1382" s="6">
        <v>34252427.5</v>
      </c>
      <c r="U1382" s="6">
        <v>24405537.5</v>
      </c>
      <c r="V1382" s="6">
        <v>20089462.500000142</v>
      </c>
      <c r="W1382" s="6">
        <v>105533648.89220002</v>
      </c>
      <c r="X1382" s="6">
        <v>9561</v>
      </c>
      <c r="Y1382" s="6">
        <v>63835330</v>
      </c>
      <c r="Z1382" s="6" t="s">
        <v>10830</v>
      </c>
      <c r="AA1382" s="7">
        <v>1954543902.6821709</v>
      </c>
      <c r="AB1382" s="6"/>
    </row>
    <row r="1383" spans="1:28">
      <c r="A1383" t="s">
        <v>8307</v>
      </c>
      <c r="B1383">
        <v>1382</v>
      </c>
      <c r="C1383" t="s">
        <v>8308</v>
      </c>
      <c r="D1383" t="s">
        <v>8309</v>
      </c>
      <c r="E1383" s="5" t="s">
        <v>29</v>
      </c>
      <c r="F1383">
        <v>1</v>
      </c>
      <c r="G1383" t="s">
        <v>8310</v>
      </c>
      <c r="H1383" t="s">
        <v>8311</v>
      </c>
      <c r="I1383">
        <v>0.05</v>
      </c>
      <c r="J1383">
        <v>0.06</v>
      </c>
      <c r="K1383" s="5">
        <v>44949</v>
      </c>
      <c r="L1383" t="s">
        <v>32</v>
      </c>
      <c r="M1383" t="s">
        <v>102</v>
      </c>
      <c r="N1383" t="s">
        <v>34</v>
      </c>
      <c r="P1383" s="6" t="s">
        <v>4384</v>
      </c>
      <c r="Q1383" t="s">
        <v>8312</v>
      </c>
      <c r="R1383" s="6">
        <v>3886035.0608825684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  <c r="X1383" s="6">
        <v>44</v>
      </c>
      <c r="Y1383" s="6">
        <v>152173.36999999997</v>
      </c>
      <c r="Z1383" s="6" t="s">
        <v>12651</v>
      </c>
      <c r="AA1383" s="7">
        <v>3961859.8937988281</v>
      </c>
      <c r="AB1383" s="6"/>
    </row>
    <row r="1384" spans="1:28">
      <c r="A1384" t="s">
        <v>8313</v>
      </c>
      <c r="B1384">
        <v>1383</v>
      </c>
      <c r="C1384" t="s">
        <v>8314</v>
      </c>
      <c r="D1384" t="s">
        <v>8315</v>
      </c>
      <c r="E1384" s="5" t="s">
        <v>29</v>
      </c>
      <c r="F1384">
        <v>1</v>
      </c>
      <c r="G1384" t="s">
        <v>8316</v>
      </c>
      <c r="H1384" t="s">
        <v>8317</v>
      </c>
      <c r="I1384">
        <v>0.35</v>
      </c>
      <c r="J1384">
        <v>0.4</v>
      </c>
      <c r="K1384" s="5">
        <v>44950</v>
      </c>
      <c r="L1384" t="s">
        <v>32</v>
      </c>
      <c r="M1384" t="s">
        <v>357</v>
      </c>
      <c r="N1384" t="s">
        <v>1139</v>
      </c>
      <c r="P1384" t="s">
        <v>135</v>
      </c>
      <c r="Q1384" t="s">
        <v>8318</v>
      </c>
      <c r="R1384" s="6">
        <v>30568695.776390076</v>
      </c>
      <c r="S1384" s="6">
        <v>0</v>
      </c>
      <c r="T1384" s="6">
        <v>-1289715.0000000012</v>
      </c>
      <c r="U1384" s="6">
        <v>0</v>
      </c>
      <c r="V1384" s="6">
        <v>1262565.0000000009</v>
      </c>
      <c r="W1384" s="6">
        <v>-1246190.0000000012</v>
      </c>
      <c r="X1384" s="6">
        <v>125</v>
      </c>
      <c r="Y1384" s="6">
        <v>1467057.69</v>
      </c>
      <c r="Z1384" s="6" t="s">
        <v>507</v>
      </c>
      <c r="AA1384" s="7">
        <v>29908046.485992432</v>
      </c>
      <c r="AB1384" s="6"/>
    </row>
    <row r="1385" spans="1:28">
      <c r="A1385" t="s">
        <v>8319</v>
      </c>
      <c r="B1385">
        <v>1384</v>
      </c>
      <c r="C1385" t="s">
        <v>8320</v>
      </c>
      <c r="D1385" t="s">
        <v>8321</v>
      </c>
      <c r="E1385" s="5" t="s">
        <v>29</v>
      </c>
      <c r="F1385">
        <v>1</v>
      </c>
      <c r="G1385" t="s">
        <v>8322</v>
      </c>
      <c r="H1385" t="s">
        <v>8323</v>
      </c>
      <c r="I1385">
        <v>0.35</v>
      </c>
      <c r="J1385">
        <v>0.4</v>
      </c>
      <c r="K1385" s="5">
        <v>44950</v>
      </c>
      <c r="L1385" t="s">
        <v>32</v>
      </c>
      <c r="M1385" t="s">
        <v>357</v>
      </c>
      <c r="N1385" t="s">
        <v>1139</v>
      </c>
      <c r="P1385" t="s">
        <v>135</v>
      </c>
      <c r="Q1385" t="s">
        <v>8324</v>
      </c>
      <c r="R1385" s="6">
        <v>63842871.302783966</v>
      </c>
      <c r="S1385" s="6">
        <v>1334770.0000000072</v>
      </c>
      <c r="T1385" s="6">
        <v>0</v>
      </c>
      <c r="U1385" s="6">
        <v>2620479.9999999902</v>
      </c>
      <c r="V1385" s="6">
        <v>0</v>
      </c>
      <c r="W1385" s="6">
        <v>3955249.9999999972</v>
      </c>
      <c r="X1385" s="6">
        <v>102</v>
      </c>
      <c r="Y1385" s="6">
        <v>41910669.079999998</v>
      </c>
      <c r="Z1385" s="6" t="s">
        <v>507</v>
      </c>
      <c r="AA1385" s="7">
        <v>57359925.274555206</v>
      </c>
      <c r="AB1385" s="6"/>
    </row>
    <row r="1386" spans="1:28">
      <c r="A1386" t="s">
        <v>8325</v>
      </c>
      <c r="B1386">
        <v>1385</v>
      </c>
      <c r="C1386" t="s">
        <v>8326</v>
      </c>
      <c r="D1386" t="s">
        <v>8327</v>
      </c>
      <c r="E1386" s="5" t="s">
        <v>29</v>
      </c>
      <c r="F1386">
        <v>1</v>
      </c>
      <c r="G1386" t="s">
        <v>8328</v>
      </c>
      <c r="H1386" t="s">
        <v>8329</v>
      </c>
      <c r="I1386">
        <v>0.3</v>
      </c>
      <c r="J1386">
        <v>0.34</v>
      </c>
      <c r="K1386" s="5">
        <v>44950</v>
      </c>
      <c r="L1386" t="s">
        <v>32</v>
      </c>
      <c r="M1386" t="s">
        <v>102</v>
      </c>
      <c r="N1386" t="s">
        <v>1139</v>
      </c>
      <c r="P1386" t="s">
        <v>135</v>
      </c>
      <c r="Q1386" t="s">
        <v>8330</v>
      </c>
      <c r="R1386" s="6">
        <v>6859849.9298095703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3</v>
      </c>
      <c r="Y1386" s="6">
        <v>41075</v>
      </c>
      <c r="Z1386" s="6" t="s">
        <v>507</v>
      </c>
      <c r="AA1386" s="7">
        <v>6513450.1457214355</v>
      </c>
      <c r="AB1386" s="6"/>
    </row>
    <row r="1387" spans="1:28">
      <c r="A1387" t="s">
        <v>8331</v>
      </c>
      <c r="B1387">
        <v>1386</v>
      </c>
      <c r="C1387" t="s">
        <v>8332</v>
      </c>
      <c r="D1387" t="s">
        <v>8333</v>
      </c>
      <c r="E1387" s="5" t="s">
        <v>29</v>
      </c>
      <c r="F1387">
        <v>1</v>
      </c>
      <c r="G1387" t="s">
        <v>8334</v>
      </c>
      <c r="H1387" t="s">
        <v>8335</v>
      </c>
      <c r="I1387">
        <v>0.3</v>
      </c>
      <c r="J1387">
        <v>0.34</v>
      </c>
      <c r="K1387" s="5">
        <v>44950</v>
      </c>
      <c r="L1387" t="s">
        <v>32</v>
      </c>
      <c r="M1387" t="s">
        <v>480</v>
      </c>
      <c r="N1387" t="s">
        <v>1139</v>
      </c>
      <c r="P1387" t="s">
        <v>135</v>
      </c>
      <c r="Q1387" t="s">
        <v>8336</v>
      </c>
      <c r="R1387" s="6">
        <v>1439039.9932861328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  <c r="X1387" s="6">
        <v>0</v>
      </c>
      <c r="Y1387" s="6">
        <v>0</v>
      </c>
      <c r="Z1387" s="6" t="s">
        <v>507</v>
      </c>
      <c r="AA1387" s="7">
        <v>1366184.9975585938</v>
      </c>
      <c r="AB1387" s="6"/>
    </row>
    <row r="1388" spans="1:28">
      <c r="A1388" t="s">
        <v>8337</v>
      </c>
      <c r="B1388">
        <v>1387</v>
      </c>
      <c r="C1388" t="s">
        <v>8338</v>
      </c>
      <c r="D1388" t="s">
        <v>8339</v>
      </c>
      <c r="E1388" s="5" t="s">
        <v>29</v>
      </c>
      <c r="F1388">
        <v>1</v>
      </c>
      <c r="G1388" t="s">
        <v>8340</v>
      </c>
      <c r="H1388" t="s">
        <v>8341</v>
      </c>
      <c r="I1388">
        <v>0.18</v>
      </c>
      <c r="J1388">
        <v>0.2</v>
      </c>
      <c r="K1388" s="5">
        <v>44952</v>
      </c>
      <c r="L1388" t="s">
        <v>32</v>
      </c>
      <c r="M1388" t="s">
        <v>170</v>
      </c>
      <c r="N1388" t="s">
        <v>332</v>
      </c>
      <c r="P1388" t="s">
        <v>494</v>
      </c>
      <c r="Q1388" t="s">
        <v>8342</v>
      </c>
      <c r="R1388" s="6">
        <v>39472480.192045212</v>
      </c>
      <c r="S1388" s="6">
        <v>0</v>
      </c>
      <c r="T1388" s="6">
        <v>0</v>
      </c>
      <c r="U1388" s="6">
        <v>1330173.0000000012</v>
      </c>
      <c r="V1388" s="6">
        <v>0</v>
      </c>
      <c r="W1388" s="6">
        <v>2662855.0000000023</v>
      </c>
      <c r="X1388" s="6">
        <v>716</v>
      </c>
      <c r="Y1388" s="6">
        <v>2996190.8</v>
      </c>
      <c r="Z1388" s="6" t="s">
        <v>8118</v>
      </c>
      <c r="AA1388" s="7">
        <v>36577559.942153931</v>
      </c>
      <c r="AB1388" s="6"/>
    </row>
    <row r="1389" spans="1:28">
      <c r="A1389" t="s">
        <v>8343</v>
      </c>
      <c r="B1389">
        <v>1388</v>
      </c>
      <c r="C1389" t="s">
        <v>8344</v>
      </c>
      <c r="D1389" t="s">
        <v>8345</v>
      </c>
      <c r="E1389" s="5" t="s">
        <v>29</v>
      </c>
      <c r="F1389">
        <v>1</v>
      </c>
      <c r="G1389" t="s">
        <v>8346</v>
      </c>
      <c r="H1389" t="s">
        <v>8347</v>
      </c>
      <c r="I1389">
        <v>0.15</v>
      </c>
      <c r="J1389">
        <v>0.17</v>
      </c>
      <c r="K1389" s="5">
        <v>44952</v>
      </c>
      <c r="L1389" t="s">
        <v>32</v>
      </c>
      <c r="M1389" t="s">
        <v>2198</v>
      </c>
      <c r="N1389" t="s">
        <v>163</v>
      </c>
      <c r="P1389" t="s">
        <v>494</v>
      </c>
      <c r="Q1389" t="s">
        <v>8348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  <c r="X1389" s="6">
        <v>0</v>
      </c>
      <c r="Y1389" s="6">
        <v>0</v>
      </c>
      <c r="Z1389" s="6" t="s">
        <v>507</v>
      </c>
      <c r="AA1389" s="7">
        <v>0</v>
      </c>
      <c r="AB1389" s="6"/>
    </row>
    <row r="1390" spans="1:28">
      <c r="A1390" t="s">
        <v>8349</v>
      </c>
      <c r="B1390">
        <v>1389</v>
      </c>
      <c r="C1390" t="s">
        <v>8350</v>
      </c>
      <c r="D1390" t="s">
        <v>8351</v>
      </c>
      <c r="E1390" s="5" t="s">
        <v>29</v>
      </c>
      <c r="F1390">
        <v>1</v>
      </c>
      <c r="G1390" t="s">
        <v>8352</v>
      </c>
      <c r="H1390" t="s">
        <v>8353</v>
      </c>
      <c r="I1390">
        <v>0.15</v>
      </c>
      <c r="J1390">
        <v>0.17</v>
      </c>
      <c r="K1390" s="5">
        <v>44952</v>
      </c>
      <c r="L1390" t="s">
        <v>32</v>
      </c>
      <c r="M1390" t="s">
        <v>2198</v>
      </c>
      <c r="N1390" t="s">
        <v>163</v>
      </c>
      <c r="P1390" t="s">
        <v>494</v>
      </c>
      <c r="Q1390" t="s">
        <v>8354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6">
        <v>0</v>
      </c>
      <c r="Z1390" s="6" t="s">
        <v>507</v>
      </c>
      <c r="AA1390" s="7">
        <v>0</v>
      </c>
      <c r="AB1390" s="6"/>
    </row>
    <row r="1391" spans="1:28">
      <c r="A1391" t="s">
        <v>8355</v>
      </c>
      <c r="B1391">
        <v>1390</v>
      </c>
      <c r="C1391" t="s">
        <v>8356</v>
      </c>
      <c r="D1391" t="s">
        <v>8357</v>
      </c>
      <c r="E1391" s="5" t="s">
        <v>29</v>
      </c>
      <c r="F1391">
        <v>1</v>
      </c>
      <c r="G1391" t="s">
        <v>8358</v>
      </c>
      <c r="H1391" t="s">
        <v>8359</v>
      </c>
      <c r="I1391">
        <v>0.15</v>
      </c>
      <c r="J1391">
        <v>0.17</v>
      </c>
      <c r="K1391" s="5">
        <v>44952</v>
      </c>
      <c r="L1391" t="s">
        <v>32</v>
      </c>
      <c r="M1391" t="s">
        <v>2198</v>
      </c>
      <c r="N1391" t="s">
        <v>163</v>
      </c>
      <c r="P1391" t="s">
        <v>494</v>
      </c>
      <c r="Q1391" t="s">
        <v>8360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  <c r="Z1391" s="6" t="s">
        <v>507</v>
      </c>
      <c r="AA1391" s="7">
        <v>0</v>
      </c>
      <c r="AB1391" s="6"/>
    </row>
    <row r="1392" spans="1:28">
      <c r="A1392" t="s">
        <v>8361</v>
      </c>
      <c r="B1392">
        <v>1391</v>
      </c>
      <c r="C1392" t="s">
        <v>8362</v>
      </c>
      <c r="D1392" t="s">
        <v>8363</v>
      </c>
      <c r="E1392" s="5" t="s">
        <v>29</v>
      </c>
      <c r="F1392">
        <v>1</v>
      </c>
      <c r="G1392" t="s">
        <v>8364</v>
      </c>
      <c r="H1392" t="s">
        <v>8365</v>
      </c>
      <c r="I1392">
        <v>0.35</v>
      </c>
      <c r="J1392">
        <v>0.4</v>
      </c>
      <c r="K1392" s="5">
        <v>44952</v>
      </c>
      <c r="L1392" t="s">
        <v>32</v>
      </c>
      <c r="M1392" t="s">
        <v>142</v>
      </c>
      <c r="N1392" t="s">
        <v>351</v>
      </c>
      <c r="P1392" t="s">
        <v>494</v>
      </c>
      <c r="Q1392" t="s">
        <v>8366</v>
      </c>
      <c r="R1392" s="6">
        <v>2774889.2336540222</v>
      </c>
      <c r="S1392" s="6">
        <v>0</v>
      </c>
      <c r="T1392" s="6">
        <v>0</v>
      </c>
      <c r="U1392" s="6">
        <v>0</v>
      </c>
      <c r="V1392" s="6">
        <v>0</v>
      </c>
      <c r="W1392" s="6">
        <v>24341.600000000024</v>
      </c>
      <c r="X1392" s="6">
        <v>78</v>
      </c>
      <c r="Y1392" s="6">
        <v>82593.829999999987</v>
      </c>
      <c r="Z1392" s="6" t="s">
        <v>507</v>
      </c>
      <c r="AA1392" s="7">
        <v>2505967.6527862549</v>
      </c>
      <c r="AB1392" s="6"/>
    </row>
    <row r="1393" spans="1:28">
      <c r="A1393" t="s">
        <v>8367</v>
      </c>
      <c r="B1393">
        <v>1392</v>
      </c>
      <c r="C1393" t="s">
        <v>8368</v>
      </c>
      <c r="D1393" t="s">
        <v>8369</v>
      </c>
      <c r="E1393" s="5" t="s">
        <v>29</v>
      </c>
      <c r="F1393">
        <v>1</v>
      </c>
      <c r="G1393" t="s">
        <v>8370</v>
      </c>
      <c r="H1393" t="s">
        <v>8371</v>
      </c>
      <c r="I1393">
        <v>0.08</v>
      </c>
      <c r="J1393">
        <v>0.09</v>
      </c>
      <c r="K1393" s="5">
        <v>44952</v>
      </c>
      <c r="L1393" t="s">
        <v>32</v>
      </c>
      <c r="M1393" t="s">
        <v>1856</v>
      </c>
      <c r="N1393" t="s">
        <v>43</v>
      </c>
      <c r="P1393" t="s">
        <v>494</v>
      </c>
      <c r="Q1393" t="s">
        <v>8372</v>
      </c>
      <c r="R1393" s="6">
        <v>5711158.0178470612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  <c r="X1393" s="6">
        <v>57</v>
      </c>
      <c r="Y1393" s="6">
        <v>194824.6</v>
      </c>
      <c r="Z1393" s="6" t="s">
        <v>507</v>
      </c>
      <c r="AA1393" s="7">
        <v>5772086.8155059814</v>
      </c>
      <c r="AB1393" s="6"/>
    </row>
    <row r="1394" spans="1:28">
      <c r="A1394" t="s">
        <v>8373</v>
      </c>
      <c r="B1394">
        <v>1393</v>
      </c>
      <c r="C1394" t="s">
        <v>8374</v>
      </c>
      <c r="D1394" t="s">
        <v>8375</v>
      </c>
      <c r="E1394" s="5" t="s">
        <v>29</v>
      </c>
      <c r="F1394">
        <v>1</v>
      </c>
      <c r="G1394" t="s">
        <v>8376</v>
      </c>
      <c r="H1394" t="s">
        <v>8377</v>
      </c>
      <c r="I1394">
        <v>0.08</v>
      </c>
      <c r="J1394">
        <v>0.09</v>
      </c>
      <c r="K1394" s="5">
        <v>44952</v>
      </c>
      <c r="L1394" t="s">
        <v>32</v>
      </c>
      <c r="M1394" t="s">
        <v>1856</v>
      </c>
      <c r="N1394" t="s">
        <v>43</v>
      </c>
      <c r="P1394" t="s">
        <v>494</v>
      </c>
      <c r="Q1394" t="s">
        <v>8378</v>
      </c>
      <c r="R1394" s="6">
        <v>1353991361.8573837</v>
      </c>
      <c r="S1394" s="6">
        <v>6722122.7500000419</v>
      </c>
      <c r="T1394" s="6">
        <v>8241688.7499999572</v>
      </c>
      <c r="U1394" s="6">
        <v>9736553.2500000838</v>
      </c>
      <c r="V1394" s="6">
        <v>749189.49999995728</v>
      </c>
      <c r="W1394" s="6">
        <v>22457356.749999996</v>
      </c>
      <c r="X1394" s="6">
        <v>765</v>
      </c>
      <c r="Y1394" s="6">
        <v>10592949</v>
      </c>
      <c r="Z1394" s="6" t="s">
        <v>507</v>
      </c>
      <c r="AA1394" s="7">
        <v>1345548021.5750027</v>
      </c>
      <c r="AB1394" s="6"/>
    </row>
    <row r="1395" spans="1:28">
      <c r="A1395" t="s">
        <v>8379</v>
      </c>
      <c r="B1395">
        <v>1394</v>
      </c>
      <c r="C1395" t="s">
        <v>8380</v>
      </c>
      <c r="D1395" t="s">
        <v>8381</v>
      </c>
      <c r="E1395" s="5" t="s">
        <v>29</v>
      </c>
      <c r="F1395">
        <v>1</v>
      </c>
      <c r="G1395" t="s">
        <v>8382</v>
      </c>
      <c r="H1395" t="s">
        <v>8383</v>
      </c>
      <c r="I1395">
        <v>0.08</v>
      </c>
      <c r="J1395">
        <v>0.09</v>
      </c>
      <c r="K1395" s="5">
        <v>44952</v>
      </c>
      <c r="L1395" t="s">
        <v>32</v>
      </c>
      <c r="M1395" t="s">
        <v>1856</v>
      </c>
      <c r="N1395" t="s">
        <v>43</v>
      </c>
      <c r="P1395" t="s">
        <v>494</v>
      </c>
      <c r="Q1395" t="s">
        <v>8384</v>
      </c>
      <c r="R1395" s="6">
        <v>29695684.962878443</v>
      </c>
      <c r="S1395" s="6">
        <v>0</v>
      </c>
      <c r="T1395" s="6">
        <v>0</v>
      </c>
      <c r="U1395" s="6">
        <v>0</v>
      </c>
      <c r="V1395" s="6">
        <v>1084873.7737500009</v>
      </c>
      <c r="W1395" s="6">
        <v>3232683.5112499977</v>
      </c>
      <c r="X1395" s="6">
        <v>40</v>
      </c>
      <c r="Y1395" s="6">
        <v>536592.78</v>
      </c>
      <c r="Z1395" s="6" t="s">
        <v>507</v>
      </c>
      <c r="AA1395" s="7">
        <v>26756731.465505175</v>
      </c>
      <c r="AB1395" s="6"/>
    </row>
    <row r="1396" spans="1:28">
      <c r="A1396" t="s">
        <v>8385</v>
      </c>
      <c r="B1396">
        <v>1395</v>
      </c>
      <c r="C1396" t="s">
        <v>8386</v>
      </c>
      <c r="D1396" t="s">
        <v>8387</v>
      </c>
      <c r="E1396" s="5" t="s">
        <v>29</v>
      </c>
      <c r="F1396">
        <v>1</v>
      </c>
      <c r="G1396" t="s">
        <v>8388</v>
      </c>
      <c r="H1396" t="s">
        <v>8389</v>
      </c>
      <c r="I1396">
        <v>0.65</v>
      </c>
      <c r="J1396">
        <v>0.73</v>
      </c>
      <c r="K1396" s="5">
        <v>44952</v>
      </c>
      <c r="L1396" t="s">
        <v>32</v>
      </c>
      <c r="M1396" t="s">
        <v>820</v>
      </c>
      <c r="N1396" t="s">
        <v>781</v>
      </c>
      <c r="P1396" t="s">
        <v>494</v>
      </c>
      <c r="Q1396" t="s">
        <v>8390</v>
      </c>
      <c r="R1396" s="6">
        <v>30633125.306156158</v>
      </c>
      <c r="S1396" s="6">
        <v>0</v>
      </c>
      <c r="T1396" s="6">
        <v>0</v>
      </c>
      <c r="U1396" s="6">
        <v>1450780.5000000012</v>
      </c>
      <c r="V1396" s="6">
        <v>0</v>
      </c>
      <c r="W1396" s="6">
        <v>2909618.5000000028</v>
      </c>
      <c r="X1396" s="6">
        <v>164</v>
      </c>
      <c r="Y1396" s="6">
        <v>543737.19000000006</v>
      </c>
      <c r="Z1396" s="6" t="s">
        <v>10830</v>
      </c>
      <c r="AA1396" s="7">
        <v>28477268.086004253</v>
      </c>
      <c r="AB1396" s="6"/>
    </row>
    <row r="1397" spans="1:28">
      <c r="A1397" t="s">
        <v>8391</v>
      </c>
      <c r="B1397">
        <v>1396</v>
      </c>
      <c r="C1397" t="s">
        <v>8392</v>
      </c>
      <c r="D1397" t="s">
        <v>8393</v>
      </c>
      <c r="E1397" s="5" t="s">
        <v>29</v>
      </c>
      <c r="F1397">
        <v>1</v>
      </c>
      <c r="G1397" t="s">
        <v>8394</v>
      </c>
      <c r="H1397" t="s">
        <v>8395</v>
      </c>
      <c r="I1397">
        <v>0.65</v>
      </c>
      <c r="J1397">
        <v>0.73</v>
      </c>
      <c r="K1397" s="5">
        <v>44952</v>
      </c>
      <c r="L1397" t="s">
        <v>32</v>
      </c>
      <c r="M1397" t="s">
        <v>820</v>
      </c>
      <c r="N1397" t="s">
        <v>72</v>
      </c>
      <c r="P1397" t="s">
        <v>494</v>
      </c>
      <c r="Q1397" t="s">
        <v>8396</v>
      </c>
      <c r="R1397" s="6">
        <v>152973456.65829849</v>
      </c>
      <c r="S1397" s="6">
        <v>0</v>
      </c>
      <c r="T1397" s="6">
        <v>1483827.0000000212</v>
      </c>
      <c r="U1397" s="6">
        <v>10312927.499999989</v>
      </c>
      <c r="V1397" s="6">
        <v>1468004.9999999946</v>
      </c>
      <c r="W1397" s="6">
        <v>13264759.500000004</v>
      </c>
      <c r="X1397" s="6">
        <v>980</v>
      </c>
      <c r="Y1397" s="6">
        <v>8529521.8000000007</v>
      </c>
      <c r="Z1397" s="6" t="s">
        <v>10830</v>
      </c>
      <c r="AA1397" s="7">
        <v>124797276.9540844</v>
      </c>
      <c r="AB1397" s="6"/>
    </row>
    <row r="1398" spans="1:28">
      <c r="A1398" t="s">
        <v>8397</v>
      </c>
      <c r="B1398">
        <v>1397</v>
      </c>
      <c r="C1398" t="s">
        <v>8398</v>
      </c>
      <c r="D1398" t="s">
        <v>8399</v>
      </c>
      <c r="E1398" s="5" t="s">
        <v>29</v>
      </c>
      <c r="F1398">
        <v>1</v>
      </c>
      <c r="G1398" t="s">
        <v>8400</v>
      </c>
      <c r="H1398" t="s">
        <v>8401</v>
      </c>
      <c r="I1398">
        <v>0.65</v>
      </c>
      <c r="J1398">
        <v>0.73</v>
      </c>
      <c r="K1398" s="5">
        <v>44958</v>
      </c>
      <c r="L1398" t="s">
        <v>32</v>
      </c>
      <c r="M1398" t="s">
        <v>5929</v>
      </c>
      <c r="N1398" t="s">
        <v>781</v>
      </c>
      <c r="P1398" t="s">
        <v>7720</v>
      </c>
      <c r="Q1398" t="s">
        <v>8402</v>
      </c>
      <c r="R1398" s="6">
        <v>27318967.526119232</v>
      </c>
      <c r="S1398" s="6">
        <v>924679.15000000084</v>
      </c>
      <c r="T1398" s="6">
        <v>465814.64999999834</v>
      </c>
      <c r="U1398" s="6">
        <v>931169.40000000084</v>
      </c>
      <c r="V1398" s="6">
        <v>0</v>
      </c>
      <c r="W1398" s="6">
        <v>2789471.299999998</v>
      </c>
      <c r="X1398" s="6">
        <v>275</v>
      </c>
      <c r="Y1398" s="6">
        <v>597072.94999999995</v>
      </c>
      <c r="Z1398" s="6" t="s">
        <v>5929</v>
      </c>
      <c r="AA1398" s="7">
        <v>24847015.429100037</v>
      </c>
      <c r="AB1398" s="6"/>
    </row>
    <row r="1399" spans="1:28">
      <c r="A1399" t="s">
        <v>8403</v>
      </c>
      <c r="B1399">
        <v>1398</v>
      </c>
      <c r="C1399" t="s">
        <v>8404</v>
      </c>
      <c r="D1399" t="s">
        <v>8405</v>
      </c>
      <c r="E1399" s="5" t="s">
        <v>29</v>
      </c>
      <c r="F1399">
        <v>1</v>
      </c>
      <c r="G1399" t="s">
        <v>8406</v>
      </c>
      <c r="H1399" t="s">
        <v>8407</v>
      </c>
      <c r="I1399">
        <v>0.39</v>
      </c>
      <c r="J1399">
        <v>0.44</v>
      </c>
      <c r="K1399" s="5">
        <v>44970</v>
      </c>
      <c r="L1399" t="s">
        <v>32</v>
      </c>
      <c r="M1399" t="s">
        <v>142</v>
      </c>
      <c r="N1399" t="s">
        <v>3415</v>
      </c>
      <c r="P1399" t="s">
        <v>35</v>
      </c>
      <c r="Q1399" t="s">
        <v>8408</v>
      </c>
      <c r="R1399" s="6">
        <v>5367936.6111755371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  <c r="X1399" s="6">
        <v>26</v>
      </c>
      <c r="Y1399" s="6">
        <v>17128.45</v>
      </c>
      <c r="Z1399" s="6" t="s">
        <v>507</v>
      </c>
      <c r="AA1399" s="7">
        <v>5424431.324005127</v>
      </c>
      <c r="AB1399" s="6"/>
    </row>
    <row r="1400" spans="1:28">
      <c r="A1400" t="s">
        <v>8409</v>
      </c>
      <c r="B1400">
        <v>1399</v>
      </c>
      <c r="C1400" t="s">
        <v>8410</v>
      </c>
      <c r="D1400" t="s">
        <v>8411</v>
      </c>
      <c r="E1400" s="5" t="s">
        <v>29</v>
      </c>
      <c r="F1400">
        <v>1</v>
      </c>
      <c r="G1400" t="s">
        <v>8412</v>
      </c>
      <c r="H1400" t="s">
        <v>8413</v>
      </c>
      <c r="I1400">
        <v>0.3</v>
      </c>
      <c r="J1400">
        <v>0.34</v>
      </c>
      <c r="K1400" s="5">
        <v>44970</v>
      </c>
      <c r="L1400" t="s">
        <v>32</v>
      </c>
      <c r="M1400" t="s">
        <v>473</v>
      </c>
      <c r="N1400" t="s">
        <v>34</v>
      </c>
      <c r="P1400" t="s">
        <v>35</v>
      </c>
      <c r="Q1400" t="s">
        <v>8414</v>
      </c>
      <c r="R1400" s="6">
        <v>73412216.911315918</v>
      </c>
      <c r="S1400" s="6">
        <v>995965.36500000814</v>
      </c>
      <c r="T1400" s="6">
        <v>10845907.089999996</v>
      </c>
      <c r="U1400" s="6">
        <v>315110.63500000024</v>
      </c>
      <c r="V1400" s="6">
        <v>1264837.4600000014</v>
      </c>
      <c r="W1400" s="6">
        <v>12486751.835000005</v>
      </c>
      <c r="X1400" s="6">
        <v>553</v>
      </c>
      <c r="Y1400" s="6">
        <v>7170042.2999999998</v>
      </c>
      <c r="Z1400" s="6" t="s">
        <v>12651</v>
      </c>
      <c r="AA1400" s="7">
        <v>54714695.606231689</v>
      </c>
      <c r="AB1400" s="6"/>
    </row>
    <row r="1401" spans="1:28">
      <c r="A1401" t="s">
        <v>8415</v>
      </c>
      <c r="B1401">
        <v>1400</v>
      </c>
      <c r="C1401" t="s">
        <v>8416</v>
      </c>
      <c r="D1401" t="s">
        <v>8417</v>
      </c>
      <c r="E1401" s="5" t="s">
        <v>29</v>
      </c>
      <c r="F1401">
        <v>1</v>
      </c>
      <c r="G1401" t="s">
        <v>8418</v>
      </c>
      <c r="H1401" t="s">
        <v>8419</v>
      </c>
      <c r="I1401">
        <v>0.15</v>
      </c>
      <c r="J1401">
        <v>0.17</v>
      </c>
      <c r="K1401" s="5">
        <v>44970</v>
      </c>
      <c r="L1401" t="s">
        <v>32</v>
      </c>
      <c r="M1401" t="s">
        <v>162</v>
      </c>
      <c r="N1401" t="s">
        <v>210</v>
      </c>
      <c r="P1401" t="s">
        <v>35</v>
      </c>
      <c r="Q1401" t="s">
        <v>8420</v>
      </c>
      <c r="R1401" s="6">
        <v>52987161.254882813</v>
      </c>
      <c r="S1401" s="6">
        <v>0</v>
      </c>
      <c r="T1401" s="6">
        <v>0</v>
      </c>
      <c r="U1401" s="6">
        <v>2233860.700000002</v>
      </c>
      <c r="V1401" s="6">
        <v>0</v>
      </c>
      <c r="W1401" s="6">
        <v>2233860.700000002</v>
      </c>
      <c r="X1401" s="6">
        <v>37</v>
      </c>
      <c r="Y1401" s="6">
        <v>1128742.31</v>
      </c>
      <c r="Z1401" s="6" t="s">
        <v>507</v>
      </c>
      <c r="AA1401" s="7">
        <v>51537783.622741699</v>
      </c>
      <c r="AB1401" s="6"/>
    </row>
    <row r="1402" spans="1:28">
      <c r="A1402" t="s">
        <v>8421</v>
      </c>
      <c r="B1402">
        <v>1401</v>
      </c>
      <c r="C1402" t="s">
        <v>8422</v>
      </c>
      <c r="D1402" t="s">
        <v>8423</v>
      </c>
      <c r="E1402" s="5" t="s">
        <v>29</v>
      </c>
      <c r="F1402">
        <v>1</v>
      </c>
      <c r="G1402" t="s">
        <v>8424</v>
      </c>
      <c r="H1402" t="s">
        <v>8425</v>
      </c>
      <c r="I1402">
        <v>0.18</v>
      </c>
      <c r="J1402">
        <v>0.2</v>
      </c>
      <c r="K1402" s="5">
        <v>44970</v>
      </c>
      <c r="L1402" t="s">
        <v>32</v>
      </c>
      <c r="M1402" t="s">
        <v>2198</v>
      </c>
      <c r="N1402" t="s">
        <v>210</v>
      </c>
      <c r="P1402" t="s">
        <v>35</v>
      </c>
      <c r="Q1402" t="s">
        <v>8426</v>
      </c>
      <c r="R1402" s="6">
        <v>283311877.13623047</v>
      </c>
      <c r="S1402" s="6">
        <v>2710952.1599999703</v>
      </c>
      <c r="T1402" s="6">
        <v>154613.47000002465</v>
      </c>
      <c r="U1402" s="6">
        <v>-4167874.4300000276</v>
      </c>
      <c r="V1402" s="6">
        <v>1598304.2250000234</v>
      </c>
      <c r="W1402" s="6">
        <v>-2394776.1050000354</v>
      </c>
      <c r="X1402" s="6">
        <v>1883</v>
      </c>
      <c r="Y1402" s="6">
        <v>15841179</v>
      </c>
      <c r="Z1402" s="6" t="s">
        <v>507</v>
      </c>
      <c r="AA1402" s="7">
        <v>294448244.17114258</v>
      </c>
      <c r="AB1402" s="6"/>
    </row>
    <row r="1403" spans="1:28">
      <c r="A1403" t="s">
        <v>8427</v>
      </c>
      <c r="B1403">
        <v>1402</v>
      </c>
      <c r="C1403" t="s">
        <v>8428</v>
      </c>
      <c r="D1403" t="s">
        <v>8429</v>
      </c>
      <c r="E1403" s="5" t="s">
        <v>29</v>
      </c>
      <c r="F1403">
        <v>1</v>
      </c>
      <c r="G1403" t="s">
        <v>8430</v>
      </c>
      <c r="H1403" t="s">
        <v>8431</v>
      </c>
      <c r="I1403">
        <v>0.18</v>
      </c>
      <c r="J1403">
        <v>0.2</v>
      </c>
      <c r="K1403" s="5">
        <v>44970</v>
      </c>
      <c r="L1403" t="s">
        <v>32</v>
      </c>
      <c r="M1403" t="s">
        <v>2198</v>
      </c>
      <c r="N1403" t="s">
        <v>210</v>
      </c>
      <c r="P1403" t="s">
        <v>35</v>
      </c>
      <c r="Q1403" t="s">
        <v>8432</v>
      </c>
      <c r="R1403" s="6">
        <v>119947766.01791382</v>
      </c>
      <c r="S1403" s="6">
        <v>-840350.59499999683</v>
      </c>
      <c r="T1403" s="6">
        <v>-1201620.5399999898</v>
      </c>
      <c r="U1403" s="6">
        <v>169843.00499999634</v>
      </c>
      <c r="V1403" s="6">
        <v>348616.10999999259</v>
      </c>
      <c r="W1403" s="6">
        <v>-667744.92500000051</v>
      </c>
      <c r="X1403" s="6">
        <v>772</v>
      </c>
      <c r="Y1403" s="6">
        <v>3703814.4000000004</v>
      </c>
      <c r="Z1403" s="6" t="s">
        <v>507</v>
      </c>
      <c r="AA1403" s="7">
        <v>122899023.36120605</v>
      </c>
      <c r="AB1403" s="6"/>
    </row>
    <row r="1404" spans="1:28">
      <c r="A1404" t="s">
        <v>8433</v>
      </c>
      <c r="B1404">
        <v>1403</v>
      </c>
      <c r="C1404" t="s">
        <v>8434</v>
      </c>
      <c r="D1404" t="s">
        <v>8435</v>
      </c>
      <c r="E1404" s="5" t="s">
        <v>29</v>
      </c>
      <c r="F1404">
        <v>1</v>
      </c>
      <c r="G1404" t="s">
        <v>8436</v>
      </c>
      <c r="H1404" t="s">
        <v>8437</v>
      </c>
      <c r="I1404">
        <v>0.18</v>
      </c>
      <c r="J1404">
        <v>0.2</v>
      </c>
      <c r="K1404" s="5">
        <v>44970</v>
      </c>
      <c r="L1404" t="s">
        <v>32</v>
      </c>
      <c r="M1404" t="s">
        <v>2198</v>
      </c>
      <c r="N1404" t="s">
        <v>210</v>
      </c>
      <c r="P1404" t="s">
        <v>35</v>
      </c>
      <c r="Q1404" t="s">
        <v>8438</v>
      </c>
      <c r="R1404" s="6">
        <v>7724310.170514632</v>
      </c>
      <c r="S1404" s="6">
        <v>-671753.67243499961</v>
      </c>
      <c r="T1404" s="6">
        <v>-858223.14096000069</v>
      </c>
      <c r="U1404" s="6">
        <v>-342766.06038399844</v>
      </c>
      <c r="V1404" s="6">
        <v>517279.70009849855</v>
      </c>
      <c r="W1404" s="6">
        <v>-1008864.4875405</v>
      </c>
      <c r="X1404" s="6">
        <v>39</v>
      </c>
      <c r="Y1404" s="6">
        <v>195147.08000000002</v>
      </c>
      <c r="Z1404" s="6" t="s">
        <v>507</v>
      </c>
      <c r="AA1404" s="7">
        <v>9611948.1637145691</v>
      </c>
      <c r="AB1404" s="6"/>
    </row>
    <row r="1405" spans="1:28">
      <c r="A1405" t="s">
        <v>8439</v>
      </c>
      <c r="B1405">
        <v>1404</v>
      </c>
      <c r="C1405" t="s">
        <v>8440</v>
      </c>
      <c r="D1405" t="s">
        <v>8441</v>
      </c>
      <c r="E1405" s="5" t="s">
        <v>29</v>
      </c>
      <c r="F1405">
        <v>1</v>
      </c>
      <c r="G1405" t="s">
        <v>8442</v>
      </c>
      <c r="H1405" t="s">
        <v>8443</v>
      </c>
      <c r="I1405">
        <v>0.65</v>
      </c>
      <c r="J1405">
        <v>0.73</v>
      </c>
      <c r="K1405" s="5">
        <v>44978</v>
      </c>
      <c r="L1405" t="s">
        <v>32</v>
      </c>
      <c r="M1405" t="s">
        <v>820</v>
      </c>
      <c r="N1405" t="s">
        <v>679</v>
      </c>
      <c r="P1405" t="s">
        <v>135</v>
      </c>
      <c r="Q1405" t="s">
        <v>8444</v>
      </c>
      <c r="R1405" s="6">
        <v>28590510.749816895</v>
      </c>
      <c r="S1405" s="6">
        <v>0</v>
      </c>
      <c r="T1405" s="6">
        <v>0</v>
      </c>
      <c r="U1405" s="6">
        <v>1089225.0000000009</v>
      </c>
      <c r="V1405" s="6">
        <v>0</v>
      </c>
      <c r="W1405" s="6">
        <v>1089225.0000000009</v>
      </c>
      <c r="X1405" s="6">
        <v>22</v>
      </c>
      <c r="Y1405" s="6">
        <v>63480.23</v>
      </c>
      <c r="Z1405" s="6" t="s">
        <v>10830</v>
      </c>
      <c r="AA1405" s="7">
        <v>27491624.355316162</v>
      </c>
      <c r="AB1405" s="6"/>
    </row>
    <row r="1406" spans="1:28">
      <c r="A1406" t="s">
        <v>8445</v>
      </c>
      <c r="B1406">
        <v>1405</v>
      </c>
      <c r="C1406" t="s">
        <v>8446</v>
      </c>
      <c r="D1406" t="s">
        <v>8447</v>
      </c>
      <c r="E1406" s="5" t="s">
        <v>29</v>
      </c>
      <c r="F1406">
        <v>1</v>
      </c>
      <c r="G1406" t="s">
        <v>8448</v>
      </c>
      <c r="H1406" t="s">
        <v>8449</v>
      </c>
      <c r="I1406">
        <v>0.65</v>
      </c>
      <c r="J1406">
        <v>0.73</v>
      </c>
      <c r="K1406" s="5">
        <v>44978</v>
      </c>
      <c r="L1406" t="s">
        <v>32</v>
      </c>
      <c r="M1406" t="s">
        <v>820</v>
      </c>
      <c r="N1406" t="s">
        <v>679</v>
      </c>
      <c r="P1406" t="s">
        <v>135</v>
      </c>
      <c r="Q1406" t="s">
        <v>8450</v>
      </c>
      <c r="R1406" s="6">
        <v>1159039.9742126465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  <c r="X1406" s="6">
        <v>7</v>
      </c>
      <c r="Y1406" s="6">
        <v>162.38999999999999</v>
      </c>
      <c r="Z1406" s="6" t="s">
        <v>10830</v>
      </c>
      <c r="AA1406" s="7">
        <v>1161835.0028991699</v>
      </c>
      <c r="AB1406" s="6"/>
    </row>
    <row r="1407" spans="1:28">
      <c r="A1407" t="s">
        <v>8451</v>
      </c>
      <c r="B1407">
        <v>1406</v>
      </c>
      <c r="C1407" t="s">
        <v>8452</v>
      </c>
      <c r="D1407" t="s">
        <v>8453</v>
      </c>
      <c r="E1407" s="5" t="s">
        <v>29</v>
      </c>
      <c r="F1407">
        <v>1</v>
      </c>
      <c r="G1407" t="s">
        <v>8454</v>
      </c>
      <c r="H1407" t="s">
        <v>8455</v>
      </c>
      <c r="I1407">
        <v>0.2</v>
      </c>
      <c r="J1407">
        <v>0.23</v>
      </c>
      <c r="K1407" s="5">
        <v>44980</v>
      </c>
      <c r="L1407" t="s">
        <v>32</v>
      </c>
      <c r="M1407" t="s">
        <v>286</v>
      </c>
      <c r="N1407" t="s">
        <v>287</v>
      </c>
      <c r="P1407" t="s">
        <v>1043</v>
      </c>
      <c r="Q1407" t="s">
        <v>8456</v>
      </c>
      <c r="R1407" s="6">
        <v>8282040.0238037109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  <c r="X1407" s="6">
        <v>77</v>
      </c>
      <c r="Y1407" s="6">
        <v>175906.571</v>
      </c>
      <c r="Z1407" s="6" t="s">
        <v>507</v>
      </c>
      <c r="AA1407" s="7">
        <v>8188649.9404907227</v>
      </c>
      <c r="AB1407" s="6"/>
    </row>
    <row r="1408" spans="1:28">
      <c r="A1408" t="s">
        <v>8457</v>
      </c>
      <c r="B1408">
        <v>1407</v>
      </c>
      <c r="C1408" t="s">
        <v>8458</v>
      </c>
      <c r="D1408" t="s">
        <v>8459</v>
      </c>
      <c r="E1408" s="5" t="s">
        <v>29</v>
      </c>
      <c r="F1408">
        <v>1</v>
      </c>
      <c r="G1408" t="s">
        <v>8460</v>
      </c>
      <c r="H1408" t="s">
        <v>8461</v>
      </c>
      <c r="I1408">
        <v>0.3</v>
      </c>
      <c r="J1408">
        <v>0.34</v>
      </c>
      <c r="K1408" s="5">
        <v>44980</v>
      </c>
      <c r="L1408" t="s">
        <v>32</v>
      </c>
      <c r="M1408" t="s">
        <v>286</v>
      </c>
      <c r="N1408" t="s">
        <v>4591</v>
      </c>
      <c r="P1408" t="s">
        <v>1043</v>
      </c>
      <c r="Q1408" t="s">
        <v>8462</v>
      </c>
      <c r="R1408" s="6">
        <v>1286734.9624633789</v>
      </c>
      <c r="S1408" s="6">
        <v>-1286735.0000000002</v>
      </c>
      <c r="T1408" s="6">
        <v>0</v>
      </c>
      <c r="U1408" s="6">
        <v>0</v>
      </c>
      <c r="V1408" s="6">
        <v>0</v>
      </c>
      <c r="W1408" s="6">
        <v>-1286735.0000000002</v>
      </c>
      <c r="X1408" s="6">
        <v>6</v>
      </c>
      <c r="Y1408" s="6">
        <v>6424.5399999999991</v>
      </c>
      <c r="Z1408" s="6" t="s">
        <v>507</v>
      </c>
      <c r="AA1408" s="7">
        <v>2424670.0286865234</v>
      </c>
      <c r="AB1408" s="6"/>
    </row>
    <row r="1409" spans="1:28">
      <c r="A1409" t="s">
        <v>8463</v>
      </c>
      <c r="B1409">
        <v>1408</v>
      </c>
      <c r="C1409" t="s">
        <v>8464</v>
      </c>
      <c r="D1409" t="s">
        <v>8465</v>
      </c>
      <c r="E1409" s="5" t="s">
        <v>29</v>
      </c>
      <c r="F1409">
        <v>1</v>
      </c>
      <c r="G1409" t="s">
        <v>8466</v>
      </c>
      <c r="H1409" t="s">
        <v>8467</v>
      </c>
      <c r="I1409">
        <v>0.3</v>
      </c>
      <c r="J1409">
        <v>0.34</v>
      </c>
      <c r="K1409" s="5">
        <v>44980</v>
      </c>
      <c r="L1409" t="s">
        <v>32</v>
      </c>
      <c r="M1409" t="s">
        <v>286</v>
      </c>
      <c r="N1409" t="s">
        <v>4591</v>
      </c>
      <c r="P1409" t="s">
        <v>1043</v>
      </c>
      <c r="Q1409" t="s">
        <v>8468</v>
      </c>
      <c r="R1409" s="6">
        <v>18249149.322509766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  <c r="X1409" s="6">
        <v>21</v>
      </c>
      <c r="Y1409" s="6">
        <v>203459.33000000002</v>
      </c>
      <c r="Z1409" s="6" t="s">
        <v>507</v>
      </c>
      <c r="AA1409" s="7">
        <v>17210925.579071045</v>
      </c>
      <c r="AB1409" s="6"/>
    </row>
    <row r="1410" spans="1:28">
      <c r="A1410" t="s">
        <v>8469</v>
      </c>
      <c r="B1410">
        <v>1409</v>
      </c>
      <c r="C1410" t="s">
        <v>8470</v>
      </c>
      <c r="D1410" t="s">
        <v>8471</v>
      </c>
      <c r="E1410" s="5" t="s">
        <v>29</v>
      </c>
      <c r="F1410">
        <v>1</v>
      </c>
      <c r="G1410" t="s">
        <v>8472</v>
      </c>
      <c r="H1410" t="s">
        <v>8473</v>
      </c>
      <c r="I1410">
        <v>0.35</v>
      </c>
      <c r="J1410">
        <v>0.4</v>
      </c>
      <c r="K1410" s="5">
        <v>44980</v>
      </c>
      <c r="L1410" t="s">
        <v>32</v>
      </c>
      <c r="M1410" t="s">
        <v>286</v>
      </c>
      <c r="N1410" t="s">
        <v>4578</v>
      </c>
      <c r="P1410" t="s">
        <v>1043</v>
      </c>
      <c r="Q1410" t="s">
        <v>8474</v>
      </c>
      <c r="R1410" s="6">
        <v>1489159.9655151367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  <c r="X1410" s="6">
        <v>23</v>
      </c>
      <c r="Y1410" s="6">
        <v>10807.81</v>
      </c>
      <c r="Z1410" s="6" t="s">
        <v>507</v>
      </c>
      <c r="AA1410" s="7">
        <v>1449685.001373291</v>
      </c>
      <c r="AB1410" s="6"/>
    </row>
    <row r="1411" spans="1:28">
      <c r="A1411" t="s">
        <v>8475</v>
      </c>
      <c r="B1411">
        <v>1410</v>
      </c>
      <c r="C1411" t="s">
        <v>8476</v>
      </c>
      <c r="D1411" t="s">
        <v>8477</v>
      </c>
      <c r="E1411" s="5" t="s">
        <v>29</v>
      </c>
      <c r="F1411">
        <v>1</v>
      </c>
      <c r="G1411" t="s">
        <v>8478</v>
      </c>
      <c r="H1411" t="s">
        <v>8479</v>
      </c>
      <c r="I1411">
        <v>0.35</v>
      </c>
      <c r="J1411">
        <v>0.4</v>
      </c>
      <c r="K1411" s="5">
        <v>44980</v>
      </c>
      <c r="L1411" t="s">
        <v>32</v>
      </c>
      <c r="M1411" t="s">
        <v>286</v>
      </c>
      <c r="N1411" t="s">
        <v>4578</v>
      </c>
      <c r="P1411" t="s">
        <v>1043</v>
      </c>
      <c r="Q1411" t="s">
        <v>8480</v>
      </c>
      <c r="R1411" s="6">
        <v>12728879.928588867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  <c r="X1411" s="6">
        <v>9</v>
      </c>
      <c r="Y1411" s="6">
        <v>9040.02</v>
      </c>
      <c r="Z1411" s="6" t="s">
        <v>507</v>
      </c>
      <c r="AA1411" s="7">
        <v>12501945.304870605</v>
      </c>
      <c r="AB1411" s="6"/>
    </row>
    <row r="1412" spans="1:28">
      <c r="A1412" t="s">
        <v>8481</v>
      </c>
      <c r="B1412">
        <v>1411</v>
      </c>
      <c r="C1412" t="s">
        <v>8482</v>
      </c>
      <c r="D1412" t="s">
        <v>8483</v>
      </c>
      <c r="E1412" s="5" t="s">
        <v>29</v>
      </c>
      <c r="F1412">
        <v>1</v>
      </c>
      <c r="G1412" t="s">
        <v>8484</v>
      </c>
      <c r="H1412" t="s">
        <v>8485</v>
      </c>
      <c r="I1412">
        <v>0.16</v>
      </c>
      <c r="J1412">
        <v>0.19</v>
      </c>
      <c r="K1412" s="5">
        <v>44984</v>
      </c>
      <c r="L1412" t="s">
        <v>32</v>
      </c>
      <c r="M1412" t="s">
        <v>109</v>
      </c>
      <c r="N1412" t="s">
        <v>34</v>
      </c>
      <c r="P1412" t="s">
        <v>4384</v>
      </c>
      <c r="Q1412" t="s">
        <v>8486</v>
      </c>
      <c r="R1412" s="6">
        <v>3867780.1132202148</v>
      </c>
      <c r="S1412" s="6">
        <v>2223900.0000000009</v>
      </c>
      <c r="T1412" s="6">
        <v>0</v>
      </c>
      <c r="U1412" s="6">
        <v>0</v>
      </c>
      <c r="V1412" s="6">
        <v>0</v>
      </c>
      <c r="W1412" s="6">
        <v>-10214730</v>
      </c>
      <c r="X1412" s="6">
        <v>80</v>
      </c>
      <c r="Y1412" s="6">
        <v>916578.09000000008</v>
      </c>
      <c r="Z1412" s="6" t="s">
        <v>12651</v>
      </c>
      <c r="AA1412" s="7">
        <v>3377414.9894714355</v>
      </c>
      <c r="AB1412" s="6"/>
    </row>
    <row r="1413" spans="1:28">
      <c r="A1413" t="s">
        <v>8487</v>
      </c>
      <c r="B1413">
        <v>1412</v>
      </c>
      <c r="C1413" t="s">
        <v>8488</v>
      </c>
      <c r="D1413" t="s">
        <v>8489</v>
      </c>
      <c r="E1413" s="5" t="s">
        <v>29</v>
      </c>
      <c r="F1413">
        <v>1</v>
      </c>
      <c r="G1413" t="s">
        <v>8490</v>
      </c>
      <c r="H1413" t="s">
        <v>8491</v>
      </c>
      <c r="I1413">
        <v>0.6</v>
      </c>
      <c r="J1413">
        <v>0.68</v>
      </c>
      <c r="K1413" s="5">
        <v>44993</v>
      </c>
      <c r="L1413" t="s">
        <v>32</v>
      </c>
      <c r="M1413" t="s">
        <v>33</v>
      </c>
      <c r="N1413" t="s">
        <v>115</v>
      </c>
      <c r="P1413" t="s">
        <v>1666</v>
      </c>
      <c r="Q1413" t="s">
        <v>8492</v>
      </c>
      <c r="R1413" s="6">
        <v>6465802.5741577148</v>
      </c>
      <c r="S1413" s="6">
        <v>0</v>
      </c>
      <c r="T1413" s="6">
        <v>0</v>
      </c>
      <c r="U1413" s="6">
        <v>286398.00000000029</v>
      </c>
      <c r="V1413" s="6">
        <v>0</v>
      </c>
      <c r="W1413" s="6">
        <v>566432.00000000047</v>
      </c>
      <c r="X1413" s="6">
        <v>67</v>
      </c>
      <c r="Y1413" s="6">
        <v>164652.95999999996</v>
      </c>
      <c r="Z1413" s="6" t="s">
        <v>507</v>
      </c>
      <c r="AA1413" s="7">
        <v>5681944.1413879395</v>
      </c>
      <c r="AB1413" s="6"/>
    </row>
    <row r="1414" spans="1:28">
      <c r="A1414" t="s">
        <v>8493</v>
      </c>
      <c r="B1414">
        <v>1413</v>
      </c>
      <c r="C1414" t="s">
        <v>8494</v>
      </c>
      <c r="D1414" t="s">
        <v>8495</v>
      </c>
      <c r="E1414" s="5" t="s">
        <v>29</v>
      </c>
      <c r="F1414">
        <v>1</v>
      </c>
      <c r="G1414" t="s">
        <v>8496</v>
      </c>
      <c r="H1414" t="s">
        <v>8497</v>
      </c>
      <c r="I1414">
        <v>0.6</v>
      </c>
      <c r="J1414">
        <v>0.68</v>
      </c>
      <c r="K1414" s="5">
        <v>44993</v>
      </c>
      <c r="L1414" t="s">
        <v>32</v>
      </c>
      <c r="M1414" t="s">
        <v>1580</v>
      </c>
      <c r="N1414" t="s">
        <v>610</v>
      </c>
      <c r="P1414" t="s">
        <v>1666</v>
      </c>
      <c r="Q1414" t="s">
        <v>8498</v>
      </c>
      <c r="R1414" s="6">
        <v>64663355.731964104</v>
      </c>
      <c r="S1414" s="6">
        <v>954990.00000000792</v>
      </c>
      <c r="T1414" s="6">
        <v>648008.00000000035</v>
      </c>
      <c r="U1414" s="6">
        <v>949607.99999999371</v>
      </c>
      <c r="V1414" s="6">
        <v>634668.00000000058</v>
      </c>
      <c r="W1414" s="6">
        <v>3810866.0000000033</v>
      </c>
      <c r="X1414" s="6">
        <v>331</v>
      </c>
      <c r="Y1414" s="6">
        <v>2004574.0999999999</v>
      </c>
      <c r="Z1414" s="6" t="s">
        <v>507</v>
      </c>
      <c r="AA1414" s="7">
        <v>61467167.587280273</v>
      </c>
      <c r="AB1414" s="6"/>
    </row>
    <row r="1415" spans="1:28">
      <c r="A1415" t="s">
        <v>8499</v>
      </c>
      <c r="B1415">
        <v>1414</v>
      </c>
      <c r="C1415" t="s">
        <v>8500</v>
      </c>
      <c r="D1415" t="s">
        <v>8501</v>
      </c>
      <c r="E1415" s="5" t="s">
        <v>29</v>
      </c>
      <c r="F1415">
        <v>1</v>
      </c>
      <c r="G1415" t="s">
        <v>8502</v>
      </c>
      <c r="H1415" t="s">
        <v>8503</v>
      </c>
      <c r="I1415">
        <v>0.6</v>
      </c>
      <c r="J1415">
        <v>0.68</v>
      </c>
      <c r="K1415" s="5">
        <v>44993</v>
      </c>
      <c r="L1415" t="s">
        <v>32</v>
      </c>
      <c r="M1415" t="s">
        <v>1580</v>
      </c>
      <c r="N1415" t="s">
        <v>610</v>
      </c>
      <c r="P1415" t="s">
        <v>1666</v>
      </c>
      <c r="Q1415" t="s">
        <v>8504</v>
      </c>
      <c r="R1415" s="6">
        <v>6117080.4977416992</v>
      </c>
      <c r="S1415" s="6">
        <v>0</v>
      </c>
      <c r="T1415" s="6">
        <v>0</v>
      </c>
      <c r="U1415" s="6">
        <v>0</v>
      </c>
      <c r="V1415" s="6">
        <v>0</v>
      </c>
      <c r="W1415" s="6">
        <v>-660211.99999999953</v>
      </c>
      <c r="X1415" s="6">
        <v>31</v>
      </c>
      <c r="Y1415" s="6">
        <v>66641.98</v>
      </c>
      <c r="Z1415" s="6" t="s">
        <v>507</v>
      </c>
      <c r="AA1415" s="7">
        <v>6811842.5750732422</v>
      </c>
      <c r="AB1415" s="6"/>
    </row>
    <row r="1416" spans="1:28">
      <c r="A1416" t="s">
        <v>8505</v>
      </c>
      <c r="B1416">
        <v>1415</v>
      </c>
      <c r="C1416" t="s">
        <v>8506</v>
      </c>
      <c r="D1416" t="s">
        <v>8507</v>
      </c>
      <c r="E1416" s="5" t="s">
        <v>29</v>
      </c>
      <c r="F1416">
        <v>1</v>
      </c>
      <c r="G1416" t="s">
        <v>8508</v>
      </c>
      <c r="H1416" t="s">
        <v>8509</v>
      </c>
      <c r="I1416">
        <v>0.75</v>
      </c>
      <c r="J1416">
        <v>0.85</v>
      </c>
      <c r="K1416" s="5">
        <v>44993</v>
      </c>
      <c r="L1416" t="s">
        <v>32</v>
      </c>
      <c r="M1416" t="s">
        <v>109</v>
      </c>
      <c r="N1416" t="s">
        <v>115</v>
      </c>
      <c r="P1416" t="s">
        <v>1666</v>
      </c>
      <c r="Q1416" t="s">
        <v>8510</v>
      </c>
      <c r="R1416" s="6">
        <v>9212643.2991027832</v>
      </c>
      <c r="S1416" s="6">
        <v>278729.00000000029</v>
      </c>
      <c r="T1416" s="6">
        <v>3879064</v>
      </c>
      <c r="U1416" s="6">
        <v>0</v>
      </c>
      <c r="V1416" s="6">
        <v>0</v>
      </c>
      <c r="W1416" s="6">
        <v>4157793.0000000005</v>
      </c>
      <c r="X1416" s="6">
        <v>33</v>
      </c>
      <c r="Y1416" s="6">
        <v>237146.1801</v>
      </c>
      <c r="Z1416" s="6" t="s">
        <v>507</v>
      </c>
      <c r="AA1416" s="7">
        <v>5114648.1704711914</v>
      </c>
      <c r="AB1416" s="6"/>
    </row>
    <row r="1417" spans="1:28">
      <c r="A1417" t="s">
        <v>8511</v>
      </c>
      <c r="B1417">
        <v>1416</v>
      </c>
      <c r="C1417" t="s">
        <v>8512</v>
      </c>
      <c r="D1417" t="s">
        <v>8513</v>
      </c>
      <c r="E1417" s="5" t="s">
        <v>29</v>
      </c>
      <c r="F1417">
        <v>1</v>
      </c>
      <c r="G1417" t="s">
        <v>8514</v>
      </c>
      <c r="H1417" t="s">
        <v>8515</v>
      </c>
      <c r="I1417">
        <v>0.85</v>
      </c>
      <c r="J1417">
        <v>0.96</v>
      </c>
      <c r="K1417" s="5">
        <v>44993</v>
      </c>
      <c r="L1417" t="s">
        <v>32</v>
      </c>
      <c r="M1417" t="s">
        <v>473</v>
      </c>
      <c r="N1417" t="s">
        <v>115</v>
      </c>
      <c r="P1417" t="s">
        <v>1666</v>
      </c>
      <c r="Q1417" t="s">
        <v>8516</v>
      </c>
      <c r="R1417" s="6">
        <v>6862108.4976196289</v>
      </c>
      <c r="S1417" s="6">
        <v>1416479.9999999993</v>
      </c>
      <c r="T1417" s="6">
        <v>3136157</v>
      </c>
      <c r="U1417" s="6">
        <v>345535.99999999983</v>
      </c>
      <c r="V1417" s="6">
        <v>0</v>
      </c>
      <c r="W1417" s="6">
        <v>5563520.9999999991</v>
      </c>
      <c r="X1417" s="6">
        <v>291</v>
      </c>
      <c r="Y1417" s="6">
        <v>2161831.9099999997</v>
      </c>
      <c r="Z1417" s="6" t="s">
        <v>507</v>
      </c>
      <c r="AA1417" s="7">
        <v>2355532.5508117676</v>
      </c>
      <c r="AB1417" s="6"/>
    </row>
    <row r="1418" spans="1:28">
      <c r="A1418" t="s">
        <v>8517</v>
      </c>
      <c r="B1418">
        <v>1417</v>
      </c>
      <c r="C1418" t="s">
        <v>8518</v>
      </c>
      <c r="D1418" t="s">
        <v>8519</v>
      </c>
      <c r="E1418" s="5" t="s">
        <v>29</v>
      </c>
      <c r="F1418">
        <v>1</v>
      </c>
      <c r="G1418" t="s">
        <v>8520</v>
      </c>
      <c r="H1418" t="s">
        <v>8521</v>
      </c>
      <c r="I1418">
        <v>0.75</v>
      </c>
      <c r="J1418">
        <v>0.85</v>
      </c>
      <c r="K1418" s="5">
        <v>44993</v>
      </c>
      <c r="L1418" t="s">
        <v>32</v>
      </c>
      <c r="M1418" t="s">
        <v>94</v>
      </c>
      <c r="N1418" t="s">
        <v>72</v>
      </c>
      <c r="P1418" t="s">
        <v>1666</v>
      </c>
      <c r="Q1418" t="s">
        <v>8522</v>
      </c>
      <c r="R1418" s="6">
        <v>1705284.0232849121</v>
      </c>
      <c r="S1418" s="6">
        <v>0</v>
      </c>
      <c r="T1418" s="6">
        <v>235096.0000000002</v>
      </c>
      <c r="U1418" s="6">
        <v>228486.99999999988</v>
      </c>
      <c r="V1418" s="6">
        <v>0</v>
      </c>
      <c r="W1418" s="6">
        <v>463583.00000000012</v>
      </c>
      <c r="X1418" s="6">
        <v>80</v>
      </c>
      <c r="Y1418" s="6">
        <v>132653.39000000001</v>
      </c>
      <c r="Z1418" s="6" t="s">
        <v>12652</v>
      </c>
      <c r="AA1418" s="7">
        <v>1103085.0410461426</v>
      </c>
      <c r="AB1418" s="6"/>
    </row>
    <row r="1419" spans="1:28">
      <c r="A1419" t="s">
        <v>8523</v>
      </c>
      <c r="B1419">
        <v>1418</v>
      </c>
      <c r="C1419" t="s">
        <v>8524</v>
      </c>
      <c r="D1419" t="s">
        <v>8525</v>
      </c>
      <c r="E1419" s="5" t="s">
        <v>29</v>
      </c>
      <c r="F1419">
        <v>1</v>
      </c>
      <c r="G1419" t="s">
        <v>8526</v>
      </c>
      <c r="H1419" t="s">
        <v>8527</v>
      </c>
      <c r="I1419">
        <v>0.75</v>
      </c>
      <c r="J1419">
        <v>0.85</v>
      </c>
      <c r="K1419" s="5">
        <v>44993</v>
      </c>
      <c r="L1419" t="s">
        <v>32</v>
      </c>
      <c r="M1419" t="s">
        <v>94</v>
      </c>
      <c r="N1419" t="s">
        <v>95</v>
      </c>
      <c r="P1419" t="s">
        <v>1666</v>
      </c>
      <c r="Q1419" t="s">
        <v>8528</v>
      </c>
      <c r="R1419" s="6">
        <v>45885185.546875</v>
      </c>
      <c r="S1419" s="6">
        <v>678167.00000000058</v>
      </c>
      <c r="T1419" s="6">
        <v>2245323.0000000019</v>
      </c>
      <c r="U1419" s="6">
        <v>5268494.9999999963</v>
      </c>
      <c r="V1419" s="6">
        <v>718161.0000000007</v>
      </c>
      <c r="W1419" s="6">
        <v>8910146.0000000019</v>
      </c>
      <c r="X1419" s="6">
        <v>622</v>
      </c>
      <c r="Y1419" s="6">
        <v>2901002.0999999996</v>
      </c>
      <c r="Z1419" s="6" t="s">
        <v>12652</v>
      </c>
      <c r="AA1419" s="7">
        <v>31648349.761962891</v>
      </c>
      <c r="AB1419" s="6"/>
    </row>
    <row r="1420" spans="1:28">
      <c r="A1420" t="s">
        <v>8529</v>
      </c>
      <c r="B1420">
        <v>1419</v>
      </c>
      <c r="C1420" t="s">
        <v>8530</v>
      </c>
      <c r="D1420" t="s">
        <v>8531</v>
      </c>
      <c r="E1420" s="5" t="s">
        <v>29</v>
      </c>
      <c r="F1420">
        <v>1</v>
      </c>
      <c r="G1420" t="s">
        <v>8532</v>
      </c>
      <c r="H1420" t="s">
        <v>8533</v>
      </c>
      <c r="I1420">
        <v>0.75</v>
      </c>
      <c r="J1420">
        <v>0.85</v>
      </c>
      <c r="K1420" s="5">
        <v>44993</v>
      </c>
      <c r="L1420" t="s">
        <v>32</v>
      </c>
      <c r="M1420" t="s">
        <v>94</v>
      </c>
      <c r="N1420" t="s">
        <v>79</v>
      </c>
      <c r="P1420" t="s">
        <v>1666</v>
      </c>
      <c r="Q1420" t="s">
        <v>8534</v>
      </c>
      <c r="R1420" s="6">
        <v>16103268.127441406</v>
      </c>
      <c r="S1420" s="6">
        <v>920041.99999999825</v>
      </c>
      <c r="T1420" s="6">
        <v>-446693.99999999779</v>
      </c>
      <c r="U1420" s="6">
        <v>0</v>
      </c>
      <c r="V1420" s="6">
        <v>-4719.0000000001164</v>
      </c>
      <c r="W1420" s="6">
        <v>468629.00000000035</v>
      </c>
      <c r="X1420" s="6">
        <v>167</v>
      </c>
      <c r="Y1420" s="6">
        <v>558343.15999999992</v>
      </c>
      <c r="Z1420" s="6" t="s">
        <v>12652</v>
      </c>
      <c r="AA1420" s="7">
        <v>16172940.254211426</v>
      </c>
      <c r="AB1420" s="6"/>
    </row>
    <row r="1421" spans="1:28">
      <c r="A1421" t="s">
        <v>8535</v>
      </c>
      <c r="B1421">
        <v>1420</v>
      </c>
      <c r="C1421" t="s">
        <v>8536</v>
      </c>
      <c r="D1421" t="s">
        <v>8537</v>
      </c>
      <c r="E1421" s="5" t="s">
        <v>29</v>
      </c>
      <c r="F1421">
        <v>1</v>
      </c>
      <c r="G1421" t="s">
        <v>8538</v>
      </c>
      <c r="H1421" t="s">
        <v>8539</v>
      </c>
      <c r="I1421">
        <v>0.19</v>
      </c>
      <c r="J1421">
        <v>0.21</v>
      </c>
      <c r="K1421" s="5">
        <v>45019</v>
      </c>
      <c r="L1421" t="s">
        <v>32</v>
      </c>
      <c r="M1421" t="s">
        <v>86</v>
      </c>
      <c r="N1421" t="s">
        <v>87</v>
      </c>
      <c r="P1421" t="s">
        <v>5598</v>
      </c>
      <c r="Q1421" t="s">
        <v>8540</v>
      </c>
      <c r="R1421" s="6">
        <v>1057798710.9590626</v>
      </c>
      <c r="S1421" s="6">
        <v>-5513567.5000000792</v>
      </c>
      <c r="T1421" s="6">
        <v>-1357109.9999999232</v>
      </c>
      <c r="U1421" s="6">
        <v>2760157.50000004</v>
      </c>
      <c r="V1421" s="6">
        <v>2752037.4999998435</v>
      </c>
      <c r="W1421" s="6">
        <v>-655087.70479998202</v>
      </c>
      <c r="X1421" s="6">
        <v>468</v>
      </c>
      <c r="Y1421" s="6">
        <v>3455895.5</v>
      </c>
      <c r="Z1421" s="6" t="s">
        <v>86</v>
      </c>
      <c r="AA1421" s="7">
        <v>1046154764.8376465</v>
      </c>
      <c r="AB1421" s="6"/>
    </row>
    <row r="1422" spans="1:28">
      <c r="A1422" t="s">
        <v>8541</v>
      </c>
      <c r="B1422">
        <v>1421</v>
      </c>
      <c r="C1422" t="s">
        <v>8542</v>
      </c>
      <c r="D1422" t="s">
        <v>8543</v>
      </c>
      <c r="E1422" s="5" t="s">
        <v>29</v>
      </c>
      <c r="F1422">
        <v>1</v>
      </c>
      <c r="G1422" t="s">
        <v>8544</v>
      </c>
      <c r="H1422" t="s">
        <v>8545</v>
      </c>
      <c r="I1422">
        <v>0</v>
      </c>
      <c r="J1422">
        <v>0.82</v>
      </c>
      <c r="K1422" s="5">
        <v>45028</v>
      </c>
      <c r="L1422" t="s">
        <v>32</v>
      </c>
      <c r="M1422" t="s">
        <v>878</v>
      </c>
      <c r="N1422" t="s">
        <v>879</v>
      </c>
      <c r="P1422" t="s">
        <v>1906</v>
      </c>
      <c r="Q1422" t="s">
        <v>8546</v>
      </c>
      <c r="R1422" s="6">
        <v>23586200.952529907</v>
      </c>
      <c r="S1422" s="6">
        <v>0</v>
      </c>
      <c r="T1422" s="6">
        <v>0</v>
      </c>
      <c r="U1422" s="6">
        <v>2307.5</v>
      </c>
      <c r="V1422" s="6">
        <v>0</v>
      </c>
      <c r="W1422" s="6">
        <v>-428162.49999999854</v>
      </c>
      <c r="X1422" s="6">
        <v>93</v>
      </c>
      <c r="Y1422" s="6">
        <v>307259.86000000004</v>
      </c>
      <c r="Z1422" s="6" t="s">
        <v>10830</v>
      </c>
      <c r="AA1422" s="7">
        <v>24280758.666992188</v>
      </c>
      <c r="AB1422" s="6"/>
    </row>
    <row r="1423" spans="1:28">
      <c r="A1423" t="s">
        <v>8547</v>
      </c>
      <c r="B1423">
        <v>1422</v>
      </c>
      <c r="C1423" t="s">
        <v>8548</v>
      </c>
      <c r="D1423" t="s">
        <v>8549</v>
      </c>
      <c r="E1423" s="5" t="s">
        <v>29</v>
      </c>
      <c r="F1423">
        <v>1</v>
      </c>
      <c r="G1423" t="s">
        <v>8550</v>
      </c>
      <c r="H1423" t="s">
        <v>8551</v>
      </c>
      <c r="I1423">
        <v>0.75</v>
      </c>
      <c r="J1423">
        <v>0.85</v>
      </c>
      <c r="K1423" s="5">
        <v>45028</v>
      </c>
      <c r="L1423" t="s">
        <v>32</v>
      </c>
      <c r="M1423" t="s">
        <v>820</v>
      </c>
      <c r="N1423" t="s">
        <v>5501</v>
      </c>
      <c r="P1423" t="s">
        <v>1906</v>
      </c>
      <c r="Q1423" t="s">
        <v>8552</v>
      </c>
      <c r="R1423" s="6">
        <v>51664782.238006592</v>
      </c>
      <c r="S1423" s="6">
        <v>0</v>
      </c>
      <c r="T1423" s="6">
        <v>0</v>
      </c>
      <c r="U1423" s="6">
        <v>-516527.49999999814</v>
      </c>
      <c r="V1423" s="6">
        <v>-4746212.5000000019</v>
      </c>
      <c r="W1423" s="6">
        <v>-5262740</v>
      </c>
      <c r="X1423" s="6">
        <v>88</v>
      </c>
      <c r="Y1423" s="6">
        <v>283832.99</v>
      </c>
      <c r="Z1423" s="6" t="s">
        <v>10830</v>
      </c>
      <c r="AA1423" s="7">
        <v>59334522.247314453</v>
      </c>
      <c r="AB1423" s="6"/>
    </row>
    <row r="1424" spans="1:28">
      <c r="A1424" t="s">
        <v>8553</v>
      </c>
      <c r="B1424">
        <v>1423</v>
      </c>
      <c r="C1424" t="s">
        <v>8554</v>
      </c>
      <c r="D1424" t="s">
        <v>8555</v>
      </c>
      <c r="E1424" s="5" t="s">
        <v>29</v>
      </c>
      <c r="F1424">
        <v>1</v>
      </c>
      <c r="G1424" t="s">
        <v>8556</v>
      </c>
      <c r="H1424" t="s">
        <v>8557</v>
      </c>
      <c r="I1424">
        <v>0.1</v>
      </c>
      <c r="J1424">
        <v>0.11</v>
      </c>
      <c r="K1424" s="5">
        <v>45028</v>
      </c>
      <c r="L1424" t="s">
        <v>32</v>
      </c>
      <c r="M1424" t="s">
        <v>162</v>
      </c>
      <c r="N1424" t="s">
        <v>416</v>
      </c>
      <c r="P1424" s="6" t="s">
        <v>233</v>
      </c>
      <c r="Q1424" t="s">
        <v>8558</v>
      </c>
      <c r="R1424" s="6">
        <v>1738755236.7172623</v>
      </c>
      <c r="S1424" s="6">
        <v>11256790.489000065</v>
      </c>
      <c r="T1424" s="6">
        <v>66276993.279499784</v>
      </c>
      <c r="U1424" s="6">
        <v>5007787.9465000704</v>
      </c>
      <c r="V1424" s="6">
        <v>33778161.076499857</v>
      </c>
      <c r="W1424" s="6">
        <v>180147464.19140038</v>
      </c>
      <c r="X1424" s="6">
        <v>7938</v>
      </c>
      <c r="Y1424" s="6">
        <v>159475590</v>
      </c>
      <c r="Z1424" s="6" t="s">
        <v>507</v>
      </c>
      <c r="AA1424" s="7">
        <v>1598068558.002697</v>
      </c>
      <c r="AB1424" s="6"/>
    </row>
    <row r="1425" spans="1:28">
      <c r="A1425" t="s">
        <v>8559</v>
      </c>
      <c r="B1425">
        <v>1424</v>
      </c>
      <c r="C1425" t="s">
        <v>8560</v>
      </c>
      <c r="D1425" t="s">
        <v>8561</v>
      </c>
      <c r="E1425" t="s">
        <v>29</v>
      </c>
      <c r="F1425">
        <v>1</v>
      </c>
      <c r="G1425" t="s">
        <v>8562</v>
      </c>
      <c r="H1425" t="s">
        <v>8563</v>
      </c>
      <c r="I1425">
        <v>0.12</v>
      </c>
      <c r="J1425">
        <v>0.14000000000000001</v>
      </c>
      <c r="K1425" s="5">
        <v>45028</v>
      </c>
      <c r="L1425" t="s">
        <v>32</v>
      </c>
      <c r="M1425" t="s">
        <v>2198</v>
      </c>
      <c r="N1425" t="s">
        <v>416</v>
      </c>
      <c r="P1425" t="s">
        <v>233</v>
      </c>
      <c r="Q1425" t="s">
        <v>8564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  <c r="X1425" s="6">
        <v>1603</v>
      </c>
      <c r="Y1425" s="6">
        <v>53655135</v>
      </c>
      <c r="Z1425" s="6" t="s">
        <v>507</v>
      </c>
      <c r="AA1425" s="7">
        <v>583108726.61217594</v>
      </c>
      <c r="AB1425" s="6"/>
    </row>
    <row r="1426" spans="1:28">
      <c r="A1426" t="s">
        <v>8565</v>
      </c>
      <c r="B1426">
        <v>1425</v>
      </c>
      <c r="C1426" t="s">
        <v>8566</v>
      </c>
      <c r="D1426" t="s">
        <v>8567</v>
      </c>
      <c r="E1426" s="5" t="s">
        <v>29</v>
      </c>
      <c r="F1426">
        <v>1</v>
      </c>
      <c r="G1426" t="s">
        <v>8568</v>
      </c>
      <c r="H1426" t="s">
        <v>8569</v>
      </c>
      <c r="I1426">
        <v>0.5</v>
      </c>
      <c r="J1426">
        <v>0.56999999999999995</v>
      </c>
      <c r="K1426" s="5">
        <v>45034</v>
      </c>
      <c r="L1426" t="s">
        <v>32</v>
      </c>
      <c r="M1426" t="s">
        <v>286</v>
      </c>
      <c r="N1426" t="s">
        <v>1395</v>
      </c>
      <c r="P1426" t="s">
        <v>2601</v>
      </c>
      <c r="Q1426" t="s">
        <v>8570</v>
      </c>
      <c r="R1426" s="6">
        <v>17296199.607849121</v>
      </c>
      <c r="S1426" s="6">
        <v>0</v>
      </c>
      <c r="T1426" s="6">
        <v>0</v>
      </c>
      <c r="U1426" s="6">
        <v>1210985.7639999983</v>
      </c>
      <c r="V1426" s="6">
        <v>0</v>
      </c>
      <c r="W1426" s="6">
        <v>1210985.7639999983</v>
      </c>
      <c r="X1426" s="6">
        <v>70</v>
      </c>
      <c r="Y1426" s="6">
        <v>322854.92000000004</v>
      </c>
      <c r="Z1426" s="6" t="s">
        <v>507</v>
      </c>
      <c r="AA1426" s="7">
        <v>15356173.133850098</v>
      </c>
      <c r="AB1426" s="6"/>
    </row>
    <row r="1427" spans="1:28">
      <c r="A1427" t="s">
        <v>8571</v>
      </c>
      <c r="B1427">
        <v>1426</v>
      </c>
      <c r="C1427" t="s">
        <v>8572</v>
      </c>
      <c r="D1427" t="s">
        <v>8573</v>
      </c>
      <c r="E1427" s="5" t="s">
        <v>29</v>
      </c>
      <c r="F1427">
        <v>1</v>
      </c>
      <c r="G1427" t="s">
        <v>8574</v>
      </c>
      <c r="H1427" t="s">
        <v>8575</v>
      </c>
      <c r="I1427">
        <v>0.25</v>
      </c>
      <c r="J1427">
        <v>0.28000000000000003</v>
      </c>
      <c r="K1427" s="5">
        <v>45036</v>
      </c>
      <c r="L1427" t="s">
        <v>32</v>
      </c>
      <c r="M1427" t="s">
        <v>86</v>
      </c>
      <c r="N1427" t="s">
        <v>87</v>
      </c>
      <c r="P1427" t="s">
        <v>2540</v>
      </c>
      <c r="Q1427" t="s">
        <v>8576</v>
      </c>
      <c r="R1427" s="6">
        <v>265605962.67700195</v>
      </c>
      <c r="S1427" s="6">
        <v>3367697.1932000034</v>
      </c>
      <c r="T1427" s="6">
        <v>1654825.3324000016</v>
      </c>
      <c r="U1427" s="6">
        <v>3328502.1396000031</v>
      </c>
      <c r="V1427" s="6">
        <v>1678536.7956000015</v>
      </c>
      <c r="W1427" s="6">
        <v>16760865.917600015</v>
      </c>
      <c r="X1427" s="6">
        <v>1850</v>
      </c>
      <c r="Y1427" s="6">
        <v>19441035</v>
      </c>
      <c r="Z1427" s="6" t="s">
        <v>86</v>
      </c>
      <c r="AA1427" s="7">
        <v>251432579.04052734</v>
      </c>
      <c r="AB1427" s="6"/>
    </row>
    <row r="1428" spans="1:28">
      <c r="A1428" t="s">
        <v>8577</v>
      </c>
      <c r="B1428">
        <v>1427</v>
      </c>
      <c r="C1428" t="s">
        <v>8578</v>
      </c>
      <c r="D1428" t="s">
        <v>8579</v>
      </c>
      <c r="E1428" s="5" t="s">
        <v>29</v>
      </c>
      <c r="F1428">
        <v>1</v>
      </c>
      <c r="G1428" t="s">
        <v>8580</v>
      </c>
      <c r="H1428" t="s">
        <v>8581</v>
      </c>
      <c r="I1428">
        <v>0.35</v>
      </c>
      <c r="J1428">
        <v>0.4</v>
      </c>
      <c r="K1428" s="5">
        <v>45036</v>
      </c>
      <c r="L1428" t="s">
        <v>32</v>
      </c>
      <c r="M1428" t="s">
        <v>94</v>
      </c>
      <c r="N1428" t="s">
        <v>79</v>
      </c>
      <c r="P1428" t="s">
        <v>2540</v>
      </c>
      <c r="Q1428" t="s">
        <v>8582</v>
      </c>
      <c r="R1428" s="6">
        <v>10228349.304199219</v>
      </c>
      <c r="S1428" s="6">
        <v>0</v>
      </c>
      <c r="T1428" s="6">
        <v>0</v>
      </c>
      <c r="U1428" s="6">
        <v>0</v>
      </c>
      <c r="V1428" s="6">
        <v>-4464.7645000000484</v>
      </c>
      <c r="W1428" s="6">
        <v>-4464.7645000000484</v>
      </c>
      <c r="X1428" s="6">
        <v>214</v>
      </c>
      <c r="Y1428" s="6">
        <v>411592.88</v>
      </c>
      <c r="Z1428" s="6" t="s">
        <v>12652</v>
      </c>
      <c r="AA1428" s="7">
        <v>10590854.644775391</v>
      </c>
      <c r="AB1428" s="6"/>
    </row>
    <row r="1429" spans="1:28">
      <c r="A1429" t="s">
        <v>8583</v>
      </c>
      <c r="B1429">
        <v>1428</v>
      </c>
      <c r="C1429" t="s">
        <v>8584</v>
      </c>
      <c r="D1429" t="s">
        <v>8585</v>
      </c>
      <c r="E1429" s="5" t="s">
        <v>29</v>
      </c>
      <c r="F1429">
        <v>1</v>
      </c>
      <c r="G1429" t="s">
        <v>8586</v>
      </c>
      <c r="H1429" t="s">
        <v>8587</v>
      </c>
      <c r="I1429">
        <v>0.65</v>
      </c>
      <c r="J1429">
        <v>0.73</v>
      </c>
      <c r="K1429" s="5">
        <v>45036</v>
      </c>
      <c r="L1429" t="s">
        <v>32</v>
      </c>
      <c r="M1429" t="s">
        <v>2385</v>
      </c>
      <c r="N1429" t="s">
        <v>2477</v>
      </c>
      <c r="P1429" t="s">
        <v>2540</v>
      </c>
      <c r="Q1429" t="s">
        <v>8588</v>
      </c>
      <c r="R1429" s="6">
        <v>10456193.256378174</v>
      </c>
      <c r="S1429" s="6">
        <v>0</v>
      </c>
      <c r="T1429" s="6">
        <v>-1512476.7715000014</v>
      </c>
      <c r="U1429" s="6">
        <v>0</v>
      </c>
      <c r="V1429" s="6">
        <v>0</v>
      </c>
      <c r="W1429" s="6">
        <v>-1512476.7715000014</v>
      </c>
      <c r="X1429" s="6">
        <v>48</v>
      </c>
      <c r="Y1429" s="6">
        <v>274921.36000000004</v>
      </c>
      <c r="Z1429" s="6" t="s">
        <v>507</v>
      </c>
      <c r="AA1429" s="7">
        <v>11724391.937255859</v>
      </c>
      <c r="AB1429" s="6"/>
    </row>
    <row r="1430" spans="1:28">
      <c r="A1430" t="s">
        <v>8589</v>
      </c>
      <c r="B1430">
        <v>1429</v>
      </c>
      <c r="C1430" t="s">
        <v>8590</v>
      </c>
      <c r="D1430" t="s">
        <v>8591</v>
      </c>
      <c r="E1430" s="5" t="s">
        <v>29</v>
      </c>
      <c r="F1430">
        <v>1</v>
      </c>
      <c r="G1430" t="s">
        <v>8592</v>
      </c>
      <c r="H1430" t="s">
        <v>8593</v>
      </c>
      <c r="I1430">
        <v>0.2</v>
      </c>
      <c r="J1430">
        <v>0.23</v>
      </c>
      <c r="K1430" s="5">
        <v>45042</v>
      </c>
      <c r="L1430" t="s">
        <v>32</v>
      </c>
      <c r="M1430" t="s">
        <v>1856</v>
      </c>
      <c r="N1430" t="s">
        <v>416</v>
      </c>
      <c r="P1430" t="s">
        <v>522</v>
      </c>
      <c r="Q1430" t="s">
        <v>8594</v>
      </c>
      <c r="R1430" s="6">
        <v>269736392.98018044</v>
      </c>
      <c r="S1430" s="6">
        <v>6828808.3924236801</v>
      </c>
      <c r="T1430" s="6">
        <v>-3408999.2952593681</v>
      </c>
      <c r="U1430" s="6">
        <v>6891046.632120356</v>
      </c>
      <c r="V1430" s="6">
        <v>3478444.6977446433</v>
      </c>
      <c r="W1430" s="6">
        <v>37957395.295221709</v>
      </c>
      <c r="X1430" s="6">
        <v>510</v>
      </c>
      <c r="Y1430" s="6">
        <v>18801924</v>
      </c>
      <c r="Z1430" s="6" t="s">
        <v>507</v>
      </c>
      <c r="AA1430" s="7">
        <v>240443587.06709316</v>
      </c>
      <c r="AB1430" s="6"/>
    </row>
    <row r="1431" spans="1:28">
      <c r="A1431" t="s">
        <v>8595</v>
      </c>
      <c r="B1431">
        <v>1430</v>
      </c>
      <c r="C1431" t="s">
        <v>8596</v>
      </c>
      <c r="D1431" t="s">
        <v>8597</v>
      </c>
      <c r="E1431" s="5" t="s">
        <v>29</v>
      </c>
      <c r="F1431">
        <v>1</v>
      </c>
      <c r="G1431" t="s">
        <v>8598</v>
      </c>
      <c r="H1431" t="s">
        <v>8599</v>
      </c>
      <c r="I1431">
        <v>0.15</v>
      </c>
      <c r="J1431">
        <v>0.17</v>
      </c>
      <c r="K1431" s="5">
        <v>45055</v>
      </c>
      <c r="L1431" t="s">
        <v>32</v>
      </c>
      <c r="M1431" t="s">
        <v>162</v>
      </c>
      <c r="N1431" t="s">
        <v>2755</v>
      </c>
      <c r="P1431" t="s">
        <v>1666</v>
      </c>
      <c r="Q1431" t="s">
        <v>8600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 t="s">
        <v>507</v>
      </c>
      <c r="AA1431" s="7">
        <v>0</v>
      </c>
      <c r="AB1431" s="6"/>
    </row>
    <row r="1432" spans="1:28">
      <c r="A1432" t="s">
        <v>8601</v>
      </c>
      <c r="B1432">
        <v>1431</v>
      </c>
      <c r="C1432" t="s">
        <v>8602</v>
      </c>
      <c r="D1432" t="s">
        <v>8603</v>
      </c>
      <c r="E1432" s="5" t="s">
        <v>29</v>
      </c>
      <c r="F1432">
        <v>1</v>
      </c>
      <c r="G1432" t="s">
        <v>8604</v>
      </c>
      <c r="H1432" t="s">
        <v>8605</v>
      </c>
      <c r="I1432">
        <v>0.15</v>
      </c>
      <c r="J1432">
        <v>0.17</v>
      </c>
      <c r="K1432" s="5">
        <v>45055</v>
      </c>
      <c r="L1432" t="s">
        <v>32</v>
      </c>
      <c r="M1432" t="s">
        <v>162</v>
      </c>
      <c r="N1432" t="s">
        <v>2755</v>
      </c>
      <c r="P1432" t="s">
        <v>1666</v>
      </c>
      <c r="Q1432" t="s">
        <v>8606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  <c r="X1432" s="6">
        <v>0</v>
      </c>
      <c r="Y1432" s="6">
        <v>0</v>
      </c>
      <c r="Z1432" s="6" t="s">
        <v>507</v>
      </c>
      <c r="AA1432" s="7">
        <v>0</v>
      </c>
      <c r="AB1432" s="6"/>
    </row>
    <row r="1433" spans="1:28">
      <c r="A1433" t="s">
        <v>8607</v>
      </c>
      <c r="B1433">
        <v>1432</v>
      </c>
      <c r="C1433" t="s">
        <v>8608</v>
      </c>
      <c r="D1433" t="s">
        <v>8609</v>
      </c>
      <c r="E1433" s="5" t="s">
        <v>29</v>
      </c>
      <c r="F1433">
        <v>1</v>
      </c>
      <c r="G1433" t="s">
        <v>8610</v>
      </c>
      <c r="H1433" t="s">
        <v>8611</v>
      </c>
      <c r="I1433">
        <v>0.15</v>
      </c>
      <c r="J1433">
        <v>0.17</v>
      </c>
      <c r="K1433" s="5">
        <v>45055</v>
      </c>
      <c r="L1433" t="s">
        <v>32</v>
      </c>
      <c r="M1433" t="s">
        <v>162</v>
      </c>
      <c r="N1433" t="s">
        <v>2755</v>
      </c>
      <c r="P1433" t="s">
        <v>1666</v>
      </c>
      <c r="Q1433" t="s">
        <v>8612</v>
      </c>
      <c r="R1433" s="6">
        <v>80252065.086364746</v>
      </c>
      <c r="S1433" s="6">
        <v>-1042172.7999999963</v>
      </c>
      <c r="T1433" s="6">
        <v>0</v>
      </c>
      <c r="U1433" s="6">
        <v>-2083231.1000000022</v>
      </c>
      <c r="V1433" s="6">
        <v>0</v>
      </c>
      <c r="W1433" s="6">
        <v>-6252295.8000000054</v>
      </c>
      <c r="X1433" s="6">
        <v>83</v>
      </c>
      <c r="Y1433" s="6">
        <v>1238708.72</v>
      </c>
      <c r="Z1433" s="6" t="s">
        <v>507</v>
      </c>
      <c r="AA1433" s="7">
        <v>86627814.674377456</v>
      </c>
      <c r="AB1433" s="6"/>
    </row>
    <row r="1434" spans="1:28">
      <c r="A1434" t="s">
        <v>8613</v>
      </c>
      <c r="B1434">
        <v>1433</v>
      </c>
      <c r="C1434" t="s">
        <v>8614</v>
      </c>
      <c r="D1434" t="s">
        <v>8615</v>
      </c>
      <c r="E1434" s="5" t="s">
        <v>29</v>
      </c>
      <c r="F1434">
        <v>1</v>
      </c>
      <c r="G1434" t="s">
        <v>8616</v>
      </c>
      <c r="H1434" t="s">
        <v>8617</v>
      </c>
      <c r="I1434">
        <v>0.15</v>
      </c>
      <c r="J1434">
        <v>0.17</v>
      </c>
      <c r="K1434" s="5">
        <v>45055</v>
      </c>
      <c r="L1434" t="s">
        <v>32</v>
      </c>
      <c r="M1434" t="s">
        <v>162</v>
      </c>
      <c r="N1434" t="s">
        <v>2755</v>
      </c>
      <c r="P1434" t="s">
        <v>1666</v>
      </c>
      <c r="Q1434" t="s">
        <v>8618</v>
      </c>
      <c r="R1434" s="6">
        <v>77656940.841674805</v>
      </c>
      <c r="S1434" s="6">
        <v>0</v>
      </c>
      <c r="T1434" s="6">
        <v>3064524.2999999984</v>
      </c>
      <c r="U1434" s="6">
        <v>0</v>
      </c>
      <c r="V1434" s="6">
        <v>-1022942.5000000056</v>
      </c>
      <c r="W1434" s="6">
        <v>2041581.7999999928</v>
      </c>
      <c r="X1434" s="6">
        <v>122</v>
      </c>
      <c r="Y1434" s="6">
        <v>1234784.6299999999</v>
      </c>
      <c r="Z1434" s="6" t="s">
        <v>507</v>
      </c>
      <c r="AA1434" s="7">
        <v>75720225.33416748</v>
      </c>
      <c r="AB1434" s="6"/>
    </row>
    <row r="1435" spans="1:28">
      <c r="A1435" t="s">
        <v>8619</v>
      </c>
      <c r="B1435">
        <v>1434</v>
      </c>
      <c r="C1435" t="s">
        <v>8620</v>
      </c>
      <c r="D1435" t="s">
        <v>8621</v>
      </c>
      <c r="E1435" s="5" t="s">
        <v>29</v>
      </c>
      <c r="F1435">
        <v>1</v>
      </c>
      <c r="G1435" t="s">
        <v>8622</v>
      </c>
      <c r="H1435" t="s">
        <v>8623</v>
      </c>
      <c r="I1435">
        <v>0.15</v>
      </c>
      <c r="J1435">
        <v>0.17</v>
      </c>
      <c r="K1435" s="5">
        <v>45055</v>
      </c>
      <c r="L1435" t="s">
        <v>32</v>
      </c>
      <c r="M1435" t="s">
        <v>162</v>
      </c>
      <c r="N1435" t="s">
        <v>2755</v>
      </c>
      <c r="P1435" t="s">
        <v>1666</v>
      </c>
      <c r="Q1435" t="s">
        <v>8624</v>
      </c>
      <c r="R1435" s="6">
        <v>99316424.560546875</v>
      </c>
      <c r="S1435" s="6">
        <v>2069173.3999999929</v>
      </c>
      <c r="T1435" s="6">
        <v>0</v>
      </c>
      <c r="U1435" s="6">
        <v>1035263.6999999962</v>
      </c>
      <c r="V1435" s="6">
        <v>-5175116.25</v>
      </c>
      <c r="W1435" s="6">
        <v>-2070679.1500000106</v>
      </c>
      <c r="X1435" s="6">
        <v>132</v>
      </c>
      <c r="Y1435" s="6">
        <v>1157057.08</v>
      </c>
      <c r="Z1435" s="6" t="s">
        <v>507</v>
      </c>
      <c r="AA1435" s="7">
        <v>101437125.39672852</v>
      </c>
      <c r="AB1435" s="6"/>
    </row>
    <row r="1436" spans="1:28">
      <c r="A1436" t="s">
        <v>8625</v>
      </c>
      <c r="B1436">
        <v>1435</v>
      </c>
      <c r="C1436" t="s">
        <v>8626</v>
      </c>
      <c r="D1436" t="s">
        <v>8627</v>
      </c>
      <c r="E1436" s="5" t="s">
        <v>29</v>
      </c>
      <c r="F1436">
        <v>1</v>
      </c>
      <c r="G1436" t="s">
        <v>8628</v>
      </c>
      <c r="H1436" t="s">
        <v>8629</v>
      </c>
      <c r="I1436">
        <v>0.15</v>
      </c>
      <c r="J1436">
        <v>0.17</v>
      </c>
      <c r="K1436" s="5">
        <v>45055</v>
      </c>
      <c r="L1436" t="s">
        <v>32</v>
      </c>
      <c r="M1436" t="s">
        <v>162</v>
      </c>
      <c r="N1436" t="s">
        <v>2755</v>
      </c>
      <c r="P1436" t="s">
        <v>1666</v>
      </c>
      <c r="Q1436" t="s">
        <v>8630</v>
      </c>
      <c r="R1436" s="6">
        <v>64137895.202636719</v>
      </c>
      <c r="S1436" s="6">
        <v>0</v>
      </c>
      <c r="T1436" s="6">
        <v>0</v>
      </c>
      <c r="U1436" s="6">
        <v>0</v>
      </c>
      <c r="V1436" s="6">
        <v>0</v>
      </c>
      <c r="W1436" s="6">
        <v>-1017958.7500000054</v>
      </c>
      <c r="X1436" s="6">
        <v>97</v>
      </c>
      <c r="Y1436" s="6">
        <v>574721.84</v>
      </c>
      <c r="Z1436" s="6" t="s">
        <v>507</v>
      </c>
      <c r="AA1436" s="7">
        <v>65278308.10546875</v>
      </c>
      <c r="AB1436" s="6"/>
    </row>
    <row r="1437" spans="1:28">
      <c r="A1437" t="s">
        <v>8631</v>
      </c>
      <c r="B1437">
        <v>1436</v>
      </c>
      <c r="C1437" t="s">
        <v>8632</v>
      </c>
      <c r="D1437" t="s">
        <v>8633</v>
      </c>
      <c r="E1437" s="5" t="s">
        <v>29</v>
      </c>
      <c r="F1437">
        <v>1</v>
      </c>
      <c r="G1437" t="s">
        <v>8634</v>
      </c>
      <c r="H1437" t="s">
        <v>8635</v>
      </c>
      <c r="I1437">
        <v>0.25</v>
      </c>
      <c r="J1437">
        <v>0.72</v>
      </c>
      <c r="K1437" s="5">
        <v>45061</v>
      </c>
      <c r="L1437" t="s">
        <v>32</v>
      </c>
      <c r="M1437" t="s">
        <v>878</v>
      </c>
      <c r="N1437" t="s">
        <v>423</v>
      </c>
      <c r="P1437" t="s">
        <v>1666</v>
      </c>
      <c r="Q1437" t="s">
        <v>8636</v>
      </c>
      <c r="R1437" s="6">
        <v>3500774.8714924334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  <c r="X1437" s="6">
        <v>10</v>
      </c>
      <c r="Y1437" s="6">
        <v>39438.160000000003</v>
      </c>
      <c r="Z1437" s="6" t="s">
        <v>10830</v>
      </c>
      <c r="AA1437" s="7">
        <v>3431329.2690404067</v>
      </c>
      <c r="AB1437" s="6"/>
    </row>
    <row r="1438" spans="1:28">
      <c r="A1438" t="s">
        <v>8637</v>
      </c>
      <c r="B1438">
        <v>1437</v>
      </c>
      <c r="C1438" t="s">
        <v>8638</v>
      </c>
      <c r="D1438" t="s">
        <v>8639</v>
      </c>
      <c r="E1438" s="5" t="s">
        <v>29</v>
      </c>
      <c r="F1438">
        <v>1</v>
      </c>
      <c r="G1438" t="s">
        <v>8640</v>
      </c>
      <c r="H1438" t="s">
        <v>8641</v>
      </c>
      <c r="I1438">
        <v>0.25</v>
      </c>
      <c r="J1438">
        <v>0.28000000000000003</v>
      </c>
      <c r="K1438" s="5">
        <v>45061</v>
      </c>
      <c r="L1438" t="s">
        <v>32</v>
      </c>
      <c r="M1438" t="s">
        <v>1856</v>
      </c>
      <c r="N1438" t="s">
        <v>50</v>
      </c>
      <c r="P1438" t="s">
        <v>1666</v>
      </c>
      <c r="Q1438" t="s">
        <v>8642</v>
      </c>
      <c r="R1438" s="6">
        <v>364582090.80696106</v>
      </c>
      <c r="S1438" s="6">
        <v>-3258643.074999969</v>
      </c>
      <c r="T1438" s="6">
        <v>-8623586.4000000451</v>
      </c>
      <c r="U1438" s="6">
        <v>547319.30000004673</v>
      </c>
      <c r="V1438" s="6">
        <v>13775474.075000003</v>
      </c>
      <c r="W1438" s="6">
        <v>16166257.575000029</v>
      </c>
      <c r="X1438" s="6">
        <v>141</v>
      </c>
      <c r="Y1438" s="6">
        <v>1527533.3</v>
      </c>
      <c r="Z1438" s="6" t="s">
        <v>507</v>
      </c>
      <c r="AA1438" s="7">
        <v>349683465.051651</v>
      </c>
      <c r="AB1438" s="6"/>
    </row>
    <row r="1439" spans="1:28">
      <c r="A1439" t="s">
        <v>8643</v>
      </c>
      <c r="B1439">
        <v>1438</v>
      </c>
      <c r="C1439" t="s">
        <v>8644</v>
      </c>
      <c r="D1439" t="s">
        <v>8645</v>
      </c>
      <c r="E1439" s="5" t="s">
        <v>29</v>
      </c>
      <c r="F1439">
        <v>1</v>
      </c>
      <c r="G1439" t="s">
        <v>8646</v>
      </c>
      <c r="H1439" t="s">
        <v>8647</v>
      </c>
      <c r="I1439">
        <v>0.25</v>
      </c>
      <c r="J1439">
        <v>0.28000000000000003</v>
      </c>
      <c r="K1439" s="5">
        <v>45061</v>
      </c>
      <c r="L1439" t="s">
        <v>32</v>
      </c>
      <c r="M1439" t="s">
        <v>1856</v>
      </c>
      <c r="N1439" t="s">
        <v>50</v>
      </c>
      <c r="P1439" t="s">
        <v>1666</v>
      </c>
      <c r="Q1439" t="s">
        <v>8648</v>
      </c>
      <c r="R1439" s="6">
        <v>64449430.478895396</v>
      </c>
      <c r="S1439" s="6">
        <v>1631022.5158024943</v>
      </c>
      <c r="T1439" s="6">
        <v>0</v>
      </c>
      <c r="U1439" s="6">
        <v>546600.08005000779</v>
      </c>
      <c r="V1439" s="6">
        <v>0</v>
      </c>
      <c r="W1439" s="6">
        <v>2177622.5958525022</v>
      </c>
      <c r="X1439" s="6">
        <v>184</v>
      </c>
      <c r="Y1439" s="6">
        <v>2092509.7200000002</v>
      </c>
      <c r="Z1439" s="6" t="s">
        <v>507</v>
      </c>
      <c r="AA1439" s="7">
        <v>63723663.451611303</v>
      </c>
      <c r="AB1439" s="6"/>
    </row>
    <row r="1440" spans="1:28">
      <c r="A1440" t="s">
        <v>8649</v>
      </c>
      <c r="B1440">
        <v>1439</v>
      </c>
      <c r="C1440" t="s">
        <v>8650</v>
      </c>
      <c r="D1440" t="s">
        <v>8651</v>
      </c>
      <c r="E1440" s="5" t="s">
        <v>29</v>
      </c>
      <c r="F1440">
        <v>1</v>
      </c>
      <c r="G1440" t="s">
        <v>8652</v>
      </c>
      <c r="H1440" t="s">
        <v>8653</v>
      </c>
      <c r="I1440">
        <v>0.25</v>
      </c>
      <c r="J1440">
        <v>0.28000000000000003</v>
      </c>
      <c r="K1440" s="5">
        <v>45061</v>
      </c>
      <c r="L1440" t="s">
        <v>32</v>
      </c>
      <c r="M1440" t="s">
        <v>1856</v>
      </c>
      <c r="N1440" t="s">
        <v>50</v>
      </c>
      <c r="P1440" t="s">
        <v>1666</v>
      </c>
      <c r="Q1440" t="s">
        <v>8654</v>
      </c>
      <c r="R1440" s="6">
        <v>284639053.34472656</v>
      </c>
      <c r="S1440" s="6">
        <v>1393.4500000000116</v>
      </c>
      <c r="T1440" s="6">
        <v>0</v>
      </c>
      <c r="U1440" s="6">
        <v>-515187.69999997038</v>
      </c>
      <c r="V1440" s="6">
        <v>18114392.200000003</v>
      </c>
      <c r="W1440" s="6">
        <v>31070401.425000004</v>
      </c>
      <c r="X1440" s="6">
        <v>392</v>
      </c>
      <c r="Y1440" s="6">
        <v>3826813.2</v>
      </c>
      <c r="Z1440" s="6" t="s">
        <v>507</v>
      </c>
      <c r="AA1440" s="7">
        <v>255343991.08886719</v>
      </c>
      <c r="AB1440" s="6"/>
    </row>
    <row r="1441" spans="1:28">
      <c r="A1441" t="s">
        <v>8655</v>
      </c>
      <c r="B1441">
        <v>1440</v>
      </c>
      <c r="C1441" t="s">
        <v>8656</v>
      </c>
      <c r="D1441" t="s">
        <v>8657</v>
      </c>
      <c r="E1441" s="5" t="s">
        <v>29</v>
      </c>
      <c r="F1441">
        <v>1</v>
      </c>
      <c r="G1441" t="s">
        <v>8658</v>
      </c>
      <c r="H1441" t="s">
        <v>8659</v>
      </c>
      <c r="I1441">
        <v>0.4</v>
      </c>
      <c r="J1441">
        <v>0.45</v>
      </c>
      <c r="K1441" s="5">
        <v>45063</v>
      </c>
      <c r="L1441" t="s">
        <v>32</v>
      </c>
      <c r="M1441" t="s">
        <v>586</v>
      </c>
      <c r="N1441" t="s">
        <v>587</v>
      </c>
      <c r="P1441" t="s">
        <v>3121</v>
      </c>
      <c r="Q1441" t="s">
        <v>8660</v>
      </c>
      <c r="R1441" s="6">
        <v>11026013.016700745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  <c r="X1441" s="6">
        <v>13</v>
      </c>
      <c r="Y1441" s="6">
        <v>95700.75</v>
      </c>
      <c r="Z1441" s="6" t="s">
        <v>507</v>
      </c>
      <c r="AA1441" s="7">
        <v>11089574.933052063</v>
      </c>
      <c r="AB1441" s="6"/>
    </row>
    <row r="1442" spans="1:28">
      <c r="A1442" t="s">
        <v>8661</v>
      </c>
      <c r="B1442">
        <v>1441</v>
      </c>
      <c r="C1442" t="s">
        <v>8662</v>
      </c>
      <c r="D1442" t="s">
        <v>8663</v>
      </c>
      <c r="E1442" s="5" t="s">
        <v>29</v>
      </c>
      <c r="F1442">
        <v>1</v>
      </c>
      <c r="G1442" t="s">
        <v>8664</v>
      </c>
      <c r="H1442" t="s">
        <v>8665</v>
      </c>
      <c r="I1442">
        <v>0.35</v>
      </c>
      <c r="J1442">
        <v>0.4</v>
      </c>
      <c r="K1442" s="5">
        <v>45063</v>
      </c>
      <c r="L1442" t="s">
        <v>32</v>
      </c>
      <c r="M1442" t="s">
        <v>170</v>
      </c>
      <c r="N1442" t="s">
        <v>171</v>
      </c>
      <c r="P1442" t="s">
        <v>3121</v>
      </c>
      <c r="Q1442" t="s">
        <v>8666</v>
      </c>
      <c r="R1442" s="6">
        <v>20424410.247802734</v>
      </c>
      <c r="S1442" s="6">
        <v>1438650.0000000014</v>
      </c>
      <c r="T1442" s="6">
        <v>1395869.9999999981</v>
      </c>
      <c r="U1442" s="6">
        <v>691410.00000000058</v>
      </c>
      <c r="V1442" s="6">
        <v>2812459.9999999991</v>
      </c>
      <c r="W1442" s="6">
        <v>7021825</v>
      </c>
      <c r="X1442" s="6">
        <v>24</v>
      </c>
      <c r="Y1442" s="6">
        <v>1274644.7200000002</v>
      </c>
      <c r="Z1442" s="6" t="s">
        <v>8118</v>
      </c>
      <c r="AA1442" s="7">
        <v>13534700.393676758</v>
      </c>
      <c r="AB1442" s="6"/>
    </row>
    <row r="1443" spans="1:28">
      <c r="A1443" t="s">
        <v>8667</v>
      </c>
      <c r="B1443">
        <v>1442</v>
      </c>
      <c r="C1443" t="s">
        <v>8668</v>
      </c>
      <c r="D1443" t="s">
        <v>8669</v>
      </c>
      <c r="E1443" s="5" t="s">
        <v>29</v>
      </c>
      <c r="F1443">
        <v>1</v>
      </c>
      <c r="G1443" t="s">
        <v>8670</v>
      </c>
      <c r="H1443" t="s">
        <v>8671</v>
      </c>
      <c r="I1443">
        <v>0.22</v>
      </c>
      <c r="J1443">
        <v>0.25</v>
      </c>
      <c r="K1443" s="5">
        <v>45063</v>
      </c>
      <c r="L1443" t="s">
        <v>32</v>
      </c>
      <c r="M1443" t="s">
        <v>170</v>
      </c>
      <c r="N1443" t="s">
        <v>332</v>
      </c>
      <c r="P1443" t="s">
        <v>135</v>
      </c>
      <c r="Q1443" t="s">
        <v>8672</v>
      </c>
      <c r="R1443" s="6">
        <v>63911978.912353516</v>
      </c>
      <c r="S1443" s="6">
        <v>2908514.9999999898</v>
      </c>
      <c r="T1443" s="6">
        <v>1444520.0000000077</v>
      </c>
      <c r="U1443" s="6">
        <v>-4775</v>
      </c>
      <c r="V1443" s="6">
        <v>0</v>
      </c>
      <c r="W1443" s="6">
        <v>5809029.9999999925</v>
      </c>
      <c r="X1443" s="6">
        <v>67</v>
      </c>
      <c r="Y1443" s="6">
        <v>2652895.0999999996</v>
      </c>
      <c r="Z1443" s="6" t="s">
        <v>8118</v>
      </c>
      <c r="AA1443" s="7">
        <v>59799811.935424805</v>
      </c>
      <c r="AB1443" s="6"/>
    </row>
    <row r="1444" spans="1:28">
      <c r="A1444" t="s">
        <v>8673</v>
      </c>
      <c r="B1444">
        <v>1443</v>
      </c>
      <c r="C1444" t="s">
        <v>8674</v>
      </c>
      <c r="D1444" t="s">
        <v>8675</v>
      </c>
      <c r="E1444" s="5" t="s">
        <v>29</v>
      </c>
      <c r="F1444">
        <v>1</v>
      </c>
      <c r="G1444" t="s">
        <v>8676</v>
      </c>
      <c r="H1444" t="s">
        <v>8677</v>
      </c>
      <c r="I1444">
        <v>0.22</v>
      </c>
      <c r="J1444">
        <v>0.25</v>
      </c>
      <c r="K1444" s="5">
        <v>45063</v>
      </c>
      <c r="L1444" t="s">
        <v>32</v>
      </c>
      <c r="M1444" t="s">
        <v>170</v>
      </c>
      <c r="N1444" t="s">
        <v>2276</v>
      </c>
      <c r="P1444" t="s">
        <v>135</v>
      </c>
      <c r="Q1444" t="s">
        <v>8678</v>
      </c>
      <c r="R1444" s="6">
        <v>8944480.1330566406</v>
      </c>
      <c r="S1444" s="6">
        <v>0</v>
      </c>
      <c r="T1444" s="6">
        <v>0</v>
      </c>
      <c r="U1444" s="6">
        <v>-1119714.9999999998</v>
      </c>
      <c r="V1444" s="6">
        <v>1120889.9999999998</v>
      </c>
      <c r="W1444" s="6">
        <v>1175</v>
      </c>
      <c r="X1444" s="6">
        <v>29</v>
      </c>
      <c r="Y1444" s="6">
        <v>353933.76</v>
      </c>
      <c r="Z1444" s="6" t="s">
        <v>8118</v>
      </c>
      <c r="AA1444" s="7">
        <v>8881880.1879882813</v>
      </c>
      <c r="AB1444" s="6"/>
    </row>
    <row r="1445" spans="1:28">
      <c r="A1445" t="s">
        <v>8679</v>
      </c>
      <c r="B1445">
        <v>1444</v>
      </c>
      <c r="C1445" t="s">
        <v>8680</v>
      </c>
      <c r="D1445" t="s">
        <v>8681</v>
      </c>
      <c r="E1445" s="5" t="s">
        <v>29</v>
      </c>
      <c r="F1445">
        <v>1</v>
      </c>
      <c r="G1445" t="s">
        <v>8682</v>
      </c>
      <c r="H1445" t="s">
        <v>8683</v>
      </c>
      <c r="I1445">
        <v>0.22</v>
      </c>
      <c r="J1445">
        <v>0.25</v>
      </c>
      <c r="K1445" s="5">
        <v>45063</v>
      </c>
      <c r="L1445" t="s">
        <v>32</v>
      </c>
      <c r="M1445" t="s">
        <v>170</v>
      </c>
      <c r="N1445" t="s">
        <v>2276</v>
      </c>
      <c r="P1445" t="s">
        <v>135</v>
      </c>
      <c r="Q1445" t="s">
        <v>8684</v>
      </c>
      <c r="R1445" s="6">
        <v>25504919.528961182</v>
      </c>
      <c r="S1445" s="6">
        <v>-1210904.999999996</v>
      </c>
      <c r="T1445" s="6">
        <v>1219014.9999999956</v>
      </c>
      <c r="U1445" s="6">
        <v>0</v>
      </c>
      <c r="V1445" s="6">
        <v>0</v>
      </c>
      <c r="W1445" s="6">
        <v>1215085.0000000007</v>
      </c>
      <c r="X1445" s="6">
        <v>24</v>
      </c>
      <c r="Y1445" s="6">
        <v>605459.81000000006</v>
      </c>
      <c r="Z1445" s="6" t="s">
        <v>8118</v>
      </c>
      <c r="AA1445" s="7">
        <v>25215855.503082275</v>
      </c>
      <c r="AB1445" s="6"/>
    </row>
    <row r="1446" spans="1:28">
      <c r="A1446" t="s">
        <v>8685</v>
      </c>
      <c r="B1446">
        <v>1445</v>
      </c>
      <c r="C1446" t="s">
        <v>8686</v>
      </c>
      <c r="D1446" t="s">
        <v>8687</v>
      </c>
      <c r="E1446" s="5" t="s">
        <v>29</v>
      </c>
      <c r="F1446">
        <v>1</v>
      </c>
      <c r="G1446" t="s">
        <v>8688</v>
      </c>
      <c r="H1446" t="s">
        <v>8689</v>
      </c>
      <c r="I1446">
        <v>0.22</v>
      </c>
      <c r="J1446">
        <v>0.25</v>
      </c>
      <c r="K1446" s="5">
        <v>45063</v>
      </c>
      <c r="L1446" t="s">
        <v>32</v>
      </c>
      <c r="M1446" t="s">
        <v>170</v>
      </c>
      <c r="N1446" t="s">
        <v>332</v>
      </c>
      <c r="P1446" t="s">
        <v>135</v>
      </c>
      <c r="Q1446" t="s">
        <v>8690</v>
      </c>
      <c r="R1446" s="6">
        <v>31756789.112091064</v>
      </c>
      <c r="S1446" s="6">
        <v>0</v>
      </c>
      <c r="T1446" s="6">
        <v>1387194.9999999951</v>
      </c>
      <c r="U1446" s="6">
        <v>0</v>
      </c>
      <c r="V1446" s="6">
        <v>0</v>
      </c>
      <c r="W1446" s="6">
        <v>2762994.9999999963</v>
      </c>
      <c r="X1446" s="6">
        <v>63</v>
      </c>
      <c r="Y1446" s="6">
        <v>1364791.24</v>
      </c>
      <c r="Z1446" s="6" t="s">
        <v>8118</v>
      </c>
      <c r="AA1446" s="7">
        <v>28481984.996795654</v>
      </c>
      <c r="AB1446" s="6"/>
    </row>
    <row r="1447" spans="1:28">
      <c r="A1447" t="s">
        <v>8691</v>
      </c>
      <c r="B1447">
        <v>1446</v>
      </c>
      <c r="C1447" t="s">
        <v>8692</v>
      </c>
      <c r="D1447" t="s">
        <v>8693</v>
      </c>
      <c r="E1447" s="5" t="s">
        <v>29</v>
      </c>
      <c r="F1447">
        <v>1</v>
      </c>
      <c r="G1447" t="s">
        <v>8694</v>
      </c>
      <c r="H1447" t="s">
        <v>8695</v>
      </c>
      <c r="I1447">
        <v>0.22</v>
      </c>
      <c r="J1447">
        <v>0.25</v>
      </c>
      <c r="K1447" s="5">
        <v>45063</v>
      </c>
      <c r="L1447" t="s">
        <v>32</v>
      </c>
      <c r="M1447" t="s">
        <v>170</v>
      </c>
      <c r="N1447" t="s">
        <v>325</v>
      </c>
      <c r="P1447" t="s">
        <v>135</v>
      </c>
      <c r="Q1447" t="s">
        <v>8696</v>
      </c>
      <c r="R1447" s="6">
        <v>99679702.377319336</v>
      </c>
      <c r="S1447" s="6">
        <v>2622430.0000000023</v>
      </c>
      <c r="T1447" s="6">
        <v>2630285.0000000023</v>
      </c>
      <c r="U1447" s="6">
        <v>1315929.9999999953</v>
      </c>
      <c r="V1447" s="6">
        <v>2644415.0000000019</v>
      </c>
      <c r="W1447" s="6">
        <v>10520249.999999998</v>
      </c>
      <c r="X1447" s="6">
        <v>161</v>
      </c>
      <c r="Y1447" s="6">
        <v>3744061.9</v>
      </c>
      <c r="Z1447" s="6" t="s">
        <v>8118</v>
      </c>
      <c r="AA1447" s="7">
        <v>87814859.771728516</v>
      </c>
      <c r="AB1447" s="6"/>
    </row>
    <row r="1448" spans="1:28">
      <c r="A1448" t="s">
        <v>8697</v>
      </c>
      <c r="B1448">
        <v>1447</v>
      </c>
      <c r="C1448" t="s">
        <v>8698</v>
      </c>
      <c r="D1448" t="s">
        <v>8699</v>
      </c>
      <c r="E1448" s="5" t="s">
        <v>29</v>
      </c>
      <c r="F1448">
        <v>1</v>
      </c>
      <c r="G1448" t="s">
        <v>8700</v>
      </c>
      <c r="H1448" t="s">
        <v>8701</v>
      </c>
      <c r="I1448">
        <v>0.22</v>
      </c>
      <c r="J1448">
        <v>0.25</v>
      </c>
      <c r="K1448" s="5">
        <v>45063</v>
      </c>
      <c r="L1448" t="s">
        <v>32</v>
      </c>
      <c r="M1448" t="s">
        <v>170</v>
      </c>
      <c r="N1448" t="s">
        <v>4446</v>
      </c>
      <c r="P1448" t="s">
        <v>135</v>
      </c>
      <c r="Q1448" t="s">
        <v>8702</v>
      </c>
      <c r="R1448" s="6">
        <v>31684400.55847168</v>
      </c>
      <c r="S1448" s="6">
        <v>1584220.0000000016</v>
      </c>
      <c r="T1448" s="6">
        <v>1600544.9999999979</v>
      </c>
      <c r="U1448" s="6">
        <v>1597125.0000000014</v>
      </c>
      <c r="V1448" s="6">
        <v>0</v>
      </c>
      <c r="W1448" s="6">
        <v>4781890.0000000009</v>
      </c>
      <c r="X1448" s="6">
        <v>84</v>
      </c>
      <c r="Y1448" s="6">
        <v>1812513.2000000002</v>
      </c>
      <c r="Z1448" s="6" t="s">
        <v>8118</v>
      </c>
      <c r="AA1448" s="7">
        <v>26286249.351501465</v>
      </c>
      <c r="AB1448" s="6"/>
    </row>
    <row r="1449" spans="1:28">
      <c r="A1449" t="s">
        <v>8703</v>
      </c>
      <c r="B1449">
        <v>1448</v>
      </c>
      <c r="C1449" t="s">
        <v>8704</v>
      </c>
      <c r="D1449" t="s">
        <v>8705</v>
      </c>
      <c r="E1449" s="5" t="s">
        <v>29</v>
      </c>
      <c r="F1449">
        <v>2</v>
      </c>
      <c r="G1449" t="s">
        <v>8706</v>
      </c>
      <c r="H1449" t="s">
        <v>8707</v>
      </c>
      <c r="I1449">
        <v>0.85</v>
      </c>
      <c r="J1449">
        <v>0.96</v>
      </c>
      <c r="K1449" s="5">
        <v>45065</v>
      </c>
      <c r="L1449" t="s">
        <v>32</v>
      </c>
      <c r="M1449" t="s">
        <v>142</v>
      </c>
      <c r="N1449" t="s">
        <v>3843</v>
      </c>
      <c r="P1449" t="s">
        <v>4087</v>
      </c>
      <c r="Q1449" t="s">
        <v>8708</v>
      </c>
      <c r="R1449" s="6">
        <v>1668868322.2675323</v>
      </c>
      <c r="S1449" s="6">
        <v>18640507.00000003</v>
      </c>
      <c r="T1449" s="6">
        <v>27392218.000000078</v>
      </c>
      <c r="U1449" s="6">
        <v>10290553.500000043</v>
      </c>
      <c r="V1449" s="6">
        <v>24389991.499999877</v>
      </c>
      <c r="W1449" s="6">
        <v>103180368.50000007</v>
      </c>
      <c r="X1449" s="6">
        <v>8597</v>
      </c>
      <c r="Y1449" s="6">
        <v>91316440</v>
      </c>
      <c r="Z1449" s="6" t="s">
        <v>507</v>
      </c>
      <c r="AA1449" s="7">
        <v>1512216940.9275057</v>
      </c>
      <c r="AB1449" s="6"/>
    </row>
    <row r="1450" spans="1:28">
      <c r="A1450" t="s">
        <v>8709</v>
      </c>
      <c r="B1450">
        <v>1449</v>
      </c>
      <c r="C1450" t="s">
        <v>8710</v>
      </c>
      <c r="D1450" t="s">
        <v>8711</v>
      </c>
      <c r="E1450" s="5" t="s">
        <v>29</v>
      </c>
      <c r="F1450">
        <v>2</v>
      </c>
      <c r="G1450" t="s">
        <v>8706</v>
      </c>
      <c r="H1450" t="s">
        <v>8707</v>
      </c>
      <c r="I1450">
        <v>0.85</v>
      </c>
      <c r="J1450">
        <v>0.96</v>
      </c>
      <c r="K1450" s="5">
        <v>45065</v>
      </c>
      <c r="L1450" t="s">
        <v>32</v>
      </c>
      <c r="M1450" t="s">
        <v>142</v>
      </c>
      <c r="N1450" t="s">
        <v>3843</v>
      </c>
      <c r="P1450" t="s">
        <v>4087</v>
      </c>
      <c r="Q1450" t="s">
        <v>8712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  <c r="X1450" s="6">
        <v>856</v>
      </c>
      <c r="Y1450" s="6">
        <v>3294079.4000000004</v>
      </c>
      <c r="Z1450" s="6" t="s">
        <v>507</v>
      </c>
      <c r="AA1450" s="7">
        <v>1511441638.2593729</v>
      </c>
      <c r="AB1450" s="6"/>
    </row>
    <row r="1451" spans="1:28">
      <c r="A1451" t="s">
        <v>8713</v>
      </c>
      <c r="B1451">
        <v>1450</v>
      </c>
      <c r="C1451" t="s">
        <v>8714</v>
      </c>
      <c r="D1451" t="s">
        <v>8715</v>
      </c>
      <c r="E1451" s="5" t="s">
        <v>29</v>
      </c>
      <c r="F1451">
        <v>2</v>
      </c>
      <c r="G1451" t="s">
        <v>8716</v>
      </c>
      <c r="H1451" t="s">
        <v>8717</v>
      </c>
      <c r="I1451">
        <v>0.85</v>
      </c>
      <c r="J1451">
        <v>0.96</v>
      </c>
      <c r="K1451" s="5">
        <v>45065</v>
      </c>
      <c r="L1451" t="s">
        <v>32</v>
      </c>
      <c r="M1451" t="s">
        <v>357</v>
      </c>
      <c r="N1451" t="s">
        <v>115</v>
      </c>
      <c r="P1451" t="s">
        <v>4087</v>
      </c>
      <c r="Q1451" t="s">
        <v>8718</v>
      </c>
      <c r="R1451" s="6">
        <v>1187547577.3429871</v>
      </c>
      <c r="S1451" s="6">
        <v>562482.99999994598</v>
      </c>
      <c r="T1451" s="6">
        <v>20908402.500000011</v>
      </c>
      <c r="U1451" s="6">
        <v>31714325.000000089</v>
      </c>
      <c r="V1451" s="6">
        <v>10687969.499999933</v>
      </c>
      <c r="W1451" s="6">
        <v>57547402.000000045</v>
      </c>
      <c r="X1451" s="6">
        <v>2481</v>
      </c>
      <c r="Y1451" s="6">
        <v>24792839</v>
      </c>
      <c r="Z1451" s="6" t="s">
        <v>507</v>
      </c>
      <c r="AA1451" s="7">
        <v>1057776318.769455</v>
      </c>
      <c r="AB1451" s="6"/>
    </row>
    <row r="1452" spans="1:28">
      <c r="A1452" t="s">
        <v>8719</v>
      </c>
      <c r="B1452">
        <v>1451</v>
      </c>
      <c r="C1452" t="s">
        <v>8720</v>
      </c>
      <c r="D1452" t="s">
        <v>8721</v>
      </c>
      <c r="E1452" s="5" t="s">
        <v>29</v>
      </c>
      <c r="F1452">
        <v>2</v>
      </c>
      <c r="G1452" t="s">
        <v>8716</v>
      </c>
      <c r="H1452" t="s">
        <v>8717</v>
      </c>
      <c r="I1452">
        <v>0.85</v>
      </c>
      <c r="J1452">
        <v>0.96</v>
      </c>
      <c r="K1452" s="5">
        <v>45065</v>
      </c>
      <c r="L1452" t="s">
        <v>32</v>
      </c>
      <c r="M1452" t="s">
        <v>357</v>
      </c>
      <c r="N1452" t="s">
        <v>115</v>
      </c>
      <c r="P1452" t="s">
        <v>4087</v>
      </c>
      <c r="Q1452" t="s">
        <v>8722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6">
        <v>208</v>
      </c>
      <c r="Y1452" s="6">
        <v>680607.4</v>
      </c>
      <c r="Z1452" s="6" t="s">
        <v>507</v>
      </c>
      <c r="AA1452" s="7">
        <v>1078081146.8160343</v>
      </c>
      <c r="AB1452" s="6"/>
    </row>
    <row r="1453" spans="1:28">
      <c r="A1453" t="s">
        <v>8723</v>
      </c>
      <c r="B1453">
        <v>1452</v>
      </c>
      <c r="C1453" t="s">
        <v>8724</v>
      </c>
      <c r="D1453" t="s">
        <v>8725</v>
      </c>
      <c r="E1453" s="5" t="s">
        <v>29</v>
      </c>
      <c r="F1453">
        <v>1</v>
      </c>
      <c r="G1453" t="s">
        <v>8726</v>
      </c>
      <c r="H1453" t="s">
        <v>8727</v>
      </c>
      <c r="I1453">
        <v>0.85</v>
      </c>
      <c r="J1453">
        <v>0.96</v>
      </c>
      <c r="K1453" s="5">
        <v>45065</v>
      </c>
      <c r="L1453" t="s">
        <v>32</v>
      </c>
      <c r="M1453" t="s">
        <v>1580</v>
      </c>
      <c r="N1453" t="s">
        <v>610</v>
      </c>
      <c r="P1453" t="s">
        <v>4087</v>
      </c>
      <c r="Q1453" t="s">
        <v>8728</v>
      </c>
      <c r="R1453" s="6">
        <v>96495550.513267517</v>
      </c>
      <c r="S1453" s="6">
        <v>445147.49999999045</v>
      </c>
      <c r="T1453" s="6">
        <v>143344.00000000969</v>
      </c>
      <c r="U1453" s="6">
        <v>220387.49999999531</v>
      </c>
      <c r="V1453" s="6">
        <v>733847.49999999744</v>
      </c>
      <c r="W1453" s="6">
        <v>1548018.499999993</v>
      </c>
      <c r="X1453" s="6">
        <v>347</v>
      </c>
      <c r="Y1453" s="6">
        <v>1463462.2</v>
      </c>
      <c r="Z1453" s="6" t="s">
        <v>507</v>
      </c>
      <c r="AA1453" s="7">
        <v>89019860.65864563</v>
      </c>
      <c r="AB1453" s="6"/>
    </row>
    <row r="1454" spans="1:28">
      <c r="A1454" t="s">
        <v>8729</v>
      </c>
      <c r="B1454">
        <v>1453</v>
      </c>
      <c r="C1454" t="s">
        <v>8730</v>
      </c>
      <c r="D1454" t="s">
        <v>8731</v>
      </c>
      <c r="E1454" s="5" t="s">
        <v>29</v>
      </c>
      <c r="F1454">
        <v>1</v>
      </c>
      <c r="G1454" t="s">
        <v>8732</v>
      </c>
      <c r="H1454" t="s">
        <v>8733</v>
      </c>
      <c r="I1454">
        <v>0.85</v>
      </c>
      <c r="J1454">
        <v>0.96</v>
      </c>
      <c r="K1454" s="5">
        <v>45065</v>
      </c>
      <c r="L1454" t="s">
        <v>32</v>
      </c>
      <c r="M1454" t="s">
        <v>1580</v>
      </c>
      <c r="N1454" t="s">
        <v>610</v>
      </c>
      <c r="P1454" t="s">
        <v>4087</v>
      </c>
      <c r="Q1454" t="s">
        <v>8734</v>
      </c>
      <c r="R1454" s="6">
        <v>191144061.43665314</v>
      </c>
      <c r="S1454" s="6">
        <v>4331195.500000014</v>
      </c>
      <c r="T1454" s="6">
        <v>4322221.4999999907</v>
      </c>
      <c r="U1454" s="6">
        <v>4158146.000000007</v>
      </c>
      <c r="V1454" s="6">
        <v>4239698.9999999925</v>
      </c>
      <c r="W1454" s="6">
        <v>5155893.5000000205</v>
      </c>
      <c r="X1454" s="6">
        <v>961</v>
      </c>
      <c r="Y1454" s="6">
        <v>6759441.2999999998</v>
      </c>
      <c r="Z1454" s="6" t="s">
        <v>507</v>
      </c>
      <c r="AA1454" s="7">
        <v>189429410.00461578</v>
      </c>
      <c r="AB1454" s="6"/>
    </row>
    <row r="1455" spans="1:28">
      <c r="A1455" t="s">
        <v>8735</v>
      </c>
      <c r="B1455">
        <v>1454</v>
      </c>
      <c r="C1455" t="s">
        <v>8736</v>
      </c>
      <c r="D1455" t="s">
        <v>8737</v>
      </c>
      <c r="E1455" s="5" t="s">
        <v>29</v>
      </c>
      <c r="F1455">
        <v>1</v>
      </c>
      <c r="G1455" t="s">
        <v>8738</v>
      </c>
      <c r="H1455" t="s">
        <v>8739</v>
      </c>
      <c r="I1455">
        <v>0.15</v>
      </c>
      <c r="J1455">
        <v>1.1299999999999999</v>
      </c>
      <c r="K1455" s="5">
        <v>45071</v>
      </c>
      <c r="L1455" t="s">
        <v>32</v>
      </c>
      <c r="M1455" t="s">
        <v>2385</v>
      </c>
      <c r="N1455" t="s">
        <v>4866</v>
      </c>
      <c r="P1455" s="6" t="s">
        <v>116</v>
      </c>
      <c r="Q1455" t="s">
        <v>8740</v>
      </c>
      <c r="R1455" s="6">
        <v>12644377.899169922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  <c r="X1455" s="6">
        <v>16</v>
      </c>
      <c r="Y1455" s="6">
        <v>5540.2500000000009</v>
      </c>
      <c r="Z1455" s="6" t="s">
        <v>507</v>
      </c>
      <c r="AA1455" s="7">
        <v>12648103.809356689</v>
      </c>
      <c r="AB1455" s="6"/>
    </row>
    <row r="1456" spans="1:28">
      <c r="A1456" t="s">
        <v>8741</v>
      </c>
      <c r="B1456">
        <v>1455</v>
      </c>
      <c r="C1456" t="s">
        <v>8742</v>
      </c>
      <c r="D1456" t="s">
        <v>8743</v>
      </c>
      <c r="E1456" s="5" t="s">
        <v>29</v>
      </c>
      <c r="F1456">
        <v>1</v>
      </c>
      <c r="G1456" t="s">
        <v>8744</v>
      </c>
      <c r="H1456" t="s">
        <v>8745</v>
      </c>
      <c r="I1456">
        <v>0.2</v>
      </c>
      <c r="J1456">
        <v>0</v>
      </c>
      <c r="K1456" s="5">
        <v>45072</v>
      </c>
      <c r="L1456" t="s">
        <v>32</v>
      </c>
      <c r="M1456" t="s">
        <v>42</v>
      </c>
      <c r="N1456" t="s">
        <v>416</v>
      </c>
      <c r="P1456" t="s">
        <v>3343</v>
      </c>
      <c r="Q1456" t="s">
        <v>8746</v>
      </c>
      <c r="R1456" s="6">
        <v>77533324.432373047</v>
      </c>
      <c r="S1456" s="6">
        <v>-2501230.0000000023</v>
      </c>
      <c r="T1456" s="6">
        <v>-7332.5</v>
      </c>
      <c r="U1456" s="6">
        <v>7510770.0000000075</v>
      </c>
      <c r="V1456" s="6">
        <v>0</v>
      </c>
      <c r="W1456" s="6">
        <v>2501092.4999999977</v>
      </c>
      <c r="X1456" s="6">
        <v>188</v>
      </c>
      <c r="Y1456" s="6">
        <v>2793360.4</v>
      </c>
      <c r="Z1456" s="6" t="s">
        <v>507</v>
      </c>
      <c r="AA1456" s="7">
        <v>70161349.487304688</v>
      </c>
      <c r="AB1456" s="6"/>
    </row>
    <row r="1457" spans="1:28">
      <c r="A1457" t="s">
        <v>8747</v>
      </c>
      <c r="B1457">
        <v>1456</v>
      </c>
      <c r="C1457" t="s">
        <v>8748</v>
      </c>
      <c r="D1457" t="s">
        <v>8749</v>
      </c>
      <c r="E1457" s="5" t="s">
        <v>29</v>
      </c>
      <c r="F1457">
        <v>1</v>
      </c>
      <c r="G1457" t="s">
        <v>8750</v>
      </c>
      <c r="H1457" t="s">
        <v>8751</v>
      </c>
      <c r="I1457">
        <v>0.2</v>
      </c>
      <c r="J1457">
        <v>0</v>
      </c>
      <c r="K1457" s="5">
        <v>45072</v>
      </c>
      <c r="L1457" t="s">
        <v>32</v>
      </c>
      <c r="M1457" t="s">
        <v>1856</v>
      </c>
      <c r="N1457" t="s">
        <v>416</v>
      </c>
      <c r="P1457" t="s">
        <v>3343</v>
      </c>
      <c r="Q1457" t="s">
        <v>8752</v>
      </c>
      <c r="R1457" s="6">
        <v>17073483.007081676</v>
      </c>
      <c r="S1457" s="6">
        <v>-3421655.2754999986</v>
      </c>
      <c r="T1457" s="6">
        <v>0</v>
      </c>
      <c r="U1457" s="6">
        <v>3464987.0707499995</v>
      </c>
      <c r="V1457" s="6">
        <v>-6965558.8674999988</v>
      </c>
      <c r="W1457" s="6">
        <v>-6922227.0722499974</v>
      </c>
      <c r="X1457" s="6">
        <v>55</v>
      </c>
      <c r="Y1457" s="6">
        <v>727034.31</v>
      </c>
      <c r="Z1457" s="6" t="s">
        <v>507</v>
      </c>
      <c r="AA1457" s="7">
        <v>20614005.038389359</v>
      </c>
      <c r="AB1457" s="6"/>
    </row>
    <row r="1458" spans="1:28">
      <c r="A1458" t="s">
        <v>8753</v>
      </c>
      <c r="B1458">
        <v>1457</v>
      </c>
      <c r="C1458" t="s">
        <v>8754</v>
      </c>
      <c r="D1458" t="s">
        <v>8755</v>
      </c>
      <c r="E1458" s="5" t="s">
        <v>29</v>
      </c>
      <c r="F1458">
        <v>1</v>
      </c>
      <c r="G1458" t="s">
        <v>8756</v>
      </c>
      <c r="H1458" t="s">
        <v>8757</v>
      </c>
      <c r="I1458">
        <v>0.5</v>
      </c>
      <c r="J1458">
        <v>0.65</v>
      </c>
      <c r="K1458" s="5">
        <v>45091</v>
      </c>
      <c r="L1458" t="s">
        <v>32</v>
      </c>
      <c r="M1458" t="s">
        <v>261</v>
      </c>
      <c r="N1458" t="s">
        <v>232</v>
      </c>
      <c r="P1458" t="s">
        <v>1017</v>
      </c>
      <c r="Q1458" t="s">
        <v>8758</v>
      </c>
      <c r="R1458" s="6">
        <v>615884607.35940933</v>
      </c>
      <c r="S1458" s="6">
        <v>1942793.999999997</v>
      </c>
      <c r="T1458" s="6">
        <v>-9733583.999999987</v>
      </c>
      <c r="U1458" s="6">
        <v>1301099.9999999721</v>
      </c>
      <c r="V1458" s="6">
        <v>1965251.9999999967</v>
      </c>
      <c r="W1458" s="6">
        <v>-4524174.0000000196</v>
      </c>
      <c r="X1458" s="6">
        <v>1705</v>
      </c>
      <c r="Y1458" s="6">
        <v>16126118</v>
      </c>
      <c r="Z1458" s="6" t="s">
        <v>507</v>
      </c>
      <c r="AA1458" s="7">
        <v>630235503.72505188</v>
      </c>
      <c r="AB1458" s="6"/>
    </row>
    <row r="1459" spans="1:28">
      <c r="A1459" t="s">
        <v>8759</v>
      </c>
      <c r="B1459">
        <v>1458</v>
      </c>
      <c r="C1459" t="s">
        <v>8760</v>
      </c>
      <c r="D1459" t="s">
        <v>8761</v>
      </c>
      <c r="E1459" s="5" t="s">
        <v>29</v>
      </c>
      <c r="F1459">
        <v>1</v>
      </c>
      <c r="G1459" t="s">
        <v>8762</v>
      </c>
      <c r="H1459" t="s">
        <v>8763</v>
      </c>
      <c r="I1459">
        <v>0.65</v>
      </c>
      <c r="J1459">
        <v>0.73</v>
      </c>
      <c r="K1459" s="5">
        <v>45091</v>
      </c>
      <c r="L1459" t="s">
        <v>32</v>
      </c>
      <c r="M1459" t="s">
        <v>820</v>
      </c>
      <c r="N1459" t="s">
        <v>679</v>
      </c>
      <c r="P1459" t="s">
        <v>5598</v>
      </c>
      <c r="Q1459" t="s">
        <v>8764</v>
      </c>
      <c r="R1459" s="6">
        <v>1100420380.6128855</v>
      </c>
      <c r="S1459" s="6">
        <v>4243117.4999998501</v>
      </c>
      <c r="T1459" s="6">
        <v>11972862.500000076</v>
      </c>
      <c r="U1459" s="6">
        <v>12545365.000000037</v>
      </c>
      <c r="V1459" s="6">
        <v>6854414.9999998882</v>
      </c>
      <c r="W1459" s="6">
        <v>49671224.163399987</v>
      </c>
      <c r="X1459" s="6">
        <v>7077</v>
      </c>
      <c r="Y1459" s="6">
        <v>59212091</v>
      </c>
      <c r="Z1459" s="6" t="s">
        <v>10830</v>
      </c>
      <c r="AA1459" s="7">
        <v>1041379138.6904297</v>
      </c>
      <c r="AB1459" s="6"/>
    </row>
    <row r="1460" spans="1:28">
      <c r="A1460" t="s">
        <v>8765</v>
      </c>
      <c r="B1460">
        <v>1459</v>
      </c>
      <c r="C1460" t="s">
        <v>8766</v>
      </c>
      <c r="D1460" t="s">
        <v>8767</v>
      </c>
      <c r="E1460" s="5" t="s">
        <v>29</v>
      </c>
      <c r="F1460">
        <v>1</v>
      </c>
      <c r="G1460" t="s">
        <v>8768</v>
      </c>
      <c r="H1460" t="s">
        <v>8769</v>
      </c>
      <c r="I1460">
        <v>0.65</v>
      </c>
      <c r="J1460">
        <v>0.73</v>
      </c>
      <c r="K1460" s="5">
        <v>45096</v>
      </c>
      <c r="L1460" t="s">
        <v>32</v>
      </c>
      <c r="M1460" t="s">
        <v>878</v>
      </c>
      <c r="N1460" t="s">
        <v>879</v>
      </c>
      <c r="P1460" t="s">
        <v>494</v>
      </c>
      <c r="Q1460" t="s">
        <v>8770</v>
      </c>
      <c r="R1460" s="6">
        <v>19110168.361396793</v>
      </c>
      <c r="S1460" s="6">
        <v>472533.74999999837</v>
      </c>
      <c r="T1460" s="6">
        <v>0</v>
      </c>
      <c r="U1460" s="6">
        <v>0</v>
      </c>
      <c r="V1460" s="6">
        <v>469596.50000000041</v>
      </c>
      <c r="W1460" s="6">
        <v>942130.24999999884</v>
      </c>
      <c r="X1460" s="6">
        <v>203</v>
      </c>
      <c r="Y1460" s="6">
        <v>984881.62000000011</v>
      </c>
      <c r="Z1460" s="6" t="s">
        <v>10830</v>
      </c>
      <c r="AA1460" s="7">
        <v>18275626.704025269</v>
      </c>
      <c r="AB1460" s="6"/>
    </row>
    <row r="1461" spans="1:28">
      <c r="A1461" t="s">
        <v>8771</v>
      </c>
      <c r="B1461">
        <v>1460</v>
      </c>
      <c r="C1461" t="s">
        <v>8772</v>
      </c>
      <c r="D1461" t="s">
        <v>8773</v>
      </c>
      <c r="E1461" s="5" t="s">
        <v>29</v>
      </c>
      <c r="F1461">
        <v>1</v>
      </c>
      <c r="G1461" t="s">
        <v>8774</v>
      </c>
      <c r="H1461" t="s">
        <v>8775</v>
      </c>
      <c r="I1461">
        <v>0.45</v>
      </c>
      <c r="J1461">
        <v>0.85</v>
      </c>
      <c r="K1461" s="5">
        <v>45096</v>
      </c>
      <c r="L1461" t="s">
        <v>32</v>
      </c>
      <c r="M1461" t="s">
        <v>480</v>
      </c>
      <c r="N1461" t="s">
        <v>203</v>
      </c>
      <c r="P1461" t="s">
        <v>494</v>
      </c>
      <c r="Q1461" t="s">
        <v>8776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  <c r="X1461" s="6">
        <v>0</v>
      </c>
      <c r="Y1461" s="6">
        <v>0</v>
      </c>
      <c r="Z1461" s="6" t="s">
        <v>507</v>
      </c>
      <c r="AA1461" s="7">
        <v>0</v>
      </c>
      <c r="AB1461" s="6"/>
    </row>
    <row r="1462" spans="1:28">
      <c r="A1462" t="s">
        <v>8777</v>
      </c>
      <c r="B1462">
        <v>1461</v>
      </c>
      <c r="C1462" t="s">
        <v>8778</v>
      </c>
      <c r="D1462" t="s">
        <v>8779</v>
      </c>
      <c r="E1462" s="5" t="s">
        <v>29</v>
      </c>
      <c r="F1462">
        <v>1</v>
      </c>
      <c r="G1462" t="s">
        <v>8780</v>
      </c>
      <c r="H1462" t="s">
        <v>8781</v>
      </c>
      <c r="I1462">
        <v>0.45</v>
      </c>
      <c r="J1462">
        <v>0.85</v>
      </c>
      <c r="K1462" s="5">
        <v>45096</v>
      </c>
      <c r="L1462" t="s">
        <v>32</v>
      </c>
      <c r="M1462" t="s">
        <v>480</v>
      </c>
      <c r="N1462" t="s">
        <v>178</v>
      </c>
      <c r="P1462" t="s">
        <v>494</v>
      </c>
      <c r="Q1462" t="s">
        <v>8782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  <c r="X1462" s="6">
        <v>0</v>
      </c>
      <c r="Y1462" s="6">
        <v>0</v>
      </c>
      <c r="Z1462" s="6" t="s">
        <v>507</v>
      </c>
      <c r="AA1462" s="7">
        <v>0</v>
      </c>
      <c r="AB1462" s="6"/>
    </row>
    <row r="1463" spans="1:28">
      <c r="A1463" t="s">
        <v>8783</v>
      </c>
      <c r="B1463">
        <v>1462</v>
      </c>
      <c r="C1463" t="s">
        <v>8784</v>
      </c>
      <c r="D1463" t="s">
        <v>8785</v>
      </c>
      <c r="E1463" s="5" t="s">
        <v>29</v>
      </c>
      <c r="F1463">
        <v>1</v>
      </c>
      <c r="G1463" t="s">
        <v>8786</v>
      </c>
      <c r="H1463" t="s">
        <v>8787</v>
      </c>
      <c r="I1463">
        <v>1.05</v>
      </c>
      <c r="J1463">
        <v>1.19</v>
      </c>
      <c r="K1463" s="5">
        <v>45103</v>
      </c>
      <c r="L1463" t="s">
        <v>32</v>
      </c>
      <c r="M1463" t="s">
        <v>142</v>
      </c>
      <c r="N1463" t="s">
        <v>143</v>
      </c>
      <c r="P1463" t="s">
        <v>494</v>
      </c>
      <c r="Q1463" t="s">
        <v>8788</v>
      </c>
      <c r="R1463" s="6">
        <v>1561577.5099182129</v>
      </c>
      <c r="S1463" s="6">
        <v>0</v>
      </c>
      <c r="T1463" s="6">
        <v>0</v>
      </c>
      <c r="U1463" s="6">
        <v>511214.25</v>
      </c>
      <c r="V1463" s="6">
        <v>0</v>
      </c>
      <c r="W1463" s="6">
        <v>511214.25</v>
      </c>
      <c r="X1463" s="6">
        <v>55</v>
      </c>
      <c r="Y1463" s="6">
        <v>212678.48</v>
      </c>
      <c r="Z1463" s="6" t="s">
        <v>507</v>
      </c>
      <c r="AA1463" s="7">
        <v>1009151.5393829346</v>
      </c>
      <c r="AB1463" s="6"/>
    </row>
    <row r="1464" spans="1:28">
      <c r="A1464" t="s">
        <v>8789</v>
      </c>
      <c r="B1464">
        <v>1463</v>
      </c>
      <c r="C1464" t="s">
        <v>8790</v>
      </c>
      <c r="D1464" t="s">
        <v>8791</v>
      </c>
      <c r="E1464" s="5" t="s">
        <v>29</v>
      </c>
      <c r="F1464">
        <v>1</v>
      </c>
      <c r="G1464" t="s">
        <v>8792</v>
      </c>
      <c r="H1464" t="s">
        <v>8793</v>
      </c>
      <c r="I1464">
        <v>0.75</v>
      </c>
      <c r="J1464">
        <v>0.85</v>
      </c>
      <c r="K1464" s="5">
        <v>45103</v>
      </c>
      <c r="L1464" t="s">
        <v>32</v>
      </c>
      <c r="M1464" t="s">
        <v>357</v>
      </c>
      <c r="N1464" t="s">
        <v>115</v>
      </c>
      <c r="P1464" t="s">
        <v>494</v>
      </c>
      <c r="Q1464" t="s">
        <v>8794</v>
      </c>
      <c r="R1464" s="6">
        <v>2594710614.649353</v>
      </c>
      <c r="S1464" s="6">
        <v>2521632.7500002086</v>
      </c>
      <c r="T1464" s="6">
        <v>418.49999999976717</v>
      </c>
      <c r="U1464" s="6">
        <v>624594.74999978696</v>
      </c>
      <c r="V1464" s="6">
        <v>11946207.250000214</v>
      </c>
      <c r="W1464" s="6">
        <v>20073781.250000279</v>
      </c>
      <c r="X1464" s="6">
        <v>182</v>
      </c>
      <c r="Y1464" s="6">
        <v>939524.08</v>
      </c>
      <c r="Z1464" s="6" t="s">
        <v>507</v>
      </c>
      <c r="AA1464" s="7">
        <v>2529722896.7259979</v>
      </c>
      <c r="AB1464" s="6"/>
    </row>
    <row r="1465" spans="1:28">
      <c r="A1465" t="s">
        <v>8795</v>
      </c>
      <c r="B1465">
        <v>1464</v>
      </c>
      <c r="C1465" t="s">
        <v>8796</v>
      </c>
      <c r="D1465" t="s">
        <v>8797</v>
      </c>
      <c r="E1465" s="5" t="s">
        <v>29</v>
      </c>
      <c r="F1465">
        <v>1</v>
      </c>
      <c r="G1465" t="s">
        <v>8798</v>
      </c>
      <c r="H1465" t="s">
        <v>8799</v>
      </c>
      <c r="I1465">
        <v>0.9</v>
      </c>
      <c r="J1465">
        <v>1.02</v>
      </c>
      <c r="K1465" s="5">
        <v>45103</v>
      </c>
      <c r="L1465" t="s">
        <v>32</v>
      </c>
      <c r="M1465" t="s">
        <v>94</v>
      </c>
      <c r="N1465" t="s">
        <v>128</v>
      </c>
      <c r="P1465" t="s">
        <v>494</v>
      </c>
      <c r="Q1465" t="s">
        <v>8800</v>
      </c>
      <c r="R1465" s="6">
        <v>815295.17093658447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  <c r="X1465" s="6">
        <v>18</v>
      </c>
      <c r="Y1465" s="6">
        <v>33059.519999999997</v>
      </c>
      <c r="Z1465" s="6" t="s">
        <v>12652</v>
      </c>
      <c r="AA1465" s="7">
        <v>798691.78037643433</v>
      </c>
      <c r="AB1465" s="6"/>
    </row>
    <row r="1466" spans="1:28">
      <c r="A1466" t="s">
        <v>8801</v>
      </c>
      <c r="B1466">
        <v>1465</v>
      </c>
      <c r="C1466" t="s">
        <v>8802</v>
      </c>
      <c r="D1466" t="s">
        <v>8803</v>
      </c>
      <c r="E1466" s="5" t="s">
        <v>29</v>
      </c>
      <c r="F1466">
        <v>1</v>
      </c>
      <c r="G1466" t="s">
        <v>8804</v>
      </c>
      <c r="H1466" t="s">
        <v>8805</v>
      </c>
      <c r="I1466">
        <v>0.95</v>
      </c>
      <c r="J1466">
        <v>1.07</v>
      </c>
      <c r="K1466" s="5">
        <v>45103</v>
      </c>
      <c r="L1466" t="s">
        <v>32</v>
      </c>
      <c r="M1466" t="s">
        <v>142</v>
      </c>
      <c r="N1466" t="s">
        <v>3843</v>
      </c>
      <c r="P1466" t="s">
        <v>494</v>
      </c>
      <c r="Q1466" t="s">
        <v>8806</v>
      </c>
      <c r="R1466" s="6">
        <v>10029618.142967224</v>
      </c>
      <c r="S1466" s="6">
        <v>701398.2500000007</v>
      </c>
      <c r="T1466" s="6">
        <v>-8038.5</v>
      </c>
      <c r="U1466" s="6">
        <v>0</v>
      </c>
      <c r="V1466" s="6">
        <v>0</v>
      </c>
      <c r="W1466" s="6">
        <v>1381670.2499999995</v>
      </c>
      <c r="X1466" s="6">
        <v>56</v>
      </c>
      <c r="Y1466" s="6">
        <v>290857.09999999998</v>
      </c>
      <c r="Z1466" s="6" t="s">
        <v>507</v>
      </c>
      <c r="AA1466" s="7">
        <v>8727058.2204437256</v>
      </c>
      <c r="AB1466" s="6"/>
    </row>
    <row r="1467" spans="1:28">
      <c r="A1467" t="s">
        <v>8807</v>
      </c>
      <c r="B1467">
        <v>1466</v>
      </c>
      <c r="C1467" t="s">
        <v>8808</v>
      </c>
      <c r="D1467" t="s">
        <v>8809</v>
      </c>
      <c r="E1467" s="5" t="s">
        <v>29</v>
      </c>
      <c r="F1467">
        <v>1</v>
      </c>
      <c r="G1467" t="s">
        <v>8810</v>
      </c>
      <c r="H1467" t="s">
        <v>8811</v>
      </c>
      <c r="I1467">
        <v>0.12</v>
      </c>
      <c r="J1467">
        <v>0.14000000000000001</v>
      </c>
      <c r="K1467" s="5">
        <v>45107</v>
      </c>
      <c r="L1467" t="s">
        <v>32</v>
      </c>
      <c r="M1467" t="s">
        <v>162</v>
      </c>
      <c r="N1467" t="s">
        <v>416</v>
      </c>
      <c r="P1467" t="s">
        <v>5757</v>
      </c>
      <c r="Q1467" t="s">
        <v>8812</v>
      </c>
      <c r="R1467" s="6">
        <v>250667016.56341553</v>
      </c>
      <c r="S1467" s="6">
        <v>500362.15999998932</v>
      </c>
      <c r="T1467" s="6">
        <v>0</v>
      </c>
      <c r="U1467" s="6">
        <v>-5008584.7999999821</v>
      </c>
      <c r="V1467" s="6">
        <v>0</v>
      </c>
      <c r="W1467" s="6">
        <v>15502917.939999981</v>
      </c>
      <c r="X1467" s="6">
        <v>275</v>
      </c>
      <c r="Y1467" s="6">
        <v>4337843.5</v>
      </c>
      <c r="Z1467" s="6" t="s">
        <v>507</v>
      </c>
      <c r="AA1467" s="7">
        <v>236580257.56835938</v>
      </c>
      <c r="AB1467" s="6"/>
    </row>
    <row r="1468" spans="1:28">
      <c r="A1468" t="s">
        <v>8813</v>
      </c>
      <c r="B1468">
        <v>1467</v>
      </c>
      <c r="C1468" t="s">
        <v>8814</v>
      </c>
      <c r="D1468" t="s">
        <v>8815</v>
      </c>
      <c r="E1468" s="5" t="s">
        <v>29</v>
      </c>
      <c r="F1468">
        <v>1</v>
      </c>
      <c r="G1468" t="s">
        <v>8816</v>
      </c>
      <c r="H1468" t="s">
        <v>8817</v>
      </c>
      <c r="I1468">
        <v>0.12</v>
      </c>
      <c r="J1468">
        <v>0.14000000000000001</v>
      </c>
      <c r="K1468" s="5">
        <v>45107</v>
      </c>
      <c r="L1468" t="s">
        <v>32</v>
      </c>
      <c r="M1468" t="s">
        <v>2198</v>
      </c>
      <c r="N1468" t="s">
        <v>416</v>
      </c>
      <c r="P1468" t="s">
        <v>5757</v>
      </c>
      <c r="Q1468" t="s">
        <v>8818</v>
      </c>
      <c r="R1468" s="6">
        <v>39605675.956009082</v>
      </c>
      <c r="S1468" s="6">
        <v>682856.46722000057</v>
      </c>
      <c r="T1468" s="6">
        <v>0</v>
      </c>
      <c r="U1468" s="6">
        <v>-687416.18367400044</v>
      </c>
      <c r="V1468" s="6">
        <v>1395020.9262999936</v>
      </c>
      <c r="W1468" s="6">
        <v>1390461.2098459937</v>
      </c>
      <c r="X1468" s="6">
        <v>70</v>
      </c>
      <c r="Y1468" s="6">
        <v>1015909.14</v>
      </c>
      <c r="Z1468" s="6" t="s">
        <v>507</v>
      </c>
      <c r="AA1468" s="7">
        <v>42442976.731978372</v>
      </c>
      <c r="AB1468" s="6"/>
    </row>
    <row r="1469" spans="1:28">
      <c r="A1469" t="s">
        <v>8819</v>
      </c>
      <c r="B1469">
        <v>1468</v>
      </c>
      <c r="C1469" t="s">
        <v>8820</v>
      </c>
      <c r="D1469" t="s">
        <v>8821</v>
      </c>
      <c r="E1469" s="5" t="s">
        <v>29</v>
      </c>
      <c r="F1469">
        <v>1</v>
      </c>
      <c r="G1469" t="s">
        <v>8822</v>
      </c>
      <c r="H1469" t="s">
        <v>8823</v>
      </c>
      <c r="I1469">
        <v>0.65</v>
      </c>
      <c r="J1469">
        <v>0.73</v>
      </c>
      <c r="K1469" s="5">
        <v>45112</v>
      </c>
      <c r="L1469" t="s">
        <v>32</v>
      </c>
      <c r="M1469" t="s">
        <v>5929</v>
      </c>
      <c r="N1469" t="s">
        <v>232</v>
      </c>
      <c r="P1469" s="6" t="s">
        <v>233</v>
      </c>
      <c r="Q1469" t="s">
        <v>8824</v>
      </c>
      <c r="R1469" s="6">
        <v>16266964.502868652</v>
      </c>
      <c r="S1469" s="6">
        <v>-552553.0615000003</v>
      </c>
      <c r="T1469" s="6">
        <v>548946.20000000054</v>
      </c>
      <c r="U1469" s="6">
        <v>0</v>
      </c>
      <c r="V1469" s="6">
        <v>0</v>
      </c>
      <c r="W1469" s="6">
        <v>1064.3330132798292</v>
      </c>
      <c r="X1469" s="6">
        <v>173</v>
      </c>
      <c r="Y1469" s="6">
        <v>275706.28999999998</v>
      </c>
      <c r="Z1469" s="6" t="s">
        <v>5929</v>
      </c>
      <c r="AA1469" s="7">
        <v>16582036.508178711</v>
      </c>
      <c r="AB1469" s="6"/>
    </row>
    <row r="1470" spans="1:28">
      <c r="A1470" s="12" t="s">
        <v>8825</v>
      </c>
      <c r="B1470">
        <v>1469</v>
      </c>
      <c r="C1470" s="13" t="s">
        <v>8826</v>
      </c>
      <c r="D1470" t="s">
        <v>8827</v>
      </c>
      <c r="E1470" t="s">
        <v>29</v>
      </c>
      <c r="F1470">
        <v>1</v>
      </c>
      <c r="G1470" t="s">
        <v>8828</v>
      </c>
      <c r="H1470" t="s">
        <v>8829</v>
      </c>
      <c r="I1470">
        <v>0.09</v>
      </c>
      <c r="J1470">
        <v>0</v>
      </c>
      <c r="K1470" s="5">
        <v>45112</v>
      </c>
      <c r="L1470" t="s">
        <v>32</v>
      </c>
      <c r="M1470" t="s">
        <v>86</v>
      </c>
      <c r="N1470" t="s">
        <v>87</v>
      </c>
      <c r="P1470" s="13" t="s">
        <v>233</v>
      </c>
      <c r="Q1470" t="s">
        <v>8830</v>
      </c>
      <c r="R1470" s="6">
        <v>986730183.77643585</v>
      </c>
      <c r="S1470" s="6">
        <v>-14931919.235000025</v>
      </c>
      <c r="T1470" s="6">
        <v>-12203947.25100005</v>
      </c>
      <c r="U1470" s="6">
        <v>2619968.0757499752</v>
      </c>
      <c r="V1470" s="6">
        <v>-1753616.6592499004</v>
      </c>
      <c r="W1470" s="6">
        <v>-66351698.232298367</v>
      </c>
      <c r="X1470" s="6">
        <v>2487</v>
      </c>
      <c r="Y1470" s="6">
        <v>41981063</v>
      </c>
      <c r="Z1470" s="6" t="s">
        <v>86</v>
      </c>
      <c r="AA1470" s="7">
        <v>1044090369.5247002</v>
      </c>
      <c r="AB1470" s="6"/>
    </row>
    <row r="1471" spans="1:28">
      <c r="A1471" t="s">
        <v>8831</v>
      </c>
      <c r="B1471">
        <v>1470</v>
      </c>
      <c r="C1471" t="s">
        <v>8832</v>
      </c>
      <c r="D1471" t="s">
        <v>8833</v>
      </c>
      <c r="E1471" s="5" t="s">
        <v>29</v>
      </c>
      <c r="F1471">
        <v>1</v>
      </c>
      <c r="G1471" t="s">
        <v>8834</v>
      </c>
      <c r="H1471" t="s">
        <v>8835</v>
      </c>
      <c r="I1471">
        <v>0.65</v>
      </c>
      <c r="J1471">
        <v>0.73</v>
      </c>
      <c r="K1471" s="5">
        <v>45112</v>
      </c>
      <c r="L1471" t="s">
        <v>32</v>
      </c>
      <c r="M1471" t="s">
        <v>5929</v>
      </c>
      <c r="N1471" t="s">
        <v>423</v>
      </c>
      <c r="P1471" s="6" t="s">
        <v>233</v>
      </c>
      <c r="Q1471" t="s">
        <v>8836</v>
      </c>
      <c r="R1471" s="6">
        <v>247490355.92173004</v>
      </c>
      <c r="S1471" s="6">
        <v>-1714237.067249984</v>
      </c>
      <c r="T1471" s="6">
        <v>-586088.82250000839</v>
      </c>
      <c r="U1471" s="6">
        <v>-2225.0825000000186</v>
      </c>
      <c r="V1471" s="6">
        <v>-2973103.2355</v>
      </c>
      <c r="W1471" s="6">
        <v>-6907385.8849134501</v>
      </c>
      <c r="X1471" s="6">
        <v>2991</v>
      </c>
      <c r="Y1471" s="6">
        <v>15906774</v>
      </c>
      <c r="Z1471" s="6" t="s">
        <v>5929</v>
      </c>
      <c r="AA1471" s="7">
        <v>258590918.35897446</v>
      </c>
      <c r="AB1471" s="6"/>
    </row>
    <row r="1472" spans="1:28">
      <c r="A1472" t="s">
        <v>8837</v>
      </c>
      <c r="B1472">
        <v>1471</v>
      </c>
      <c r="C1472" t="s">
        <v>8838</v>
      </c>
      <c r="D1472" t="s">
        <v>8839</v>
      </c>
      <c r="E1472" s="5" t="s">
        <v>29</v>
      </c>
      <c r="F1472">
        <v>1</v>
      </c>
      <c r="G1472" t="s">
        <v>8840</v>
      </c>
      <c r="H1472" t="s">
        <v>8841</v>
      </c>
      <c r="I1472">
        <v>0.35</v>
      </c>
      <c r="J1472">
        <v>0.4</v>
      </c>
      <c r="K1472" s="5">
        <v>45112</v>
      </c>
      <c r="L1472" t="s">
        <v>32</v>
      </c>
      <c r="M1472" t="s">
        <v>5929</v>
      </c>
      <c r="N1472" t="s">
        <v>232</v>
      </c>
      <c r="P1472" s="6" t="s">
        <v>233</v>
      </c>
      <c r="Q1472" t="s">
        <v>8842</v>
      </c>
      <c r="R1472" s="6">
        <v>4965754.2099113464</v>
      </c>
      <c r="S1472" s="6">
        <v>19583.331000000006</v>
      </c>
      <c r="T1472" s="6">
        <v>0</v>
      </c>
      <c r="U1472" s="6">
        <v>842298.74324999971</v>
      </c>
      <c r="V1472" s="6">
        <v>-858480.01224999991</v>
      </c>
      <c r="W1472" s="6">
        <v>855954.56505166972</v>
      </c>
      <c r="X1472" s="6">
        <v>210</v>
      </c>
      <c r="Y1472" s="6">
        <v>1795009.25</v>
      </c>
      <c r="Z1472" s="6" t="s">
        <v>5929</v>
      </c>
      <c r="AA1472" s="7">
        <v>5807070.9610977173</v>
      </c>
      <c r="AB1472" s="6"/>
    </row>
    <row r="1473" spans="1:28">
      <c r="A1473" t="s">
        <v>8843</v>
      </c>
      <c r="B1473">
        <v>1472</v>
      </c>
      <c r="C1473" t="s">
        <v>8844</v>
      </c>
      <c r="D1473" t="s">
        <v>8845</v>
      </c>
      <c r="E1473" s="5" t="s">
        <v>29</v>
      </c>
      <c r="F1473">
        <v>1</v>
      </c>
      <c r="G1473" t="s">
        <v>8846</v>
      </c>
      <c r="H1473" t="s">
        <v>8847</v>
      </c>
      <c r="I1473">
        <v>0.35</v>
      </c>
      <c r="J1473">
        <v>0.4</v>
      </c>
      <c r="K1473" s="5">
        <v>45112</v>
      </c>
      <c r="L1473" t="s">
        <v>32</v>
      </c>
      <c r="M1473" t="s">
        <v>5929</v>
      </c>
      <c r="N1473" t="s">
        <v>87</v>
      </c>
      <c r="P1473" s="6" t="s">
        <v>233</v>
      </c>
      <c r="Q1473" t="s">
        <v>8848</v>
      </c>
      <c r="R1473" s="6">
        <v>9816567.5766792316</v>
      </c>
      <c r="S1473" s="6">
        <v>8617.8834999999963</v>
      </c>
      <c r="T1473" s="6">
        <v>0</v>
      </c>
      <c r="U1473" s="6">
        <v>0</v>
      </c>
      <c r="V1473" s="6">
        <v>-985565.66700000095</v>
      </c>
      <c r="W1473" s="6">
        <v>-1039.2395818108926</v>
      </c>
      <c r="X1473" s="6">
        <v>291</v>
      </c>
      <c r="Y1473" s="6">
        <v>4193890.5</v>
      </c>
      <c r="Z1473" s="6" t="s">
        <v>5929</v>
      </c>
      <c r="AA1473" s="7">
        <v>10719475.098182678</v>
      </c>
      <c r="AB1473" s="6"/>
    </row>
    <row r="1474" spans="1:28">
      <c r="A1474" t="s">
        <v>8849</v>
      </c>
      <c r="B1474">
        <v>1473</v>
      </c>
      <c r="C1474" t="s">
        <v>8850</v>
      </c>
      <c r="D1474" t="s">
        <v>8851</v>
      </c>
      <c r="E1474" s="5" t="s">
        <v>29</v>
      </c>
      <c r="F1474">
        <v>1</v>
      </c>
      <c r="G1474" t="s">
        <v>8852</v>
      </c>
      <c r="H1474" t="s">
        <v>8853</v>
      </c>
      <c r="I1474">
        <v>0.65</v>
      </c>
      <c r="J1474">
        <v>0.73</v>
      </c>
      <c r="K1474" s="5">
        <v>45112</v>
      </c>
      <c r="L1474" t="s">
        <v>32</v>
      </c>
      <c r="M1474" t="s">
        <v>5929</v>
      </c>
      <c r="N1474" t="s">
        <v>87</v>
      </c>
      <c r="P1474" s="6" t="s">
        <v>233</v>
      </c>
      <c r="Q1474" t="s">
        <v>8854</v>
      </c>
      <c r="R1474" s="6">
        <v>166172121.22178078</v>
      </c>
      <c r="S1474" s="6">
        <v>11525.508750000037</v>
      </c>
      <c r="T1474" s="6">
        <v>3410088.1929999869</v>
      </c>
      <c r="U1474" s="6">
        <v>2307045.7240000125</v>
      </c>
      <c r="V1474" s="6">
        <v>580721.98574998777</v>
      </c>
      <c r="W1474" s="6">
        <v>6967092.3016049378</v>
      </c>
      <c r="X1474" s="6">
        <v>1113</v>
      </c>
      <c r="Y1474" s="6">
        <v>9005144</v>
      </c>
      <c r="Z1474" s="6" t="s">
        <v>5929</v>
      </c>
      <c r="AA1474" s="7">
        <v>159524762.98526001</v>
      </c>
      <c r="AB1474" s="6"/>
    </row>
    <row r="1475" spans="1:28">
      <c r="A1475" t="s">
        <v>8855</v>
      </c>
      <c r="B1475">
        <v>1474</v>
      </c>
      <c r="C1475" t="s">
        <v>8856</v>
      </c>
      <c r="D1475" t="s">
        <v>8857</v>
      </c>
      <c r="E1475" s="5" t="s">
        <v>29</v>
      </c>
      <c r="F1475">
        <v>1</v>
      </c>
      <c r="G1475" t="s">
        <v>8858</v>
      </c>
      <c r="H1475" t="s">
        <v>8859</v>
      </c>
      <c r="I1475">
        <v>0.45</v>
      </c>
      <c r="J1475">
        <v>0.51</v>
      </c>
      <c r="K1475" s="5">
        <v>45113</v>
      </c>
      <c r="L1475" t="s">
        <v>32</v>
      </c>
      <c r="M1475" t="s">
        <v>878</v>
      </c>
      <c r="N1475" t="s">
        <v>423</v>
      </c>
      <c r="P1475" t="s">
        <v>3343</v>
      </c>
      <c r="Q1475" t="s">
        <v>8860</v>
      </c>
      <c r="R1475" s="6">
        <v>11624252.529571015</v>
      </c>
      <c r="S1475" s="6">
        <v>0</v>
      </c>
      <c r="T1475" s="6">
        <v>0</v>
      </c>
      <c r="U1475" s="6">
        <v>0</v>
      </c>
      <c r="V1475" s="6">
        <v>919053.20250000083</v>
      </c>
      <c r="W1475" s="6">
        <v>21006.891999999993</v>
      </c>
      <c r="X1475" s="6">
        <v>29</v>
      </c>
      <c r="Y1475" s="6">
        <v>60109.82</v>
      </c>
      <c r="Z1475" s="6" t="s">
        <v>10830</v>
      </c>
      <c r="AA1475" s="7">
        <v>11847527.043410782</v>
      </c>
      <c r="AB1475" s="6"/>
    </row>
    <row r="1476" spans="1:28">
      <c r="A1476" t="s">
        <v>8861</v>
      </c>
      <c r="B1476">
        <v>1475</v>
      </c>
      <c r="C1476" t="s">
        <v>8862</v>
      </c>
      <c r="D1476" t="s">
        <v>8863</v>
      </c>
      <c r="E1476" s="5" t="s">
        <v>29</v>
      </c>
      <c r="F1476">
        <v>1</v>
      </c>
      <c r="G1476" t="s">
        <v>8864</v>
      </c>
      <c r="H1476" t="s">
        <v>8865</v>
      </c>
      <c r="I1476">
        <v>0.25</v>
      </c>
      <c r="J1476">
        <v>0.28000000000000003</v>
      </c>
      <c r="K1476" s="5">
        <v>45118</v>
      </c>
      <c r="L1476" t="s">
        <v>32</v>
      </c>
      <c r="M1476" t="s">
        <v>774</v>
      </c>
      <c r="N1476" t="s">
        <v>79</v>
      </c>
      <c r="P1476" t="s">
        <v>3343</v>
      </c>
      <c r="Q1476" t="s">
        <v>8866</v>
      </c>
      <c r="R1476" s="6">
        <v>103192606.35375977</v>
      </c>
      <c r="S1476" s="6">
        <v>1026307.5000000146</v>
      </c>
      <c r="T1476" s="6">
        <v>0</v>
      </c>
      <c r="U1476" s="6">
        <v>-1014577.5000000146</v>
      </c>
      <c r="V1476" s="6">
        <v>1015122.5000000143</v>
      </c>
      <c r="W1476" s="6">
        <v>-1010452.4999999969</v>
      </c>
      <c r="X1476" s="6">
        <v>747</v>
      </c>
      <c r="Y1476" s="6">
        <v>2569397</v>
      </c>
      <c r="Z1476" s="6" t="s">
        <v>12652</v>
      </c>
      <c r="AA1476" s="7">
        <v>105711318.20678711</v>
      </c>
      <c r="AB1476" s="6"/>
    </row>
    <row r="1477" spans="1:28">
      <c r="A1477" t="s">
        <v>8867</v>
      </c>
      <c r="B1477">
        <v>1476</v>
      </c>
      <c r="C1477" t="s">
        <v>8868</v>
      </c>
      <c r="D1477" t="s">
        <v>8869</v>
      </c>
      <c r="E1477" s="5" t="s">
        <v>29</v>
      </c>
      <c r="F1477">
        <v>1</v>
      </c>
      <c r="G1477" t="s">
        <v>8870</v>
      </c>
      <c r="H1477" t="s">
        <v>8871</v>
      </c>
      <c r="I1477">
        <v>0.25</v>
      </c>
      <c r="J1477">
        <v>0.28000000000000003</v>
      </c>
      <c r="K1477" s="5">
        <v>45118</v>
      </c>
      <c r="L1477" t="s">
        <v>32</v>
      </c>
      <c r="M1477" t="s">
        <v>774</v>
      </c>
      <c r="N1477" t="s">
        <v>79</v>
      </c>
      <c r="P1477" t="s">
        <v>3343</v>
      </c>
      <c r="Q1477" t="s">
        <v>8872</v>
      </c>
      <c r="R1477" s="6">
        <v>7507079.6966552734</v>
      </c>
      <c r="S1477" s="6">
        <v>-16377.5</v>
      </c>
      <c r="T1477" s="6">
        <v>0</v>
      </c>
      <c r="U1477" s="6">
        <v>0</v>
      </c>
      <c r="V1477" s="6">
        <v>0</v>
      </c>
      <c r="W1477" s="6">
        <v>2191512.5000000009</v>
      </c>
      <c r="X1477" s="6">
        <v>150</v>
      </c>
      <c r="Y1477" s="6">
        <v>593667.53</v>
      </c>
      <c r="Z1477" s="6" t="s">
        <v>12652</v>
      </c>
      <c r="AA1477" s="7">
        <v>6544230.0796508789</v>
      </c>
      <c r="AB1477" s="6"/>
    </row>
    <row r="1478" spans="1:28">
      <c r="A1478" t="s">
        <v>8873</v>
      </c>
      <c r="B1478">
        <v>1477</v>
      </c>
      <c r="C1478" t="s">
        <v>8874</v>
      </c>
      <c r="D1478" t="s">
        <v>8875</v>
      </c>
      <c r="E1478" s="5" t="s">
        <v>29</v>
      </c>
      <c r="F1478">
        <v>1</v>
      </c>
      <c r="G1478" t="s">
        <v>8876</v>
      </c>
      <c r="H1478" t="s">
        <v>8877</v>
      </c>
      <c r="I1478">
        <v>0.25</v>
      </c>
      <c r="J1478">
        <v>0.28000000000000003</v>
      </c>
      <c r="K1478" s="5">
        <v>45118</v>
      </c>
      <c r="L1478" t="s">
        <v>32</v>
      </c>
      <c r="M1478" t="s">
        <v>774</v>
      </c>
      <c r="N1478" t="s">
        <v>79</v>
      </c>
      <c r="P1478" t="s">
        <v>3343</v>
      </c>
      <c r="Q1478" t="s">
        <v>8878</v>
      </c>
      <c r="R1478" s="6">
        <v>7100397.3964254213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  <c r="X1478" s="6">
        <v>17</v>
      </c>
      <c r="Y1478" s="6">
        <v>129034.71</v>
      </c>
      <c r="Z1478" s="6" t="s">
        <v>12652</v>
      </c>
      <c r="AA1478" s="7">
        <v>7211750.9857026786</v>
      </c>
      <c r="AB1478" s="6"/>
    </row>
    <row r="1479" spans="1:28">
      <c r="A1479" t="s">
        <v>8879</v>
      </c>
      <c r="B1479">
        <v>1478</v>
      </c>
      <c r="C1479" t="s">
        <v>8880</v>
      </c>
      <c r="D1479" t="s">
        <v>8881</v>
      </c>
      <c r="E1479" s="5" t="s">
        <v>29</v>
      </c>
      <c r="F1479">
        <v>1</v>
      </c>
      <c r="G1479" t="s">
        <v>8882</v>
      </c>
      <c r="H1479" t="s">
        <v>8883</v>
      </c>
      <c r="I1479">
        <v>0.35</v>
      </c>
      <c r="J1479">
        <v>0.4</v>
      </c>
      <c r="K1479" s="5">
        <v>45120</v>
      </c>
      <c r="L1479" t="s">
        <v>32</v>
      </c>
      <c r="M1479" t="s">
        <v>286</v>
      </c>
      <c r="N1479" t="s">
        <v>4246</v>
      </c>
      <c r="P1479" t="s">
        <v>1043</v>
      </c>
      <c r="Q1479" t="s">
        <v>8884</v>
      </c>
      <c r="R1479" s="6">
        <v>1039770.0309753418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  <c r="X1479" s="6">
        <v>113</v>
      </c>
      <c r="Y1479" s="6">
        <v>441956.66</v>
      </c>
      <c r="Z1479" s="6" t="s">
        <v>507</v>
      </c>
      <c r="AA1479" s="7">
        <v>1211060.0471496582</v>
      </c>
      <c r="AB1479" s="6"/>
    </row>
    <row r="1480" spans="1:28">
      <c r="A1480" t="s">
        <v>8885</v>
      </c>
      <c r="B1480">
        <v>1479</v>
      </c>
      <c r="C1480" t="s">
        <v>8886</v>
      </c>
      <c r="D1480" t="s">
        <v>8887</v>
      </c>
      <c r="E1480" s="5" t="s">
        <v>29</v>
      </c>
      <c r="F1480">
        <v>1</v>
      </c>
      <c r="G1480" t="s">
        <v>8888</v>
      </c>
      <c r="H1480" t="s">
        <v>8889</v>
      </c>
      <c r="I1480">
        <v>0.35</v>
      </c>
      <c r="J1480">
        <v>0.4</v>
      </c>
      <c r="K1480" s="5">
        <v>45120</v>
      </c>
      <c r="L1480" t="s">
        <v>32</v>
      </c>
      <c r="M1480" t="s">
        <v>286</v>
      </c>
      <c r="N1480" t="s">
        <v>4246</v>
      </c>
      <c r="P1480" t="s">
        <v>1043</v>
      </c>
      <c r="Q1480" t="s">
        <v>8890</v>
      </c>
      <c r="R1480" s="6">
        <v>985599.99465942383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  <c r="X1480" s="6">
        <v>5</v>
      </c>
      <c r="Y1480" s="6">
        <v>824.51</v>
      </c>
      <c r="Z1480" s="6" t="s">
        <v>507</v>
      </c>
      <c r="AA1480" s="7">
        <v>1132670.0210571289</v>
      </c>
      <c r="AB1480" s="6"/>
    </row>
    <row r="1481" spans="1:28">
      <c r="A1481" t="s">
        <v>8891</v>
      </c>
      <c r="B1481">
        <v>1480</v>
      </c>
      <c r="C1481" t="s">
        <v>8892</v>
      </c>
      <c r="D1481" t="s">
        <v>8893</v>
      </c>
      <c r="E1481" s="5" t="s">
        <v>29</v>
      </c>
      <c r="F1481">
        <v>1</v>
      </c>
      <c r="G1481" t="s">
        <v>8894</v>
      </c>
      <c r="H1481" t="s">
        <v>8895</v>
      </c>
      <c r="I1481">
        <v>0.39</v>
      </c>
      <c r="J1481">
        <v>0.44</v>
      </c>
      <c r="K1481" s="5">
        <v>45120</v>
      </c>
      <c r="L1481" t="s">
        <v>32</v>
      </c>
      <c r="M1481" t="s">
        <v>109</v>
      </c>
      <c r="N1481" t="s">
        <v>2209</v>
      </c>
      <c r="P1481" t="s">
        <v>1043</v>
      </c>
      <c r="Q1481" t="s">
        <v>8896</v>
      </c>
      <c r="R1481" s="6">
        <v>85634374.618530273</v>
      </c>
      <c r="S1481" s="6">
        <v>0</v>
      </c>
      <c r="T1481" s="6">
        <v>0</v>
      </c>
      <c r="U1481" s="6">
        <v>0</v>
      </c>
      <c r="V1481" s="6">
        <v>0</v>
      </c>
      <c r="W1481" s="6">
        <v>-1321524.9999999951</v>
      </c>
      <c r="X1481" s="6">
        <v>53</v>
      </c>
      <c r="Y1481" s="6">
        <v>2099952.9</v>
      </c>
      <c r="Z1481" s="6" t="s">
        <v>507</v>
      </c>
      <c r="AA1481" s="7">
        <v>81388903.23638916</v>
      </c>
      <c r="AB1481" s="6"/>
    </row>
    <row r="1482" spans="1:28">
      <c r="A1482" t="s">
        <v>8897</v>
      </c>
      <c r="B1482">
        <v>1481</v>
      </c>
      <c r="C1482" t="s">
        <v>8898</v>
      </c>
      <c r="D1482" t="s">
        <v>8899</v>
      </c>
      <c r="E1482" s="5" t="s">
        <v>29</v>
      </c>
      <c r="F1482">
        <v>1</v>
      </c>
      <c r="G1482" t="s">
        <v>8900</v>
      </c>
      <c r="H1482" t="s">
        <v>8901</v>
      </c>
      <c r="I1482">
        <v>0.39</v>
      </c>
      <c r="J1482">
        <v>0.44</v>
      </c>
      <c r="K1482" s="5">
        <v>45120</v>
      </c>
      <c r="L1482" t="s">
        <v>32</v>
      </c>
      <c r="M1482" t="s">
        <v>109</v>
      </c>
      <c r="N1482" t="s">
        <v>2209</v>
      </c>
      <c r="P1482" t="s">
        <v>1043</v>
      </c>
      <c r="Q1482" t="s">
        <v>8902</v>
      </c>
      <c r="R1482" s="6">
        <v>13523699.760437012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  <c r="X1482" s="6">
        <v>3</v>
      </c>
      <c r="Y1482" s="6">
        <v>67615</v>
      </c>
      <c r="Z1482" s="6" t="s">
        <v>507</v>
      </c>
      <c r="AA1482" s="7">
        <v>12755350.112915039</v>
      </c>
      <c r="AB1482" s="6"/>
    </row>
    <row r="1483" spans="1:28">
      <c r="A1483" t="s">
        <v>8903</v>
      </c>
      <c r="B1483">
        <v>1482</v>
      </c>
      <c r="C1483" t="s">
        <v>8904</v>
      </c>
      <c r="D1483" t="s">
        <v>8905</v>
      </c>
      <c r="E1483" s="5" t="s">
        <v>29</v>
      </c>
      <c r="F1483">
        <v>1</v>
      </c>
      <c r="G1483" t="s">
        <v>8906</v>
      </c>
      <c r="H1483" t="s">
        <v>8907</v>
      </c>
      <c r="I1483">
        <v>0.34</v>
      </c>
      <c r="J1483">
        <v>0.38</v>
      </c>
      <c r="K1483" s="5">
        <v>45120</v>
      </c>
      <c r="L1483" t="s">
        <v>32</v>
      </c>
      <c r="M1483" t="s">
        <v>480</v>
      </c>
      <c r="N1483" t="s">
        <v>2209</v>
      </c>
      <c r="P1483" t="s">
        <v>1043</v>
      </c>
      <c r="Q1483" t="s">
        <v>8908</v>
      </c>
      <c r="R1483" s="6">
        <v>112008092.65136719</v>
      </c>
      <c r="S1483" s="6">
        <v>0</v>
      </c>
      <c r="T1483" s="6">
        <v>0</v>
      </c>
      <c r="U1483" s="6">
        <v>-3926594.999999986</v>
      </c>
      <c r="V1483" s="6">
        <v>0</v>
      </c>
      <c r="W1483" s="6">
        <v>-5233854.9999999814</v>
      </c>
      <c r="X1483" s="6">
        <v>84</v>
      </c>
      <c r="Y1483" s="6">
        <v>909016.01</v>
      </c>
      <c r="Z1483" s="6" t="s">
        <v>507</v>
      </c>
      <c r="AA1483" s="7">
        <v>115772117.4621582</v>
      </c>
      <c r="AB1483" s="6"/>
    </row>
    <row r="1484" spans="1:28">
      <c r="A1484" t="s">
        <v>8909</v>
      </c>
      <c r="B1484">
        <v>1483</v>
      </c>
      <c r="C1484" t="s">
        <v>8910</v>
      </c>
      <c r="D1484" t="s">
        <v>8911</v>
      </c>
      <c r="E1484" s="5" t="s">
        <v>29</v>
      </c>
      <c r="F1484">
        <v>1</v>
      </c>
      <c r="G1484" t="s">
        <v>8912</v>
      </c>
      <c r="H1484" t="s">
        <v>8913</v>
      </c>
      <c r="I1484">
        <v>0.34</v>
      </c>
      <c r="J1484">
        <v>0.38</v>
      </c>
      <c r="K1484" s="5">
        <v>45120</v>
      </c>
      <c r="L1484" t="s">
        <v>32</v>
      </c>
      <c r="M1484" t="s">
        <v>102</v>
      </c>
      <c r="N1484" t="s">
        <v>2209</v>
      </c>
      <c r="P1484" t="s">
        <v>1043</v>
      </c>
      <c r="Q1484" t="s">
        <v>8914</v>
      </c>
      <c r="R1484" s="6">
        <v>13987222.023010254</v>
      </c>
      <c r="S1484" s="6">
        <v>0</v>
      </c>
      <c r="T1484" s="6">
        <v>-1218605.0000000012</v>
      </c>
      <c r="U1484" s="6">
        <v>0</v>
      </c>
      <c r="V1484" s="6">
        <v>0</v>
      </c>
      <c r="W1484" s="6">
        <v>-1218605.0000000012</v>
      </c>
      <c r="X1484" s="6">
        <v>11</v>
      </c>
      <c r="Y1484" s="6">
        <v>408562.89</v>
      </c>
      <c r="Z1484" s="6" t="s">
        <v>507</v>
      </c>
      <c r="AA1484" s="7">
        <v>15020523.090362549</v>
      </c>
      <c r="AB1484" s="6"/>
    </row>
    <row r="1485" spans="1:28">
      <c r="A1485" t="s">
        <v>8915</v>
      </c>
      <c r="B1485">
        <v>1484</v>
      </c>
      <c r="C1485" t="s">
        <v>8916</v>
      </c>
      <c r="D1485" t="s">
        <v>8917</v>
      </c>
      <c r="E1485" s="5" t="s">
        <v>29</v>
      </c>
      <c r="F1485">
        <v>1</v>
      </c>
      <c r="G1485" t="s">
        <v>8918</v>
      </c>
      <c r="H1485" t="s">
        <v>8919</v>
      </c>
      <c r="I1485">
        <v>0.14000000000000001</v>
      </c>
      <c r="J1485">
        <v>0.16</v>
      </c>
      <c r="K1485" s="5">
        <v>45128</v>
      </c>
      <c r="L1485" t="s">
        <v>32</v>
      </c>
      <c r="M1485" t="s">
        <v>1856</v>
      </c>
      <c r="N1485" t="s">
        <v>416</v>
      </c>
      <c r="P1485" t="s">
        <v>135</v>
      </c>
      <c r="Q1485" t="s">
        <v>8920</v>
      </c>
      <c r="R1485" s="6">
        <v>23219310.213593673</v>
      </c>
      <c r="S1485" s="6">
        <v>2736918.9507999988</v>
      </c>
      <c r="T1485" s="6">
        <v>0</v>
      </c>
      <c r="U1485" s="6">
        <v>0</v>
      </c>
      <c r="V1485" s="6">
        <v>1392623.5960000013</v>
      </c>
      <c r="W1485" s="6">
        <v>2736787.3591999989</v>
      </c>
      <c r="X1485" s="6">
        <v>197</v>
      </c>
      <c r="Y1485" s="6">
        <v>2997248.5</v>
      </c>
      <c r="Z1485" s="6" t="s">
        <v>507</v>
      </c>
      <c r="AA1485" s="7">
        <v>23291132.069191679</v>
      </c>
      <c r="AB1485" s="6"/>
    </row>
    <row r="1486" spans="1:28">
      <c r="A1486" t="s">
        <v>8921</v>
      </c>
      <c r="B1486">
        <v>1485</v>
      </c>
      <c r="C1486" t="s">
        <v>8922</v>
      </c>
      <c r="D1486" t="s">
        <v>8923</v>
      </c>
      <c r="E1486" s="5" t="s">
        <v>29</v>
      </c>
      <c r="F1486">
        <v>1</v>
      </c>
      <c r="G1486" t="s">
        <v>8924</v>
      </c>
      <c r="H1486" t="s">
        <v>8925</v>
      </c>
      <c r="I1486">
        <v>0.14000000000000001</v>
      </c>
      <c r="J1486">
        <v>0.16</v>
      </c>
      <c r="K1486" s="5">
        <v>45128</v>
      </c>
      <c r="L1486" t="s">
        <v>32</v>
      </c>
      <c r="M1486" t="s">
        <v>42</v>
      </c>
      <c r="N1486" t="s">
        <v>416</v>
      </c>
      <c r="P1486" t="s">
        <v>135</v>
      </c>
      <c r="Q1486" t="s">
        <v>8926</v>
      </c>
      <c r="R1486" s="6">
        <v>77042197.494506836</v>
      </c>
      <c r="S1486" s="6">
        <v>0</v>
      </c>
      <c r="T1486" s="6">
        <v>0</v>
      </c>
      <c r="U1486" s="6">
        <v>0</v>
      </c>
      <c r="V1486" s="6">
        <v>1001412.0000000008</v>
      </c>
      <c r="W1486" s="6">
        <v>2001960.0000000019</v>
      </c>
      <c r="X1486" s="6">
        <v>228</v>
      </c>
      <c r="Y1486" s="6">
        <v>3067916.9</v>
      </c>
      <c r="Z1486" s="6" t="s">
        <v>507</v>
      </c>
      <c r="AA1486" s="7">
        <v>75031797.409057617</v>
      </c>
      <c r="AB1486" s="6"/>
    </row>
    <row r="1487" spans="1:28">
      <c r="A1487" t="s">
        <v>8927</v>
      </c>
      <c r="B1487">
        <v>1486</v>
      </c>
      <c r="C1487" t="s">
        <v>8928</v>
      </c>
      <c r="D1487" t="s">
        <v>8929</v>
      </c>
      <c r="E1487" s="5" t="s">
        <v>29</v>
      </c>
      <c r="F1487">
        <v>1</v>
      </c>
      <c r="G1487" t="s">
        <v>8930</v>
      </c>
      <c r="H1487" t="s">
        <v>8931</v>
      </c>
      <c r="I1487">
        <v>0.7</v>
      </c>
      <c r="J1487">
        <v>0.79</v>
      </c>
      <c r="K1487" s="5">
        <v>45147</v>
      </c>
      <c r="L1487" t="s">
        <v>32</v>
      </c>
      <c r="M1487" t="s">
        <v>357</v>
      </c>
      <c r="N1487" t="s">
        <v>115</v>
      </c>
      <c r="P1487" t="s">
        <v>8932</v>
      </c>
      <c r="Q1487" t="s">
        <v>8933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  <c r="X1487" s="6">
        <v>0</v>
      </c>
      <c r="Y1487" s="6">
        <v>0</v>
      </c>
      <c r="Z1487" s="6" t="s">
        <v>507</v>
      </c>
      <c r="AA1487" s="7">
        <v>0</v>
      </c>
      <c r="AB1487" s="6"/>
    </row>
    <row r="1488" spans="1:28">
      <c r="A1488" t="s">
        <v>8934</v>
      </c>
      <c r="B1488">
        <v>1487</v>
      </c>
      <c r="C1488" t="s">
        <v>8935</v>
      </c>
      <c r="D1488" t="s">
        <v>8936</v>
      </c>
      <c r="E1488" s="5" t="s">
        <v>29</v>
      </c>
      <c r="F1488">
        <v>1</v>
      </c>
      <c r="G1488" t="s">
        <v>8937</v>
      </c>
      <c r="H1488" t="s">
        <v>8938</v>
      </c>
      <c r="I1488">
        <v>0.55000000000000004</v>
      </c>
      <c r="J1488">
        <v>0.62</v>
      </c>
      <c r="K1488" s="5">
        <v>45147</v>
      </c>
      <c r="L1488" t="s">
        <v>32</v>
      </c>
      <c r="M1488" t="s">
        <v>170</v>
      </c>
      <c r="N1488" t="s">
        <v>332</v>
      </c>
      <c r="P1488" t="s">
        <v>8932</v>
      </c>
      <c r="Q1488" t="s">
        <v>8939</v>
      </c>
      <c r="R1488" s="6">
        <v>2573550.0335693359</v>
      </c>
      <c r="S1488" s="6">
        <v>0</v>
      </c>
      <c r="T1488" s="6">
        <v>646930.00000000023</v>
      </c>
      <c r="U1488" s="6">
        <v>0</v>
      </c>
      <c r="V1488" s="6">
        <v>0</v>
      </c>
      <c r="W1488" s="6">
        <v>1270405</v>
      </c>
      <c r="X1488" s="6">
        <v>17</v>
      </c>
      <c r="Y1488" s="6">
        <v>14147.679999999998</v>
      </c>
      <c r="Z1488" s="6" t="s">
        <v>8118</v>
      </c>
      <c r="AA1488" s="7">
        <v>1249839.973449707</v>
      </c>
      <c r="AB1488" s="6"/>
    </row>
    <row r="1489" spans="1:28">
      <c r="A1489" t="s">
        <v>8940</v>
      </c>
      <c r="B1489">
        <v>1488</v>
      </c>
      <c r="C1489" t="s">
        <v>8941</v>
      </c>
      <c r="D1489" t="s">
        <v>8942</v>
      </c>
      <c r="E1489" s="5" t="s">
        <v>29</v>
      </c>
      <c r="F1489">
        <v>1</v>
      </c>
      <c r="G1489" t="s">
        <v>8943</v>
      </c>
      <c r="H1489" t="s">
        <v>8944</v>
      </c>
      <c r="I1489">
        <v>0.55000000000000004</v>
      </c>
      <c r="J1489">
        <v>0.62</v>
      </c>
      <c r="K1489" s="5">
        <v>45147</v>
      </c>
      <c r="L1489" t="s">
        <v>32</v>
      </c>
      <c r="M1489" t="s">
        <v>170</v>
      </c>
      <c r="N1489" t="s">
        <v>171</v>
      </c>
      <c r="P1489" t="s">
        <v>8932</v>
      </c>
      <c r="Q1489" t="s">
        <v>8945</v>
      </c>
      <c r="R1489" s="6">
        <v>17007525.444030762</v>
      </c>
      <c r="S1489" s="6">
        <v>0</v>
      </c>
      <c r="T1489" s="6">
        <v>0</v>
      </c>
      <c r="U1489" s="6">
        <v>568797.50000000047</v>
      </c>
      <c r="V1489" s="6">
        <v>0</v>
      </c>
      <c r="W1489" s="6">
        <v>568797.50000000047</v>
      </c>
      <c r="X1489" s="6">
        <v>28</v>
      </c>
      <c r="Y1489" s="6">
        <v>43606.649999999994</v>
      </c>
      <c r="Z1489" s="6" t="s">
        <v>8118</v>
      </c>
      <c r="AA1489" s="7">
        <v>16587274.789810181</v>
      </c>
      <c r="AB1489" s="6"/>
    </row>
    <row r="1490" spans="1:28">
      <c r="A1490" t="s">
        <v>8946</v>
      </c>
      <c r="B1490">
        <v>1489</v>
      </c>
      <c r="C1490" t="s">
        <v>8947</v>
      </c>
      <c r="D1490" t="s">
        <v>8948</v>
      </c>
      <c r="E1490" s="5" t="s">
        <v>29</v>
      </c>
      <c r="F1490">
        <v>1</v>
      </c>
      <c r="G1490" t="s">
        <v>8949</v>
      </c>
      <c r="H1490" t="s">
        <v>8950</v>
      </c>
      <c r="I1490">
        <v>0.7</v>
      </c>
      <c r="J1490">
        <v>0.79</v>
      </c>
      <c r="K1490" s="5">
        <v>45147</v>
      </c>
      <c r="L1490" t="s">
        <v>32</v>
      </c>
      <c r="M1490" t="s">
        <v>473</v>
      </c>
      <c r="N1490" t="s">
        <v>115</v>
      </c>
      <c r="P1490" t="s">
        <v>8932</v>
      </c>
      <c r="Q1490" t="s">
        <v>8951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 t="s">
        <v>507</v>
      </c>
      <c r="AA1490" s="7">
        <v>0</v>
      </c>
      <c r="AB1490" s="6"/>
    </row>
    <row r="1491" spans="1:28">
      <c r="A1491" t="s">
        <v>8952</v>
      </c>
      <c r="B1491">
        <v>1490</v>
      </c>
      <c r="C1491" t="s">
        <v>8953</v>
      </c>
      <c r="D1491" t="s">
        <v>8954</v>
      </c>
      <c r="E1491" t="s">
        <v>29</v>
      </c>
      <c r="F1491">
        <v>1</v>
      </c>
      <c r="G1491" t="s">
        <v>8955</v>
      </c>
      <c r="H1491" t="s">
        <v>8956</v>
      </c>
      <c r="I1491">
        <v>0.75</v>
      </c>
      <c r="J1491">
        <v>0.85</v>
      </c>
      <c r="K1491" s="5">
        <v>45156</v>
      </c>
      <c r="L1491" t="s">
        <v>32</v>
      </c>
      <c r="M1491" t="s">
        <v>878</v>
      </c>
      <c r="N1491" t="s">
        <v>423</v>
      </c>
      <c r="P1491" t="s">
        <v>2864</v>
      </c>
      <c r="Q1491" t="s">
        <v>8957</v>
      </c>
      <c r="R1491" s="6">
        <v>2795194.8165893555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  <c r="X1491" s="6">
        <v>23</v>
      </c>
      <c r="Y1491" s="6">
        <v>66579.350000000006</v>
      </c>
      <c r="Z1491" s="6" t="s">
        <v>10830</v>
      </c>
      <c r="AA1491" s="7">
        <v>2751405.029296875</v>
      </c>
      <c r="AB1491" s="6"/>
    </row>
    <row r="1492" spans="1:28">
      <c r="A1492" t="s">
        <v>8958</v>
      </c>
      <c r="B1492">
        <v>1491</v>
      </c>
      <c r="C1492" t="s">
        <v>8959</v>
      </c>
      <c r="D1492" t="s">
        <v>8960</v>
      </c>
      <c r="E1492" t="s">
        <v>29</v>
      </c>
      <c r="F1492">
        <v>1</v>
      </c>
      <c r="G1492" t="s">
        <v>8961</v>
      </c>
      <c r="H1492" t="s">
        <v>8962</v>
      </c>
      <c r="I1492">
        <v>0.35</v>
      </c>
      <c r="K1492" s="5">
        <v>45175</v>
      </c>
      <c r="L1492" t="s">
        <v>32</v>
      </c>
      <c r="M1492" t="s">
        <v>142</v>
      </c>
      <c r="N1492" t="s">
        <v>6757</v>
      </c>
      <c r="P1492" t="s">
        <v>35</v>
      </c>
      <c r="Q1492" t="s">
        <v>8963</v>
      </c>
      <c r="R1492" s="6">
        <v>83569518.585205078</v>
      </c>
      <c r="S1492" s="6">
        <v>-7003689.4899999974</v>
      </c>
      <c r="T1492" s="6">
        <v>3287317.3600000031</v>
      </c>
      <c r="U1492" s="6">
        <v>4100728.7399999946</v>
      </c>
      <c r="V1492" s="6">
        <v>11180721.100000001</v>
      </c>
      <c r="W1492" s="6">
        <v>14696465.880000001</v>
      </c>
      <c r="X1492" s="6">
        <v>1994</v>
      </c>
      <c r="Y1492" s="6">
        <v>20617092</v>
      </c>
      <c r="Z1492" s="6" t="s">
        <v>507</v>
      </c>
      <c r="AA1492" s="7">
        <v>53736910.705566406</v>
      </c>
      <c r="AB1492" s="6"/>
    </row>
    <row r="1493" spans="1:28">
      <c r="A1493" t="s">
        <v>8964</v>
      </c>
      <c r="B1493">
        <v>1492</v>
      </c>
      <c r="C1493" t="s">
        <v>8965</v>
      </c>
      <c r="D1493" t="s">
        <v>8966</v>
      </c>
      <c r="E1493" t="s">
        <v>29</v>
      </c>
      <c r="F1493">
        <v>1</v>
      </c>
      <c r="G1493" t="s">
        <v>8967</v>
      </c>
      <c r="H1493" t="s">
        <v>8968</v>
      </c>
      <c r="I1493">
        <v>0.25</v>
      </c>
      <c r="K1493" s="5">
        <v>45175</v>
      </c>
      <c r="L1493" t="s">
        <v>32</v>
      </c>
      <c r="M1493" t="s">
        <v>774</v>
      </c>
      <c r="N1493" t="s">
        <v>87</v>
      </c>
      <c r="P1493" t="s">
        <v>35</v>
      </c>
      <c r="Q1493" t="s">
        <v>8969</v>
      </c>
      <c r="R1493" s="6">
        <v>51018300.247192383</v>
      </c>
      <c r="S1493" s="6">
        <v>1589464.1000000015</v>
      </c>
      <c r="T1493" s="6">
        <v>-1577197.0100000016</v>
      </c>
      <c r="U1493" s="6">
        <v>1580767.7600000014</v>
      </c>
      <c r="V1493" s="6">
        <v>809087.76000000071</v>
      </c>
      <c r="W1493" s="6">
        <v>3234690.8900000029</v>
      </c>
      <c r="X1493" s="6">
        <v>157</v>
      </c>
      <c r="Y1493" s="6">
        <v>2281052.9500000002</v>
      </c>
      <c r="Z1493" s="6" t="s">
        <v>12652</v>
      </c>
      <c r="AA1493" s="7">
        <v>51271638.107299805</v>
      </c>
      <c r="AB1493" s="6"/>
    </row>
    <row r="1494" spans="1:28">
      <c r="A1494" t="s">
        <v>8970</v>
      </c>
      <c r="B1494">
        <v>1493</v>
      </c>
      <c r="C1494" t="s">
        <v>8971</v>
      </c>
      <c r="D1494" t="s">
        <v>8972</v>
      </c>
      <c r="E1494" t="s">
        <v>29</v>
      </c>
      <c r="F1494">
        <v>1</v>
      </c>
      <c r="G1494" t="s">
        <v>8973</v>
      </c>
      <c r="H1494" t="s">
        <v>8974</v>
      </c>
      <c r="I1494">
        <v>0.39</v>
      </c>
      <c r="K1494" s="5">
        <v>45175</v>
      </c>
      <c r="L1494" t="s">
        <v>32</v>
      </c>
      <c r="M1494" t="s">
        <v>142</v>
      </c>
      <c r="N1494" t="s">
        <v>6466</v>
      </c>
      <c r="P1494" t="s">
        <v>35</v>
      </c>
      <c r="Q1494" t="s">
        <v>8975</v>
      </c>
      <c r="R1494" s="6">
        <v>161634255.06591797</v>
      </c>
      <c r="S1494" s="6">
        <v>-7010281.1100000069</v>
      </c>
      <c r="T1494" s="6">
        <v>6147392.610000005</v>
      </c>
      <c r="U1494" s="6">
        <v>6458286.4700000053</v>
      </c>
      <c r="V1494" s="6">
        <v>23522077.949999996</v>
      </c>
      <c r="W1494" s="6">
        <v>36317959.800000012</v>
      </c>
      <c r="X1494" s="6">
        <v>1512</v>
      </c>
      <c r="Y1494" s="6">
        <v>20657460</v>
      </c>
      <c r="Z1494" s="6" t="s">
        <v>507</v>
      </c>
      <c r="AA1494" s="7">
        <v>110685850.52490234</v>
      </c>
      <c r="AB1494" s="6"/>
    </row>
    <row r="1495" spans="1:28">
      <c r="A1495" t="s">
        <v>8976</v>
      </c>
      <c r="B1495">
        <v>1494</v>
      </c>
      <c r="C1495" t="s">
        <v>8977</v>
      </c>
      <c r="D1495" t="s">
        <v>8978</v>
      </c>
      <c r="E1495" t="s">
        <v>29</v>
      </c>
      <c r="F1495">
        <v>1</v>
      </c>
      <c r="G1495" t="s">
        <v>8979</v>
      </c>
      <c r="H1495" t="s">
        <v>8980</v>
      </c>
      <c r="I1495">
        <v>0.55000000000000004</v>
      </c>
      <c r="K1495" s="5">
        <v>45175</v>
      </c>
      <c r="L1495" t="s">
        <v>32</v>
      </c>
      <c r="M1495" t="s">
        <v>286</v>
      </c>
      <c r="N1495" t="s">
        <v>2053</v>
      </c>
      <c r="P1495" t="s">
        <v>35</v>
      </c>
      <c r="Q1495" t="s">
        <v>8981</v>
      </c>
      <c r="R1495" s="6">
        <v>49578431.396484375</v>
      </c>
      <c r="S1495" s="6">
        <v>6882724.3199999975</v>
      </c>
      <c r="T1495" s="6">
        <v>10625207.68</v>
      </c>
      <c r="U1495" s="6">
        <v>6751336.5300000031</v>
      </c>
      <c r="V1495" s="6">
        <v>4113682.1999999993</v>
      </c>
      <c r="W1495" s="6">
        <v>32237240.559999995</v>
      </c>
      <c r="X1495" s="6">
        <v>1692</v>
      </c>
      <c r="Y1495" s="6">
        <v>14122901.4</v>
      </c>
      <c r="Z1495" s="6" t="s">
        <v>507</v>
      </c>
      <c r="AA1495" s="7">
        <v>12691804.504394531</v>
      </c>
      <c r="AB1495" s="6"/>
    </row>
    <row r="1496" spans="1:28">
      <c r="A1496" t="s">
        <v>8982</v>
      </c>
      <c r="B1496">
        <v>1495</v>
      </c>
      <c r="C1496" t="s">
        <v>8983</v>
      </c>
      <c r="D1496" t="s">
        <v>8984</v>
      </c>
      <c r="E1496" t="s">
        <v>29</v>
      </c>
      <c r="F1496">
        <v>1</v>
      </c>
      <c r="G1496" t="s">
        <v>8985</v>
      </c>
      <c r="H1496" t="s">
        <v>8986</v>
      </c>
      <c r="I1496">
        <v>0.35</v>
      </c>
      <c r="K1496" s="5">
        <v>45175</v>
      </c>
      <c r="L1496" t="s">
        <v>32</v>
      </c>
      <c r="M1496" t="s">
        <v>480</v>
      </c>
      <c r="N1496" t="s">
        <v>34</v>
      </c>
      <c r="P1496" t="s">
        <v>35</v>
      </c>
      <c r="Q1496" t="s">
        <v>8987</v>
      </c>
      <c r="R1496" s="6">
        <v>129205470.88623047</v>
      </c>
      <c r="S1496" s="6">
        <v>1603838.0000000014</v>
      </c>
      <c r="T1496" s="6">
        <v>-5012063.0099999849</v>
      </c>
      <c r="U1496" s="6">
        <v>0</v>
      </c>
      <c r="V1496" s="6">
        <v>0</v>
      </c>
      <c r="W1496" s="6">
        <v>-5054295.2699999856</v>
      </c>
      <c r="X1496" s="6">
        <v>1137</v>
      </c>
      <c r="Y1496" s="6">
        <v>9570303</v>
      </c>
      <c r="Z1496" s="6" t="s">
        <v>12651</v>
      </c>
      <c r="AA1496" s="7">
        <v>137183504.10461426</v>
      </c>
      <c r="AB1496" s="6"/>
    </row>
    <row r="1497" spans="1:28">
      <c r="A1497" t="s">
        <v>8988</v>
      </c>
      <c r="B1497">
        <v>1496</v>
      </c>
      <c r="C1497" t="s">
        <v>8989</v>
      </c>
      <c r="D1497" t="s">
        <v>8990</v>
      </c>
      <c r="E1497" t="s">
        <v>29</v>
      </c>
      <c r="F1497">
        <v>1</v>
      </c>
      <c r="G1497" t="s">
        <v>8991</v>
      </c>
      <c r="H1497" t="s">
        <v>8992</v>
      </c>
      <c r="I1497">
        <v>0.35</v>
      </c>
      <c r="K1497" s="5">
        <v>45175</v>
      </c>
      <c r="L1497" t="s">
        <v>32</v>
      </c>
      <c r="M1497" t="s">
        <v>480</v>
      </c>
      <c r="N1497" t="s">
        <v>34</v>
      </c>
      <c r="P1497" t="s">
        <v>35</v>
      </c>
      <c r="Q1497" t="s">
        <v>8993</v>
      </c>
      <c r="R1497" s="6">
        <v>43602368.717692889</v>
      </c>
      <c r="S1497" s="6">
        <v>798503.17099800077</v>
      </c>
      <c r="T1497" s="6">
        <v>-1670286.0533790013</v>
      </c>
      <c r="U1497" s="6">
        <v>835301.37695400068</v>
      </c>
      <c r="V1497" s="6">
        <v>0</v>
      </c>
      <c r="W1497" s="6">
        <v>804664.8354330007</v>
      </c>
      <c r="X1497" s="6">
        <v>76</v>
      </c>
      <c r="Y1497" s="6">
        <v>482536.98</v>
      </c>
      <c r="Z1497" s="6" t="s">
        <v>12651</v>
      </c>
      <c r="AA1497" s="7">
        <v>43294478.011618882</v>
      </c>
      <c r="AB1497" s="6"/>
    </row>
    <row r="1498" spans="1:28">
      <c r="A1498" t="s">
        <v>8994</v>
      </c>
      <c r="B1498">
        <v>1497</v>
      </c>
      <c r="C1498" t="s">
        <v>8995</v>
      </c>
      <c r="D1498" t="s">
        <v>8996</v>
      </c>
      <c r="E1498" t="s">
        <v>29</v>
      </c>
      <c r="F1498">
        <v>1</v>
      </c>
      <c r="G1498" t="s">
        <v>8997</v>
      </c>
      <c r="H1498" t="s">
        <v>8998</v>
      </c>
      <c r="I1498">
        <v>0.45</v>
      </c>
      <c r="K1498" s="5">
        <v>45183</v>
      </c>
      <c r="L1498" t="s">
        <v>32</v>
      </c>
      <c r="M1498" t="s">
        <v>8999</v>
      </c>
      <c r="N1498" t="s">
        <v>9000</v>
      </c>
      <c r="P1498" t="s">
        <v>5598</v>
      </c>
      <c r="Q1498" t="s">
        <v>9001</v>
      </c>
      <c r="R1498" s="6">
        <v>184321757.07872486</v>
      </c>
      <c r="S1498" s="6">
        <v>-1262912.5000000177</v>
      </c>
      <c r="T1498" s="6">
        <v>-950804.99999999127</v>
      </c>
      <c r="U1498" s="6">
        <v>-2871127.4999999953</v>
      </c>
      <c r="V1498" s="6">
        <v>-637160.00000000908</v>
      </c>
      <c r="W1498" s="6">
        <v>-6639646.6030000169</v>
      </c>
      <c r="X1498" s="6">
        <v>1276</v>
      </c>
      <c r="Y1498" s="6">
        <v>10882545.300000001</v>
      </c>
      <c r="Z1498" s="6" t="s">
        <v>8999</v>
      </c>
      <c r="AA1498" s="7">
        <v>196273151.28571415</v>
      </c>
      <c r="AB1498" s="6"/>
    </row>
    <row r="1499" spans="1:28">
      <c r="A1499" t="s">
        <v>9002</v>
      </c>
      <c r="B1499">
        <v>1498</v>
      </c>
      <c r="C1499" t="s">
        <v>9003</v>
      </c>
      <c r="D1499" t="s">
        <v>9004</v>
      </c>
      <c r="E1499" t="s">
        <v>29</v>
      </c>
      <c r="F1499">
        <v>1</v>
      </c>
      <c r="G1499" t="s">
        <v>9005</v>
      </c>
      <c r="H1499" t="s">
        <v>9006</v>
      </c>
      <c r="I1499">
        <v>0.65</v>
      </c>
      <c r="K1499" s="5">
        <v>45195</v>
      </c>
      <c r="L1499" t="s">
        <v>32</v>
      </c>
      <c r="M1499" t="s">
        <v>659</v>
      </c>
      <c r="N1499" t="s">
        <v>4638</v>
      </c>
      <c r="P1499" t="s">
        <v>494</v>
      </c>
      <c r="Q1499" t="s">
        <v>9007</v>
      </c>
      <c r="R1499" s="6">
        <v>97528319.107738495</v>
      </c>
      <c r="S1499" s="6">
        <v>2221177.4999999916</v>
      </c>
      <c r="T1499" s="6">
        <v>1116269.7500000158</v>
      </c>
      <c r="U1499" s="6">
        <v>2234191.4999999921</v>
      </c>
      <c r="V1499" s="6">
        <v>-1118134.749999996</v>
      </c>
      <c r="W1499" s="6">
        <v>6656917.4999999963</v>
      </c>
      <c r="X1499" s="6">
        <v>125</v>
      </c>
      <c r="Y1499" s="6">
        <v>1348411.48</v>
      </c>
      <c r="Z1499" s="6" t="s">
        <v>507</v>
      </c>
      <c r="AA1499" s="7">
        <v>90455675.804149628</v>
      </c>
      <c r="AB1499" s="6"/>
    </row>
    <row r="1500" spans="1:28">
      <c r="A1500" t="s">
        <v>9008</v>
      </c>
      <c r="B1500">
        <v>1499</v>
      </c>
      <c r="C1500" t="s">
        <v>9009</v>
      </c>
      <c r="D1500" t="s">
        <v>9010</v>
      </c>
      <c r="E1500" t="s">
        <v>29</v>
      </c>
      <c r="F1500">
        <v>1</v>
      </c>
      <c r="G1500" t="s">
        <v>9011</v>
      </c>
      <c r="H1500" t="s">
        <v>9012</v>
      </c>
      <c r="I1500">
        <v>0.12</v>
      </c>
      <c r="K1500" s="5">
        <v>45195</v>
      </c>
      <c r="L1500" t="s">
        <v>32</v>
      </c>
      <c r="M1500" t="s">
        <v>1856</v>
      </c>
      <c r="N1500" t="s">
        <v>416</v>
      </c>
      <c r="P1500" t="s">
        <v>494</v>
      </c>
      <c r="Q1500" t="s">
        <v>9013</v>
      </c>
      <c r="R1500" s="6">
        <v>46597411.048749924</v>
      </c>
      <c r="S1500" s="6">
        <v>0</v>
      </c>
      <c r="T1500" s="6">
        <v>0</v>
      </c>
      <c r="U1500" s="6">
        <v>-1540950.5000000012</v>
      </c>
      <c r="V1500" s="6">
        <v>1541661.0000000014</v>
      </c>
      <c r="W1500" s="6">
        <v>-240637989.50000003</v>
      </c>
      <c r="X1500" s="6">
        <v>429</v>
      </c>
      <c r="Y1500" s="6">
        <v>2436834.7999999998</v>
      </c>
      <c r="Z1500" s="6" t="s">
        <v>507</v>
      </c>
      <c r="AA1500" s="7">
        <v>42365326.270256042</v>
      </c>
      <c r="AB1500" s="6"/>
    </row>
    <row r="1501" spans="1:28">
      <c r="A1501" t="s">
        <v>9014</v>
      </c>
      <c r="B1501">
        <v>1500</v>
      </c>
      <c r="C1501" t="s">
        <v>9015</v>
      </c>
      <c r="D1501" t="s">
        <v>9016</v>
      </c>
      <c r="E1501" t="s">
        <v>29</v>
      </c>
      <c r="F1501">
        <v>1</v>
      </c>
      <c r="G1501" t="s">
        <v>9017</v>
      </c>
      <c r="H1501" t="s">
        <v>9018</v>
      </c>
      <c r="I1501">
        <v>0.12</v>
      </c>
      <c r="K1501" s="5">
        <v>45195</v>
      </c>
      <c r="L1501" t="s">
        <v>32</v>
      </c>
      <c r="M1501" t="s">
        <v>1856</v>
      </c>
      <c r="N1501" t="s">
        <v>416</v>
      </c>
      <c r="P1501" t="s">
        <v>494</v>
      </c>
      <c r="Q1501" t="s">
        <v>9019</v>
      </c>
      <c r="R1501" s="6">
        <v>124268551.79168363</v>
      </c>
      <c r="S1501" s="6">
        <v>-1027105.4264499965</v>
      </c>
      <c r="T1501" s="6">
        <v>-1023999.6871499962</v>
      </c>
      <c r="U1501" s="6">
        <v>5218478.5912500015</v>
      </c>
      <c r="V1501" s="6">
        <v>-4177949.047000004</v>
      </c>
      <c r="W1501" s="6">
        <v>27950.946725000278</v>
      </c>
      <c r="X1501" s="6">
        <v>647</v>
      </c>
      <c r="Y1501" s="6">
        <v>4184983.6</v>
      </c>
      <c r="Z1501" s="6" t="s">
        <v>507</v>
      </c>
      <c r="AA1501" s="7">
        <v>123959078.42336157</v>
      </c>
      <c r="AB1501" s="6"/>
    </row>
    <row r="1502" spans="1:28">
      <c r="A1502" t="s">
        <v>9020</v>
      </c>
      <c r="B1502">
        <v>1501</v>
      </c>
      <c r="C1502" t="s">
        <v>9021</v>
      </c>
      <c r="D1502" t="s">
        <v>9022</v>
      </c>
      <c r="E1502" t="s">
        <v>29</v>
      </c>
      <c r="F1502">
        <v>1</v>
      </c>
      <c r="G1502" t="s">
        <v>9023</v>
      </c>
      <c r="H1502" t="s">
        <v>9024</v>
      </c>
      <c r="I1502">
        <v>0.65</v>
      </c>
      <c r="K1502" s="5">
        <v>45195</v>
      </c>
      <c r="L1502" t="s">
        <v>32</v>
      </c>
      <c r="M1502" t="s">
        <v>2385</v>
      </c>
      <c r="N1502" t="s">
        <v>9025</v>
      </c>
      <c r="P1502" t="s">
        <v>494</v>
      </c>
      <c r="Q1502" t="s">
        <v>9026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  <c r="X1502" s="6">
        <v>0</v>
      </c>
      <c r="Y1502" s="6">
        <v>0</v>
      </c>
      <c r="Z1502" s="6" t="s">
        <v>507</v>
      </c>
      <c r="AA1502" s="7">
        <v>0</v>
      </c>
      <c r="AB1502" s="6"/>
    </row>
    <row r="1503" spans="1:28">
      <c r="A1503" t="s">
        <v>9027</v>
      </c>
      <c r="B1503">
        <v>1502</v>
      </c>
      <c r="C1503" t="s">
        <v>9028</v>
      </c>
      <c r="D1503" t="s">
        <v>9029</v>
      </c>
      <c r="E1503" t="s">
        <v>29</v>
      </c>
      <c r="F1503">
        <v>1</v>
      </c>
      <c r="G1503" t="s">
        <v>9030</v>
      </c>
      <c r="H1503" t="s">
        <v>9031</v>
      </c>
      <c r="I1503">
        <v>0.65</v>
      </c>
      <c r="K1503" s="5">
        <v>45195</v>
      </c>
      <c r="L1503" t="s">
        <v>32</v>
      </c>
      <c r="M1503" t="s">
        <v>2385</v>
      </c>
      <c r="N1503" t="s">
        <v>4866</v>
      </c>
      <c r="P1503" t="s">
        <v>494</v>
      </c>
      <c r="Q1503" t="s">
        <v>9032</v>
      </c>
      <c r="R1503" s="6">
        <v>42960670.664813995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  <c r="X1503" s="6">
        <v>18</v>
      </c>
      <c r="Y1503" s="6">
        <v>38606.339999999997</v>
      </c>
      <c r="Z1503" s="6" t="s">
        <v>507</v>
      </c>
      <c r="AA1503" s="7">
        <v>42941491.304424286</v>
      </c>
      <c r="AB1503" s="6"/>
    </row>
    <row r="1504" spans="1:28">
      <c r="A1504" t="s">
        <v>9033</v>
      </c>
      <c r="B1504">
        <v>1503</v>
      </c>
      <c r="C1504" t="s">
        <v>9034</v>
      </c>
      <c r="D1504" t="s">
        <v>9035</v>
      </c>
      <c r="E1504" t="s">
        <v>29</v>
      </c>
      <c r="F1504">
        <v>1</v>
      </c>
      <c r="G1504" t="s">
        <v>9036</v>
      </c>
      <c r="H1504" t="s">
        <v>9037</v>
      </c>
      <c r="I1504">
        <v>0.65</v>
      </c>
      <c r="K1504" s="5">
        <v>45195</v>
      </c>
      <c r="L1504" t="s">
        <v>32</v>
      </c>
      <c r="M1504" t="s">
        <v>659</v>
      </c>
      <c r="N1504" t="s">
        <v>4638</v>
      </c>
      <c r="P1504" t="s">
        <v>494</v>
      </c>
      <c r="Q1504" t="s">
        <v>9038</v>
      </c>
      <c r="R1504" s="6">
        <v>85431738.126602173</v>
      </c>
      <c r="S1504" s="6">
        <v>3210683.2500000075</v>
      </c>
      <c r="T1504" s="6">
        <v>-5281133.7500000093</v>
      </c>
      <c r="U1504" s="6">
        <v>-2111384.4999999925</v>
      </c>
      <c r="V1504" s="6">
        <v>-1072058.999999996</v>
      </c>
      <c r="W1504" s="6">
        <v>-5253893.9999999907</v>
      </c>
      <c r="X1504" s="6">
        <v>124</v>
      </c>
      <c r="Y1504" s="6">
        <v>727495.80999999994</v>
      </c>
      <c r="Z1504" s="6" t="s">
        <v>507</v>
      </c>
      <c r="AA1504" s="7">
        <v>91398202.514835358</v>
      </c>
      <c r="AB1504" s="6"/>
    </row>
    <row r="1505" spans="1:28">
      <c r="A1505" t="s">
        <v>9039</v>
      </c>
      <c r="B1505">
        <v>1504</v>
      </c>
      <c r="C1505" t="s">
        <v>9040</v>
      </c>
      <c r="D1505" t="s">
        <v>9041</v>
      </c>
      <c r="E1505" t="s">
        <v>29</v>
      </c>
      <c r="F1505">
        <v>1</v>
      </c>
      <c r="G1505" t="s">
        <v>9042</v>
      </c>
      <c r="H1505" t="s">
        <v>9043</v>
      </c>
      <c r="I1505">
        <v>0.65</v>
      </c>
      <c r="K1505" s="5">
        <v>45195</v>
      </c>
      <c r="L1505" t="s">
        <v>32</v>
      </c>
      <c r="M1505" t="s">
        <v>2385</v>
      </c>
      <c r="N1505" t="s">
        <v>9025</v>
      </c>
      <c r="P1505" t="s">
        <v>494</v>
      </c>
      <c r="Q1505" t="s">
        <v>9044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 t="s">
        <v>507</v>
      </c>
      <c r="AA1505" s="7">
        <v>0</v>
      </c>
      <c r="AB1505" s="6"/>
    </row>
    <row r="1506" spans="1:28">
      <c r="A1506" t="s">
        <v>9045</v>
      </c>
      <c r="B1506">
        <v>1505</v>
      </c>
      <c r="C1506" t="s">
        <v>9046</v>
      </c>
      <c r="D1506" t="s">
        <v>9047</v>
      </c>
      <c r="E1506" t="s">
        <v>29</v>
      </c>
      <c r="F1506">
        <v>1</v>
      </c>
      <c r="G1506" t="s">
        <v>9048</v>
      </c>
      <c r="H1506" t="s">
        <v>9049</v>
      </c>
      <c r="I1506">
        <v>0.45</v>
      </c>
      <c r="K1506" s="5">
        <v>45197</v>
      </c>
      <c r="L1506" t="s">
        <v>32</v>
      </c>
      <c r="M1506" t="s">
        <v>8999</v>
      </c>
      <c r="N1506" t="s">
        <v>9000</v>
      </c>
      <c r="P1506" t="s">
        <v>1906</v>
      </c>
      <c r="Q1506" t="s">
        <v>9050</v>
      </c>
      <c r="R1506" s="6">
        <v>419216782.0930481</v>
      </c>
      <c r="S1506" s="6">
        <v>-5672232.4999999758</v>
      </c>
      <c r="T1506" s="6">
        <v>-3598917.5000000354</v>
      </c>
      <c r="U1506" s="6">
        <v>-4050017.4999999516</v>
      </c>
      <c r="V1506" s="6">
        <v>-4280375</v>
      </c>
      <c r="W1506" s="6">
        <v>-25462842.499999996</v>
      </c>
      <c r="X1506" s="6">
        <v>3029</v>
      </c>
      <c r="Y1506" s="6">
        <v>22589004</v>
      </c>
      <c r="Z1506" s="6" t="s">
        <v>8999</v>
      </c>
      <c r="AA1506" s="7">
        <v>456139594.55490112</v>
      </c>
      <c r="AB1506" s="6"/>
    </row>
    <row r="1507" spans="1:28">
      <c r="A1507" t="s">
        <v>9051</v>
      </c>
      <c r="B1507">
        <v>1506</v>
      </c>
      <c r="C1507" t="s">
        <v>9052</v>
      </c>
      <c r="D1507" t="s">
        <v>9053</v>
      </c>
      <c r="E1507" t="s">
        <v>29</v>
      </c>
      <c r="F1507">
        <v>1</v>
      </c>
      <c r="G1507" t="s">
        <v>9054</v>
      </c>
      <c r="H1507" t="s">
        <v>9055</v>
      </c>
      <c r="I1507">
        <v>0.75</v>
      </c>
      <c r="K1507" s="5">
        <v>45201</v>
      </c>
      <c r="L1507" t="s">
        <v>32</v>
      </c>
      <c r="M1507" t="s">
        <v>357</v>
      </c>
      <c r="N1507" t="s">
        <v>115</v>
      </c>
      <c r="P1507" t="s">
        <v>494</v>
      </c>
      <c r="Q1507" t="s">
        <v>9056</v>
      </c>
      <c r="R1507" s="6">
        <v>1842353.7186813354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  <c r="X1507" s="6">
        <v>19</v>
      </c>
      <c r="Y1507" s="6">
        <v>81723.73</v>
      </c>
      <c r="Z1507" s="6" t="s">
        <v>507</v>
      </c>
      <c r="AA1507" s="7">
        <v>1789759.9786376953</v>
      </c>
      <c r="AB1507" s="6"/>
    </row>
    <row r="1508" spans="1:28">
      <c r="A1508" t="s">
        <v>9057</v>
      </c>
      <c r="B1508">
        <v>1507</v>
      </c>
      <c r="C1508" t="s">
        <v>9058</v>
      </c>
      <c r="D1508" t="s">
        <v>9059</v>
      </c>
      <c r="E1508" t="s">
        <v>29</v>
      </c>
      <c r="F1508">
        <v>1</v>
      </c>
      <c r="G1508" t="s">
        <v>9060</v>
      </c>
      <c r="H1508" t="s">
        <v>9061</v>
      </c>
      <c r="I1508">
        <v>0.9</v>
      </c>
      <c r="K1508" s="5">
        <v>45201</v>
      </c>
      <c r="L1508" t="s">
        <v>32</v>
      </c>
      <c r="M1508" t="s">
        <v>473</v>
      </c>
      <c r="N1508" t="s">
        <v>115</v>
      </c>
      <c r="P1508" t="s">
        <v>2864</v>
      </c>
      <c r="Q1508" t="s">
        <v>9062</v>
      </c>
      <c r="R1508" s="6">
        <v>11309283.142089844</v>
      </c>
      <c r="S1508" s="6">
        <v>0</v>
      </c>
      <c r="T1508" s="6">
        <v>396031.54000000039</v>
      </c>
      <c r="U1508" s="6">
        <v>0</v>
      </c>
      <c r="V1508" s="6">
        <v>0</v>
      </c>
      <c r="W1508" s="6">
        <v>396031.54000000039</v>
      </c>
      <c r="X1508" s="6">
        <v>32</v>
      </c>
      <c r="Y1508" s="6">
        <v>220642.37</v>
      </c>
      <c r="Z1508" s="6" t="s">
        <v>507</v>
      </c>
      <c r="AA1508" s="7">
        <v>9690987.8540039063</v>
      </c>
      <c r="AB1508" s="6"/>
    </row>
    <row r="1509" spans="1:28">
      <c r="A1509" t="s">
        <v>9063</v>
      </c>
      <c r="B1509">
        <v>1508</v>
      </c>
      <c r="C1509" t="s">
        <v>9064</v>
      </c>
      <c r="D1509" t="s">
        <v>9065</v>
      </c>
      <c r="E1509" t="s">
        <v>29</v>
      </c>
      <c r="F1509">
        <v>1</v>
      </c>
      <c r="G1509" t="s">
        <v>9066</v>
      </c>
      <c r="H1509" t="s">
        <v>9067</v>
      </c>
      <c r="I1509">
        <v>0.13</v>
      </c>
      <c r="K1509" s="5">
        <v>45201</v>
      </c>
      <c r="L1509" t="s">
        <v>32</v>
      </c>
      <c r="M1509" t="s">
        <v>33</v>
      </c>
      <c r="N1509" t="s">
        <v>34</v>
      </c>
      <c r="P1509" t="s">
        <v>494</v>
      </c>
      <c r="Q1509" t="s">
        <v>9068</v>
      </c>
      <c r="R1509" s="6">
        <v>117907340.80178833</v>
      </c>
      <c r="S1509" s="6">
        <v>1817912.4999999935</v>
      </c>
      <c r="T1509" s="6">
        <v>0</v>
      </c>
      <c r="U1509" s="6">
        <v>1836944.25000001</v>
      </c>
      <c r="V1509" s="6">
        <v>0</v>
      </c>
      <c r="W1509" s="6">
        <v>4227570.2700000042</v>
      </c>
      <c r="X1509" s="6">
        <v>635</v>
      </c>
      <c r="Y1509" s="6">
        <v>2864756.1</v>
      </c>
      <c r="Z1509" s="6" t="s">
        <v>12651</v>
      </c>
      <c r="AA1509" s="7">
        <v>115777312.37337494</v>
      </c>
      <c r="AB1509" s="6"/>
    </row>
    <row r="1510" spans="1:28">
      <c r="A1510" t="s">
        <v>9069</v>
      </c>
      <c r="B1510">
        <v>1509</v>
      </c>
      <c r="C1510" t="s">
        <v>9070</v>
      </c>
      <c r="D1510" t="s">
        <v>9071</v>
      </c>
      <c r="E1510" t="s">
        <v>29</v>
      </c>
      <c r="F1510">
        <v>1</v>
      </c>
      <c r="G1510" t="s">
        <v>9072</v>
      </c>
      <c r="H1510" t="s">
        <v>9073</v>
      </c>
      <c r="I1510">
        <v>0.45</v>
      </c>
      <c r="K1510" s="5">
        <v>45202</v>
      </c>
      <c r="L1510" t="s">
        <v>32</v>
      </c>
      <c r="M1510" t="s">
        <v>8999</v>
      </c>
      <c r="N1510" t="s">
        <v>9000</v>
      </c>
      <c r="P1510" t="s">
        <v>3343</v>
      </c>
      <c r="Q1510" t="s">
        <v>9074</v>
      </c>
      <c r="R1510" s="6">
        <v>136866106.51016238</v>
      </c>
      <c r="S1510" s="6">
        <v>10711622.5</v>
      </c>
      <c r="T1510" s="6">
        <v>-435192.50000000617</v>
      </c>
      <c r="U1510" s="6">
        <v>-5507.5</v>
      </c>
      <c r="V1510" s="6">
        <v>0</v>
      </c>
      <c r="W1510" s="6">
        <v>4252140</v>
      </c>
      <c r="X1510" s="6">
        <v>1114</v>
      </c>
      <c r="Y1510" s="6">
        <v>17511005.800000001</v>
      </c>
      <c r="Z1510" s="6" t="s">
        <v>8999</v>
      </c>
      <c r="AA1510" s="7">
        <v>148217230.41534424</v>
      </c>
      <c r="AB1510" s="6"/>
    </row>
    <row r="1511" spans="1:28">
      <c r="A1511" t="s">
        <v>9075</v>
      </c>
      <c r="B1511">
        <v>1510</v>
      </c>
      <c r="C1511" t="s">
        <v>9076</v>
      </c>
      <c r="D1511" t="s">
        <v>9077</v>
      </c>
      <c r="E1511" t="s">
        <v>29</v>
      </c>
      <c r="F1511">
        <v>1</v>
      </c>
      <c r="G1511" t="s">
        <v>9078</v>
      </c>
      <c r="H1511" t="s">
        <v>9079</v>
      </c>
      <c r="I1511">
        <v>0.5</v>
      </c>
      <c r="K1511" s="5">
        <v>45202</v>
      </c>
      <c r="L1511" t="s">
        <v>32</v>
      </c>
      <c r="M1511" t="s">
        <v>820</v>
      </c>
      <c r="N1511" t="s">
        <v>79</v>
      </c>
      <c r="P1511" t="s">
        <v>3343</v>
      </c>
      <c r="Q1511" t="s">
        <v>9080</v>
      </c>
      <c r="R1511" s="6">
        <v>105359562.68310547</v>
      </c>
      <c r="S1511" s="6">
        <v>595962.49999999721</v>
      </c>
      <c r="T1511" s="6">
        <v>0</v>
      </c>
      <c r="U1511" s="6">
        <v>1369317.500000007</v>
      </c>
      <c r="V1511" s="6">
        <v>1396314.9999999951</v>
      </c>
      <c r="W1511" s="6">
        <v>3360387.4999999991</v>
      </c>
      <c r="X1511" s="6">
        <v>2121</v>
      </c>
      <c r="Y1511" s="6">
        <v>6727059.0999999996</v>
      </c>
      <c r="Z1511" s="6" t="s">
        <v>10830</v>
      </c>
      <c r="AA1511" s="7">
        <v>108751877.06947327</v>
      </c>
      <c r="AB1511" s="6"/>
    </row>
    <row r="1512" spans="1:28">
      <c r="A1512" t="s">
        <v>9081</v>
      </c>
      <c r="B1512">
        <v>1511</v>
      </c>
      <c r="C1512" t="s">
        <v>9082</v>
      </c>
      <c r="D1512" t="s">
        <v>9083</v>
      </c>
      <c r="E1512" s="5" t="s">
        <v>29</v>
      </c>
      <c r="F1512">
        <v>2</v>
      </c>
      <c r="G1512" t="s">
        <v>9084</v>
      </c>
      <c r="H1512" t="s">
        <v>9085</v>
      </c>
      <c r="I1512">
        <v>0.35</v>
      </c>
      <c r="K1512" s="5">
        <v>45203</v>
      </c>
      <c r="L1512" t="s">
        <v>32</v>
      </c>
      <c r="M1512" t="s">
        <v>8999</v>
      </c>
      <c r="N1512" t="s">
        <v>9000</v>
      </c>
      <c r="P1512" s="6" t="s">
        <v>233</v>
      </c>
      <c r="Q1512" t="s">
        <v>9086</v>
      </c>
      <c r="R1512" s="6">
        <v>159397188.64657593</v>
      </c>
      <c r="S1512" s="6">
        <v>-2562956.6327500138</v>
      </c>
      <c r="T1512" s="6">
        <v>21127794.341500007</v>
      </c>
      <c r="U1512" s="6">
        <v>-1948397.3340000045</v>
      </c>
      <c r="V1512" s="6">
        <v>0</v>
      </c>
      <c r="W1512" s="6">
        <v>15341064.417385323</v>
      </c>
      <c r="X1512" s="6">
        <v>511</v>
      </c>
      <c r="Y1512" s="6">
        <v>4627255.4000000004</v>
      </c>
      <c r="Z1512" s="6" t="s">
        <v>8999</v>
      </c>
      <c r="AA1512" s="7">
        <v>145795510.54923248</v>
      </c>
      <c r="AB1512" s="6"/>
    </row>
    <row r="1513" spans="1:28">
      <c r="A1513" t="s">
        <v>9087</v>
      </c>
      <c r="B1513">
        <v>1512</v>
      </c>
      <c r="C1513" t="s">
        <v>9088</v>
      </c>
      <c r="D1513" t="s">
        <v>9089</v>
      </c>
      <c r="E1513" s="5" t="s">
        <v>29</v>
      </c>
      <c r="F1513">
        <v>2</v>
      </c>
      <c r="G1513" t="s">
        <v>9084</v>
      </c>
      <c r="H1513" t="s">
        <v>9085</v>
      </c>
      <c r="I1513">
        <v>0.35</v>
      </c>
      <c r="K1513" s="5">
        <v>45203</v>
      </c>
      <c r="L1513" t="s">
        <v>32</v>
      </c>
      <c r="M1513" t="s">
        <v>8999</v>
      </c>
      <c r="N1513" t="s">
        <v>9000</v>
      </c>
      <c r="P1513" s="6" t="s">
        <v>233</v>
      </c>
      <c r="Q1513" t="s">
        <v>9090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  <c r="X1513" s="6">
        <v>38</v>
      </c>
      <c r="Y1513" s="6">
        <v>1262122.8500000001</v>
      </c>
      <c r="Z1513" s="6" t="s">
        <v>8999</v>
      </c>
      <c r="AA1513" s="7">
        <v>145721004.23178604</v>
      </c>
      <c r="AB1513" s="6"/>
    </row>
    <row r="1514" spans="1:28">
      <c r="A1514" t="s">
        <v>9091</v>
      </c>
      <c r="B1514">
        <v>1513</v>
      </c>
      <c r="C1514" t="s">
        <v>9092</v>
      </c>
      <c r="D1514" t="s">
        <v>9093</v>
      </c>
      <c r="E1514" t="s">
        <v>29</v>
      </c>
      <c r="F1514">
        <v>2</v>
      </c>
      <c r="G1514" s="10" t="s">
        <v>9094</v>
      </c>
      <c r="H1514" s="10" t="s">
        <v>9095</v>
      </c>
      <c r="I1514" s="11">
        <v>0.4</v>
      </c>
      <c r="K1514" s="5">
        <v>45203</v>
      </c>
      <c r="L1514" t="s">
        <v>32</v>
      </c>
      <c r="M1514" t="s">
        <v>8999</v>
      </c>
      <c r="N1514" t="s">
        <v>9000</v>
      </c>
      <c r="P1514" s="6" t="s">
        <v>233</v>
      </c>
      <c r="Q1514" t="s">
        <v>9096</v>
      </c>
      <c r="R1514" s="6">
        <v>131056380.68374634</v>
      </c>
      <c r="S1514" s="6">
        <v>0</v>
      </c>
      <c r="T1514" s="6">
        <v>-9900807.0484999865</v>
      </c>
      <c r="U1514" s="6">
        <v>1889264.1797500046</v>
      </c>
      <c r="V1514" s="6">
        <v>41763151.799999982</v>
      </c>
      <c r="W1514" s="6">
        <v>33142528.752575915</v>
      </c>
      <c r="X1514" s="6">
        <v>300</v>
      </c>
      <c r="Y1514" s="6">
        <v>3282873.3999999994</v>
      </c>
      <c r="Z1514" s="6" t="s">
        <v>8999</v>
      </c>
      <c r="AA1514" s="7">
        <v>100953164.70601083</v>
      </c>
      <c r="AB1514" s="6"/>
    </row>
    <row r="1515" spans="1:28">
      <c r="A1515" t="s">
        <v>9097</v>
      </c>
      <c r="B1515">
        <v>1514</v>
      </c>
      <c r="C1515" t="s">
        <v>9098</v>
      </c>
      <c r="D1515" t="s">
        <v>9099</v>
      </c>
      <c r="E1515" s="5" t="s">
        <v>29</v>
      </c>
      <c r="F1515">
        <v>2</v>
      </c>
      <c r="G1515" t="s">
        <v>9094</v>
      </c>
      <c r="H1515" t="s">
        <v>9095</v>
      </c>
      <c r="I1515">
        <v>0.4</v>
      </c>
      <c r="K1515" s="5">
        <v>45203</v>
      </c>
      <c r="L1515" t="s">
        <v>32</v>
      </c>
      <c r="M1515" t="s">
        <v>8999</v>
      </c>
      <c r="N1515" t="s">
        <v>9000</v>
      </c>
      <c r="P1515" t="s">
        <v>233</v>
      </c>
      <c r="Q1515" t="s">
        <v>9100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  <c r="X1515" s="6">
        <v>27</v>
      </c>
      <c r="Y1515" s="6">
        <v>197618.2</v>
      </c>
      <c r="Z1515" s="6" t="s">
        <v>8999</v>
      </c>
      <c r="AA1515" s="7">
        <v>100901577.76376633</v>
      </c>
      <c r="AB1515" s="6"/>
    </row>
    <row r="1516" spans="1:28">
      <c r="A1516" t="s">
        <v>9101</v>
      </c>
      <c r="B1516">
        <v>1515</v>
      </c>
      <c r="C1516" t="s">
        <v>9102</v>
      </c>
      <c r="D1516" t="s">
        <v>9103</v>
      </c>
      <c r="E1516" t="s">
        <v>29</v>
      </c>
      <c r="F1516">
        <v>2</v>
      </c>
      <c r="G1516" s="10" t="s">
        <v>9104</v>
      </c>
      <c r="H1516" s="10" t="s">
        <v>9105</v>
      </c>
      <c r="I1516" s="11">
        <v>0.45</v>
      </c>
      <c r="K1516" s="5">
        <v>45203</v>
      </c>
      <c r="L1516" t="s">
        <v>32</v>
      </c>
      <c r="M1516" t="s">
        <v>8999</v>
      </c>
      <c r="N1516" t="s">
        <v>9000</v>
      </c>
      <c r="P1516" s="6" t="s">
        <v>233</v>
      </c>
      <c r="Q1516" t="s">
        <v>9106</v>
      </c>
      <c r="R1516" s="6">
        <v>21931454.356283188</v>
      </c>
      <c r="S1516" s="6">
        <v>-1778052.7155000013</v>
      </c>
      <c r="T1516" s="6">
        <v>-595613.01599999785</v>
      </c>
      <c r="U1516" s="6">
        <v>0</v>
      </c>
      <c r="V1516" s="6">
        <v>-1217841.558500001</v>
      </c>
      <c r="W1516" s="6">
        <v>-4789528.4849969614</v>
      </c>
      <c r="X1516" s="6">
        <v>112</v>
      </c>
      <c r="Y1516" s="6">
        <v>670983.32999999996</v>
      </c>
      <c r="Z1516" s="6" t="s">
        <v>8999</v>
      </c>
      <c r="AA1516" s="7">
        <v>27362119.240316391</v>
      </c>
      <c r="AB1516" s="6"/>
    </row>
    <row r="1517" spans="1:28">
      <c r="A1517" t="s">
        <v>9107</v>
      </c>
      <c r="B1517">
        <v>1516</v>
      </c>
      <c r="C1517" t="s">
        <v>9108</v>
      </c>
      <c r="D1517" t="s">
        <v>9109</v>
      </c>
      <c r="E1517" t="s">
        <v>29</v>
      </c>
      <c r="F1517">
        <v>2</v>
      </c>
      <c r="G1517" s="10" t="s">
        <v>9104</v>
      </c>
      <c r="H1517" s="10" t="s">
        <v>9105</v>
      </c>
      <c r="I1517" s="11">
        <v>0.45</v>
      </c>
      <c r="K1517" s="5">
        <v>45203</v>
      </c>
      <c r="L1517" t="s">
        <v>32</v>
      </c>
      <c r="M1517" t="s">
        <v>8999</v>
      </c>
      <c r="N1517" t="s">
        <v>9000</v>
      </c>
      <c r="P1517" s="6" t="s">
        <v>233</v>
      </c>
      <c r="Q1517" t="s">
        <v>9110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  <c r="X1517" s="6">
        <v>37</v>
      </c>
      <c r="Y1517" s="6">
        <v>540147.14</v>
      </c>
      <c r="Z1517" s="6" t="s">
        <v>8999</v>
      </c>
      <c r="AA1517" s="7">
        <v>27348136.730356824</v>
      </c>
      <c r="AB1517" s="6"/>
    </row>
    <row r="1518" spans="1:28">
      <c r="A1518" t="s">
        <v>9111</v>
      </c>
      <c r="B1518">
        <v>1517</v>
      </c>
      <c r="C1518" t="s">
        <v>9112</v>
      </c>
      <c r="D1518" t="s">
        <v>9113</v>
      </c>
      <c r="E1518" t="s">
        <v>29</v>
      </c>
      <c r="F1518">
        <v>1</v>
      </c>
      <c r="G1518" s="10" t="s">
        <v>9114</v>
      </c>
      <c r="H1518" s="10" t="s">
        <v>9115</v>
      </c>
      <c r="I1518" s="11">
        <v>0.85</v>
      </c>
      <c r="K1518" s="5">
        <v>45209</v>
      </c>
      <c r="L1518" t="s">
        <v>32</v>
      </c>
      <c r="M1518" t="s">
        <v>5929</v>
      </c>
      <c r="N1518" t="s">
        <v>72</v>
      </c>
      <c r="P1518" s="6" t="s">
        <v>233</v>
      </c>
      <c r="Q1518" t="s">
        <v>9116</v>
      </c>
      <c r="R1518" s="6">
        <v>290977269.30612564</v>
      </c>
      <c r="S1518" s="6">
        <v>-7291110.5120000001</v>
      </c>
      <c r="T1518" s="6">
        <v>-4816722.8775000004</v>
      </c>
      <c r="U1518" s="6">
        <v>-947707.80799997982</v>
      </c>
      <c r="V1518" s="6">
        <v>-36451.704750000441</v>
      </c>
      <c r="W1518" s="6">
        <v>1560710.6816114893</v>
      </c>
      <c r="X1518" s="6">
        <v>4122</v>
      </c>
      <c r="Y1518" s="6">
        <v>26823770</v>
      </c>
      <c r="Z1518" s="6" t="s">
        <v>5929</v>
      </c>
      <c r="AA1518" s="7">
        <v>266456380.79442596</v>
      </c>
      <c r="AB1518" s="6"/>
    </row>
    <row r="1519" spans="1:28">
      <c r="A1519" t="s">
        <v>9117</v>
      </c>
      <c r="B1519">
        <v>1518</v>
      </c>
      <c r="C1519" t="s">
        <v>9118</v>
      </c>
      <c r="D1519" t="s">
        <v>9119</v>
      </c>
      <c r="E1519" t="s">
        <v>29</v>
      </c>
      <c r="F1519">
        <v>1</v>
      </c>
      <c r="G1519" s="10" t="s">
        <v>9120</v>
      </c>
      <c r="H1519" s="10" t="s">
        <v>9121</v>
      </c>
      <c r="I1519" s="11">
        <v>0.75</v>
      </c>
      <c r="K1519" s="5">
        <v>45209</v>
      </c>
      <c r="L1519" t="s">
        <v>32</v>
      </c>
      <c r="M1519" t="s">
        <v>5929</v>
      </c>
      <c r="N1519" t="s">
        <v>8118</v>
      </c>
      <c r="P1519" s="6" t="s">
        <v>233</v>
      </c>
      <c r="Q1519" t="s">
        <v>9122</v>
      </c>
      <c r="R1519" s="6">
        <v>54184669.407341003</v>
      </c>
      <c r="S1519" s="6">
        <v>592326.91824999789</v>
      </c>
      <c r="T1519" s="6">
        <v>601704.62925000861</v>
      </c>
      <c r="U1519" s="6">
        <v>605876.44399999804</v>
      </c>
      <c r="V1519" s="6">
        <v>1221703.8244999957</v>
      </c>
      <c r="W1519" s="6">
        <v>4244637.2514204951</v>
      </c>
      <c r="X1519" s="6">
        <v>1193</v>
      </c>
      <c r="Y1519" s="6">
        <v>2576546.2000000002</v>
      </c>
      <c r="Z1519" s="6" t="s">
        <v>5929</v>
      </c>
      <c r="AA1519" s="7">
        <v>49536049.852912903</v>
      </c>
      <c r="AB1519" s="6"/>
    </row>
    <row r="1520" spans="1:28">
      <c r="A1520" t="s">
        <v>9123</v>
      </c>
      <c r="B1520">
        <v>1519</v>
      </c>
      <c r="C1520" t="s">
        <v>9124</v>
      </c>
      <c r="D1520" t="s">
        <v>9125</v>
      </c>
      <c r="E1520" t="s">
        <v>29</v>
      </c>
      <c r="F1520">
        <v>1</v>
      </c>
      <c r="G1520" s="10" t="s">
        <v>9126</v>
      </c>
      <c r="H1520" s="10" t="s">
        <v>9127</v>
      </c>
      <c r="I1520" s="11">
        <v>0.45</v>
      </c>
      <c r="K1520" s="5">
        <v>45209</v>
      </c>
      <c r="L1520" t="s">
        <v>32</v>
      </c>
      <c r="M1520" t="s">
        <v>5929</v>
      </c>
      <c r="N1520" t="s">
        <v>8118</v>
      </c>
      <c r="P1520" s="6" t="s">
        <v>233</v>
      </c>
      <c r="Q1520" t="s">
        <v>9128</v>
      </c>
      <c r="R1520" s="6">
        <v>16162478.532775879</v>
      </c>
      <c r="S1520" s="6">
        <v>0</v>
      </c>
      <c r="T1520" s="6">
        <v>1706537.9957499995</v>
      </c>
      <c r="U1520" s="6">
        <v>-856641.57224999892</v>
      </c>
      <c r="V1520" s="6">
        <v>867609.81699999887</v>
      </c>
      <c r="W1520" s="6">
        <v>2572200.9324160009</v>
      </c>
      <c r="X1520" s="6">
        <v>509</v>
      </c>
      <c r="Y1520" s="6">
        <v>4817221.3</v>
      </c>
      <c r="Z1520" s="6" t="s">
        <v>5929</v>
      </c>
      <c r="AA1520" s="7">
        <v>13308236.90586853</v>
      </c>
      <c r="AB1520" s="6"/>
    </row>
    <row r="1521" spans="1:28">
      <c r="A1521" t="s">
        <v>9129</v>
      </c>
      <c r="B1521">
        <v>1520</v>
      </c>
      <c r="C1521" t="s">
        <v>9130</v>
      </c>
      <c r="D1521" t="s">
        <v>9131</v>
      </c>
      <c r="E1521" s="5" t="s">
        <v>29</v>
      </c>
      <c r="F1521">
        <v>1</v>
      </c>
      <c r="G1521" t="s">
        <v>9132</v>
      </c>
      <c r="H1521" t="s">
        <v>9133</v>
      </c>
      <c r="I1521">
        <v>0.18</v>
      </c>
      <c r="K1521" s="5">
        <v>45209</v>
      </c>
      <c r="L1521" t="s">
        <v>32</v>
      </c>
      <c r="M1521" t="s">
        <v>170</v>
      </c>
      <c r="N1521" t="s">
        <v>332</v>
      </c>
      <c r="P1521" s="6" t="s">
        <v>233</v>
      </c>
      <c r="Q1521" t="s">
        <v>9134</v>
      </c>
      <c r="R1521" s="6">
        <v>33508280.391340256</v>
      </c>
      <c r="S1521" s="6">
        <v>0</v>
      </c>
      <c r="T1521" s="6">
        <v>0</v>
      </c>
      <c r="U1521" s="6">
        <v>0</v>
      </c>
      <c r="V1521" s="6">
        <v>0</v>
      </c>
      <c r="W1521" s="6">
        <v>756300.84082633932</v>
      </c>
      <c r="X1521" s="6">
        <v>65</v>
      </c>
      <c r="Y1521" s="6">
        <v>70449.03</v>
      </c>
      <c r="Z1521" s="6" t="s">
        <v>8118</v>
      </c>
      <c r="AA1521" s="7">
        <v>32367715.366729736</v>
      </c>
      <c r="AB1521" s="6"/>
    </row>
    <row r="1522" spans="1:28">
      <c r="A1522" t="s">
        <v>9135</v>
      </c>
      <c r="B1522">
        <v>1521</v>
      </c>
      <c r="C1522" t="s">
        <v>9136</v>
      </c>
      <c r="D1522" t="s">
        <v>9137</v>
      </c>
      <c r="E1522" t="s">
        <v>29</v>
      </c>
      <c r="F1522">
        <v>1</v>
      </c>
      <c r="G1522" t="s">
        <v>9138</v>
      </c>
      <c r="H1522" t="s">
        <v>9139</v>
      </c>
      <c r="I1522">
        <v>0.49</v>
      </c>
      <c r="K1522" s="5">
        <v>45209</v>
      </c>
      <c r="L1522" t="s">
        <v>32</v>
      </c>
      <c r="M1522" t="s">
        <v>170</v>
      </c>
      <c r="N1522" t="s">
        <v>332</v>
      </c>
      <c r="P1522" t="s">
        <v>233</v>
      </c>
      <c r="Q1522" t="s">
        <v>9140</v>
      </c>
      <c r="R1522" s="6">
        <v>11315917.103645327</v>
      </c>
      <c r="S1522" s="6">
        <v>564714.6562499979</v>
      </c>
      <c r="T1522" s="6">
        <v>0</v>
      </c>
      <c r="U1522" s="6">
        <v>572854.14975000184</v>
      </c>
      <c r="V1522" s="6">
        <v>-577064.71875000175</v>
      </c>
      <c r="W1522" s="6">
        <v>562432.36831255909</v>
      </c>
      <c r="X1522" s="6">
        <v>166</v>
      </c>
      <c r="Y1522" s="6">
        <v>1041903.9400000001</v>
      </c>
      <c r="Z1522" s="6" t="s">
        <v>8118</v>
      </c>
      <c r="AA1522" s="7">
        <v>11354010.599956512</v>
      </c>
      <c r="AB1522" s="6"/>
    </row>
    <row r="1523" spans="1:28">
      <c r="A1523" t="s">
        <v>9141</v>
      </c>
      <c r="B1523">
        <v>1522</v>
      </c>
      <c r="C1523" t="s">
        <v>9142</v>
      </c>
      <c r="D1523" t="s">
        <v>9143</v>
      </c>
      <c r="E1523" t="s">
        <v>29</v>
      </c>
      <c r="F1523">
        <v>1</v>
      </c>
      <c r="G1523" s="10" t="s">
        <v>9144</v>
      </c>
      <c r="H1523" s="10" t="s">
        <v>9145</v>
      </c>
      <c r="I1523" s="11">
        <v>0.85</v>
      </c>
      <c r="K1523" s="5">
        <v>45209</v>
      </c>
      <c r="L1523" t="s">
        <v>32</v>
      </c>
      <c r="M1523" t="s">
        <v>5929</v>
      </c>
      <c r="N1523" t="s">
        <v>423</v>
      </c>
      <c r="P1523" s="6" t="s">
        <v>233</v>
      </c>
      <c r="Q1523" t="s">
        <v>9146</v>
      </c>
      <c r="R1523" s="6">
        <v>304419628.27185631</v>
      </c>
      <c r="S1523" s="6">
        <v>2986716.7755000005</v>
      </c>
      <c r="T1523" s="6">
        <v>4337744.5444999728</v>
      </c>
      <c r="U1523" s="6">
        <v>3754778.6935000089</v>
      </c>
      <c r="V1523" s="6">
        <v>2542698.4942499911</v>
      </c>
      <c r="W1523" s="6">
        <v>17577103.666219112</v>
      </c>
      <c r="X1523" s="6">
        <v>6429</v>
      </c>
      <c r="Y1523" s="6">
        <v>30543111</v>
      </c>
      <c r="Z1523" s="6" t="s">
        <v>5929</v>
      </c>
      <c r="AA1523" s="7">
        <v>298982975.98134995</v>
      </c>
      <c r="AB1523" s="6"/>
    </row>
    <row r="1524" spans="1:28">
      <c r="A1524" t="s">
        <v>9147</v>
      </c>
      <c r="B1524">
        <v>1523</v>
      </c>
      <c r="C1524" t="s">
        <v>9148</v>
      </c>
      <c r="D1524" t="s">
        <v>9149</v>
      </c>
      <c r="E1524" t="s">
        <v>29</v>
      </c>
      <c r="F1524">
        <v>1</v>
      </c>
      <c r="G1524" t="s">
        <v>9150</v>
      </c>
      <c r="H1524" t="s">
        <v>9151</v>
      </c>
      <c r="I1524">
        <v>0.5</v>
      </c>
      <c r="K1524" s="5">
        <v>45218</v>
      </c>
      <c r="L1524" t="s">
        <v>32</v>
      </c>
      <c r="M1524" t="s">
        <v>142</v>
      </c>
      <c r="N1524" t="s">
        <v>507</v>
      </c>
      <c r="P1524" t="s">
        <v>522</v>
      </c>
      <c r="Q1524" t="s">
        <v>9152</v>
      </c>
      <c r="R1524" s="6">
        <v>3927711.8682861328</v>
      </c>
      <c r="S1524" s="6">
        <v>-647853.29799999984</v>
      </c>
      <c r="T1524" s="6">
        <v>0</v>
      </c>
      <c r="U1524" s="6">
        <v>0</v>
      </c>
      <c r="V1524" s="6">
        <v>0</v>
      </c>
      <c r="W1524" s="6">
        <v>-647853.29799999984</v>
      </c>
      <c r="X1524" s="6">
        <v>6</v>
      </c>
      <c r="Y1524" s="6">
        <v>1332.61</v>
      </c>
      <c r="Z1524" s="6" t="s">
        <v>507</v>
      </c>
      <c r="AA1524" s="7">
        <v>3809054.9468994141</v>
      </c>
      <c r="AB1524" s="6"/>
    </row>
    <row r="1525" spans="1:28">
      <c r="A1525" t="s">
        <v>9153</v>
      </c>
      <c r="B1525">
        <v>1524</v>
      </c>
      <c r="C1525" t="s">
        <v>9154</v>
      </c>
      <c r="D1525" t="s">
        <v>9155</v>
      </c>
      <c r="E1525" t="s">
        <v>29</v>
      </c>
      <c r="F1525">
        <v>1</v>
      </c>
      <c r="G1525" t="s">
        <v>9156</v>
      </c>
      <c r="H1525" t="s">
        <v>9157</v>
      </c>
      <c r="I1525">
        <v>0.75</v>
      </c>
      <c r="K1525" s="5">
        <v>45223</v>
      </c>
      <c r="L1525" t="s">
        <v>32</v>
      </c>
      <c r="M1525" t="s">
        <v>357</v>
      </c>
      <c r="N1525" t="s">
        <v>115</v>
      </c>
      <c r="P1525" t="s">
        <v>2833</v>
      </c>
      <c r="Q1525" t="s">
        <v>9158</v>
      </c>
      <c r="R1525" s="6">
        <v>97585201.263427734</v>
      </c>
      <c r="S1525" s="6">
        <v>-1370424.9999999953</v>
      </c>
      <c r="T1525" s="6">
        <v>1368364.9999999951</v>
      </c>
      <c r="U1525" s="6">
        <v>682767.49999999767</v>
      </c>
      <c r="V1525" s="6">
        <v>1185</v>
      </c>
      <c r="W1525" s="6">
        <v>2048760.0000000047</v>
      </c>
      <c r="X1525" s="6">
        <v>101</v>
      </c>
      <c r="Y1525" s="6">
        <v>486413.78</v>
      </c>
      <c r="Z1525" s="6" t="s">
        <v>507</v>
      </c>
      <c r="AA1525" s="7">
        <v>95244089.698791504</v>
      </c>
      <c r="AB1525" s="6"/>
    </row>
    <row r="1526" spans="1:28">
      <c r="A1526" t="s">
        <v>9159</v>
      </c>
      <c r="B1526">
        <v>1525</v>
      </c>
      <c r="C1526" t="s">
        <v>9160</v>
      </c>
      <c r="D1526" t="s">
        <v>9161</v>
      </c>
      <c r="E1526" t="s">
        <v>29</v>
      </c>
      <c r="F1526">
        <v>1</v>
      </c>
      <c r="G1526" t="s">
        <v>9162</v>
      </c>
      <c r="H1526" t="s">
        <v>9163</v>
      </c>
      <c r="I1526">
        <v>0.75</v>
      </c>
      <c r="K1526" s="5">
        <v>45223</v>
      </c>
      <c r="L1526" t="s">
        <v>32</v>
      </c>
      <c r="M1526" t="s">
        <v>480</v>
      </c>
      <c r="N1526" t="s">
        <v>115</v>
      </c>
      <c r="P1526" t="s">
        <v>2833</v>
      </c>
      <c r="Q1526" t="s">
        <v>9164</v>
      </c>
      <c r="R1526" s="6">
        <v>286342404.17480469</v>
      </c>
      <c r="S1526" s="6">
        <v>0</v>
      </c>
      <c r="T1526" s="6">
        <v>-2587370.0000000368</v>
      </c>
      <c r="U1526" s="6">
        <v>2572022.5000000363</v>
      </c>
      <c r="V1526" s="6">
        <v>-2917.4999999998836</v>
      </c>
      <c r="W1526" s="6">
        <v>1695574.9999999632</v>
      </c>
      <c r="X1526" s="6">
        <v>121</v>
      </c>
      <c r="Y1526" s="6">
        <v>4467386.4000000004</v>
      </c>
      <c r="Z1526" s="6" t="s">
        <v>507</v>
      </c>
      <c r="AA1526" s="7">
        <v>290481706.71463013</v>
      </c>
      <c r="AB1526" s="6"/>
    </row>
    <row r="1527" spans="1:28">
      <c r="A1527" t="s">
        <v>9165</v>
      </c>
      <c r="B1527">
        <v>1526</v>
      </c>
      <c r="C1527" t="s">
        <v>9166</v>
      </c>
      <c r="D1527" t="s">
        <v>9167</v>
      </c>
      <c r="E1527" t="s">
        <v>29</v>
      </c>
      <c r="F1527">
        <v>1</v>
      </c>
      <c r="G1527" t="s">
        <v>9168</v>
      </c>
      <c r="H1527" t="s">
        <v>9169</v>
      </c>
      <c r="I1527">
        <v>0.4</v>
      </c>
      <c r="K1527" s="5">
        <v>45223</v>
      </c>
      <c r="L1527" t="s">
        <v>32</v>
      </c>
      <c r="M1527" t="s">
        <v>42</v>
      </c>
      <c r="N1527" t="s">
        <v>43</v>
      </c>
      <c r="P1527" t="s">
        <v>2833</v>
      </c>
      <c r="Q1527" t="s">
        <v>9170</v>
      </c>
      <c r="R1527" s="6">
        <v>89815272.331237793</v>
      </c>
      <c r="S1527" s="6">
        <v>0</v>
      </c>
      <c r="T1527" s="6">
        <v>0</v>
      </c>
      <c r="U1527" s="6">
        <v>-5455700</v>
      </c>
      <c r="V1527" s="6">
        <v>546562.5000000078</v>
      </c>
      <c r="W1527" s="6">
        <v>-3821444.9999999963</v>
      </c>
      <c r="X1527" s="6">
        <v>81</v>
      </c>
      <c r="Y1527" s="6">
        <v>625913.23</v>
      </c>
      <c r="Z1527" s="6" t="s">
        <v>507</v>
      </c>
      <c r="AA1527" s="7">
        <v>93851800.918579102</v>
      </c>
      <c r="AB1527" s="6"/>
    </row>
    <row r="1528" spans="1:28">
      <c r="A1528" t="s">
        <v>9171</v>
      </c>
      <c r="B1528">
        <v>1527</v>
      </c>
      <c r="C1528" t="s">
        <v>9172</v>
      </c>
      <c r="D1528" t="s">
        <v>9173</v>
      </c>
      <c r="E1528" t="s">
        <v>29</v>
      </c>
      <c r="F1528">
        <v>1</v>
      </c>
      <c r="G1528" t="s">
        <v>9174</v>
      </c>
      <c r="H1528" t="s">
        <v>9175</v>
      </c>
      <c r="I1528">
        <v>0.45</v>
      </c>
      <c r="K1528" s="5">
        <v>45223</v>
      </c>
      <c r="L1528" t="s">
        <v>32</v>
      </c>
      <c r="M1528" t="s">
        <v>743</v>
      </c>
      <c r="N1528" t="s">
        <v>43</v>
      </c>
      <c r="P1528" t="s">
        <v>2833</v>
      </c>
      <c r="Q1528" t="s">
        <v>9176</v>
      </c>
      <c r="R1528" s="6">
        <v>57097950.69694519</v>
      </c>
      <c r="S1528" s="6">
        <v>-4888665.0000000009</v>
      </c>
      <c r="T1528" s="6">
        <v>0</v>
      </c>
      <c r="U1528" s="6">
        <v>543912.49999999802</v>
      </c>
      <c r="V1528" s="6">
        <v>0</v>
      </c>
      <c r="W1528" s="6">
        <v>-4344752.5000000028</v>
      </c>
      <c r="X1528" s="6">
        <v>59</v>
      </c>
      <c r="Y1528" s="6">
        <v>6482381.2800000003</v>
      </c>
      <c r="Z1528" s="6" t="s">
        <v>507</v>
      </c>
      <c r="AA1528" s="7">
        <v>56424172.782897949</v>
      </c>
      <c r="AB1528" s="6"/>
    </row>
    <row r="1529" spans="1:28">
      <c r="A1529" t="s">
        <v>9177</v>
      </c>
      <c r="B1529">
        <v>1528</v>
      </c>
      <c r="C1529" t="s">
        <v>9178</v>
      </c>
      <c r="D1529" t="s">
        <v>9179</v>
      </c>
      <c r="E1529" t="s">
        <v>29</v>
      </c>
      <c r="F1529">
        <v>1</v>
      </c>
      <c r="G1529" t="s">
        <v>9180</v>
      </c>
      <c r="H1529" t="s">
        <v>9181</v>
      </c>
      <c r="I1529">
        <v>0.2</v>
      </c>
      <c r="K1529" s="5">
        <v>45223</v>
      </c>
      <c r="L1529" t="s">
        <v>32</v>
      </c>
      <c r="M1529" t="s">
        <v>170</v>
      </c>
      <c r="N1529" t="s">
        <v>2276</v>
      </c>
      <c r="P1529" t="s">
        <v>522</v>
      </c>
      <c r="Q1529" t="s">
        <v>9182</v>
      </c>
      <c r="R1529" s="6">
        <v>64627764.511108398</v>
      </c>
      <c r="S1529" s="6">
        <v>0</v>
      </c>
      <c r="T1529" s="6">
        <v>622229.2429999978</v>
      </c>
      <c r="U1529" s="6">
        <v>620549.14050000883</v>
      </c>
      <c r="V1529" s="6">
        <v>0</v>
      </c>
      <c r="W1529" s="6">
        <v>1856852.4255000046</v>
      </c>
      <c r="X1529" s="6">
        <v>34</v>
      </c>
      <c r="Y1529" s="6">
        <v>362314.77</v>
      </c>
      <c r="Z1529" s="6" t="s">
        <v>8118</v>
      </c>
      <c r="AA1529" s="7">
        <v>62143902.111053467</v>
      </c>
      <c r="AB1529" s="6"/>
    </row>
    <row r="1530" spans="1:28">
      <c r="A1530" t="s">
        <v>9183</v>
      </c>
      <c r="B1530">
        <v>1529</v>
      </c>
      <c r="C1530" t="s">
        <v>9184</v>
      </c>
      <c r="D1530" t="s">
        <v>9185</v>
      </c>
      <c r="E1530" t="s">
        <v>29</v>
      </c>
      <c r="F1530">
        <v>1</v>
      </c>
      <c r="G1530" t="s">
        <v>9186</v>
      </c>
      <c r="H1530" t="s">
        <v>9187</v>
      </c>
      <c r="I1530">
        <v>0.2</v>
      </c>
      <c r="K1530" s="5">
        <v>45223</v>
      </c>
      <c r="L1530" t="s">
        <v>32</v>
      </c>
      <c r="M1530" t="s">
        <v>170</v>
      </c>
      <c r="N1530" t="s">
        <v>325</v>
      </c>
      <c r="P1530" t="s">
        <v>522</v>
      </c>
      <c r="Q1530" t="s">
        <v>9188</v>
      </c>
      <c r="R1530" s="6">
        <v>228433173.03657532</v>
      </c>
      <c r="S1530" s="6">
        <v>650806.75850000919</v>
      </c>
      <c r="T1530" s="6">
        <v>1951552.1202499815</v>
      </c>
      <c r="U1530" s="6">
        <v>1947026.8112500277</v>
      </c>
      <c r="V1530" s="6">
        <v>-12318292.786749991</v>
      </c>
      <c r="W1530" s="6">
        <v>-7133666.9427500088</v>
      </c>
      <c r="X1530" s="6">
        <v>152</v>
      </c>
      <c r="Y1530" s="6">
        <v>4293062.5</v>
      </c>
      <c r="Z1530" s="6" t="s">
        <v>8118</v>
      </c>
      <c r="AA1530" s="7">
        <v>232491593.36090088</v>
      </c>
      <c r="AB1530" s="6"/>
    </row>
    <row r="1531" spans="1:28">
      <c r="A1531" t="s">
        <v>9189</v>
      </c>
      <c r="B1531">
        <v>1530</v>
      </c>
      <c r="C1531" t="s">
        <v>9190</v>
      </c>
      <c r="D1531" t="s">
        <v>9191</v>
      </c>
      <c r="E1531" t="s">
        <v>29</v>
      </c>
      <c r="F1531">
        <v>1</v>
      </c>
      <c r="G1531" t="s">
        <v>9192</v>
      </c>
      <c r="H1531" t="s">
        <v>9193</v>
      </c>
      <c r="I1531">
        <v>0.2</v>
      </c>
      <c r="K1531" s="5">
        <v>45223</v>
      </c>
      <c r="L1531" t="s">
        <v>32</v>
      </c>
      <c r="M1531" t="s">
        <v>170</v>
      </c>
      <c r="N1531" t="s">
        <v>332</v>
      </c>
      <c r="P1531" t="s">
        <v>522</v>
      </c>
      <c r="Q1531" t="s">
        <v>9194</v>
      </c>
      <c r="R1531" s="6">
        <v>184329783.9641571</v>
      </c>
      <c r="S1531" s="6">
        <v>17083356.080749992</v>
      </c>
      <c r="T1531" s="6">
        <v>2134770.8607500051</v>
      </c>
      <c r="U1531" s="6">
        <v>2131812.485250005</v>
      </c>
      <c r="V1531" s="6">
        <v>-18477738.559500009</v>
      </c>
      <c r="W1531" s="6">
        <v>4962626.7512499979</v>
      </c>
      <c r="X1531" s="6">
        <v>233</v>
      </c>
      <c r="Y1531" s="6">
        <v>34391072</v>
      </c>
      <c r="Z1531" s="6" t="s">
        <v>8118</v>
      </c>
      <c r="AA1531" s="7">
        <v>178020444.39315796</v>
      </c>
      <c r="AB1531" s="6"/>
    </row>
    <row r="1532" spans="1:28">
      <c r="A1532" t="s">
        <v>9195</v>
      </c>
      <c r="B1532">
        <v>1531</v>
      </c>
      <c r="C1532" t="s">
        <v>9196</v>
      </c>
      <c r="D1532" t="s">
        <v>9197</v>
      </c>
      <c r="E1532" t="s">
        <v>29</v>
      </c>
      <c r="F1532">
        <v>1</v>
      </c>
      <c r="G1532" t="s">
        <v>9198</v>
      </c>
      <c r="H1532" t="s">
        <v>9199</v>
      </c>
      <c r="I1532">
        <v>0.65</v>
      </c>
      <c r="K1532" s="5">
        <v>45224</v>
      </c>
      <c r="L1532" t="s">
        <v>32</v>
      </c>
      <c r="M1532" t="s">
        <v>878</v>
      </c>
      <c r="N1532" t="s">
        <v>423</v>
      </c>
      <c r="P1532" t="s">
        <v>5598</v>
      </c>
      <c r="Q1532" t="s">
        <v>9200</v>
      </c>
      <c r="R1532" s="6">
        <v>868427420.89426231</v>
      </c>
      <c r="S1532" s="6">
        <v>81849564.99999994</v>
      </c>
      <c r="T1532" s="6">
        <v>11141390.000000086</v>
      </c>
      <c r="U1532" s="6">
        <v>1565347.4999999118</v>
      </c>
      <c r="V1532" s="6">
        <v>3670647.5000000894</v>
      </c>
      <c r="W1532" s="6">
        <v>101377770.84079996</v>
      </c>
      <c r="X1532" s="6">
        <v>1211</v>
      </c>
      <c r="Y1532" s="6">
        <v>90166717.099999994</v>
      </c>
      <c r="Z1532" s="6" t="s">
        <v>10830</v>
      </c>
      <c r="AA1532" s="7">
        <v>854740070.85018539</v>
      </c>
      <c r="AB1532" s="6"/>
    </row>
    <row r="1533" spans="1:28">
      <c r="A1533" t="s">
        <v>9201</v>
      </c>
      <c r="B1533">
        <v>1532</v>
      </c>
      <c r="C1533" t="s">
        <v>9202</v>
      </c>
      <c r="D1533" t="s">
        <v>9203</v>
      </c>
      <c r="E1533" t="s">
        <v>29</v>
      </c>
      <c r="F1533">
        <v>1</v>
      </c>
      <c r="G1533" t="s">
        <v>9204</v>
      </c>
      <c r="H1533" t="s">
        <v>9205</v>
      </c>
      <c r="I1533">
        <v>0.65</v>
      </c>
      <c r="K1533" s="5">
        <v>45224</v>
      </c>
      <c r="L1533" t="s">
        <v>32</v>
      </c>
      <c r="M1533" t="s">
        <v>820</v>
      </c>
      <c r="N1533" t="s">
        <v>79</v>
      </c>
      <c r="P1533" t="s">
        <v>5598</v>
      </c>
      <c r="Q1533" t="s">
        <v>9206</v>
      </c>
      <c r="R1533" s="6">
        <v>709909265.77414703</v>
      </c>
      <c r="S1533" s="6">
        <v>8314519.9999999711</v>
      </c>
      <c r="T1533" s="6">
        <v>23661222.500000034</v>
      </c>
      <c r="U1533" s="6">
        <v>6031647.4999999683</v>
      </c>
      <c r="V1533" s="6">
        <v>7339990.0000000643</v>
      </c>
      <c r="W1533" s="6">
        <v>60264162.151200011</v>
      </c>
      <c r="X1533" s="6">
        <v>4710</v>
      </c>
      <c r="Y1533" s="6">
        <v>38111235</v>
      </c>
      <c r="Z1533" s="6" t="s">
        <v>10830</v>
      </c>
      <c r="AA1533" s="7">
        <v>726371829.80184174</v>
      </c>
      <c r="AB1533" s="6"/>
    </row>
    <row r="1534" spans="1:28">
      <c r="A1534" t="s">
        <v>9207</v>
      </c>
      <c r="B1534">
        <v>1533</v>
      </c>
      <c r="C1534" t="s">
        <v>9208</v>
      </c>
      <c r="D1534" t="s">
        <v>9209</v>
      </c>
      <c r="E1534" t="s">
        <v>29</v>
      </c>
      <c r="F1534">
        <v>1</v>
      </c>
      <c r="G1534" t="s">
        <v>9210</v>
      </c>
      <c r="H1534" t="s">
        <v>9211</v>
      </c>
      <c r="I1534">
        <v>0.7</v>
      </c>
      <c r="K1534" s="5">
        <v>45224</v>
      </c>
      <c r="L1534" t="s">
        <v>32</v>
      </c>
      <c r="M1534" t="s">
        <v>645</v>
      </c>
      <c r="N1534" t="s">
        <v>646</v>
      </c>
      <c r="P1534" s="6" t="s">
        <v>4217</v>
      </c>
      <c r="Q1534" t="s">
        <v>9212</v>
      </c>
      <c r="R1534" s="6">
        <v>4618814.8975372314</v>
      </c>
      <c r="S1534" s="6">
        <v>272075.00000000023</v>
      </c>
      <c r="T1534" s="6">
        <v>0</v>
      </c>
      <c r="U1534" s="6">
        <v>0</v>
      </c>
      <c r="V1534" s="6">
        <v>0</v>
      </c>
      <c r="W1534" s="6">
        <v>272075.00000000023</v>
      </c>
      <c r="X1534" s="6">
        <v>36</v>
      </c>
      <c r="Y1534" s="6">
        <v>200122.89</v>
      </c>
      <c r="Z1534" s="6" t="s">
        <v>507</v>
      </c>
      <c r="AA1534" s="7">
        <v>4621152.3294448853</v>
      </c>
      <c r="AB1534" s="6"/>
    </row>
    <row r="1535" spans="1:28">
      <c r="A1535" t="s">
        <v>9213</v>
      </c>
      <c r="B1535">
        <v>1534</v>
      </c>
      <c r="C1535" t="s">
        <v>9214</v>
      </c>
      <c r="D1535" t="s">
        <v>9215</v>
      </c>
      <c r="E1535" t="s">
        <v>29</v>
      </c>
      <c r="F1535">
        <v>1</v>
      </c>
      <c r="G1535" t="s">
        <v>9216</v>
      </c>
      <c r="H1535" t="s">
        <v>9217</v>
      </c>
      <c r="I1535">
        <v>0.8</v>
      </c>
      <c r="K1535" s="5">
        <v>45224</v>
      </c>
      <c r="L1535" t="s">
        <v>32</v>
      </c>
      <c r="M1535" t="s">
        <v>357</v>
      </c>
      <c r="N1535" t="s">
        <v>115</v>
      </c>
      <c r="P1535" s="6" t="s">
        <v>4217</v>
      </c>
      <c r="Q1535" t="s">
        <v>9218</v>
      </c>
      <c r="R1535" s="6">
        <v>6049687.385559082</v>
      </c>
      <c r="S1535" s="6">
        <v>0</v>
      </c>
      <c r="T1535" s="6">
        <v>0</v>
      </c>
      <c r="U1535" s="6">
        <v>581165.99999999965</v>
      </c>
      <c r="V1535" s="6">
        <v>0</v>
      </c>
      <c r="W1535" s="6">
        <v>664550.49999999977</v>
      </c>
      <c r="X1535" s="6">
        <v>13</v>
      </c>
      <c r="Y1535" s="6">
        <v>15433.91</v>
      </c>
      <c r="Z1535" s="6" t="s">
        <v>507</v>
      </c>
      <c r="AA1535" s="7">
        <v>5148357.4151992798</v>
      </c>
      <c r="AB1535" s="6"/>
    </row>
    <row r="1536" spans="1:28">
      <c r="A1536" t="s">
        <v>9219</v>
      </c>
      <c r="B1536">
        <v>1535</v>
      </c>
      <c r="C1536" t="s">
        <v>9220</v>
      </c>
      <c r="D1536" t="s">
        <v>9221</v>
      </c>
      <c r="E1536" t="s">
        <v>29</v>
      </c>
      <c r="F1536">
        <v>1</v>
      </c>
      <c r="G1536" t="s">
        <v>9222</v>
      </c>
      <c r="H1536" t="s">
        <v>9223</v>
      </c>
      <c r="I1536">
        <v>0.4</v>
      </c>
      <c r="K1536" s="5">
        <v>45224</v>
      </c>
      <c r="L1536" t="s">
        <v>32</v>
      </c>
      <c r="M1536" t="s">
        <v>42</v>
      </c>
      <c r="N1536" t="s">
        <v>43</v>
      </c>
      <c r="P1536" s="6" t="s">
        <v>4217</v>
      </c>
      <c r="Q1536" t="s">
        <v>9224</v>
      </c>
      <c r="R1536" s="6">
        <v>1505839.9391174316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  <c r="X1536" s="6">
        <v>8</v>
      </c>
      <c r="Y1536" s="6">
        <v>161.76999999999998</v>
      </c>
      <c r="Z1536" s="6" t="s">
        <v>507</v>
      </c>
      <c r="AA1536" s="7">
        <v>1509158.0390930176</v>
      </c>
      <c r="AB1536" s="6"/>
    </row>
    <row r="1537" spans="1:28">
      <c r="A1537" t="s">
        <v>9225</v>
      </c>
      <c r="B1537">
        <v>1536</v>
      </c>
      <c r="C1537" t="s">
        <v>9226</v>
      </c>
      <c r="D1537" t="s">
        <v>9227</v>
      </c>
      <c r="E1537" t="s">
        <v>29</v>
      </c>
      <c r="F1537">
        <v>1</v>
      </c>
      <c r="G1537" t="s">
        <v>9228</v>
      </c>
      <c r="H1537" t="s">
        <v>9229</v>
      </c>
      <c r="I1537">
        <v>0.5</v>
      </c>
      <c r="K1537" s="5">
        <v>45244</v>
      </c>
      <c r="L1537" t="s">
        <v>32</v>
      </c>
      <c r="M1537" t="s">
        <v>33</v>
      </c>
      <c r="N1537" t="s">
        <v>115</v>
      </c>
      <c r="P1537" s="6" t="s">
        <v>5757</v>
      </c>
      <c r="Q1537" t="s">
        <v>9230</v>
      </c>
      <c r="R1537" s="6">
        <v>19381878.890991211</v>
      </c>
      <c r="S1537" s="6">
        <v>364145.32000000036</v>
      </c>
      <c r="T1537" s="6">
        <v>0</v>
      </c>
      <c r="U1537" s="6">
        <v>0</v>
      </c>
      <c r="V1537" s="6">
        <v>729438.22000000055</v>
      </c>
      <c r="W1537" s="6">
        <v>1446503.0500000012</v>
      </c>
      <c r="X1537" s="6">
        <v>45</v>
      </c>
      <c r="Y1537" s="6">
        <v>589369.34000000008</v>
      </c>
      <c r="Z1537" s="6" t="s">
        <v>507</v>
      </c>
      <c r="AA1537" s="7">
        <v>17881653.213500977</v>
      </c>
      <c r="AB1537" s="6"/>
    </row>
    <row r="1538" spans="1:28">
      <c r="A1538" t="s">
        <v>9231</v>
      </c>
      <c r="B1538">
        <v>1537</v>
      </c>
      <c r="C1538" t="s">
        <v>9232</v>
      </c>
      <c r="D1538" t="s">
        <v>9233</v>
      </c>
      <c r="E1538" t="s">
        <v>29</v>
      </c>
      <c r="F1538">
        <v>1</v>
      </c>
      <c r="G1538" t="s">
        <v>9234</v>
      </c>
      <c r="H1538" t="s">
        <v>9235</v>
      </c>
      <c r="I1538">
        <v>0.65</v>
      </c>
      <c r="K1538" s="5">
        <v>45244</v>
      </c>
      <c r="L1538" t="s">
        <v>32</v>
      </c>
      <c r="M1538" t="s">
        <v>109</v>
      </c>
      <c r="N1538" t="s">
        <v>150</v>
      </c>
      <c r="P1538" s="6" t="s">
        <v>5757</v>
      </c>
      <c r="Q1538" t="s">
        <v>9236</v>
      </c>
      <c r="R1538" s="6">
        <v>15306304.740905762</v>
      </c>
      <c r="S1538" s="6">
        <v>0</v>
      </c>
      <c r="T1538" s="6">
        <v>0</v>
      </c>
      <c r="U1538" s="6">
        <v>1327430.9499999981</v>
      </c>
      <c r="V1538" s="6">
        <v>0</v>
      </c>
      <c r="W1538" s="6">
        <v>1327430.9499999981</v>
      </c>
      <c r="X1538" s="6">
        <v>49</v>
      </c>
      <c r="Y1538" s="6">
        <v>278498.49</v>
      </c>
      <c r="Z1538" s="6" t="s">
        <v>507</v>
      </c>
      <c r="AA1538" s="7">
        <v>13539496.002197266</v>
      </c>
      <c r="AB1538" s="6"/>
    </row>
    <row r="1539" spans="1:28">
      <c r="A1539" t="s">
        <v>9237</v>
      </c>
      <c r="B1539">
        <v>1538</v>
      </c>
      <c r="C1539" t="s">
        <v>9238</v>
      </c>
      <c r="D1539" t="s">
        <v>9239</v>
      </c>
      <c r="E1539" t="s">
        <v>29</v>
      </c>
      <c r="F1539">
        <v>1</v>
      </c>
      <c r="G1539" t="s">
        <v>9240</v>
      </c>
      <c r="H1539" t="s">
        <v>9241</v>
      </c>
      <c r="I1539">
        <v>1</v>
      </c>
      <c r="K1539" s="5">
        <v>45246</v>
      </c>
      <c r="L1539" t="s">
        <v>32</v>
      </c>
      <c r="M1539" t="s">
        <v>659</v>
      </c>
      <c r="N1539" t="s">
        <v>4638</v>
      </c>
      <c r="P1539" s="6" t="s">
        <v>9242</v>
      </c>
      <c r="Q1539" t="s">
        <v>9243</v>
      </c>
      <c r="R1539" s="6">
        <v>28399844.999313354</v>
      </c>
      <c r="S1539" s="6">
        <v>1225095.3000000012</v>
      </c>
      <c r="T1539" s="6">
        <v>878034.42999999796</v>
      </c>
      <c r="U1539" s="6">
        <v>0</v>
      </c>
      <c r="V1539" s="6">
        <v>0</v>
      </c>
      <c r="W1539" s="6">
        <v>2367264.5199999996</v>
      </c>
      <c r="X1539" s="6">
        <v>46</v>
      </c>
      <c r="Y1539" s="6">
        <v>1230218.58</v>
      </c>
      <c r="Z1539" s="6" t="s">
        <v>507</v>
      </c>
      <c r="AA1539" s="7">
        <v>29219517.89855957</v>
      </c>
      <c r="AB1539" s="6"/>
    </row>
    <row r="1540" spans="1:28">
      <c r="A1540" t="s">
        <v>9244</v>
      </c>
      <c r="B1540">
        <v>1539</v>
      </c>
      <c r="C1540" t="s">
        <v>9245</v>
      </c>
      <c r="D1540" t="s">
        <v>9246</v>
      </c>
      <c r="E1540" t="s">
        <v>29</v>
      </c>
      <c r="F1540">
        <v>1</v>
      </c>
      <c r="G1540" t="s">
        <v>9247</v>
      </c>
      <c r="H1540" t="s">
        <v>9248</v>
      </c>
      <c r="I1540">
        <v>0.17</v>
      </c>
      <c r="K1540" s="5">
        <v>45250</v>
      </c>
      <c r="L1540" t="s">
        <v>32</v>
      </c>
      <c r="M1540" t="s">
        <v>170</v>
      </c>
      <c r="N1540" t="s">
        <v>4446</v>
      </c>
      <c r="P1540" s="6" t="s">
        <v>2601</v>
      </c>
      <c r="Q1540" t="s">
        <v>9249</v>
      </c>
      <c r="R1540" s="6">
        <v>18561941.528320313</v>
      </c>
      <c r="S1540" s="6">
        <v>0</v>
      </c>
      <c r="T1540" s="6">
        <v>0</v>
      </c>
      <c r="U1540" s="6">
        <v>1561218.4024999978</v>
      </c>
      <c r="V1540" s="6">
        <v>-1565465.8949999979</v>
      </c>
      <c r="W1540" s="6">
        <v>-4247.4925000001676</v>
      </c>
      <c r="X1540" s="6">
        <v>129</v>
      </c>
      <c r="Y1540" s="6">
        <v>756129.67</v>
      </c>
      <c r="Z1540" s="6" t="s">
        <v>8118</v>
      </c>
      <c r="AA1540" s="7">
        <v>18229142.761230469</v>
      </c>
      <c r="AB1540" s="6"/>
    </row>
    <row r="1541" spans="1:28">
      <c r="A1541" t="s">
        <v>9250</v>
      </c>
      <c r="B1541">
        <v>1540</v>
      </c>
      <c r="C1541" t="s">
        <v>9251</v>
      </c>
      <c r="D1541" t="s">
        <v>9252</v>
      </c>
      <c r="E1541" t="s">
        <v>29</v>
      </c>
      <c r="F1541">
        <v>1</v>
      </c>
      <c r="G1541" t="s">
        <v>9253</v>
      </c>
      <c r="H1541" t="s">
        <v>9254</v>
      </c>
      <c r="I1541">
        <v>0.15</v>
      </c>
      <c r="K1541" s="5">
        <v>45250</v>
      </c>
      <c r="L1541" t="s">
        <v>32</v>
      </c>
      <c r="M1541" t="s">
        <v>42</v>
      </c>
      <c r="N1541" t="s">
        <v>863</v>
      </c>
      <c r="P1541" s="6" t="s">
        <v>2601</v>
      </c>
      <c r="Q1541" t="s">
        <v>9255</v>
      </c>
      <c r="R1541" s="6">
        <v>151326925.5065918</v>
      </c>
      <c r="S1541" s="6">
        <v>-5010813.0898000048</v>
      </c>
      <c r="T1541" s="6">
        <v>10037161.352800008</v>
      </c>
      <c r="U1541" s="6">
        <v>4012735.8598000039</v>
      </c>
      <c r="V1541" s="6">
        <v>-7018861.7158000069</v>
      </c>
      <c r="W1541" s="6">
        <v>-986504.86100000201</v>
      </c>
      <c r="X1541" s="6">
        <v>286</v>
      </c>
      <c r="Y1541" s="6">
        <v>6736256.5999999996</v>
      </c>
      <c r="Z1541" s="6" t="s">
        <v>507</v>
      </c>
      <c r="AA1541" s="7">
        <v>150182023.62060547</v>
      </c>
      <c r="AB1541" s="6"/>
    </row>
    <row r="1542" spans="1:28">
      <c r="A1542" t="s">
        <v>9256</v>
      </c>
      <c r="B1542">
        <v>1541</v>
      </c>
      <c r="C1542" t="s">
        <v>9257</v>
      </c>
      <c r="D1542" t="s">
        <v>9258</v>
      </c>
      <c r="E1542" t="s">
        <v>29</v>
      </c>
      <c r="F1542">
        <v>1</v>
      </c>
      <c r="G1542" t="s">
        <v>9259</v>
      </c>
      <c r="H1542" t="s">
        <v>9260</v>
      </c>
      <c r="I1542">
        <v>0.18</v>
      </c>
      <c r="K1542" s="5">
        <v>45250</v>
      </c>
      <c r="L1542" t="s">
        <v>32</v>
      </c>
      <c r="M1542" t="s">
        <v>162</v>
      </c>
      <c r="N1542" t="s">
        <v>210</v>
      </c>
      <c r="P1542" s="6" t="s">
        <v>2601</v>
      </c>
      <c r="Q1542" t="s">
        <v>9261</v>
      </c>
      <c r="R1542" s="6">
        <v>72689366.912841797</v>
      </c>
      <c r="S1542" s="6">
        <v>0</v>
      </c>
      <c r="T1542" s="6">
        <v>0</v>
      </c>
      <c r="U1542" s="6">
        <v>0</v>
      </c>
      <c r="V1542" s="6">
        <v>1968612.670000002</v>
      </c>
      <c r="W1542" s="6">
        <v>1968612.670000002</v>
      </c>
      <c r="X1542" s="6">
        <v>14</v>
      </c>
      <c r="Y1542" s="6">
        <v>333361.37</v>
      </c>
      <c r="Z1542" s="6" t="s">
        <v>507</v>
      </c>
      <c r="AA1542" s="7">
        <v>69253323.364257813</v>
      </c>
      <c r="AB1542" s="6"/>
    </row>
    <row r="1543" spans="1:28">
      <c r="A1543" t="s">
        <v>9262</v>
      </c>
      <c r="B1543">
        <v>1542</v>
      </c>
      <c r="C1543" t="s">
        <v>9263</v>
      </c>
      <c r="D1543" t="s">
        <v>9264</v>
      </c>
      <c r="E1543" t="s">
        <v>29</v>
      </c>
      <c r="F1543">
        <v>1</v>
      </c>
      <c r="G1543" t="s">
        <v>9265</v>
      </c>
      <c r="H1543" t="s">
        <v>9266</v>
      </c>
      <c r="I1543">
        <v>0.18</v>
      </c>
      <c r="K1543" s="5">
        <v>45250</v>
      </c>
      <c r="L1543" t="s">
        <v>32</v>
      </c>
      <c r="M1543" t="s">
        <v>2198</v>
      </c>
      <c r="N1543" t="s">
        <v>210</v>
      </c>
      <c r="P1543" s="6" t="s">
        <v>2601</v>
      </c>
      <c r="Q1543" t="s">
        <v>9267</v>
      </c>
      <c r="R1543" s="6">
        <v>134801322.93701172</v>
      </c>
      <c r="S1543" s="6">
        <v>0</v>
      </c>
      <c r="T1543" s="6">
        <v>0</v>
      </c>
      <c r="U1543" s="6">
        <v>1948959.5674000017</v>
      </c>
      <c r="V1543" s="6">
        <v>1985235.44899998</v>
      </c>
      <c r="W1543" s="6">
        <v>3934195.0163999815</v>
      </c>
      <c r="X1543" s="6">
        <v>9</v>
      </c>
      <c r="Y1543" s="6">
        <v>939288.87</v>
      </c>
      <c r="Z1543" s="6" t="s">
        <v>507</v>
      </c>
      <c r="AA1543" s="7">
        <v>133889702.75878906</v>
      </c>
      <c r="AB1543" s="6"/>
    </row>
    <row r="1544" spans="1:28">
      <c r="A1544" t="s">
        <v>9268</v>
      </c>
      <c r="B1544">
        <v>1543</v>
      </c>
      <c r="C1544" t="s">
        <v>9269</v>
      </c>
      <c r="D1544" t="s">
        <v>9270</v>
      </c>
      <c r="E1544" t="s">
        <v>29</v>
      </c>
      <c r="F1544">
        <v>1</v>
      </c>
      <c r="G1544" t="s">
        <v>9271</v>
      </c>
      <c r="H1544" t="s">
        <v>9272</v>
      </c>
      <c r="I1544">
        <v>0.2</v>
      </c>
      <c r="K1544" s="5">
        <v>45300</v>
      </c>
      <c r="L1544" t="s">
        <v>32</v>
      </c>
      <c r="M1544" t="s">
        <v>223</v>
      </c>
      <c r="N1544" t="s">
        <v>2755</v>
      </c>
      <c r="P1544" s="18" t="s">
        <v>5757</v>
      </c>
      <c r="Q1544" t="s">
        <v>9273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  <c r="X1544" s="6">
        <v>0</v>
      </c>
      <c r="Y1544" s="6">
        <v>0</v>
      </c>
      <c r="Z1544" s="6" t="s">
        <v>507</v>
      </c>
      <c r="AA1544" s="7">
        <v>0</v>
      </c>
      <c r="AB1544" s="6"/>
    </row>
    <row r="1545" spans="1:28">
      <c r="A1545" t="s">
        <v>9274</v>
      </c>
      <c r="B1545">
        <v>1544</v>
      </c>
      <c r="C1545" t="s">
        <v>9275</v>
      </c>
      <c r="D1545" t="s">
        <v>9276</v>
      </c>
      <c r="E1545" t="s">
        <v>29</v>
      </c>
      <c r="F1545">
        <v>1</v>
      </c>
      <c r="G1545" t="s">
        <v>9277</v>
      </c>
      <c r="H1545" t="s">
        <v>9278</v>
      </c>
      <c r="I1545">
        <v>0.2</v>
      </c>
      <c r="K1545" s="5">
        <v>45300</v>
      </c>
      <c r="L1545" t="s">
        <v>32</v>
      </c>
      <c r="M1545" t="s">
        <v>223</v>
      </c>
      <c r="N1545" t="s">
        <v>2755</v>
      </c>
      <c r="P1545" s="18" t="s">
        <v>5757</v>
      </c>
      <c r="Q1545" t="s">
        <v>9279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  <c r="X1545" s="6">
        <v>0</v>
      </c>
      <c r="Y1545" s="6">
        <v>0</v>
      </c>
      <c r="Z1545" s="6" t="s">
        <v>507</v>
      </c>
      <c r="AA1545" s="7">
        <v>0</v>
      </c>
      <c r="AB1545" s="6"/>
    </row>
    <row r="1546" spans="1:28">
      <c r="A1546" t="s">
        <v>9280</v>
      </c>
      <c r="B1546">
        <v>1545</v>
      </c>
      <c r="C1546" t="s">
        <v>9281</v>
      </c>
      <c r="D1546" t="s">
        <v>9282</v>
      </c>
      <c r="E1546" t="s">
        <v>29</v>
      </c>
      <c r="F1546">
        <v>1</v>
      </c>
      <c r="G1546" t="s">
        <v>9283</v>
      </c>
      <c r="H1546" t="s">
        <v>9284</v>
      </c>
      <c r="I1546">
        <v>0.2</v>
      </c>
      <c r="K1546" s="5">
        <v>45300</v>
      </c>
      <c r="L1546" t="s">
        <v>32</v>
      </c>
      <c r="M1546" t="s">
        <v>223</v>
      </c>
      <c r="N1546" t="s">
        <v>2755</v>
      </c>
      <c r="P1546" s="18" t="s">
        <v>5757</v>
      </c>
      <c r="Q1546" t="s">
        <v>9285</v>
      </c>
      <c r="R1546" s="6">
        <v>26171782.665252686</v>
      </c>
      <c r="S1546" s="6">
        <v>-212735.12000000017</v>
      </c>
      <c r="T1546" s="6">
        <v>0</v>
      </c>
      <c r="U1546" s="6">
        <v>0</v>
      </c>
      <c r="V1546" s="6">
        <v>425414.60000000038</v>
      </c>
      <c r="W1546" s="6">
        <v>212679.48000000019</v>
      </c>
      <c r="X1546" s="6">
        <v>25</v>
      </c>
      <c r="Y1546" s="6">
        <v>300135.76</v>
      </c>
      <c r="Z1546" s="6" t="s">
        <v>507</v>
      </c>
      <c r="AA1546" s="7">
        <v>26352384.033203125</v>
      </c>
      <c r="AB1546" s="6"/>
    </row>
    <row r="1547" spans="1:28">
      <c r="A1547" t="s">
        <v>9286</v>
      </c>
      <c r="B1547">
        <v>1546</v>
      </c>
      <c r="C1547" t="s">
        <v>9287</v>
      </c>
      <c r="D1547" t="s">
        <v>9288</v>
      </c>
      <c r="E1547" t="s">
        <v>29</v>
      </c>
      <c r="F1547">
        <v>1</v>
      </c>
      <c r="G1547" t="s">
        <v>9289</v>
      </c>
      <c r="H1547" s="17" t="s">
        <v>9290</v>
      </c>
      <c r="I1547">
        <v>0.2</v>
      </c>
      <c r="K1547" s="5">
        <v>45300</v>
      </c>
      <c r="L1547" t="s">
        <v>32</v>
      </c>
      <c r="M1547" t="s">
        <v>223</v>
      </c>
      <c r="N1547" t="s">
        <v>2755</v>
      </c>
      <c r="P1547" s="18" t="s">
        <v>5757</v>
      </c>
      <c r="Q1547" t="s">
        <v>9291</v>
      </c>
      <c r="R1547" s="6">
        <v>20232786.846160889</v>
      </c>
      <c r="S1547" s="6">
        <v>-212965.92000000019</v>
      </c>
      <c r="T1547" s="6">
        <v>0</v>
      </c>
      <c r="U1547" s="6">
        <v>0</v>
      </c>
      <c r="V1547" s="6">
        <v>212788.66000000018</v>
      </c>
      <c r="W1547" s="6">
        <v>-177.26000000000931</v>
      </c>
      <c r="X1547" s="6">
        <v>22</v>
      </c>
      <c r="Y1547" s="6">
        <v>344289.20999999996</v>
      </c>
      <c r="Z1547" s="6" t="s">
        <v>507</v>
      </c>
      <c r="AA1547" s="7">
        <v>20397828.369140625</v>
      </c>
      <c r="AB1547" s="6"/>
    </row>
    <row r="1548" spans="1:28">
      <c r="A1548" t="s">
        <v>9292</v>
      </c>
      <c r="B1548">
        <v>1547</v>
      </c>
      <c r="C1548" t="s">
        <v>9293</v>
      </c>
      <c r="D1548" t="s">
        <v>9294</v>
      </c>
      <c r="E1548" t="s">
        <v>29</v>
      </c>
      <c r="F1548">
        <v>1</v>
      </c>
      <c r="G1548" t="s">
        <v>9295</v>
      </c>
      <c r="H1548" t="s">
        <v>9296</v>
      </c>
      <c r="I1548">
        <v>0.2</v>
      </c>
      <c r="K1548" s="5">
        <v>45300</v>
      </c>
      <c r="L1548" t="s">
        <v>32</v>
      </c>
      <c r="M1548" t="s">
        <v>223</v>
      </c>
      <c r="N1548" t="s">
        <v>50</v>
      </c>
      <c r="P1548" s="18" t="s">
        <v>5757</v>
      </c>
      <c r="Q1548" t="s">
        <v>9297</v>
      </c>
      <c r="R1548" s="6">
        <v>10700671.348571777</v>
      </c>
      <c r="S1548" s="6">
        <v>209817.09000000017</v>
      </c>
      <c r="T1548" s="6">
        <v>209684.69000000018</v>
      </c>
      <c r="U1548" s="6">
        <v>0</v>
      </c>
      <c r="V1548" s="6">
        <v>0</v>
      </c>
      <c r="W1548" s="6">
        <v>419501.78000000038</v>
      </c>
      <c r="X1548" s="6">
        <v>34</v>
      </c>
      <c r="Y1548" s="6">
        <v>265627.83</v>
      </c>
      <c r="Z1548" s="6" t="s">
        <v>507</v>
      </c>
      <c r="AA1548" s="7">
        <v>10678735.885620117</v>
      </c>
      <c r="AB1548" s="6"/>
    </row>
    <row r="1549" spans="1:28">
      <c r="A1549" t="s">
        <v>9298</v>
      </c>
      <c r="B1549">
        <v>1548</v>
      </c>
      <c r="C1549" t="s">
        <v>9299</v>
      </c>
      <c r="D1549" t="s">
        <v>9300</v>
      </c>
      <c r="E1549" t="s">
        <v>29</v>
      </c>
      <c r="F1549">
        <v>1</v>
      </c>
      <c r="G1549" t="s">
        <v>9301</v>
      </c>
      <c r="H1549" t="s">
        <v>9302</v>
      </c>
      <c r="I1549">
        <v>0.95</v>
      </c>
      <c r="K1549" s="5">
        <v>45302</v>
      </c>
      <c r="L1549" t="s">
        <v>32</v>
      </c>
      <c r="M1549" t="s">
        <v>659</v>
      </c>
      <c r="N1549" t="s">
        <v>4638</v>
      </c>
      <c r="P1549" s="18" t="s">
        <v>4008</v>
      </c>
      <c r="Q1549" t="s">
        <v>9303</v>
      </c>
      <c r="R1549" s="6">
        <v>3385356.0829162598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  <c r="X1549" s="6">
        <v>2</v>
      </c>
      <c r="Y1549" s="6">
        <v>51.96</v>
      </c>
      <c r="Z1549" s="6" t="s">
        <v>507</v>
      </c>
      <c r="AA1549" s="7">
        <v>3395210.075378418</v>
      </c>
      <c r="AB1549" s="6"/>
    </row>
    <row r="1550" spans="1:28">
      <c r="A1550" t="s">
        <v>9304</v>
      </c>
      <c r="B1550">
        <v>1549</v>
      </c>
      <c r="C1550" t="s">
        <v>9305</v>
      </c>
      <c r="D1550" t="s">
        <v>9306</v>
      </c>
      <c r="E1550" t="s">
        <v>29</v>
      </c>
      <c r="F1550">
        <v>1</v>
      </c>
      <c r="G1550" t="s">
        <v>9307</v>
      </c>
      <c r="H1550" t="s">
        <v>9308</v>
      </c>
      <c r="I1550">
        <v>0.3</v>
      </c>
      <c r="K1550" s="5">
        <v>45306</v>
      </c>
      <c r="L1550" t="s">
        <v>32</v>
      </c>
      <c r="M1550" t="s">
        <v>102</v>
      </c>
      <c r="N1550" t="s">
        <v>1239</v>
      </c>
      <c r="P1550" s="18" t="s">
        <v>135</v>
      </c>
      <c r="Q1550" t="s">
        <v>9309</v>
      </c>
      <c r="R1550" s="6">
        <v>15537062.797409058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16</v>
      </c>
      <c r="Y1550" s="6">
        <v>17393.229999999996</v>
      </c>
      <c r="Z1550" s="6" t="s">
        <v>507</v>
      </c>
      <c r="AA1550" s="7">
        <v>15251564.841644287</v>
      </c>
      <c r="AB1550" s="6"/>
    </row>
    <row r="1551" spans="1:28">
      <c r="A1551" t="s">
        <v>9310</v>
      </c>
      <c r="B1551">
        <v>1550</v>
      </c>
      <c r="C1551" t="s">
        <v>9311</v>
      </c>
      <c r="D1551" t="s">
        <v>9306</v>
      </c>
      <c r="E1551" t="s">
        <v>29</v>
      </c>
      <c r="F1551">
        <v>1</v>
      </c>
      <c r="G1551" t="s">
        <v>9312</v>
      </c>
      <c r="H1551" t="s">
        <v>9313</v>
      </c>
      <c r="I1551">
        <v>0.3</v>
      </c>
      <c r="K1551" s="5">
        <v>45307</v>
      </c>
      <c r="L1551" t="s">
        <v>32</v>
      </c>
      <c r="M1551" t="s">
        <v>480</v>
      </c>
      <c r="N1551" t="s">
        <v>1239</v>
      </c>
      <c r="P1551" s="18" t="s">
        <v>135</v>
      </c>
      <c r="Q1551" t="s">
        <v>9314</v>
      </c>
      <c r="R1551" s="6">
        <v>9527456.4722137451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  <c r="X1551" s="6">
        <v>15</v>
      </c>
      <c r="Y1551" s="6">
        <v>7433.96</v>
      </c>
      <c r="Z1551" s="6" t="s">
        <v>507</v>
      </c>
      <c r="AA1551" s="7">
        <v>9377637.7154579163</v>
      </c>
      <c r="AB1551" s="6"/>
    </row>
    <row r="1552" spans="1:28">
      <c r="A1552" t="s">
        <v>9315</v>
      </c>
      <c r="B1552">
        <v>1551</v>
      </c>
      <c r="C1552" t="s">
        <v>9316</v>
      </c>
      <c r="D1552" t="s">
        <v>9317</v>
      </c>
      <c r="E1552" t="s">
        <v>29</v>
      </c>
      <c r="F1552">
        <v>1</v>
      </c>
      <c r="G1552" t="s">
        <v>9318</v>
      </c>
      <c r="H1552" t="s">
        <v>9319</v>
      </c>
      <c r="I1552">
        <v>0.3</v>
      </c>
      <c r="K1552" s="5">
        <v>45307</v>
      </c>
      <c r="L1552" t="s">
        <v>32</v>
      </c>
      <c r="M1552" t="s">
        <v>102</v>
      </c>
      <c r="N1552" t="s">
        <v>178</v>
      </c>
      <c r="P1552" s="18" t="s">
        <v>135</v>
      </c>
      <c r="Q1552" t="s">
        <v>9320</v>
      </c>
      <c r="R1552" s="6">
        <v>8525123.8692398071</v>
      </c>
      <c r="S1552" s="6">
        <v>-1385110.0000000014</v>
      </c>
      <c r="T1552" s="6">
        <v>0</v>
      </c>
      <c r="U1552" s="6">
        <v>0</v>
      </c>
      <c r="V1552" s="6">
        <v>1368270.0000000012</v>
      </c>
      <c r="W1552" s="6">
        <v>-16840.000000000233</v>
      </c>
      <c r="X1552" s="6">
        <v>11</v>
      </c>
      <c r="Y1552" s="6">
        <v>664308.55000000005</v>
      </c>
      <c r="Z1552" s="6" t="s">
        <v>507</v>
      </c>
      <c r="AA1552" s="7">
        <v>7012341.8435440054</v>
      </c>
      <c r="AB1552" s="6"/>
    </row>
    <row r="1553" spans="1:28">
      <c r="A1553" t="s">
        <v>9321</v>
      </c>
      <c r="B1553">
        <v>1552</v>
      </c>
      <c r="C1553" t="s">
        <v>9322</v>
      </c>
      <c r="D1553" t="s">
        <v>9317</v>
      </c>
      <c r="E1553" t="s">
        <v>29</v>
      </c>
      <c r="F1553">
        <v>1</v>
      </c>
      <c r="G1553" t="s">
        <v>9323</v>
      </c>
      <c r="H1553" t="s">
        <v>9324</v>
      </c>
      <c r="I1553">
        <v>0.3</v>
      </c>
      <c r="K1553" s="5">
        <v>45307</v>
      </c>
      <c r="L1553" t="s">
        <v>32</v>
      </c>
      <c r="M1553" t="s">
        <v>480</v>
      </c>
      <c r="N1553" t="s">
        <v>178</v>
      </c>
      <c r="P1553" s="18" t="s">
        <v>135</v>
      </c>
      <c r="Q1553" t="s">
        <v>9325</v>
      </c>
      <c r="R1553" s="6">
        <v>48592635.253833771</v>
      </c>
      <c r="S1553" s="6">
        <v>1452510.0000000014</v>
      </c>
      <c r="T1553" s="6">
        <v>-35799375.000000007</v>
      </c>
      <c r="U1553" s="6">
        <v>0</v>
      </c>
      <c r="V1553" s="6">
        <v>0</v>
      </c>
      <c r="W1553" s="6">
        <v>-34346865.000000007</v>
      </c>
      <c r="X1553" s="6">
        <v>9</v>
      </c>
      <c r="Y1553" s="6">
        <v>1931106.21</v>
      </c>
      <c r="Z1553" s="6" t="s">
        <v>507</v>
      </c>
      <c r="AA1553" s="7">
        <v>83308003.82611084</v>
      </c>
      <c r="AB1553" s="6"/>
    </row>
    <row r="1554" spans="1:28">
      <c r="A1554" t="s">
        <v>9326</v>
      </c>
      <c r="B1554">
        <v>1553</v>
      </c>
      <c r="C1554" t="s">
        <v>9327</v>
      </c>
      <c r="D1554" t="s">
        <v>9328</v>
      </c>
      <c r="E1554" t="s">
        <v>29</v>
      </c>
      <c r="F1554">
        <v>1</v>
      </c>
      <c r="G1554" t="s">
        <v>9329</v>
      </c>
      <c r="H1554" t="s">
        <v>9330</v>
      </c>
      <c r="I1554">
        <v>0.45</v>
      </c>
      <c r="K1554" s="5">
        <v>45307</v>
      </c>
      <c r="L1554" t="s">
        <v>32</v>
      </c>
      <c r="M1554" t="s">
        <v>8999</v>
      </c>
      <c r="N1554" t="s">
        <v>9000</v>
      </c>
      <c r="P1554" s="18" t="s">
        <v>1906</v>
      </c>
      <c r="Q1554" t="s">
        <v>9331</v>
      </c>
      <c r="R1554" s="6">
        <v>255084415.05432129</v>
      </c>
      <c r="S1554" s="6">
        <v>-1583647.4999999851</v>
      </c>
      <c r="T1554" s="6">
        <v>18310867.499999978</v>
      </c>
      <c r="U1554" s="6">
        <v>3182697.5000000075</v>
      </c>
      <c r="V1554" s="6">
        <v>1599092.4999999851</v>
      </c>
      <c r="W1554" s="6">
        <v>23373702.499999993</v>
      </c>
      <c r="X1554" s="6">
        <v>633</v>
      </c>
      <c r="Y1554" s="6">
        <v>8464715.4000000004</v>
      </c>
      <c r="Z1554" s="6" t="s">
        <v>8999</v>
      </c>
      <c r="AA1554" s="7">
        <v>238838702.20184326</v>
      </c>
      <c r="AB1554" s="6"/>
    </row>
    <row r="1555" spans="1:28">
      <c r="A1555" t="s">
        <v>9332</v>
      </c>
      <c r="B1555">
        <v>1554</v>
      </c>
      <c r="C1555" t="s">
        <v>9333</v>
      </c>
      <c r="D1555" t="s">
        <v>9334</v>
      </c>
      <c r="E1555" t="s">
        <v>29</v>
      </c>
      <c r="F1555">
        <v>1</v>
      </c>
      <c r="G1555" t="s">
        <v>9335</v>
      </c>
      <c r="H1555" t="s">
        <v>9336</v>
      </c>
      <c r="I1555">
        <v>0.45</v>
      </c>
      <c r="K1555" s="5">
        <v>45307</v>
      </c>
      <c r="L1555" t="s">
        <v>32</v>
      </c>
      <c r="M1555" t="s">
        <v>8999</v>
      </c>
      <c r="N1555" t="s">
        <v>9000</v>
      </c>
      <c r="P1555" s="18" t="s">
        <v>1906</v>
      </c>
      <c r="Q1555" t="s">
        <v>9337</v>
      </c>
      <c r="R1555" s="6">
        <v>16646586.966250567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6">
        <v>80</v>
      </c>
      <c r="Y1555" s="6">
        <v>632509.78</v>
      </c>
      <c r="Z1555" s="6" t="s">
        <v>8999</v>
      </c>
      <c r="AA1555" s="7">
        <v>17033240.916611377</v>
      </c>
      <c r="AB1555" s="6"/>
    </row>
    <row r="1556" spans="1:28">
      <c r="A1556" t="s">
        <v>9338</v>
      </c>
      <c r="B1556">
        <v>1555</v>
      </c>
      <c r="C1556" t="s">
        <v>9339</v>
      </c>
      <c r="D1556" t="s">
        <v>9340</v>
      </c>
      <c r="E1556" t="s">
        <v>29</v>
      </c>
      <c r="F1556">
        <v>1</v>
      </c>
      <c r="G1556" t="s">
        <v>9341</v>
      </c>
      <c r="H1556" t="s">
        <v>9342</v>
      </c>
      <c r="I1556">
        <v>0.1</v>
      </c>
      <c r="K1556" s="5">
        <v>45307</v>
      </c>
      <c r="L1556" t="s">
        <v>32</v>
      </c>
      <c r="M1556" t="s">
        <v>162</v>
      </c>
      <c r="N1556" t="s">
        <v>416</v>
      </c>
      <c r="P1556" s="18" t="s">
        <v>1906</v>
      </c>
      <c r="Q1556" t="s">
        <v>9343</v>
      </c>
      <c r="R1556" s="6">
        <v>110026838.68408203</v>
      </c>
      <c r="S1556" s="6">
        <v>-53759257.500000007</v>
      </c>
      <c r="T1556" s="6">
        <v>60004320.000000007</v>
      </c>
      <c r="U1556" s="6">
        <v>-6257725</v>
      </c>
      <c r="V1556" s="6">
        <v>1251122.4999999956</v>
      </c>
      <c r="W1556" s="6">
        <v>8741094.9999999925</v>
      </c>
      <c r="X1556" s="6">
        <v>454</v>
      </c>
      <c r="Y1556" s="6">
        <v>12009087</v>
      </c>
      <c r="Z1556" s="6" t="s">
        <v>507</v>
      </c>
      <c r="AA1556" s="7">
        <v>106429771.900177</v>
      </c>
      <c r="AB1556" s="6"/>
    </row>
    <row r="1557" spans="1:28">
      <c r="A1557" t="s">
        <v>9344</v>
      </c>
      <c r="B1557">
        <v>1556</v>
      </c>
      <c r="C1557" t="s">
        <v>9345</v>
      </c>
      <c r="D1557" t="s">
        <v>9346</v>
      </c>
      <c r="E1557" t="s">
        <v>29</v>
      </c>
      <c r="F1557">
        <v>1</v>
      </c>
      <c r="G1557" t="s">
        <v>9347</v>
      </c>
      <c r="H1557">
        <v>417922200</v>
      </c>
      <c r="I1557">
        <v>0.45</v>
      </c>
      <c r="K1557" s="5">
        <v>45307</v>
      </c>
      <c r="L1557" t="s">
        <v>32</v>
      </c>
      <c r="M1557" t="s">
        <v>8999</v>
      </c>
      <c r="N1557" t="s">
        <v>9000</v>
      </c>
      <c r="P1557" s="18" t="s">
        <v>1906</v>
      </c>
      <c r="Q1557" t="s">
        <v>9348</v>
      </c>
      <c r="R1557" s="6">
        <v>31558350.207795527</v>
      </c>
      <c r="S1557" s="6">
        <v>-300555.72302749893</v>
      </c>
      <c r="T1557" s="6">
        <v>2442242.9537999965</v>
      </c>
      <c r="U1557" s="6">
        <v>-620081.54628999787</v>
      </c>
      <c r="V1557" s="6">
        <v>312601.08262499893</v>
      </c>
      <c r="W1557" s="6">
        <v>915788.54983250191</v>
      </c>
      <c r="X1557" s="6">
        <v>111</v>
      </c>
      <c r="Y1557" s="6">
        <v>631208.02</v>
      </c>
      <c r="Z1557" s="6" t="s">
        <v>8999</v>
      </c>
      <c r="AA1557" s="7">
        <v>31722354.78666497</v>
      </c>
      <c r="AB1557" s="6"/>
    </row>
    <row r="1558" spans="1:28">
      <c r="A1558" t="s">
        <v>9349</v>
      </c>
      <c r="B1558">
        <v>1557</v>
      </c>
      <c r="C1558" t="s">
        <v>9350</v>
      </c>
      <c r="D1558" t="s">
        <v>9351</v>
      </c>
      <c r="E1558" t="s">
        <v>29</v>
      </c>
      <c r="F1558">
        <v>1</v>
      </c>
      <c r="G1558" t="s">
        <v>9352</v>
      </c>
      <c r="H1558" t="s">
        <v>9353</v>
      </c>
      <c r="I1558">
        <v>0.12</v>
      </c>
      <c r="K1558" s="5">
        <v>45309</v>
      </c>
      <c r="L1558" t="s">
        <v>32</v>
      </c>
      <c r="M1558" t="s">
        <v>2198</v>
      </c>
      <c r="N1558" t="s">
        <v>863</v>
      </c>
      <c r="P1558" s="18" t="s">
        <v>1043</v>
      </c>
      <c r="Q1558" t="s">
        <v>9354</v>
      </c>
      <c r="R1558" s="6">
        <v>14758730.769039379</v>
      </c>
      <c r="S1558" s="6">
        <v>-4138042.7160000009</v>
      </c>
      <c r="T1558" s="6">
        <v>0</v>
      </c>
      <c r="U1558" s="6">
        <v>-2771709.1119999993</v>
      </c>
      <c r="V1558" s="6">
        <v>0</v>
      </c>
      <c r="W1558" s="6">
        <v>-8311990.9600000018</v>
      </c>
      <c r="X1558" s="6">
        <v>23</v>
      </c>
      <c r="Y1558" s="6">
        <v>174505.29</v>
      </c>
      <c r="Z1558" s="6" t="s">
        <v>507</v>
      </c>
      <c r="AA1558" s="7">
        <v>18985416.063694119</v>
      </c>
      <c r="AB1558" s="6"/>
    </row>
    <row r="1559" spans="1:28">
      <c r="A1559" t="s">
        <v>9355</v>
      </c>
      <c r="B1559">
        <v>1558</v>
      </c>
      <c r="C1559" t="s">
        <v>9356</v>
      </c>
      <c r="D1559" t="s">
        <v>9357</v>
      </c>
      <c r="E1559" t="s">
        <v>29</v>
      </c>
      <c r="F1559">
        <v>1</v>
      </c>
      <c r="G1559" t="s">
        <v>9358</v>
      </c>
      <c r="H1559">
        <v>461304206</v>
      </c>
      <c r="I1559">
        <v>0.35</v>
      </c>
      <c r="K1559" s="5">
        <v>45309</v>
      </c>
      <c r="L1559" t="s">
        <v>32</v>
      </c>
      <c r="M1559" t="s">
        <v>142</v>
      </c>
      <c r="N1559" t="s">
        <v>3564</v>
      </c>
      <c r="P1559" s="18" t="s">
        <v>1043</v>
      </c>
      <c r="Q1559" t="s">
        <v>9359</v>
      </c>
      <c r="R1559" s="6">
        <v>18270922.183990479</v>
      </c>
      <c r="S1559" s="6">
        <v>0</v>
      </c>
      <c r="T1559" s="6">
        <v>0</v>
      </c>
      <c r="U1559" s="6">
        <v>-1944790.0000000019</v>
      </c>
      <c r="V1559" s="6">
        <v>0</v>
      </c>
      <c r="W1559" s="6">
        <v>-1944790.0000000019</v>
      </c>
      <c r="X1559" s="6">
        <v>114</v>
      </c>
      <c r="Y1559" s="6">
        <v>983577.69000000006</v>
      </c>
      <c r="Z1559" s="6" t="s">
        <v>507</v>
      </c>
      <c r="AA1559" s="7">
        <v>19782472.801208496</v>
      </c>
      <c r="AB1559" s="6"/>
    </row>
    <row r="1560" spans="1:28">
      <c r="A1560" s="12" t="s">
        <v>9360</v>
      </c>
      <c r="B1560">
        <v>1559</v>
      </c>
      <c r="C1560" s="13" t="s">
        <v>9361</v>
      </c>
      <c r="D1560" t="s">
        <v>9362</v>
      </c>
      <c r="E1560" t="s">
        <v>29</v>
      </c>
      <c r="F1560">
        <v>1</v>
      </c>
      <c r="G1560" t="s">
        <v>9363</v>
      </c>
      <c r="H1560" t="s">
        <v>9364</v>
      </c>
      <c r="I1560">
        <v>0.14000000000000001</v>
      </c>
      <c r="K1560" s="14">
        <v>45309</v>
      </c>
      <c r="L1560" t="s">
        <v>32</v>
      </c>
      <c r="M1560" t="s">
        <v>2521</v>
      </c>
      <c r="N1560" t="s">
        <v>1629</v>
      </c>
      <c r="P1560" s="13" t="s">
        <v>233</v>
      </c>
      <c r="Q1560" t="s">
        <v>9365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6">
        <v>1486</v>
      </c>
      <c r="Y1560" s="6">
        <v>20610793</v>
      </c>
      <c r="Z1560" s="6" t="s">
        <v>507</v>
      </c>
      <c r="AA1560" s="7">
        <v>585747287.49370289</v>
      </c>
      <c r="AB1560" s="6"/>
    </row>
    <row r="1561" spans="1:28">
      <c r="A1561" t="s">
        <v>9366</v>
      </c>
      <c r="B1561">
        <v>1560</v>
      </c>
      <c r="C1561" t="s">
        <v>9367</v>
      </c>
      <c r="D1561" t="s">
        <v>9357</v>
      </c>
      <c r="E1561" t="s">
        <v>29</v>
      </c>
      <c r="F1561">
        <v>1</v>
      </c>
      <c r="G1561" t="s">
        <v>9368</v>
      </c>
      <c r="H1561">
        <v>461304107</v>
      </c>
      <c r="I1561">
        <v>0.35</v>
      </c>
      <c r="K1561" s="5">
        <v>45309</v>
      </c>
      <c r="L1561" t="s">
        <v>32</v>
      </c>
      <c r="M1561" t="s">
        <v>142</v>
      </c>
      <c r="N1561" t="s">
        <v>3564</v>
      </c>
      <c r="P1561" s="18" t="s">
        <v>1043</v>
      </c>
      <c r="Q1561" t="s">
        <v>9369</v>
      </c>
      <c r="R1561" s="6">
        <v>24914686.679840088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  <c r="X1561" s="6">
        <v>398</v>
      </c>
      <c r="Y1561" s="6">
        <v>1089588.5999999999</v>
      </c>
      <c r="Z1561" s="6" t="s">
        <v>507</v>
      </c>
      <c r="AA1561" s="7">
        <v>24405312.538146973</v>
      </c>
      <c r="AB1561" s="6"/>
    </row>
    <row r="1562" spans="1:28">
      <c r="A1562" t="s">
        <v>9370</v>
      </c>
      <c r="B1562">
        <v>1561</v>
      </c>
      <c r="C1562" t="s">
        <v>9371</v>
      </c>
      <c r="D1562" t="s">
        <v>9372</v>
      </c>
      <c r="E1562" t="s">
        <v>29</v>
      </c>
      <c r="F1562">
        <v>1</v>
      </c>
      <c r="G1562" t="s">
        <v>9373</v>
      </c>
      <c r="H1562">
        <v>654938109</v>
      </c>
      <c r="I1562">
        <v>0.4</v>
      </c>
      <c r="K1562" s="5">
        <v>45309</v>
      </c>
      <c r="L1562" t="s">
        <v>32</v>
      </c>
      <c r="M1562" t="s">
        <v>5929</v>
      </c>
      <c r="N1562" t="s">
        <v>8239</v>
      </c>
      <c r="P1562" s="18" t="s">
        <v>522</v>
      </c>
      <c r="Q1562" t="s">
        <v>9374</v>
      </c>
      <c r="R1562" s="6">
        <v>189489883.37516785</v>
      </c>
      <c r="S1562" s="6">
        <v>6159538.2697499767</v>
      </c>
      <c r="T1562" s="6">
        <v>-2846879.5039999997</v>
      </c>
      <c r="U1562" s="6">
        <v>1030040.2463750154</v>
      </c>
      <c r="V1562" s="6">
        <v>2235415.6028749919</v>
      </c>
      <c r="W1562" s="6">
        <v>6018673.4543749765</v>
      </c>
      <c r="X1562" s="6">
        <v>6413</v>
      </c>
      <c r="Y1562" s="6">
        <v>82817865</v>
      </c>
      <c r="Z1562" s="6" t="s">
        <v>5929</v>
      </c>
      <c r="AA1562" s="7">
        <v>199255702.11410522</v>
      </c>
      <c r="AB1562" s="6"/>
    </row>
    <row r="1563" spans="1:28">
      <c r="A1563" t="s">
        <v>9375</v>
      </c>
      <c r="B1563">
        <v>1562</v>
      </c>
      <c r="C1563" t="s">
        <v>9376</v>
      </c>
      <c r="D1563" t="s">
        <v>9377</v>
      </c>
      <c r="E1563" t="s">
        <v>29</v>
      </c>
      <c r="F1563">
        <v>1</v>
      </c>
      <c r="G1563" t="s">
        <v>9378</v>
      </c>
      <c r="H1563" t="s">
        <v>9379</v>
      </c>
      <c r="I1563">
        <v>0.4</v>
      </c>
      <c r="K1563" s="5">
        <v>45309</v>
      </c>
      <c r="L1563" t="s">
        <v>32</v>
      </c>
      <c r="M1563" t="s">
        <v>5929</v>
      </c>
      <c r="N1563" t="s">
        <v>8239</v>
      </c>
      <c r="P1563" s="18" t="s">
        <v>522</v>
      </c>
      <c r="Q1563" t="s">
        <v>9380</v>
      </c>
      <c r="R1563" s="6">
        <v>17391506.338119507</v>
      </c>
      <c r="S1563" s="6">
        <v>2432615.7106249994</v>
      </c>
      <c r="T1563" s="6">
        <v>968805.69975000084</v>
      </c>
      <c r="U1563" s="6">
        <v>764749.47274999949</v>
      </c>
      <c r="V1563" s="6">
        <v>-505301.75062500039</v>
      </c>
      <c r="W1563" s="6">
        <v>4460019.0382499984</v>
      </c>
      <c r="X1563" s="6">
        <v>1840</v>
      </c>
      <c r="Y1563" s="6">
        <v>3564108.1</v>
      </c>
      <c r="Z1563" s="6" t="s">
        <v>5929</v>
      </c>
      <c r="AA1563" s="7">
        <v>18303378.415107727</v>
      </c>
      <c r="AB1563" s="6"/>
    </row>
    <row r="1564" spans="1:28">
      <c r="A1564" t="s">
        <v>9381</v>
      </c>
      <c r="B1564">
        <v>1563</v>
      </c>
      <c r="C1564" t="s">
        <v>9382</v>
      </c>
      <c r="D1564" t="s">
        <v>9383</v>
      </c>
      <c r="E1564" t="s">
        <v>29</v>
      </c>
      <c r="F1564">
        <v>1</v>
      </c>
      <c r="G1564" t="s">
        <v>9384</v>
      </c>
      <c r="H1564" t="s">
        <v>9385</v>
      </c>
      <c r="I1564">
        <v>0.65</v>
      </c>
      <c r="K1564" s="5">
        <v>45317</v>
      </c>
      <c r="L1564" t="s">
        <v>32</v>
      </c>
      <c r="M1564" t="s">
        <v>2385</v>
      </c>
      <c r="N1564" t="s">
        <v>4866</v>
      </c>
      <c r="P1564" s="18" t="s">
        <v>494</v>
      </c>
      <c r="Q1564" t="s">
        <v>9386</v>
      </c>
      <c r="R1564" s="6">
        <v>133804002.0623436</v>
      </c>
      <c r="S1564" s="6">
        <v>0</v>
      </c>
      <c r="T1564" s="6">
        <v>0</v>
      </c>
      <c r="U1564" s="6">
        <v>885988.74999999674</v>
      </c>
      <c r="V1564" s="6">
        <v>0</v>
      </c>
      <c r="W1564" s="6">
        <v>40766102.5</v>
      </c>
      <c r="X1564" s="6">
        <v>39</v>
      </c>
      <c r="Y1564" s="6">
        <v>454701.65</v>
      </c>
      <c r="Z1564" s="6" t="s">
        <v>507</v>
      </c>
      <c r="AA1564" s="7">
        <v>92723826.445785522</v>
      </c>
      <c r="AB1564" s="6"/>
    </row>
    <row r="1565" spans="1:28">
      <c r="A1565" t="s">
        <v>9387</v>
      </c>
      <c r="B1565">
        <v>1564</v>
      </c>
      <c r="C1565" t="s">
        <v>9388</v>
      </c>
      <c r="D1565" t="s">
        <v>9389</v>
      </c>
      <c r="E1565" t="s">
        <v>29</v>
      </c>
      <c r="F1565">
        <v>1</v>
      </c>
      <c r="G1565" s="10" t="s">
        <v>9390</v>
      </c>
      <c r="H1565" s="10" t="s">
        <v>9391</v>
      </c>
      <c r="I1565" s="10">
        <v>1.1499999999999999</v>
      </c>
      <c r="K1565" s="5">
        <v>45328</v>
      </c>
      <c r="L1565" t="s">
        <v>32</v>
      </c>
      <c r="M1565" t="s">
        <v>659</v>
      </c>
      <c r="N1565" t="s">
        <v>4638</v>
      </c>
      <c r="P1565" t="s">
        <v>4087</v>
      </c>
      <c r="Q1565" t="s">
        <v>9392</v>
      </c>
      <c r="R1565" s="6">
        <v>57998271.179199219</v>
      </c>
      <c r="S1565" s="6">
        <v>-12492447.499999996</v>
      </c>
      <c r="T1565" s="6">
        <v>10781748.499999996</v>
      </c>
      <c r="U1565" s="6">
        <v>-1998339.0000000026</v>
      </c>
      <c r="V1565" s="6">
        <v>82865.000000005602</v>
      </c>
      <c r="W1565" s="6">
        <v>-6160156.0000000028</v>
      </c>
      <c r="X1565" s="6">
        <v>502</v>
      </c>
      <c r="Y1565" s="6">
        <v>13764429.200000001</v>
      </c>
      <c r="Z1565" s="6" t="s">
        <v>507</v>
      </c>
      <c r="AA1565" s="7">
        <v>46076679.89730835</v>
      </c>
      <c r="AB1565" s="6"/>
    </row>
    <row r="1566" spans="1:28">
      <c r="A1566" t="s">
        <v>9393</v>
      </c>
      <c r="B1566">
        <v>1565</v>
      </c>
      <c r="C1566" t="s">
        <v>9394</v>
      </c>
      <c r="D1566" t="s">
        <v>9395</v>
      </c>
      <c r="E1566" t="s">
        <v>29</v>
      </c>
      <c r="F1566">
        <v>1</v>
      </c>
      <c r="G1566" s="10" t="s">
        <v>9396</v>
      </c>
      <c r="H1566" s="10" t="s">
        <v>9397</v>
      </c>
      <c r="I1566" s="10">
        <v>1.1499999999999999</v>
      </c>
      <c r="K1566" s="5">
        <v>45328</v>
      </c>
      <c r="L1566" t="s">
        <v>32</v>
      </c>
      <c r="M1566" t="s">
        <v>659</v>
      </c>
      <c r="N1566" t="s">
        <v>4638</v>
      </c>
      <c r="P1566" t="s">
        <v>4087</v>
      </c>
      <c r="Q1566" t="s">
        <v>9398</v>
      </c>
      <c r="R1566" s="6">
        <v>224641969.29931641</v>
      </c>
      <c r="S1566" s="6">
        <v>303248.50000002678</v>
      </c>
      <c r="T1566" s="6">
        <v>2007259.999999969</v>
      </c>
      <c r="U1566" s="6">
        <v>2649413.0000000237</v>
      </c>
      <c r="V1566" s="6">
        <v>65255.499999986961</v>
      </c>
      <c r="W1566" s="6">
        <v>8047065.5000000242</v>
      </c>
      <c r="X1566" s="6">
        <v>864</v>
      </c>
      <c r="Y1566" s="6">
        <v>10600021.9</v>
      </c>
      <c r="Z1566" s="6" t="s">
        <v>507</v>
      </c>
      <c r="AA1566" s="7">
        <v>213979753.87096405</v>
      </c>
      <c r="AB1566" s="6"/>
    </row>
    <row r="1567" spans="1:28">
      <c r="A1567" t="s">
        <v>9399</v>
      </c>
      <c r="B1567">
        <v>1566</v>
      </c>
      <c r="C1567" t="s">
        <v>9400</v>
      </c>
      <c r="D1567" t="s">
        <v>9401</v>
      </c>
      <c r="E1567" t="s">
        <v>29</v>
      </c>
      <c r="F1567">
        <v>1</v>
      </c>
      <c r="G1567" s="10" t="s">
        <v>9402</v>
      </c>
      <c r="H1567" s="10" t="s">
        <v>9403</v>
      </c>
      <c r="I1567" s="10">
        <v>0.95</v>
      </c>
      <c r="K1567" s="5">
        <v>45328</v>
      </c>
      <c r="L1567" t="s">
        <v>32</v>
      </c>
      <c r="M1567" t="s">
        <v>659</v>
      </c>
      <c r="N1567" t="s">
        <v>4638</v>
      </c>
      <c r="P1567" t="s">
        <v>4087</v>
      </c>
      <c r="Q1567" t="s">
        <v>9404</v>
      </c>
      <c r="R1567" s="6">
        <v>9063615.72265625</v>
      </c>
      <c r="S1567" s="6">
        <v>-70809.500000000058</v>
      </c>
      <c r="T1567" s="6">
        <v>419694.00000000041</v>
      </c>
      <c r="U1567" s="6">
        <v>-71357.000000000029</v>
      </c>
      <c r="V1567" s="6">
        <v>-434623.00000000035</v>
      </c>
      <c r="W1567" s="6">
        <v>-157095.5</v>
      </c>
      <c r="X1567" s="6">
        <v>53</v>
      </c>
      <c r="Y1567" s="6">
        <v>254055.58000000002</v>
      </c>
      <c r="Z1567" s="6" t="s">
        <v>507</v>
      </c>
      <c r="AA1567" s="7">
        <v>8957780.2658081055</v>
      </c>
      <c r="AB1567" s="6"/>
    </row>
    <row r="1568" spans="1:28">
      <c r="A1568" t="s">
        <v>9405</v>
      </c>
      <c r="B1568">
        <v>1567</v>
      </c>
      <c r="C1568" t="s">
        <v>9406</v>
      </c>
      <c r="D1568" t="s">
        <v>9407</v>
      </c>
      <c r="E1568" t="s">
        <v>29</v>
      </c>
      <c r="F1568">
        <v>1</v>
      </c>
      <c r="G1568" s="10" t="s">
        <v>9408</v>
      </c>
      <c r="H1568" s="10" t="s">
        <v>9409</v>
      </c>
      <c r="I1568" s="10">
        <v>1.1499999999999999</v>
      </c>
      <c r="K1568" s="5">
        <v>45328</v>
      </c>
      <c r="L1568" t="s">
        <v>32</v>
      </c>
      <c r="M1568" t="s">
        <v>659</v>
      </c>
      <c r="N1568" t="s">
        <v>4426</v>
      </c>
      <c r="P1568" t="s">
        <v>4087</v>
      </c>
      <c r="Q1568" t="s">
        <v>9410</v>
      </c>
      <c r="R1568" s="6">
        <v>4326707.1342468262</v>
      </c>
      <c r="S1568" s="6">
        <v>-468364.49999999977</v>
      </c>
      <c r="T1568" s="6">
        <v>0</v>
      </c>
      <c r="U1568" s="6">
        <v>0</v>
      </c>
      <c r="V1568" s="6">
        <v>0</v>
      </c>
      <c r="W1568" s="6">
        <v>-468364.49999999977</v>
      </c>
      <c r="X1568" s="6">
        <v>16</v>
      </c>
      <c r="Y1568" s="6">
        <v>605784.06000000006</v>
      </c>
      <c r="Z1568" s="6" t="s">
        <v>507</v>
      </c>
      <c r="AA1568" s="7">
        <v>4271968.3074951172</v>
      </c>
      <c r="AB1568" s="6"/>
    </row>
    <row r="1569" spans="1:28">
      <c r="A1569" t="s">
        <v>9411</v>
      </c>
      <c r="B1569">
        <v>1568</v>
      </c>
      <c r="C1569" t="s">
        <v>9412</v>
      </c>
      <c r="D1569" t="s">
        <v>9413</v>
      </c>
      <c r="E1569" t="s">
        <v>29</v>
      </c>
      <c r="F1569">
        <v>1</v>
      </c>
      <c r="G1569" s="10" t="s">
        <v>9414</v>
      </c>
      <c r="H1569" s="10" t="s">
        <v>9415</v>
      </c>
      <c r="I1569" s="10">
        <v>0</v>
      </c>
      <c r="K1569" s="5">
        <v>45328</v>
      </c>
      <c r="L1569" t="s">
        <v>32</v>
      </c>
      <c r="M1569" t="s">
        <v>480</v>
      </c>
      <c r="N1569" t="s">
        <v>2209</v>
      </c>
      <c r="P1569" t="s">
        <v>4087</v>
      </c>
      <c r="Q1569" t="s">
        <v>9416</v>
      </c>
      <c r="R1569" s="6">
        <v>236626536.7889404</v>
      </c>
      <c r="S1569" s="6">
        <v>-6939197.0000000326</v>
      </c>
      <c r="T1569" s="6">
        <v>5296951.0000000168</v>
      </c>
      <c r="U1569" s="6">
        <v>588374.00000001362</v>
      </c>
      <c r="V1569" s="6">
        <v>-6303242.0000000261</v>
      </c>
      <c r="W1569" s="6">
        <v>-4403341.0000000102</v>
      </c>
      <c r="X1569" s="6">
        <v>370</v>
      </c>
      <c r="Y1569" s="6">
        <v>18040322.699999999</v>
      </c>
      <c r="Z1569" s="6" t="s">
        <v>507</v>
      </c>
      <c r="AA1569" s="7">
        <v>229715465.52658081</v>
      </c>
      <c r="AB1569" s="6"/>
    </row>
    <row r="1570" spans="1:28">
      <c r="A1570" t="s">
        <v>9417</v>
      </c>
      <c r="B1570">
        <v>1569</v>
      </c>
      <c r="C1570" t="s">
        <v>9418</v>
      </c>
      <c r="D1570" t="s">
        <v>9419</v>
      </c>
      <c r="E1570" t="s">
        <v>29</v>
      </c>
      <c r="F1570">
        <v>1</v>
      </c>
      <c r="G1570" s="10" t="s">
        <v>9420</v>
      </c>
      <c r="H1570" s="10" t="s">
        <v>9421</v>
      </c>
      <c r="I1570" s="10">
        <v>0</v>
      </c>
      <c r="K1570" s="5">
        <v>45328</v>
      </c>
      <c r="L1570" t="s">
        <v>32</v>
      </c>
      <c r="M1570" t="s">
        <v>33</v>
      </c>
      <c r="N1570" t="s">
        <v>2209</v>
      </c>
      <c r="P1570" t="s">
        <v>4087</v>
      </c>
      <c r="Q1570" t="s">
        <v>9422</v>
      </c>
      <c r="R1570" s="6">
        <v>107759419.15512085</v>
      </c>
      <c r="S1570" s="6">
        <v>-6075032.9999999991</v>
      </c>
      <c r="T1570" s="6">
        <v>2600262.0000000028</v>
      </c>
      <c r="U1570" s="6">
        <v>1467470.9999999977</v>
      </c>
      <c r="V1570" s="6">
        <v>13132992.000000007</v>
      </c>
      <c r="W1570" s="6">
        <v>18665584.000000004</v>
      </c>
      <c r="X1570" s="6">
        <v>369</v>
      </c>
      <c r="Y1570" s="6">
        <v>11548540.6</v>
      </c>
      <c r="Z1570" s="6" t="s">
        <v>507</v>
      </c>
      <c r="AA1570" s="7">
        <v>88622668.418884277</v>
      </c>
      <c r="AB1570" s="6"/>
    </row>
    <row r="1571" spans="1:28">
      <c r="A1571" t="s">
        <v>9423</v>
      </c>
      <c r="B1571">
        <v>1570</v>
      </c>
      <c r="C1571" t="s">
        <v>9424</v>
      </c>
      <c r="D1571" t="s">
        <v>9425</v>
      </c>
      <c r="E1571" t="s">
        <v>29</v>
      </c>
      <c r="F1571">
        <v>1</v>
      </c>
      <c r="G1571" s="10" t="s">
        <v>9426</v>
      </c>
      <c r="H1571" s="10" t="s">
        <v>9427</v>
      </c>
      <c r="I1571" s="10">
        <v>0</v>
      </c>
      <c r="K1571" s="5">
        <v>45328</v>
      </c>
      <c r="L1571" t="s">
        <v>32</v>
      </c>
      <c r="M1571" t="s">
        <v>109</v>
      </c>
      <c r="N1571" t="s">
        <v>4446</v>
      </c>
      <c r="P1571" t="s">
        <v>4087</v>
      </c>
      <c r="Q1571" t="s">
        <v>9428</v>
      </c>
      <c r="R1571" s="6">
        <v>645441860.31341553</v>
      </c>
      <c r="S1571" s="6">
        <v>31401520.999999989</v>
      </c>
      <c r="T1571" s="6">
        <v>18524256.000000004</v>
      </c>
      <c r="U1571" s="6">
        <v>12988177.000000007</v>
      </c>
      <c r="V1571" s="6">
        <v>34679824.000000067</v>
      </c>
      <c r="W1571" s="6">
        <v>119718472.00000006</v>
      </c>
      <c r="X1571" s="6">
        <v>2839</v>
      </c>
      <c r="Y1571" s="6">
        <v>43480372</v>
      </c>
      <c r="Z1571" s="6" t="s">
        <v>507</v>
      </c>
      <c r="AA1571" s="7">
        <v>510023274.70779419</v>
      </c>
      <c r="AB1571" s="6"/>
    </row>
    <row r="1572" spans="1:28">
      <c r="A1572" t="s">
        <v>9429</v>
      </c>
      <c r="B1572">
        <v>1571</v>
      </c>
      <c r="C1572" t="s">
        <v>9430</v>
      </c>
      <c r="D1572" t="s">
        <v>9431</v>
      </c>
      <c r="E1572" t="s">
        <v>29</v>
      </c>
      <c r="F1572">
        <v>1</v>
      </c>
      <c r="G1572" s="10" t="s">
        <v>9432</v>
      </c>
      <c r="H1572" s="10" t="s">
        <v>9433</v>
      </c>
      <c r="I1572" s="10">
        <v>0.65</v>
      </c>
      <c r="K1572" s="5">
        <v>45329</v>
      </c>
      <c r="L1572" t="s">
        <v>32</v>
      </c>
      <c r="M1572" t="s">
        <v>820</v>
      </c>
      <c r="N1572" t="s">
        <v>87</v>
      </c>
      <c r="P1572" t="s">
        <v>5598</v>
      </c>
      <c r="Q1572" t="s">
        <v>9434</v>
      </c>
      <c r="R1572" s="6">
        <v>148543683.43943596</v>
      </c>
      <c r="S1572" s="6">
        <v>-444605.00000000629</v>
      </c>
      <c r="T1572" s="6">
        <v>1357284.9999999872</v>
      </c>
      <c r="U1572" s="6">
        <v>926130.00000001315</v>
      </c>
      <c r="V1572" s="6">
        <v>950412.49999997963</v>
      </c>
      <c r="W1572" s="6">
        <v>-568315.08750001562</v>
      </c>
      <c r="X1572" s="6">
        <v>558</v>
      </c>
      <c r="Y1572" s="6">
        <v>4684144.5999999996</v>
      </c>
      <c r="Z1572" s="6" t="s">
        <v>10830</v>
      </c>
      <c r="AA1572" s="7">
        <v>157267236.51930618</v>
      </c>
      <c r="AB1572" s="6"/>
    </row>
    <row r="1573" spans="1:28">
      <c r="A1573" t="s">
        <v>9435</v>
      </c>
      <c r="B1573">
        <v>1572</v>
      </c>
      <c r="C1573" t="s">
        <v>9436</v>
      </c>
      <c r="D1573" t="s">
        <v>9437</v>
      </c>
      <c r="E1573" t="s">
        <v>29</v>
      </c>
      <c r="F1573">
        <v>1</v>
      </c>
      <c r="G1573" s="10" t="s">
        <v>9438</v>
      </c>
      <c r="H1573" s="10" t="s">
        <v>9439</v>
      </c>
      <c r="I1573" s="10">
        <v>0.65</v>
      </c>
      <c r="K1573" s="5">
        <v>45329</v>
      </c>
      <c r="L1573" t="s">
        <v>32</v>
      </c>
      <c r="M1573" t="s">
        <v>820</v>
      </c>
      <c r="N1573" t="s">
        <v>781</v>
      </c>
      <c r="P1573" t="s">
        <v>5598</v>
      </c>
      <c r="Q1573" t="s">
        <v>9440</v>
      </c>
      <c r="R1573" s="6">
        <v>171027404.74654198</v>
      </c>
      <c r="S1573" s="6">
        <v>1418879.9999999944</v>
      </c>
      <c r="T1573" s="6">
        <v>5282400</v>
      </c>
      <c r="U1573" s="6">
        <v>2911307.4999999898</v>
      </c>
      <c r="V1573" s="6">
        <v>2908360.0000000154</v>
      </c>
      <c r="W1573" s="6">
        <v>14332407.161599996</v>
      </c>
      <c r="X1573" s="6">
        <v>991</v>
      </c>
      <c r="Y1573" s="6">
        <v>4794900</v>
      </c>
      <c r="Z1573" s="6" t="s">
        <v>10830</v>
      </c>
      <c r="AA1573" s="7">
        <v>161293307.82771683</v>
      </c>
      <c r="AB1573" s="6"/>
    </row>
    <row r="1574" spans="1:28">
      <c r="A1574" t="s">
        <v>9441</v>
      </c>
      <c r="B1574">
        <v>1573</v>
      </c>
      <c r="C1574" t="s">
        <v>9442</v>
      </c>
      <c r="D1574" t="s">
        <v>9443</v>
      </c>
      <c r="E1574" t="s">
        <v>29</v>
      </c>
      <c r="F1574">
        <v>1</v>
      </c>
      <c r="G1574" s="10" t="s">
        <v>9444</v>
      </c>
      <c r="H1574" s="10" t="s">
        <v>9445</v>
      </c>
      <c r="I1574" s="10">
        <v>0.65</v>
      </c>
      <c r="K1574" s="5">
        <v>45329</v>
      </c>
      <c r="L1574" t="s">
        <v>32</v>
      </c>
      <c r="M1574" t="s">
        <v>820</v>
      </c>
      <c r="N1574" t="s">
        <v>95</v>
      </c>
      <c r="P1574" t="s">
        <v>5598</v>
      </c>
      <c r="Q1574" t="s">
        <v>9446</v>
      </c>
      <c r="R1574" s="6">
        <v>546017023.51423645</v>
      </c>
      <c r="S1574" s="6">
        <v>1949197.5000000277</v>
      </c>
      <c r="T1574" s="6">
        <v>17798727.499999955</v>
      </c>
      <c r="U1574" s="6">
        <v>10553987.5</v>
      </c>
      <c r="V1574" s="6">
        <v>12087230.000000028</v>
      </c>
      <c r="W1574" s="6">
        <v>49833375.118399993</v>
      </c>
      <c r="X1574" s="6">
        <v>6493</v>
      </c>
      <c r="Y1574" s="6">
        <v>40286615</v>
      </c>
      <c r="Z1574" s="6" t="s">
        <v>10830</v>
      </c>
      <c r="AA1574" s="7">
        <v>461250725.05575562</v>
      </c>
      <c r="AB1574" s="6"/>
    </row>
    <row r="1575" spans="1:28">
      <c r="A1575" t="s">
        <v>9447</v>
      </c>
      <c r="B1575">
        <v>1574</v>
      </c>
      <c r="C1575" t="s">
        <v>9448</v>
      </c>
      <c r="D1575" t="s">
        <v>9449</v>
      </c>
      <c r="E1575" t="s">
        <v>29</v>
      </c>
      <c r="F1575">
        <v>1</v>
      </c>
      <c r="G1575" s="10" t="s">
        <v>9450</v>
      </c>
      <c r="H1575" s="10" t="s">
        <v>9451</v>
      </c>
      <c r="I1575" s="10">
        <v>0.65</v>
      </c>
      <c r="K1575" s="5">
        <v>45329</v>
      </c>
      <c r="L1575" t="s">
        <v>32</v>
      </c>
      <c r="M1575" t="s">
        <v>820</v>
      </c>
      <c r="N1575" t="s">
        <v>72</v>
      </c>
      <c r="P1575" t="s">
        <v>5598</v>
      </c>
      <c r="Q1575" t="s">
        <v>9452</v>
      </c>
      <c r="R1575" s="6">
        <v>407033752.02017212</v>
      </c>
      <c r="S1575" s="6">
        <v>4752677.4999999907</v>
      </c>
      <c r="T1575" s="6">
        <v>11776865.000000009</v>
      </c>
      <c r="U1575" s="6">
        <v>9481512.4999999795</v>
      </c>
      <c r="V1575" s="6">
        <v>7136552.5</v>
      </c>
      <c r="W1575" s="6">
        <v>38451990.984799989</v>
      </c>
      <c r="X1575" s="6">
        <v>3187</v>
      </c>
      <c r="Y1575" s="6">
        <v>21450486</v>
      </c>
      <c r="Z1575" s="6" t="s">
        <v>10830</v>
      </c>
      <c r="AA1575" s="7">
        <v>333791939.5150528</v>
      </c>
      <c r="AB1575" s="6"/>
    </row>
    <row r="1576" spans="1:28">
      <c r="A1576" t="s">
        <v>9453</v>
      </c>
      <c r="B1576">
        <v>1575</v>
      </c>
      <c r="C1576" t="s">
        <v>9454</v>
      </c>
      <c r="D1576" t="s">
        <v>9455</v>
      </c>
      <c r="E1576" t="s">
        <v>29</v>
      </c>
      <c r="F1576">
        <v>1</v>
      </c>
      <c r="G1576" s="10" t="s">
        <v>9456</v>
      </c>
      <c r="H1576" s="10" t="s">
        <v>9457</v>
      </c>
      <c r="I1576" s="10">
        <v>0</v>
      </c>
      <c r="K1576" s="5">
        <v>45337</v>
      </c>
      <c r="L1576" t="s">
        <v>32</v>
      </c>
      <c r="M1576" t="s">
        <v>8999</v>
      </c>
      <c r="N1576" t="s">
        <v>9000</v>
      </c>
      <c r="P1576" t="s">
        <v>3343</v>
      </c>
      <c r="Q1576" t="s">
        <v>9458</v>
      </c>
      <c r="R1576" s="6">
        <v>32148668.029414568</v>
      </c>
      <c r="S1576" s="6">
        <v>0</v>
      </c>
      <c r="T1576" s="6">
        <v>0</v>
      </c>
      <c r="U1576" s="6">
        <v>626979.07124999771</v>
      </c>
      <c r="V1576" s="6">
        <v>0</v>
      </c>
      <c r="W1576" s="6">
        <v>10981.636749999947</v>
      </c>
      <c r="X1576" s="6">
        <v>74</v>
      </c>
      <c r="Y1576" s="6">
        <v>787953.69000000006</v>
      </c>
      <c r="Z1576" s="6" t="s">
        <v>8999</v>
      </c>
      <c r="AA1576" s="7">
        <v>33183828.755609788</v>
      </c>
      <c r="AB1576" s="6"/>
    </row>
    <row r="1577" spans="1:28">
      <c r="A1577" t="s">
        <v>9459</v>
      </c>
      <c r="B1577">
        <v>1576</v>
      </c>
      <c r="C1577" t="s">
        <v>9460</v>
      </c>
      <c r="D1577" t="s">
        <v>9461</v>
      </c>
      <c r="E1577" t="s">
        <v>29</v>
      </c>
      <c r="F1577">
        <v>1</v>
      </c>
      <c r="G1577" s="10" t="s">
        <v>9462</v>
      </c>
      <c r="H1577" s="10" t="s">
        <v>9463</v>
      </c>
      <c r="I1577" s="10">
        <v>0</v>
      </c>
      <c r="K1577" s="5">
        <v>45337</v>
      </c>
      <c r="L1577" t="s">
        <v>32</v>
      </c>
      <c r="M1577" t="s">
        <v>8999</v>
      </c>
      <c r="N1577" t="s">
        <v>9000</v>
      </c>
      <c r="P1577" t="s">
        <v>3343</v>
      </c>
      <c r="Q1577" t="s">
        <v>9464</v>
      </c>
      <c r="R1577" s="6">
        <v>81478956.174850464</v>
      </c>
      <c r="S1577" s="6">
        <v>-11843910.000000006</v>
      </c>
      <c r="T1577" s="6">
        <v>0</v>
      </c>
      <c r="U1577" s="6">
        <v>1388782.5000000033</v>
      </c>
      <c r="V1577" s="6">
        <v>466307.50000000664</v>
      </c>
      <c r="W1577" s="6">
        <v>1045920</v>
      </c>
      <c r="X1577" s="6">
        <v>222</v>
      </c>
      <c r="Y1577" s="6">
        <v>13286800.4</v>
      </c>
      <c r="Z1577" s="6" t="s">
        <v>8999</v>
      </c>
      <c r="AA1577" s="7">
        <v>71166800.737380981</v>
      </c>
      <c r="AB1577" s="6"/>
    </row>
    <row r="1578" spans="1:28">
      <c r="A1578" t="s">
        <v>9465</v>
      </c>
      <c r="B1578">
        <v>1577</v>
      </c>
      <c r="C1578" t="s">
        <v>9466</v>
      </c>
      <c r="D1578" t="s">
        <v>9467</v>
      </c>
      <c r="E1578" t="s">
        <v>29</v>
      </c>
      <c r="F1578">
        <v>1</v>
      </c>
      <c r="G1578" s="10" t="s">
        <v>9468</v>
      </c>
      <c r="H1578" s="10" t="s">
        <v>9469</v>
      </c>
      <c r="I1578" s="10">
        <v>0.5</v>
      </c>
      <c r="K1578" s="5">
        <v>45342</v>
      </c>
      <c r="L1578" t="s">
        <v>32</v>
      </c>
      <c r="M1578" t="s">
        <v>109</v>
      </c>
      <c r="N1578" t="s">
        <v>1139</v>
      </c>
      <c r="P1578" t="s">
        <v>2601</v>
      </c>
      <c r="Q1578" t="s">
        <v>9470</v>
      </c>
      <c r="R1578" s="6">
        <v>384430795.66061592</v>
      </c>
      <c r="S1578" s="6">
        <v>1952862.1779999817</v>
      </c>
      <c r="T1578" s="6">
        <v>1288210.2690000182</v>
      </c>
      <c r="U1578" s="6">
        <v>2564019.965249991</v>
      </c>
      <c r="V1578" s="6">
        <v>2585162.158249991</v>
      </c>
      <c r="W1578" s="6">
        <v>10932198.046500018</v>
      </c>
      <c r="X1578" s="6">
        <v>475</v>
      </c>
      <c r="Y1578" s="6">
        <v>6001188.1999999993</v>
      </c>
      <c r="Z1578" s="6" t="s">
        <v>507</v>
      </c>
      <c r="AA1578" s="7">
        <v>365916172.62335587</v>
      </c>
      <c r="AB1578" s="6"/>
    </row>
    <row r="1579" spans="1:28">
      <c r="A1579" t="s">
        <v>9471</v>
      </c>
      <c r="B1579">
        <v>1578</v>
      </c>
      <c r="C1579" t="s">
        <v>9472</v>
      </c>
      <c r="D1579" t="s">
        <v>9473</v>
      </c>
      <c r="E1579" t="s">
        <v>29</v>
      </c>
      <c r="F1579">
        <v>1</v>
      </c>
      <c r="G1579" s="10" t="s">
        <v>9474</v>
      </c>
      <c r="H1579" s="10" t="s">
        <v>9475</v>
      </c>
      <c r="I1579" s="10">
        <v>0.15</v>
      </c>
      <c r="K1579" s="5">
        <v>45344</v>
      </c>
      <c r="L1579" t="s">
        <v>32</v>
      </c>
      <c r="M1579" t="s">
        <v>42</v>
      </c>
      <c r="N1579" t="s">
        <v>416</v>
      </c>
      <c r="P1579" t="s">
        <v>2540</v>
      </c>
      <c r="Q1579" t="s">
        <v>9476</v>
      </c>
      <c r="R1579" s="6">
        <v>654389989.01367188</v>
      </c>
      <c r="S1579" s="6">
        <v>31018868.20060005</v>
      </c>
      <c r="T1579" s="6">
        <v>20023656.262399931</v>
      </c>
      <c r="U1579" s="6">
        <v>24042060.385200024</v>
      </c>
      <c r="V1579" s="6">
        <v>38044513.906399988</v>
      </c>
      <c r="W1579" s="6">
        <v>160158841.05120003</v>
      </c>
      <c r="X1579" s="6">
        <v>6383</v>
      </c>
      <c r="Y1579" s="6">
        <v>61560834</v>
      </c>
      <c r="Z1579" s="6" t="s">
        <v>507</v>
      </c>
      <c r="AA1579" s="7">
        <v>509241242.06542969</v>
      </c>
      <c r="AB1579" s="6"/>
    </row>
    <row r="1580" spans="1:28">
      <c r="A1580" t="s">
        <v>9477</v>
      </c>
      <c r="B1580">
        <v>1579</v>
      </c>
      <c r="C1580" t="s">
        <v>9478</v>
      </c>
      <c r="D1580" t="s">
        <v>9479</v>
      </c>
      <c r="E1580" t="s">
        <v>29</v>
      </c>
      <c r="F1580">
        <v>1</v>
      </c>
      <c r="G1580" s="10" t="s">
        <v>9480</v>
      </c>
      <c r="H1580" s="10" t="s">
        <v>9481</v>
      </c>
      <c r="I1580" s="10">
        <v>0.6</v>
      </c>
      <c r="K1580" s="5">
        <v>45349</v>
      </c>
      <c r="L1580" t="s">
        <v>32</v>
      </c>
      <c r="M1580" t="s">
        <v>659</v>
      </c>
      <c r="N1580" t="s">
        <v>1593</v>
      </c>
      <c r="P1580" t="s">
        <v>2864</v>
      </c>
      <c r="Q1580" t="s">
        <v>9482</v>
      </c>
      <c r="R1580" s="6">
        <v>1645895.3857421875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  <c r="X1580" s="6">
        <v>0</v>
      </c>
      <c r="Y1580" s="6">
        <v>0</v>
      </c>
      <c r="Z1580" s="6" t="s">
        <v>507</v>
      </c>
      <c r="AA1580" s="7">
        <v>1550806.2362670898</v>
      </c>
      <c r="AB1580" s="6"/>
    </row>
    <row r="1581" spans="1:28">
      <c r="A1581" t="s">
        <v>9483</v>
      </c>
      <c r="B1581">
        <v>1580</v>
      </c>
      <c r="C1581" t="s">
        <v>9484</v>
      </c>
      <c r="D1581" t="s">
        <v>9485</v>
      </c>
      <c r="E1581" t="s">
        <v>29</v>
      </c>
      <c r="F1581">
        <v>1</v>
      </c>
      <c r="G1581" s="10" t="s">
        <v>9486</v>
      </c>
      <c r="H1581" s="10" t="s">
        <v>9487</v>
      </c>
      <c r="I1581" s="10">
        <v>0.6</v>
      </c>
      <c r="K1581" s="5">
        <v>45349</v>
      </c>
      <c r="L1581" t="s">
        <v>32</v>
      </c>
      <c r="M1581" t="s">
        <v>586</v>
      </c>
      <c r="N1581" t="s">
        <v>587</v>
      </c>
      <c r="P1581" t="s">
        <v>2864</v>
      </c>
      <c r="Q1581" t="s">
        <v>9488</v>
      </c>
      <c r="R1581" s="6">
        <v>1259938.0493164063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  <c r="X1581" s="6">
        <v>3</v>
      </c>
      <c r="Y1581" s="6">
        <v>75.5</v>
      </c>
      <c r="Z1581" s="6" t="s">
        <v>507</v>
      </c>
      <c r="AA1581" s="7">
        <v>1257724.8573303223</v>
      </c>
      <c r="AB1581" s="6"/>
    </row>
    <row r="1582" spans="1:28">
      <c r="A1582" t="s">
        <v>9489</v>
      </c>
      <c r="B1582">
        <v>1581</v>
      </c>
      <c r="C1582" t="s">
        <v>9490</v>
      </c>
      <c r="D1582" t="s">
        <v>9491</v>
      </c>
      <c r="E1582" t="s">
        <v>29</v>
      </c>
      <c r="F1582">
        <v>1</v>
      </c>
      <c r="G1582" s="10" t="s">
        <v>9492</v>
      </c>
      <c r="H1582" s="10" t="s">
        <v>9493</v>
      </c>
      <c r="I1582" s="10">
        <v>0.9</v>
      </c>
      <c r="K1582" s="5">
        <v>45349</v>
      </c>
      <c r="L1582" t="s">
        <v>32</v>
      </c>
      <c r="M1582" t="s">
        <v>480</v>
      </c>
      <c r="N1582" t="s">
        <v>115</v>
      </c>
      <c r="P1582" t="s">
        <v>2864</v>
      </c>
      <c r="Q1582" t="s">
        <v>9494</v>
      </c>
      <c r="R1582" s="6">
        <v>5504009.5520019531</v>
      </c>
      <c r="S1582" s="6">
        <v>0</v>
      </c>
      <c r="T1582" s="6">
        <v>0</v>
      </c>
      <c r="U1582" s="6">
        <v>-1208163.69</v>
      </c>
      <c r="V1582" s="6">
        <v>0</v>
      </c>
      <c r="W1582" s="6">
        <v>-1208163.69</v>
      </c>
      <c r="X1582" s="6">
        <v>12</v>
      </c>
      <c r="Y1582" s="6">
        <v>85454.06</v>
      </c>
      <c r="Z1582" s="6" t="s">
        <v>507</v>
      </c>
      <c r="AA1582" s="7">
        <v>6166944.1604614258</v>
      </c>
      <c r="AB1582" s="6"/>
    </row>
    <row r="1583" spans="1:28">
      <c r="A1583" t="s">
        <v>9495</v>
      </c>
      <c r="B1583">
        <v>1582</v>
      </c>
      <c r="C1583" t="s">
        <v>9496</v>
      </c>
      <c r="D1583" t="s">
        <v>9497</v>
      </c>
      <c r="E1583" t="s">
        <v>29</v>
      </c>
      <c r="F1583">
        <v>1</v>
      </c>
      <c r="G1583" s="10" t="s">
        <v>9498</v>
      </c>
      <c r="H1583" s="10" t="s">
        <v>9499</v>
      </c>
      <c r="I1583" s="10">
        <v>0.2</v>
      </c>
      <c r="K1583" s="5">
        <v>45359</v>
      </c>
      <c r="L1583" t="s">
        <v>32</v>
      </c>
      <c r="M1583" t="s">
        <v>487</v>
      </c>
      <c r="N1583" t="s">
        <v>392</v>
      </c>
      <c r="P1583" t="s">
        <v>494</v>
      </c>
      <c r="Q1583" t="s">
        <v>9500</v>
      </c>
      <c r="R1583" s="6">
        <v>1594432507.5171432</v>
      </c>
      <c r="S1583" s="6">
        <v>-71955841.599999994</v>
      </c>
      <c r="T1583" s="6">
        <v>45244439.599999845</v>
      </c>
      <c r="U1583" s="6">
        <v>92282784.000000089</v>
      </c>
      <c r="V1583" s="6">
        <v>19265026.000000075</v>
      </c>
      <c r="W1583" s="6">
        <v>116781003.2</v>
      </c>
      <c r="X1583" s="6">
        <v>10971</v>
      </c>
      <c r="Y1583" s="6">
        <v>94405740</v>
      </c>
      <c r="Z1583" s="6" t="s">
        <v>507</v>
      </c>
      <c r="AA1583" s="7">
        <v>1155759090.545784</v>
      </c>
      <c r="AB1583" s="6"/>
    </row>
    <row r="1584" spans="1:28">
      <c r="A1584" t="s">
        <v>9501</v>
      </c>
      <c r="B1584">
        <v>1583</v>
      </c>
      <c r="C1584" t="s">
        <v>9502</v>
      </c>
      <c r="D1584" t="s">
        <v>9503</v>
      </c>
      <c r="E1584" t="s">
        <v>29</v>
      </c>
      <c r="F1584">
        <v>1</v>
      </c>
      <c r="G1584" s="10" t="s">
        <v>9504</v>
      </c>
      <c r="H1584" s="10" t="s">
        <v>9505</v>
      </c>
      <c r="I1584" s="10">
        <v>0.2</v>
      </c>
      <c r="K1584" s="5">
        <v>45359</v>
      </c>
      <c r="L1584" t="s">
        <v>32</v>
      </c>
      <c r="M1584" t="s">
        <v>487</v>
      </c>
      <c r="N1584" t="s">
        <v>392</v>
      </c>
      <c r="P1584" t="s">
        <v>494</v>
      </c>
      <c r="Q1584" t="s">
        <v>9506</v>
      </c>
      <c r="R1584" s="6">
        <v>47768845.177993968</v>
      </c>
      <c r="S1584" s="6">
        <v>-3028284.6851880024</v>
      </c>
      <c r="T1584" s="6">
        <v>0</v>
      </c>
      <c r="U1584" s="6">
        <v>3876588.4592800033</v>
      </c>
      <c r="V1584" s="6">
        <v>0</v>
      </c>
      <c r="W1584" s="6">
        <v>8055964.9956920017</v>
      </c>
      <c r="X1584" s="6">
        <v>249</v>
      </c>
      <c r="Y1584" s="6">
        <v>1751955.5999999999</v>
      </c>
      <c r="Z1584" s="6" t="s">
        <v>507</v>
      </c>
      <c r="AA1584" s="7">
        <v>34558755.202753566</v>
      </c>
      <c r="AB1584" s="6"/>
    </row>
    <row r="1585" spans="1:28">
      <c r="A1585" t="s">
        <v>9507</v>
      </c>
      <c r="B1585">
        <v>1584</v>
      </c>
      <c r="C1585" t="s">
        <v>9508</v>
      </c>
      <c r="D1585" t="s">
        <v>9509</v>
      </c>
      <c r="E1585" t="s">
        <v>29</v>
      </c>
      <c r="F1585">
        <v>1</v>
      </c>
      <c r="G1585" s="10" t="s">
        <v>9510</v>
      </c>
      <c r="H1585" s="10" t="s">
        <v>9511</v>
      </c>
      <c r="I1585" s="10">
        <v>0.2</v>
      </c>
      <c r="K1585" s="5">
        <v>45359</v>
      </c>
      <c r="L1585" t="s">
        <v>32</v>
      </c>
      <c r="M1585" t="s">
        <v>487</v>
      </c>
      <c r="N1585" t="s">
        <v>392</v>
      </c>
      <c r="P1585" t="s">
        <v>494</v>
      </c>
      <c r="Q1585" t="s">
        <v>9512</v>
      </c>
      <c r="R1585" s="6">
        <v>213127073.7660141</v>
      </c>
      <c r="S1585" s="6">
        <v>-52979629.399999976</v>
      </c>
      <c r="T1585" s="6">
        <v>31528986.799999997</v>
      </c>
      <c r="U1585" s="6">
        <v>51540638.799999982</v>
      </c>
      <c r="V1585" s="6">
        <v>0</v>
      </c>
      <c r="W1585" s="6">
        <v>32578862.999999996</v>
      </c>
      <c r="X1585" s="6">
        <v>1842</v>
      </c>
      <c r="Y1585" s="6">
        <v>34357509</v>
      </c>
      <c r="Z1585" s="6" t="s">
        <v>507</v>
      </c>
      <c r="AA1585" s="7">
        <v>177841688.78448486</v>
      </c>
      <c r="AB1585" s="6"/>
    </row>
    <row r="1586" spans="1:28">
      <c r="A1586" t="s">
        <v>9513</v>
      </c>
      <c r="B1586">
        <v>1585</v>
      </c>
      <c r="C1586" t="s">
        <v>9514</v>
      </c>
      <c r="D1586" t="s">
        <v>9515</v>
      </c>
      <c r="E1586" t="s">
        <v>29</v>
      </c>
      <c r="F1586">
        <v>1</v>
      </c>
      <c r="G1586" s="10" t="s">
        <v>9516</v>
      </c>
      <c r="H1586" s="10" t="s">
        <v>9517</v>
      </c>
      <c r="I1586" s="10">
        <v>0.4</v>
      </c>
      <c r="K1586" s="5">
        <v>45371</v>
      </c>
      <c r="L1586" t="s">
        <v>32</v>
      </c>
      <c r="M1586" t="s">
        <v>586</v>
      </c>
      <c r="N1586" t="s">
        <v>587</v>
      </c>
      <c r="P1586" s="6" t="s">
        <v>1666</v>
      </c>
      <c r="Q1586" t="s">
        <v>9518</v>
      </c>
      <c r="R1586" s="6">
        <v>37781016.92199707</v>
      </c>
      <c r="S1586" s="6">
        <v>831114.0000000007</v>
      </c>
      <c r="T1586" s="6">
        <v>415004.00000000035</v>
      </c>
      <c r="U1586" s="6">
        <v>0</v>
      </c>
      <c r="V1586" s="6">
        <v>2071450.0000000019</v>
      </c>
      <c r="W1586" s="6">
        <v>3317568.0000000028</v>
      </c>
      <c r="X1586" s="6">
        <v>49</v>
      </c>
      <c r="Y1586" s="6">
        <v>894893.5199999999</v>
      </c>
      <c r="Z1586" s="6" t="s">
        <v>507</v>
      </c>
      <c r="AA1586" s="7">
        <v>35342631.721496582</v>
      </c>
      <c r="AB1586" s="6"/>
    </row>
    <row r="1587" spans="1:28">
      <c r="A1587" t="s">
        <v>9519</v>
      </c>
      <c r="B1587">
        <v>1586</v>
      </c>
      <c r="C1587" t="s">
        <v>9520</v>
      </c>
      <c r="D1587" t="s">
        <v>9521</v>
      </c>
      <c r="E1587" t="s">
        <v>29</v>
      </c>
      <c r="F1587">
        <v>1</v>
      </c>
      <c r="G1587" s="10" t="s">
        <v>9522</v>
      </c>
      <c r="H1587" s="10" t="s">
        <v>9523</v>
      </c>
      <c r="I1587" s="10">
        <v>0.4</v>
      </c>
      <c r="K1587" s="5">
        <v>45371</v>
      </c>
      <c r="L1587" t="s">
        <v>32</v>
      </c>
      <c r="M1587" t="s">
        <v>586</v>
      </c>
      <c r="N1587" t="s">
        <v>587</v>
      </c>
      <c r="P1587" s="6" t="s">
        <v>1666</v>
      </c>
      <c r="Q1587" t="s">
        <v>9524</v>
      </c>
      <c r="R1587" s="6">
        <v>349061339.05410767</v>
      </c>
      <c r="S1587" s="6">
        <v>6230491.0000000149</v>
      </c>
      <c r="T1587" s="6">
        <v>24292470.999999963</v>
      </c>
      <c r="U1587" s="6">
        <v>-11817342.000000004</v>
      </c>
      <c r="V1587" s="6">
        <v>4567926.000000013</v>
      </c>
      <c r="W1587" s="6">
        <v>36107563.000000007</v>
      </c>
      <c r="X1587" s="6">
        <v>381</v>
      </c>
      <c r="Y1587" s="6">
        <v>12909143</v>
      </c>
      <c r="Z1587" s="6" t="s">
        <v>507</v>
      </c>
      <c r="AA1587" s="7">
        <v>318802517.39501953</v>
      </c>
      <c r="AB1587" s="6"/>
    </row>
    <row r="1588" spans="1:28">
      <c r="A1588" t="s">
        <v>9525</v>
      </c>
      <c r="B1588">
        <v>1587</v>
      </c>
      <c r="C1588" t="s">
        <v>9526</v>
      </c>
      <c r="D1588" t="s">
        <v>9527</v>
      </c>
      <c r="E1588" t="s">
        <v>29</v>
      </c>
      <c r="F1588">
        <v>1</v>
      </c>
      <c r="G1588" s="10" t="s">
        <v>9528</v>
      </c>
      <c r="H1588" s="10" t="s">
        <v>9529</v>
      </c>
      <c r="I1588" s="10">
        <v>0.4</v>
      </c>
      <c r="K1588" s="5">
        <v>45371</v>
      </c>
      <c r="L1588" t="s">
        <v>32</v>
      </c>
      <c r="M1588" t="s">
        <v>586</v>
      </c>
      <c r="N1588" t="s">
        <v>587</v>
      </c>
      <c r="P1588" s="6" t="s">
        <v>1666</v>
      </c>
      <c r="Q1588" t="s">
        <v>9530</v>
      </c>
      <c r="R1588" s="6">
        <v>337030334.93041986</v>
      </c>
      <c r="S1588" s="6">
        <v>56307843.999999978</v>
      </c>
      <c r="T1588" s="6">
        <v>16181282.999999989</v>
      </c>
      <c r="U1588" s="6">
        <v>21346455.000000026</v>
      </c>
      <c r="V1588" s="6">
        <v>4146929.9999999851</v>
      </c>
      <c r="W1588" s="6">
        <v>100053251.99999996</v>
      </c>
      <c r="X1588" s="6">
        <v>414</v>
      </c>
      <c r="Y1588" s="6">
        <v>54032129.100000001</v>
      </c>
      <c r="Z1588" s="6" t="s">
        <v>507</v>
      </c>
      <c r="AA1588" s="7">
        <v>286531692.35229492</v>
      </c>
      <c r="AB1588" s="6"/>
    </row>
    <row r="1589" spans="1:28">
      <c r="A1589" t="s">
        <v>9531</v>
      </c>
      <c r="B1589">
        <v>1588</v>
      </c>
      <c r="C1589" t="s">
        <v>9532</v>
      </c>
      <c r="D1589" t="s">
        <v>9533</v>
      </c>
      <c r="E1589" t="s">
        <v>29</v>
      </c>
      <c r="F1589">
        <v>1</v>
      </c>
      <c r="G1589" s="10" t="s">
        <v>9534</v>
      </c>
      <c r="H1589" s="10" t="s">
        <v>9535</v>
      </c>
      <c r="I1589" s="10">
        <v>0.6</v>
      </c>
      <c r="K1589" s="5">
        <v>45376</v>
      </c>
      <c r="L1589" t="s">
        <v>32</v>
      </c>
      <c r="M1589" t="s">
        <v>142</v>
      </c>
      <c r="N1589" t="s">
        <v>3564</v>
      </c>
      <c r="P1589" s="6" t="s">
        <v>3343</v>
      </c>
      <c r="Q1589" t="s">
        <v>9536</v>
      </c>
      <c r="R1589" s="6">
        <v>21024974.775314331</v>
      </c>
      <c r="S1589" s="6">
        <v>0</v>
      </c>
      <c r="T1589" s="6">
        <v>0</v>
      </c>
      <c r="U1589" s="6">
        <v>0</v>
      </c>
      <c r="V1589" s="6">
        <v>0</v>
      </c>
      <c r="W1589" s="6">
        <v>8239.9999999998836</v>
      </c>
      <c r="X1589" s="6">
        <v>512</v>
      </c>
      <c r="Y1589" s="6">
        <v>876871.05</v>
      </c>
      <c r="Z1589" s="6" t="s">
        <v>507</v>
      </c>
      <c r="AA1589" s="7">
        <v>22527390.193939209</v>
      </c>
      <c r="AB1589" s="6"/>
    </row>
    <row r="1590" spans="1:28">
      <c r="A1590" t="s">
        <v>9537</v>
      </c>
      <c r="B1590">
        <v>1589</v>
      </c>
      <c r="C1590" t="s">
        <v>9538</v>
      </c>
      <c r="D1590" t="s">
        <v>9539</v>
      </c>
      <c r="E1590" t="s">
        <v>29</v>
      </c>
      <c r="F1590">
        <v>1</v>
      </c>
      <c r="G1590" s="10" t="s">
        <v>9540</v>
      </c>
      <c r="H1590" s="10" t="s">
        <v>9541</v>
      </c>
      <c r="I1590">
        <v>0.15</v>
      </c>
      <c r="K1590" s="5">
        <v>45379</v>
      </c>
      <c r="L1590" t="s">
        <v>32</v>
      </c>
      <c r="M1590" t="s">
        <v>33</v>
      </c>
      <c r="N1590" t="s">
        <v>150</v>
      </c>
      <c r="P1590" s="6" t="s">
        <v>3194</v>
      </c>
      <c r="Q1590" t="s">
        <v>9542</v>
      </c>
      <c r="R1590" s="6">
        <v>28483619.30847168</v>
      </c>
      <c r="S1590" s="6">
        <v>0</v>
      </c>
      <c r="T1590" s="6">
        <v>7747050.0000000009</v>
      </c>
      <c r="U1590" s="6">
        <v>0</v>
      </c>
      <c r="V1590" s="6">
        <v>0</v>
      </c>
      <c r="W1590" s="6">
        <v>9040110.0000000019</v>
      </c>
      <c r="X1590" s="6">
        <v>168</v>
      </c>
      <c r="Y1590" s="6">
        <v>2176395.48</v>
      </c>
      <c r="Z1590" s="6" t="s">
        <v>507</v>
      </c>
      <c r="AA1590" s="7">
        <v>19496250.629425049</v>
      </c>
      <c r="AB1590" s="6"/>
    </row>
    <row r="1591" spans="1:28">
      <c r="A1591" t="s">
        <v>9543</v>
      </c>
      <c r="B1591">
        <v>1590</v>
      </c>
      <c r="C1591" t="s">
        <v>9544</v>
      </c>
      <c r="D1591" t="s">
        <v>9545</v>
      </c>
      <c r="E1591" t="s">
        <v>29</v>
      </c>
      <c r="F1591">
        <v>1</v>
      </c>
      <c r="G1591" s="10" t="s">
        <v>9546</v>
      </c>
      <c r="H1591" s="10" t="s">
        <v>9547</v>
      </c>
      <c r="I1591">
        <v>0.12</v>
      </c>
      <c r="K1591" s="5">
        <v>45379</v>
      </c>
      <c r="L1591" t="s">
        <v>32</v>
      </c>
      <c r="M1591" t="s">
        <v>480</v>
      </c>
      <c r="N1591" t="s">
        <v>150</v>
      </c>
      <c r="P1591" s="6" t="s">
        <v>3194</v>
      </c>
      <c r="Q1591" t="s">
        <v>9548</v>
      </c>
      <c r="R1591" s="6">
        <v>18003075.59967041</v>
      </c>
      <c r="S1591" s="6">
        <v>1221590.0000000012</v>
      </c>
      <c r="T1591" s="6">
        <v>1175205.0000000012</v>
      </c>
      <c r="U1591" s="6">
        <v>0</v>
      </c>
      <c r="V1591" s="6">
        <v>0</v>
      </c>
      <c r="W1591" s="6">
        <v>2396795.0000000023</v>
      </c>
      <c r="X1591" s="6">
        <v>51</v>
      </c>
      <c r="Y1591" s="6">
        <v>155998.20000000001</v>
      </c>
      <c r="Z1591" s="6" t="s">
        <v>507</v>
      </c>
      <c r="AA1591" s="7">
        <v>15942570.495605469</v>
      </c>
      <c r="AB1591" s="6"/>
    </row>
    <row r="1592" spans="1:28">
      <c r="A1592" t="s">
        <v>9549</v>
      </c>
      <c r="B1592">
        <v>1591</v>
      </c>
      <c r="C1592" t="s">
        <v>9550</v>
      </c>
      <c r="D1592" t="s">
        <v>9551</v>
      </c>
      <c r="E1592" t="s">
        <v>29</v>
      </c>
      <c r="F1592">
        <v>1</v>
      </c>
      <c r="G1592" s="10" t="s">
        <v>9552</v>
      </c>
      <c r="H1592" s="10" t="s">
        <v>9553</v>
      </c>
      <c r="I1592">
        <v>0.25</v>
      </c>
      <c r="K1592" s="5">
        <v>45379</v>
      </c>
      <c r="L1592" t="s">
        <v>32</v>
      </c>
      <c r="M1592" t="s">
        <v>109</v>
      </c>
      <c r="N1592" t="s">
        <v>150</v>
      </c>
      <c r="P1592" s="6" t="s">
        <v>3194</v>
      </c>
      <c r="Q1592" t="s">
        <v>9554</v>
      </c>
      <c r="R1592" s="6">
        <v>191878615.95153809</v>
      </c>
      <c r="S1592" s="6">
        <v>8687249.9999999963</v>
      </c>
      <c r="T1592" s="6">
        <v>2839080.0000000154</v>
      </c>
      <c r="U1592" s="6">
        <v>8384549.9999999953</v>
      </c>
      <c r="V1592" s="6">
        <v>8386229.9999999944</v>
      </c>
      <c r="W1592" s="6">
        <v>31015749.999999989</v>
      </c>
      <c r="X1592" s="6">
        <v>1088</v>
      </c>
      <c r="Y1592" s="6">
        <v>10085875</v>
      </c>
      <c r="Z1592" s="6" t="s">
        <v>507</v>
      </c>
      <c r="AA1592" s="7">
        <v>160415691.56646729</v>
      </c>
      <c r="AB1592" s="6"/>
    </row>
    <row r="1593" spans="1:28">
      <c r="A1593" t="s">
        <v>9555</v>
      </c>
      <c r="B1593">
        <v>1592</v>
      </c>
      <c r="C1593" t="s">
        <v>9556</v>
      </c>
      <c r="D1593" s="19" t="s">
        <v>9557</v>
      </c>
      <c r="E1593" t="s">
        <v>29</v>
      </c>
      <c r="F1593">
        <v>1</v>
      </c>
      <c r="G1593" s="10" t="s">
        <v>9558</v>
      </c>
      <c r="H1593" s="10" t="s">
        <v>9559</v>
      </c>
      <c r="I1593">
        <v>0.73</v>
      </c>
      <c r="K1593" s="5">
        <v>45379</v>
      </c>
      <c r="L1593" t="s">
        <v>32</v>
      </c>
      <c r="M1593" t="s">
        <v>357</v>
      </c>
      <c r="N1593" t="s">
        <v>115</v>
      </c>
      <c r="P1593" s="6" t="s">
        <v>9560</v>
      </c>
      <c r="Q1593" t="s">
        <v>9561</v>
      </c>
      <c r="R1593" s="6">
        <v>205483102.65541077</v>
      </c>
      <c r="S1593" s="6">
        <v>6355147.5000000149</v>
      </c>
      <c r="T1593" s="6">
        <v>7161525</v>
      </c>
      <c r="U1593" s="6">
        <v>0</v>
      </c>
      <c r="V1593" s="6">
        <v>18673344.999999985</v>
      </c>
      <c r="W1593" s="6">
        <v>32190017.5</v>
      </c>
      <c r="X1593" s="6">
        <v>578</v>
      </c>
      <c r="Y1593" s="6">
        <v>3484729.6</v>
      </c>
      <c r="Z1593" s="6" t="s">
        <v>507</v>
      </c>
      <c r="AA1593" s="7">
        <v>171179719.4480896</v>
      </c>
      <c r="AB1593" s="6"/>
    </row>
    <row r="1594" spans="1:28">
      <c r="A1594" t="s">
        <v>9562</v>
      </c>
      <c r="B1594">
        <v>1593</v>
      </c>
      <c r="C1594" t="s">
        <v>9563</v>
      </c>
      <c r="D1594" t="s">
        <v>9564</v>
      </c>
      <c r="E1594" t="s">
        <v>29</v>
      </c>
      <c r="F1594">
        <v>1</v>
      </c>
      <c r="G1594" s="10" t="s">
        <v>9565</v>
      </c>
      <c r="H1594" s="10" t="s">
        <v>9566</v>
      </c>
      <c r="I1594">
        <v>0.65</v>
      </c>
      <c r="K1594" s="5">
        <v>45383</v>
      </c>
      <c r="L1594" t="s">
        <v>32</v>
      </c>
      <c r="M1594" t="s">
        <v>2385</v>
      </c>
      <c r="N1594" t="s">
        <v>4866</v>
      </c>
      <c r="P1594" s="6" t="s">
        <v>494</v>
      </c>
      <c r="Q1594" t="s">
        <v>9567</v>
      </c>
      <c r="R1594" s="6">
        <v>108790695.61817551</v>
      </c>
      <c r="S1594" s="6">
        <v>0</v>
      </c>
      <c r="T1594" s="6">
        <v>1699325.9999999939</v>
      </c>
      <c r="U1594" s="6">
        <v>0</v>
      </c>
      <c r="V1594" s="6">
        <v>0</v>
      </c>
      <c r="W1594" s="6">
        <v>1699325.9999999939</v>
      </c>
      <c r="X1594" s="6">
        <v>71</v>
      </c>
      <c r="Y1594" s="6">
        <v>1422871</v>
      </c>
      <c r="Z1594" s="6" t="s">
        <v>507</v>
      </c>
      <c r="AA1594" s="7">
        <v>106915788.06901169</v>
      </c>
      <c r="AB1594" s="6"/>
    </row>
    <row r="1595" spans="1:28">
      <c r="A1595" t="s">
        <v>9568</v>
      </c>
      <c r="B1595">
        <v>1594</v>
      </c>
      <c r="C1595" t="s">
        <v>9569</v>
      </c>
      <c r="D1595" t="s">
        <v>9570</v>
      </c>
      <c r="E1595" t="s">
        <v>29</v>
      </c>
      <c r="F1595">
        <v>1</v>
      </c>
      <c r="G1595" s="10" t="s">
        <v>9571</v>
      </c>
      <c r="H1595" s="10" t="s">
        <v>9572</v>
      </c>
      <c r="I1595">
        <v>0.15</v>
      </c>
      <c r="K1595" s="5">
        <v>45390</v>
      </c>
      <c r="L1595" t="s">
        <v>32</v>
      </c>
      <c r="M1595" t="s">
        <v>162</v>
      </c>
      <c r="N1595" t="s">
        <v>43</v>
      </c>
      <c r="P1595" s="6" t="s">
        <v>3194</v>
      </c>
      <c r="Q1595" t="s">
        <v>9573</v>
      </c>
      <c r="R1595" s="6">
        <v>9336752.4147033691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  <c r="X1595" s="6">
        <v>47</v>
      </c>
      <c r="Y1595" s="6">
        <v>77152.479999999996</v>
      </c>
      <c r="Z1595" s="6" t="s">
        <v>507</v>
      </c>
      <c r="AA1595" s="7">
        <v>9363653.4690856934</v>
      </c>
      <c r="AB1595" s="6"/>
    </row>
    <row r="1596" spans="1:28">
      <c r="A1596" t="s">
        <v>9574</v>
      </c>
      <c r="B1596">
        <v>1595</v>
      </c>
      <c r="C1596" t="s">
        <v>9575</v>
      </c>
      <c r="D1596" t="s">
        <v>9576</v>
      </c>
      <c r="E1596" t="s">
        <v>29</v>
      </c>
      <c r="F1596">
        <v>1</v>
      </c>
      <c r="G1596" s="10" t="s">
        <v>9577</v>
      </c>
      <c r="H1596" s="10" t="s">
        <v>9578</v>
      </c>
      <c r="I1596">
        <v>0.2</v>
      </c>
      <c r="K1596" s="5">
        <v>45391</v>
      </c>
      <c r="L1596" t="s">
        <v>32</v>
      </c>
      <c r="M1596" t="s">
        <v>223</v>
      </c>
      <c r="N1596" t="s">
        <v>2755</v>
      </c>
      <c r="P1596" s="6" t="s">
        <v>2540</v>
      </c>
      <c r="Q1596" t="s">
        <v>9579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  <c r="X1596" s="6">
        <v>0</v>
      </c>
      <c r="Y1596" s="6">
        <v>0</v>
      </c>
      <c r="Z1596" s="6" t="s">
        <v>507</v>
      </c>
      <c r="AA1596" s="7">
        <v>0</v>
      </c>
      <c r="AB1596" s="6"/>
    </row>
    <row r="1597" spans="1:28">
      <c r="A1597" t="s">
        <v>9580</v>
      </c>
      <c r="B1597">
        <v>1596</v>
      </c>
      <c r="C1597" t="s">
        <v>9581</v>
      </c>
      <c r="D1597" t="s">
        <v>9582</v>
      </c>
      <c r="E1597" t="s">
        <v>29</v>
      </c>
      <c r="F1597">
        <v>1</v>
      </c>
      <c r="G1597" s="10" t="s">
        <v>9583</v>
      </c>
      <c r="H1597" s="10" t="s">
        <v>9584</v>
      </c>
      <c r="I1597">
        <v>0.2</v>
      </c>
      <c r="K1597" s="5">
        <v>45391</v>
      </c>
      <c r="L1597" t="s">
        <v>32</v>
      </c>
      <c r="M1597" t="s">
        <v>223</v>
      </c>
      <c r="N1597" t="s">
        <v>2755</v>
      </c>
      <c r="P1597" s="6" t="s">
        <v>2540</v>
      </c>
      <c r="Q1597" t="s">
        <v>9585</v>
      </c>
      <c r="R1597" s="6">
        <v>149070987.24365234</v>
      </c>
      <c r="S1597" s="6">
        <v>0</v>
      </c>
      <c r="T1597" s="6">
        <v>0</v>
      </c>
      <c r="U1597" s="6">
        <v>1050478.2732000009</v>
      </c>
      <c r="V1597" s="6">
        <v>0</v>
      </c>
      <c r="W1597" s="6">
        <v>1050478.2732000009</v>
      </c>
      <c r="X1597" s="6">
        <v>127</v>
      </c>
      <c r="Y1597" s="6">
        <v>3980565.32</v>
      </c>
      <c r="Z1597" s="6" t="s">
        <v>507</v>
      </c>
      <c r="AA1597" s="7">
        <v>148159833.52661133</v>
      </c>
      <c r="AB1597" s="6"/>
    </row>
    <row r="1598" spans="1:28">
      <c r="A1598" t="s">
        <v>9586</v>
      </c>
      <c r="B1598">
        <v>1597</v>
      </c>
      <c r="C1598" t="s">
        <v>9587</v>
      </c>
      <c r="D1598" s="20" t="s">
        <v>9588</v>
      </c>
      <c r="E1598" t="s">
        <v>29</v>
      </c>
      <c r="F1598">
        <v>1</v>
      </c>
      <c r="G1598" s="10" t="s">
        <v>9589</v>
      </c>
      <c r="H1598" s="10" t="s">
        <v>9590</v>
      </c>
      <c r="I1598">
        <v>0.2</v>
      </c>
      <c r="K1598" s="5">
        <v>45391</v>
      </c>
      <c r="L1598" t="s">
        <v>32</v>
      </c>
      <c r="M1598" t="s">
        <v>223</v>
      </c>
      <c r="N1598" t="s">
        <v>2755</v>
      </c>
      <c r="P1598" s="6" t="s">
        <v>2540</v>
      </c>
      <c r="Q1598" t="s">
        <v>9591</v>
      </c>
      <c r="R1598" s="6">
        <v>220553774.87182614</v>
      </c>
      <c r="S1598" s="6">
        <v>0</v>
      </c>
      <c r="T1598" s="6">
        <v>12677526.72079999</v>
      </c>
      <c r="U1598" s="6">
        <v>11613225.768399987</v>
      </c>
      <c r="V1598" s="6">
        <v>1055136.5188000009</v>
      </c>
      <c r="W1598" s="6">
        <v>28507286.146399979</v>
      </c>
      <c r="X1598" s="6">
        <v>264</v>
      </c>
      <c r="Y1598" s="6">
        <v>3269321.9</v>
      </c>
      <c r="Z1598" s="6" t="s">
        <v>507</v>
      </c>
      <c r="AA1598" s="7">
        <v>192174779.20532227</v>
      </c>
      <c r="AB1598" s="6"/>
    </row>
    <row r="1599" spans="1:28">
      <c r="A1599" t="s">
        <v>9592</v>
      </c>
      <c r="B1599">
        <v>1598</v>
      </c>
      <c r="C1599" t="s">
        <v>9593</v>
      </c>
      <c r="D1599" s="20" t="s">
        <v>9594</v>
      </c>
      <c r="E1599" t="s">
        <v>29</v>
      </c>
      <c r="F1599">
        <v>1</v>
      </c>
      <c r="G1599" s="10" t="s">
        <v>9595</v>
      </c>
      <c r="H1599" s="10" t="s">
        <v>9596</v>
      </c>
      <c r="I1599">
        <v>0.2</v>
      </c>
      <c r="K1599" s="5">
        <v>45391</v>
      </c>
      <c r="L1599" t="s">
        <v>32</v>
      </c>
      <c r="M1599" t="s">
        <v>743</v>
      </c>
      <c r="N1599" t="s">
        <v>2755</v>
      </c>
      <c r="P1599" s="6" t="s">
        <v>2540</v>
      </c>
      <c r="Q1599" t="s">
        <v>9597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  <c r="X1599" s="6">
        <v>0</v>
      </c>
      <c r="Y1599" s="6">
        <v>0</v>
      </c>
      <c r="Z1599" s="6" t="s">
        <v>507</v>
      </c>
      <c r="AA1599" s="7">
        <v>0</v>
      </c>
      <c r="AB1599" s="6"/>
    </row>
    <row r="1600" spans="1:28">
      <c r="A1600" t="s">
        <v>9598</v>
      </c>
      <c r="B1600">
        <v>1599</v>
      </c>
      <c r="C1600" t="s">
        <v>9599</v>
      </c>
      <c r="D1600" s="20" t="s">
        <v>9600</v>
      </c>
      <c r="E1600" t="s">
        <v>29</v>
      </c>
      <c r="F1600">
        <v>1</v>
      </c>
      <c r="G1600" s="10" t="s">
        <v>9601</v>
      </c>
      <c r="H1600" s="10" t="s">
        <v>9602</v>
      </c>
      <c r="I1600">
        <v>0.2</v>
      </c>
      <c r="K1600" s="5">
        <v>45391</v>
      </c>
      <c r="L1600" t="s">
        <v>32</v>
      </c>
      <c r="M1600" t="s">
        <v>743</v>
      </c>
      <c r="N1600" t="s">
        <v>2755</v>
      </c>
      <c r="P1600" s="6" t="s">
        <v>2540</v>
      </c>
      <c r="Q1600" t="s">
        <v>9603</v>
      </c>
      <c r="R1600" s="6">
        <v>37277377.612452872</v>
      </c>
      <c r="S1600" s="6">
        <v>0</v>
      </c>
      <c r="T1600" s="6">
        <v>0</v>
      </c>
      <c r="U1600" s="6">
        <v>-711301.80585224065</v>
      </c>
      <c r="V1600" s="6">
        <v>0</v>
      </c>
      <c r="W1600" s="6">
        <v>-711301.80585224065</v>
      </c>
      <c r="X1600" s="6">
        <v>30</v>
      </c>
      <c r="Y1600" s="6">
        <v>2829942.56</v>
      </c>
      <c r="Z1600" s="6" t="s">
        <v>507</v>
      </c>
      <c r="AA1600" s="7">
        <v>38157924.341442555</v>
      </c>
      <c r="AB1600" s="6"/>
    </row>
    <row r="1601" spans="1:28">
      <c r="A1601" t="s">
        <v>9604</v>
      </c>
      <c r="B1601">
        <v>1600</v>
      </c>
      <c r="C1601" t="s">
        <v>9605</v>
      </c>
      <c r="D1601" s="20" t="s">
        <v>9606</v>
      </c>
      <c r="E1601" t="s">
        <v>29</v>
      </c>
      <c r="F1601">
        <v>1</v>
      </c>
      <c r="G1601" s="10" t="s">
        <v>9607</v>
      </c>
      <c r="H1601" s="10" t="s">
        <v>9608</v>
      </c>
      <c r="I1601">
        <v>0.2</v>
      </c>
      <c r="K1601" s="5">
        <v>45391</v>
      </c>
      <c r="L1601" t="s">
        <v>32</v>
      </c>
      <c r="M1601" t="s">
        <v>743</v>
      </c>
      <c r="N1601" t="s">
        <v>2755</v>
      </c>
      <c r="P1601" s="6" t="s">
        <v>2540</v>
      </c>
      <c r="Q1601" t="s">
        <v>9609</v>
      </c>
      <c r="R1601" s="6">
        <v>62732905.92487774</v>
      </c>
      <c r="S1601" s="6">
        <v>0</v>
      </c>
      <c r="T1601" s="6">
        <v>0</v>
      </c>
      <c r="U1601" s="6">
        <v>0</v>
      </c>
      <c r="V1601" s="6">
        <v>-725307.17991092068</v>
      </c>
      <c r="W1601" s="6">
        <v>-725307.17991092068</v>
      </c>
      <c r="X1601" s="6">
        <v>40</v>
      </c>
      <c r="Y1601" s="6">
        <v>385984.89900000003</v>
      </c>
      <c r="Z1601" s="6" t="s">
        <v>507</v>
      </c>
      <c r="AA1601" s="7">
        <v>63683653.722673051</v>
      </c>
      <c r="AB1601" s="6"/>
    </row>
    <row r="1602" spans="1:28">
      <c r="A1602" t="s">
        <v>9610</v>
      </c>
      <c r="B1602">
        <v>1601</v>
      </c>
      <c r="C1602" t="s">
        <v>9611</v>
      </c>
      <c r="D1602" s="20" t="s">
        <v>9612</v>
      </c>
      <c r="E1602" t="s">
        <v>29</v>
      </c>
      <c r="F1602">
        <v>1</v>
      </c>
      <c r="G1602" s="10" t="s">
        <v>9613</v>
      </c>
      <c r="H1602" s="10" t="s">
        <v>9614</v>
      </c>
      <c r="I1602">
        <v>0</v>
      </c>
      <c r="K1602" s="5">
        <v>45397</v>
      </c>
      <c r="L1602" t="s">
        <v>32</v>
      </c>
      <c r="M1602" t="s">
        <v>170</v>
      </c>
      <c r="N1602" t="s">
        <v>325</v>
      </c>
      <c r="P1602" s="6" t="s">
        <v>1906</v>
      </c>
      <c r="Q1602" t="s">
        <v>9615</v>
      </c>
      <c r="R1602" s="6">
        <v>10207054.853439331</v>
      </c>
      <c r="S1602" s="6">
        <v>602484.99999999919</v>
      </c>
      <c r="T1602" s="6">
        <v>0</v>
      </c>
      <c r="U1602" s="6">
        <v>0</v>
      </c>
      <c r="V1602" s="6">
        <v>0</v>
      </c>
      <c r="W1602" s="6">
        <v>602484.99999999919</v>
      </c>
      <c r="X1602" s="6">
        <v>54</v>
      </c>
      <c r="Y1602" s="6">
        <v>304131.13</v>
      </c>
      <c r="Z1602" s="6" t="s">
        <v>8118</v>
      </c>
      <c r="AA1602" s="7">
        <v>9727239.990234375</v>
      </c>
      <c r="AB1602" s="6"/>
    </row>
    <row r="1603" spans="1:28">
      <c r="A1603" t="s">
        <v>9616</v>
      </c>
      <c r="B1603">
        <v>1602</v>
      </c>
      <c r="C1603" t="s">
        <v>9617</v>
      </c>
      <c r="D1603" s="20" t="s">
        <v>9618</v>
      </c>
      <c r="E1603" t="s">
        <v>29</v>
      </c>
      <c r="F1603">
        <v>1</v>
      </c>
      <c r="G1603" s="10" t="s">
        <v>9619</v>
      </c>
      <c r="H1603" s="10" t="s">
        <v>9620</v>
      </c>
      <c r="I1603">
        <v>0</v>
      </c>
      <c r="K1603" s="5">
        <v>45397</v>
      </c>
      <c r="L1603" t="s">
        <v>32</v>
      </c>
      <c r="M1603" t="s">
        <v>5929</v>
      </c>
      <c r="N1603" t="s">
        <v>8118</v>
      </c>
      <c r="P1603" s="6" t="s">
        <v>1906</v>
      </c>
      <c r="Q1603" t="s">
        <v>9621</v>
      </c>
      <c r="R1603" s="6">
        <v>12384644.937515259</v>
      </c>
      <c r="S1603" s="6">
        <v>592487.50000000047</v>
      </c>
      <c r="T1603" s="6">
        <v>0</v>
      </c>
      <c r="U1603" s="6">
        <v>597845.00000000047</v>
      </c>
      <c r="V1603" s="6">
        <v>0</v>
      </c>
      <c r="W1603" s="6">
        <v>1190332.5000000009</v>
      </c>
      <c r="X1603" s="6">
        <v>146</v>
      </c>
      <c r="Y1603" s="6">
        <v>1274803.96</v>
      </c>
      <c r="Z1603" s="6" t="s">
        <v>5929</v>
      </c>
      <c r="AA1603" s="7">
        <v>12008950.233459473</v>
      </c>
      <c r="AB1603" s="6"/>
    </row>
    <row r="1604" spans="1:28">
      <c r="A1604" t="s">
        <v>9622</v>
      </c>
      <c r="B1604">
        <v>1603</v>
      </c>
      <c r="C1604" t="s">
        <v>9623</v>
      </c>
      <c r="D1604" s="20" t="s">
        <v>9624</v>
      </c>
      <c r="E1604" t="s">
        <v>29</v>
      </c>
      <c r="F1604">
        <v>1</v>
      </c>
      <c r="G1604" s="10" t="s">
        <v>9625</v>
      </c>
      <c r="H1604" s="10" t="s">
        <v>9626</v>
      </c>
      <c r="I1604">
        <v>0.75</v>
      </c>
      <c r="K1604" s="5">
        <v>45397</v>
      </c>
      <c r="L1604" t="s">
        <v>32</v>
      </c>
      <c r="M1604" t="s">
        <v>820</v>
      </c>
      <c r="N1604" t="s">
        <v>5501</v>
      </c>
      <c r="P1604" s="6" t="s">
        <v>1906</v>
      </c>
      <c r="Q1604" t="s">
        <v>9627</v>
      </c>
      <c r="R1604" s="6">
        <v>76772151.470184326</v>
      </c>
      <c r="S1604" s="6">
        <v>0</v>
      </c>
      <c r="T1604" s="6">
        <v>637274.99999999767</v>
      </c>
      <c r="U1604" s="6">
        <v>652269.99999999767</v>
      </c>
      <c r="V1604" s="6">
        <v>325122.5000000046</v>
      </c>
      <c r="W1604" s="6">
        <v>1931807.5000000047</v>
      </c>
      <c r="X1604" s="6">
        <v>248</v>
      </c>
      <c r="Y1604" s="6">
        <v>610250.02</v>
      </c>
      <c r="Z1604" s="6" t="s">
        <v>10830</v>
      </c>
      <c r="AA1604" s="7">
        <v>70999732.613563538</v>
      </c>
      <c r="AB1604" s="6"/>
    </row>
    <row r="1605" spans="1:28">
      <c r="A1605" t="s">
        <v>9628</v>
      </c>
      <c r="B1605">
        <v>1604</v>
      </c>
      <c r="C1605" t="s">
        <v>9629</v>
      </c>
      <c r="D1605" t="s">
        <v>9630</v>
      </c>
      <c r="E1605" t="s">
        <v>29</v>
      </c>
      <c r="F1605">
        <v>1</v>
      </c>
      <c r="G1605" s="10" t="s">
        <v>9631</v>
      </c>
      <c r="H1605" s="10" t="s">
        <v>9632</v>
      </c>
      <c r="I1605">
        <v>0.15</v>
      </c>
      <c r="K1605" s="5">
        <v>45400</v>
      </c>
      <c r="L1605" t="s">
        <v>32</v>
      </c>
      <c r="M1605" t="s">
        <v>223</v>
      </c>
      <c r="N1605" t="s">
        <v>43</v>
      </c>
      <c r="P1605" s="6" t="s">
        <v>3077</v>
      </c>
      <c r="Q1605" t="s">
        <v>9633</v>
      </c>
      <c r="R1605" s="6">
        <v>785890789.03198242</v>
      </c>
      <c r="S1605" s="6">
        <v>0</v>
      </c>
      <c r="T1605" s="6">
        <v>0</v>
      </c>
      <c r="U1605" s="6">
        <v>0</v>
      </c>
      <c r="V1605" s="6">
        <v>27612391.49999994</v>
      </c>
      <c r="W1605" s="6">
        <v>29733060.99999997</v>
      </c>
      <c r="X1605" s="6">
        <v>111</v>
      </c>
      <c r="Y1605" s="6">
        <v>12031580</v>
      </c>
      <c r="Z1605" s="6" t="s">
        <v>507</v>
      </c>
      <c r="AA1605" s="7">
        <v>756655223.08349609</v>
      </c>
      <c r="AB1605" s="6"/>
    </row>
    <row r="1606" spans="1:28">
      <c r="A1606" t="s">
        <v>9634</v>
      </c>
      <c r="B1606">
        <v>1605</v>
      </c>
      <c r="C1606" t="s">
        <v>9635</v>
      </c>
      <c r="D1606" t="s">
        <v>9636</v>
      </c>
      <c r="E1606" t="s">
        <v>29</v>
      </c>
      <c r="F1606">
        <v>1</v>
      </c>
      <c r="G1606" s="10" t="s">
        <v>9637</v>
      </c>
      <c r="H1606" s="10" t="s">
        <v>9638</v>
      </c>
      <c r="I1606">
        <v>0.05</v>
      </c>
      <c r="K1606" s="5">
        <v>45400</v>
      </c>
      <c r="L1606" t="s">
        <v>32</v>
      </c>
      <c r="M1606" t="s">
        <v>33</v>
      </c>
      <c r="N1606" t="s">
        <v>34</v>
      </c>
      <c r="P1606" s="6" t="s">
        <v>3077</v>
      </c>
      <c r="Q1606" t="s">
        <v>9639</v>
      </c>
      <c r="R1606" s="6">
        <v>1474264303.8749695</v>
      </c>
      <c r="S1606" s="6">
        <v>28723990.649999872</v>
      </c>
      <c r="T1606" s="6">
        <v>-73941869.24999997</v>
      </c>
      <c r="U1606" s="6">
        <v>30751641.5</v>
      </c>
      <c r="V1606" s="6">
        <v>23786916.949999958</v>
      </c>
      <c r="W1606" s="6">
        <v>30447363.49999997</v>
      </c>
      <c r="X1606" s="6">
        <v>904</v>
      </c>
      <c r="Y1606" s="6">
        <v>38310264</v>
      </c>
      <c r="Z1606" s="6" t="s">
        <v>12651</v>
      </c>
      <c r="AA1606" s="7">
        <v>1431813096.8093872</v>
      </c>
      <c r="AB1606" s="6"/>
    </row>
    <row r="1607" spans="1:28">
      <c r="A1607" t="s">
        <v>9640</v>
      </c>
      <c r="B1607">
        <v>1606</v>
      </c>
      <c r="C1607" t="s">
        <v>9641</v>
      </c>
      <c r="D1607" t="s">
        <v>9642</v>
      </c>
      <c r="E1607" t="s">
        <v>29</v>
      </c>
      <c r="F1607">
        <v>1</v>
      </c>
      <c r="G1607" s="10" t="s">
        <v>9643</v>
      </c>
      <c r="H1607" s="10" t="s">
        <v>9644</v>
      </c>
      <c r="I1607">
        <v>0.05</v>
      </c>
      <c r="K1607" s="5">
        <v>45400</v>
      </c>
      <c r="L1607" t="s">
        <v>32</v>
      </c>
      <c r="M1607" t="s">
        <v>480</v>
      </c>
      <c r="N1607" t="s">
        <v>34</v>
      </c>
      <c r="P1607" s="6" t="s">
        <v>3077</v>
      </c>
      <c r="Q1607" t="s">
        <v>9645</v>
      </c>
      <c r="R1607" s="6">
        <v>2740453407.8121185</v>
      </c>
      <c r="S1607" s="6">
        <v>45610839.72499992</v>
      </c>
      <c r="T1607" s="6">
        <v>122339473.87500024</v>
      </c>
      <c r="U1607" s="6">
        <v>42742829.949999921</v>
      </c>
      <c r="V1607" s="6">
        <v>41185280.774999842</v>
      </c>
      <c r="W1607" s="6">
        <v>280957136.30000019</v>
      </c>
      <c r="X1607" s="6">
        <v>872</v>
      </c>
      <c r="Y1607" s="6">
        <v>63869984</v>
      </c>
      <c r="Z1607" s="6" t="s">
        <v>12651</v>
      </c>
      <c r="AA1607" s="7">
        <v>2489667068.195343</v>
      </c>
      <c r="AB1607" s="6"/>
    </row>
    <row r="1608" spans="1:28">
      <c r="A1608" t="s">
        <v>9646</v>
      </c>
      <c r="B1608">
        <v>1607</v>
      </c>
      <c r="C1608" t="s">
        <v>9647</v>
      </c>
      <c r="D1608" t="s">
        <v>9648</v>
      </c>
      <c r="E1608" t="s">
        <v>29</v>
      </c>
      <c r="F1608">
        <v>1</v>
      </c>
      <c r="G1608" s="10" t="s">
        <v>9649</v>
      </c>
      <c r="H1608" s="10" t="s">
        <v>9650</v>
      </c>
      <c r="I1608">
        <v>0.2</v>
      </c>
      <c r="K1608" s="5">
        <v>45400</v>
      </c>
      <c r="L1608" t="s">
        <v>32</v>
      </c>
      <c r="M1608" t="s">
        <v>109</v>
      </c>
      <c r="N1608" t="s">
        <v>34</v>
      </c>
      <c r="P1608" s="6" t="s">
        <v>3077</v>
      </c>
      <c r="Q1608" t="s">
        <v>9651</v>
      </c>
      <c r="R1608" s="6">
        <v>1627660549.7360229</v>
      </c>
      <c r="S1608" s="6">
        <v>24032754.700000152</v>
      </c>
      <c r="T1608" s="6">
        <v>43556072.399999961</v>
      </c>
      <c r="U1608" s="6">
        <v>28991226.050000038</v>
      </c>
      <c r="V1608" s="6">
        <v>9280400.6999998502</v>
      </c>
      <c r="W1608" s="6">
        <v>109772796.75000015</v>
      </c>
      <c r="X1608" s="6">
        <v>945</v>
      </c>
      <c r="Y1608" s="6">
        <v>29533114</v>
      </c>
      <c r="Z1608" s="6" t="s">
        <v>12651</v>
      </c>
      <c r="AA1608" s="7">
        <v>1460250460.8154297</v>
      </c>
      <c r="AB1608" s="6"/>
    </row>
    <row r="1609" spans="1:28">
      <c r="A1609" t="s">
        <v>9652</v>
      </c>
      <c r="B1609">
        <v>1608</v>
      </c>
      <c r="C1609" t="s">
        <v>9653</v>
      </c>
      <c r="D1609" s="20" t="s">
        <v>9654</v>
      </c>
      <c r="E1609" t="s">
        <v>29</v>
      </c>
      <c r="F1609">
        <v>1</v>
      </c>
      <c r="G1609" s="10" t="s">
        <v>9655</v>
      </c>
      <c r="H1609" s="10" t="s">
        <v>9656</v>
      </c>
      <c r="I1609">
        <v>0.2</v>
      </c>
      <c r="K1609" s="5">
        <v>45406</v>
      </c>
      <c r="L1609" t="s">
        <v>32</v>
      </c>
      <c r="M1609" t="s">
        <v>743</v>
      </c>
      <c r="N1609" t="s">
        <v>2755</v>
      </c>
      <c r="P1609" s="6" t="s">
        <v>1666</v>
      </c>
      <c r="Q1609" t="s">
        <v>9657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  <c r="X1609" s="6">
        <v>0</v>
      </c>
      <c r="Y1609" s="6">
        <v>0</v>
      </c>
      <c r="Z1609" s="6" t="s">
        <v>507</v>
      </c>
      <c r="AA1609" s="7">
        <v>0</v>
      </c>
      <c r="AB1609" s="6"/>
    </row>
    <row r="1610" spans="1:28">
      <c r="A1610" t="s">
        <v>9658</v>
      </c>
      <c r="B1610">
        <v>1609</v>
      </c>
      <c r="C1610" t="s">
        <v>9659</v>
      </c>
      <c r="D1610" s="20" t="s">
        <v>9660</v>
      </c>
      <c r="E1610" t="s">
        <v>29</v>
      </c>
      <c r="F1610">
        <v>1</v>
      </c>
      <c r="G1610" s="10" t="s">
        <v>9661</v>
      </c>
      <c r="H1610" s="10" t="s">
        <v>9662</v>
      </c>
      <c r="I1610">
        <v>0.2</v>
      </c>
      <c r="K1610" s="5">
        <v>45406</v>
      </c>
      <c r="L1610" t="s">
        <v>32</v>
      </c>
      <c r="M1610" t="s">
        <v>743</v>
      </c>
      <c r="N1610" t="s">
        <v>2755</v>
      </c>
      <c r="P1610" s="6" t="s">
        <v>1666</v>
      </c>
      <c r="Q1610" t="s">
        <v>9663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  <c r="X1610" s="6">
        <v>0</v>
      </c>
      <c r="Y1610" s="6">
        <v>0</v>
      </c>
      <c r="Z1610" s="6" t="s">
        <v>507</v>
      </c>
      <c r="AA1610" s="7">
        <v>0</v>
      </c>
      <c r="AB1610" s="6"/>
    </row>
    <row r="1611" spans="1:28">
      <c r="A1611" t="s">
        <v>9664</v>
      </c>
      <c r="B1611">
        <v>1610</v>
      </c>
      <c r="C1611" t="s">
        <v>9665</v>
      </c>
      <c r="D1611" s="20" t="s">
        <v>9666</v>
      </c>
      <c r="E1611" t="s">
        <v>29</v>
      </c>
      <c r="F1611">
        <v>1</v>
      </c>
      <c r="G1611" s="10" t="s">
        <v>9667</v>
      </c>
      <c r="H1611" s="10" t="s">
        <v>9668</v>
      </c>
      <c r="I1611">
        <v>0.2</v>
      </c>
      <c r="K1611" s="5">
        <v>45406</v>
      </c>
      <c r="L1611" t="s">
        <v>32</v>
      </c>
      <c r="M1611" t="s">
        <v>743</v>
      </c>
      <c r="N1611" t="s">
        <v>2755</v>
      </c>
      <c r="P1611" s="6" t="s">
        <v>1666</v>
      </c>
      <c r="Q1611" t="s">
        <v>9669</v>
      </c>
      <c r="R1611" s="6">
        <v>17222534.322738647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  <c r="X1611" s="6">
        <v>29</v>
      </c>
      <c r="Y1611" s="6">
        <v>158792.34999999998</v>
      </c>
      <c r="Z1611" s="6" t="s">
        <v>507</v>
      </c>
      <c r="AA1611" s="7">
        <v>17254502.820968628</v>
      </c>
      <c r="AB1611" s="6"/>
    </row>
    <row r="1612" spans="1:28">
      <c r="A1612" t="s">
        <v>9670</v>
      </c>
      <c r="B1612">
        <v>1611</v>
      </c>
      <c r="C1612" t="s">
        <v>9671</v>
      </c>
      <c r="D1612" s="20" t="s">
        <v>9672</v>
      </c>
      <c r="E1612" t="s">
        <v>29</v>
      </c>
      <c r="F1612">
        <v>1</v>
      </c>
      <c r="G1612" s="10" t="s">
        <v>9673</v>
      </c>
      <c r="H1612" s="10" t="s">
        <v>9674</v>
      </c>
      <c r="I1612">
        <v>0.2</v>
      </c>
      <c r="K1612" s="5">
        <v>45406</v>
      </c>
      <c r="L1612" t="s">
        <v>32</v>
      </c>
      <c r="M1612" t="s">
        <v>743</v>
      </c>
      <c r="N1612" t="s">
        <v>2755</v>
      </c>
      <c r="P1612" s="6" t="s">
        <v>1666</v>
      </c>
      <c r="Q1612" t="s">
        <v>9675</v>
      </c>
      <c r="R1612" s="6">
        <v>48524148.913847834</v>
      </c>
      <c r="S1612" s="6">
        <v>-523709.74628749804</v>
      </c>
      <c r="T1612" s="6">
        <v>0</v>
      </c>
      <c r="U1612" s="6">
        <v>-527464.00916999811</v>
      </c>
      <c r="V1612" s="6">
        <v>-530609.78664000751</v>
      </c>
      <c r="W1612" s="6">
        <v>-1581783.5420975043</v>
      </c>
      <c r="X1612" s="6">
        <v>540</v>
      </c>
      <c r="Y1612" s="6">
        <v>4959869.1000000006</v>
      </c>
      <c r="Z1612" s="6" t="s">
        <v>507</v>
      </c>
      <c r="AA1612" s="7">
        <v>54459368.966005899</v>
      </c>
      <c r="AB1612" s="6"/>
    </row>
    <row r="1613" spans="1:28">
      <c r="A1613" t="s">
        <v>9676</v>
      </c>
      <c r="B1613">
        <v>1612</v>
      </c>
      <c r="C1613" t="s">
        <v>9677</v>
      </c>
      <c r="D1613" s="20" t="s">
        <v>9678</v>
      </c>
      <c r="E1613" t="s">
        <v>29</v>
      </c>
      <c r="F1613">
        <v>1</v>
      </c>
      <c r="G1613" s="10" t="s">
        <v>9679</v>
      </c>
      <c r="H1613" s="10" t="s">
        <v>9680</v>
      </c>
      <c r="I1613">
        <v>0.2</v>
      </c>
      <c r="K1613" s="5">
        <v>45406</v>
      </c>
      <c r="L1613" t="s">
        <v>32</v>
      </c>
      <c r="M1613" t="s">
        <v>743</v>
      </c>
      <c r="N1613" t="s">
        <v>2755</v>
      </c>
      <c r="P1613" s="6" t="s">
        <v>1666</v>
      </c>
      <c r="Q1613" t="s">
        <v>9681</v>
      </c>
      <c r="R1613" s="6">
        <v>13168745.040893555</v>
      </c>
      <c r="S1613" s="6">
        <v>0</v>
      </c>
      <c r="T1613" s="6">
        <v>0</v>
      </c>
      <c r="U1613" s="6">
        <v>534983.65000000049</v>
      </c>
      <c r="V1613" s="6">
        <v>0</v>
      </c>
      <c r="W1613" s="6">
        <v>534983.65000000049</v>
      </c>
      <c r="X1613" s="6">
        <v>9</v>
      </c>
      <c r="Y1613" s="6">
        <v>58594.1</v>
      </c>
      <c r="Z1613" s="6" t="s">
        <v>507</v>
      </c>
      <c r="AA1613" s="7">
        <v>12677389.526367188</v>
      </c>
      <c r="AB1613" s="6"/>
    </row>
    <row r="1614" spans="1:28">
      <c r="A1614" t="s">
        <v>9682</v>
      </c>
      <c r="B1614">
        <v>1613</v>
      </c>
      <c r="C1614" t="s">
        <v>9683</v>
      </c>
      <c r="D1614" s="20" t="s">
        <v>9684</v>
      </c>
      <c r="E1614" t="s">
        <v>29</v>
      </c>
      <c r="F1614">
        <v>1</v>
      </c>
      <c r="G1614" s="10" t="s">
        <v>9685</v>
      </c>
      <c r="H1614" s="10" t="s">
        <v>9686</v>
      </c>
      <c r="I1614">
        <v>0.2</v>
      </c>
      <c r="K1614" s="5">
        <v>45406</v>
      </c>
      <c r="L1614" t="s">
        <v>32</v>
      </c>
      <c r="M1614" t="s">
        <v>743</v>
      </c>
      <c r="N1614" t="s">
        <v>2755</v>
      </c>
      <c r="P1614" s="6" t="s">
        <v>1666</v>
      </c>
      <c r="Q1614" t="s">
        <v>9687</v>
      </c>
      <c r="R1614" s="6">
        <v>35283449.171412706</v>
      </c>
      <c r="S1614" s="6">
        <v>-527577.80204000277</v>
      </c>
      <c r="T1614" s="6">
        <v>0</v>
      </c>
      <c r="U1614" s="6">
        <v>2134779.9119800022</v>
      </c>
      <c r="V1614" s="6">
        <v>4824904.2116624974</v>
      </c>
      <c r="W1614" s="6">
        <v>5901135.5736374985</v>
      </c>
      <c r="X1614" s="6">
        <v>25</v>
      </c>
      <c r="Y1614" s="6">
        <v>228888.78999999998</v>
      </c>
      <c r="Z1614" s="6" t="s">
        <v>507</v>
      </c>
      <c r="AA1614" s="7">
        <v>29095917.590356436</v>
      </c>
      <c r="AB1614" s="6"/>
    </row>
    <row r="1615" spans="1:28">
      <c r="A1615" t="s">
        <v>9688</v>
      </c>
      <c r="B1615">
        <v>1614</v>
      </c>
      <c r="C1615" t="s">
        <v>9689</v>
      </c>
      <c r="D1615" s="20" t="s">
        <v>9690</v>
      </c>
      <c r="E1615" t="s">
        <v>29</v>
      </c>
      <c r="F1615">
        <v>1</v>
      </c>
      <c r="G1615" s="10" t="s">
        <v>9691</v>
      </c>
      <c r="H1615" s="10" t="s">
        <v>9692</v>
      </c>
      <c r="I1615">
        <v>0.2</v>
      </c>
      <c r="K1615" s="5">
        <v>45406</v>
      </c>
      <c r="L1615" t="s">
        <v>32</v>
      </c>
      <c r="M1615" t="s">
        <v>743</v>
      </c>
      <c r="N1615" t="s">
        <v>2755</v>
      </c>
      <c r="P1615" s="6" t="s">
        <v>1666</v>
      </c>
      <c r="Q1615" t="s">
        <v>9693</v>
      </c>
      <c r="R1615" s="6">
        <v>30171587.991714478</v>
      </c>
      <c r="S1615" s="6">
        <v>-1175.7999999999302</v>
      </c>
      <c r="T1615" s="6">
        <v>529509.02499999816</v>
      </c>
      <c r="U1615" s="6">
        <v>0</v>
      </c>
      <c r="V1615" s="6">
        <v>0</v>
      </c>
      <c r="W1615" s="6">
        <v>528333.22499999823</v>
      </c>
      <c r="X1615" s="6">
        <v>48</v>
      </c>
      <c r="Y1615" s="6">
        <v>242576.24</v>
      </c>
      <c r="Z1615" s="6" t="s">
        <v>507</v>
      </c>
      <c r="AA1615" s="7">
        <v>30289651.250839233</v>
      </c>
      <c r="AB1615" s="6"/>
    </row>
    <row r="1616" spans="1:28">
      <c r="A1616" t="s">
        <v>9694</v>
      </c>
      <c r="B1616">
        <v>1615</v>
      </c>
      <c r="C1616" t="s">
        <v>9695</v>
      </c>
      <c r="D1616" s="20" t="s">
        <v>9696</v>
      </c>
      <c r="E1616" t="s">
        <v>29</v>
      </c>
      <c r="F1616">
        <v>1</v>
      </c>
      <c r="G1616" s="10" t="s">
        <v>9697</v>
      </c>
      <c r="H1616" s="10" t="s">
        <v>9698</v>
      </c>
      <c r="I1616">
        <v>0.2</v>
      </c>
      <c r="K1616" s="5">
        <v>45406</v>
      </c>
      <c r="L1616" t="s">
        <v>32</v>
      </c>
      <c r="M1616" t="s">
        <v>743</v>
      </c>
      <c r="N1616" t="s">
        <v>2755</v>
      </c>
      <c r="P1616" s="6" t="s">
        <v>1666</v>
      </c>
      <c r="Q1616" t="s">
        <v>9699</v>
      </c>
      <c r="R1616" s="6">
        <v>17992605.909443397</v>
      </c>
      <c r="S1616" s="6">
        <v>-530521.36576250056</v>
      </c>
      <c r="T1616" s="6">
        <v>0</v>
      </c>
      <c r="U1616" s="6">
        <v>0</v>
      </c>
      <c r="V1616" s="6">
        <v>0</v>
      </c>
      <c r="W1616" s="6">
        <v>-530521.36576250056</v>
      </c>
      <c r="X1616" s="6">
        <v>24</v>
      </c>
      <c r="Y1616" s="6">
        <v>214328.83000000002</v>
      </c>
      <c r="Z1616" s="6" t="s">
        <v>507</v>
      </c>
      <c r="AA1616" s="7">
        <v>18626798.420956846</v>
      </c>
      <c r="AB1616" s="6"/>
    </row>
    <row r="1617" spans="1:28">
      <c r="A1617" t="s">
        <v>9700</v>
      </c>
      <c r="B1617">
        <v>1616</v>
      </c>
      <c r="C1617" t="s">
        <v>9701</v>
      </c>
      <c r="D1617" s="20" t="s">
        <v>9702</v>
      </c>
      <c r="E1617" t="s">
        <v>29</v>
      </c>
      <c r="F1617">
        <v>1</v>
      </c>
      <c r="G1617" s="10" t="s">
        <v>9703</v>
      </c>
      <c r="H1617" s="10" t="s">
        <v>9704</v>
      </c>
      <c r="I1617">
        <v>0.2</v>
      </c>
      <c r="K1617" s="5">
        <v>45406</v>
      </c>
      <c r="L1617" t="s">
        <v>32</v>
      </c>
      <c r="M1617" t="s">
        <v>743</v>
      </c>
      <c r="N1617" t="s">
        <v>2755</v>
      </c>
      <c r="P1617" s="6" t="s">
        <v>1666</v>
      </c>
      <c r="Q1617" t="s">
        <v>9705</v>
      </c>
      <c r="R1617" s="6">
        <v>20670954.751968384</v>
      </c>
      <c r="S1617" s="6">
        <v>-1063819.0250000008</v>
      </c>
      <c r="T1617" s="6">
        <v>0</v>
      </c>
      <c r="U1617" s="6">
        <v>0</v>
      </c>
      <c r="V1617" s="6">
        <v>0</v>
      </c>
      <c r="W1617" s="6">
        <v>-527009.8749999979</v>
      </c>
      <c r="X1617" s="6">
        <v>23</v>
      </c>
      <c r="Y1617" s="6">
        <v>69779.53</v>
      </c>
      <c r="Z1617" s="6" t="s">
        <v>507</v>
      </c>
      <c r="AA1617" s="7">
        <v>21839414.167404171</v>
      </c>
      <c r="AB1617" s="6"/>
    </row>
    <row r="1618" spans="1:28">
      <c r="A1618" t="s">
        <v>9706</v>
      </c>
      <c r="B1618">
        <v>1617</v>
      </c>
      <c r="C1618" t="s">
        <v>9707</v>
      </c>
      <c r="D1618" s="20" t="s">
        <v>9708</v>
      </c>
      <c r="E1618" t="s">
        <v>29</v>
      </c>
      <c r="F1618">
        <v>1</v>
      </c>
      <c r="G1618" s="10" t="s">
        <v>9709</v>
      </c>
      <c r="H1618" s="10" t="s">
        <v>9710</v>
      </c>
      <c r="I1618">
        <v>0.2</v>
      </c>
      <c r="K1618" s="5">
        <v>45406</v>
      </c>
      <c r="L1618" t="s">
        <v>32</v>
      </c>
      <c r="M1618" t="s">
        <v>743</v>
      </c>
      <c r="N1618" t="s">
        <v>2755</v>
      </c>
      <c r="P1618" s="6" t="s">
        <v>1666</v>
      </c>
      <c r="Q1618" t="s">
        <v>9711</v>
      </c>
      <c r="R1618" s="6">
        <v>16426666.716840727</v>
      </c>
      <c r="S1618" s="6">
        <v>0</v>
      </c>
      <c r="T1618" s="6">
        <v>527155.73969500035</v>
      </c>
      <c r="U1618" s="6">
        <v>0</v>
      </c>
      <c r="V1618" s="6">
        <v>0</v>
      </c>
      <c r="W1618" s="6">
        <v>527155.73969500035</v>
      </c>
      <c r="X1618" s="6">
        <v>23</v>
      </c>
      <c r="Y1618" s="6">
        <v>208230.26</v>
      </c>
      <c r="Z1618" s="6" t="s">
        <v>507</v>
      </c>
      <c r="AA1618" s="7">
        <v>16004022.142849635</v>
      </c>
      <c r="AB1618" s="6"/>
    </row>
    <row r="1619" spans="1:28">
      <c r="A1619" t="s">
        <v>9712</v>
      </c>
      <c r="B1619">
        <v>1618</v>
      </c>
      <c r="C1619" t="s">
        <v>9713</v>
      </c>
      <c r="D1619" s="20" t="s">
        <v>9714</v>
      </c>
      <c r="E1619" t="s">
        <v>29</v>
      </c>
      <c r="F1619">
        <v>1</v>
      </c>
      <c r="G1619" s="10" t="s">
        <v>9715</v>
      </c>
      <c r="H1619" s="10" t="s">
        <v>9716</v>
      </c>
      <c r="I1619">
        <v>0.2</v>
      </c>
      <c r="K1619" s="5">
        <v>45406</v>
      </c>
      <c r="L1619" t="s">
        <v>32</v>
      </c>
      <c r="M1619" t="s">
        <v>743</v>
      </c>
      <c r="N1619" t="s">
        <v>2755</v>
      </c>
      <c r="P1619" s="6" t="s">
        <v>1666</v>
      </c>
      <c r="Q1619" t="s">
        <v>9717</v>
      </c>
      <c r="R1619" s="6">
        <v>24430969.476699829</v>
      </c>
      <c r="S1619" s="6">
        <v>-544535.27499999804</v>
      </c>
      <c r="T1619" s="6">
        <v>1084637.7999999961</v>
      </c>
      <c r="U1619" s="6">
        <v>-545581.82499999809</v>
      </c>
      <c r="V1619" s="6">
        <v>-552829.19999999809</v>
      </c>
      <c r="W1619" s="6">
        <v>-8985.125</v>
      </c>
      <c r="X1619" s="6">
        <v>30</v>
      </c>
      <c r="Y1619" s="6">
        <v>195512.31</v>
      </c>
      <c r="Z1619" s="6" t="s">
        <v>507</v>
      </c>
      <c r="AA1619" s="7">
        <v>24586127.758026123</v>
      </c>
      <c r="AB1619" s="6"/>
    </row>
    <row r="1620" spans="1:28">
      <c r="A1620" t="s">
        <v>9718</v>
      </c>
      <c r="B1620">
        <v>1619</v>
      </c>
      <c r="C1620" t="s">
        <v>9719</v>
      </c>
      <c r="D1620" s="20" t="s">
        <v>9720</v>
      </c>
      <c r="E1620" t="s">
        <v>29</v>
      </c>
      <c r="F1620">
        <v>1</v>
      </c>
      <c r="G1620" s="10" t="s">
        <v>9721</v>
      </c>
      <c r="H1620" s="10" t="s">
        <v>9722</v>
      </c>
      <c r="I1620">
        <v>0.2</v>
      </c>
      <c r="K1620" s="5">
        <v>45406</v>
      </c>
      <c r="L1620" t="s">
        <v>32</v>
      </c>
      <c r="M1620" t="s">
        <v>743</v>
      </c>
      <c r="N1620" t="s">
        <v>2755</v>
      </c>
      <c r="P1620" s="6" t="s">
        <v>1666</v>
      </c>
      <c r="Q1620" t="s">
        <v>9723</v>
      </c>
      <c r="R1620" s="6">
        <v>54277520.102240257</v>
      </c>
      <c r="S1620" s="6">
        <v>1631310.014894994</v>
      </c>
      <c r="T1620" s="6">
        <v>0</v>
      </c>
      <c r="U1620" s="6">
        <v>551304.0441825079</v>
      </c>
      <c r="V1620" s="6">
        <v>553450.56392499804</v>
      </c>
      <c r="W1620" s="6">
        <v>2736064.6230024998</v>
      </c>
      <c r="X1620" s="6">
        <v>200</v>
      </c>
      <c r="Y1620" s="6">
        <v>992439.66</v>
      </c>
      <c r="Z1620" s="6" t="s">
        <v>507</v>
      </c>
      <c r="AA1620" s="7">
        <v>52529057.549421579</v>
      </c>
      <c r="AB1620" s="6"/>
    </row>
    <row r="1621" spans="1:28">
      <c r="A1621" t="s">
        <v>9724</v>
      </c>
      <c r="B1621">
        <v>1620</v>
      </c>
      <c r="C1621" t="s">
        <v>9725</v>
      </c>
      <c r="D1621" s="20" t="s">
        <v>9726</v>
      </c>
      <c r="E1621" t="s">
        <v>29</v>
      </c>
      <c r="F1621">
        <v>1</v>
      </c>
      <c r="G1621" s="10" t="s">
        <v>9727</v>
      </c>
      <c r="H1621" s="10" t="s">
        <v>9728</v>
      </c>
      <c r="I1621">
        <v>0.15</v>
      </c>
      <c r="K1621" s="5">
        <v>45406</v>
      </c>
      <c r="L1621" t="s">
        <v>32</v>
      </c>
      <c r="M1621" t="s">
        <v>223</v>
      </c>
      <c r="N1621" t="s">
        <v>2755</v>
      </c>
      <c r="P1621" s="6" t="s">
        <v>1666</v>
      </c>
      <c r="Q1621" t="s">
        <v>9729</v>
      </c>
      <c r="R1621" s="6">
        <v>331014004.13513184</v>
      </c>
      <c r="S1621" s="6">
        <v>4320640.800000024</v>
      </c>
      <c r="T1621" s="6">
        <v>-2153690.8999999911</v>
      </c>
      <c r="U1621" s="6">
        <v>6470332.0499999775</v>
      </c>
      <c r="V1621" s="6">
        <v>7553000.7999999933</v>
      </c>
      <c r="W1621" s="6">
        <v>23721578.150000032</v>
      </c>
      <c r="X1621" s="6">
        <v>735</v>
      </c>
      <c r="Y1621" s="6">
        <v>8488120.4000000004</v>
      </c>
      <c r="Z1621" s="6" t="s">
        <v>507</v>
      </c>
      <c r="AA1621" s="7">
        <v>311940113.63983154</v>
      </c>
      <c r="AB1621" s="6"/>
    </row>
    <row r="1622" spans="1:28">
      <c r="A1622" t="s">
        <v>9730</v>
      </c>
      <c r="B1622">
        <v>1621</v>
      </c>
      <c r="C1622" t="s">
        <v>9731</v>
      </c>
      <c r="D1622" s="20" t="s">
        <v>9732</v>
      </c>
      <c r="E1622" t="s">
        <v>29</v>
      </c>
      <c r="F1622">
        <v>1</v>
      </c>
      <c r="G1622" s="10" t="s">
        <v>9733</v>
      </c>
      <c r="H1622" s="10" t="s">
        <v>9734</v>
      </c>
      <c r="I1622">
        <v>0.2</v>
      </c>
      <c r="K1622" s="5">
        <v>45406</v>
      </c>
      <c r="L1622" t="s">
        <v>32</v>
      </c>
      <c r="M1622" t="s">
        <v>162</v>
      </c>
      <c r="N1622" t="s">
        <v>2755</v>
      </c>
      <c r="P1622" s="6" t="s">
        <v>1666</v>
      </c>
      <c r="Q1622" t="s">
        <v>9735</v>
      </c>
      <c r="R1622" s="6">
        <v>102773154.73556519</v>
      </c>
      <c r="S1622" s="6">
        <v>0</v>
      </c>
      <c r="T1622" s="6">
        <v>2163289.899999992</v>
      </c>
      <c r="U1622" s="6">
        <v>1082597.1500000153</v>
      </c>
      <c r="V1622" s="6">
        <v>0</v>
      </c>
      <c r="W1622" s="6">
        <v>3245887.0500000077</v>
      </c>
      <c r="X1622" s="6">
        <v>138</v>
      </c>
      <c r="Y1622" s="6">
        <v>1363081.1</v>
      </c>
      <c r="Z1622" s="6" t="s">
        <v>507</v>
      </c>
      <c r="AA1622" s="7">
        <v>99621619.033813477</v>
      </c>
      <c r="AB1622" s="6"/>
    </row>
    <row r="1623" spans="1:28">
      <c r="A1623" t="s">
        <v>9736</v>
      </c>
      <c r="B1623">
        <v>1622</v>
      </c>
      <c r="C1623" t="s">
        <v>9737</v>
      </c>
      <c r="D1623" s="20" t="s">
        <v>9738</v>
      </c>
      <c r="E1623" t="s">
        <v>29</v>
      </c>
      <c r="F1623">
        <v>2</v>
      </c>
      <c r="G1623" s="10" t="s">
        <v>4636</v>
      </c>
      <c r="H1623" s="10" t="s">
        <v>4637</v>
      </c>
      <c r="I1623" s="11">
        <v>0.35</v>
      </c>
      <c r="K1623" s="5">
        <v>45411</v>
      </c>
      <c r="L1623" t="s">
        <v>32</v>
      </c>
      <c r="M1623" t="s">
        <v>659</v>
      </c>
      <c r="N1623" t="s">
        <v>4638</v>
      </c>
      <c r="P1623" s="6" t="s">
        <v>4639</v>
      </c>
      <c r="Q1623" t="s">
        <v>9739</v>
      </c>
      <c r="R1623" s="6">
        <v>2754.9276852071443</v>
      </c>
      <c r="S1623" s="6">
        <v>0</v>
      </c>
      <c r="T1623" s="6">
        <v>0</v>
      </c>
      <c r="U1623" s="6">
        <v>0</v>
      </c>
      <c r="V1623" s="6">
        <v>2116.5000000001164</v>
      </c>
      <c r="W1623" s="6">
        <v>2116.5000000001164</v>
      </c>
      <c r="X1623" s="6">
        <v>0</v>
      </c>
      <c r="Y1623" s="6">
        <v>0</v>
      </c>
      <c r="Z1623" s="6" t="s">
        <v>507</v>
      </c>
      <c r="AA1623" s="7">
        <v>2757.4769420866687</v>
      </c>
      <c r="AB1623" s="6"/>
    </row>
    <row r="1624" spans="1:28">
      <c r="A1624" t="s">
        <v>9740</v>
      </c>
      <c r="B1624">
        <v>1623</v>
      </c>
      <c r="C1624" t="s">
        <v>9741</v>
      </c>
      <c r="D1624" s="20" t="s">
        <v>9742</v>
      </c>
      <c r="E1624" t="s">
        <v>29</v>
      </c>
      <c r="F1624">
        <v>1</v>
      </c>
      <c r="G1624" s="10" t="s">
        <v>9743</v>
      </c>
      <c r="H1624" s="10" t="s">
        <v>9744</v>
      </c>
      <c r="I1624" s="11">
        <v>0.4</v>
      </c>
      <c r="K1624" s="5">
        <v>45412</v>
      </c>
      <c r="L1624" t="s">
        <v>32</v>
      </c>
      <c r="M1624" t="s">
        <v>223</v>
      </c>
      <c r="N1624" t="s">
        <v>514</v>
      </c>
      <c r="P1624" s="6" t="s">
        <v>5757</v>
      </c>
      <c r="Q1624" t="s">
        <v>9745</v>
      </c>
      <c r="R1624" s="6">
        <v>18178717.346191406</v>
      </c>
      <c r="S1624" s="6">
        <v>0</v>
      </c>
      <c r="T1624" s="6">
        <v>0</v>
      </c>
      <c r="U1624" s="6">
        <v>0</v>
      </c>
      <c r="V1624" s="6">
        <v>1533372.189999999</v>
      </c>
      <c r="W1624" s="6">
        <v>1533372.189999999</v>
      </c>
      <c r="X1624" s="6">
        <v>17</v>
      </c>
      <c r="Y1624" s="6">
        <v>50844.89</v>
      </c>
      <c r="Z1624" s="6" t="s">
        <v>507</v>
      </c>
      <c r="AA1624" s="7">
        <v>16569796.905517578</v>
      </c>
      <c r="AB1624" s="6"/>
    </row>
    <row r="1625" spans="1:28">
      <c r="A1625" t="s">
        <v>9746</v>
      </c>
      <c r="B1625">
        <v>1624</v>
      </c>
      <c r="C1625" t="s">
        <v>9747</v>
      </c>
      <c r="D1625" t="s">
        <v>9748</v>
      </c>
      <c r="E1625" t="s">
        <v>29</v>
      </c>
      <c r="F1625">
        <v>1</v>
      </c>
      <c r="G1625" s="10" t="s">
        <v>9749</v>
      </c>
      <c r="H1625" s="10" t="s">
        <v>9750</v>
      </c>
      <c r="I1625" s="11">
        <v>0.2</v>
      </c>
      <c r="K1625" s="5">
        <v>45419</v>
      </c>
      <c r="L1625" t="s">
        <v>32</v>
      </c>
      <c r="M1625" t="s">
        <v>142</v>
      </c>
      <c r="N1625" t="s">
        <v>3564</v>
      </c>
      <c r="P1625" s="6" t="s">
        <v>135</v>
      </c>
      <c r="Q1625" t="s">
        <v>9751</v>
      </c>
      <c r="R1625" s="6">
        <v>967110046.76818848</v>
      </c>
      <c r="S1625" s="6">
        <v>28117064.999999955</v>
      </c>
      <c r="T1625" s="6">
        <v>-5155829.9999999534</v>
      </c>
      <c r="U1625" s="6">
        <v>-4987010.0000000717</v>
      </c>
      <c r="V1625" s="6">
        <v>5063060.0000000717</v>
      </c>
      <c r="W1625" s="6">
        <v>3286114.999999959</v>
      </c>
      <c r="X1625" s="6">
        <v>2858</v>
      </c>
      <c r="Y1625" s="6">
        <v>66371716</v>
      </c>
      <c r="Z1625" s="6" t="s">
        <v>507</v>
      </c>
      <c r="AA1625" s="7">
        <v>994264389.03808594</v>
      </c>
      <c r="AB1625" s="6"/>
    </row>
    <row r="1626" spans="1:28">
      <c r="A1626" t="s">
        <v>9752</v>
      </c>
      <c r="B1626">
        <v>1625</v>
      </c>
      <c r="C1626" t="s">
        <v>9753</v>
      </c>
      <c r="D1626" t="s">
        <v>6965</v>
      </c>
      <c r="E1626" t="s">
        <v>29</v>
      </c>
      <c r="F1626">
        <v>1</v>
      </c>
      <c r="G1626" s="10" t="s">
        <v>9754</v>
      </c>
      <c r="H1626" s="10" t="s">
        <v>9755</v>
      </c>
      <c r="I1626" s="11">
        <v>0.08</v>
      </c>
      <c r="K1626" s="5">
        <v>45426</v>
      </c>
      <c r="L1626" t="s">
        <v>32</v>
      </c>
      <c r="M1626" t="s">
        <v>102</v>
      </c>
      <c r="N1626" t="s">
        <v>34</v>
      </c>
      <c r="P1626" s="6" t="s">
        <v>135</v>
      </c>
      <c r="Q1626" t="s">
        <v>9756</v>
      </c>
      <c r="R1626" s="6">
        <v>2576239.9673461914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  <c r="X1626" s="6">
        <v>19</v>
      </c>
      <c r="Y1626" s="6">
        <v>208433.38999999998</v>
      </c>
      <c r="Z1626" s="6" t="s">
        <v>12651</v>
      </c>
      <c r="AA1626" s="7">
        <v>2581089.973449707</v>
      </c>
      <c r="AB1626" s="6"/>
    </row>
    <row r="1627" spans="1:28">
      <c r="A1627" t="s">
        <v>9757</v>
      </c>
      <c r="B1627">
        <v>1626</v>
      </c>
      <c r="C1627" t="s">
        <v>9758</v>
      </c>
      <c r="D1627" t="s">
        <v>9759</v>
      </c>
      <c r="E1627" t="s">
        <v>29</v>
      </c>
      <c r="F1627">
        <v>2</v>
      </c>
      <c r="G1627" s="10" t="s">
        <v>9760</v>
      </c>
      <c r="H1627" s="10" t="s">
        <v>9761</v>
      </c>
      <c r="I1627" s="11">
        <v>0.75</v>
      </c>
      <c r="K1627" s="5">
        <v>45427</v>
      </c>
      <c r="L1627" t="s">
        <v>32</v>
      </c>
      <c r="M1627" t="s">
        <v>645</v>
      </c>
      <c r="N1627" t="s">
        <v>2127</v>
      </c>
      <c r="P1627" s="6" t="s">
        <v>4639</v>
      </c>
      <c r="Q1627" t="s">
        <v>9762</v>
      </c>
      <c r="R1627" s="6">
        <v>58918426.61455664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  <c r="X1627" s="6">
        <v>24</v>
      </c>
      <c r="Y1627" s="6">
        <v>72233.36</v>
      </c>
      <c r="Z1627" s="6" t="s">
        <v>507</v>
      </c>
      <c r="AA1627" s="7">
        <v>62134591.954446375</v>
      </c>
      <c r="AB1627" s="6"/>
    </row>
    <row r="1628" spans="1:28">
      <c r="A1628" t="s">
        <v>9763</v>
      </c>
      <c r="B1628">
        <v>1627</v>
      </c>
      <c r="C1628" t="s">
        <v>9764</v>
      </c>
      <c r="D1628" t="s">
        <v>9765</v>
      </c>
      <c r="E1628" t="s">
        <v>29</v>
      </c>
      <c r="F1628">
        <v>2</v>
      </c>
      <c r="G1628" s="10" t="s">
        <v>9760</v>
      </c>
      <c r="H1628" s="10" t="s">
        <v>9761</v>
      </c>
      <c r="I1628" s="11">
        <v>0.75</v>
      </c>
      <c r="K1628" s="5">
        <v>45427</v>
      </c>
      <c r="L1628" t="s">
        <v>32</v>
      </c>
      <c r="M1628" t="s">
        <v>645</v>
      </c>
      <c r="N1628" t="s">
        <v>2127</v>
      </c>
      <c r="P1628" s="6" t="s">
        <v>4639</v>
      </c>
      <c r="Q1628" t="s">
        <v>9766</v>
      </c>
      <c r="R1628" s="6">
        <v>1369.0400123596191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  <c r="X1628" s="6">
        <v>238</v>
      </c>
      <c r="Y1628" s="6">
        <v>1095774.5</v>
      </c>
      <c r="Z1628" s="6" t="s">
        <v>507</v>
      </c>
      <c r="AA1628" s="7">
        <v>1489.0299797058105</v>
      </c>
      <c r="AB1628" s="6"/>
    </row>
    <row r="1629" spans="1:28">
      <c r="A1629" t="s">
        <v>9767</v>
      </c>
      <c r="B1629">
        <v>1628</v>
      </c>
      <c r="C1629" t="s">
        <v>9768</v>
      </c>
      <c r="D1629" t="s">
        <v>9769</v>
      </c>
      <c r="E1629" s="5" t="s">
        <v>29</v>
      </c>
      <c r="F1629">
        <v>1</v>
      </c>
      <c r="G1629" t="s">
        <v>9770</v>
      </c>
      <c r="H1629" t="s">
        <v>9771</v>
      </c>
      <c r="I1629">
        <v>0.13</v>
      </c>
      <c r="K1629" s="5">
        <v>45427</v>
      </c>
      <c r="L1629" t="s">
        <v>32</v>
      </c>
      <c r="M1629" t="s">
        <v>33</v>
      </c>
      <c r="N1629" t="s">
        <v>34</v>
      </c>
      <c r="P1629" s="6" t="s">
        <v>233</v>
      </c>
      <c r="Q1629" t="s">
        <v>9772</v>
      </c>
      <c r="R1629" s="6">
        <v>523476770.08717346</v>
      </c>
      <c r="S1629" s="6">
        <v>-108858623.43000005</v>
      </c>
      <c r="T1629" s="6">
        <v>71611746.897</v>
      </c>
      <c r="U1629" s="6">
        <v>-7175015.0099999756</v>
      </c>
      <c r="V1629" s="6">
        <v>3591665.0930000516</v>
      </c>
      <c r="W1629" s="6">
        <v>-44401379.675507084</v>
      </c>
      <c r="X1629" s="6">
        <v>1289</v>
      </c>
      <c r="Y1629" s="6">
        <v>138139296</v>
      </c>
      <c r="Z1629" s="6" t="s">
        <v>12651</v>
      </c>
      <c r="AA1629" s="7">
        <v>581110671.32564545</v>
      </c>
      <c r="AB1629" s="6"/>
    </row>
    <row r="1630" spans="1:28">
      <c r="A1630" t="s">
        <v>9773</v>
      </c>
      <c r="B1630">
        <v>1629</v>
      </c>
      <c r="C1630" t="s">
        <v>9774</v>
      </c>
      <c r="D1630" t="s">
        <v>9775</v>
      </c>
      <c r="E1630" s="5" t="s">
        <v>29</v>
      </c>
      <c r="F1630">
        <v>2</v>
      </c>
      <c r="G1630" t="s">
        <v>9776</v>
      </c>
      <c r="H1630" t="s">
        <v>9777</v>
      </c>
      <c r="I1630">
        <v>0.08</v>
      </c>
      <c r="K1630" s="5">
        <v>45427</v>
      </c>
      <c r="L1630" t="s">
        <v>32</v>
      </c>
      <c r="M1630" t="s">
        <v>480</v>
      </c>
      <c r="N1630" t="s">
        <v>34</v>
      </c>
      <c r="P1630" s="6" t="s">
        <v>233</v>
      </c>
      <c r="Q1630" t="s">
        <v>9778</v>
      </c>
      <c r="R1630" s="6">
        <v>723840628.05175781</v>
      </c>
      <c r="S1630" s="6">
        <v>-7252577.3748399746</v>
      </c>
      <c r="T1630" s="6">
        <v>0</v>
      </c>
      <c r="U1630" s="6">
        <v>7215058.8951055733</v>
      </c>
      <c r="V1630" s="6">
        <v>0</v>
      </c>
      <c r="W1630" s="6">
        <v>-196197.42282560095</v>
      </c>
      <c r="X1630" s="6">
        <v>822</v>
      </c>
      <c r="Y1630" s="6">
        <v>5430800</v>
      </c>
      <c r="Z1630" s="6" t="s">
        <v>12651</v>
      </c>
      <c r="AA1630" s="7">
        <v>734421400.45166016</v>
      </c>
      <c r="AB1630" s="6"/>
    </row>
    <row r="1631" spans="1:28">
      <c r="A1631" t="s">
        <v>9779</v>
      </c>
      <c r="B1631">
        <v>1630</v>
      </c>
      <c r="C1631" t="s">
        <v>9780</v>
      </c>
      <c r="D1631" t="s">
        <v>9775</v>
      </c>
      <c r="E1631" s="5" t="s">
        <v>29</v>
      </c>
      <c r="F1631">
        <v>2</v>
      </c>
      <c r="G1631" t="s">
        <v>9776</v>
      </c>
      <c r="H1631" t="s">
        <v>9777</v>
      </c>
      <c r="I1631">
        <v>0.08</v>
      </c>
      <c r="K1631" s="5">
        <v>45427</v>
      </c>
      <c r="L1631" t="s">
        <v>32</v>
      </c>
      <c r="M1631" t="s">
        <v>480</v>
      </c>
      <c r="N1631" t="s">
        <v>34</v>
      </c>
      <c r="P1631" s="6" t="s">
        <v>233</v>
      </c>
      <c r="Q1631" t="s">
        <v>9781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  <c r="X1631" s="6">
        <v>2559</v>
      </c>
      <c r="Y1631" s="6">
        <v>10420514.800000001</v>
      </c>
      <c r="Z1631" s="6" t="s">
        <v>12651</v>
      </c>
      <c r="AA1631" s="7">
        <v>734046027.57052445</v>
      </c>
      <c r="AB1631" s="6"/>
    </row>
    <row r="1632" spans="1:28">
      <c r="A1632" t="s">
        <v>9782</v>
      </c>
      <c r="B1632">
        <v>1631</v>
      </c>
      <c r="C1632" t="s">
        <v>9783</v>
      </c>
      <c r="D1632" t="s">
        <v>9784</v>
      </c>
      <c r="E1632" t="s">
        <v>29</v>
      </c>
      <c r="F1632">
        <v>2</v>
      </c>
      <c r="G1632" t="s">
        <v>9785</v>
      </c>
      <c r="H1632" t="s">
        <v>9786</v>
      </c>
      <c r="I1632">
        <v>0.2</v>
      </c>
      <c r="K1632" s="5">
        <v>45427</v>
      </c>
      <c r="L1632" t="s">
        <v>32</v>
      </c>
      <c r="M1632" t="s">
        <v>109</v>
      </c>
      <c r="N1632" t="s">
        <v>34</v>
      </c>
      <c r="P1632" t="s">
        <v>233</v>
      </c>
      <c r="Q1632" t="s">
        <v>9787</v>
      </c>
      <c r="R1632" s="6">
        <v>204257292.64906311</v>
      </c>
      <c r="S1632" s="6">
        <v>1725568.4153777689</v>
      </c>
      <c r="T1632" s="6">
        <v>5117952.6859360319</v>
      </c>
      <c r="U1632" s="6">
        <v>-8044.3676503997995</v>
      </c>
      <c r="V1632" s="6">
        <v>860443.65441688732</v>
      </c>
      <c r="W1632" s="6">
        <v>11862875.342331912</v>
      </c>
      <c r="X1632" s="6">
        <v>858</v>
      </c>
      <c r="Y1632" s="6">
        <v>6466202.9000000004</v>
      </c>
      <c r="Z1632" s="6" t="s">
        <v>12651</v>
      </c>
      <c r="AA1632" s="7">
        <v>184595692.75806427</v>
      </c>
      <c r="AB1632" s="6"/>
    </row>
    <row r="1633" spans="1:28">
      <c r="A1633" t="s">
        <v>9788</v>
      </c>
      <c r="B1633">
        <v>1632</v>
      </c>
      <c r="C1633" t="s">
        <v>9789</v>
      </c>
      <c r="D1633" t="s">
        <v>9784</v>
      </c>
      <c r="E1633" s="5" t="s">
        <v>29</v>
      </c>
      <c r="F1633">
        <v>2</v>
      </c>
      <c r="G1633" t="s">
        <v>9785</v>
      </c>
      <c r="H1633" t="s">
        <v>9786</v>
      </c>
      <c r="I1633">
        <v>0.2</v>
      </c>
      <c r="K1633" s="5">
        <v>45427</v>
      </c>
      <c r="L1633" t="s">
        <v>32</v>
      </c>
      <c r="M1633" t="s">
        <v>109</v>
      </c>
      <c r="N1633" t="s">
        <v>34</v>
      </c>
      <c r="P1633" s="6" t="s">
        <v>233</v>
      </c>
      <c r="Q1633" t="s">
        <v>9790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  <c r="X1633" s="6">
        <v>154</v>
      </c>
      <c r="Y1633" s="6">
        <v>496673.9</v>
      </c>
      <c r="Z1633" s="6" t="s">
        <v>12651</v>
      </c>
      <c r="AA1633" s="7">
        <v>184501349.74737808</v>
      </c>
      <c r="AB1633" s="6"/>
    </row>
    <row r="1634" spans="1:28">
      <c r="A1634" t="s">
        <v>9791</v>
      </c>
      <c r="B1634">
        <v>1633</v>
      </c>
      <c r="C1634" t="s">
        <v>9792</v>
      </c>
      <c r="D1634" t="s">
        <v>9793</v>
      </c>
      <c r="E1634" s="5" t="s">
        <v>29</v>
      </c>
      <c r="F1634">
        <v>2</v>
      </c>
      <c r="G1634" t="s">
        <v>9794</v>
      </c>
      <c r="H1634" t="s">
        <v>9795</v>
      </c>
      <c r="I1634">
        <v>0.25</v>
      </c>
      <c r="K1634" s="5">
        <v>45427</v>
      </c>
      <c r="L1634" t="s">
        <v>32</v>
      </c>
      <c r="M1634" t="s">
        <v>473</v>
      </c>
      <c r="N1634" t="s">
        <v>34</v>
      </c>
      <c r="P1634" s="6" t="s">
        <v>233</v>
      </c>
      <c r="Q1634" t="s">
        <v>9796</v>
      </c>
      <c r="R1634" s="6">
        <v>181268348.46160507</v>
      </c>
      <c r="S1634" s="6">
        <v>4645934.5762888249</v>
      </c>
      <c r="T1634" s="6">
        <v>10485180.662426513</v>
      </c>
      <c r="U1634" s="6">
        <v>1859823.4578992934</v>
      </c>
      <c r="V1634" s="6">
        <v>4640819.4578825003</v>
      </c>
      <c r="W1634" s="6">
        <v>26174552.288519125</v>
      </c>
      <c r="X1634" s="6">
        <v>337</v>
      </c>
      <c r="Y1634" s="6">
        <v>2569350.6</v>
      </c>
      <c r="Z1634" s="6" t="s">
        <v>12651</v>
      </c>
      <c r="AA1634" s="7">
        <v>145484013.74816898</v>
      </c>
      <c r="AB1634" s="6"/>
    </row>
    <row r="1635" spans="1:28">
      <c r="A1635" t="s">
        <v>9797</v>
      </c>
      <c r="B1635">
        <v>1634</v>
      </c>
      <c r="C1635" t="s">
        <v>9798</v>
      </c>
      <c r="D1635" t="s">
        <v>9793</v>
      </c>
      <c r="E1635" t="s">
        <v>29</v>
      </c>
      <c r="F1635">
        <v>2</v>
      </c>
      <c r="G1635" s="10" t="s">
        <v>9794</v>
      </c>
      <c r="H1635" s="10" t="s">
        <v>9795</v>
      </c>
      <c r="I1635" s="11">
        <v>0.25</v>
      </c>
      <c r="K1635" s="5">
        <v>45427</v>
      </c>
      <c r="L1635" t="s">
        <v>32</v>
      </c>
      <c r="M1635" t="s">
        <v>473</v>
      </c>
      <c r="N1635" t="s">
        <v>34</v>
      </c>
      <c r="P1635" s="6" t="s">
        <v>233</v>
      </c>
      <c r="Q1635" t="s">
        <v>9799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  <c r="X1635" s="6">
        <v>40</v>
      </c>
      <c r="Y1635" s="6">
        <v>115259.3</v>
      </c>
      <c r="Z1635" s="6" t="s">
        <v>12651</v>
      </c>
      <c r="AA1635" s="7">
        <v>145409672.48973975</v>
      </c>
      <c r="AB1635" s="6"/>
    </row>
    <row r="1636" spans="1:28">
      <c r="A1636" t="s">
        <v>9800</v>
      </c>
      <c r="B1636">
        <v>1635</v>
      </c>
      <c r="C1636" t="s">
        <v>9801</v>
      </c>
      <c r="D1636" t="s">
        <v>9802</v>
      </c>
      <c r="E1636" t="s">
        <v>29</v>
      </c>
      <c r="F1636">
        <v>2</v>
      </c>
      <c r="G1636" t="s">
        <v>9803</v>
      </c>
      <c r="H1636" t="s">
        <v>9804</v>
      </c>
      <c r="I1636">
        <v>0.25</v>
      </c>
      <c r="K1636" s="5">
        <v>45427</v>
      </c>
      <c r="L1636" t="s">
        <v>32</v>
      </c>
      <c r="M1636" t="s">
        <v>480</v>
      </c>
      <c r="N1636" t="s">
        <v>34</v>
      </c>
      <c r="P1636" t="s">
        <v>233</v>
      </c>
      <c r="Q1636" t="s">
        <v>9805</v>
      </c>
      <c r="R1636" s="6">
        <v>655143723.44215775</v>
      </c>
      <c r="S1636" s="6">
        <v>7483561.1679999726</v>
      </c>
      <c r="T1636" s="6">
        <v>7631371.0499999728</v>
      </c>
      <c r="U1636" s="6">
        <v>7655405.9099999731</v>
      </c>
      <c r="V1636" s="6">
        <v>0</v>
      </c>
      <c r="W1636" s="6">
        <v>22964686.835958712</v>
      </c>
      <c r="X1636" s="6">
        <v>686</v>
      </c>
      <c r="Y1636" s="6">
        <v>3101998.6999999997</v>
      </c>
      <c r="Z1636" s="6" t="s">
        <v>12651</v>
      </c>
      <c r="AA1636" s="7">
        <v>649791748.23760986</v>
      </c>
      <c r="AB1636" s="6"/>
    </row>
    <row r="1637" spans="1:28">
      <c r="A1637" t="s">
        <v>9806</v>
      </c>
      <c r="B1637">
        <v>1636</v>
      </c>
      <c r="C1637" t="s">
        <v>9807</v>
      </c>
      <c r="D1637" t="s">
        <v>9802</v>
      </c>
      <c r="E1637" s="5" t="s">
        <v>29</v>
      </c>
      <c r="F1637">
        <v>2</v>
      </c>
      <c r="G1637" t="s">
        <v>9803</v>
      </c>
      <c r="H1637" t="s">
        <v>9804</v>
      </c>
      <c r="I1637">
        <v>0.25</v>
      </c>
      <c r="K1637" s="5">
        <v>45427</v>
      </c>
      <c r="L1637" t="s">
        <v>32</v>
      </c>
      <c r="M1637" t="s">
        <v>480</v>
      </c>
      <c r="N1637" t="s">
        <v>34</v>
      </c>
      <c r="P1637" s="6" t="s">
        <v>233</v>
      </c>
      <c r="Q1637" t="s">
        <v>9808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  <c r="X1637" s="6">
        <v>1091</v>
      </c>
      <c r="Y1637" s="6">
        <v>6741977</v>
      </c>
      <c r="Z1637" s="6" t="s">
        <v>12651</v>
      </c>
      <c r="AA1637" s="7">
        <v>649459655.41823757</v>
      </c>
      <c r="AB1637" s="6"/>
    </row>
    <row r="1638" spans="1:28">
      <c r="A1638" t="s">
        <v>9809</v>
      </c>
      <c r="B1638">
        <v>1637</v>
      </c>
      <c r="C1638" t="s">
        <v>9810</v>
      </c>
      <c r="D1638" t="s">
        <v>9811</v>
      </c>
      <c r="E1638" s="5" t="s">
        <v>29</v>
      </c>
      <c r="F1638">
        <v>1</v>
      </c>
      <c r="G1638" t="s">
        <v>9812</v>
      </c>
      <c r="H1638" t="s">
        <v>9813</v>
      </c>
      <c r="I1638">
        <v>0.49</v>
      </c>
      <c r="K1638" s="5">
        <v>45427</v>
      </c>
      <c r="L1638" t="s">
        <v>32</v>
      </c>
      <c r="M1638" t="s">
        <v>142</v>
      </c>
      <c r="N1638" t="s">
        <v>3843</v>
      </c>
      <c r="P1638" s="6" t="s">
        <v>233</v>
      </c>
      <c r="Q1638" t="s">
        <v>9814</v>
      </c>
      <c r="R1638" s="6">
        <v>5592175.29296875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  <c r="X1638" s="6">
        <v>51</v>
      </c>
      <c r="Y1638" s="6">
        <v>125482.95</v>
      </c>
      <c r="Z1638" s="6" t="s">
        <v>507</v>
      </c>
      <c r="AA1638" s="7">
        <v>5806962.5854492188</v>
      </c>
      <c r="AB1638" s="6"/>
    </row>
    <row r="1639" spans="1:28">
      <c r="A1639" t="s">
        <v>9815</v>
      </c>
      <c r="B1639">
        <v>1638</v>
      </c>
      <c r="C1639" t="s">
        <v>9816</v>
      </c>
      <c r="D1639" t="s">
        <v>9817</v>
      </c>
      <c r="E1639" s="5" t="s">
        <v>29</v>
      </c>
      <c r="F1639">
        <v>1</v>
      </c>
      <c r="G1639" t="s">
        <v>9818</v>
      </c>
      <c r="H1639" t="s">
        <v>9819</v>
      </c>
      <c r="I1639">
        <v>0.49</v>
      </c>
      <c r="K1639" s="5">
        <v>45427</v>
      </c>
      <c r="L1639" t="s">
        <v>32</v>
      </c>
      <c r="M1639" t="s">
        <v>142</v>
      </c>
      <c r="N1639" t="s">
        <v>3564</v>
      </c>
      <c r="P1639" s="6" t="s">
        <v>233</v>
      </c>
      <c r="Q1639" t="s">
        <v>9820</v>
      </c>
      <c r="R1639" s="6">
        <v>18131259.020002365</v>
      </c>
      <c r="S1639" s="6">
        <v>-11915.794749999885</v>
      </c>
      <c r="T1639" s="6">
        <v>-3909246.7509999997</v>
      </c>
      <c r="U1639" s="6">
        <v>1559453.4002500013</v>
      </c>
      <c r="V1639" s="6">
        <v>787334.73350000067</v>
      </c>
      <c r="W1639" s="6">
        <v>-783719.42981607944</v>
      </c>
      <c r="X1639" s="6">
        <v>637</v>
      </c>
      <c r="Y1639" s="6">
        <v>1824813.4</v>
      </c>
      <c r="Z1639" s="6" t="s">
        <v>507</v>
      </c>
      <c r="AA1639" s="7">
        <v>19128444.194793701</v>
      </c>
      <c r="AB1639" s="6"/>
    </row>
    <row r="1640" spans="1:28">
      <c r="A1640" t="s">
        <v>9821</v>
      </c>
      <c r="B1640">
        <v>1639</v>
      </c>
      <c r="C1640" t="s">
        <v>9822</v>
      </c>
      <c r="D1640" t="s">
        <v>9823</v>
      </c>
      <c r="E1640" t="s">
        <v>29</v>
      </c>
      <c r="F1640">
        <v>1</v>
      </c>
      <c r="G1640" s="10" t="s">
        <v>9824</v>
      </c>
      <c r="H1640" s="10" t="s">
        <v>9825</v>
      </c>
      <c r="I1640" s="11">
        <v>0.49</v>
      </c>
      <c r="K1640" s="5">
        <v>45434</v>
      </c>
      <c r="L1640" t="s">
        <v>32</v>
      </c>
      <c r="M1640" t="s">
        <v>878</v>
      </c>
      <c r="N1640" t="s">
        <v>2378</v>
      </c>
      <c r="P1640" s="6" t="s">
        <v>233</v>
      </c>
      <c r="Q1640" t="s">
        <v>9826</v>
      </c>
      <c r="R1640" s="6">
        <v>67070261.912639618</v>
      </c>
      <c r="S1640" s="6">
        <v>1625725.9852499943</v>
      </c>
      <c r="T1640" s="6">
        <v>2714642.1254999996</v>
      </c>
      <c r="U1640" s="6">
        <v>2717362.9247500002</v>
      </c>
      <c r="V1640" s="6">
        <v>1093694.8985000059</v>
      </c>
      <c r="W1640" s="6">
        <v>10318534.414856924</v>
      </c>
      <c r="X1640" s="6">
        <v>227</v>
      </c>
      <c r="Y1640" s="6">
        <v>2094868.3</v>
      </c>
      <c r="Z1640" s="6" t="s">
        <v>10830</v>
      </c>
      <c r="AA1640" s="7">
        <v>56100875.255699158</v>
      </c>
      <c r="AB1640" s="6"/>
    </row>
    <row r="1641" spans="1:28">
      <c r="A1641" t="s">
        <v>9827</v>
      </c>
      <c r="B1641">
        <v>1640</v>
      </c>
      <c r="C1641" t="s">
        <v>9828</v>
      </c>
      <c r="D1641" t="s">
        <v>9829</v>
      </c>
      <c r="E1641" s="5" t="s">
        <v>29</v>
      </c>
      <c r="F1641">
        <v>1</v>
      </c>
      <c r="G1641" t="s">
        <v>9830</v>
      </c>
      <c r="H1641" t="s">
        <v>9831</v>
      </c>
      <c r="I1641">
        <v>0.65</v>
      </c>
      <c r="K1641" s="5">
        <v>45434</v>
      </c>
      <c r="L1641" t="s">
        <v>32</v>
      </c>
      <c r="M1641" t="s">
        <v>878</v>
      </c>
      <c r="N1641" t="s">
        <v>2378</v>
      </c>
      <c r="P1641" s="6" t="s">
        <v>233</v>
      </c>
      <c r="Q1641" t="s">
        <v>9832</v>
      </c>
      <c r="R1641" s="6">
        <v>37202880.755449295</v>
      </c>
      <c r="S1641" s="6">
        <v>4415912.8167499993</v>
      </c>
      <c r="T1641" s="6">
        <v>9559201.2072500009</v>
      </c>
      <c r="U1641" s="6">
        <v>1682676.1907499991</v>
      </c>
      <c r="V1641" s="6">
        <v>1119397.600000001</v>
      </c>
      <c r="W1641" s="6">
        <v>18979715.929018598</v>
      </c>
      <c r="X1641" s="6">
        <v>235</v>
      </c>
      <c r="Y1641" s="6">
        <v>3668910.97</v>
      </c>
      <c r="Z1641" s="6" t="s">
        <v>10830</v>
      </c>
      <c r="AA1641" s="7">
        <v>20943311.063404083</v>
      </c>
      <c r="AB1641" s="6"/>
    </row>
    <row r="1642" spans="1:28">
      <c r="A1642" t="s">
        <v>9833</v>
      </c>
      <c r="B1642">
        <v>1641</v>
      </c>
      <c r="C1642" t="s">
        <v>9834</v>
      </c>
      <c r="D1642" t="s">
        <v>9835</v>
      </c>
      <c r="E1642" s="5" t="s">
        <v>29</v>
      </c>
      <c r="F1642">
        <v>1</v>
      </c>
      <c r="G1642" t="s">
        <v>9836</v>
      </c>
      <c r="H1642" t="s">
        <v>9837</v>
      </c>
      <c r="I1642">
        <v>0.4</v>
      </c>
      <c r="K1642" s="5">
        <v>45434</v>
      </c>
      <c r="L1642" t="s">
        <v>32</v>
      </c>
      <c r="M1642" t="s">
        <v>8999</v>
      </c>
      <c r="N1642" t="s">
        <v>9000</v>
      </c>
      <c r="P1642" s="6" t="s">
        <v>233</v>
      </c>
      <c r="Q1642" t="s">
        <v>9838</v>
      </c>
      <c r="R1642" s="6">
        <v>88662857.97167778</v>
      </c>
      <c r="S1642" s="6">
        <v>1415427.9842500032</v>
      </c>
      <c r="T1642" s="6">
        <v>8992699.3887499943</v>
      </c>
      <c r="U1642" s="6">
        <v>-946088.40849999664</v>
      </c>
      <c r="V1642" s="6">
        <v>-2368094.5587500003</v>
      </c>
      <c r="W1642" s="6">
        <v>7094263.8373024752</v>
      </c>
      <c r="X1642" s="6">
        <v>296</v>
      </c>
      <c r="Y1642" s="6">
        <v>4885765.2</v>
      </c>
      <c r="Z1642" s="6" t="s">
        <v>8999</v>
      </c>
      <c r="AA1642" s="7">
        <v>83138742.513355255</v>
      </c>
      <c r="AB1642" s="6"/>
    </row>
    <row r="1643" spans="1:28">
      <c r="A1643" t="s">
        <v>9839</v>
      </c>
      <c r="B1643">
        <v>1642</v>
      </c>
      <c r="C1643" t="s">
        <v>9840</v>
      </c>
      <c r="D1643" t="s">
        <v>9841</v>
      </c>
      <c r="E1643" s="5" t="s">
        <v>29</v>
      </c>
      <c r="F1643">
        <v>1</v>
      </c>
      <c r="G1643" t="s">
        <v>9842</v>
      </c>
      <c r="H1643" t="s">
        <v>9843</v>
      </c>
      <c r="I1643">
        <v>0.35</v>
      </c>
      <c r="K1643" s="5">
        <v>45434</v>
      </c>
      <c r="L1643" t="s">
        <v>32</v>
      </c>
      <c r="M1643" t="s">
        <v>5929</v>
      </c>
      <c r="N1643" t="s">
        <v>423</v>
      </c>
      <c r="P1643" s="6" t="s">
        <v>233</v>
      </c>
      <c r="Q1643" t="s">
        <v>9844</v>
      </c>
      <c r="R1643" s="6">
        <v>8280772.0184326172</v>
      </c>
      <c r="S1643" s="6">
        <v>0</v>
      </c>
      <c r="T1643" s="6">
        <v>0</v>
      </c>
      <c r="U1643" s="6">
        <v>-2092411.0327500002</v>
      </c>
      <c r="V1643" s="6">
        <v>0</v>
      </c>
      <c r="W1643" s="6">
        <v>-2074430.0782500003</v>
      </c>
      <c r="X1643" s="6">
        <v>46</v>
      </c>
      <c r="Y1643" s="6">
        <v>240168.40999999997</v>
      </c>
      <c r="Z1643" s="6" t="s">
        <v>5929</v>
      </c>
      <c r="AA1643" s="7">
        <v>10388995.885848999</v>
      </c>
      <c r="AB1643" s="6"/>
    </row>
    <row r="1644" spans="1:28">
      <c r="A1644" t="s">
        <v>9845</v>
      </c>
      <c r="B1644">
        <v>1643</v>
      </c>
      <c r="C1644" t="s">
        <v>9846</v>
      </c>
      <c r="D1644" t="s">
        <v>9847</v>
      </c>
      <c r="E1644" s="5" t="s">
        <v>29</v>
      </c>
      <c r="F1644">
        <v>1</v>
      </c>
      <c r="G1644" t="s">
        <v>9848</v>
      </c>
      <c r="H1644" t="s">
        <v>9849</v>
      </c>
      <c r="I1644">
        <v>0.45</v>
      </c>
      <c r="K1644" s="5">
        <v>45434</v>
      </c>
      <c r="L1644" t="s">
        <v>32</v>
      </c>
      <c r="M1644" t="s">
        <v>5929</v>
      </c>
      <c r="N1644" t="s">
        <v>5903</v>
      </c>
      <c r="P1644" s="6" t="s">
        <v>233</v>
      </c>
      <c r="Q1644" t="s">
        <v>9850</v>
      </c>
      <c r="R1644" s="6">
        <v>671457.12032318115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  <c r="X1644" s="6">
        <v>28</v>
      </c>
      <c r="Y1644" s="6">
        <v>34098.32</v>
      </c>
      <c r="Z1644" s="6" t="s">
        <v>5929</v>
      </c>
      <c r="AA1644" s="7">
        <v>633569.04351425171</v>
      </c>
      <c r="AB1644" s="6"/>
    </row>
    <row r="1645" spans="1:28">
      <c r="A1645" t="s">
        <v>9851</v>
      </c>
      <c r="B1645">
        <v>1644</v>
      </c>
      <c r="C1645" t="s">
        <v>9852</v>
      </c>
      <c r="D1645" t="s">
        <v>9853</v>
      </c>
      <c r="E1645" s="5" t="s">
        <v>29</v>
      </c>
      <c r="F1645">
        <v>1</v>
      </c>
      <c r="G1645" t="s">
        <v>9854</v>
      </c>
      <c r="H1645" t="s">
        <v>9855</v>
      </c>
      <c r="I1645">
        <v>0.49</v>
      </c>
      <c r="K1645" s="5">
        <v>45434</v>
      </c>
      <c r="L1645" t="s">
        <v>32</v>
      </c>
      <c r="M1645" t="s">
        <v>5929</v>
      </c>
      <c r="N1645" t="s">
        <v>800</v>
      </c>
      <c r="P1645" s="6" t="s">
        <v>233</v>
      </c>
      <c r="Q1645" t="s">
        <v>9856</v>
      </c>
      <c r="R1645" s="6">
        <v>1473473.3581542969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  <c r="X1645" s="6">
        <v>22</v>
      </c>
      <c r="Y1645" s="6">
        <v>5526.8399999999992</v>
      </c>
      <c r="Z1645" s="6" t="s">
        <v>5929</v>
      </c>
      <c r="AA1645" s="7">
        <v>1335592.7467346191</v>
      </c>
      <c r="AB1645" s="6"/>
    </row>
    <row r="1646" spans="1:28">
      <c r="A1646" t="s">
        <v>9857</v>
      </c>
      <c r="B1646">
        <v>1645</v>
      </c>
      <c r="C1646" t="s">
        <v>9858</v>
      </c>
      <c r="D1646" t="s">
        <v>9859</v>
      </c>
      <c r="E1646" s="5" t="s">
        <v>29</v>
      </c>
      <c r="F1646">
        <v>1</v>
      </c>
      <c r="G1646" t="s">
        <v>9860</v>
      </c>
      <c r="H1646" t="s">
        <v>9861</v>
      </c>
      <c r="I1646">
        <v>0.49</v>
      </c>
      <c r="K1646" s="5">
        <v>45434</v>
      </c>
      <c r="L1646" t="s">
        <v>32</v>
      </c>
      <c r="M1646" t="s">
        <v>5929</v>
      </c>
      <c r="N1646" t="s">
        <v>423</v>
      </c>
      <c r="P1646" s="6" t="s">
        <v>233</v>
      </c>
      <c r="Q1646" t="s">
        <v>9862</v>
      </c>
      <c r="R1646" s="6">
        <v>6416788.1011962891</v>
      </c>
      <c r="S1646" s="6">
        <v>688241.49899999984</v>
      </c>
      <c r="T1646" s="6">
        <v>0</v>
      </c>
      <c r="U1646" s="6">
        <v>0</v>
      </c>
      <c r="V1646" s="6">
        <v>0</v>
      </c>
      <c r="W1646" s="6">
        <v>688241.49899999984</v>
      </c>
      <c r="X1646" s="6">
        <v>121</v>
      </c>
      <c r="Y1646" s="6">
        <v>681517.2</v>
      </c>
      <c r="Z1646" s="6" t="s">
        <v>5929</v>
      </c>
      <c r="AA1646" s="7">
        <v>6530362.7014160156</v>
      </c>
      <c r="AB1646" s="6"/>
    </row>
    <row r="1647" spans="1:28">
      <c r="A1647" t="s">
        <v>9863</v>
      </c>
      <c r="B1647">
        <v>1646</v>
      </c>
      <c r="C1647" t="s">
        <v>9864</v>
      </c>
      <c r="D1647" t="s">
        <v>9865</v>
      </c>
      <c r="E1647" t="s">
        <v>29</v>
      </c>
      <c r="F1647">
        <v>1</v>
      </c>
      <c r="G1647" s="10" t="s">
        <v>9866</v>
      </c>
      <c r="H1647" s="10" t="s">
        <v>9867</v>
      </c>
      <c r="I1647" s="11">
        <v>0.85</v>
      </c>
      <c r="K1647" s="5">
        <v>45434</v>
      </c>
      <c r="L1647" t="s">
        <v>32</v>
      </c>
      <c r="M1647" t="s">
        <v>170</v>
      </c>
      <c r="N1647" t="s">
        <v>325</v>
      </c>
      <c r="P1647" s="6" t="s">
        <v>4087</v>
      </c>
      <c r="Q1647" t="s">
        <v>9868</v>
      </c>
      <c r="R1647" s="6">
        <v>20646364.440917969</v>
      </c>
      <c r="S1647" s="6">
        <v>299882.49999999895</v>
      </c>
      <c r="T1647" s="6">
        <v>0</v>
      </c>
      <c r="U1647" s="6">
        <v>480144.00000000041</v>
      </c>
      <c r="V1647" s="6">
        <v>-3025225</v>
      </c>
      <c r="W1647" s="6">
        <v>-1889682.5000000005</v>
      </c>
      <c r="X1647" s="6">
        <v>94</v>
      </c>
      <c r="Y1647" s="6">
        <v>425942.56</v>
      </c>
      <c r="Z1647" s="6" t="s">
        <v>8118</v>
      </c>
      <c r="AA1647" s="7">
        <v>22013250.589370728</v>
      </c>
      <c r="AB1647" s="6"/>
    </row>
    <row r="1648" spans="1:28">
      <c r="A1648" t="s">
        <v>9869</v>
      </c>
      <c r="B1648">
        <v>1647</v>
      </c>
      <c r="C1648" t="s">
        <v>9870</v>
      </c>
      <c r="D1648" t="s">
        <v>9871</v>
      </c>
      <c r="E1648" t="s">
        <v>29</v>
      </c>
      <c r="F1648">
        <v>1</v>
      </c>
      <c r="G1648" s="10" t="s">
        <v>9872</v>
      </c>
      <c r="H1648" s="10" t="s">
        <v>9873</v>
      </c>
      <c r="I1648" s="11">
        <v>0.9</v>
      </c>
      <c r="K1648" s="5">
        <v>45434</v>
      </c>
      <c r="L1648" t="s">
        <v>32</v>
      </c>
      <c r="M1648" t="s">
        <v>170</v>
      </c>
      <c r="N1648" t="s">
        <v>4446</v>
      </c>
      <c r="P1648" s="6" t="s">
        <v>4087</v>
      </c>
      <c r="Q1648" t="s">
        <v>9874</v>
      </c>
      <c r="R1648" s="6">
        <v>235965621.20437622</v>
      </c>
      <c r="S1648" s="6">
        <v>2622921.0000000042</v>
      </c>
      <c r="T1648" s="6">
        <v>1293779.9999999846</v>
      </c>
      <c r="U1648" s="6">
        <v>194307.00000000768</v>
      </c>
      <c r="V1648" s="6">
        <v>3297723.500000013</v>
      </c>
      <c r="W1648" s="6">
        <v>10568653.499999989</v>
      </c>
      <c r="X1648" s="6">
        <v>896</v>
      </c>
      <c r="Y1648" s="6">
        <v>5996814.2999999998</v>
      </c>
      <c r="Z1648" s="6" t="s">
        <v>8118</v>
      </c>
      <c r="AA1648" s="7">
        <v>216922629.30393219</v>
      </c>
      <c r="AB1648" s="6"/>
    </row>
    <row r="1649" spans="1:28">
      <c r="A1649" t="s">
        <v>9875</v>
      </c>
      <c r="B1649">
        <v>1648</v>
      </c>
      <c r="C1649" t="s">
        <v>9876</v>
      </c>
      <c r="D1649" t="s">
        <v>9877</v>
      </c>
      <c r="E1649" t="s">
        <v>29</v>
      </c>
      <c r="F1649">
        <v>1</v>
      </c>
      <c r="G1649" s="10" t="s">
        <v>9878</v>
      </c>
      <c r="H1649" s="10" t="s">
        <v>9879</v>
      </c>
      <c r="I1649" s="11">
        <v>0.85</v>
      </c>
      <c r="K1649" s="5">
        <v>45434</v>
      </c>
      <c r="L1649" t="s">
        <v>32</v>
      </c>
      <c r="M1649" t="s">
        <v>473</v>
      </c>
      <c r="N1649" t="s">
        <v>115</v>
      </c>
      <c r="P1649" s="6" t="s">
        <v>4087</v>
      </c>
      <c r="Q1649" t="s">
        <v>9880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  <c r="X1649" s="6">
        <v>0</v>
      </c>
      <c r="Y1649" s="6">
        <v>0</v>
      </c>
      <c r="Z1649" s="6" t="s">
        <v>507</v>
      </c>
      <c r="AA1649" s="7">
        <v>0</v>
      </c>
      <c r="AB1649" s="6"/>
    </row>
    <row r="1650" spans="1:28">
      <c r="A1650" t="s">
        <v>9881</v>
      </c>
      <c r="B1650">
        <v>1649</v>
      </c>
      <c r="C1650" t="s">
        <v>9882</v>
      </c>
      <c r="D1650" t="s">
        <v>9883</v>
      </c>
      <c r="E1650" t="s">
        <v>29</v>
      </c>
      <c r="F1650">
        <v>1</v>
      </c>
      <c r="G1650" s="10" t="s">
        <v>9884</v>
      </c>
      <c r="H1650" s="10" t="s">
        <v>9885</v>
      </c>
      <c r="I1650" s="11">
        <v>0.75</v>
      </c>
      <c r="K1650" s="5">
        <v>45434</v>
      </c>
      <c r="L1650" t="s">
        <v>32</v>
      </c>
      <c r="M1650" t="s">
        <v>170</v>
      </c>
      <c r="N1650" t="s">
        <v>3188</v>
      </c>
      <c r="P1650" s="6" t="s">
        <v>4087</v>
      </c>
      <c r="Q1650" t="s">
        <v>9886</v>
      </c>
      <c r="R1650" s="6">
        <v>46160135.99395752</v>
      </c>
      <c r="S1650" s="6">
        <v>640124.99999999662</v>
      </c>
      <c r="T1650" s="6">
        <v>879844.5000000021</v>
      </c>
      <c r="U1650" s="6">
        <v>763962.4999999993</v>
      </c>
      <c r="V1650" s="6">
        <v>477018.50000000041</v>
      </c>
      <c r="W1650" s="6">
        <v>2326531.9999999977</v>
      </c>
      <c r="X1650" s="6">
        <v>228</v>
      </c>
      <c r="Y1650" s="6">
        <v>2277901.06</v>
      </c>
      <c r="Z1650" s="6" t="s">
        <v>8118</v>
      </c>
      <c r="AA1650" s="7">
        <v>43490998.544692993</v>
      </c>
      <c r="AB1650" s="6"/>
    </row>
    <row r="1651" spans="1:28">
      <c r="A1651" t="s">
        <v>9887</v>
      </c>
      <c r="B1651">
        <v>1650</v>
      </c>
      <c r="C1651" t="s">
        <v>9888</v>
      </c>
      <c r="D1651" t="s">
        <v>9889</v>
      </c>
      <c r="E1651" t="s">
        <v>29</v>
      </c>
      <c r="F1651">
        <v>1</v>
      </c>
      <c r="G1651" t="s">
        <v>9890</v>
      </c>
      <c r="H1651" t="s">
        <v>9891</v>
      </c>
      <c r="I1651">
        <v>0.49</v>
      </c>
      <c r="K1651" s="5">
        <v>45441</v>
      </c>
      <c r="L1651" t="s">
        <v>32</v>
      </c>
      <c r="M1651" t="s">
        <v>170</v>
      </c>
      <c r="N1651" t="s">
        <v>4446</v>
      </c>
      <c r="P1651" t="s">
        <v>233</v>
      </c>
      <c r="Q1651" t="s">
        <v>9892</v>
      </c>
      <c r="R1651" s="6">
        <v>9276020.6479187012</v>
      </c>
      <c r="S1651" s="6">
        <v>3386.4292500000447</v>
      </c>
      <c r="T1651" s="6">
        <v>0</v>
      </c>
      <c r="U1651" s="6">
        <v>0</v>
      </c>
      <c r="V1651" s="6">
        <v>0</v>
      </c>
      <c r="W1651" s="6">
        <v>14790.823243520805</v>
      </c>
      <c r="X1651" s="6">
        <v>257</v>
      </c>
      <c r="Y1651" s="6">
        <v>944760.96000000008</v>
      </c>
      <c r="Z1651" s="6" t="s">
        <v>8118</v>
      </c>
      <c r="AA1651" s="7">
        <v>9834239.1394577026</v>
      </c>
      <c r="AB1651" s="6"/>
    </row>
    <row r="1652" spans="1:28">
      <c r="A1652" t="s">
        <v>9893</v>
      </c>
      <c r="B1652">
        <v>1651</v>
      </c>
      <c r="C1652" t="s">
        <v>9894</v>
      </c>
      <c r="D1652" t="s">
        <v>9895</v>
      </c>
      <c r="E1652" s="5" t="s">
        <v>29</v>
      </c>
      <c r="F1652">
        <v>1</v>
      </c>
      <c r="G1652" t="s">
        <v>9896</v>
      </c>
      <c r="H1652" t="s">
        <v>9897</v>
      </c>
      <c r="I1652">
        <v>0.75</v>
      </c>
      <c r="K1652" s="5">
        <v>45441</v>
      </c>
      <c r="L1652" t="s">
        <v>32</v>
      </c>
      <c r="M1652" t="s">
        <v>5929</v>
      </c>
      <c r="N1652" t="s">
        <v>5903</v>
      </c>
      <c r="P1652" s="6" t="s">
        <v>233</v>
      </c>
      <c r="Q1652" t="s">
        <v>9898</v>
      </c>
      <c r="R1652" s="6">
        <v>8728379.3888244629</v>
      </c>
      <c r="S1652" s="6">
        <v>545371.00975000055</v>
      </c>
      <c r="T1652" s="6">
        <v>542853.46850000054</v>
      </c>
      <c r="U1652" s="6">
        <v>548318.37449999922</v>
      </c>
      <c r="V1652" s="6">
        <v>1106340.5327499998</v>
      </c>
      <c r="W1652" s="6">
        <v>3830926.3926412803</v>
      </c>
      <c r="X1652" s="6">
        <v>180</v>
      </c>
      <c r="Y1652" s="6">
        <v>1351855.23</v>
      </c>
      <c r="Z1652" s="6" t="s">
        <v>5929</v>
      </c>
      <c r="AA1652" s="7">
        <v>4792181.8526000977</v>
      </c>
      <c r="AB1652" s="6"/>
    </row>
    <row r="1653" spans="1:28">
      <c r="A1653" t="s">
        <v>9899</v>
      </c>
      <c r="B1653">
        <v>1652</v>
      </c>
      <c r="C1653" t="s">
        <v>9900</v>
      </c>
      <c r="D1653" t="s">
        <v>9901</v>
      </c>
      <c r="E1653" s="5" t="s">
        <v>29</v>
      </c>
      <c r="F1653">
        <v>1</v>
      </c>
      <c r="G1653" t="s">
        <v>9902</v>
      </c>
      <c r="H1653" t="s">
        <v>9903</v>
      </c>
      <c r="I1653">
        <v>0.85</v>
      </c>
      <c r="K1653" s="5">
        <v>45441</v>
      </c>
      <c r="L1653" t="s">
        <v>32</v>
      </c>
      <c r="M1653" t="s">
        <v>5929</v>
      </c>
      <c r="N1653" t="s">
        <v>5903</v>
      </c>
      <c r="P1653" s="6" t="s">
        <v>233</v>
      </c>
      <c r="Q1653" t="s">
        <v>9904</v>
      </c>
      <c r="R1653" s="6">
        <v>5095509.7156772614</v>
      </c>
      <c r="S1653" s="6">
        <v>0</v>
      </c>
      <c r="T1653" s="6">
        <v>571369.86199999985</v>
      </c>
      <c r="U1653" s="6">
        <v>0</v>
      </c>
      <c r="V1653" s="6">
        <v>0</v>
      </c>
      <c r="W1653" s="6">
        <v>1135738.25456875</v>
      </c>
      <c r="X1653" s="6">
        <v>133</v>
      </c>
      <c r="Y1653" s="6">
        <v>423047.09</v>
      </c>
      <c r="Z1653" s="6" t="s">
        <v>5929</v>
      </c>
      <c r="AA1653" s="7">
        <v>3800992.0987243652</v>
      </c>
      <c r="AB1653" s="6"/>
    </row>
    <row r="1654" spans="1:28">
      <c r="A1654" t="s">
        <v>9905</v>
      </c>
      <c r="B1654">
        <v>1653</v>
      </c>
      <c r="C1654" t="s">
        <v>9906</v>
      </c>
      <c r="D1654" t="s">
        <v>9907</v>
      </c>
      <c r="E1654" t="s">
        <v>29</v>
      </c>
      <c r="F1654">
        <v>1</v>
      </c>
      <c r="G1654" t="s">
        <v>9908</v>
      </c>
      <c r="H1654" t="s">
        <v>9909</v>
      </c>
      <c r="I1654">
        <v>0.45</v>
      </c>
      <c r="K1654" s="5">
        <v>45442</v>
      </c>
      <c r="L1654" t="s">
        <v>32</v>
      </c>
      <c r="M1654" t="s">
        <v>33</v>
      </c>
      <c r="N1654" t="s">
        <v>178</v>
      </c>
      <c r="P1654" t="s">
        <v>1017</v>
      </c>
      <c r="Q1654" t="s">
        <v>9910</v>
      </c>
      <c r="R1654" s="6">
        <v>7878399.8489379883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  <c r="X1654" s="6">
        <v>90</v>
      </c>
      <c r="Y1654" s="6">
        <v>572136.28</v>
      </c>
      <c r="Z1654" s="6" t="s">
        <v>507</v>
      </c>
      <c r="AA1654" s="7">
        <v>7294950.008392334</v>
      </c>
      <c r="AB1654" s="6"/>
    </row>
    <row r="1655" spans="1:28">
      <c r="A1655" t="s">
        <v>9911</v>
      </c>
      <c r="B1655">
        <v>1654</v>
      </c>
      <c r="C1655" t="s">
        <v>9912</v>
      </c>
      <c r="D1655" t="s">
        <v>9913</v>
      </c>
      <c r="E1655" t="s">
        <v>29</v>
      </c>
      <c r="F1655">
        <v>1</v>
      </c>
      <c r="G1655" t="s">
        <v>9914</v>
      </c>
      <c r="H1655" t="s">
        <v>9915</v>
      </c>
      <c r="I1655">
        <v>0.45</v>
      </c>
      <c r="K1655" s="5">
        <v>45442</v>
      </c>
      <c r="L1655" t="s">
        <v>32</v>
      </c>
      <c r="M1655" t="s">
        <v>480</v>
      </c>
      <c r="N1655" t="s">
        <v>178</v>
      </c>
      <c r="P1655" t="s">
        <v>1017</v>
      </c>
      <c r="Q1655" t="s">
        <v>9916</v>
      </c>
      <c r="R1655" s="6">
        <v>12273910.140991211</v>
      </c>
      <c r="S1655" s="6">
        <v>0</v>
      </c>
      <c r="T1655" s="6">
        <v>-1107629.9999999986</v>
      </c>
      <c r="U1655" s="6">
        <v>0</v>
      </c>
      <c r="V1655" s="6">
        <v>0</v>
      </c>
      <c r="W1655" s="6">
        <v>33820</v>
      </c>
      <c r="X1655" s="6">
        <v>40</v>
      </c>
      <c r="Y1655" s="6">
        <v>284728.71999999997</v>
      </c>
      <c r="Z1655" s="6" t="s">
        <v>507</v>
      </c>
      <c r="AA1655" s="7">
        <v>12474880.313873291</v>
      </c>
      <c r="AB1655" s="6"/>
    </row>
    <row r="1656" spans="1:28">
      <c r="A1656" t="s">
        <v>9917</v>
      </c>
      <c r="B1656">
        <v>1655</v>
      </c>
      <c r="C1656" t="s">
        <v>9918</v>
      </c>
      <c r="D1656" t="s">
        <v>9919</v>
      </c>
      <c r="E1656" t="s">
        <v>29</v>
      </c>
      <c r="F1656">
        <v>1</v>
      </c>
      <c r="G1656" t="s">
        <v>9920</v>
      </c>
      <c r="H1656" t="s">
        <v>9921</v>
      </c>
      <c r="I1656">
        <v>0.52</v>
      </c>
      <c r="K1656" s="5">
        <v>45447</v>
      </c>
      <c r="L1656" t="s">
        <v>32</v>
      </c>
      <c r="M1656" t="s">
        <v>2385</v>
      </c>
      <c r="N1656" t="s">
        <v>2477</v>
      </c>
      <c r="P1656" s="6" t="s">
        <v>3121</v>
      </c>
      <c r="Q1656" t="s">
        <v>9922</v>
      </c>
      <c r="R1656" s="6">
        <v>39484380.722045898</v>
      </c>
      <c r="S1656" s="6">
        <v>0</v>
      </c>
      <c r="T1656" s="6">
        <v>0</v>
      </c>
      <c r="U1656" s="6">
        <v>0</v>
      </c>
      <c r="V1656" s="6">
        <v>0</v>
      </c>
      <c r="W1656" s="6">
        <v>1511210.0000000012</v>
      </c>
      <c r="X1656" s="6">
        <v>40</v>
      </c>
      <c r="Y1656" s="6">
        <v>211237.79</v>
      </c>
      <c r="Z1656" s="6" t="s">
        <v>507</v>
      </c>
      <c r="AA1656" s="7">
        <v>37528874.87411499</v>
      </c>
      <c r="AB1656" s="6"/>
    </row>
    <row r="1657" spans="1:28">
      <c r="A1657" t="s">
        <v>9923</v>
      </c>
      <c r="B1657">
        <v>1656</v>
      </c>
      <c r="C1657" t="s">
        <v>9924</v>
      </c>
      <c r="D1657" t="s">
        <v>9925</v>
      </c>
      <c r="E1657" t="s">
        <v>29</v>
      </c>
      <c r="F1657">
        <v>1</v>
      </c>
      <c r="G1657" t="s">
        <v>9926</v>
      </c>
      <c r="H1657" t="s">
        <v>9927</v>
      </c>
      <c r="I1657">
        <v>0.6</v>
      </c>
      <c r="K1657" s="5">
        <v>45447</v>
      </c>
      <c r="L1657" t="s">
        <v>32</v>
      </c>
      <c r="M1657" t="s">
        <v>2385</v>
      </c>
      <c r="N1657" t="s">
        <v>2477</v>
      </c>
      <c r="P1657" s="6" t="s">
        <v>3121</v>
      </c>
      <c r="Q1657" t="s">
        <v>9928</v>
      </c>
      <c r="R1657" s="6">
        <v>5293360.1379394531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  <c r="X1657" s="6">
        <v>15</v>
      </c>
      <c r="Y1657" s="6">
        <v>44561.61</v>
      </c>
      <c r="Z1657" s="6" t="s">
        <v>507</v>
      </c>
      <c r="AA1657" s="7">
        <v>5214160.15625</v>
      </c>
      <c r="AB1657" s="6"/>
    </row>
    <row r="1658" spans="1:28">
      <c r="A1658" t="s">
        <v>9929</v>
      </c>
      <c r="B1658">
        <v>1657</v>
      </c>
      <c r="C1658" t="s">
        <v>9930</v>
      </c>
      <c r="D1658" t="s">
        <v>9925</v>
      </c>
      <c r="E1658" t="s">
        <v>29</v>
      </c>
      <c r="F1658">
        <v>1</v>
      </c>
      <c r="G1658" t="s">
        <v>9931</v>
      </c>
      <c r="H1658" t="s">
        <v>9932</v>
      </c>
      <c r="I1658">
        <v>0.55000000000000004</v>
      </c>
      <c r="K1658" s="5">
        <v>45447</v>
      </c>
      <c r="L1658" t="s">
        <v>32</v>
      </c>
      <c r="M1658" t="s">
        <v>2385</v>
      </c>
      <c r="N1658" t="s">
        <v>2477</v>
      </c>
      <c r="P1658" s="6" t="s">
        <v>3121</v>
      </c>
      <c r="Q1658" t="s">
        <v>9933</v>
      </c>
      <c r="R1658" s="6">
        <v>47682075.977325439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  <c r="X1658" s="6">
        <v>41</v>
      </c>
      <c r="Y1658" s="6">
        <v>256243.53999999998</v>
      </c>
      <c r="Z1658" s="6" t="s">
        <v>507</v>
      </c>
      <c r="AA1658" s="7">
        <v>47027224.540710449</v>
      </c>
      <c r="AB1658" s="6"/>
    </row>
    <row r="1659" spans="1:28">
      <c r="A1659" t="s">
        <v>9934</v>
      </c>
      <c r="B1659">
        <v>1658</v>
      </c>
      <c r="C1659" t="s">
        <v>9935</v>
      </c>
      <c r="D1659" t="s">
        <v>9925</v>
      </c>
      <c r="E1659" t="s">
        <v>29</v>
      </c>
      <c r="F1659">
        <v>1</v>
      </c>
      <c r="G1659" t="s">
        <v>9936</v>
      </c>
      <c r="H1659" t="s">
        <v>9937</v>
      </c>
      <c r="I1659">
        <v>0.55000000000000004</v>
      </c>
      <c r="K1659" s="5">
        <v>45447</v>
      </c>
      <c r="L1659" t="s">
        <v>32</v>
      </c>
      <c r="M1659" t="s">
        <v>2385</v>
      </c>
      <c r="N1659" t="s">
        <v>2477</v>
      </c>
      <c r="P1659" s="6" t="s">
        <v>3121</v>
      </c>
      <c r="Q1659" t="s">
        <v>9938</v>
      </c>
      <c r="R1659" s="6">
        <v>3734462.0065813842</v>
      </c>
      <c r="S1659" s="6">
        <v>-1859575.1189999999</v>
      </c>
      <c r="T1659" s="6">
        <v>0</v>
      </c>
      <c r="U1659" s="6">
        <v>0</v>
      </c>
      <c r="V1659" s="6">
        <v>1901591.0375000003</v>
      </c>
      <c r="W1659" s="6">
        <v>42015.918500000378</v>
      </c>
      <c r="X1659" s="6">
        <v>6</v>
      </c>
      <c r="Y1659" s="6">
        <v>133646.5</v>
      </c>
      <c r="Z1659" s="6" t="s">
        <v>507</v>
      </c>
      <c r="AA1659" s="7">
        <v>1839173.5705347287</v>
      </c>
      <c r="AB1659" s="6"/>
    </row>
    <row r="1660" spans="1:28">
      <c r="A1660" t="s">
        <v>9939</v>
      </c>
      <c r="B1660">
        <v>1659</v>
      </c>
      <c r="C1660" t="s">
        <v>9940</v>
      </c>
      <c r="D1660" t="s">
        <v>9941</v>
      </c>
      <c r="E1660" t="s">
        <v>29</v>
      </c>
      <c r="F1660">
        <v>1</v>
      </c>
      <c r="G1660" t="s">
        <v>9942</v>
      </c>
      <c r="H1660" t="s">
        <v>9943</v>
      </c>
      <c r="I1660">
        <v>0.13</v>
      </c>
      <c r="K1660" s="5">
        <v>45448</v>
      </c>
      <c r="L1660" t="s">
        <v>32</v>
      </c>
      <c r="M1660" t="s">
        <v>170</v>
      </c>
      <c r="N1660" t="s">
        <v>2276</v>
      </c>
      <c r="P1660" s="6" t="s">
        <v>3194</v>
      </c>
      <c r="Q1660" t="s">
        <v>9944</v>
      </c>
      <c r="R1660" s="6">
        <v>28500609.588623047</v>
      </c>
      <c r="S1660" s="6">
        <v>0</v>
      </c>
      <c r="T1660" s="6">
        <v>1098485.0380000009</v>
      </c>
      <c r="U1660" s="6">
        <v>0</v>
      </c>
      <c r="V1660" s="6">
        <v>0</v>
      </c>
      <c r="W1660" s="6">
        <v>1098485.0380000009</v>
      </c>
      <c r="X1660" s="6">
        <v>20</v>
      </c>
      <c r="Y1660" s="6">
        <v>32227.87</v>
      </c>
      <c r="Z1660" s="6" t="s">
        <v>8118</v>
      </c>
      <c r="AA1660" s="7">
        <v>27462718.486785889</v>
      </c>
      <c r="AB1660" s="6"/>
    </row>
    <row r="1661" spans="1:28">
      <c r="A1661" t="s">
        <v>9945</v>
      </c>
      <c r="B1661">
        <v>1660</v>
      </c>
      <c r="C1661" t="s">
        <v>9946</v>
      </c>
      <c r="D1661" t="s">
        <v>9947</v>
      </c>
      <c r="E1661" t="s">
        <v>29</v>
      </c>
      <c r="F1661">
        <v>1</v>
      </c>
      <c r="G1661" t="s">
        <v>9948</v>
      </c>
      <c r="H1661" t="s">
        <v>9949</v>
      </c>
      <c r="I1661">
        <v>0.13</v>
      </c>
      <c r="K1661" s="5">
        <v>45448</v>
      </c>
      <c r="L1661" t="s">
        <v>32</v>
      </c>
      <c r="M1661" t="s">
        <v>170</v>
      </c>
      <c r="N1661" t="s">
        <v>325</v>
      </c>
      <c r="P1661" s="6" t="s">
        <v>3194</v>
      </c>
      <c r="Q1661" t="s">
        <v>9950</v>
      </c>
      <c r="R1661" s="6">
        <v>2375505.6381225586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  <c r="X1661" s="6">
        <v>7</v>
      </c>
      <c r="Y1661" s="6">
        <v>449.26</v>
      </c>
      <c r="Z1661" s="6" t="s">
        <v>8118</v>
      </c>
      <c r="AA1661" s="7">
        <v>2368765.6402587891</v>
      </c>
      <c r="AB1661" s="6"/>
    </row>
    <row r="1662" spans="1:28">
      <c r="A1662" t="s">
        <v>9951</v>
      </c>
      <c r="B1662">
        <v>1661</v>
      </c>
      <c r="C1662" t="s">
        <v>9952</v>
      </c>
      <c r="D1662" t="s">
        <v>9953</v>
      </c>
      <c r="E1662" t="s">
        <v>29</v>
      </c>
      <c r="F1662">
        <v>1</v>
      </c>
      <c r="G1662" t="s">
        <v>9954</v>
      </c>
      <c r="H1662" t="s">
        <v>9955</v>
      </c>
      <c r="I1662">
        <v>0.13</v>
      </c>
      <c r="K1662" s="5">
        <v>45448</v>
      </c>
      <c r="L1662" t="s">
        <v>32</v>
      </c>
      <c r="M1662" t="s">
        <v>170</v>
      </c>
      <c r="N1662" t="s">
        <v>332</v>
      </c>
      <c r="P1662" s="6" t="s">
        <v>3194</v>
      </c>
      <c r="Q1662" t="s">
        <v>9956</v>
      </c>
      <c r="R1662" s="6">
        <v>1255330.9440612793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  <c r="X1662" s="6">
        <v>19</v>
      </c>
      <c r="Y1662" s="6">
        <v>3151.75</v>
      </c>
      <c r="Z1662" s="6" t="s">
        <v>8118</v>
      </c>
      <c r="AA1662" s="7">
        <v>1247616.7678833008</v>
      </c>
      <c r="AB1662" s="6"/>
    </row>
    <row r="1663" spans="1:28">
      <c r="A1663" t="s">
        <v>9957</v>
      </c>
      <c r="B1663">
        <v>1662</v>
      </c>
      <c r="C1663" t="s">
        <v>9958</v>
      </c>
      <c r="D1663" t="s">
        <v>9959</v>
      </c>
      <c r="E1663" t="s">
        <v>29</v>
      </c>
      <c r="F1663">
        <v>1</v>
      </c>
      <c r="G1663" t="s">
        <v>9960</v>
      </c>
      <c r="H1663" t="s">
        <v>9961</v>
      </c>
      <c r="I1663">
        <v>0.13</v>
      </c>
      <c r="K1663" s="5">
        <v>45448</v>
      </c>
      <c r="L1663" t="s">
        <v>32</v>
      </c>
      <c r="M1663" t="s">
        <v>170</v>
      </c>
      <c r="N1663" t="s">
        <v>4446</v>
      </c>
      <c r="P1663" s="6" t="s">
        <v>3194</v>
      </c>
      <c r="Q1663" t="s">
        <v>9962</v>
      </c>
      <c r="R1663" s="6">
        <v>4016918.8499450684</v>
      </c>
      <c r="S1663" s="6">
        <v>0</v>
      </c>
      <c r="T1663" s="6">
        <v>0</v>
      </c>
      <c r="U1663" s="6">
        <v>0</v>
      </c>
      <c r="V1663" s="6">
        <v>0</v>
      </c>
      <c r="W1663" s="6">
        <v>1342426.5799999996</v>
      </c>
      <c r="X1663" s="6">
        <v>23</v>
      </c>
      <c r="Y1663" s="6">
        <v>34745.458999999995</v>
      </c>
      <c r="Z1663" s="6" t="s">
        <v>8118</v>
      </c>
      <c r="AA1663" s="7">
        <v>2652853.0120849609</v>
      </c>
      <c r="AB1663" s="6"/>
    </row>
    <row r="1664" spans="1:28">
      <c r="A1664" t="s">
        <v>9963</v>
      </c>
      <c r="B1664">
        <v>1663</v>
      </c>
      <c r="C1664" t="s">
        <v>9964</v>
      </c>
      <c r="D1664" t="s">
        <v>9965</v>
      </c>
      <c r="E1664" t="s">
        <v>29</v>
      </c>
      <c r="F1664">
        <v>1</v>
      </c>
      <c r="G1664" t="s">
        <v>9966</v>
      </c>
      <c r="H1664" t="s">
        <v>9967</v>
      </c>
      <c r="I1664">
        <v>0.45</v>
      </c>
      <c r="K1664" s="5">
        <v>45449</v>
      </c>
      <c r="L1664" t="s">
        <v>32</v>
      </c>
      <c r="M1664" t="s">
        <v>33</v>
      </c>
      <c r="N1664" t="s">
        <v>1139</v>
      </c>
      <c r="P1664" t="s">
        <v>2601</v>
      </c>
      <c r="Q1664" t="s">
        <v>9968</v>
      </c>
      <c r="R1664" s="6">
        <v>130108148.38409424</v>
      </c>
      <c r="S1664" s="6">
        <v>1384968.5142499949</v>
      </c>
      <c r="T1664" s="6">
        <v>1383666.526249995</v>
      </c>
      <c r="U1664" s="6">
        <v>696099.70500000985</v>
      </c>
      <c r="V1664" s="6">
        <v>691071.00074998534</v>
      </c>
      <c r="W1664" s="6">
        <v>5514090.9517499804</v>
      </c>
      <c r="X1664" s="6">
        <v>384</v>
      </c>
      <c r="Y1664" s="6">
        <v>3193576.9</v>
      </c>
      <c r="Z1664" s="6" t="s">
        <v>507</v>
      </c>
      <c r="AA1664" s="7">
        <v>122788430.7384491</v>
      </c>
      <c r="AB1664" s="6"/>
    </row>
    <row r="1665" spans="1:28">
      <c r="A1665" t="s">
        <v>9969</v>
      </c>
      <c r="B1665">
        <v>1664</v>
      </c>
      <c r="C1665" t="s">
        <v>9970</v>
      </c>
      <c r="D1665" t="s">
        <v>9971</v>
      </c>
      <c r="E1665" t="s">
        <v>29</v>
      </c>
      <c r="F1665">
        <v>1</v>
      </c>
      <c r="G1665" t="s">
        <v>9972</v>
      </c>
      <c r="H1665" t="s">
        <v>9973</v>
      </c>
      <c r="I1665">
        <v>0.8</v>
      </c>
      <c r="K1665" s="5">
        <v>45449</v>
      </c>
      <c r="L1665" t="s">
        <v>32</v>
      </c>
      <c r="M1665" t="s">
        <v>357</v>
      </c>
      <c r="N1665" t="s">
        <v>150</v>
      </c>
      <c r="P1665" t="s">
        <v>2601</v>
      </c>
      <c r="Q1665" t="s">
        <v>9974</v>
      </c>
      <c r="R1665" s="6">
        <v>370773032.56988525</v>
      </c>
      <c r="S1665" s="6">
        <v>3732321.6690000091</v>
      </c>
      <c r="T1665" s="6">
        <v>3726819.0425000093</v>
      </c>
      <c r="U1665" s="6">
        <v>13700399.17900002</v>
      </c>
      <c r="V1665" s="6">
        <v>7584410.3179999739</v>
      </c>
      <c r="W1665" s="6">
        <v>28743950.208500016</v>
      </c>
      <c r="X1665" s="6">
        <v>612</v>
      </c>
      <c r="Y1665" s="6">
        <v>7841137.2000000002</v>
      </c>
      <c r="Z1665" s="6" t="s">
        <v>507</v>
      </c>
      <c r="AA1665" s="7">
        <v>340598411.17858887</v>
      </c>
      <c r="AB1665" s="6"/>
    </row>
    <row r="1666" spans="1:28">
      <c r="A1666" t="s">
        <v>9975</v>
      </c>
      <c r="B1666">
        <v>1665</v>
      </c>
      <c r="C1666" t="s">
        <v>9976</v>
      </c>
      <c r="D1666" t="s">
        <v>9977</v>
      </c>
      <c r="E1666" t="s">
        <v>29</v>
      </c>
      <c r="F1666">
        <v>1</v>
      </c>
      <c r="G1666" t="s">
        <v>9978</v>
      </c>
      <c r="H1666" t="s">
        <v>9979</v>
      </c>
      <c r="I1666">
        <v>0.45</v>
      </c>
      <c r="K1666" s="5">
        <v>45449</v>
      </c>
      <c r="L1666" t="s">
        <v>32</v>
      </c>
      <c r="M1666" t="s">
        <v>480</v>
      </c>
      <c r="N1666" t="s">
        <v>1139</v>
      </c>
      <c r="P1666" t="s">
        <v>2601</v>
      </c>
      <c r="Q1666" t="s">
        <v>9980</v>
      </c>
      <c r="R1666" s="6">
        <v>54938795.471191406</v>
      </c>
      <c r="S1666" s="6">
        <v>-575192.00824999798</v>
      </c>
      <c r="T1666" s="6">
        <v>0</v>
      </c>
      <c r="U1666" s="6">
        <v>0</v>
      </c>
      <c r="V1666" s="6">
        <v>-582715.47149999789</v>
      </c>
      <c r="W1666" s="6">
        <v>-1157907.4797499957</v>
      </c>
      <c r="X1666" s="6">
        <v>178</v>
      </c>
      <c r="Y1666" s="6">
        <v>953822.44000000006</v>
      </c>
      <c r="Z1666" s="6" t="s">
        <v>507</v>
      </c>
      <c r="AA1666" s="7">
        <v>56034078.073501587</v>
      </c>
      <c r="AB1666" s="6"/>
    </row>
    <row r="1667" spans="1:28">
      <c r="A1667" t="s">
        <v>9981</v>
      </c>
      <c r="B1667">
        <v>1666</v>
      </c>
      <c r="C1667" t="s">
        <v>9982</v>
      </c>
      <c r="D1667" t="s">
        <v>9983</v>
      </c>
      <c r="E1667" t="s">
        <v>29</v>
      </c>
      <c r="F1667">
        <v>1</v>
      </c>
      <c r="G1667" t="s">
        <v>9984</v>
      </c>
      <c r="H1667" t="s">
        <v>9985</v>
      </c>
      <c r="I1667">
        <v>0.35</v>
      </c>
      <c r="K1667" s="5">
        <v>45450</v>
      </c>
      <c r="L1667" t="s">
        <v>32</v>
      </c>
      <c r="M1667" t="s">
        <v>480</v>
      </c>
      <c r="N1667" t="s">
        <v>150</v>
      </c>
      <c r="P1667" s="6" t="s">
        <v>135</v>
      </c>
      <c r="Q1667" t="s">
        <v>9986</v>
      </c>
      <c r="R1667" s="6">
        <v>9818803.7340411711</v>
      </c>
      <c r="S1667" s="6">
        <v>0</v>
      </c>
      <c r="T1667" s="6">
        <v>0</v>
      </c>
      <c r="U1667" s="6">
        <v>-6586298.0540000005</v>
      </c>
      <c r="V1667" s="6">
        <v>0</v>
      </c>
      <c r="W1667" s="6">
        <v>-6586298.0540000005</v>
      </c>
      <c r="X1667" s="6">
        <v>9</v>
      </c>
      <c r="Y1667" s="6">
        <v>41381.75</v>
      </c>
      <c r="Z1667" s="6" t="s">
        <v>507</v>
      </c>
      <c r="AA1667" s="7">
        <v>16099451.35250723</v>
      </c>
      <c r="AB1667" s="6"/>
    </row>
    <row r="1668" spans="1:28">
      <c r="A1668" t="s">
        <v>9987</v>
      </c>
      <c r="B1668">
        <v>1667</v>
      </c>
      <c r="C1668" t="s">
        <v>9988</v>
      </c>
      <c r="D1668" t="s">
        <v>9989</v>
      </c>
      <c r="E1668" t="s">
        <v>29</v>
      </c>
      <c r="F1668">
        <v>1</v>
      </c>
      <c r="G1668" t="s">
        <v>9990</v>
      </c>
      <c r="H1668" t="s">
        <v>9991</v>
      </c>
      <c r="I1668">
        <v>0.45</v>
      </c>
      <c r="K1668" s="5">
        <v>45455</v>
      </c>
      <c r="L1668" t="s">
        <v>32</v>
      </c>
      <c r="M1668" t="s">
        <v>8999</v>
      </c>
      <c r="N1668" t="s">
        <v>9000</v>
      </c>
      <c r="P1668" s="6" t="s">
        <v>1906</v>
      </c>
      <c r="Q1668" t="s">
        <v>9992</v>
      </c>
      <c r="R1668" s="6">
        <v>9318207.8838348389</v>
      </c>
      <c r="S1668" s="6">
        <v>-218819.99999999924</v>
      </c>
      <c r="T1668" s="6">
        <v>656862.49999999965</v>
      </c>
      <c r="U1668" s="6">
        <v>-224537.49999999921</v>
      </c>
      <c r="V1668" s="6">
        <v>-451820.00000000047</v>
      </c>
      <c r="W1668" s="6">
        <v>-672509.99999999953</v>
      </c>
      <c r="X1668" s="6">
        <v>125</v>
      </c>
      <c r="Y1668" s="6">
        <v>487933.7</v>
      </c>
      <c r="Z1668" s="6" t="s">
        <v>8999</v>
      </c>
      <c r="AA1668" s="7">
        <v>10107787.728309631</v>
      </c>
      <c r="AB1668" s="6"/>
    </row>
    <row r="1669" spans="1:28">
      <c r="A1669" t="s">
        <v>9993</v>
      </c>
      <c r="B1669">
        <v>1668</v>
      </c>
      <c r="C1669" t="s">
        <v>9994</v>
      </c>
      <c r="D1669" t="s">
        <v>9995</v>
      </c>
      <c r="E1669" t="s">
        <v>29</v>
      </c>
      <c r="F1669">
        <v>1</v>
      </c>
      <c r="G1669" t="s">
        <v>9996</v>
      </c>
      <c r="H1669" t="s">
        <v>9997</v>
      </c>
      <c r="I1669">
        <v>1</v>
      </c>
      <c r="K1669" s="5">
        <v>45460</v>
      </c>
      <c r="L1669" t="s">
        <v>32</v>
      </c>
      <c r="M1669" t="s">
        <v>6344</v>
      </c>
      <c r="N1669" t="s">
        <v>6430</v>
      </c>
      <c r="P1669" s="6" t="s">
        <v>522</v>
      </c>
      <c r="Q1669" t="s">
        <v>9998</v>
      </c>
      <c r="R1669" s="6">
        <v>67977981.245005131</v>
      </c>
      <c r="S1669" s="6">
        <v>0</v>
      </c>
      <c r="T1669" s="6">
        <v>0</v>
      </c>
      <c r="U1669" s="6">
        <v>-1096406.969999996</v>
      </c>
      <c r="V1669" s="6">
        <v>0</v>
      </c>
      <c r="W1669" s="6">
        <v>-1703175.2610000046</v>
      </c>
      <c r="X1669" s="6">
        <v>621</v>
      </c>
      <c r="Y1669" s="6">
        <v>3478968</v>
      </c>
      <c r="Z1669" s="6" t="s">
        <v>507</v>
      </c>
      <c r="AA1669" s="7">
        <v>88827952.683463097</v>
      </c>
      <c r="AB1669" s="6"/>
    </row>
    <row r="1670" spans="1:28">
      <c r="A1670" t="s">
        <v>9999</v>
      </c>
      <c r="B1670">
        <v>1669</v>
      </c>
      <c r="C1670" t="s">
        <v>10000</v>
      </c>
      <c r="D1670" t="s">
        <v>10001</v>
      </c>
      <c r="E1670" t="s">
        <v>29</v>
      </c>
      <c r="F1670">
        <v>1</v>
      </c>
      <c r="G1670" t="s">
        <v>10002</v>
      </c>
      <c r="H1670" t="s">
        <v>10003</v>
      </c>
      <c r="I1670">
        <v>0.65</v>
      </c>
      <c r="K1670" s="5">
        <v>45463</v>
      </c>
      <c r="L1670" t="s">
        <v>32</v>
      </c>
      <c r="M1670" t="s">
        <v>820</v>
      </c>
      <c r="N1670" t="s">
        <v>128</v>
      </c>
      <c r="P1670" s="6" t="s">
        <v>5598</v>
      </c>
      <c r="Q1670" t="s">
        <v>10004</v>
      </c>
      <c r="R1670" s="6">
        <v>128676450.59239197</v>
      </c>
      <c r="S1670" s="6">
        <v>1231712.4999999884</v>
      </c>
      <c r="T1670" s="6">
        <v>3267837.5000000028</v>
      </c>
      <c r="U1670" s="6">
        <v>1240455.0000000028</v>
      </c>
      <c r="V1670" s="6">
        <v>2510410.0000000056</v>
      </c>
      <c r="W1670" s="6">
        <v>8312001.9501999989</v>
      </c>
      <c r="X1670" s="6">
        <v>934</v>
      </c>
      <c r="Y1670" s="6">
        <v>3672240.9000000004</v>
      </c>
      <c r="Z1670" s="6" t="s">
        <v>10830</v>
      </c>
      <c r="AA1670" s="7">
        <v>118875722.69382477</v>
      </c>
      <c r="AB1670" s="6"/>
    </row>
    <row r="1671" spans="1:28">
      <c r="A1671" t="s">
        <v>10005</v>
      </c>
      <c r="B1671">
        <v>1670</v>
      </c>
      <c r="C1671" t="s">
        <v>10006</v>
      </c>
      <c r="D1671" t="s">
        <v>10007</v>
      </c>
      <c r="E1671" t="s">
        <v>29</v>
      </c>
      <c r="F1671">
        <v>1</v>
      </c>
      <c r="G1671" t="s">
        <v>10008</v>
      </c>
      <c r="H1671" t="s">
        <v>10009</v>
      </c>
      <c r="I1671">
        <v>0.5</v>
      </c>
      <c r="K1671" s="5">
        <v>45470</v>
      </c>
      <c r="L1671" t="s">
        <v>32</v>
      </c>
      <c r="M1671" t="s">
        <v>261</v>
      </c>
      <c r="N1671" t="s">
        <v>232</v>
      </c>
      <c r="P1671" s="6" t="s">
        <v>10010</v>
      </c>
      <c r="Q1671" t="s">
        <v>10011</v>
      </c>
      <c r="R1671" s="6">
        <v>43362176.818847656</v>
      </c>
      <c r="S1671" s="6">
        <v>104196.99999999779</v>
      </c>
      <c r="T1671" s="6">
        <v>104735.00000000707</v>
      </c>
      <c r="U1671" s="6">
        <v>0</v>
      </c>
      <c r="V1671" s="6">
        <v>315674.99999999331</v>
      </c>
      <c r="W1671" s="6">
        <v>524606.99999999814</v>
      </c>
      <c r="X1671" s="6">
        <v>237</v>
      </c>
      <c r="Y1671" s="6">
        <v>767103.48</v>
      </c>
      <c r="Z1671" s="6" t="s">
        <v>507</v>
      </c>
      <c r="AA1671" s="7">
        <v>43601344.614028938</v>
      </c>
      <c r="AB1671" s="6"/>
    </row>
    <row r="1672" spans="1:28">
      <c r="A1672" t="s">
        <v>10012</v>
      </c>
      <c r="B1672">
        <v>1671</v>
      </c>
      <c r="C1672" t="s">
        <v>10013</v>
      </c>
      <c r="D1672" t="s">
        <v>10014</v>
      </c>
      <c r="E1672" t="s">
        <v>29</v>
      </c>
      <c r="F1672">
        <v>1</v>
      </c>
      <c r="G1672" t="s">
        <v>10015</v>
      </c>
      <c r="H1672" t="s">
        <v>10016</v>
      </c>
      <c r="I1672">
        <v>0.65</v>
      </c>
      <c r="K1672" s="5">
        <v>45475</v>
      </c>
      <c r="L1672" t="s">
        <v>32</v>
      </c>
      <c r="M1672" t="s">
        <v>2385</v>
      </c>
      <c r="N1672" t="s">
        <v>4866</v>
      </c>
      <c r="P1672" s="6" t="s">
        <v>494</v>
      </c>
      <c r="Q1672" t="s">
        <v>10017</v>
      </c>
      <c r="R1672" s="6">
        <v>57105498.93945694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  <c r="X1672" s="6">
        <v>2</v>
      </c>
      <c r="Y1672" s="6">
        <v>8550</v>
      </c>
      <c r="Z1672" s="6" t="s">
        <v>507</v>
      </c>
      <c r="AA1672" s="7">
        <v>57041353.889144897</v>
      </c>
      <c r="AB1672" s="6"/>
    </row>
    <row r="1673" spans="1:28">
      <c r="A1673" t="s">
        <v>10018</v>
      </c>
      <c r="B1673">
        <v>1672</v>
      </c>
      <c r="C1673" t="s">
        <v>10019</v>
      </c>
      <c r="D1673" t="s">
        <v>10020</v>
      </c>
      <c r="E1673" t="s">
        <v>29</v>
      </c>
      <c r="F1673">
        <v>1</v>
      </c>
      <c r="G1673" t="s">
        <v>10021</v>
      </c>
      <c r="H1673" t="s">
        <v>10022</v>
      </c>
      <c r="I1673">
        <v>0.12</v>
      </c>
      <c r="K1673" s="5">
        <v>45482</v>
      </c>
      <c r="L1673" t="s">
        <v>32</v>
      </c>
      <c r="M1673" t="s">
        <v>480</v>
      </c>
      <c r="N1673" t="s">
        <v>34</v>
      </c>
      <c r="P1673" s="6" t="s">
        <v>35</v>
      </c>
      <c r="Q1673" t="s">
        <v>10023</v>
      </c>
      <c r="R1673" s="6">
        <v>217710898.49472046</v>
      </c>
      <c r="S1673" s="6">
        <v>2526381.8749999916</v>
      </c>
      <c r="T1673" s="6">
        <v>-1251657.5500000182</v>
      </c>
      <c r="U1673" s="6">
        <v>2542915.8499999912</v>
      </c>
      <c r="V1673" s="6">
        <v>-3834516.2749999636</v>
      </c>
      <c r="W1673" s="6">
        <v>5063802.5749999825</v>
      </c>
      <c r="X1673" s="6">
        <v>385</v>
      </c>
      <c r="Y1673" s="6">
        <v>7210509.4000000013</v>
      </c>
      <c r="Z1673" s="6" t="s">
        <v>12651</v>
      </c>
      <c r="AA1673" s="7">
        <v>213035173.4161377</v>
      </c>
      <c r="AB1673" s="6"/>
    </row>
    <row r="1674" spans="1:28">
      <c r="A1674" t="s">
        <v>10024</v>
      </c>
      <c r="B1674">
        <v>1673</v>
      </c>
      <c r="C1674" t="s">
        <v>10025</v>
      </c>
      <c r="D1674" t="s">
        <v>10026</v>
      </c>
      <c r="E1674" t="s">
        <v>29</v>
      </c>
      <c r="F1674">
        <v>1</v>
      </c>
      <c r="G1674" t="s">
        <v>10027</v>
      </c>
      <c r="H1674" t="s">
        <v>10028</v>
      </c>
      <c r="I1674">
        <v>0.12</v>
      </c>
      <c r="K1674" s="5">
        <v>45482</v>
      </c>
      <c r="L1674" t="s">
        <v>32</v>
      </c>
      <c r="M1674" t="s">
        <v>480</v>
      </c>
      <c r="N1674" t="s">
        <v>34</v>
      </c>
      <c r="P1674" s="6" t="s">
        <v>35</v>
      </c>
      <c r="Q1674" t="s">
        <v>10029</v>
      </c>
      <c r="R1674" s="6">
        <v>26419455.870021012</v>
      </c>
      <c r="S1674" s="6">
        <v>0</v>
      </c>
      <c r="T1674" s="6">
        <v>-21286524.184947498</v>
      </c>
      <c r="U1674" s="6">
        <v>1266362.4709999952</v>
      </c>
      <c r="V1674" s="6">
        <v>1283930.7784375013</v>
      </c>
      <c r="W1674" s="6">
        <v>-18736230.935510002</v>
      </c>
      <c r="X1674" s="6">
        <v>44</v>
      </c>
      <c r="Y1674" s="6">
        <v>688769.61</v>
      </c>
      <c r="Z1674" s="6" t="s">
        <v>12651</v>
      </c>
      <c r="AA1674" s="7">
        <v>45177593.280994959</v>
      </c>
      <c r="AB1674" s="6"/>
    </row>
    <row r="1675" spans="1:28">
      <c r="A1675" t="s">
        <v>10030</v>
      </c>
      <c r="B1675">
        <v>1674</v>
      </c>
      <c r="C1675" t="s">
        <v>10031</v>
      </c>
      <c r="D1675" t="s">
        <v>10032</v>
      </c>
      <c r="E1675" t="s">
        <v>29</v>
      </c>
      <c r="F1675">
        <v>1</v>
      </c>
      <c r="G1675" t="s">
        <v>10033</v>
      </c>
      <c r="H1675" t="s">
        <v>10034</v>
      </c>
      <c r="I1675">
        <v>0.12</v>
      </c>
      <c r="K1675" s="5">
        <v>45482</v>
      </c>
      <c r="L1675" t="s">
        <v>32</v>
      </c>
      <c r="M1675" t="s">
        <v>102</v>
      </c>
      <c r="N1675" t="s">
        <v>34</v>
      </c>
      <c r="P1675" s="6" t="s">
        <v>35</v>
      </c>
      <c r="Q1675" t="s">
        <v>10035</v>
      </c>
      <c r="R1675" s="6">
        <v>394166868.49594116</v>
      </c>
      <c r="S1675" s="6">
        <v>11025548.974999985</v>
      </c>
      <c r="T1675" s="6">
        <v>7391694.9250000175</v>
      </c>
      <c r="U1675" s="6">
        <v>2441684.7499999912</v>
      </c>
      <c r="V1675" s="6">
        <v>6153357.375</v>
      </c>
      <c r="W1675" s="6">
        <v>28241419.274999965</v>
      </c>
      <c r="X1675" s="6">
        <v>506</v>
      </c>
      <c r="Y1675" s="6">
        <v>9514016</v>
      </c>
      <c r="Z1675" s="6" t="s">
        <v>12651</v>
      </c>
      <c r="AA1675" s="7">
        <v>367081060.4095459</v>
      </c>
      <c r="AB1675" s="6"/>
    </row>
    <row r="1676" spans="1:28">
      <c r="A1676" t="s">
        <v>10036</v>
      </c>
      <c r="B1676">
        <v>1675</v>
      </c>
      <c r="C1676" t="s">
        <v>10037</v>
      </c>
      <c r="D1676" t="s">
        <v>10038</v>
      </c>
      <c r="E1676" t="s">
        <v>29</v>
      </c>
      <c r="F1676">
        <v>1</v>
      </c>
      <c r="G1676" t="s">
        <v>10039</v>
      </c>
      <c r="H1676" t="s">
        <v>10040</v>
      </c>
      <c r="I1676">
        <v>0.3</v>
      </c>
      <c r="K1676" s="5">
        <v>45489</v>
      </c>
      <c r="L1676" t="s">
        <v>32</v>
      </c>
      <c r="M1676" t="s">
        <v>586</v>
      </c>
      <c r="N1676" t="s">
        <v>4433</v>
      </c>
      <c r="P1676" s="6" t="s">
        <v>135</v>
      </c>
      <c r="Q1676" t="s">
        <v>10041</v>
      </c>
      <c r="R1676" s="6">
        <v>627707305.98640442</v>
      </c>
      <c r="S1676" s="6">
        <v>2027509.9999999567</v>
      </c>
      <c r="T1676" s="6">
        <v>2026150.0000000289</v>
      </c>
      <c r="U1676" s="6">
        <v>0</v>
      </c>
      <c r="V1676" s="6">
        <v>-10158705</v>
      </c>
      <c r="W1676" s="6">
        <v>5054420</v>
      </c>
      <c r="X1676" s="6">
        <v>33</v>
      </c>
      <c r="Y1676" s="6">
        <v>4170050.5</v>
      </c>
      <c r="Z1676" s="6" t="s">
        <v>507</v>
      </c>
      <c r="AA1676" s="7">
        <v>623194831.15577698</v>
      </c>
      <c r="AB1676" s="6"/>
    </row>
    <row r="1677" spans="1:28">
      <c r="A1677" t="s">
        <v>10042</v>
      </c>
      <c r="B1677">
        <v>1676</v>
      </c>
      <c r="C1677" t="s">
        <v>10043</v>
      </c>
      <c r="D1677" t="s">
        <v>10044</v>
      </c>
      <c r="E1677" t="s">
        <v>29</v>
      </c>
      <c r="F1677">
        <v>1</v>
      </c>
      <c r="G1677" t="s">
        <v>10045</v>
      </c>
      <c r="H1677" t="s">
        <v>10046</v>
      </c>
      <c r="I1677" s="10">
        <v>0.55000000000000004</v>
      </c>
      <c r="K1677" s="5">
        <v>45489</v>
      </c>
      <c r="L1677" t="s">
        <v>32</v>
      </c>
      <c r="M1677" t="s">
        <v>586</v>
      </c>
      <c r="N1677" t="s">
        <v>587</v>
      </c>
      <c r="P1677" s="6" t="s">
        <v>135</v>
      </c>
      <c r="Q1677" t="s">
        <v>10047</v>
      </c>
      <c r="R1677" s="6">
        <v>113661679.28695679</v>
      </c>
      <c r="S1677" s="6">
        <v>-1039269.9999999964</v>
      </c>
      <c r="T1677" s="6">
        <v>10390000</v>
      </c>
      <c r="U1677" s="6">
        <v>1038659.9999999964</v>
      </c>
      <c r="V1677" s="6">
        <v>3129375.0000000075</v>
      </c>
      <c r="W1677" s="6">
        <v>15597960</v>
      </c>
      <c r="X1677" s="6">
        <v>315</v>
      </c>
      <c r="Y1677" s="6">
        <v>3662591.1</v>
      </c>
      <c r="Z1677" s="6" t="s">
        <v>507</v>
      </c>
      <c r="AA1677" s="7">
        <v>97107510.833740234</v>
      </c>
      <c r="AB1677" s="6"/>
    </row>
    <row r="1678" spans="1:28">
      <c r="A1678" t="s">
        <v>10048</v>
      </c>
      <c r="B1678">
        <v>1677</v>
      </c>
      <c r="C1678" t="s">
        <v>10049</v>
      </c>
      <c r="D1678" t="s">
        <v>10050</v>
      </c>
      <c r="E1678" t="s">
        <v>29</v>
      </c>
      <c r="F1678">
        <v>1</v>
      </c>
      <c r="G1678" t="s">
        <v>10051</v>
      </c>
      <c r="H1678" t="s">
        <v>10052</v>
      </c>
      <c r="I1678">
        <v>0.65</v>
      </c>
      <c r="K1678" s="5">
        <v>45475</v>
      </c>
      <c r="L1678" t="s">
        <v>32</v>
      </c>
      <c r="M1678" t="s">
        <v>94</v>
      </c>
      <c r="N1678" t="s">
        <v>95</v>
      </c>
      <c r="P1678" s="6" t="s">
        <v>2833</v>
      </c>
      <c r="Q1678" t="s">
        <v>10053</v>
      </c>
      <c r="R1678" s="6">
        <v>92299841.30859375</v>
      </c>
      <c r="S1678" s="6">
        <v>0</v>
      </c>
      <c r="T1678" s="6">
        <v>-4815967.4999999972</v>
      </c>
      <c r="U1678" s="6">
        <v>0</v>
      </c>
      <c r="V1678" s="6">
        <v>-2953552.5000000028</v>
      </c>
      <c r="W1678" s="6">
        <v>-6345787.4999999925</v>
      </c>
      <c r="X1678" s="6">
        <v>148</v>
      </c>
      <c r="Y1678" s="6">
        <v>7996909.2999999998</v>
      </c>
      <c r="Z1678" s="6" t="s">
        <v>12652</v>
      </c>
      <c r="AA1678" s="7">
        <v>94096190.643310547</v>
      </c>
      <c r="AB1678" s="6"/>
    </row>
    <row r="1679" spans="1:28">
      <c r="A1679" t="s">
        <v>10054</v>
      </c>
      <c r="B1679">
        <v>1678</v>
      </c>
      <c r="C1679" t="s">
        <v>10055</v>
      </c>
      <c r="D1679" t="s">
        <v>10056</v>
      </c>
      <c r="E1679" t="s">
        <v>29</v>
      </c>
      <c r="F1679">
        <v>1</v>
      </c>
      <c r="G1679" t="s">
        <v>10057</v>
      </c>
      <c r="H1679" t="s">
        <v>10058</v>
      </c>
      <c r="I1679">
        <v>0.65</v>
      </c>
      <c r="K1679" s="5">
        <v>45475</v>
      </c>
      <c r="L1679" t="s">
        <v>32</v>
      </c>
      <c r="M1679" t="s">
        <v>94</v>
      </c>
      <c r="N1679" t="s">
        <v>95</v>
      </c>
      <c r="P1679" s="6" t="s">
        <v>2833</v>
      </c>
      <c r="Q1679" t="s">
        <v>10059</v>
      </c>
      <c r="R1679" s="6">
        <v>71358175.277709961</v>
      </c>
      <c r="S1679" s="6">
        <v>7838215.0000000065</v>
      </c>
      <c r="T1679" s="6">
        <v>-6311187.5000000056</v>
      </c>
      <c r="U1679" s="6">
        <v>2051510.0000000019</v>
      </c>
      <c r="V1679" s="6">
        <v>-1925025.0000000019</v>
      </c>
      <c r="W1679" s="6">
        <v>1653512.5000000009</v>
      </c>
      <c r="X1679" s="6">
        <v>414</v>
      </c>
      <c r="Y1679" s="6">
        <v>9426312.8999999985</v>
      </c>
      <c r="Z1679" s="6" t="s">
        <v>12652</v>
      </c>
      <c r="AA1679" s="7">
        <v>62793903.350830078</v>
      </c>
      <c r="AB1679" s="6"/>
    </row>
    <row r="1680" spans="1:28">
      <c r="A1680" t="s">
        <v>10060</v>
      </c>
      <c r="B1680">
        <v>1679</v>
      </c>
      <c r="C1680" t="s">
        <v>10061</v>
      </c>
      <c r="D1680" t="s">
        <v>10062</v>
      </c>
      <c r="E1680" t="s">
        <v>29</v>
      </c>
      <c r="F1680">
        <v>1</v>
      </c>
      <c r="G1680" t="s">
        <v>10063</v>
      </c>
      <c r="H1680" t="s">
        <v>10064</v>
      </c>
      <c r="I1680">
        <v>0.65</v>
      </c>
      <c r="K1680" s="5">
        <v>45475</v>
      </c>
      <c r="L1680" t="s">
        <v>32</v>
      </c>
      <c r="M1680" t="s">
        <v>94</v>
      </c>
      <c r="N1680" t="s">
        <v>128</v>
      </c>
      <c r="P1680" s="6" t="s">
        <v>2833</v>
      </c>
      <c r="Q1680" t="s">
        <v>10065</v>
      </c>
      <c r="R1680" s="6">
        <v>36665145.206451416</v>
      </c>
      <c r="S1680" s="6">
        <v>556804.99999999814</v>
      </c>
      <c r="T1680" s="6">
        <v>553959.99999999802</v>
      </c>
      <c r="U1680" s="6">
        <v>0</v>
      </c>
      <c r="V1680" s="6">
        <v>0</v>
      </c>
      <c r="W1680" s="6">
        <v>1110764.9999999963</v>
      </c>
      <c r="X1680" s="6">
        <v>2</v>
      </c>
      <c r="Y1680" s="6">
        <v>11360</v>
      </c>
      <c r="Z1680" s="6" t="s">
        <v>12652</v>
      </c>
      <c r="AA1680" s="7">
        <v>34977600.09765625</v>
      </c>
      <c r="AB1680" s="6"/>
    </row>
    <row r="1681" spans="1:28">
      <c r="A1681" t="s">
        <v>10066</v>
      </c>
      <c r="B1681">
        <v>1680</v>
      </c>
      <c r="C1681" t="s">
        <v>10067</v>
      </c>
      <c r="D1681" t="s">
        <v>10068</v>
      </c>
      <c r="E1681" t="s">
        <v>29</v>
      </c>
      <c r="F1681">
        <v>1</v>
      </c>
      <c r="G1681" t="s">
        <v>10069</v>
      </c>
      <c r="H1681" t="s">
        <v>10070</v>
      </c>
      <c r="I1681">
        <v>0.15</v>
      </c>
      <c r="K1681" s="5">
        <v>45489</v>
      </c>
      <c r="L1681" t="s">
        <v>32</v>
      </c>
      <c r="M1681" t="s">
        <v>223</v>
      </c>
      <c r="N1681" t="s">
        <v>2755</v>
      </c>
      <c r="P1681" t="s">
        <v>4384</v>
      </c>
      <c r="Q1681" t="s">
        <v>10071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  <c r="X1681" s="6">
        <v>0</v>
      </c>
      <c r="Y1681" s="6">
        <v>0</v>
      </c>
      <c r="Z1681" s="6" t="s">
        <v>507</v>
      </c>
      <c r="AA1681" s="7">
        <v>0</v>
      </c>
      <c r="AB1681" s="6"/>
    </row>
    <row r="1682" spans="1:28">
      <c r="A1682" t="s">
        <v>10072</v>
      </c>
      <c r="B1682">
        <v>1681</v>
      </c>
      <c r="C1682" t="s">
        <v>10073</v>
      </c>
      <c r="D1682" t="s">
        <v>10074</v>
      </c>
      <c r="E1682" t="s">
        <v>29</v>
      </c>
      <c r="F1682">
        <v>1</v>
      </c>
      <c r="G1682" t="s">
        <v>10075</v>
      </c>
      <c r="H1682" t="s">
        <v>10076</v>
      </c>
      <c r="I1682">
        <v>0.15</v>
      </c>
      <c r="K1682" s="5">
        <v>45489</v>
      </c>
      <c r="L1682" t="s">
        <v>32</v>
      </c>
      <c r="M1682" t="s">
        <v>223</v>
      </c>
      <c r="N1682" t="s">
        <v>2755</v>
      </c>
      <c r="P1682" t="s">
        <v>4384</v>
      </c>
      <c r="Q1682" t="s">
        <v>10077</v>
      </c>
      <c r="R1682" s="6">
        <v>76800792.241096497</v>
      </c>
      <c r="S1682" s="6">
        <v>0</v>
      </c>
      <c r="T1682" s="6">
        <v>-5241600</v>
      </c>
      <c r="U1682" s="6">
        <v>114.99999999988358</v>
      </c>
      <c r="V1682" s="6">
        <v>0</v>
      </c>
      <c r="W1682" s="6">
        <v>-5241485</v>
      </c>
      <c r="X1682" s="6">
        <v>91</v>
      </c>
      <c r="Y1682" s="6">
        <v>1844317.6</v>
      </c>
      <c r="Z1682" s="6" t="s">
        <v>507</v>
      </c>
      <c r="AA1682" s="7">
        <v>80957996.463775635</v>
      </c>
      <c r="AB1682" s="6"/>
    </row>
    <row r="1683" spans="1:28">
      <c r="A1683" t="s">
        <v>10078</v>
      </c>
      <c r="B1683">
        <v>1682</v>
      </c>
      <c r="C1683" t="s">
        <v>10079</v>
      </c>
      <c r="D1683" t="s">
        <v>10080</v>
      </c>
      <c r="E1683" t="s">
        <v>29</v>
      </c>
      <c r="F1683">
        <v>1</v>
      </c>
      <c r="G1683" t="s">
        <v>10081</v>
      </c>
      <c r="H1683" t="s">
        <v>10082</v>
      </c>
      <c r="I1683">
        <v>0.15</v>
      </c>
      <c r="K1683" s="5">
        <v>45489</v>
      </c>
      <c r="L1683" t="s">
        <v>32</v>
      </c>
      <c r="M1683" t="s">
        <v>223</v>
      </c>
      <c r="N1683" t="s">
        <v>2755</v>
      </c>
      <c r="P1683" t="s">
        <v>4384</v>
      </c>
      <c r="Q1683" t="s">
        <v>10083</v>
      </c>
      <c r="R1683" s="6">
        <v>49707179.379463196</v>
      </c>
      <c r="S1683" s="6">
        <v>0</v>
      </c>
      <c r="T1683" s="6">
        <v>-4216800.0000000037</v>
      </c>
      <c r="U1683" s="6">
        <v>1580755.000000004</v>
      </c>
      <c r="V1683" s="6">
        <v>1053044.9999999963</v>
      </c>
      <c r="W1683" s="6">
        <v>-1583000.0000000037</v>
      </c>
      <c r="X1683" s="6">
        <v>68</v>
      </c>
      <c r="Y1683" s="6">
        <v>504528.65</v>
      </c>
      <c r="Z1683" s="6" t="s">
        <v>507</v>
      </c>
      <c r="AA1683" s="7">
        <v>51220180.888175964</v>
      </c>
      <c r="AB1683" s="6"/>
    </row>
    <row r="1684" spans="1:28">
      <c r="A1684" t="s">
        <v>10084</v>
      </c>
      <c r="B1684">
        <v>1683</v>
      </c>
      <c r="C1684" t="s">
        <v>10085</v>
      </c>
      <c r="D1684" t="s">
        <v>10086</v>
      </c>
      <c r="E1684" t="s">
        <v>29</v>
      </c>
      <c r="F1684">
        <v>1</v>
      </c>
      <c r="G1684" t="s">
        <v>10087</v>
      </c>
      <c r="H1684" t="s">
        <v>10088</v>
      </c>
      <c r="I1684">
        <v>0.15</v>
      </c>
      <c r="K1684" s="5">
        <v>45489</v>
      </c>
      <c r="L1684" t="s">
        <v>32</v>
      </c>
      <c r="M1684" t="s">
        <v>223</v>
      </c>
      <c r="N1684" t="s">
        <v>2755</v>
      </c>
      <c r="P1684" t="s">
        <v>4384</v>
      </c>
      <c r="Q1684" t="s">
        <v>10089</v>
      </c>
      <c r="R1684" s="6">
        <v>62886484.794616699</v>
      </c>
      <c r="S1684" s="6">
        <v>0</v>
      </c>
      <c r="T1684" s="6">
        <v>-2117499.999999993</v>
      </c>
      <c r="U1684" s="6">
        <v>1057739.9999999963</v>
      </c>
      <c r="V1684" s="6">
        <v>1056339.9999999963</v>
      </c>
      <c r="W1684" s="6">
        <v>-3420</v>
      </c>
      <c r="X1684" s="6">
        <v>88</v>
      </c>
      <c r="Y1684" s="6">
        <v>1130757.92</v>
      </c>
      <c r="Z1684" s="6" t="s">
        <v>507</v>
      </c>
      <c r="AA1684" s="7">
        <v>61699018.325805664</v>
      </c>
      <c r="AB1684" s="6"/>
    </row>
    <row r="1685" spans="1:28">
      <c r="A1685" t="s">
        <v>10090</v>
      </c>
      <c r="B1685">
        <v>1684</v>
      </c>
      <c r="C1685" t="s">
        <v>10091</v>
      </c>
      <c r="D1685" t="s">
        <v>10092</v>
      </c>
      <c r="E1685" t="s">
        <v>29</v>
      </c>
      <c r="F1685">
        <v>1</v>
      </c>
      <c r="G1685" t="s">
        <v>10093</v>
      </c>
      <c r="H1685" t="s">
        <v>10094</v>
      </c>
      <c r="I1685">
        <v>0.15</v>
      </c>
      <c r="K1685" s="5">
        <v>45489</v>
      </c>
      <c r="L1685" t="s">
        <v>32</v>
      </c>
      <c r="M1685" t="s">
        <v>223</v>
      </c>
      <c r="N1685" t="s">
        <v>2755</v>
      </c>
      <c r="P1685" t="s">
        <v>4384</v>
      </c>
      <c r="Q1685" t="s">
        <v>10095</v>
      </c>
      <c r="R1685" s="6">
        <v>50527927.265167236</v>
      </c>
      <c r="S1685" s="6">
        <v>528087.49999999814</v>
      </c>
      <c r="T1685" s="6">
        <v>1584735.0000000037</v>
      </c>
      <c r="U1685" s="6">
        <v>4220560.0000000037</v>
      </c>
      <c r="V1685" s="6">
        <v>6322609.9999999963</v>
      </c>
      <c r="W1685" s="6">
        <v>13182140</v>
      </c>
      <c r="X1685" s="6">
        <v>59</v>
      </c>
      <c r="Y1685" s="6">
        <v>865528.8</v>
      </c>
      <c r="Z1685" s="6" t="s">
        <v>507</v>
      </c>
      <c r="AA1685" s="7">
        <v>36217092.661857605</v>
      </c>
      <c r="AB1685" s="6"/>
    </row>
    <row r="1686" spans="1:28">
      <c r="A1686" t="s">
        <v>10096</v>
      </c>
      <c r="B1686">
        <v>1685</v>
      </c>
      <c r="C1686" t="s">
        <v>10097</v>
      </c>
      <c r="D1686" t="s">
        <v>10098</v>
      </c>
      <c r="E1686" t="s">
        <v>29</v>
      </c>
      <c r="F1686">
        <v>1</v>
      </c>
      <c r="G1686" t="s">
        <v>10099</v>
      </c>
      <c r="H1686" t="s">
        <v>10100</v>
      </c>
      <c r="I1686">
        <v>0.15</v>
      </c>
      <c r="K1686" s="5">
        <v>45489</v>
      </c>
      <c r="L1686" t="s">
        <v>32</v>
      </c>
      <c r="M1686" t="s">
        <v>223</v>
      </c>
      <c r="N1686" t="s">
        <v>2755</v>
      </c>
      <c r="P1686" t="s">
        <v>4384</v>
      </c>
      <c r="Q1686" t="s">
        <v>10101</v>
      </c>
      <c r="R1686" s="6">
        <v>58020634.574890137</v>
      </c>
      <c r="S1686" s="6">
        <v>0</v>
      </c>
      <c r="T1686" s="6">
        <v>1069089.999999996</v>
      </c>
      <c r="U1686" s="6">
        <v>5339445</v>
      </c>
      <c r="V1686" s="6">
        <v>0</v>
      </c>
      <c r="W1686" s="6">
        <v>7473169.9999999925</v>
      </c>
      <c r="X1686" s="6">
        <v>76</v>
      </c>
      <c r="Y1686" s="6">
        <v>526217.4</v>
      </c>
      <c r="Z1686" s="6" t="s">
        <v>507</v>
      </c>
      <c r="AA1686" s="7">
        <v>48309732.456207275</v>
      </c>
      <c r="AB1686" s="6"/>
    </row>
    <row r="1687" spans="1:28">
      <c r="A1687" t="s">
        <v>10102</v>
      </c>
      <c r="B1687">
        <v>1686</v>
      </c>
      <c r="C1687" t="s">
        <v>10103</v>
      </c>
      <c r="D1687" t="s">
        <v>10104</v>
      </c>
      <c r="E1687" t="s">
        <v>29</v>
      </c>
      <c r="F1687">
        <v>1</v>
      </c>
      <c r="G1687" t="s">
        <v>10105</v>
      </c>
      <c r="H1687" t="s">
        <v>10106</v>
      </c>
      <c r="I1687">
        <v>0.15</v>
      </c>
      <c r="K1687" s="5">
        <v>45489</v>
      </c>
      <c r="L1687" t="s">
        <v>32</v>
      </c>
      <c r="M1687" t="s">
        <v>743</v>
      </c>
      <c r="N1687" t="s">
        <v>2755</v>
      </c>
      <c r="P1687" t="s">
        <v>4384</v>
      </c>
      <c r="Q1687" t="s">
        <v>10107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  <c r="X1687" s="6">
        <v>0</v>
      </c>
      <c r="Y1687" s="6">
        <v>0</v>
      </c>
      <c r="Z1687" s="6" t="s">
        <v>507</v>
      </c>
      <c r="AA1687" s="7">
        <v>0</v>
      </c>
      <c r="AB1687" s="6"/>
    </row>
    <row r="1688" spans="1:28">
      <c r="A1688" t="s">
        <v>10108</v>
      </c>
      <c r="B1688">
        <v>1687</v>
      </c>
      <c r="C1688" t="s">
        <v>10109</v>
      </c>
      <c r="D1688" t="s">
        <v>10110</v>
      </c>
      <c r="E1688" t="s">
        <v>29</v>
      </c>
      <c r="F1688">
        <v>1</v>
      </c>
      <c r="G1688" t="s">
        <v>10111</v>
      </c>
      <c r="H1688" t="s">
        <v>10112</v>
      </c>
      <c r="I1688">
        <v>0.15</v>
      </c>
      <c r="K1688" s="5">
        <v>45489</v>
      </c>
      <c r="L1688" t="s">
        <v>32</v>
      </c>
      <c r="M1688" t="s">
        <v>743</v>
      </c>
      <c r="N1688" t="s">
        <v>2755</v>
      </c>
      <c r="P1688" t="s">
        <v>4384</v>
      </c>
      <c r="Q1688" t="s">
        <v>10113</v>
      </c>
      <c r="R1688" s="6">
        <v>46529413.424348973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  <c r="X1688" s="6">
        <v>15</v>
      </c>
      <c r="Y1688" s="6">
        <v>400873.75</v>
      </c>
      <c r="Z1688" s="6" t="s">
        <v>507</v>
      </c>
      <c r="AA1688" s="7">
        <v>46566125.858853355</v>
      </c>
      <c r="AB1688" s="6"/>
    </row>
    <row r="1689" spans="1:28">
      <c r="A1689" t="s">
        <v>10114</v>
      </c>
      <c r="B1689">
        <v>1688</v>
      </c>
      <c r="C1689" t="s">
        <v>10115</v>
      </c>
      <c r="D1689" t="s">
        <v>10116</v>
      </c>
      <c r="E1689" t="s">
        <v>29</v>
      </c>
      <c r="F1689">
        <v>1</v>
      </c>
      <c r="G1689" t="s">
        <v>10117</v>
      </c>
      <c r="H1689" t="s">
        <v>10118</v>
      </c>
      <c r="I1689">
        <v>0.15</v>
      </c>
      <c r="K1689" s="5">
        <v>45489</v>
      </c>
      <c r="L1689" t="s">
        <v>32</v>
      </c>
      <c r="M1689" t="s">
        <v>743</v>
      </c>
      <c r="N1689" t="s">
        <v>2755</v>
      </c>
      <c r="P1689" t="s">
        <v>4384</v>
      </c>
      <c r="Q1689" t="s">
        <v>10119</v>
      </c>
      <c r="R1689" s="6">
        <v>4630701.4710521614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  <c r="X1689" s="6">
        <v>6</v>
      </c>
      <c r="Y1689" s="6">
        <v>133238.63999999998</v>
      </c>
      <c r="Z1689" s="6" t="s">
        <v>507</v>
      </c>
      <c r="AA1689" s="7">
        <v>4638861.0946811605</v>
      </c>
      <c r="AB1689" s="6"/>
    </row>
    <row r="1690" spans="1:28">
      <c r="A1690" t="s">
        <v>10120</v>
      </c>
      <c r="B1690">
        <v>1689</v>
      </c>
      <c r="C1690" t="s">
        <v>10121</v>
      </c>
      <c r="D1690" t="s">
        <v>10122</v>
      </c>
      <c r="E1690" t="s">
        <v>29</v>
      </c>
      <c r="F1690">
        <v>1</v>
      </c>
      <c r="G1690" t="s">
        <v>10123</v>
      </c>
      <c r="H1690" t="s">
        <v>10124</v>
      </c>
      <c r="I1690">
        <v>0.55000000000000004</v>
      </c>
      <c r="K1690" s="5">
        <v>45491</v>
      </c>
      <c r="L1690" t="s">
        <v>32</v>
      </c>
      <c r="M1690" t="s">
        <v>109</v>
      </c>
      <c r="N1690" t="s">
        <v>178</v>
      </c>
      <c r="P1690" t="s">
        <v>1017</v>
      </c>
      <c r="Q1690" t="s">
        <v>10125</v>
      </c>
      <c r="R1690" s="6">
        <v>9396729.7554016113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  <c r="X1690" s="6">
        <v>186</v>
      </c>
      <c r="Y1690" s="6">
        <v>447303.16</v>
      </c>
      <c r="Z1690" s="6" t="s">
        <v>507</v>
      </c>
      <c r="AA1690" s="7">
        <v>8722210.3118896484</v>
      </c>
      <c r="AB1690" s="6"/>
    </row>
    <row r="1691" spans="1:28">
      <c r="A1691" t="s">
        <v>10126</v>
      </c>
      <c r="B1691">
        <v>1690</v>
      </c>
      <c r="C1691" s="13" t="s">
        <v>10127</v>
      </c>
      <c r="D1691" t="s">
        <v>10128</v>
      </c>
      <c r="E1691" t="s">
        <v>29</v>
      </c>
      <c r="F1691">
        <v>1</v>
      </c>
      <c r="G1691" t="s">
        <v>10129</v>
      </c>
      <c r="H1691" t="s">
        <v>10130</v>
      </c>
      <c r="I1691" s="23">
        <v>0.35</v>
      </c>
      <c r="K1691" s="5">
        <v>45505</v>
      </c>
      <c r="L1691" t="s">
        <v>32</v>
      </c>
      <c r="M1691" t="s">
        <v>8999</v>
      </c>
      <c r="N1691" t="s">
        <v>9000</v>
      </c>
      <c r="P1691" t="s">
        <v>135</v>
      </c>
      <c r="Q1691" t="s">
        <v>10131</v>
      </c>
      <c r="R1691" s="6">
        <v>898064.99481201172</v>
      </c>
      <c r="S1691" s="6">
        <v>904235.00000000012</v>
      </c>
      <c r="T1691" s="6">
        <v>0</v>
      </c>
      <c r="U1691" s="6">
        <v>0</v>
      </c>
      <c r="V1691" s="6">
        <v>0</v>
      </c>
      <c r="W1691" s="6">
        <v>904235.00000000012</v>
      </c>
      <c r="X1691" s="6">
        <v>36</v>
      </c>
      <c r="Y1691" s="6">
        <v>216095.91</v>
      </c>
      <c r="Z1691" s="6" t="s">
        <v>8999</v>
      </c>
      <c r="AA1691" s="7">
        <v>909284.97314453125</v>
      </c>
      <c r="AB1691" s="6"/>
    </row>
    <row r="1692" spans="1:28">
      <c r="A1692" t="s">
        <v>10132</v>
      </c>
      <c r="B1692">
        <v>1691</v>
      </c>
      <c r="C1692" s="13" t="s">
        <v>10133</v>
      </c>
      <c r="D1692" t="s">
        <v>10134</v>
      </c>
      <c r="E1692" t="s">
        <v>29</v>
      </c>
      <c r="F1692">
        <v>1</v>
      </c>
      <c r="G1692" t="s">
        <v>10135</v>
      </c>
      <c r="H1692" t="s">
        <v>10136</v>
      </c>
      <c r="I1692" s="23">
        <v>0.95</v>
      </c>
      <c r="K1692" s="5">
        <v>45513</v>
      </c>
      <c r="L1692" t="s">
        <v>32</v>
      </c>
      <c r="M1692" t="s">
        <v>357</v>
      </c>
      <c r="N1692" t="s">
        <v>115</v>
      </c>
      <c r="P1692" t="s">
        <v>1906</v>
      </c>
      <c r="Q1692" t="s">
        <v>10137</v>
      </c>
      <c r="R1692" s="6">
        <v>1936627.4356842041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  <c r="X1692" s="6">
        <v>3</v>
      </c>
      <c r="Y1692" s="6">
        <v>1724.84</v>
      </c>
      <c r="Z1692" s="6" t="s">
        <v>507</v>
      </c>
      <c r="AA1692" s="7">
        <v>1946099.9965667725</v>
      </c>
      <c r="AB1692" s="6"/>
    </row>
    <row r="1693" spans="1:28">
      <c r="A1693" t="s">
        <v>10138</v>
      </c>
      <c r="B1693">
        <v>1692</v>
      </c>
      <c r="C1693" s="13" t="s">
        <v>10139</v>
      </c>
      <c r="D1693" t="s">
        <v>10140</v>
      </c>
      <c r="E1693" t="s">
        <v>29</v>
      </c>
      <c r="F1693">
        <v>1</v>
      </c>
      <c r="G1693" t="s">
        <v>10141</v>
      </c>
      <c r="H1693" t="s">
        <v>10142</v>
      </c>
      <c r="I1693" s="23" t="s">
        <v>10143</v>
      </c>
      <c r="K1693" s="5">
        <v>45519</v>
      </c>
      <c r="L1693" t="s">
        <v>32</v>
      </c>
      <c r="M1693" t="s">
        <v>878</v>
      </c>
      <c r="N1693" t="s">
        <v>423</v>
      </c>
      <c r="P1693" t="s">
        <v>1906</v>
      </c>
      <c r="Q1693" t="s">
        <v>10144</v>
      </c>
      <c r="R1693" s="6">
        <v>130342523.00262451</v>
      </c>
      <c r="S1693" s="6">
        <v>0</v>
      </c>
      <c r="T1693" s="6">
        <v>1589492.5000000042</v>
      </c>
      <c r="U1693" s="6">
        <v>1612034.9999999849</v>
      </c>
      <c r="V1693" s="6">
        <v>541185.00000000768</v>
      </c>
      <c r="W1693" s="6">
        <v>606752.49999998882</v>
      </c>
      <c r="X1693" s="6">
        <v>383</v>
      </c>
      <c r="Y1693" s="6">
        <v>2782949.3999999994</v>
      </c>
      <c r="Z1693" s="6" t="s">
        <v>10830</v>
      </c>
      <c r="AA1693" s="7">
        <v>129119255.1612854</v>
      </c>
      <c r="AB1693" s="6"/>
    </row>
    <row r="1694" spans="1:28">
      <c r="A1694" t="s">
        <v>10145</v>
      </c>
      <c r="B1694">
        <v>1693</v>
      </c>
      <c r="C1694" s="13" t="s">
        <v>10146</v>
      </c>
      <c r="D1694" t="s">
        <v>10147</v>
      </c>
      <c r="E1694" t="s">
        <v>29</v>
      </c>
      <c r="F1694">
        <v>1</v>
      </c>
      <c r="G1694" t="s">
        <v>10148</v>
      </c>
      <c r="H1694" t="s">
        <v>10149</v>
      </c>
      <c r="I1694" s="23">
        <v>0.55000000000000004</v>
      </c>
      <c r="K1694" s="5">
        <v>45519</v>
      </c>
      <c r="L1694" t="s">
        <v>32</v>
      </c>
      <c r="M1694" t="s">
        <v>586</v>
      </c>
      <c r="N1694" t="s">
        <v>2410</v>
      </c>
      <c r="P1694" t="s">
        <v>1906</v>
      </c>
      <c r="Q1694" t="s">
        <v>10150</v>
      </c>
      <c r="R1694" s="6">
        <v>164109336.80534363</v>
      </c>
      <c r="S1694" s="6">
        <v>0</v>
      </c>
      <c r="T1694" s="6">
        <v>0</v>
      </c>
      <c r="U1694" s="6">
        <v>292756.49999997643</v>
      </c>
      <c r="V1694" s="6">
        <v>293238.00000001112</v>
      </c>
      <c r="W1694" s="6">
        <v>585994.49999998754</v>
      </c>
      <c r="X1694" s="6">
        <v>75</v>
      </c>
      <c r="Y1694" s="6">
        <v>79579687.359999999</v>
      </c>
      <c r="Z1694" s="6" t="s">
        <v>507</v>
      </c>
      <c r="AA1694" s="7">
        <v>164116246.06132507</v>
      </c>
      <c r="AB1694" s="6"/>
    </row>
    <row r="1695" spans="1:28">
      <c r="A1695" t="s">
        <v>10151</v>
      </c>
      <c r="B1695">
        <v>1694</v>
      </c>
      <c r="C1695" s="13" t="s">
        <v>10152</v>
      </c>
      <c r="D1695" t="s">
        <v>10153</v>
      </c>
      <c r="E1695" t="s">
        <v>29</v>
      </c>
      <c r="F1695">
        <v>1</v>
      </c>
      <c r="G1695" t="s">
        <v>10154</v>
      </c>
      <c r="H1695" t="s">
        <v>10155</v>
      </c>
      <c r="I1695" s="23">
        <v>0.45</v>
      </c>
      <c r="K1695" s="5">
        <v>45519</v>
      </c>
      <c r="L1695" t="s">
        <v>32</v>
      </c>
      <c r="M1695" t="s">
        <v>42</v>
      </c>
      <c r="N1695" t="s">
        <v>43</v>
      </c>
      <c r="P1695" t="s">
        <v>1906</v>
      </c>
      <c r="Q1695" t="s">
        <v>10156</v>
      </c>
      <c r="R1695" s="6">
        <v>25349274.559020996</v>
      </c>
      <c r="S1695" s="6">
        <v>0</v>
      </c>
      <c r="T1695" s="6">
        <v>0</v>
      </c>
      <c r="U1695" s="6">
        <v>294711.00000000244</v>
      </c>
      <c r="V1695" s="6">
        <v>0</v>
      </c>
      <c r="W1695" s="6">
        <v>294711.00000000244</v>
      </c>
      <c r="X1695" s="6">
        <v>11</v>
      </c>
      <c r="Y1695" s="6">
        <v>21808.89</v>
      </c>
      <c r="Z1695" s="6" t="s">
        <v>507</v>
      </c>
      <c r="AA1695" s="7">
        <v>25084478.616714478</v>
      </c>
      <c r="AB1695" s="6"/>
    </row>
    <row r="1696" spans="1:28">
      <c r="A1696" t="s">
        <v>10157</v>
      </c>
      <c r="B1696">
        <v>1695</v>
      </c>
      <c r="C1696" s="13" t="s">
        <v>10158</v>
      </c>
      <c r="D1696" t="s">
        <v>10159</v>
      </c>
      <c r="E1696" t="s">
        <v>29</v>
      </c>
      <c r="F1696">
        <v>1</v>
      </c>
      <c r="G1696" t="s">
        <v>10160</v>
      </c>
      <c r="H1696" t="s">
        <v>10161</v>
      </c>
      <c r="I1696" s="23" t="s">
        <v>10143</v>
      </c>
      <c r="K1696" s="5">
        <v>45519</v>
      </c>
      <c r="L1696" t="s">
        <v>32</v>
      </c>
      <c r="M1696" t="s">
        <v>878</v>
      </c>
      <c r="N1696" t="s">
        <v>423</v>
      </c>
      <c r="P1696" t="s">
        <v>1906</v>
      </c>
      <c r="Q1696" t="s">
        <v>10162</v>
      </c>
      <c r="R1696" s="6">
        <v>59288840.103149414</v>
      </c>
      <c r="S1696" s="6">
        <v>0</v>
      </c>
      <c r="T1696" s="6">
        <v>0</v>
      </c>
      <c r="U1696" s="6">
        <v>-1162134.9999999958</v>
      </c>
      <c r="V1696" s="6">
        <v>0</v>
      </c>
      <c r="W1696" s="6">
        <v>-589992.49999999779</v>
      </c>
      <c r="X1696" s="6">
        <v>345</v>
      </c>
      <c r="Y1696" s="6">
        <v>2178413.2400000002</v>
      </c>
      <c r="Z1696" s="6" t="s">
        <v>10830</v>
      </c>
      <c r="AA1696" s="7">
        <v>60919162.98866272</v>
      </c>
      <c r="AB1696" s="6"/>
    </row>
    <row r="1697" spans="1:28">
      <c r="A1697" t="s">
        <v>10163</v>
      </c>
      <c r="B1697">
        <v>1696</v>
      </c>
      <c r="C1697" s="13" t="s">
        <v>10164</v>
      </c>
      <c r="D1697" t="s">
        <v>10165</v>
      </c>
      <c r="E1697" t="s">
        <v>29</v>
      </c>
      <c r="F1697">
        <v>1</v>
      </c>
      <c r="G1697" t="s">
        <v>10166</v>
      </c>
      <c r="H1697" t="s">
        <v>10167</v>
      </c>
      <c r="I1697" s="23">
        <v>0.4</v>
      </c>
      <c r="J1697" s="5"/>
      <c r="K1697" s="5">
        <v>45525</v>
      </c>
      <c r="L1697" t="s">
        <v>32</v>
      </c>
      <c r="M1697" t="s">
        <v>5929</v>
      </c>
      <c r="N1697" t="s">
        <v>8239</v>
      </c>
      <c r="P1697" t="s">
        <v>1906</v>
      </c>
      <c r="Q1697" t="s">
        <v>10168</v>
      </c>
      <c r="R1697" s="6">
        <v>111600191.83158876</v>
      </c>
      <c r="S1697" s="6">
        <v>361785.00000000373</v>
      </c>
      <c r="T1697" s="6">
        <v>2090105.0000000049</v>
      </c>
      <c r="U1697" s="6">
        <v>3757367.5000000051</v>
      </c>
      <c r="V1697" s="6">
        <v>2123184.9999999925</v>
      </c>
      <c r="W1697" s="6">
        <v>11084725.000000007</v>
      </c>
      <c r="X1697" s="6">
        <v>1971</v>
      </c>
      <c r="Y1697" s="6">
        <v>6564193.9000000004</v>
      </c>
      <c r="Z1697" s="6" t="s">
        <v>5929</v>
      </c>
      <c r="AA1697" s="7">
        <v>99474912.929534912</v>
      </c>
      <c r="AB1697" s="6"/>
    </row>
    <row r="1698" spans="1:28">
      <c r="A1698" t="s">
        <v>10169</v>
      </c>
      <c r="B1698">
        <v>1697</v>
      </c>
      <c r="C1698" s="13" t="s">
        <v>10170</v>
      </c>
      <c r="D1698" t="s">
        <v>10171</v>
      </c>
      <c r="E1698" t="s">
        <v>29</v>
      </c>
      <c r="F1698">
        <v>1</v>
      </c>
      <c r="G1698" t="s">
        <v>10172</v>
      </c>
      <c r="H1698" t="s">
        <v>10173</v>
      </c>
      <c r="I1698" s="23">
        <v>0.4</v>
      </c>
      <c r="K1698" s="5">
        <v>45525</v>
      </c>
      <c r="L1698" t="s">
        <v>32</v>
      </c>
      <c r="M1698" t="s">
        <v>5929</v>
      </c>
      <c r="N1698" t="s">
        <v>8239</v>
      </c>
      <c r="P1698" t="s">
        <v>1906</v>
      </c>
      <c r="Q1698" t="s">
        <v>10174</v>
      </c>
      <c r="R1698" s="6">
        <v>3243995.7514426368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  <c r="X1698" s="6">
        <v>174</v>
      </c>
      <c r="Y1698" s="6">
        <v>1140606.42</v>
      </c>
      <c r="Z1698" s="6" t="s">
        <v>5929</v>
      </c>
      <c r="AA1698" s="7">
        <v>3234218.7858871822</v>
      </c>
      <c r="AB1698" s="6"/>
    </row>
    <row r="1699" spans="1:28">
      <c r="A1699" t="s">
        <v>10175</v>
      </c>
      <c r="B1699">
        <v>1698</v>
      </c>
      <c r="C1699" s="13" t="s">
        <v>10176</v>
      </c>
      <c r="D1699" t="s">
        <v>10177</v>
      </c>
      <c r="E1699" t="s">
        <v>29</v>
      </c>
      <c r="F1699">
        <v>1</v>
      </c>
      <c r="G1699" t="s">
        <v>10178</v>
      </c>
      <c r="H1699" t="s">
        <v>10179</v>
      </c>
      <c r="I1699" s="23">
        <v>0.4</v>
      </c>
      <c r="K1699" s="5">
        <v>45525</v>
      </c>
      <c r="L1699" t="s">
        <v>32</v>
      </c>
      <c r="M1699" t="s">
        <v>878</v>
      </c>
      <c r="N1699" t="s">
        <v>8239</v>
      </c>
      <c r="P1699" t="s">
        <v>1906</v>
      </c>
      <c r="Q1699" t="s">
        <v>10180</v>
      </c>
      <c r="R1699" s="6">
        <v>20281738.209724426</v>
      </c>
      <c r="S1699" s="6">
        <v>0</v>
      </c>
      <c r="T1699" s="6">
        <v>341507.49999999878</v>
      </c>
      <c r="U1699" s="6">
        <v>1330587.5000000012</v>
      </c>
      <c r="V1699" s="6">
        <v>0</v>
      </c>
      <c r="W1699" s="6">
        <v>1316484.9999999981</v>
      </c>
      <c r="X1699" s="6">
        <v>1029</v>
      </c>
      <c r="Y1699" s="6">
        <v>2284617.6</v>
      </c>
      <c r="Z1699" s="6" t="s">
        <v>10830</v>
      </c>
      <c r="AA1699" s="7">
        <v>18963758.111000061</v>
      </c>
      <c r="AB1699" s="6"/>
    </row>
    <row r="1700" spans="1:28">
      <c r="A1700" t="s">
        <v>10181</v>
      </c>
      <c r="B1700">
        <v>1699</v>
      </c>
      <c r="C1700" s="13" t="s">
        <v>10182</v>
      </c>
      <c r="D1700" t="s">
        <v>10183</v>
      </c>
      <c r="E1700" t="s">
        <v>29</v>
      </c>
      <c r="F1700">
        <v>1</v>
      </c>
      <c r="G1700" t="s">
        <v>10184</v>
      </c>
      <c r="H1700" t="s">
        <v>10185</v>
      </c>
      <c r="I1700" s="23">
        <v>0.4</v>
      </c>
      <c r="K1700" s="5">
        <v>45525</v>
      </c>
      <c r="L1700" t="s">
        <v>32</v>
      </c>
      <c r="M1700" t="s">
        <v>878</v>
      </c>
      <c r="N1700" t="s">
        <v>8239</v>
      </c>
      <c r="P1700" t="s">
        <v>1906</v>
      </c>
      <c r="Q1700" t="s">
        <v>10186</v>
      </c>
      <c r="R1700" s="6">
        <v>4970440.2028794764</v>
      </c>
      <c r="S1700" s="6">
        <v>0</v>
      </c>
      <c r="T1700" s="6">
        <v>0</v>
      </c>
      <c r="U1700" s="6">
        <v>0</v>
      </c>
      <c r="V1700" s="6">
        <v>0</v>
      </c>
      <c r="W1700" s="6">
        <v>450361.14035500045</v>
      </c>
      <c r="X1700" s="6">
        <v>122</v>
      </c>
      <c r="Y1700" s="6">
        <v>692355.8</v>
      </c>
      <c r="Z1700" s="6" t="s">
        <v>10830</v>
      </c>
      <c r="AA1700" s="7">
        <v>4515941.0966497259</v>
      </c>
      <c r="AB1700" s="6"/>
    </row>
    <row r="1701" spans="1:28">
      <c r="A1701" t="s">
        <v>10187</v>
      </c>
      <c r="B1701">
        <v>1700</v>
      </c>
      <c r="C1701" s="13" t="s">
        <v>10188</v>
      </c>
      <c r="D1701" t="s">
        <v>10189</v>
      </c>
      <c r="E1701" t="s">
        <v>29</v>
      </c>
      <c r="F1701">
        <v>1</v>
      </c>
      <c r="G1701" t="s">
        <v>10190</v>
      </c>
      <c r="H1701" t="s">
        <v>10191</v>
      </c>
      <c r="I1701" s="23">
        <v>0.4</v>
      </c>
      <c r="K1701" s="5">
        <v>45525</v>
      </c>
      <c r="L1701" t="s">
        <v>32</v>
      </c>
      <c r="M1701" t="s">
        <v>5929</v>
      </c>
      <c r="N1701" t="s">
        <v>8239</v>
      </c>
      <c r="P1701" t="s">
        <v>1906</v>
      </c>
      <c r="Q1701" t="s">
        <v>10192</v>
      </c>
      <c r="R1701" s="6">
        <v>171014758.58688354</v>
      </c>
      <c r="S1701" s="6">
        <v>-3403630.0000000116</v>
      </c>
      <c r="T1701" s="6">
        <v>1665460.000000007</v>
      </c>
      <c r="U1701" s="6">
        <v>965189.99999997951</v>
      </c>
      <c r="V1701" s="6">
        <v>-1261335.0000000005</v>
      </c>
      <c r="W1701" s="6">
        <v>1220660.0000000009</v>
      </c>
      <c r="X1701" s="6">
        <v>2655</v>
      </c>
      <c r="Y1701" s="6">
        <v>14919781</v>
      </c>
      <c r="Z1701" s="6" t="s">
        <v>5929</v>
      </c>
      <c r="AA1701" s="7">
        <v>185853988.62361908</v>
      </c>
      <c r="AB1701" s="6"/>
    </row>
    <row r="1702" spans="1:28">
      <c r="A1702" t="s">
        <v>10193</v>
      </c>
      <c r="B1702">
        <v>1701</v>
      </c>
      <c r="C1702" s="13" t="s">
        <v>10194</v>
      </c>
      <c r="D1702" t="s">
        <v>10195</v>
      </c>
      <c r="E1702" t="s">
        <v>29</v>
      </c>
      <c r="F1702">
        <v>1</v>
      </c>
      <c r="G1702" t="s">
        <v>10196</v>
      </c>
      <c r="H1702" t="s">
        <v>10197</v>
      </c>
      <c r="I1702" s="23">
        <v>0.4</v>
      </c>
      <c r="K1702" s="5">
        <v>45525</v>
      </c>
      <c r="L1702" t="s">
        <v>32</v>
      </c>
      <c r="M1702" t="s">
        <v>5929</v>
      </c>
      <c r="N1702" t="s">
        <v>8239</v>
      </c>
      <c r="P1702" t="s">
        <v>1906</v>
      </c>
      <c r="Q1702" t="s">
        <v>10198</v>
      </c>
      <c r="R1702" s="6">
        <v>7039963.5886877375</v>
      </c>
      <c r="S1702" s="6">
        <v>0</v>
      </c>
      <c r="T1702" s="6">
        <v>0</v>
      </c>
      <c r="U1702" s="6">
        <v>340930.00589999877</v>
      </c>
      <c r="V1702" s="6">
        <v>342910.98808750027</v>
      </c>
      <c r="W1702" s="6">
        <v>683840.99398749904</v>
      </c>
      <c r="X1702" s="6">
        <v>112</v>
      </c>
      <c r="Y1702" s="6">
        <v>270293.32</v>
      </c>
      <c r="Z1702" s="6" t="s">
        <v>5929</v>
      </c>
      <c r="AA1702" s="7">
        <v>7197535.4112461703</v>
      </c>
      <c r="AB1702" s="6"/>
    </row>
    <row r="1703" spans="1:28">
      <c r="A1703" t="s">
        <v>10199</v>
      </c>
      <c r="B1703">
        <v>1702</v>
      </c>
      <c r="C1703" s="13" t="s">
        <v>10200</v>
      </c>
      <c r="D1703" t="s">
        <v>10201</v>
      </c>
      <c r="E1703" t="s">
        <v>29</v>
      </c>
      <c r="F1703">
        <v>1</v>
      </c>
      <c r="G1703" t="s">
        <v>10202</v>
      </c>
      <c r="H1703" t="s">
        <v>10203</v>
      </c>
      <c r="I1703" s="23">
        <v>0.4</v>
      </c>
      <c r="K1703" s="5">
        <v>45525</v>
      </c>
      <c r="L1703" t="s">
        <v>32</v>
      </c>
      <c r="M1703" t="s">
        <v>878</v>
      </c>
      <c r="N1703" t="s">
        <v>8239</v>
      </c>
      <c r="P1703" t="s">
        <v>1906</v>
      </c>
      <c r="Q1703" t="s">
        <v>10204</v>
      </c>
      <c r="R1703" s="6">
        <v>29723347.735404968</v>
      </c>
      <c r="S1703" s="6">
        <v>0</v>
      </c>
      <c r="T1703" s="6">
        <v>507114.99999999814</v>
      </c>
      <c r="U1703" s="6">
        <v>781085.00000000163</v>
      </c>
      <c r="V1703" s="6">
        <v>261534.99999999907</v>
      </c>
      <c r="W1703" s="6">
        <v>1819759.9999999981</v>
      </c>
      <c r="X1703" s="6">
        <v>359</v>
      </c>
      <c r="Y1703" s="6">
        <v>807505.49</v>
      </c>
      <c r="Z1703" s="6" t="s">
        <v>10830</v>
      </c>
      <c r="AA1703" s="7">
        <v>30653459.930419922</v>
      </c>
      <c r="AB1703" s="6"/>
    </row>
    <row r="1704" spans="1:28">
      <c r="A1704" t="s">
        <v>10205</v>
      </c>
      <c r="B1704">
        <v>1703</v>
      </c>
      <c r="C1704" s="13" t="s">
        <v>10206</v>
      </c>
      <c r="D1704" t="s">
        <v>10207</v>
      </c>
      <c r="E1704" t="s">
        <v>29</v>
      </c>
      <c r="F1704">
        <v>1</v>
      </c>
      <c r="G1704" t="s">
        <v>10208</v>
      </c>
      <c r="H1704" t="s">
        <v>10209</v>
      </c>
      <c r="I1704" s="23">
        <v>0.4</v>
      </c>
      <c r="K1704" s="5">
        <v>45525</v>
      </c>
      <c r="L1704" t="s">
        <v>32</v>
      </c>
      <c r="M1704" t="s">
        <v>878</v>
      </c>
      <c r="N1704" t="s">
        <v>8239</v>
      </c>
      <c r="P1704" t="s">
        <v>1906</v>
      </c>
      <c r="Q1704" t="s">
        <v>10210</v>
      </c>
      <c r="R1704" s="6">
        <v>1996592.2762920286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  <c r="X1704" s="6">
        <v>78</v>
      </c>
      <c r="Y1704" s="6">
        <v>220587.35</v>
      </c>
      <c r="Z1704" s="6" t="s">
        <v>10830</v>
      </c>
      <c r="AA1704" s="7">
        <v>2183153.7110890336</v>
      </c>
      <c r="AB1704" s="6"/>
    </row>
    <row r="1705" spans="1:28">
      <c r="A1705" t="s">
        <v>10211</v>
      </c>
      <c r="B1705">
        <v>1704</v>
      </c>
      <c r="C1705" s="13" t="s">
        <v>10212</v>
      </c>
      <c r="D1705" t="s">
        <v>10213</v>
      </c>
      <c r="E1705" t="s">
        <v>29</v>
      </c>
      <c r="F1705">
        <v>1</v>
      </c>
      <c r="G1705" t="s">
        <v>10214</v>
      </c>
      <c r="H1705" t="s">
        <v>10215</v>
      </c>
      <c r="I1705" s="23">
        <v>0.4</v>
      </c>
      <c r="K1705" s="5">
        <v>45525</v>
      </c>
      <c r="L1705" t="s">
        <v>32</v>
      </c>
      <c r="M1705" t="s">
        <v>5929</v>
      </c>
      <c r="N1705" t="s">
        <v>8239</v>
      </c>
      <c r="P1705" t="s">
        <v>1906</v>
      </c>
      <c r="Q1705" t="s">
        <v>10216</v>
      </c>
      <c r="R1705" s="6">
        <v>92482669.544219971</v>
      </c>
      <c r="S1705" s="6">
        <v>4058077.5000000102</v>
      </c>
      <c r="T1705" s="6">
        <v>3680945.0000000009</v>
      </c>
      <c r="U1705" s="6">
        <v>3868562.5</v>
      </c>
      <c r="V1705" s="6">
        <v>2672235.0000000005</v>
      </c>
      <c r="W1705" s="6">
        <v>17883907.500000007</v>
      </c>
      <c r="X1705" s="6">
        <v>3283</v>
      </c>
      <c r="Y1705" s="6">
        <v>5973011.4000000004</v>
      </c>
      <c r="Z1705" s="6" t="s">
        <v>5929</v>
      </c>
      <c r="AA1705" s="7">
        <v>98372986.555099487</v>
      </c>
      <c r="AB1705" s="6"/>
    </row>
    <row r="1706" spans="1:28">
      <c r="A1706" t="s">
        <v>10217</v>
      </c>
      <c r="B1706">
        <v>1705</v>
      </c>
      <c r="C1706" s="13" t="s">
        <v>10218</v>
      </c>
      <c r="D1706" t="s">
        <v>10219</v>
      </c>
      <c r="E1706" t="s">
        <v>29</v>
      </c>
      <c r="F1706">
        <v>1</v>
      </c>
      <c r="G1706" t="s">
        <v>10220</v>
      </c>
      <c r="H1706" t="s">
        <v>10221</v>
      </c>
      <c r="I1706" s="23">
        <v>0.4</v>
      </c>
      <c r="K1706" s="5">
        <v>45525</v>
      </c>
      <c r="L1706" t="s">
        <v>32</v>
      </c>
      <c r="M1706" t="s">
        <v>5929</v>
      </c>
      <c r="N1706" t="s">
        <v>8239</v>
      </c>
      <c r="P1706" t="s">
        <v>1906</v>
      </c>
      <c r="Q1706" t="s">
        <v>10222</v>
      </c>
      <c r="R1706" s="6">
        <v>2740874.3344878759</v>
      </c>
      <c r="S1706" s="6">
        <v>294977.60999999993</v>
      </c>
      <c r="T1706" s="6">
        <v>0</v>
      </c>
      <c r="U1706" s="6">
        <v>361025.67847499996</v>
      </c>
      <c r="V1706" s="6">
        <v>0</v>
      </c>
      <c r="W1706" s="6">
        <v>656003.28847499983</v>
      </c>
      <c r="X1706" s="6">
        <v>140</v>
      </c>
      <c r="Y1706" s="6">
        <v>162027.93999999997</v>
      </c>
      <c r="Z1706" s="6" t="s">
        <v>5929</v>
      </c>
      <c r="AA1706" s="7">
        <v>3082583.8699617633</v>
      </c>
      <c r="AB1706" s="6"/>
    </row>
    <row r="1707" spans="1:28">
      <c r="A1707" t="s">
        <v>10223</v>
      </c>
      <c r="B1707">
        <v>1706</v>
      </c>
      <c r="C1707" s="13" t="s">
        <v>10224</v>
      </c>
      <c r="D1707" t="s">
        <v>10225</v>
      </c>
      <c r="E1707" t="s">
        <v>29</v>
      </c>
      <c r="F1707">
        <v>1</v>
      </c>
      <c r="G1707" t="s">
        <v>10226</v>
      </c>
      <c r="H1707" t="s">
        <v>10227</v>
      </c>
      <c r="I1707" s="23">
        <v>0.4</v>
      </c>
      <c r="K1707" s="5">
        <v>45525</v>
      </c>
      <c r="L1707" t="s">
        <v>32</v>
      </c>
      <c r="M1707" t="s">
        <v>878</v>
      </c>
      <c r="N1707" t="s">
        <v>8239</v>
      </c>
      <c r="P1707" t="s">
        <v>1906</v>
      </c>
      <c r="Q1707" t="s">
        <v>10228</v>
      </c>
      <c r="R1707" s="6">
        <v>22797599.029541016</v>
      </c>
      <c r="S1707" s="6">
        <v>3597677.4999999995</v>
      </c>
      <c r="T1707" s="6">
        <v>2536637.5000000023</v>
      </c>
      <c r="U1707" s="6">
        <v>1333232.5000000002</v>
      </c>
      <c r="V1707" s="6">
        <v>551327.50000000047</v>
      </c>
      <c r="W1707" s="6">
        <v>8868142.5000000019</v>
      </c>
      <c r="X1707" s="6">
        <v>1365</v>
      </c>
      <c r="Y1707" s="6">
        <v>4027233.8000000003</v>
      </c>
      <c r="Z1707" s="6" t="s">
        <v>10830</v>
      </c>
      <c r="AA1707" s="7">
        <v>19499000.453948975</v>
      </c>
      <c r="AB1707" s="6"/>
    </row>
    <row r="1708" spans="1:28">
      <c r="A1708" t="s">
        <v>10229</v>
      </c>
      <c r="B1708">
        <v>1707</v>
      </c>
      <c r="C1708" s="13" t="s">
        <v>10230</v>
      </c>
      <c r="D1708" t="s">
        <v>10231</v>
      </c>
      <c r="E1708" t="s">
        <v>29</v>
      </c>
      <c r="F1708">
        <v>1</v>
      </c>
      <c r="G1708" t="s">
        <v>10232</v>
      </c>
      <c r="H1708" t="s">
        <v>10233</v>
      </c>
      <c r="I1708" s="23">
        <v>0.4</v>
      </c>
      <c r="K1708" s="5">
        <v>45525</v>
      </c>
      <c r="L1708" t="s">
        <v>32</v>
      </c>
      <c r="M1708" t="s">
        <v>878</v>
      </c>
      <c r="N1708" t="s">
        <v>8239</v>
      </c>
      <c r="P1708" t="s">
        <v>1043</v>
      </c>
      <c r="Q1708" t="s">
        <v>10234</v>
      </c>
      <c r="R1708" s="6">
        <v>5481423.2189170672</v>
      </c>
      <c r="S1708" s="6">
        <v>0</v>
      </c>
      <c r="T1708" s="6">
        <v>0</v>
      </c>
      <c r="U1708" s="6">
        <v>0</v>
      </c>
      <c r="V1708" s="6">
        <v>0</v>
      </c>
      <c r="W1708" s="6">
        <v>1125900.0832500001</v>
      </c>
      <c r="X1708" s="6">
        <v>70</v>
      </c>
      <c r="Y1708" s="6">
        <v>248032.04</v>
      </c>
      <c r="Z1708" s="6" t="s">
        <v>10830</v>
      </c>
      <c r="AA1708" s="7">
        <v>5444406.4099136312</v>
      </c>
      <c r="AB1708" s="6"/>
    </row>
    <row r="1709" spans="1:28">
      <c r="A1709" t="s">
        <v>10235</v>
      </c>
      <c r="B1709">
        <v>1708</v>
      </c>
      <c r="C1709" s="13" t="s">
        <v>10236</v>
      </c>
      <c r="D1709" t="s">
        <v>10237</v>
      </c>
      <c r="E1709" t="s">
        <v>29</v>
      </c>
      <c r="F1709">
        <v>1</v>
      </c>
      <c r="G1709" t="s">
        <v>10238</v>
      </c>
      <c r="H1709" t="s">
        <v>10239</v>
      </c>
      <c r="I1709" s="23">
        <v>0.4</v>
      </c>
      <c r="K1709" s="5">
        <v>45525</v>
      </c>
      <c r="L1709" t="s">
        <v>32</v>
      </c>
      <c r="M1709" t="s">
        <v>5929</v>
      </c>
      <c r="N1709" t="s">
        <v>8239</v>
      </c>
      <c r="P1709" t="s">
        <v>1906</v>
      </c>
      <c r="Q1709" t="s">
        <v>10240</v>
      </c>
      <c r="R1709" s="6">
        <v>184842147.97019958</v>
      </c>
      <c r="S1709" s="6">
        <v>277385.00000000536</v>
      </c>
      <c r="T1709" s="6">
        <v>-3224859.9999999995</v>
      </c>
      <c r="U1709" s="6">
        <v>4340037.4999999953</v>
      </c>
      <c r="V1709" s="6">
        <v>2508862.5000000135</v>
      </c>
      <c r="W1709" s="6">
        <v>7036502.5000000121</v>
      </c>
      <c r="X1709" s="6">
        <v>4557</v>
      </c>
      <c r="Y1709" s="6">
        <v>34378328</v>
      </c>
      <c r="Z1709" s="6" t="s">
        <v>5929</v>
      </c>
      <c r="AA1709" s="7">
        <v>191231429.3384552</v>
      </c>
      <c r="AB1709" s="6"/>
    </row>
    <row r="1710" spans="1:28">
      <c r="A1710" t="s">
        <v>10241</v>
      </c>
      <c r="B1710">
        <v>1709</v>
      </c>
      <c r="C1710" s="13" t="s">
        <v>10242</v>
      </c>
      <c r="D1710" t="s">
        <v>10243</v>
      </c>
      <c r="E1710" t="s">
        <v>29</v>
      </c>
      <c r="F1710">
        <v>1</v>
      </c>
      <c r="G1710" t="s">
        <v>10244</v>
      </c>
      <c r="H1710" t="s">
        <v>10245</v>
      </c>
      <c r="I1710" s="23">
        <v>0.4</v>
      </c>
      <c r="K1710" s="5">
        <v>45525</v>
      </c>
      <c r="L1710" t="s">
        <v>32</v>
      </c>
      <c r="M1710" t="s">
        <v>5929</v>
      </c>
      <c r="N1710" t="s">
        <v>8239</v>
      </c>
      <c r="P1710" t="s">
        <v>1906</v>
      </c>
      <c r="Q1710" t="s">
        <v>10246</v>
      </c>
      <c r="R1710" s="6">
        <v>10003115.627245123</v>
      </c>
      <c r="S1710" s="6">
        <v>0</v>
      </c>
      <c r="T1710" s="6">
        <v>2134587.8904275</v>
      </c>
      <c r="U1710" s="6">
        <v>-427631.2393500004</v>
      </c>
      <c r="V1710" s="6">
        <v>-428003.00673500035</v>
      </c>
      <c r="W1710" s="6">
        <v>2132177.084785</v>
      </c>
      <c r="X1710" s="6">
        <v>308</v>
      </c>
      <c r="Y1710" s="6">
        <v>1649276.27</v>
      </c>
      <c r="Z1710" s="6" t="s">
        <v>5929</v>
      </c>
      <c r="AA1710" s="7">
        <v>9076861.4406345114</v>
      </c>
      <c r="AB1710" s="6"/>
    </row>
    <row r="1711" spans="1:28">
      <c r="A1711" t="s">
        <v>10247</v>
      </c>
      <c r="B1711">
        <v>1710</v>
      </c>
      <c r="C1711" s="13" t="s">
        <v>10248</v>
      </c>
      <c r="D1711" t="s">
        <v>10249</v>
      </c>
      <c r="E1711" t="s">
        <v>29</v>
      </c>
      <c r="F1711">
        <v>1</v>
      </c>
      <c r="G1711" t="s">
        <v>10250</v>
      </c>
      <c r="H1711" t="s">
        <v>10251</v>
      </c>
      <c r="I1711" s="23">
        <v>0.4</v>
      </c>
      <c r="K1711" s="5">
        <v>45525</v>
      </c>
      <c r="L1711" t="s">
        <v>32</v>
      </c>
      <c r="M1711" t="s">
        <v>878</v>
      </c>
      <c r="N1711" t="s">
        <v>8239</v>
      </c>
      <c r="P1711" t="s">
        <v>1906</v>
      </c>
      <c r="Q1711" t="s">
        <v>10252</v>
      </c>
      <c r="R1711" s="6">
        <v>30610056.567192078</v>
      </c>
      <c r="S1711" s="6">
        <v>300522.50000000442</v>
      </c>
      <c r="T1711" s="6">
        <v>650024.99999999779</v>
      </c>
      <c r="U1711" s="6">
        <v>1297980.0000000009</v>
      </c>
      <c r="V1711" s="6">
        <v>-1562.5</v>
      </c>
      <c r="W1711" s="6">
        <v>2898552.5000000009</v>
      </c>
      <c r="X1711" s="6">
        <v>935</v>
      </c>
      <c r="Y1711" s="6">
        <v>2175087.5</v>
      </c>
      <c r="Z1711" s="6" t="s">
        <v>10830</v>
      </c>
      <c r="AA1711" s="7">
        <v>29353089.952468872</v>
      </c>
      <c r="AB1711" s="6"/>
    </row>
    <row r="1712" spans="1:28">
      <c r="A1712" t="s">
        <v>10253</v>
      </c>
      <c r="B1712">
        <v>1711</v>
      </c>
      <c r="C1712" s="13" t="s">
        <v>10254</v>
      </c>
      <c r="D1712" t="s">
        <v>10255</v>
      </c>
      <c r="E1712" t="s">
        <v>29</v>
      </c>
      <c r="F1712">
        <v>1</v>
      </c>
      <c r="G1712" t="s">
        <v>10256</v>
      </c>
      <c r="H1712" t="s">
        <v>10257</v>
      </c>
      <c r="I1712" s="23">
        <v>0.4</v>
      </c>
      <c r="K1712" s="5">
        <v>45525</v>
      </c>
      <c r="L1712" t="s">
        <v>32</v>
      </c>
      <c r="M1712" t="s">
        <v>878</v>
      </c>
      <c r="N1712" t="s">
        <v>8239</v>
      </c>
      <c r="P1712" t="s">
        <v>1906</v>
      </c>
      <c r="Q1712" t="s">
        <v>10258</v>
      </c>
      <c r="R1712" s="6">
        <v>4620675.6957896687</v>
      </c>
      <c r="S1712" s="6">
        <v>0</v>
      </c>
      <c r="T1712" s="6">
        <v>0</v>
      </c>
      <c r="U1712" s="6">
        <v>-889308.80643500003</v>
      </c>
      <c r="V1712" s="6">
        <v>880461.86759499984</v>
      </c>
      <c r="W1712" s="6">
        <v>-8846.9388400001917</v>
      </c>
      <c r="X1712" s="6">
        <v>129</v>
      </c>
      <c r="Y1712" s="6">
        <v>299248.86</v>
      </c>
      <c r="Z1712" s="6" t="s">
        <v>10830</v>
      </c>
      <c r="AA1712" s="7">
        <v>4915696.8866098393</v>
      </c>
      <c r="AB1712" s="6"/>
    </row>
    <row r="1713" spans="1:28">
      <c r="A1713" t="s">
        <v>10259</v>
      </c>
      <c r="B1713">
        <v>1712</v>
      </c>
      <c r="C1713" s="13" t="s">
        <v>10260</v>
      </c>
      <c r="D1713" t="s">
        <v>10261</v>
      </c>
      <c r="E1713" t="s">
        <v>29</v>
      </c>
      <c r="F1713">
        <v>1</v>
      </c>
      <c r="G1713" s="24" t="s">
        <v>10262</v>
      </c>
      <c r="H1713" s="16">
        <v>407917202</v>
      </c>
      <c r="I1713" s="23">
        <v>0.45</v>
      </c>
      <c r="K1713" s="5">
        <v>45527</v>
      </c>
      <c r="L1713" t="s">
        <v>32</v>
      </c>
      <c r="M1713" t="s">
        <v>8999</v>
      </c>
      <c r="N1713" t="s">
        <v>9000</v>
      </c>
      <c r="P1713" t="s">
        <v>5598</v>
      </c>
      <c r="Q1713" t="s">
        <v>10263</v>
      </c>
      <c r="R1713" s="6">
        <v>15941161.227626074</v>
      </c>
      <c r="S1713" s="6">
        <v>0</v>
      </c>
      <c r="T1713" s="6">
        <v>-449529.17250000039</v>
      </c>
      <c r="U1713" s="6">
        <v>0</v>
      </c>
      <c r="V1713" s="6">
        <v>0</v>
      </c>
      <c r="W1713" s="6">
        <v>465739.25354489923</v>
      </c>
      <c r="X1713" s="6">
        <v>94</v>
      </c>
      <c r="Y1713" s="6">
        <v>496100.19</v>
      </c>
      <c r="Z1713" s="6" t="s">
        <v>8999</v>
      </c>
      <c r="AA1713" s="7">
        <v>15928876.886359582</v>
      </c>
      <c r="AB1713" s="6"/>
    </row>
    <row r="1714" spans="1:28">
      <c r="A1714" t="s">
        <v>10264</v>
      </c>
      <c r="B1714">
        <v>1713</v>
      </c>
      <c r="C1714" s="13" t="s">
        <v>10265</v>
      </c>
      <c r="D1714" t="s">
        <v>10266</v>
      </c>
      <c r="E1714" t="s">
        <v>29</v>
      </c>
      <c r="F1714">
        <v>1</v>
      </c>
      <c r="G1714" t="s">
        <v>10267</v>
      </c>
      <c r="H1714" t="s">
        <v>10268</v>
      </c>
      <c r="I1714" s="23">
        <v>0.6</v>
      </c>
      <c r="K1714" s="5">
        <v>45538</v>
      </c>
      <c r="L1714" t="s">
        <v>32</v>
      </c>
      <c r="M1714" t="s">
        <v>5929</v>
      </c>
      <c r="N1714" t="s">
        <v>679</v>
      </c>
      <c r="P1714" t="s">
        <v>3343</v>
      </c>
      <c r="Q1714" t="s">
        <v>10269</v>
      </c>
      <c r="R1714" s="6">
        <v>286672513.00811768</v>
      </c>
      <c r="S1714" s="6">
        <v>-3280679.9999999804</v>
      </c>
      <c r="T1714" s="6">
        <v>8288689.999999987</v>
      </c>
      <c r="U1714" s="6">
        <v>4550050</v>
      </c>
      <c r="V1714" s="6">
        <v>4480145</v>
      </c>
      <c r="W1714" s="6">
        <v>26102605.000000019</v>
      </c>
      <c r="X1714" s="6">
        <v>7017</v>
      </c>
      <c r="Y1714" s="6">
        <v>24169452</v>
      </c>
      <c r="Z1714" s="6" t="s">
        <v>5929</v>
      </c>
      <c r="AA1714" s="7">
        <v>250514001.84631348</v>
      </c>
      <c r="AB1714" s="6"/>
    </row>
    <row r="1715" spans="1:28">
      <c r="A1715" t="s">
        <v>10270</v>
      </c>
      <c r="B1715">
        <v>1714</v>
      </c>
      <c r="C1715" t="s">
        <v>10271</v>
      </c>
      <c r="D1715" t="s">
        <v>10272</v>
      </c>
      <c r="E1715" t="s">
        <v>29</v>
      </c>
      <c r="F1715">
        <v>1</v>
      </c>
      <c r="G1715" t="s">
        <v>10273</v>
      </c>
      <c r="H1715" t="s">
        <v>10274</v>
      </c>
      <c r="I1715" s="11">
        <v>0.45</v>
      </c>
      <c r="K1715" s="5">
        <v>45541</v>
      </c>
      <c r="L1715" t="s">
        <v>32</v>
      </c>
      <c r="M1715" t="s">
        <v>357</v>
      </c>
      <c r="N1715" t="s">
        <v>150</v>
      </c>
      <c r="P1715" t="s">
        <v>135</v>
      </c>
      <c r="Q1715" t="s">
        <v>10275</v>
      </c>
      <c r="R1715" s="6">
        <v>39174300.956726074</v>
      </c>
      <c r="S1715" s="6">
        <v>0</v>
      </c>
      <c r="T1715" s="6">
        <v>1190894.9999999958</v>
      </c>
      <c r="U1715" s="6">
        <v>-1187964.9999999958</v>
      </c>
      <c r="V1715" s="6">
        <v>1201079.9999999958</v>
      </c>
      <c r="W1715" s="6">
        <v>2390059.9999999972</v>
      </c>
      <c r="X1715" s="6">
        <v>7</v>
      </c>
      <c r="Y1715" s="6">
        <v>482494.7</v>
      </c>
      <c r="Z1715" s="6" t="s">
        <v>507</v>
      </c>
      <c r="AA1715" s="7">
        <v>36022310.066223145</v>
      </c>
      <c r="AB1715" s="6"/>
    </row>
    <row r="1716" spans="1:28">
      <c r="A1716" t="s">
        <v>10276</v>
      </c>
      <c r="B1716">
        <v>1715</v>
      </c>
      <c r="C1716" t="s">
        <v>10277</v>
      </c>
      <c r="D1716" t="s">
        <v>10278</v>
      </c>
      <c r="E1716" t="s">
        <v>29</v>
      </c>
      <c r="F1716">
        <v>1</v>
      </c>
      <c r="G1716" t="s">
        <v>10279</v>
      </c>
      <c r="H1716" t="s">
        <v>10280</v>
      </c>
      <c r="I1716" s="11">
        <v>0.5</v>
      </c>
      <c r="K1716" s="5">
        <v>45541</v>
      </c>
      <c r="L1716" t="s">
        <v>32</v>
      </c>
      <c r="M1716" t="s">
        <v>170</v>
      </c>
      <c r="N1716" t="s">
        <v>325</v>
      </c>
      <c r="P1716" t="s">
        <v>8932</v>
      </c>
      <c r="Q1716" t="s">
        <v>10281</v>
      </c>
      <c r="R1716" s="6">
        <v>1731232.4523925781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  <c r="X1716" s="6">
        <v>2</v>
      </c>
      <c r="Y1716" s="6">
        <v>11016</v>
      </c>
      <c r="Z1716" s="6" t="s">
        <v>8118</v>
      </c>
      <c r="AA1716" s="7">
        <v>1690057.4684143066</v>
      </c>
      <c r="AB1716" s="6"/>
    </row>
    <row r="1717" spans="1:28">
      <c r="A1717" t="s">
        <v>10282</v>
      </c>
      <c r="B1717">
        <v>1716</v>
      </c>
      <c r="C1717" t="s">
        <v>10283</v>
      </c>
      <c r="D1717" t="s">
        <v>10284</v>
      </c>
      <c r="E1717" t="s">
        <v>29</v>
      </c>
      <c r="F1717">
        <v>1</v>
      </c>
      <c r="G1717" t="s">
        <v>10285</v>
      </c>
      <c r="H1717" t="s">
        <v>10286</v>
      </c>
      <c r="I1717" s="11">
        <v>0.15</v>
      </c>
      <c r="K1717" s="5">
        <v>45544</v>
      </c>
      <c r="L1717" t="s">
        <v>32</v>
      </c>
      <c r="M1717" t="s">
        <v>480</v>
      </c>
      <c r="N1717" t="s">
        <v>150</v>
      </c>
      <c r="P1717" t="s">
        <v>116</v>
      </c>
      <c r="Q1717" t="s">
        <v>10287</v>
      </c>
      <c r="R1717" s="6">
        <v>21620916.347503662</v>
      </c>
      <c r="S1717" s="6">
        <v>237912.93000000023</v>
      </c>
      <c r="T1717" s="6">
        <v>708800.73000000068</v>
      </c>
      <c r="U1717" s="6">
        <v>0</v>
      </c>
      <c r="V1717" s="6">
        <v>181.02999999999884</v>
      </c>
      <c r="W1717" s="6">
        <v>1178986.6700000011</v>
      </c>
      <c r="X1717" s="6">
        <v>61</v>
      </c>
      <c r="Y1717" s="6">
        <v>594624.55000000005</v>
      </c>
      <c r="Z1717" s="6" t="s">
        <v>507</v>
      </c>
      <c r="AA1717" s="7">
        <v>19592470.436096191</v>
      </c>
      <c r="AB1717" s="6"/>
    </row>
    <row r="1718" spans="1:28">
      <c r="A1718" t="s">
        <v>10288</v>
      </c>
      <c r="B1718">
        <v>1717</v>
      </c>
      <c r="C1718" t="s">
        <v>10289</v>
      </c>
      <c r="D1718" t="s">
        <v>10290</v>
      </c>
      <c r="E1718" t="s">
        <v>29</v>
      </c>
      <c r="F1718">
        <v>1</v>
      </c>
      <c r="G1718" t="s">
        <v>10291</v>
      </c>
      <c r="H1718" t="s">
        <v>10292</v>
      </c>
      <c r="I1718" s="11">
        <v>0.15</v>
      </c>
      <c r="K1718" s="5">
        <v>45544</v>
      </c>
      <c r="L1718" t="s">
        <v>32</v>
      </c>
      <c r="M1718" t="s">
        <v>102</v>
      </c>
      <c r="N1718" t="s">
        <v>150</v>
      </c>
      <c r="P1718" t="s">
        <v>116</v>
      </c>
      <c r="Q1718" t="s">
        <v>10293</v>
      </c>
      <c r="R1718" s="6">
        <v>4590351.4862060547</v>
      </c>
      <c r="S1718" s="6">
        <v>232024.48999999958</v>
      </c>
      <c r="T1718" s="6">
        <v>0</v>
      </c>
      <c r="U1718" s="6">
        <v>0</v>
      </c>
      <c r="V1718" s="6">
        <v>0</v>
      </c>
      <c r="W1718" s="6">
        <v>232024.48999999958</v>
      </c>
      <c r="X1718" s="6">
        <v>15</v>
      </c>
      <c r="Y1718" s="6">
        <v>59790.549999999996</v>
      </c>
      <c r="Z1718" s="6" t="s">
        <v>507</v>
      </c>
      <c r="AA1718" s="7">
        <v>4388976.6693115234</v>
      </c>
      <c r="AB1718" s="6"/>
    </row>
    <row r="1719" spans="1:28">
      <c r="A1719" t="s">
        <v>10294</v>
      </c>
      <c r="B1719">
        <v>1718</v>
      </c>
      <c r="C1719" t="s">
        <v>10295</v>
      </c>
      <c r="D1719" t="s">
        <v>10296</v>
      </c>
      <c r="E1719" t="s">
        <v>29</v>
      </c>
      <c r="F1719">
        <v>1</v>
      </c>
      <c r="G1719" t="s">
        <v>10297</v>
      </c>
      <c r="H1719" t="s">
        <v>10298</v>
      </c>
      <c r="I1719" s="11">
        <v>0.1</v>
      </c>
      <c r="K1719" s="5">
        <v>45547</v>
      </c>
      <c r="L1719" t="s">
        <v>32</v>
      </c>
      <c r="M1719" t="s">
        <v>162</v>
      </c>
      <c r="N1719" t="s">
        <v>863</v>
      </c>
      <c r="P1719" t="s">
        <v>1168</v>
      </c>
      <c r="Q1719" t="s">
        <v>10299</v>
      </c>
      <c r="R1719" s="6">
        <v>132115203.38058472</v>
      </c>
      <c r="S1719" s="6">
        <v>1258509.9999999956</v>
      </c>
      <c r="T1719" s="6">
        <v>0</v>
      </c>
      <c r="U1719" s="6">
        <v>-5043570.0000000047</v>
      </c>
      <c r="V1719" s="6">
        <v>-15124739.999999991</v>
      </c>
      <c r="W1719" s="6">
        <v>-16390265.000000007</v>
      </c>
      <c r="X1719" s="6">
        <v>434</v>
      </c>
      <c r="Y1719" s="6">
        <v>5393823.5999999996</v>
      </c>
      <c r="Z1719" s="6" t="s">
        <v>507</v>
      </c>
      <c r="AA1719" s="7">
        <v>150091430.56869507</v>
      </c>
      <c r="AB1719" s="6"/>
    </row>
    <row r="1720" spans="1:28">
      <c r="A1720" t="s">
        <v>10300</v>
      </c>
      <c r="B1720">
        <v>1719</v>
      </c>
      <c r="C1720" s="13" t="s">
        <v>10301</v>
      </c>
      <c r="D1720" s="13" t="s">
        <v>10302</v>
      </c>
      <c r="E1720" t="s">
        <v>29</v>
      </c>
      <c r="F1720">
        <v>1</v>
      </c>
      <c r="G1720" t="s">
        <v>10303</v>
      </c>
      <c r="H1720" t="s">
        <v>10304</v>
      </c>
      <c r="I1720" s="11">
        <v>0.75</v>
      </c>
      <c r="K1720" s="5">
        <v>45553</v>
      </c>
      <c r="L1720" t="s">
        <v>32</v>
      </c>
      <c r="M1720" t="s">
        <v>480</v>
      </c>
      <c r="N1720" t="s">
        <v>64</v>
      </c>
      <c r="P1720" s="13" t="s">
        <v>1666</v>
      </c>
      <c r="Q1720" t="s">
        <v>10305</v>
      </c>
      <c r="R1720" s="6">
        <v>51318852.081298828</v>
      </c>
      <c r="S1720" s="6">
        <v>0</v>
      </c>
      <c r="T1720" s="6">
        <v>4630432.0000000037</v>
      </c>
      <c r="U1720" s="6">
        <v>970024.00000000081</v>
      </c>
      <c r="V1720" s="6">
        <v>989688.00000000093</v>
      </c>
      <c r="W1720" s="6">
        <v>6590144.0000000056</v>
      </c>
      <c r="X1720" s="6">
        <v>93</v>
      </c>
      <c r="Y1720" s="6">
        <v>713847.56</v>
      </c>
      <c r="Z1720" s="6" t="s">
        <v>12651</v>
      </c>
      <c r="AA1720" s="7">
        <v>46553017.616271973</v>
      </c>
      <c r="AB1720" s="6"/>
    </row>
    <row r="1721" spans="1:28">
      <c r="A1721" t="s">
        <v>10306</v>
      </c>
      <c r="B1721">
        <v>1720</v>
      </c>
      <c r="C1721" s="13" t="s">
        <v>10307</v>
      </c>
      <c r="D1721" s="13" t="s">
        <v>10308</v>
      </c>
      <c r="E1721" t="s">
        <v>29</v>
      </c>
      <c r="F1721">
        <v>1</v>
      </c>
      <c r="G1721" t="s">
        <v>10309</v>
      </c>
      <c r="H1721" s="16">
        <v>749292108</v>
      </c>
      <c r="I1721" s="11">
        <v>0.75</v>
      </c>
      <c r="K1721" s="5">
        <v>45553</v>
      </c>
      <c r="L1721" t="s">
        <v>32</v>
      </c>
      <c r="M1721" t="s">
        <v>71</v>
      </c>
      <c r="N1721" t="s">
        <v>79</v>
      </c>
      <c r="P1721" s="13" t="s">
        <v>1666</v>
      </c>
      <c r="Q1721" t="s">
        <v>10310</v>
      </c>
      <c r="R1721" s="6">
        <v>20585525.62713623</v>
      </c>
      <c r="S1721" s="6">
        <v>247577.0000000002</v>
      </c>
      <c r="T1721" s="6">
        <v>259112.99999999738</v>
      </c>
      <c r="U1721" s="6">
        <v>0</v>
      </c>
      <c r="V1721" s="6">
        <v>0</v>
      </c>
      <c r="W1721" s="6">
        <v>2601337.9999999991</v>
      </c>
      <c r="X1721" s="6">
        <v>102</v>
      </c>
      <c r="Y1721" s="6">
        <v>544951.59000000008</v>
      </c>
      <c r="Z1721" s="6" t="s">
        <v>86</v>
      </c>
      <c r="AA1721" s="7">
        <v>18895174.369812012</v>
      </c>
      <c r="AB1721" s="6"/>
    </row>
    <row r="1722" spans="1:28">
      <c r="A1722" t="s">
        <v>10311</v>
      </c>
      <c r="B1722">
        <v>1721</v>
      </c>
      <c r="C1722" s="13" t="s">
        <v>10312</v>
      </c>
      <c r="D1722" t="s">
        <v>10313</v>
      </c>
      <c r="E1722" t="s">
        <v>29</v>
      </c>
      <c r="F1722">
        <v>1</v>
      </c>
      <c r="G1722" t="s">
        <v>10314</v>
      </c>
      <c r="H1722" s="16">
        <v>407873207</v>
      </c>
      <c r="I1722" s="11">
        <v>0.35</v>
      </c>
      <c r="K1722" s="5">
        <v>45551</v>
      </c>
      <c r="L1722" t="s">
        <v>32</v>
      </c>
      <c r="M1722" t="s">
        <v>8999</v>
      </c>
      <c r="N1722" t="s">
        <v>9000</v>
      </c>
      <c r="P1722" s="13" t="s">
        <v>5598</v>
      </c>
      <c r="Q1722" t="s">
        <v>10315</v>
      </c>
      <c r="R1722" s="6">
        <v>219334095.38995171</v>
      </c>
      <c r="S1722" s="6">
        <v>-4050162.5000000056</v>
      </c>
      <c r="T1722" s="6">
        <v>-11849419.999999985</v>
      </c>
      <c r="U1722" s="6">
        <v>370444.99999997893</v>
      </c>
      <c r="V1722" s="6">
        <v>-1480407.4999999949</v>
      </c>
      <c r="W1722" s="6">
        <v>-18708863.234300017</v>
      </c>
      <c r="X1722" s="6">
        <v>663</v>
      </c>
      <c r="Y1722" s="6">
        <v>7022300</v>
      </c>
      <c r="Z1722" s="6" t="s">
        <v>8999</v>
      </c>
      <c r="AA1722" s="7">
        <v>239183738.77744296</v>
      </c>
      <c r="AB1722" s="6"/>
    </row>
    <row r="1723" spans="1:28">
      <c r="A1723" t="s">
        <v>10316</v>
      </c>
      <c r="B1723">
        <v>1722</v>
      </c>
      <c r="C1723" s="13" t="s">
        <v>10317</v>
      </c>
      <c r="D1723" t="s">
        <v>10318</v>
      </c>
      <c r="E1723" t="s">
        <v>29</v>
      </c>
      <c r="F1723">
        <v>1</v>
      </c>
      <c r="G1723" t="s">
        <v>10319</v>
      </c>
      <c r="H1723" s="16">
        <v>407873108</v>
      </c>
      <c r="I1723" s="11">
        <v>0.35</v>
      </c>
      <c r="K1723" s="5">
        <v>45551</v>
      </c>
      <c r="L1723" t="s">
        <v>32</v>
      </c>
      <c r="M1723" t="s">
        <v>8999</v>
      </c>
      <c r="N1723" t="s">
        <v>9000</v>
      </c>
      <c r="P1723" s="13" t="s">
        <v>5598</v>
      </c>
      <c r="Q1723" t="s">
        <v>10320</v>
      </c>
      <c r="R1723" s="6">
        <v>37770311.88243743</v>
      </c>
      <c r="S1723" s="6">
        <v>-1029005.303500001</v>
      </c>
      <c r="T1723" s="6">
        <v>-511661.00624999811</v>
      </c>
      <c r="U1723" s="6">
        <v>0</v>
      </c>
      <c r="V1723" s="6">
        <v>525352.58124999807</v>
      </c>
      <c r="W1723" s="6">
        <v>-1012392.5720011833</v>
      </c>
      <c r="X1723" s="6">
        <v>156</v>
      </c>
      <c r="Y1723" s="6">
        <v>2268086.9</v>
      </c>
      <c r="Z1723" s="6" t="s">
        <v>8999</v>
      </c>
      <c r="AA1723" s="7">
        <v>38208045.213184766</v>
      </c>
      <c r="AB1723" s="6"/>
    </row>
    <row r="1724" spans="1:28">
      <c r="A1724" t="s">
        <v>10321</v>
      </c>
      <c r="B1724">
        <v>1723</v>
      </c>
      <c r="C1724" s="13" t="s">
        <v>10322</v>
      </c>
      <c r="D1724" s="13" t="s">
        <v>10323</v>
      </c>
      <c r="E1724" t="s">
        <v>29</v>
      </c>
      <c r="F1724">
        <v>1</v>
      </c>
      <c r="G1724" t="s">
        <v>10324</v>
      </c>
      <c r="H1724" t="s">
        <v>10325</v>
      </c>
      <c r="I1724" s="11">
        <v>0.45</v>
      </c>
      <c r="K1724" s="5">
        <v>45560</v>
      </c>
      <c r="L1724" t="s">
        <v>32</v>
      </c>
      <c r="M1724" t="s">
        <v>8999</v>
      </c>
      <c r="N1724" t="s">
        <v>9000</v>
      </c>
      <c r="P1724" s="13" t="s">
        <v>3343</v>
      </c>
      <c r="Q1724" t="s">
        <v>10326</v>
      </c>
      <c r="R1724" s="6">
        <v>49567087.411880493</v>
      </c>
      <c r="S1724" s="6">
        <v>-4255492.5000000019</v>
      </c>
      <c r="T1724" s="6">
        <v>-2359847.5000000005</v>
      </c>
      <c r="U1724" s="6">
        <v>474514.99999999831</v>
      </c>
      <c r="V1724" s="6">
        <v>0</v>
      </c>
      <c r="W1724" s="6">
        <v>-6140825.0000000037</v>
      </c>
      <c r="X1724" s="6">
        <v>168</v>
      </c>
      <c r="Y1724" s="6">
        <v>5889882.9100000001</v>
      </c>
      <c r="Z1724" s="6" t="s">
        <v>8999</v>
      </c>
      <c r="AA1724" s="7">
        <v>49047314.071655273</v>
      </c>
      <c r="AB1724" s="6"/>
    </row>
    <row r="1725" spans="1:28">
      <c r="A1725" t="s">
        <v>10327</v>
      </c>
      <c r="B1725">
        <v>1724</v>
      </c>
      <c r="C1725" s="13" t="s">
        <v>10328</v>
      </c>
      <c r="D1725" s="13" t="s">
        <v>10329</v>
      </c>
      <c r="E1725" t="s">
        <v>29</v>
      </c>
      <c r="F1725">
        <v>1</v>
      </c>
      <c r="G1725" t="s">
        <v>10330</v>
      </c>
      <c r="H1725" t="s">
        <v>10331</v>
      </c>
      <c r="K1725" s="5">
        <v>45559</v>
      </c>
      <c r="L1725" t="s">
        <v>32</v>
      </c>
      <c r="M1725" t="s">
        <v>878</v>
      </c>
      <c r="N1725" t="s">
        <v>423</v>
      </c>
      <c r="P1725" s="13" t="s">
        <v>4087</v>
      </c>
      <c r="Q1725" t="s">
        <v>10332</v>
      </c>
      <c r="R1725" s="6">
        <v>62496899.127960205</v>
      </c>
      <c r="S1725" s="6">
        <v>1388819.9999999951</v>
      </c>
      <c r="T1725" s="6">
        <v>-692269.99999999767</v>
      </c>
      <c r="U1725" s="6">
        <v>691549.99999999756</v>
      </c>
      <c r="V1725" s="6">
        <v>2121927.5000000051</v>
      </c>
      <c r="W1725" s="6">
        <v>3510027.5</v>
      </c>
      <c r="X1725" s="6">
        <v>153</v>
      </c>
      <c r="Y1725" s="6">
        <v>1545363.2999999998</v>
      </c>
      <c r="Z1725" s="6" t="s">
        <v>10830</v>
      </c>
      <c r="AA1725" s="7">
        <v>59254774.332046509</v>
      </c>
      <c r="AB1725" s="6"/>
    </row>
    <row r="1726" spans="1:28">
      <c r="A1726" t="s">
        <v>10333</v>
      </c>
      <c r="B1726">
        <v>1725</v>
      </c>
      <c r="C1726" s="13" t="s">
        <v>10334</v>
      </c>
      <c r="D1726" s="13" t="s">
        <v>10329</v>
      </c>
      <c r="E1726" t="s">
        <v>29</v>
      </c>
      <c r="F1726">
        <v>1</v>
      </c>
      <c r="G1726" t="s">
        <v>10330</v>
      </c>
      <c r="H1726" s="16" t="s">
        <v>10331</v>
      </c>
      <c r="K1726" s="5">
        <v>45559</v>
      </c>
      <c r="L1726" t="s">
        <v>32</v>
      </c>
      <c r="M1726" t="s">
        <v>878</v>
      </c>
      <c r="N1726" t="s">
        <v>423</v>
      </c>
      <c r="P1726" s="13" t="s">
        <v>4087</v>
      </c>
      <c r="Q1726" t="s">
        <v>10335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  <c r="X1726" s="6">
        <v>11</v>
      </c>
      <c r="Y1726" s="6">
        <v>86185.83</v>
      </c>
      <c r="Z1726" s="6" t="s">
        <v>10830</v>
      </c>
      <c r="AA1726" s="7">
        <v>59224512.199199185</v>
      </c>
      <c r="AB1726" s="6"/>
    </row>
    <row r="1727" spans="1:28">
      <c r="A1727" t="s">
        <v>10336</v>
      </c>
      <c r="B1727">
        <v>1726</v>
      </c>
      <c r="C1727" s="13" t="s">
        <v>10337</v>
      </c>
      <c r="D1727" t="s">
        <v>10338</v>
      </c>
      <c r="E1727" t="s">
        <v>29</v>
      </c>
      <c r="F1727">
        <v>1</v>
      </c>
      <c r="G1727" t="s">
        <v>10339</v>
      </c>
      <c r="H1727" s="16">
        <v>220797104</v>
      </c>
      <c r="I1727" s="11">
        <v>0.7</v>
      </c>
      <c r="K1727" s="5">
        <v>45553</v>
      </c>
      <c r="L1727" t="s">
        <v>32</v>
      </c>
      <c r="M1727" t="s">
        <v>586</v>
      </c>
      <c r="N1727" t="s">
        <v>9000</v>
      </c>
      <c r="P1727" s="13" t="s">
        <v>10340</v>
      </c>
      <c r="Q1727" t="s">
        <v>10341</v>
      </c>
      <c r="R1727" s="6">
        <v>16954215.33203125</v>
      </c>
      <c r="S1727" s="6">
        <v>-752427.0000000007</v>
      </c>
      <c r="T1727" s="6">
        <v>-1507631.9999999986</v>
      </c>
      <c r="U1727" s="6">
        <v>-251196.0000000002</v>
      </c>
      <c r="V1727" s="6">
        <v>0</v>
      </c>
      <c r="W1727" s="6">
        <v>-2511254.9999999995</v>
      </c>
      <c r="X1727" s="6">
        <v>5</v>
      </c>
      <c r="Y1727" s="6">
        <v>16433.75</v>
      </c>
      <c r="Z1727" s="6" t="s">
        <v>507</v>
      </c>
      <c r="AA1727" s="7">
        <v>18988678.825378418</v>
      </c>
      <c r="AB1727" s="6"/>
    </row>
    <row r="1728" spans="1:28">
      <c r="A1728" t="s">
        <v>10342</v>
      </c>
      <c r="B1728">
        <v>1727</v>
      </c>
      <c r="C1728" s="13" t="s">
        <v>10343</v>
      </c>
      <c r="D1728" s="13" t="s">
        <v>10344</v>
      </c>
      <c r="E1728" t="s">
        <v>29</v>
      </c>
      <c r="F1728">
        <v>1</v>
      </c>
      <c r="G1728" t="s">
        <v>10345</v>
      </c>
      <c r="H1728" s="16" t="s">
        <v>10346</v>
      </c>
      <c r="K1728" s="5">
        <v>45561</v>
      </c>
      <c r="L1728" t="s">
        <v>32</v>
      </c>
      <c r="M1728" t="s">
        <v>586</v>
      </c>
      <c r="N1728" t="s">
        <v>9000</v>
      </c>
      <c r="P1728" s="13" t="s">
        <v>35</v>
      </c>
      <c r="Q1728" t="s">
        <v>10347</v>
      </c>
      <c r="R1728" s="6">
        <v>408489405.5557251</v>
      </c>
      <c r="S1728" s="6">
        <v>43988445.784999989</v>
      </c>
      <c r="T1728" s="6">
        <v>31576386.859999999</v>
      </c>
      <c r="U1728" s="6">
        <v>6468646.3850000072</v>
      </c>
      <c r="V1728" s="6">
        <v>9374178.4950000178</v>
      </c>
      <c r="W1728" s="6">
        <v>99262473.550000012</v>
      </c>
      <c r="X1728" s="6">
        <v>374</v>
      </c>
      <c r="Y1728" s="6">
        <v>6000369.7999999998</v>
      </c>
      <c r="Z1728" s="6" t="s">
        <v>507</v>
      </c>
      <c r="AA1728" s="7">
        <v>334237520.59936517</v>
      </c>
      <c r="AB1728" s="6"/>
    </row>
    <row r="1729" spans="1:28">
      <c r="A1729" t="s">
        <v>10348</v>
      </c>
      <c r="B1729">
        <v>1728</v>
      </c>
      <c r="C1729" s="13" t="s">
        <v>10349</v>
      </c>
      <c r="D1729" s="13" t="s">
        <v>10350</v>
      </c>
      <c r="E1729" t="s">
        <v>29</v>
      </c>
      <c r="F1729">
        <v>1</v>
      </c>
      <c r="G1729" t="s">
        <v>10351</v>
      </c>
      <c r="H1729" s="16" t="s">
        <v>10352</v>
      </c>
      <c r="I1729">
        <v>6.0000000000000001E-3</v>
      </c>
      <c r="K1729" s="5">
        <v>45561</v>
      </c>
      <c r="L1729" t="s">
        <v>32</v>
      </c>
      <c r="M1729" t="s">
        <v>586</v>
      </c>
      <c r="N1729" t="s">
        <v>9000</v>
      </c>
      <c r="P1729" s="13" t="s">
        <v>35</v>
      </c>
      <c r="Q1729" t="s">
        <v>10353</v>
      </c>
      <c r="R1729" s="6">
        <v>12807640.384950209</v>
      </c>
      <c r="S1729" s="6">
        <v>200411.81899150021</v>
      </c>
      <c r="T1729" s="6">
        <v>0</v>
      </c>
      <c r="U1729" s="6">
        <v>812695.92133500078</v>
      </c>
      <c r="V1729" s="6">
        <v>408494.70028500032</v>
      </c>
      <c r="W1729" s="6">
        <v>1019089.6215115008</v>
      </c>
      <c r="X1729" s="6">
        <v>20</v>
      </c>
      <c r="Y1729" s="6">
        <v>338171.08</v>
      </c>
      <c r="Z1729" s="6" t="s">
        <v>507</v>
      </c>
      <c r="AA1729" s="7">
        <v>11897197.288977116</v>
      </c>
      <c r="AB1729" s="6"/>
    </row>
    <row r="1730" spans="1:28">
      <c r="A1730" t="s">
        <v>10354</v>
      </c>
      <c r="B1730">
        <v>1729</v>
      </c>
      <c r="C1730" s="13" t="s">
        <v>10355</v>
      </c>
      <c r="D1730" s="13" t="s">
        <v>10356</v>
      </c>
      <c r="E1730" t="s">
        <v>29</v>
      </c>
      <c r="F1730">
        <v>1</v>
      </c>
      <c r="G1730" t="s">
        <v>10357</v>
      </c>
      <c r="H1730" s="16" t="s">
        <v>10358</v>
      </c>
      <c r="I1730">
        <v>6.0000000000000001E-3</v>
      </c>
      <c r="K1730" s="5">
        <v>45561</v>
      </c>
      <c r="L1730" t="s">
        <v>32</v>
      </c>
      <c r="M1730" t="s">
        <v>586</v>
      </c>
      <c r="N1730" t="s">
        <v>9000</v>
      </c>
      <c r="P1730" s="13" t="s">
        <v>35</v>
      </c>
      <c r="Q1730" t="s">
        <v>10359</v>
      </c>
      <c r="R1730" s="6">
        <v>295304893.93234253</v>
      </c>
      <c r="S1730" s="6">
        <v>38667822.875</v>
      </c>
      <c r="T1730" s="6">
        <v>30826221.509999994</v>
      </c>
      <c r="U1730" s="6">
        <v>7751655.2500000056</v>
      </c>
      <c r="V1730" s="6">
        <v>5042894.3599999957</v>
      </c>
      <c r="W1730" s="6">
        <v>89453118.279999971</v>
      </c>
      <c r="X1730" s="6">
        <v>976</v>
      </c>
      <c r="Y1730" s="6">
        <v>35307836</v>
      </c>
      <c r="Z1730" s="6" t="s">
        <v>507</v>
      </c>
      <c r="AA1730" s="7">
        <v>231943006.5536499</v>
      </c>
      <c r="AB1730" s="6"/>
    </row>
    <row r="1731" spans="1:28">
      <c r="A1731" t="s">
        <v>10360</v>
      </c>
      <c r="B1731">
        <v>1730</v>
      </c>
      <c r="C1731" s="13" t="s">
        <v>10361</v>
      </c>
      <c r="D1731" s="13" t="s">
        <v>10362</v>
      </c>
      <c r="E1731" t="s">
        <v>29</v>
      </c>
      <c r="F1731">
        <v>1</v>
      </c>
      <c r="G1731" t="s">
        <v>10363</v>
      </c>
      <c r="H1731" s="25">
        <v>554546101</v>
      </c>
      <c r="I1731">
        <v>0.8</v>
      </c>
      <c r="K1731" s="5">
        <v>45545</v>
      </c>
      <c r="L1731" t="s">
        <v>32</v>
      </c>
      <c r="M1731" t="s">
        <v>357</v>
      </c>
      <c r="N1731" t="s">
        <v>115</v>
      </c>
      <c r="P1731" s="13" t="s">
        <v>2601</v>
      </c>
      <c r="Q1731" t="s">
        <v>10364</v>
      </c>
      <c r="R1731" s="6">
        <v>295576306.62918091</v>
      </c>
      <c r="S1731" s="6">
        <v>8829914.1690000203</v>
      </c>
      <c r="T1731" s="6">
        <v>8036684.4395000096</v>
      </c>
      <c r="U1731" s="6">
        <v>6513351.909999989</v>
      </c>
      <c r="V1731" s="6">
        <v>4366966.5825000107</v>
      </c>
      <c r="W1731" s="6">
        <v>43434917.56075</v>
      </c>
      <c r="X1731" s="6">
        <v>1454</v>
      </c>
      <c r="Y1731" s="6">
        <v>12932602</v>
      </c>
      <c r="Z1731" s="6" t="s">
        <v>507</v>
      </c>
      <c r="AA1731" s="7">
        <v>241146602.15377808</v>
      </c>
      <c r="AB1731" s="6"/>
    </row>
    <row r="1732" spans="1:28">
      <c r="A1732" t="s">
        <v>10365</v>
      </c>
      <c r="B1732">
        <v>1731</v>
      </c>
      <c r="C1732" s="13" t="s">
        <v>10366</v>
      </c>
      <c r="D1732" s="13" t="s">
        <v>10367</v>
      </c>
      <c r="E1732" t="s">
        <v>29</v>
      </c>
      <c r="F1732">
        <v>1</v>
      </c>
      <c r="G1732" t="s">
        <v>10368</v>
      </c>
      <c r="H1732" s="16" t="s">
        <v>10369</v>
      </c>
      <c r="I1732">
        <v>0.8</v>
      </c>
      <c r="K1732" s="5">
        <v>45545</v>
      </c>
      <c r="L1732" t="s">
        <v>32</v>
      </c>
      <c r="M1732" t="s">
        <v>357</v>
      </c>
      <c r="N1732" t="s">
        <v>115</v>
      </c>
      <c r="P1732" s="13" t="s">
        <v>2601</v>
      </c>
      <c r="Q1732" t="s">
        <v>10370</v>
      </c>
      <c r="R1732" s="6">
        <v>998111655.99822998</v>
      </c>
      <c r="S1732" s="6">
        <v>61597448.380999915</v>
      </c>
      <c r="T1732" s="6">
        <v>32371122.481250159</v>
      </c>
      <c r="U1732" s="6">
        <v>49215145.727749959</v>
      </c>
      <c r="V1732" s="6">
        <v>43879436.626499973</v>
      </c>
      <c r="W1732" s="6">
        <v>258032844.62800005</v>
      </c>
      <c r="X1732" s="6">
        <v>4425</v>
      </c>
      <c r="Y1732" s="6">
        <v>99000968</v>
      </c>
      <c r="Z1732" s="6" t="s">
        <v>507</v>
      </c>
      <c r="AA1732" s="7">
        <v>717683635.71166992</v>
      </c>
      <c r="AB1732" s="6"/>
    </row>
    <row r="1733" spans="1:28">
      <c r="A1733" t="s">
        <v>10371</v>
      </c>
      <c r="B1733">
        <v>1732</v>
      </c>
      <c r="C1733" s="13" t="s">
        <v>10372</v>
      </c>
      <c r="D1733" s="13" t="s">
        <v>10373</v>
      </c>
      <c r="E1733" t="s">
        <v>29</v>
      </c>
      <c r="F1733">
        <v>1</v>
      </c>
      <c r="G1733" t="s">
        <v>10374</v>
      </c>
      <c r="H1733" s="16">
        <v>554548107</v>
      </c>
      <c r="I1733">
        <v>0.8</v>
      </c>
      <c r="K1733" s="5">
        <v>45545</v>
      </c>
      <c r="L1733" t="s">
        <v>32</v>
      </c>
      <c r="M1733" t="s">
        <v>357</v>
      </c>
      <c r="N1733" t="s">
        <v>115</v>
      </c>
      <c r="P1733" s="13" t="s">
        <v>2601</v>
      </c>
      <c r="Q1733" t="s">
        <v>10375</v>
      </c>
      <c r="R1733" s="6">
        <v>12153940.677642822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  <c r="X1733" s="6">
        <v>31</v>
      </c>
      <c r="Y1733" s="6">
        <v>195279.78</v>
      </c>
      <c r="Z1733" s="6" t="s">
        <v>507</v>
      </c>
      <c r="AA1733" s="7">
        <v>12658405.9715271</v>
      </c>
      <c r="AB1733" s="6"/>
    </row>
    <row r="1734" spans="1:28">
      <c r="A1734" t="s">
        <v>10376</v>
      </c>
      <c r="B1734">
        <v>1733</v>
      </c>
      <c r="C1734" s="13" t="s">
        <v>10377</v>
      </c>
      <c r="D1734" s="13" t="s">
        <v>10378</v>
      </c>
      <c r="E1734" t="s">
        <v>29</v>
      </c>
      <c r="F1734">
        <v>1</v>
      </c>
      <c r="G1734" t="s">
        <v>10379</v>
      </c>
      <c r="H1734" s="16" t="s">
        <v>10380</v>
      </c>
      <c r="I1734">
        <v>0.75</v>
      </c>
      <c r="K1734" s="5">
        <v>45545</v>
      </c>
      <c r="L1734" t="s">
        <v>32</v>
      </c>
      <c r="M1734" t="s">
        <v>86</v>
      </c>
      <c r="N1734" t="s">
        <v>95</v>
      </c>
      <c r="P1734" s="13" t="s">
        <v>2601</v>
      </c>
      <c r="Q1734" t="s">
        <v>10381</v>
      </c>
      <c r="R1734" s="6">
        <v>49588438.79699707</v>
      </c>
      <c r="S1734" s="6">
        <v>5117887.7504999973</v>
      </c>
      <c r="T1734" s="6">
        <v>843761.85175000457</v>
      </c>
      <c r="U1734" s="6">
        <v>6961332.9952499978</v>
      </c>
      <c r="V1734" s="6">
        <v>1673418.9040000013</v>
      </c>
      <c r="W1734" s="6">
        <v>16185263.795250002</v>
      </c>
      <c r="X1734" s="6">
        <v>507</v>
      </c>
      <c r="Y1734" s="6">
        <v>3226772.4000000004</v>
      </c>
      <c r="Z1734" s="6" t="s">
        <v>86</v>
      </c>
      <c r="AA1734" s="7">
        <v>31906002.807617184</v>
      </c>
      <c r="AB1734" s="6"/>
    </row>
    <row r="1735" spans="1:28">
      <c r="A1735" s="12" t="s">
        <v>10382</v>
      </c>
      <c r="B1735">
        <v>1734</v>
      </c>
      <c r="C1735" s="12" t="s">
        <v>10383</v>
      </c>
      <c r="D1735" s="13" t="s">
        <v>10384</v>
      </c>
      <c r="E1735" t="s">
        <v>29</v>
      </c>
      <c r="F1735">
        <v>1</v>
      </c>
      <c r="G1735" t="s">
        <v>10385</v>
      </c>
      <c r="H1735" s="16" t="s">
        <v>10386</v>
      </c>
      <c r="I1735">
        <v>0.75</v>
      </c>
      <c r="K1735" s="5">
        <v>45562</v>
      </c>
      <c r="L1735" t="s">
        <v>32</v>
      </c>
      <c r="M1735" t="s">
        <v>357</v>
      </c>
      <c r="N1735" t="s">
        <v>115</v>
      </c>
      <c r="P1735" s="13" t="s">
        <v>5998</v>
      </c>
      <c r="Q1735" t="s">
        <v>10387</v>
      </c>
      <c r="R1735" s="6">
        <v>8565395.8175768703</v>
      </c>
      <c r="S1735" s="6">
        <v>0</v>
      </c>
      <c r="T1735" s="6">
        <v>3391191.8400000003</v>
      </c>
      <c r="U1735" s="6">
        <v>0</v>
      </c>
      <c r="V1735" s="6">
        <v>0</v>
      </c>
      <c r="W1735" s="6">
        <v>895094.12999999942</v>
      </c>
      <c r="X1735" s="6">
        <v>105</v>
      </c>
      <c r="Y1735" s="6">
        <v>715208.78</v>
      </c>
      <c r="Z1735" s="6" t="s">
        <v>507</v>
      </c>
      <c r="AA1735" s="7">
        <v>7425700.3412078749</v>
      </c>
      <c r="AB1735" s="6"/>
    </row>
    <row r="1736" spans="1:28">
      <c r="A1736" s="12" t="s">
        <v>10388</v>
      </c>
      <c r="B1736">
        <v>1735</v>
      </c>
      <c r="C1736" s="12" t="s">
        <v>10389</v>
      </c>
      <c r="D1736" s="13" t="s">
        <v>10390</v>
      </c>
      <c r="E1736" t="s">
        <v>29</v>
      </c>
      <c r="F1736">
        <v>1</v>
      </c>
      <c r="G1736" t="s">
        <v>10391</v>
      </c>
      <c r="H1736" s="16" t="s">
        <v>10392</v>
      </c>
      <c r="I1736">
        <v>0.75</v>
      </c>
      <c r="K1736" s="5">
        <v>45562</v>
      </c>
      <c r="L1736" t="s">
        <v>32</v>
      </c>
      <c r="M1736" t="s">
        <v>480</v>
      </c>
      <c r="N1736" t="s">
        <v>115</v>
      </c>
      <c r="P1736" s="13" t="s">
        <v>5998</v>
      </c>
      <c r="Q1736" t="s">
        <v>10393</v>
      </c>
      <c r="R1736" s="6">
        <v>8741034.1949932445</v>
      </c>
      <c r="S1736" s="6">
        <v>0</v>
      </c>
      <c r="T1736" s="6">
        <v>-336236.3862000003</v>
      </c>
      <c r="U1736" s="6">
        <v>2167.4009999999544</v>
      </c>
      <c r="V1736" s="6">
        <v>0</v>
      </c>
      <c r="W1736" s="6">
        <v>-334068.98520000034</v>
      </c>
      <c r="X1736" s="6">
        <v>3</v>
      </c>
      <c r="Y1736" s="6">
        <v>7492.48</v>
      </c>
      <c r="Z1736" s="6" t="s">
        <v>507</v>
      </c>
      <c r="AA1736" s="7">
        <v>9566694.3915809579</v>
      </c>
      <c r="AB1736" s="6"/>
    </row>
    <row r="1737" spans="1:28">
      <c r="A1737" s="12" t="s">
        <v>10394</v>
      </c>
      <c r="B1737">
        <v>1736</v>
      </c>
      <c r="C1737" s="12" t="s">
        <v>10395</v>
      </c>
      <c r="D1737" s="13" t="s">
        <v>10396</v>
      </c>
      <c r="E1737" t="s">
        <v>29</v>
      </c>
      <c r="F1737">
        <v>1</v>
      </c>
      <c r="G1737" t="s">
        <v>10397</v>
      </c>
      <c r="H1737" s="16" t="s">
        <v>10398</v>
      </c>
      <c r="I1737">
        <v>0.75</v>
      </c>
      <c r="K1737" s="5">
        <v>45562</v>
      </c>
      <c r="L1737" t="s">
        <v>32</v>
      </c>
      <c r="M1737" t="s">
        <v>480</v>
      </c>
      <c r="N1737" t="s">
        <v>115</v>
      </c>
      <c r="P1737" s="13" t="s">
        <v>5998</v>
      </c>
      <c r="Q1737" t="s">
        <v>10399</v>
      </c>
      <c r="R1737" s="6">
        <v>1656988.6382926938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  <c r="X1737" s="6">
        <v>0</v>
      </c>
      <c r="Y1737" s="6">
        <v>0</v>
      </c>
      <c r="Z1737" s="6" t="s">
        <v>507</v>
      </c>
      <c r="AA1737" s="7">
        <v>1613963.4821153549</v>
      </c>
      <c r="AB1737" s="6"/>
    </row>
    <row r="1738" spans="1:28">
      <c r="A1738" s="12" t="s">
        <v>10400</v>
      </c>
      <c r="B1738">
        <v>1737</v>
      </c>
      <c r="C1738" s="12" t="s">
        <v>10401</v>
      </c>
      <c r="D1738" s="13" t="s">
        <v>10402</v>
      </c>
      <c r="E1738" t="s">
        <v>29</v>
      </c>
      <c r="F1738">
        <v>1</v>
      </c>
      <c r="G1738" t="s">
        <v>10403</v>
      </c>
      <c r="H1738" s="16">
        <v>480915107</v>
      </c>
      <c r="I1738">
        <v>0.35</v>
      </c>
      <c r="K1738" s="5">
        <v>45566</v>
      </c>
      <c r="L1738" t="s">
        <v>32</v>
      </c>
      <c r="M1738" t="s">
        <v>878</v>
      </c>
      <c r="N1738" t="s">
        <v>34</v>
      </c>
      <c r="P1738" s="13" t="s">
        <v>10404</v>
      </c>
      <c r="Q1738" t="s">
        <v>10405</v>
      </c>
      <c r="R1738" s="6">
        <v>242533538.81835938</v>
      </c>
      <c r="S1738" s="6">
        <v>15211484.249999993</v>
      </c>
      <c r="T1738" s="6">
        <v>-1888853.9999999821</v>
      </c>
      <c r="U1738" s="6">
        <v>5715022.4999999907</v>
      </c>
      <c r="V1738" s="6">
        <v>3862800.0000000093</v>
      </c>
      <c r="W1738" s="6">
        <v>24833523.749999993</v>
      </c>
      <c r="X1738" s="6">
        <v>1293</v>
      </c>
      <c r="Y1738" s="6">
        <v>20348953</v>
      </c>
      <c r="Z1738" s="6" t="s">
        <v>10830</v>
      </c>
      <c r="AA1738" s="7">
        <v>230934374.71389771</v>
      </c>
      <c r="AB1738" s="6"/>
    </row>
    <row r="1739" spans="1:28">
      <c r="A1739" s="12" t="s">
        <v>10406</v>
      </c>
      <c r="B1739">
        <v>1738</v>
      </c>
      <c r="C1739" s="12" t="s">
        <v>10407</v>
      </c>
      <c r="D1739" s="13" t="s">
        <v>10408</v>
      </c>
      <c r="E1739" t="s">
        <v>29</v>
      </c>
      <c r="F1739">
        <v>1</v>
      </c>
      <c r="G1739" t="s">
        <v>10409</v>
      </c>
      <c r="H1739" s="16" t="s">
        <v>10410</v>
      </c>
      <c r="I1739">
        <v>0.35</v>
      </c>
      <c r="K1739" s="5">
        <v>45566</v>
      </c>
      <c r="L1739" t="s">
        <v>32</v>
      </c>
      <c r="M1739" t="s">
        <v>878</v>
      </c>
      <c r="N1739" t="s">
        <v>34</v>
      </c>
      <c r="P1739" s="13" t="s">
        <v>10404</v>
      </c>
      <c r="Q1739" t="s">
        <v>10411</v>
      </c>
      <c r="R1739" s="6">
        <v>146141271.68655396</v>
      </c>
      <c r="S1739" s="6">
        <v>6037062.7499999898</v>
      </c>
      <c r="T1739" s="6">
        <v>2096194.5000000051</v>
      </c>
      <c r="U1739" s="6">
        <v>6211094.2499999898</v>
      </c>
      <c r="V1739" s="6">
        <v>4214113.5000000102</v>
      </c>
      <c r="W1739" s="6">
        <v>20613107.25</v>
      </c>
      <c r="X1739" s="6">
        <v>3288</v>
      </c>
      <c r="Y1739" s="6">
        <v>19818337</v>
      </c>
      <c r="Z1739" s="6" t="s">
        <v>10830</v>
      </c>
      <c r="AA1739" s="7">
        <v>133304635.62011719</v>
      </c>
      <c r="AB1739" s="6"/>
    </row>
    <row r="1740" spans="1:28">
      <c r="A1740" s="12" t="s">
        <v>10412</v>
      </c>
      <c r="B1740">
        <v>1739</v>
      </c>
      <c r="C1740" s="12" t="s">
        <v>10413</v>
      </c>
      <c r="D1740" s="13" t="s">
        <v>10414</v>
      </c>
      <c r="E1740" t="s">
        <v>29</v>
      </c>
      <c r="F1740">
        <v>1</v>
      </c>
      <c r="G1740" t="s">
        <v>10415</v>
      </c>
      <c r="H1740" s="16">
        <v>400925103</v>
      </c>
      <c r="I1740">
        <v>0.65</v>
      </c>
      <c r="K1740" s="5">
        <v>45566</v>
      </c>
      <c r="L1740" t="s">
        <v>32</v>
      </c>
      <c r="M1740" t="s">
        <v>109</v>
      </c>
      <c r="N1740" t="s">
        <v>115</v>
      </c>
      <c r="P1740" s="13" t="s">
        <v>5757</v>
      </c>
      <c r="Q1740" t="s">
        <v>10416</v>
      </c>
      <c r="R1740" s="6">
        <v>2331311.2831115723</v>
      </c>
      <c r="S1740" s="6">
        <v>0</v>
      </c>
      <c r="T1740" s="6">
        <v>0</v>
      </c>
      <c r="U1740" s="6">
        <v>0</v>
      </c>
      <c r="V1740" s="6">
        <v>0</v>
      </c>
      <c r="W1740" s="6">
        <v>209774.84999999989</v>
      </c>
      <c r="X1740" s="6">
        <v>11</v>
      </c>
      <c r="Y1740" s="6">
        <v>16456.150000000001</v>
      </c>
      <c r="Z1740" s="6" t="s">
        <v>507</v>
      </c>
      <c r="AA1740" s="7">
        <v>2040639.3051147461</v>
      </c>
      <c r="AB1740" s="6"/>
    </row>
    <row r="1741" spans="1:28">
      <c r="A1741" s="12" t="s">
        <v>10417</v>
      </c>
      <c r="B1741">
        <v>1740</v>
      </c>
      <c r="C1741" s="12" t="s">
        <v>10418</v>
      </c>
      <c r="D1741" s="13" t="s">
        <v>10419</v>
      </c>
      <c r="E1741" t="s">
        <v>29</v>
      </c>
      <c r="F1741">
        <v>1</v>
      </c>
      <c r="G1741" t="s">
        <v>10420</v>
      </c>
      <c r="H1741" s="16" t="s">
        <v>10421</v>
      </c>
      <c r="I1741">
        <v>0.85</v>
      </c>
      <c r="K1741" s="5">
        <v>45566</v>
      </c>
      <c r="L1741" t="s">
        <v>32</v>
      </c>
      <c r="M1741" t="s">
        <v>609</v>
      </c>
      <c r="N1741" t="s">
        <v>610</v>
      </c>
      <c r="P1741" s="13" t="s">
        <v>5757</v>
      </c>
      <c r="Q1741" t="s">
        <v>10422</v>
      </c>
      <c r="R1741" s="6">
        <v>10914613.246917725</v>
      </c>
      <c r="S1741" s="6">
        <v>0</v>
      </c>
      <c r="T1741" s="6">
        <v>0</v>
      </c>
      <c r="U1741" s="6">
        <v>199255.1200000002</v>
      </c>
      <c r="V1741" s="6">
        <v>0</v>
      </c>
      <c r="W1741" s="6">
        <v>396702.60000000038</v>
      </c>
      <c r="X1741" s="6">
        <v>8</v>
      </c>
      <c r="Y1741" s="6">
        <v>87357.88</v>
      </c>
      <c r="Z1741" s="6" t="s">
        <v>507</v>
      </c>
      <c r="AA1741" s="7">
        <v>10446826.190948486</v>
      </c>
      <c r="AB1741" s="6"/>
    </row>
    <row r="1742" spans="1:28">
      <c r="A1742" s="12" t="s">
        <v>10423</v>
      </c>
      <c r="B1742">
        <v>1741</v>
      </c>
      <c r="C1742" s="12" t="s">
        <v>10424</v>
      </c>
      <c r="D1742" s="13" t="s">
        <v>10425</v>
      </c>
      <c r="E1742" t="s">
        <v>29</v>
      </c>
      <c r="F1742">
        <v>1</v>
      </c>
      <c r="G1742" t="s">
        <v>10426</v>
      </c>
      <c r="H1742" s="16" t="s">
        <v>10427</v>
      </c>
      <c r="K1742" s="5">
        <v>45566</v>
      </c>
      <c r="L1742" t="s">
        <v>32</v>
      </c>
      <c r="M1742" t="s">
        <v>609</v>
      </c>
      <c r="N1742" t="s">
        <v>610</v>
      </c>
      <c r="P1742" s="13" t="s">
        <v>3121</v>
      </c>
      <c r="Q1742" t="s">
        <v>10428</v>
      </c>
      <c r="R1742" s="6">
        <v>28536062.717437744</v>
      </c>
      <c r="S1742" s="6">
        <v>505711.57499999821</v>
      </c>
      <c r="T1742" s="6">
        <v>1264992.375</v>
      </c>
      <c r="U1742" s="6">
        <v>2525369.85</v>
      </c>
      <c r="V1742" s="6">
        <v>1515100.7250000034</v>
      </c>
      <c r="W1742" s="6">
        <v>6063209.3000000017</v>
      </c>
      <c r="X1742" s="6">
        <v>58</v>
      </c>
      <c r="Y1742" s="6">
        <v>765762.58</v>
      </c>
      <c r="Z1742" s="6" t="s">
        <v>507</v>
      </c>
      <c r="AA1742" s="7">
        <v>22998224.973678589</v>
      </c>
      <c r="AB1742" s="6"/>
    </row>
    <row r="1743" spans="1:28">
      <c r="A1743" s="12" t="s">
        <v>10429</v>
      </c>
      <c r="B1743">
        <v>1742</v>
      </c>
      <c r="C1743" s="12" t="s">
        <v>10430</v>
      </c>
      <c r="D1743" s="13" t="s">
        <v>10431</v>
      </c>
      <c r="E1743" t="s">
        <v>29</v>
      </c>
      <c r="F1743">
        <v>1</v>
      </c>
      <c r="G1743" t="s">
        <v>10432</v>
      </c>
      <c r="H1743" s="16" t="s">
        <v>10433</v>
      </c>
      <c r="K1743" s="5">
        <v>45566</v>
      </c>
      <c r="L1743" t="s">
        <v>32</v>
      </c>
      <c r="M1743" t="s">
        <v>609</v>
      </c>
      <c r="N1743" t="s">
        <v>879</v>
      </c>
      <c r="P1743" s="13" t="s">
        <v>3121</v>
      </c>
      <c r="Q1743" t="s">
        <v>10434</v>
      </c>
      <c r="R1743" s="6">
        <v>114449199.70035553</v>
      </c>
      <c r="S1743" s="6">
        <v>744835.90000001062</v>
      </c>
      <c r="T1743" s="6">
        <v>998165.42499999632</v>
      </c>
      <c r="U1743" s="6">
        <v>1493455.2000000034</v>
      </c>
      <c r="V1743" s="6">
        <v>498881.07499998936</v>
      </c>
      <c r="W1743" s="6">
        <v>3983731.3500000034</v>
      </c>
      <c r="X1743" s="6">
        <v>204</v>
      </c>
      <c r="Y1743" s="6">
        <v>1159122.4000000001</v>
      </c>
      <c r="Z1743" s="6" t="s">
        <v>507</v>
      </c>
      <c r="AA1743" s="7">
        <v>111571440.12451172</v>
      </c>
      <c r="AB1743" s="6"/>
    </row>
    <row r="1744" spans="1:28">
      <c r="A1744" s="12" t="s">
        <v>10435</v>
      </c>
      <c r="B1744">
        <v>1743</v>
      </c>
      <c r="C1744" s="12" t="s">
        <v>10436</v>
      </c>
      <c r="D1744" s="13" t="s">
        <v>10437</v>
      </c>
      <c r="E1744" t="s">
        <v>29</v>
      </c>
      <c r="F1744">
        <v>1</v>
      </c>
      <c r="G1744" t="s">
        <v>10438</v>
      </c>
      <c r="H1744" s="16" t="s">
        <v>10439</v>
      </c>
      <c r="K1744" s="5">
        <v>45566</v>
      </c>
      <c r="L1744" t="s">
        <v>32</v>
      </c>
      <c r="M1744" t="s">
        <v>609</v>
      </c>
      <c r="N1744" t="s">
        <v>879</v>
      </c>
      <c r="P1744" s="13" t="s">
        <v>3121</v>
      </c>
      <c r="Q1744" t="s">
        <v>10440</v>
      </c>
      <c r="R1744" s="6">
        <v>2222077.1312713623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  <c r="X1744" s="6">
        <v>1</v>
      </c>
      <c r="Y1744" s="6">
        <v>19.78</v>
      </c>
      <c r="Z1744" s="6" t="s">
        <v>507</v>
      </c>
      <c r="AA1744" s="7">
        <v>2230514.2879486084</v>
      </c>
      <c r="AB1744" s="6"/>
    </row>
    <row r="1745" spans="1:28">
      <c r="A1745" s="12" t="s">
        <v>10441</v>
      </c>
      <c r="B1745">
        <v>1744</v>
      </c>
      <c r="C1745" s="12" t="s">
        <v>10442</v>
      </c>
      <c r="D1745" s="13" t="s">
        <v>10443</v>
      </c>
      <c r="E1745" t="s">
        <v>29</v>
      </c>
      <c r="F1745">
        <v>1</v>
      </c>
      <c r="G1745" t="s">
        <v>10444</v>
      </c>
      <c r="H1745" s="16" t="s">
        <v>10445</v>
      </c>
      <c r="K1745" s="5">
        <v>45594</v>
      </c>
      <c r="L1745" t="s">
        <v>32</v>
      </c>
      <c r="M1745" t="s">
        <v>109</v>
      </c>
      <c r="N1745" t="s">
        <v>2060</v>
      </c>
      <c r="P1745" s="13" t="s">
        <v>494</v>
      </c>
      <c r="Q1745" t="s">
        <v>10446</v>
      </c>
      <c r="R1745" s="6">
        <v>78998704.00031662</v>
      </c>
      <c r="S1745" s="6">
        <v>3386335.0000000023</v>
      </c>
      <c r="T1745" s="6">
        <v>3448840.0000000028</v>
      </c>
      <c r="U1745" s="6">
        <v>0</v>
      </c>
      <c r="V1745" s="6">
        <v>15511378.499999991</v>
      </c>
      <c r="W1745" s="6">
        <v>22346553.499999996</v>
      </c>
      <c r="X1745" s="6">
        <v>263</v>
      </c>
      <c r="Y1745" s="6">
        <v>3301128.36</v>
      </c>
      <c r="Z1745" s="6" t="s">
        <v>507</v>
      </c>
      <c r="AA1745" s="7">
        <v>54769933.925010681</v>
      </c>
      <c r="AB1745" s="6"/>
    </row>
    <row r="1746" spans="1:28">
      <c r="A1746" s="12" t="s">
        <v>10447</v>
      </c>
      <c r="B1746">
        <v>1745</v>
      </c>
      <c r="C1746" t="s">
        <v>10448</v>
      </c>
      <c r="D1746" t="s">
        <v>10449</v>
      </c>
      <c r="E1746" t="s">
        <v>29</v>
      </c>
      <c r="F1746">
        <v>1</v>
      </c>
      <c r="G1746" t="s">
        <v>10450</v>
      </c>
      <c r="H1746" t="s">
        <v>10451</v>
      </c>
      <c r="K1746" s="5">
        <v>45589</v>
      </c>
      <c r="L1746" t="s">
        <v>32</v>
      </c>
      <c r="M1746" t="s">
        <v>109</v>
      </c>
      <c r="N1746" t="s">
        <v>34</v>
      </c>
      <c r="P1746" s="13" t="s">
        <v>10452</v>
      </c>
      <c r="Q1746" t="s">
        <v>10453</v>
      </c>
      <c r="R1746" s="6">
        <v>131371858.90197754</v>
      </c>
      <c r="S1746" s="6">
        <v>6360500.400000006</v>
      </c>
      <c r="T1746" s="6">
        <v>3842335.8400000036</v>
      </c>
      <c r="U1746" s="6">
        <v>7667059.9199999925</v>
      </c>
      <c r="V1746" s="6">
        <v>0</v>
      </c>
      <c r="W1746" s="6">
        <v>19146036.840000004</v>
      </c>
      <c r="X1746" s="15">
        <v>477</v>
      </c>
      <c r="Y1746" s="15">
        <v>5153158.7</v>
      </c>
      <c r="Z1746" s="6" t="s">
        <v>12651</v>
      </c>
      <c r="AA1746" s="7">
        <v>107971619.87304688</v>
      </c>
      <c r="AB1746" s="6"/>
    </row>
    <row r="1747" spans="1:28">
      <c r="A1747" s="12" t="s">
        <v>10454</v>
      </c>
      <c r="B1747">
        <v>1746</v>
      </c>
      <c r="C1747" t="s">
        <v>10455</v>
      </c>
      <c r="D1747" t="s">
        <v>10456</v>
      </c>
      <c r="E1747" t="s">
        <v>29</v>
      </c>
      <c r="F1747">
        <v>1</v>
      </c>
      <c r="G1747" t="s">
        <v>10457</v>
      </c>
      <c r="H1747" t="s">
        <v>10458</v>
      </c>
      <c r="K1747" s="5">
        <v>45589</v>
      </c>
      <c r="L1747" t="s">
        <v>32</v>
      </c>
      <c r="M1747" t="s">
        <v>586</v>
      </c>
      <c r="N1747" t="s">
        <v>9000</v>
      </c>
      <c r="P1747" s="13" t="s">
        <v>10452</v>
      </c>
      <c r="Q1747" t="s">
        <v>10459</v>
      </c>
      <c r="R1747" s="6">
        <v>235392931.0079459</v>
      </c>
      <c r="S1747" s="6">
        <v>3990255.8399999589</v>
      </c>
      <c r="T1747" s="6">
        <v>0</v>
      </c>
      <c r="U1747" s="6">
        <v>4005335.2000000039</v>
      </c>
      <c r="V1747" s="6">
        <v>7013842.3600000283</v>
      </c>
      <c r="W1747" s="6">
        <v>16009219.43999997</v>
      </c>
      <c r="X1747" s="15">
        <v>692</v>
      </c>
      <c r="Y1747" s="15">
        <v>11081689</v>
      </c>
      <c r="Z1747" s="6" t="s">
        <v>507</v>
      </c>
      <c r="AA1747" s="7">
        <v>221150907.99847236</v>
      </c>
      <c r="AB1747" s="6"/>
    </row>
    <row r="1748" spans="1:28">
      <c r="A1748" s="12" t="s">
        <v>10460</v>
      </c>
      <c r="B1748">
        <v>1747</v>
      </c>
      <c r="C1748" t="s">
        <v>10461</v>
      </c>
      <c r="D1748" t="s">
        <v>10462</v>
      </c>
      <c r="E1748" t="s">
        <v>29</v>
      </c>
      <c r="F1748">
        <v>1</v>
      </c>
      <c r="G1748" t="s">
        <v>10450</v>
      </c>
      <c r="H1748" t="s">
        <v>10451</v>
      </c>
      <c r="K1748" s="5">
        <v>45589</v>
      </c>
      <c r="L1748" t="s">
        <v>32</v>
      </c>
      <c r="M1748" t="s">
        <v>357</v>
      </c>
      <c r="N1748" t="s">
        <v>115</v>
      </c>
      <c r="P1748" s="13" t="s">
        <v>10452</v>
      </c>
      <c r="Q1748" t="s">
        <v>10463</v>
      </c>
      <c r="R1748" s="6">
        <v>201532541.19873047</v>
      </c>
      <c r="S1748" s="6">
        <v>0</v>
      </c>
      <c r="T1748" s="6">
        <v>4723766.5600000042</v>
      </c>
      <c r="U1748" s="6">
        <v>5984528.6400000053</v>
      </c>
      <c r="V1748" s="6">
        <v>1208134.1599999743</v>
      </c>
      <c r="W1748" s="6">
        <v>15469861.439999988</v>
      </c>
      <c r="X1748" s="15">
        <v>898</v>
      </c>
      <c r="Y1748" s="15">
        <v>10193862.9</v>
      </c>
      <c r="Z1748" s="6" t="s">
        <v>507</v>
      </c>
      <c r="AA1748" s="7">
        <v>184926648.78845215</v>
      </c>
      <c r="AB1748" s="6"/>
    </row>
    <row r="1749" spans="1:28">
      <c r="A1749" s="12" t="s">
        <v>10464</v>
      </c>
      <c r="B1749">
        <v>1748</v>
      </c>
      <c r="C1749" s="12" t="s">
        <v>10465</v>
      </c>
      <c r="D1749" s="12" t="s">
        <v>10466</v>
      </c>
      <c r="E1749" t="s">
        <v>29</v>
      </c>
      <c r="F1749">
        <v>1</v>
      </c>
      <c r="G1749" t="s">
        <v>10467</v>
      </c>
      <c r="H1749">
        <v>861601201</v>
      </c>
      <c r="K1749" s="5">
        <v>45589</v>
      </c>
      <c r="L1749" t="s">
        <v>32</v>
      </c>
      <c r="M1749" t="s">
        <v>33</v>
      </c>
      <c r="N1749" t="s">
        <v>115</v>
      </c>
      <c r="P1749" s="13" t="s">
        <v>4174</v>
      </c>
      <c r="Q1749" t="s">
        <v>10468</v>
      </c>
      <c r="R1749" s="6">
        <v>4010134.220123291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  <c r="X1749" s="15">
        <v>18</v>
      </c>
      <c r="Y1749" s="15">
        <v>64380.650000000009</v>
      </c>
      <c r="Z1749" s="6" t="s">
        <v>507</v>
      </c>
      <c r="AA1749" s="7">
        <v>3724903.0113220215</v>
      </c>
      <c r="AB1749" s="6"/>
    </row>
    <row r="1750" spans="1:28">
      <c r="A1750" s="12" t="s">
        <v>10469</v>
      </c>
      <c r="B1750">
        <v>1749</v>
      </c>
      <c r="C1750" s="12" t="s">
        <v>10470</v>
      </c>
      <c r="D1750" s="12" t="s">
        <v>10471</v>
      </c>
      <c r="E1750" t="s">
        <v>29</v>
      </c>
      <c r="F1750">
        <v>1</v>
      </c>
      <c r="G1750" t="s">
        <v>10472</v>
      </c>
      <c r="H1750" t="s">
        <v>10473</v>
      </c>
      <c r="I1750">
        <v>0.35</v>
      </c>
      <c r="K1750" s="5">
        <v>45596</v>
      </c>
      <c r="L1750" t="s">
        <v>32</v>
      </c>
      <c r="M1750" t="s">
        <v>586</v>
      </c>
      <c r="N1750" t="s">
        <v>9000</v>
      </c>
      <c r="P1750" s="13" t="s">
        <v>2833</v>
      </c>
      <c r="Q1750" t="s">
        <v>10474</v>
      </c>
      <c r="R1750" s="6">
        <v>175604358.6730957</v>
      </c>
      <c r="S1750" s="6">
        <v>17363167.500000004</v>
      </c>
      <c r="T1750" s="6">
        <v>70.000000000058208</v>
      </c>
      <c r="U1750" s="6">
        <v>47254662.499999993</v>
      </c>
      <c r="V1750" s="6">
        <v>0</v>
      </c>
      <c r="W1750" s="6">
        <v>65114735.000000007</v>
      </c>
      <c r="X1750" s="15">
        <v>122</v>
      </c>
      <c r="Y1750" s="15">
        <v>18904312.5</v>
      </c>
      <c r="Z1750" s="6" t="s">
        <v>507</v>
      </c>
      <c r="AA1750" s="7">
        <v>111047864.91394043</v>
      </c>
      <c r="AB1750" s="6"/>
    </row>
    <row r="1751" spans="1:28">
      <c r="A1751" s="12" t="s">
        <v>10475</v>
      </c>
      <c r="B1751">
        <v>1750</v>
      </c>
      <c r="C1751" t="s">
        <v>10476</v>
      </c>
      <c r="D1751" t="s">
        <v>10477</v>
      </c>
      <c r="E1751" t="s">
        <v>29</v>
      </c>
      <c r="F1751">
        <v>1</v>
      </c>
      <c r="G1751" t="s">
        <v>10478</v>
      </c>
      <c r="H1751" t="s">
        <v>10479</v>
      </c>
      <c r="I1751">
        <v>0.35</v>
      </c>
      <c r="K1751" s="5">
        <v>45596</v>
      </c>
      <c r="L1751" t="s">
        <v>32</v>
      </c>
      <c r="M1751" t="s">
        <v>223</v>
      </c>
      <c r="N1751" t="s">
        <v>9000</v>
      </c>
      <c r="P1751" s="13" t="s">
        <v>2833</v>
      </c>
      <c r="Q1751" t="s">
        <v>10480</v>
      </c>
      <c r="R1751" s="6">
        <v>54841780.710220337</v>
      </c>
      <c r="S1751" s="6">
        <v>0</v>
      </c>
      <c r="T1751" s="6">
        <v>512574.99999999825</v>
      </c>
      <c r="U1751" s="6">
        <v>512872.4999999982</v>
      </c>
      <c r="V1751" s="6">
        <v>514007.4999999982</v>
      </c>
      <c r="W1751" s="6">
        <v>2562575</v>
      </c>
      <c r="X1751" s="15">
        <v>15</v>
      </c>
      <c r="Y1751" s="15">
        <v>444989</v>
      </c>
      <c r="Z1751" s="6" t="s">
        <v>507</v>
      </c>
      <c r="AA1751" s="7">
        <v>52370115.280151367</v>
      </c>
      <c r="AB1751" s="6"/>
    </row>
    <row r="1752" spans="1:28">
      <c r="A1752" s="12" t="s">
        <v>10481</v>
      </c>
      <c r="B1752">
        <v>1751</v>
      </c>
      <c r="C1752" s="13" t="s">
        <v>10482</v>
      </c>
      <c r="D1752" t="s">
        <v>10483</v>
      </c>
      <c r="E1752" t="s">
        <v>29</v>
      </c>
      <c r="F1752">
        <v>1</v>
      </c>
      <c r="G1752" t="s">
        <v>10484</v>
      </c>
      <c r="H1752" t="s">
        <v>10485</v>
      </c>
      <c r="K1752" s="5">
        <v>45589</v>
      </c>
      <c r="L1752" t="s">
        <v>32</v>
      </c>
      <c r="M1752" t="s">
        <v>586</v>
      </c>
      <c r="N1752" t="s">
        <v>9000</v>
      </c>
      <c r="P1752" s="13" t="s">
        <v>10452</v>
      </c>
      <c r="Q1752" t="s">
        <v>10486</v>
      </c>
      <c r="R1752" s="6">
        <v>67795042.722005695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  <c r="X1752" s="15">
        <v>11</v>
      </c>
      <c r="Y1752" s="15">
        <v>18092.55</v>
      </c>
      <c r="Z1752" s="6" t="s">
        <v>507</v>
      </c>
      <c r="AA1752" s="7">
        <v>68208162.53446646</v>
      </c>
      <c r="AB1752" s="6"/>
    </row>
    <row r="1753" spans="1:28">
      <c r="A1753" t="s">
        <v>10487</v>
      </c>
      <c r="B1753">
        <v>1752</v>
      </c>
      <c r="C1753" t="s">
        <v>10488</v>
      </c>
      <c r="D1753" t="s">
        <v>10489</v>
      </c>
      <c r="E1753" t="s">
        <v>29</v>
      </c>
      <c r="F1753">
        <v>1</v>
      </c>
      <c r="G1753" t="s">
        <v>10490</v>
      </c>
      <c r="H1753" t="s">
        <v>10491</v>
      </c>
      <c r="K1753" s="5">
        <v>45603</v>
      </c>
      <c r="L1753" t="s">
        <v>32</v>
      </c>
      <c r="M1753" t="s">
        <v>10492</v>
      </c>
      <c r="N1753" t="s">
        <v>64</v>
      </c>
      <c r="P1753" t="s">
        <v>233</v>
      </c>
      <c r="Q1753" t="s">
        <v>10493</v>
      </c>
      <c r="R1753" s="6">
        <v>45429134.750366211</v>
      </c>
      <c r="S1753" s="6">
        <v>751843.9980742539</v>
      </c>
      <c r="T1753" s="6">
        <v>739719.36761324736</v>
      </c>
      <c r="U1753" s="6">
        <v>773018.35110939736</v>
      </c>
      <c r="V1753" s="6">
        <v>0</v>
      </c>
      <c r="W1753" s="6">
        <v>-5800561.2030142229</v>
      </c>
      <c r="X1753" s="15">
        <v>66</v>
      </c>
      <c r="Y1753" s="15">
        <v>210445.45</v>
      </c>
      <c r="Z1753" s="6" t="s">
        <v>12651</v>
      </c>
      <c r="AA1753" s="7">
        <v>49418613.910675049</v>
      </c>
      <c r="AB1753" s="6"/>
    </row>
    <row r="1754" spans="1:28">
      <c r="A1754" t="s">
        <v>10494</v>
      </c>
      <c r="B1754">
        <v>1753</v>
      </c>
      <c r="C1754" t="s">
        <v>10495</v>
      </c>
      <c r="D1754" t="s">
        <v>10496</v>
      </c>
      <c r="E1754" s="5" t="s">
        <v>29</v>
      </c>
      <c r="F1754">
        <v>1</v>
      </c>
      <c r="G1754" t="s">
        <v>10497</v>
      </c>
      <c r="H1754" t="s">
        <v>10498</v>
      </c>
      <c r="K1754" s="5">
        <v>45603</v>
      </c>
      <c r="L1754" t="s">
        <v>32</v>
      </c>
      <c r="M1754" t="s">
        <v>878</v>
      </c>
      <c r="N1754" t="s">
        <v>423</v>
      </c>
      <c r="P1754" s="6" t="s">
        <v>233</v>
      </c>
      <c r="Q1754" t="s">
        <v>10499</v>
      </c>
      <c r="R1754" s="6">
        <v>11804413.943023682</v>
      </c>
      <c r="S1754" s="6">
        <v>1377011.4735000012</v>
      </c>
      <c r="T1754" s="6">
        <v>454926.9165000004</v>
      </c>
      <c r="U1754" s="6">
        <v>471998.88249999826</v>
      </c>
      <c r="V1754" s="6">
        <v>466845.24825000047</v>
      </c>
      <c r="W1754" s="6">
        <v>1888465.9891068807</v>
      </c>
      <c r="X1754" s="15">
        <v>50</v>
      </c>
      <c r="Y1754" s="15">
        <v>102567.63</v>
      </c>
      <c r="Z1754" s="6" t="s">
        <v>10830</v>
      </c>
      <c r="AA1754" s="7">
        <v>11299673.777294159</v>
      </c>
      <c r="AB1754" s="6"/>
    </row>
    <row r="1755" spans="1:28">
      <c r="A1755" s="12" t="s">
        <v>10500</v>
      </c>
      <c r="B1755">
        <v>1754</v>
      </c>
      <c r="C1755" s="13" t="s">
        <v>10501</v>
      </c>
      <c r="D1755" t="s">
        <v>10502</v>
      </c>
      <c r="E1755" t="s">
        <v>29</v>
      </c>
      <c r="F1755">
        <v>1</v>
      </c>
      <c r="G1755" t="s">
        <v>10503</v>
      </c>
      <c r="H1755" t="s">
        <v>10504</v>
      </c>
      <c r="K1755" s="14" t="s">
        <v>10505</v>
      </c>
      <c r="L1755" t="s">
        <v>32</v>
      </c>
      <c r="M1755" t="s">
        <v>5929</v>
      </c>
      <c r="N1755" t="s">
        <v>8239</v>
      </c>
      <c r="P1755" s="13" t="s">
        <v>522</v>
      </c>
      <c r="Q1755" t="s">
        <v>10506</v>
      </c>
      <c r="R1755" s="6">
        <v>18745577.454566956</v>
      </c>
      <c r="S1755" s="6">
        <v>-782355.40325000032</v>
      </c>
      <c r="T1755" s="6">
        <v>358600.17537499871</v>
      </c>
      <c r="U1755" s="6">
        <v>-402802.10737499886</v>
      </c>
      <c r="V1755" s="6">
        <v>0</v>
      </c>
      <c r="W1755" s="6">
        <v>-826557.33525000047</v>
      </c>
      <c r="X1755" s="6">
        <v>1449</v>
      </c>
      <c r="Y1755" s="6">
        <v>2662300.0999999996</v>
      </c>
      <c r="Z1755" s="6" t="s">
        <v>5929</v>
      </c>
      <c r="AA1755" s="7">
        <v>18333339.595794678</v>
      </c>
      <c r="AB1755" s="6"/>
    </row>
    <row r="1756" spans="1:28">
      <c r="A1756" s="12" t="s">
        <v>10507</v>
      </c>
      <c r="B1756">
        <v>1755</v>
      </c>
      <c r="C1756" s="13" t="s">
        <v>10508</v>
      </c>
      <c r="D1756" t="s">
        <v>10509</v>
      </c>
      <c r="E1756" t="s">
        <v>29</v>
      </c>
      <c r="F1756">
        <v>1</v>
      </c>
      <c r="G1756" t="s">
        <v>10510</v>
      </c>
      <c r="H1756" t="s">
        <v>10511</v>
      </c>
      <c r="K1756" s="14" t="s">
        <v>10505</v>
      </c>
      <c r="L1756" t="s">
        <v>32</v>
      </c>
      <c r="M1756" t="s">
        <v>878</v>
      </c>
      <c r="N1756" t="s">
        <v>423</v>
      </c>
      <c r="P1756" s="13" t="s">
        <v>10512</v>
      </c>
      <c r="Q1756" t="s">
        <v>10513</v>
      </c>
      <c r="R1756" s="6">
        <v>2025734.7106933594</v>
      </c>
      <c r="S1756" s="6">
        <v>0</v>
      </c>
      <c r="T1756" s="6">
        <v>1003177</v>
      </c>
      <c r="U1756" s="6">
        <v>21841.45000000007</v>
      </c>
      <c r="V1756" s="6">
        <v>-2062108.6499999997</v>
      </c>
      <c r="W1756" s="6">
        <v>-1037090.1999999997</v>
      </c>
      <c r="X1756" s="15">
        <v>1</v>
      </c>
      <c r="Y1756" s="15">
        <v>20.99</v>
      </c>
      <c r="Z1756" s="6" t="s">
        <v>10830</v>
      </c>
      <c r="AA1756" s="7">
        <v>2959950.2563476563</v>
      </c>
      <c r="AB1756" s="6"/>
    </row>
    <row r="1757" spans="1:28">
      <c r="A1757" t="s">
        <v>10514</v>
      </c>
      <c r="B1757">
        <v>1756</v>
      </c>
      <c r="C1757" t="s">
        <v>10515</v>
      </c>
      <c r="D1757" t="s">
        <v>10516</v>
      </c>
      <c r="E1757" t="s">
        <v>29</v>
      </c>
      <c r="F1757">
        <v>1</v>
      </c>
      <c r="G1757" t="s">
        <v>10517</v>
      </c>
      <c r="H1757" t="s">
        <v>10518</v>
      </c>
      <c r="K1757" s="5" t="s">
        <v>10519</v>
      </c>
      <c r="L1757" t="s">
        <v>32</v>
      </c>
      <c r="M1757" t="s">
        <v>86</v>
      </c>
      <c r="N1757" t="s">
        <v>87</v>
      </c>
      <c r="P1757" t="s">
        <v>233</v>
      </c>
      <c r="Q1757" t="s">
        <v>10520</v>
      </c>
      <c r="R1757" s="6">
        <v>7420963.1746749878</v>
      </c>
      <c r="S1757" s="6">
        <v>2857031.0792499995</v>
      </c>
      <c r="T1757" s="6">
        <v>-5598419.8687500004</v>
      </c>
      <c r="U1757" s="6">
        <v>1693134.699</v>
      </c>
      <c r="V1757" s="6">
        <v>3511385.9489999991</v>
      </c>
      <c r="W1757" s="6">
        <v>4826226.9505717577</v>
      </c>
      <c r="X1757" s="15">
        <v>451</v>
      </c>
      <c r="Y1757" s="15">
        <v>5215495.8000000007</v>
      </c>
      <c r="Z1757" s="6" t="s">
        <v>86</v>
      </c>
      <c r="AA1757" s="7">
        <v>5321930.8285064697</v>
      </c>
      <c r="AB1757" s="6"/>
    </row>
    <row r="1758" spans="1:28">
      <c r="A1758" t="s">
        <v>10521</v>
      </c>
      <c r="B1758">
        <v>1757</v>
      </c>
      <c r="C1758" t="s">
        <v>10522</v>
      </c>
      <c r="D1758" t="s">
        <v>10523</v>
      </c>
      <c r="E1758" s="5" t="s">
        <v>29</v>
      </c>
      <c r="F1758">
        <v>1</v>
      </c>
      <c r="G1758" t="s">
        <v>10524</v>
      </c>
      <c r="H1758" t="s">
        <v>10525</v>
      </c>
      <c r="K1758" s="5" t="s">
        <v>10519</v>
      </c>
      <c r="L1758" t="s">
        <v>32</v>
      </c>
      <c r="M1758" t="s">
        <v>86</v>
      </c>
      <c r="N1758" t="s">
        <v>72</v>
      </c>
      <c r="P1758" s="6" t="s">
        <v>233</v>
      </c>
      <c r="Q1758" t="s">
        <v>10526</v>
      </c>
      <c r="R1758" s="6">
        <v>321714133.18758011</v>
      </c>
      <c r="S1758" s="6">
        <v>-12899798.646249972</v>
      </c>
      <c r="T1758" s="6">
        <v>-2297681.2010000329</v>
      </c>
      <c r="U1758" s="6">
        <v>2771549.8234999995</v>
      </c>
      <c r="V1758" s="6">
        <v>12537258.158750022</v>
      </c>
      <c r="W1758" s="6">
        <v>11056023.818944218</v>
      </c>
      <c r="X1758" s="15">
        <v>348</v>
      </c>
      <c r="Y1758" s="15">
        <v>11110630</v>
      </c>
      <c r="Z1758" s="6" t="s">
        <v>86</v>
      </c>
      <c r="AA1758" s="7">
        <v>273637546.47302818</v>
      </c>
      <c r="AB1758" s="6"/>
    </row>
    <row r="1759" spans="1:28">
      <c r="A1759" t="s">
        <v>10527</v>
      </c>
      <c r="B1759">
        <v>1758</v>
      </c>
      <c r="C1759" t="s">
        <v>10528</v>
      </c>
      <c r="D1759" t="s">
        <v>10529</v>
      </c>
      <c r="E1759" s="5" t="s">
        <v>29</v>
      </c>
      <c r="F1759">
        <v>1</v>
      </c>
      <c r="G1759" t="s">
        <v>10530</v>
      </c>
      <c r="H1759" t="s">
        <v>10531</v>
      </c>
      <c r="K1759" s="5" t="s">
        <v>10519</v>
      </c>
      <c r="L1759" t="s">
        <v>32</v>
      </c>
      <c r="M1759" t="s">
        <v>86</v>
      </c>
      <c r="N1759" t="s">
        <v>1996</v>
      </c>
      <c r="P1759" s="6" t="s">
        <v>233</v>
      </c>
      <c r="Q1759" t="s">
        <v>10532</v>
      </c>
      <c r="R1759" s="6">
        <v>498900158.34659195</v>
      </c>
      <c r="S1759" s="6">
        <v>-22388327.092499975</v>
      </c>
      <c r="T1759" s="6">
        <v>20455373.719999962</v>
      </c>
      <c r="U1759" s="6">
        <v>-32301943.470249962</v>
      </c>
      <c r="V1759" s="6">
        <v>-15201621.204249987</v>
      </c>
      <c r="W1759" s="6">
        <v>-79979616.498989105</v>
      </c>
      <c r="X1759" s="15">
        <v>8741</v>
      </c>
      <c r="Y1759" s="15">
        <v>215842430</v>
      </c>
      <c r="Z1759" s="6" t="s">
        <v>86</v>
      </c>
      <c r="AA1759" s="7">
        <v>588911778.55720508</v>
      </c>
      <c r="AB1759" s="6"/>
    </row>
    <row r="1760" spans="1:28">
      <c r="A1760" t="s">
        <v>10533</v>
      </c>
      <c r="B1760">
        <v>1759</v>
      </c>
      <c r="C1760" t="s">
        <v>10534</v>
      </c>
      <c r="D1760" t="s">
        <v>10535</v>
      </c>
      <c r="E1760" s="5" t="s">
        <v>29</v>
      </c>
      <c r="F1760">
        <v>1</v>
      </c>
      <c r="G1760" t="s">
        <v>10536</v>
      </c>
      <c r="H1760" t="s">
        <v>10537</v>
      </c>
      <c r="K1760" s="5" t="s">
        <v>10519</v>
      </c>
      <c r="L1760" t="s">
        <v>32</v>
      </c>
      <c r="M1760" t="s">
        <v>86</v>
      </c>
      <c r="N1760" t="s">
        <v>963</v>
      </c>
      <c r="P1760" t="s">
        <v>233</v>
      </c>
      <c r="Q1760" t="s">
        <v>10538</v>
      </c>
      <c r="R1760" s="6">
        <v>11331103.944778442</v>
      </c>
      <c r="S1760" s="6">
        <v>0</v>
      </c>
      <c r="T1760" s="6">
        <v>0</v>
      </c>
      <c r="U1760" s="6">
        <v>0</v>
      </c>
      <c r="V1760" s="6">
        <v>0</v>
      </c>
      <c r="W1760" s="6">
        <v>-21043241.644250005</v>
      </c>
      <c r="X1760" s="15">
        <v>207</v>
      </c>
      <c r="Y1760" s="15">
        <v>245989.57</v>
      </c>
      <c r="Z1760" s="6" t="s">
        <v>86</v>
      </c>
      <c r="AA1760" s="7">
        <v>10937887.859344482</v>
      </c>
      <c r="AB1760" s="6"/>
    </row>
    <row r="1761" spans="1:28">
      <c r="A1761" t="s">
        <v>10539</v>
      </c>
      <c r="B1761">
        <v>1760</v>
      </c>
      <c r="C1761" t="s">
        <v>10540</v>
      </c>
      <c r="D1761" t="s">
        <v>10541</v>
      </c>
      <c r="E1761" s="5" t="s">
        <v>29</v>
      </c>
      <c r="F1761">
        <v>1</v>
      </c>
      <c r="G1761" t="s">
        <v>10542</v>
      </c>
      <c r="H1761" t="s">
        <v>10543</v>
      </c>
      <c r="K1761" s="5" t="s">
        <v>10519</v>
      </c>
      <c r="L1761" t="s">
        <v>32</v>
      </c>
      <c r="M1761" t="s">
        <v>94</v>
      </c>
      <c r="N1761" t="s">
        <v>95</v>
      </c>
      <c r="P1761" s="6" t="s">
        <v>233</v>
      </c>
      <c r="Q1761" t="s">
        <v>10544</v>
      </c>
      <c r="R1761" s="6">
        <v>268987345.62514496</v>
      </c>
      <c r="S1761" s="6">
        <v>-6945027.7289999994</v>
      </c>
      <c r="T1761" s="6">
        <v>1455258.5977500235</v>
      </c>
      <c r="U1761" s="6">
        <v>-694.27150000119582</v>
      </c>
      <c r="V1761" s="6">
        <v>-4239309.3915000102</v>
      </c>
      <c r="W1761" s="6">
        <v>-9648605.0079888627</v>
      </c>
      <c r="X1761" s="15">
        <v>1401</v>
      </c>
      <c r="Y1761" s="15">
        <v>18944286</v>
      </c>
      <c r="Z1761" s="6" t="s">
        <v>12652</v>
      </c>
      <c r="AA1761" s="7">
        <v>245273256.77871704</v>
      </c>
      <c r="AB1761" s="6"/>
    </row>
    <row r="1762" spans="1:28">
      <c r="A1762" t="s">
        <v>10545</v>
      </c>
      <c r="B1762">
        <v>1761</v>
      </c>
      <c r="C1762" t="s">
        <v>10546</v>
      </c>
      <c r="D1762" t="s">
        <v>10547</v>
      </c>
      <c r="E1762" s="5" t="s">
        <v>29</v>
      </c>
      <c r="F1762">
        <v>1</v>
      </c>
      <c r="G1762" t="s">
        <v>10548</v>
      </c>
      <c r="H1762" t="s">
        <v>10549</v>
      </c>
      <c r="K1762" s="5" t="s">
        <v>10519</v>
      </c>
      <c r="L1762" t="s">
        <v>32</v>
      </c>
      <c r="M1762" t="s">
        <v>8999</v>
      </c>
      <c r="N1762" t="s">
        <v>9000</v>
      </c>
      <c r="P1762" s="6" t="s">
        <v>233</v>
      </c>
      <c r="Q1762" t="s">
        <v>10550</v>
      </c>
      <c r="R1762" s="6">
        <v>1778710.161857605</v>
      </c>
      <c r="S1762" s="6">
        <v>0</v>
      </c>
      <c r="T1762" s="6">
        <v>0</v>
      </c>
      <c r="U1762" s="6">
        <v>0</v>
      </c>
      <c r="V1762" s="6">
        <v>0</v>
      </c>
      <c r="W1762" s="6">
        <v>53.958144810053966</v>
      </c>
      <c r="X1762" s="15">
        <v>36</v>
      </c>
      <c r="Y1762" s="15">
        <v>373378.8</v>
      </c>
      <c r="Z1762" s="6" t="s">
        <v>8999</v>
      </c>
      <c r="AA1762" s="7">
        <v>1811922.6256217957</v>
      </c>
      <c r="AB1762" s="6"/>
    </row>
    <row r="1763" spans="1:28">
      <c r="A1763" t="s">
        <v>10551</v>
      </c>
      <c r="B1763">
        <v>1762</v>
      </c>
      <c r="C1763" t="s">
        <v>10552</v>
      </c>
      <c r="D1763" t="s">
        <v>10553</v>
      </c>
      <c r="E1763" s="5" t="s">
        <v>29</v>
      </c>
      <c r="F1763">
        <v>1</v>
      </c>
      <c r="G1763" t="s">
        <v>10554</v>
      </c>
      <c r="H1763">
        <v>379926108</v>
      </c>
      <c r="K1763" s="5" t="s">
        <v>10519</v>
      </c>
      <c r="L1763" t="s">
        <v>32</v>
      </c>
      <c r="M1763" t="s">
        <v>8999</v>
      </c>
      <c r="N1763" t="s">
        <v>9000</v>
      </c>
      <c r="P1763" s="6" t="s">
        <v>233</v>
      </c>
      <c r="Q1763" t="s">
        <v>10555</v>
      </c>
      <c r="R1763" s="6">
        <v>12943300.21030426</v>
      </c>
      <c r="S1763" s="6">
        <v>0</v>
      </c>
      <c r="T1763" s="6">
        <v>0</v>
      </c>
      <c r="U1763" s="6">
        <v>-1265.3665000000037</v>
      </c>
      <c r="V1763" s="6">
        <v>0</v>
      </c>
      <c r="W1763" s="6">
        <v>-1265.3665000000037</v>
      </c>
      <c r="X1763" s="15">
        <v>23</v>
      </c>
      <c r="Y1763" s="15">
        <v>99905.99</v>
      </c>
      <c r="Z1763" s="6" t="s">
        <v>8999</v>
      </c>
      <c r="AA1763" s="7">
        <v>13104082.849617004</v>
      </c>
      <c r="AB1763" s="6"/>
    </row>
    <row r="1764" spans="1:28">
      <c r="A1764" t="s">
        <v>10556</v>
      </c>
      <c r="B1764">
        <v>1763</v>
      </c>
      <c r="C1764" t="s">
        <v>10557</v>
      </c>
      <c r="D1764" t="s">
        <v>10558</v>
      </c>
      <c r="E1764" s="5" t="s">
        <v>29</v>
      </c>
      <c r="F1764">
        <v>1</v>
      </c>
      <c r="G1764" t="s">
        <v>10490</v>
      </c>
      <c r="H1764" t="s">
        <v>10491</v>
      </c>
      <c r="K1764" s="5" t="s">
        <v>10519</v>
      </c>
      <c r="L1764" t="s">
        <v>32</v>
      </c>
      <c r="M1764" t="s">
        <v>10492</v>
      </c>
      <c r="N1764" t="s">
        <v>64</v>
      </c>
      <c r="P1764" s="6" t="s">
        <v>233</v>
      </c>
      <c r="Q1764" t="s">
        <v>10559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  <c r="X1764" s="15">
        <v>33</v>
      </c>
      <c r="Y1764" s="15">
        <v>277864</v>
      </c>
      <c r="Z1764" s="6" t="s">
        <v>12651</v>
      </c>
      <c r="AA1764" s="7">
        <v>49393359.388389781</v>
      </c>
      <c r="AB1764" s="6"/>
    </row>
    <row r="1765" spans="1:28">
      <c r="A1765" s="12" t="s">
        <v>10560</v>
      </c>
      <c r="B1765">
        <v>1764</v>
      </c>
      <c r="C1765" s="13" t="s">
        <v>10561</v>
      </c>
      <c r="D1765" t="s">
        <v>10562</v>
      </c>
      <c r="E1765" t="s">
        <v>29</v>
      </c>
      <c r="F1765">
        <v>1</v>
      </c>
      <c r="G1765" t="s">
        <v>10563</v>
      </c>
      <c r="H1765" t="s">
        <v>10564</v>
      </c>
      <c r="K1765" s="14" t="s">
        <v>10505</v>
      </c>
      <c r="L1765" t="s">
        <v>32</v>
      </c>
      <c r="M1765" t="s">
        <v>5929</v>
      </c>
      <c r="N1765" t="s">
        <v>8239</v>
      </c>
      <c r="P1765" s="13" t="s">
        <v>522</v>
      </c>
      <c r="Q1765" t="s">
        <v>10565</v>
      </c>
      <c r="R1765" s="6">
        <v>20812754.344940182</v>
      </c>
      <c r="S1765" s="6">
        <v>-2320180.913875001</v>
      </c>
      <c r="T1765" s="6">
        <v>-255943.03862499935</v>
      </c>
      <c r="U1765" s="6">
        <v>-1369612.7273750035</v>
      </c>
      <c r="V1765" s="6">
        <v>-495653.54874999839</v>
      </c>
      <c r="W1765" s="6">
        <v>-4947264.8376250006</v>
      </c>
      <c r="X1765" s="6">
        <v>849</v>
      </c>
      <c r="Y1765" s="6">
        <v>1410504.4999999998</v>
      </c>
      <c r="Z1765" s="6" t="s">
        <v>5929</v>
      </c>
      <c r="AA1765" s="7">
        <v>25382141.876220703</v>
      </c>
      <c r="AB1765" s="6"/>
    </row>
    <row r="1766" spans="1:28">
      <c r="A1766" t="s">
        <v>10566</v>
      </c>
      <c r="B1766">
        <v>1765</v>
      </c>
      <c r="C1766" t="s">
        <v>10567</v>
      </c>
      <c r="D1766" t="s">
        <v>10568</v>
      </c>
      <c r="E1766" t="s">
        <v>29</v>
      </c>
      <c r="F1766">
        <v>1</v>
      </c>
      <c r="G1766" t="s">
        <v>10569</v>
      </c>
      <c r="H1766" t="s">
        <v>10570</v>
      </c>
      <c r="K1766" s="5">
        <v>45608</v>
      </c>
      <c r="L1766" t="s">
        <v>32</v>
      </c>
      <c r="M1766" t="s">
        <v>586</v>
      </c>
      <c r="N1766" t="s">
        <v>610</v>
      </c>
      <c r="P1766" t="s">
        <v>886</v>
      </c>
      <c r="Q1766" t="s">
        <v>10571</v>
      </c>
      <c r="R1766" s="6">
        <v>1757458.1909179688</v>
      </c>
      <c r="S1766" s="6">
        <v>-97586.460000000094</v>
      </c>
      <c r="T1766" s="6">
        <v>0</v>
      </c>
      <c r="U1766" s="6">
        <v>0</v>
      </c>
      <c r="V1766" s="6">
        <v>0</v>
      </c>
      <c r="W1766" s="6">
        <v>-97586.460000000094</v>
      </c>
      <c r="X1766" s="15">
        <v>3</v>
      </c>
      <c r="Y1766" s="15">
        <v>127.1</v>
      </c>
      <c r="Z1766" s="6" t="s">
        <v>507</v>
      </c>
      <c r="AA1766" s="7">
        <v>1852926.9027709961</v>
      </c>
      <c r="AB1766" s="6"/>
    </row>
    <row r="1767" spans="1:28">
      <c r="A1767" t="s">
        <v>10572</v>
      </c>
      <c r="B1767">
        <v>1766</v>
      </c>
      <c r="C1767" t="s">
        <v>10573</v>
      </c>
      <c r="D1767" t="s">
        <v>10574</v>
      </c>
      <c r="E1767" t="s">
        <v>29</v>
      </c>
      <c r="F1767">
        <v>1</v>
      </c>
      <c r="G1767" t="s">
        <v>10575</v>
      </c>
      <c r="H1767" t="s">
        <v>10576</v>
      </c>
      <c r="K1767" s="5">
        <v>45628</v>
      </c>
      <c r="L1767" t="s">
        <v>32</v>
      </c>
      <c r="M1767" t="s">
        <v>231</v>
      </c>
      <c r="N1767" t="s">
        <v>610</v>
      </c>
      <c r="P1767" t="s">
        <v>10577</v>
      </c>
      <c r="Q1767" t="s">
        <v>10578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  <c r="X1767" s="15">
        <v>0</v>
      </c>
      <c r="Y1767" s="15">
        <v>0</v>
      </c>
      <c r="Z1767" s="6" t="s">
        <v>507</v>
      </c>
      <c r="AA1767" s="7">
        <v>0</v>
      </c>
      <c r="AB1767" s="6"/>
    </row>
    <row r="1768" spans="1:28">
      <c r="A1768" t="s">
        <v>10579</v>
      </c>
      <c r="B1768">
        <v>1767</v>
      </c>
      <c r="C1768" t="s">
        <v>10580</v>
      </c>
      <c r="D1768" t="s">
        <v>10581</v>
      </c>
      <c r="E1768" t="s">
        <v>29</v>
      </c>
      <c r="F1768">
        <v>1</v>
      </c>
      <c r="G1768" t="s">
        <v>10582</v>
      </c>
      <c r="H1768" t="s">
        <v>10583</v>
      </c>
      <c r="K1768" s="5">
        <v>45628</v>
      </c>
      <c r="L1768" t="s">
        <v>32</v>
      </c>
      <c r="M1768" t="s">
        <v>240</v>
      </c>
      <c r="N1768" t="s">
        <v>610</v>
      </c>
      <c r="P1768" t="s">
        <v>10577</v>
      </c>
      <c r="Q1768" t="s">
        <v>10584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  <c r="X1768" s="15">
        <v>0</v>
      </c>
      <c r="Y1768" s="15">
        <v>0</v>
      </c>
      <c r="Z1768" s="6" t="s">
        <v>507</v>
      </c>
      <c r="AA1768" s="7">
        <v>0</v>
      </c>
      <c r="AB1768" s="6"/>
    </row>
    <row r="1769" spans="1:28">
      <c r="A1769" t="s">
        <v>10585</v>
      </c>
      <c r="B1769">
        <v>1768</v>
      </c>
      <c r="C1769" t="s">
        <v>10586</v>
      </c>
      <c r="D1769" t="s">
        <v>10587</v>
      </c>
      <c r="E1769" t="s">
        <v>29</v>
      </c>
      <c r="F1769">
        <v>1</v>
      </c>
      <c r="G1769" t="s">
        <v>10588</v>
      </c>
      <c r="H1769" t="s">
        <v>10589</v>
      </c>
      <c r="K1769" s="5">
        <v>45628</v>
      </c>
      <c r="L1769" t="s">
        <v>32</v>
      </c>
      <c r="M1769" t="s">
        <v>231</v>
      </c>
      <c r="N1769" t="s">
        <v>610</v>
      </c>
      <c r="P1769" t="s">
        <v>10577</v>
      </c>
      <c r="Q1769" t="s">
        <v>10590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  <c r="X1769" s="15">
        <v>0</v>
      </c>
      <c r="Y1769" s="15">
        <v>0</v>
      </c>
      <c r="Z1769" s="6" t="s">
        <v>507</v>
      </c>
      <c r="AA1769" s="7">
        <v>0</v>
      </c>
      <c r="AB1769" s="6"/>
    </row>
    <row r="1770" spans="1:28">
      <c r="A1770" t="s">
        <v>10591</v>
      </c>
      <c r="B1770">
        <v>1769</v>
      </c>
      <c r="C1770" t="s">
        <v>10592</v>
      </c>
      <c r="D1770" t="s">
        <v>10593</v>
      </c>
      <c r="E1770" t="s">
        <v>29</v>
      </c>
      <c r="F1770">
        <v>1</v>
      </c>
      <c r="G1770" t="s">
        <v>10594</v>
      </c>
      <c r="H1770" t="s">
        <v>10595</v>
      </c>
      <c r="K1770" s="5">
        <v>45628</v>
      </c>
      <c r="L1770" t="s">
        <v>32</v>
      </c>
      <c r="M1770" t="s">
        <v>240</v>
      </c>
      <c r="N1770" t="s">
        <v>610</v>
      </c>
      <c r="P1770" t="s">
        <v>10577</v>
      </c>
      <c r="Q1770" t="s">
        <v>10596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  <c r="X1770" s="15">
        <v>0</v>
      </c>
      <c r="Y1770" s="15">
        <v>0</v>
      </c>
      <c r="Z1770" s="6" t="s">
        <v>507</v>
      </c>
      <c r="AA1770" s="7">
        <v>0</v>
      </c>
      <c r="AB1770" s="6"/>
    </row>
    <row r="1771" spans="1:28">
      <c r="A1771" t="s">
        <v>10597</v>
      </c>
      <c r="B1771">
        <v>1770</v>
      </c>
      <c r="C1771" s="13" t="s">
        <v>10598</v>
      </c>
      <c r="D1771" t="s">
        <v>10599</v>
      </c>
      <c r="E1771" t="s">
        <v>29</v>
      </c>
      <c r="F1771">
        <v>1</v>
      </c>
      <c r="G1771" t="s">
        <v>10600</v>
      </c>
      <c r="H1771" t="s">
        <v>10601</v>
      </c>
      <c r="K1771" s="5">
        <v>45673</v>
      </c>
      <c r="L1771" t="s">
        <v>32</v>
      </c>
      <c r="M1771" t="s">
        <v>878</v>
      </c>
      <c r="N1771" t="s">
        <v>8239</v>
      </c>
      <c r="P1771" s="13" t="s">
        <v>1906</v>
      </c>
      <c r="Q1771" t="s">
        <v>10602</v>
      </c>
      <c r="R1771" s="6">
        <v>10704099.583625793</v>
      </c>
      <c r="S1771" s="6">
        <v>-57750.000000000582</v>
      </c>
      <c r="T1771" s="6">
        <v>368725.00000000023</v>
      </c>
      <c r="U1771" s="6">
        <v>190639.99999999933</v>
      </c>
      <c r="V1771" s="6">
        <v>403970.00000000035</v>
      </c>
      <c r="W1771" s="6">
        <v>1091762.5000000005</v>
      </c>
      <c r="X1771" s="15">
        <v>1435</v>
      </c>
      <c r="Y1771" s="15">
        <v>1743086.6</v>
      </c>
      <c r="Z1771" s="6" t="s">
        <v>10830</v>
      </c>
      <c r="AA1771" s="6">
        <v>13066350.245475769</v>
      </c>
      <c r="AB1771" s="6"/>
    </row>
    <row r="1772" spans="1:28">
      <c r="A1772" t="s">
        <v>10603</v>
      </c>
      <c r="B1772">
        <v>1771</v>
      </c>
      <c r="C1772" t="s">
        <v>10604</v>
      </c>
      <c r="D1772" t="s">
        <v>10605</v>
      </c>
      <c r="E1772" t="s">
        <v>29</v>
      </c>
      <c r="F1772">
        <v>1</v>
      </c>
      <c r="G1772" t="s">
        <v>10606</v>
      </c>
      <c r="H1772" t="s">
        <v>10607</v>
      </c>
      <c r="I1772" s="23"/>
      <c r="K1772" s="5">
        <v>45673</v>
      </c>
      <c r="L1772" t="s">
        <v>32</v>
      </c>
      <c r="M1772" t="s">
        <v>5929</v>
      </c>
      <c r="N1772" t="s">
        <v>423</v>
      </c>
      <c r="P1772" t="s">
        <v>1906</v>
      </c>
      <c r="Q1772" t="s">
        <v>10608</v>
      </c>
      <c r="R1772" s="6">
        <v>1208082365.6082153</v>
      </c>
      <c r="S1772" s="6">
        <v>-735504.99999999721</v>
      </c>
      <c r="T1772" s="6">
        <v>32190140.000000037</v>
      </c>
      <c r="U1772" s="6">
        <v>43750069.999999933</v>
      </c>
      <c r="V1772" s="6">
        <v>24970860</v>
      </c>
      <c r="W1772" s="6">
        <v>140289787.49999994</v>
      </c>
      <c r="X1772" s="15">
        <v>39900</v>
      </c>
      <c r="Y1772" s="15">
        <v>120995980</v>
      </c>
      <c r="Z1772" s="6" t="s">
        <v>5929</v>
      </c>
      <c r="AA1772" s="6">
        <v>1199109001.159668</v>
      </c>
      <c r="AB1772" s="6"/>
    </row>
    <row r="1773" spans="1:28">
      <c r="A1773" t="s">
        <v>10609</v>
      </c>
      <c r="B1773">
        <v>1772</v>
      </c>
      <c r="C1773" t="s">
        <v>10610</v>
      </c>
      <c r="D1773" t="s">
        <v>10611</v>
      </c>
      <c r="E1773" t="s">
        <v>29</v>
      </c>
      <c r="F1773">
        <v>1</v>
      </c>
      <c r="G1773" t="s">
        <v>10612</v>
      </c>
      <c r="H1773">
        <v>417552106</v>
      </c>
      <c r="I1773" s="23"/>
      <c r="K1773" s="5">
        <v>45673</v>
      </c>
      <c r="L1773" t="s">
        <v>32</v>
      </c>
      <c r="M1773" t="s">
        <v>5929</v>
      </c>
      <c r="N1773" t="s">
        <v>8239</v>
      </c>
      <c r="P1773" t="s">
        <v>1906</v>
      </c>
      <c r="Q1773" t="s">
        <v>10613</v>
      </c>
      <c r="R1773" s="6">
        <v>109235272.16911316</v>
      </c>
      <c r="S1773" s="6">
        <v>-783912.50000001118</v>
      </c>
      <c r="T1773" s="6">
        <v>-25007.499999999302</v>
      </c>
      <c r="U1773" s="6">
        <v>2449377.5000000005</v>
      </c>
      <c r="V1773" s="6">
        <v>3196312.5000000107</v>
      </c>
      <c r="W1773" s="6">
        <v>7917349.9999999888</v>
      </c>
      <c r="X1773" s="15">
        <v>1625</v>
      </c>
      <c r="Y1773" s="15">
        <v>4530264.0999999996</v>
      </c>
      <c r="Z1773" s="6" t="s">
        <v>5929</v>
      </c>
      <c r="AA1773" s="6">
        <v>97882348.823547363</v>
      </c>
      <c r="AB1773" s="6"/>
    </row>
    <row r="1774" spans="1:28">
      <c r="A1774" t="s">
        <v>10614</v>
      </c>
      <c r="B1774">
        <v>1773</v>
      </c>
      <c r="C1774" t="s">
        <v>10615</v>
      </c>
      <c r="D1774" t="s">
        <v>10616</v>
      </c>
      <c r="E1774" t="s">
        <v>29</v>
      </c>
      <c r="F1774">
        <v>1</v>
      </c>
      <c r="G1774" t="s">
        <v>10617</v>
      </c>
      <c r="H1774" t="s">
        <v>10618</v>
      </c>
      <c r="K1774" s="5">
        <v>45673</v>
      </c>
      <c r="L1774" t="s">
        <v>32</v>
      </c>
      <c r="M1774" t="s">
        <v>878</v>
      </c>
      <c r="N1774" t="s">
        <v>8239</v>
      </c>
      <c r="P1774" t="s">
        <v>1906</v>
      </c>
      <c r="Q1774" t="s">
        <v>10619</v>
      </c>
      <c r="R1774" s="6">
        <v>53239969.444274902</v>
      </c>
      <c r="S1774" s="6">
        <v>137175.00000000023</v>
      </c>
      <c r="T1774" s="6">
        <v>-843494.99999999884</v>
      </c>
      <c r="U1774" s="6">
        <v>1896390.0000000033</v>
      </c>
      <c r="V1774" s="6">
        <v>790074.99999999523</v>
      </c>
      <c r="W1774" s="6">
        <v>2182555.0000000023</v>
      </c>
      <c r="X1774" s="15">
        <v>5637</v>
      </c>
      <c r="Y1774" s="15">
        <v>7166036.2999999998</v>
      </c>
      <c r="Z1774" s="6" t="s">
        <v>10830</v>
      </c>
      <c r="AA1774" s="6">
        <v>63318970.286846161</v>
      </c>
      <c r="AB1774" s="6"/>
    </row>
    <row r="1775" spans="1:28">
      <c r="A1775" t="s">
        <v>10620</v>
      </c>
      <c r="B1775">
        <v>1774</v>
      </c>
      <c r="C1775" t="s">
        <v>10621</v>
      </c>
      <c r="D1775" t="s">
        <v>10622</v>
      </c>
      <c r="E1775" t="s">
        <v>29</v>
      </c>
      <c r="F1775">
        <v>1</v>
      </c>
      <c r="G1775" t="s">
        <v>10623</v>
      </c>
      <c r="H1775" t="s">
        <v>10624</v>
      </c>
      <c r="I1775" s="23"/>
      <c r="K1775" s="5">
        <v>45673</v>
      </c>
      <c r="L1775" t="s">
        <v>32</v>
      </c>
      <c r="M1775" t="s">
        <v>5929</v>
      </c>
      <c r="N1775" t="s">
        <v>8239</v>
      </c>
      <c r="P1775" t="s">
        <v>1906</v>
      </c>
      <c r="Q1775" t="s">
        <v>10625</v>
      </c>
      <c r="R1775" s="6">
        <v>155651794.00444031</v>
      </c>
      <c r="S1775" s="6">
        <v>5599510.000000013</v>
      </c>
      <c r="T1775" s="6">
        <v>3726462.4999999981</v>
      </c>
      <c r="U1775" s="6">
        <v>6007660</v>
      </c>
      <c r="V1775" s="6">
        <v>3196475.0000000005</v>
      </c>
      <c r="W1775" s="6">
        <v>24798780.000000011</v>
      </c>
      <c r="X1775" s="15">
        <v>7373</v>
      </c>
      <c r="Y1775" s="15">
        <v>30122460</v>
      </c>
      <c r="Z1775" s="6" t="s">
        <v>5929</v>
      </c>
      <c r="AA1775" s="6">
        <v>168811120.60546875</v>
      </c>
      <c r="AB1775" s="6"/>
    </row>
    <row r="1776" spans="1:28">
      <c r="A1776" t="s">
        <v>10626</v>
      </c>
      <c r="B1776">
        <v>1775</v>
      </c>
      <c r="C1776" t="s">
        <v>10627</v>
      </c>
      <c r="D1776" t="s">
        <v>10628</v>
      </c>
      <c r="E1776" t="s">
        <v>29</v>
      </c>
      <c r="F1776">
        <v>1</v>
      </c>
      <c r="G1776" t="s">
        <v>10629</v>
      </c>
      <c r="H1776" t="s">
        <v>10630</v>
      </c>
      <c r="I1776" s="23"/>
      <c r="K1776" s="5">
        <v>45673</v>
      </c>
      <c r="L1776" t="s">
        <v>32</v>
      </c>
      <c r="M1776" t="s">
        <v>5929</v>
      </c>
      <c r="N1776" t="s">
        <v>8239</v>
      </c>
      <c r="P1776" t="s">
        <v>1906</v>
      </c>
      <c r="Q1776" t="s">
        <v>10631</v>
      </c>
      <c r="R1776" s="6">
        <v>248769979.95376587</v>
      </c>
      <c r="S1776" s="6">
        <v>303459.99999998882</v>
      </c>
      <c r="T1776" s="6">
        <v>4171759.9999999991</v>
      </c>
      <c r="U1776" s="6">
        <v>6503867.4999999991</v>
      </c>
      <c r="V1776" s="6">
        <v>3734927.5000000065</v>
      </c>
      <c r="W1776" s="6">
        <v>26415964.999999978</v>
      </c>
      <c r="X1776" s="15">
        <v>7658</v>
      </c>
      <c r="Y1776" s="15">
        <v>21212083</v>
      </c>
      <c r="Z1776" s="6" t="s">
        <v>5929</v>
      </c>
      <c r="AA1776" s="6">
        <v>252239785.19439697</v>
      </c>
      <c r="AB1776" s="6"/>
    </row>
    <row r="1777" spans="1:28">
      <c r="A1777" t="s">
        <v>10632</v>
      </c>
      <c r="B1777">
        <v>1776</v>
      </c>
      <c r="C1777" t="s">
        <v>10633</v>
      </c>
      <c r="D1777" t="s">
        <v>10634</v>
      </c>
      <c r="E1777" t="s">
        <v>29</v>
      </c>
      <c r="F1777">
        <v>1</v>
      </c>
      <c r="G1777" t="s">
        <v>7512</v>
      </c>
      <c r="H1777">
        <v>407364108</v>
      </c>
      <c r="K1777" s="5">
        <v>45677</v>
      </c>
      <c r="L1777" t="s">
        <v>32</v>
      </c>
      <c r="M1777" t="s">
        <v>86</v>
      </c>
      <c r="N1777" t="s">
        <v>87</v>
      </c>
      <c r="P1777" t="s">
        <v>5598</v>
      </c>
      <c r="Q1777" t="s">
        <v>10635</v>
      </c>
      <c r="R1777" s="6">
        <v>188992810.2796669</v>
      </c>
      <c r="S1777" s="6">
        <v>7138477.4999999925</v>
      </c>
      <c r="T1777" s="6">
        <v>7053907.4999999925</v>
      </c>
      <c r="U1777" s="6">
        <v>5104990</v>
      </c>
      <c r="V1777" s="6">
        <v>9875889.9999999925</v>
      </c>
      <c r="W1777" s="6">
        <v>37497613.044799998</v>
      </c>
      <c r="X1777" s="15">
        <v>176</v>
      </c>
      <c r="Y1777" s="15">
        <v>5558268.7800000003</v>
      </c>
      <c r="Z1777" s="6" t="s">
        <v>86</v>
      </c>
      <c r="AA1777" s="6">
        <v>157165142.09143066</v>
      </c>
      <c r="AB1777" s="6"/>
    </row>
    <row r="1778" spans="1:28">
      <c r="A1778" t="s">
        <v>10636</v>
      </c>
      <c r="B1778">
        <v>1777</v>
      </c>
      <c r="C1778" t="s">
        <v>10637</v>
      </c>
      <c r="D1778" t="s">
        <v>10638</v>
      </c>
      <c r="E1778" t="s">
        <v>29</v>
      </c>
      <c r="F1778">
        <v>1</v>
      </c>
      <c r="G1778" t="s">
        <v>10639</v>
      </c>
      <c r="H1778" t="s">
        <v>10640</v>
      </c>
      <c r="K1778" s="5">
        <v>45691</v>
      </c>
      <c r="L1778" t="s">
        <v>32</v>
      </c>
      <c r="M1778" t="s">
        <v>10641</v>
      </c>
      <c r="N1778" t="s">
        <v>1996</v>
      </c>
      <c r="P1778" t="s">
        <v>494</v>
      </c>
      <c r="Q1778" t="s">
        <v>10642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  <c r="X1778" s="15">
        <v>0</v>
      </c>
      <c r="Y1778" s="15">
        <v>0</v>
      </c>
      <c r="Z1778" s="6" t="s">
        <v>507</v>
      </c>
      <c r="AA1778" s="6">
        <v>0</v>
      </c>
      <c r="AB1778" s="6"/>
    </row>
    <row r="1779" spans="1:28">
      <c r="A1779" t="s">
        <v>10643</v>
      </c>
      <c r="B1779">
        <v>1778</v>
      </c>
      <c r="C1779" t="s">
        <v>10644</v>
      </c>
      <c r="D1779" t="s">
        <v>10645</v>
      </c>
      <c r="E1779" t="s">
        <v>10646</v>
      </c>
      <c r="F1779">
        <v>1</v>
      </c>
      <c r="G1779" t="s">
        <v>10647</v>
      </c>
      <c r="H1779" t="s">
        <v>10648</v>
      </c>
      <c r="K1779" s="5">
        <v>45691</v>
      </c>
      <c r="L1779" t="s">
        <v>32</v>
      </c>
      <c r="M1779" t="s">
        <v>10641</v>
      </c>
      <c r="N1779" t="s">
        <v>1996</v>
      </c>
      <c r="P1779" t="s">
        <v>494</v>
      </c>
      <c r="Q1779" t="s">
        <v>10649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  <c r="X1779" s="15">
        <v>0</v>
      </c>
      <c r="Y1779" s="15">
        <v>0</v>
      </c>
      <c r="Z1779" s="6" t="s">
        <v>507</v>
      </c>
      <c r="AA1779" s="6">
        <v>0</v>
      </c>
      <c r="AB1779" s="6"/>
    </row>
    <row r="1780" spans="1:28">
      <c r="A1780" t="s">
        <v>10650</v>
      </c>
      <c r="B1780">
        <v>1779</v>
      </c>
      <c r="C1780" t="s">
        <v>10651</v>
      </c>
      <c r="D1780" t="s">
        <v>10652</v>
      </c>
      <c r="E1780" t="s">
        <v>29</v>
      </c>
      <c r="F1780">
        <v>1</v>
      </c>
      <c r="G1780" t="s">
        <v>10653</v>
      </c>
      <c r="H1780" t="s">
        <v>10654</v>
      </c>
      <c r="K1780" s="5">
        <v>45691</v>
      </c>
      <c r="L1780" t="s">
        <v>32</v>
      </c>
      <c r="M1780" t="s">
        <v>10641</v>
      </c>
      <c r="N1780" t="s">
        <v>1466</v>
      </c>
      <c r="P1780" t="s">
        <v>494</v>
      </c>
      <c r="Q1780" t="s">
        <v>10655</v>
      </c>
      <c r="R1780" s="6">
        <v>5936465.7631130219</v>
      </c>
      <c r="S1780" s="6">
        <v>0</v>
      </c>
      <c r="T1780" s="6">
        <v>-3683473.2499999995</v>
      </c>
      <c r="U1780" s="6">
        <v>0</v>
      </c>
      <c r="V1780" s="6">
        <v>0</v>
      </c>
      <c r="W1780" s="6">
        <v>828706.75000000058</v>
      </c>
      <c r="X1780" s="15">
        <v>34</v>
      </c>
      <c r="Y1780" s="15">
        <v>385928.90999999992</v>
      </c>
      <c r="Z1780" s="6" t="s">
        <v>507</v>
      </c>
      <c r="AA1780" s="6">
        <v>5245079.257598877</v>
      </c>
      <c r="AB1780" s="6"/>
    </row>
    <row r="1781" spans="1:28">
      <c r="A1781" t="s">
        <v>10656</v>
      </c>
      <c r="B1781">
        <v>1780</v>
      </c>
      <c r="C1781" t="s">
        <v>10657</v>
      </c>
      <c r="D1781" t="s">
        <v>10658</v>
      </c>
      <c r="E1781" t="s">
        <v>29</v>
      </c>
      <c r="F1781">
        <v>1</v>
      </c>
      <c r="G1781" t="s">
        <v>10659</v>
      </c>
      <c r="H1781" t="s">
        <v>10660</v>
      </c>
      <c r="K1781" s="5">
        <v>45691</v>
      </c>
      <c r="L1781" t="s">
        <v>32</v>
      </c>
      <c r="M1781" t="s">
        <v>10641</v>
      </c>
      <c r="N1781" t="s">
        <v>1466</v>
      </c>
      <c r="P1781" t="s">
        <v>494</v>
      </c>
      <c r="Q1781" t="s">
        <v>10661</v>
      </c>
      <c r="R1781" s="6">
        <v>4664183.7165737152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  <c r="X1781" s="15">
        <v>26</v>
      </c>
      <c r="Y1781" s="15">
        <v>135003.66</v>
      </c>
      <c r="Z1781" s="6" t="s">
        <v>507</v>
      </c>
      <c r="AA1781" s="6">
        <v>4691312.6892414093</v>
      </c>
      <c r="AB1781" s="6"/>
    </row>
    <row r="1782" spans="1:28">
      <c r="A1782" t="s">
        <v>10662</v>
      </c>
      <c r="B1782">
        <v>1781</v>
      </c>
      <c r="C1782" t="s">
        <v>10663</v>
      </c>
      <c r="D1782" t="s">
        <v>10664</v>
      </c>
      <c r="E1782" t="s">
        <v>29</v>
      </c>
      <c r="F1782">
        <v>1</v>
      </c>
      <c r="G1782" t="s">
        <v>10665</v>
      </c>
      <c r="H1782" t="s">
        <v>10666</v>
      </c>
      <c r="K1782" s="5">
        <v>45691</v>
      </c>
      <c r="L1782" t="s">
        <v>32</v>
      </c>
      <c r="M1782" t="s">
        <v>10641</v>
      </c>
      <c r="N1782" t="s">
        <v>963</v>
      </c>
      <c r="P1782" t="s">
        <v>494</v>
      </c>
      <c r="Q1782" t="s">
        <v>10667</v>
      </c>
      <c r="R1782" s="6">
        <v>3075769.6642494202</v>
      </c>
      <c r="S1782" s="6">
        <v>20385152.75</v>
      </c>
      <c r="T1782" s="6">
        <v>0</v>
      </c>
      <c r="U1782" s="6">
        <v>0</v>
      </c>
      <c r="V1782" s="6">
        <v>0</v>
      </c>
      <c r="W1782" s="6">
        <v>16182404.75</v>
      </c>
      <c r="X1782" s="15">
        <v>104</v>
      </c>
      <c r="Y1782" s="15">
        <v>21231136.390000001</v>
      </c>
      <c r="Z1782" s="6" t="s">
        <v>507</v>
      </c>
      <c r="AA1782" s="6">
        <v>7109471.1486473074</v>
      </c>
      <c r="AB1782" s="6"/>
    </row>
    <row r="1783" spans="1:28">
      <c r="A1783" t="s">
        <v>10668</v>
      </c>
      <c r="B1783">
        <v>1782</v>
      </c>
      <c r="C1783" t="s">
        <v>10669</v>
      </c>
      <c r="D1783" t="s">
        <v>10670</v>
      </c>
      <c r="E1783" t="s">
        <v>29</v>
      </c>
      <c r="F1783">
        <v>1</v>
      </c>
      <c r="G1783" t="s">
        <v>10671</v>
      </c>
      <c r="H1783" t="s">
        <v>10672</v>
      </c>
      <c r="K1783" s="5">
        <v>45691</v>
      </c>
      <c r="L1783" t="s">
        <v>32</v>
      </c>
      <c r="M1783" t="s">
        <v>10641</v>
      </c>
      <c r="N1783" t="s">
        <v>963</v>
      </c>
      <c r="P1783" t="s">
        <v>494</v>
      </c>
      <c r="Q1783" t="s">
        <v>10673</v>
      </c>
      <c r="R1783" s="6">
        <v>2391530.6430587769</v>
      </c>
      <c r="S1783" s="6">
        <v>816268.75000000035</v>
      </c>
      <c r="T1783" s="6">
        <v>0</v>
      </c>
      <c r="U1783" s="6">
        <v>0</v>
      </c>
      <c r="V1783" s="6">
        <v>0</v>
      </c>
      <c r="W1783" s="6">
        <v>816268.75000000035</v>
      </c>
      <c r="X1783" s="15">
        <v>14</v>
      </c>
      <c r="Y1783" s="15">
        <v>51357.899999999994</v>
      </c>
      <c r="Z1783" s="6" t="s">
        <v>507</v>
      </c>
      <c r="AA1783" s="6">
        <v>2232366.5240573883</v>
      </c>
      <c r="AB1783" s="6"/>
    </row>
    <row r="1784" spans="1:28">
      <c r="A1784" t="s">
        <v>10674</v>
      </c>
      <c r="B1784">
        <v>1783</v>
      </c>
      <c r="C1784" t="s">
        <v>10675</v>
      </c>
      <c r="D1784" t="s">
        <v>10676</v>
      </c>
      <c r="E1784" t="s">
        <v>29</v>
      </c>
      <c r="F1784">
        <v>1</v>
      </c>
      <c r="G1784" t="s">
        <v>10677</v>
      </c>
      <c r="H1784" t="s">
        <v>10678</v>
      </c>
      <c r="K1784" s="5">
        <v>45691</v>
      </c>
      <c r="L1784" t="s">
        <v>32</v>
      </c>
      <c r="M1784" t="s">
        <v>10641</v>
      </c>
      <c r="N1784" t="s">
        <v>72</v>
      </c>
      <c r="P1784" t="s">
        <v>494</v>
      </c>
      <c r="Q1784" t="s">
        <v>10679</v>
      </c>
      <c r="R1784" s="6">
        <v>4903525.0452957153</v>
      </c>
      <c r="S1784" s="6">
        <v>1686870.5000000005</v>
      </c>
      <c r="T1784" s="6">
        <v>0</v>
      </c>
      <c r="U1784" s="6">
        <v>1530780.9999999998</v>
      </c>
      <c r="V1784" s="6">
        <v>0</v>
      </c>
      <c r="W1784" s="6">
        <v>3929163.0000000005</v>
      </c>
      <c r="X1784" s="15">
        <v>186</v>
      </c>
      <c r="Y1784" s="15">
        <v>2711240.7</v>
      </c>
      <c r="Z1784" s="6" t="s">
        <v>507</v>
      </c>
      <c r="AA1784" s="6">
        <v>2198595.1310901642</v>
      </c>
      <c r="AB1784" s="6"/>
    </row>
    <row r="1785" spans="1:28">
      <c r="A1785" t="s">
        <v>10680</v>
      </c>
      <c r="B1785">
        <v>1784</v>
      </c>
      <c r="C1785" t="s">
        <v>10681</v>
      </c>
      <c r="D1785" t="s">
        <v>10682</v>
      </c>
      <c r="E1785" t="s">
        <v>29</v>
      </c>
      <c r="F1785">
        <v>1</v>
      </c>
      <c r="G1785" t="s">
        <v>10683</v>
      </c>
      <c r="H1785" t="s">
        <v>10684</v>
      </c>
      <c r="K1785" s="5">
        <v>45691</v>
      </c>
      <c r="L1785" t="s">
        <v>32</v>
      </c>
      <c r="M1785" t="s">
        <v>10641</v>
      </c>
      <c r="N1785" t="s">
        <v>72</v>
      </c>
      <c r="P1785" t="s">
        <v>494</v>
      </c>
      <c r="Q1785" t="s">
        <v>10685</v>
      </c>
      <c r="R1785" s="6">
        <v>5211832.6502876282</v>
      </c>
      <c r="S1785" s="6">
        <v>895104.99999999977</v>
      </c>
      <c r="T1785" s="6">
        <v>0</v>
      </c>
      <c r="U1785" s="6">
        <v>0</v>
      </c>
      <c r="V1785" s="6">
        <v>0</v>
      </c>
      <c r="W1785" s="6">
        <v>895104.99999999977</v>
      </c>
      <c r="X1785" s="15">
        <v>44</v>
      </c>
      <c r="Y1785" s="15">
        <v>372655.45999999996</v>
      </c>
      <c r="Z1785" s="6" t="s">
        <v>507</v>
      </c>
      <c r="AA1785" s="6">
        <v>4618649.3744697571</v>
      </c>
      <c r="AB1785" s="6"/>
    </row>
    <row r="1786" spans="1:28">
      <c r="A1786" t="s">
        <v>10686</v>
      </c>
      <c r="B1786">
        <v>1785</v>
      </c>
      <c r="C1786" t="s">
        <v>10687</v>
      </c>
      <c r="D1786" t="s">
        <v>10688</v>
      </c>
      <c r="E1786" t="s">
        <v>29</v>
      </c>
      <c r="F1786">
        <v>1</v>
      </c>
      <c r="G1786" t="s">
        <v>10689</v>
      </c>
      <c r="H1786" t="s">
        <v>10690</v>
      </c>
      <c r="K1786" s="5">
        <v>45691</v>
      </c>
      <c r="L1786" t="s">
        <v>32</v>
      </c>
      <c r="M1786" t="s">
        <v>10641</v>
      </c>
      <c r="N1786" t="s">
        <v>87</v>
      </c>
      <c r="P1786" t="s">
        <v>494</v>
      </c>
      <c r="Q1786" t="s">
        <v>10691</v>
      </c>
      <c r="R1786" s="6">
        <v>9545259.8062648773</v>
      </c>
      <c r="S1786" s="6">
        <v>0</v>
      </c>
      <c r="T1786" s="6">
        <v>1463791.9999999995</v>
      </c>
      <c r="U1786" s="6">
        <v>3014366.0000000005</v>
      </c>
      <c r="V1786" s="6">
        <v>757392.99999999977</v>
      </c>
      <c r="W1786" s="6">
        <v>5235551</v>
      </c>
      <c r="X1786" s="15">
        <v>28</v>
      </c>
      <c r="Y1786" s="15">
        <v>47488.81</v>
      </c>
      <c r="Z1786" s="6" t="s">
        <v>507</v>
      </c>
      <c r="AA1786" s="6">
        <v>3845225.8165683746</v>
      </c>
      <c r="AB1786" s="6"/>
    </row>
    <row r="1787" spans="1:28">
      <c r="A1787" t="s">
        <v>10692</v>
      </c>
      <c r="B1787">
        <v>1786</v>
      </c>
      <c r="C1787" t="s">
        <v>10693</v>
      </c>
      <c r="D1787" t="s">
        <v>10694</v>
      </c>
      <c r="E1787" t="s">
        <v>29</v>
      </c>
      <c r="F1787">
        <v>1</v>
      </c>
      <c r="G1787" t="s">
        <v>10695</v>
      </c>
      <c r="H1787" t="s">
        <v>10696</v>
      </c>
      <c r="K1787" s="5">
        <v>45691</v>
      </c>
      <c r="L1787" t="s">
        <v>32</v>
      </c>
      <c r="M1787" t="s">
        <v>10641</v>
      </c>
      <c r="N1787" t="s">
        <v>87</v>
      </c>
      <c r="P1787" t="s">
        <v>494</v>
      </c>
      <c r="Q1787" t="s">
        <v>10697</v>
      </c>
      <c r="R1787" s="6">
        <v>3080473.805223465</v>
      </c>
      <c r="S1787" s="6">
        <v>0</v>
      </c>
      <c r="T1787" s="6">
        <v>0</v>
      </c>
      <c r="U1787" s="6">
        <v>0</v>
      </c>
      <c r="V1787" s="6">
        <v>0</v>
      </c>
      <c r="W1787" s="6">
        <v>788699.00000000023</v>
      </c>
      <c r="X1787" s="15">
        <v>16</v>
      </c>
      <c r="Y1787" s="15">
        <v>91961.85</v>
      </c>
      <c r="Z1787" s="6" t="s">
        <v>507</v>
      </c>
      <c r="AA1787" s="6">
        <v>2413340.7979011536</v>
      </c>
      <c r="AB1787" s="6"/>
    </row>
    <row r="1788" spans="1:28">
      <c r="A1788" t="s">
        <v>10698</v>
      </c>
      <c r="B1788">
        <v>1787</v>
      </c>
      <c r="C1788" t="s">
        <v>10699</v>
      </c>
      <c r="D1788" t="s">
        <v>10700</v>
      </c>
      <c r="E1788" t="s">
        <v>29</v>
      </c>
      <c r="F1788">
        <v>1</v>
      </c>
      <c r="G1788" t="s">
        <v>10701</v>
      </c>
      <c r="H1788" t="s">
        <v>10702</v>
      </c>
      <c r="K1788" s="5">
        <v>45691</v>
      </c>
      <c r="L1788" t="s">
        <v>32</v>
      </c>
      <c r="M1788" t="s">
        <v>10641</v>
      </c>
      <c r="N1788" t="s">
        <v>781</v>
      </c>
      <c r="P1788" t="s">
        <v>494</v>
      </c>
      <c r="Q1788" t="s">
        <v>10703</v>
      </c>
      <c r="R1788" s="6">
        <v>17015999.346256256</v>
      </c>
      <c r="S1788" s="6">
        <v>10857.75</v>
      </c>
      <c r="T1788" s="6">
        <v>0</v>
      </c>
      <c r="U1788" s="6">
        <v>0</v>
      </c>
      <c r="V1788" s="6">
        <v>768035.5000000007</v>
      </c>
      <c r="W1788" s="6">
        <v>-627480.2500000007</v>
      </c>
      <c r="X1788" s="15">
        <v>144</v>
      </c>
      <c r="Y1788" s="15">
        <v>689465.18</v>
      </c>
      <c r="Z1788" s="6" t="s">
        <v>507</v>
      </c>
      <c r="AA1788" s="6">
        <v>18880429.674200058</v>
      </c>
      <c r="AB1788" s="6"/>
    </row>
    <row r="1789" spans="1:28">
      <c r="A1789" t="s">
        <v>10704</v>
      </c>
      <c r="B1789">
        <v>1788</v>
      </c>
      <c r="C1789" t="s">
        <v>10705</v>
      </c>
      <c r="D1789" t="s">
        <v>10706</v>
      </c>
      <c r="E1789" t="s">
        <v>29</v>
      </c>
      <c r="F1789">
        <v>1</v>
      </c>
      <c r="G1789" t="s">
        <v>10707</v>
      </c>
      <c r="H1789" t="s">
        <v>10708</v>
      </c>
      <c r="K1789" s="5">
        <v>45691</v>
      </c>
      <c r="L1789" t="s">
        <v>32</v>
      </c>
      <c r="M1789" t="s">
        <v>10641</v>
      </c>
      <c r="N1789" t="s">
        <v>781</v>
      </c>
      <c r="P1789" t="s">
        <v>494</v>
      </c>
      <c r="Q1789" t="s">
        <v>10709</v>
      </c>
      <c r="R1789" s="6">
        <v>2295205.2963905334</v>
      </c>
      <c r="S1789" s="6">
        <v>0</v>
      </c>
      <c r="T1789" s="6">
        <v>0</v>
      </c>
      <c r="U1789" s="6">
        <v>0</v>
      </c>
      <c r="V1789" s="6">
        <v>0</v>
      </c>
      <c r="W1789" s="6">
        <v>769609.25</v>
      </c>
      <c r="X1789" s="15">
        <v>6</v>
      </c>
      <c r="Y1789" s="15">
        <v>7213.02</v>
      </c>
      <c r="Z1789" s="6" t="s">
        <v>507</v>
      </c>
      <c r="AA1789" s="6">
        <v>1583685.6952972412</v>
      </c>
      <c r="AB1789" s="6"/>
    </row>
    <row r="1790" spans="1:28">
      <c r="A1790" t="s">
        <v>10710</v>
      </c>
      <c r="B1790">
        <v>1789</v>
      </c>
      <c r="C1790" t="s">
        <v>10711</v>
      </c>
      <c r="D1790" t="s">
        <v>10712</v>
      </c>
      <c r="E1790" t="s">
        <v>29</v>
      </c>
      <c r="F1790">
        <v>1</v>
      </c>
      <c r="G1790" t="s">
        <v>10713</v>
      </c>
      <c r="H1790" t="s">
        <v>10714</v>
      </c>
      <c r="K1790" s="5">
        <v>45691</v>
      </c>
      <c r="L1790" t="s">
        <v>32</v>
      </c>
      <c r="M1790" t="s">
        <v>10641</v>
      </c>
      <c r="N1790" t="s">
        <v>1355</v>
      </c>
      <c r="P1790" t="s">
        <v>494</v>
      </c>
      <c r="Q1790" t="s">
        <v>10715</v>
      </c>
      <c r="R1790" s="6">
        <v>6860140.1965255737</v>
      </c>
      <c r="S1790" s="6">
        <v>20598102</v>
      </c>
      <c r="T1790" s="6">
        <v>0</v>
      </c>
      <c r="U1790" s="6">
        <v>0</v>
      </c>
      <c r="V1790" s="6">
        <v>0</v>
      </c>
      <c r="W1790" s="6">
        <v>20598102</v>
      </c>
      <c r="X1790" s="15">
        <v>103</v>
      </c>
      <c r="Y1790" s="15">
        <v>20918891.620000001</v>
      </c>
      <c r="Z1790" s="6" t="s">
        <v>507</v>
      </c>
      <c r="AA1790" s="6">
        <v>6530620.4214935303</v>
      </c>
      <c r="AB1790" s="6"/>
    </row>
    <row r="1791" spans="1:28">
      <c r="A1791" t="s">
        <v>10716</v>
      </c>
      <c r="B1791">
        <v>1790</v>
      </c>
      <c r="C1791" t="s">
        <v>10717</v>
      </c>
      <c r="D1791" t="s">
        <v>10718</v>
      </c>
      <c r="E1791" t="s">
        <v>29</v>
      </c>
      <c r="F1791">
        <v>1</v>
      </c>
      <c r="G1791" t="s">
        <v>10719</v>
      </c>
      <c r="H1791" t="s">
        <v>10720</v>
      </c>
      <c r="K1791" s="5">
        <v>45691</v>
      </c>
      <c r="L1791" t="s">
        <v>32</v>
      </c>
      <c r="M1791" t="s">
        <v>10641</v>
      </c>
      <c r="N1791" t="s">
        <v>1355</v>
      </c>
      <c r="P1791" t="s">
        <v>494</v>
      </c>
      <c r="Q1791" t="s">
        <v>10721</v>
      </c>
      <c r="R1791" s="6">
        <v>6364923.0361251831</v>
      </c>
      <c r="S1791" s="6">
        <v>911688.75000000081</v>
      </c>
      <c r="T1791" s="6">
        <v>0</v>
      </c>
      <c r="U1791" s="6">
        <v>896718.99999999977</v>
      </c>
      <c r="V1791" s="6">
        <v>0</v>
      </c>
      <c r="W1791" s="6">
        <v>1808407.7500000005</v>
      </c>
      <c r="X1791" s="15">
        <v>25</v>
      </c>
      <c r="Y1791" s="15">
        <v>251133.51</v>
      </c>
      <c r="Z1791" s="6" t="s">
        <v>507</v>
      </c>
      <c r="AA1791" s="6">
        <v>5118395.5954933167</v>
      </c>
      <c r="AB1791" s="6"/>
    </row>
    <row r="1792" spans="1:28">
      <c r="A1792" t="s">
        <v>10722</v>
      </c>
      <c r="B1792">
        <v>1791</v>
      </c>
      <c r="C1792" t="s">
        <v>10723</v>
      </c>
      <c r="D1792" t="s">
        <v>10724</v>
      </c>
      <c r="E1792" t="s">
        <v>29</v>
      </c>
      <c r="F1792">
        <v>1</v>
      </c>
      <c r="G1792" t="s">
        <v>10725</v>
      </c>
      <c r="H1792" t="s">
        <v>10726</v>
      </c>
      <c r="K1792" s="5">
        <v>45691</v>
      </c>
      <c r="L1792" t="s">
        <v>32</v>
      </c>
      <c r="M1792" t="s">
        <v>10641</v>
      </c>
      <c r="N1792" t="s">
        <v>95</v>
      </c>
      <c r="P1792" t="s">
        <v>494</v>
      </c>
      <c r="Q1792" t="s">
        <v>10727</v>
      </c>
      <c r="R1792" s="6">
        <v>1601772.490436554</v>
      </c>
      <c r="S1792" s="6">
        <v>12818396</v>
      </c>
      <c r="T1792" s="6">
        <v>0</v>
      </c>
      <c r="U1792" s="6">
        <v>0</v>
      </c>
      <c r="V1792" s="6">
        <v>0</v>
      </c>
      <c r="W1792" s="6">
        <v>12818396</v>
      </c>
      <c r="X1792" s="15">
        <v>57</v>
      </c>
      <c r="Y1792" s="15">
        <v>13220541.189999999</v>
      </c>
      <c r="Z1792" s="6" t="s">
        <v>507</v>
      </c>
      <c r="AA1792" s="6">
        <v>1473585.5128383636</v>
      </c>
      <c r="AB1792" s="6"/>
    </row>
    <row r="1793" spans="1:28">
      <c r="A1793" t="s">
        <v>10728</v>
      </c>
      <c r="B1793">
        <v>1792</v>
      </c>
      <c r="C1793" t="s">
        <v>10729</v>
      </c>
      <c r="D1793" t="s">
        <v>10730</v>
      </c>
      <c r="E1793" t="s">
        <v>29</v>
      </c>
      <c r="F1793">
        <v>1</v>
      </c>
      <c r="G1793" t="s">
        <v>10731</v>
      </c>
      <c r="H1793" t="s">
        <v>10732</v>
      </c>
      <c r="K1793" s="5">
        <v>45691</v>
      </c>
      <c r="L1793" t="s">
        <v>32</v>
      </c>
      <c r="M1793" t="s">
        <v>10641</v>
      </c>
      <c r="N1793" t="s">
        <v>95</v>
      </c>
      <c r="P1793" t="s">
        <v>494</v>
      </c>
      <c r="Q1793" t="s">
        <v>10733</v>
      </c>
      <c r="R1793" s="6">
        <v>1677544.5746955872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  <c r="X1793" s="15">
        <v>14</v>
      </c>
      <c r="Y1793" s="15">
        <v>51010.25</v>
      </c>
      <c r="Z1793" s="6" t="s">
        <v>507</v>
      </c>
      <c r="AA1793" s="6">
        <v>1541186.3521327972</v>
      </c>
      <c r="AB1793" s="6"/>
    </row>
    <row r="1794" spans="1:28">
      <c r="A1794" t="s">
        <v>10734</v>
      </c>
      <c r="B1794">
        <v>1793</v>
      </c>
      <c r="C1794" t="s">
        <v>10735</v>
      </c>
      <c r="D1794" t="s">
        <v>10736</v>
      </c>
      <c r="E1794" t="s">
        <v>29</v>
      </c>
      <c r="F1794">
        <v>1</v>
      </c>
      <c r="G1794" t="s">
        <v>10737</v>
      </c>
      <c r="H1794" t="s">
        <v>10738</v>
      </c>
      <c r="K1794" s="5">
        <v>45691</v>
      </c>
      <c r="L1794" t="s">
        <v>32</v>
      </c>
      <c r="M1794" t="s">
        <v>10641</v>
      </c>
      <c r="N1794" t="s">
        <v>128</v>
      </c>
      <c r="P1794" t="s">
        <v>494</v>
      </c>
      <c r="Q1794" t="s">
        <v>10739</v>
      </c>
      <c r="R1794" s="6">
        <v>1374519.4675312042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  <c r="X1794" s="15">
        <v>7</v>
      </c>
      <c r="Y1794" s="15">
        <v>1514.4299999999998</v>
      </c>
      <c r="Z1794" s="6" t="s">
        <v>507</v>
      </c>
      <c r="AA1794" s="6">
        <v>1423381.4715156555</v>
      </c>
      <c r="AB1794" s="6"/>
    </row>
    <row r="1795" spans="1:28">
      <c r="A1795" t="s">
        <v>10740</v>
      </c>
      <c r="B1795">
        <v>1794</v>
      </c>
      <c r="C1795" t="s">
        <v>10741</v>
      </c>
      <c r="D1795" t="s">
        <v>10742</v>
      </c>
      <c r="E1795" t="s">
        <v>29</v>
      </c>
      <c r="F1795">
        <v>1</v>
      </c>
      <c r="G1795" t="s">
        <v>10743</v>
      </c>
      <c r="H1795" t="s">
        <v>10744</v>
      </c>
      <c r="K1795" s="5">
        <v>45691</v>
      </c>
      <c r="L1795" t="s">
        <v>32</v>
      </c>
      <c r="M1795" t="s">
        <v>10641</v>
      </c>
      <c r="N1795" t="s">
        <v>128</v>
      </c>
      <c r="P1795" t="s">
        <v>494</v>
      </c>
      <c r="Q1795" t="s">
        <v>10745</v>
      </c>
      <c r="R1795" s="6">
        <v>712959.24423408508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  <c r="X1795" s="15">
        <v>8</v>
      </c>
      <c r="Y1795" s="15">
        <v>18011.080000000002</v>
      </c>
      <c r="Z1795" s="6" t="s">
        <v>507</v>
      </c>
      <c r="AA1795" s="6">
        <v>745694.08934211731</v>
      </c>
      <c r="AB1795" s="6"/>
    </row>
    <row r="1796" spans="1:28">
      <c r="A1796" t="s">
        <v>10746</v>
      </c>
      <c r="B1796">
        <v>1795</v>
      </c>
      <c r="C1796" t="s">
        <v>10747</v>
      </c>
      <c r="D1796" t="s">
        <v>10748</v>
      </c>
      <c r="E1796" t="s">
        <v>29</v>
      </c>
      <c r="F1796">
        <v>1</v>
      </c>
      <c r="G1796" t="s">
        <v>10749</v>
      </c>
      <c r="H1796" t="s">
        <v>10750</v>
      </c>
      <c r="K1796" s="5">
        <v>45691</v>
      </c>
      <c r="L1796" t="s">
        <v>32</v>
      </c>
      <c r="M1796" t="s">
        <v>10641</v>
      </c>
      <c r="N1796" t="s">
        <v>79</v>
      </c>
      <c r="P1796" t="s">
        <v>494</v>
      </c>
      <c r="Q1796" t="s">
        <v>10751</v>
      </c>
      <c r="R1796" s="6">
        <v>7891245.9141807556</v>
      </c>
      <c r="S1796" s="6">
        <v>-13655.75</v>
      </c>
      <c r="T1796" s="6">
        <v>-2709286.7500000005</v>
      </c>
      <c r="U1796" s="6">
        <v>900075.75000000081</v>
      </c>
      <c r="V1796" s="6">
        <v>0</v>
      </c>
      <c r="W1796" s="6">
        <v>1845519.2500000005</v>
      </c>
      <c r="X1796" s="15">
        <v>147</v>
      </c>
      <c r="Y1796" s="15">
        <v>1556917.8599999999</v>
      </c>
      <c r="Z1796" s="6" t="s">
        <v>507</v>
      </c>
      <c r="AA1796" s="6">
        <v>7255964.319190979</v>
      </c>
      <c r="AB1796" s="6"/>
    </row>
    <row r="1797" spans="1:28">
      <c r="A1797" t="s">
        <v>10752</v>
      </c>
      <c r="B1797">
        <v>1796</v>
      </c>
      <c r="C1797" t="s">
        <v>10753</v>
      </c>
      <c r="D1797" t="s">
        <v>10754</v>
      </c>
      <c r="E1797" t="s">
        <v>29</v>
      </c>
      <c r="F1797">
        <v>1</v>
      </c>
      <c r="G1797" t="s">
        <v>10755</v>
      </c>
      <c r="H1797" t="s">
        <v>10756</v>
      </c>
      <c r="K1797" s="5">
        <v>45691</v>
      </c>
      <c r="L1797" t="s">
        <v>32</v>
      </c>
      <c r="M1797" t="s">
        <v>10641</v>
      </c>
      <c r="N1797" t="s">
        <v>79</v>
      </c>
      <c r="P1797" t="s">
        <v>494</v>
      </c>
      <c r="Q1797" t="s">
        <v>10757</v>
      </c>
      <c r="R1797" s="6">
        <v>3673595.9244346619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  <c r="X1797" s="15">
        <v>33</v>
      </c>
      <c r="Y1797" s="15">
        <v>354034.17000000004</v>
      </c>
      <c r="Z1797" s="6" t="s">
        <v>507</v>
      </c>
      <c r="AA1797" s="6">
        <v>3792402.0441246033</v>
      </c>
      <c r="AB1797" s="6"/>
    </row>
    <row r="1798" spans="1:28">
      <c r="A1798" t="s">
        <v>10758</v>
      </c>
      <c r="B1798">
        <v>1797</v>
      </c>
      <c r="C1798" t="s">
        <v>10759</v>
      </c>
      <c r="D1798" t="s">
        <v>10760</v>
      </c>
      <c r="E1798" t="s">
        <v>29</v>
      </c>
      <c r="F1798">
        <v>1</v>
      </c>
      <c r="G1798" t="s">
        <v>10761</v>
      </c>
      <c r="H1798" t="s">
        <v>10762</v>
      </c>
      <c r="K1798" s="5">
        <v>45691</v>
      </c>
      <c r="L1798" t="s">
        <v>32</v>
      </c>
      <c r="M1798" t="s">
        <v>10641</v>
      </c>
      <c r="N1798" t="s">
        <v>679</v>
      </c>
      <c r="P1798" t="s">
        <v>494</v>
      </c>
      <c r="Q1798" t="s">
        <v>10763</v>
      </c>
      <c r="R1798" s="6">
        <v>21185703.478618622</v>
      </c>
      <c r="S1798" s="6">
        <v>0</v>
      </c>
      <c r="T1798" s="6">
        <v>782149.24999999721</v>
      </c>
      <c r="U1798" s="6">
        <v>791862.5000000007</v>
      </c>
      <c r="V1798" s="6">
        <v>0</v>
      </c>
      <c r="W1798" s="6">
        <v>1574011.7499999979</v>
      </c>
      <c r="X1798" s="15">
        <v>114</v>
      </c>
      <c r="Y1798" s="15">
        <v>296740.25</v>
      </c>
      <c r="Z1798" s="6" t="s">
        <v>507</v>
      </c>
      <c r="AA1798" s="6">
        <v>18960289.321376801</v>
      </c>
      <c r="AB1798" s="6"/>
    </row>
    <row r="1799" spans="1:28">
      <c r="A1799" t="s">
        <v>10764</v>
      </c>
      <c r="B1799">
        <v>1798</v>
      </c>
      <c r="C1799" t="s">
        <v>10765</v>
      </c>
      <c r="D1799" t="s">
        <v>10766</v>
      </c>
      <c r="E1799" t="s">
        <v>29</v>
      </c>
      <c r="F1799">
        <v>1</v>
      </c>
      <c r="G1799" t="s">
        <v>10767</v>
      </c>
      <c r="H1799" t="s">
        <v>10768</v>
      </c>
      <c r="K1799" s="5">
        <v>45691</v>
      </c>
      <c r="L1799" t="s">
        <v>32</v>
      </c>
      <c r="M1799" t="s">
        <v>10641</v>
      </c>
      <c r="N1799" t="s">
        <v>679</v>
      </c>
      <c r="P1799" t="s">
        <v>494</v>
      </c>
      <c r="Q1799" t="s">
        <v>10769</v>
      </c>
      <c r="R1799" s="6">
        <v>52713710.924564362</v>
      </c>
      <c r="S1799" s="6">
        <v>0</v>
      </c>
      <c r="T1799" s="6">
        <v>0</v>
      </c>
      <c r="U1799" s="6">
        <v>0</v>
      </c>
      <c r="V1799" s="6">
        <v>2435687.2499999986</v>
      </c>
      <c r="W1799" s="6">
        <v>3250284.2500000028</v>
      </c>
      <c r="X1799" s="15">
        <v>79</v>
      </c>
      <c r="Y1799" s="15">
        <v>381837.9</v>
      </c>
      <c r="Z1799" s="6" t="s">
        <v>507</v>
      </c>
      <c r="AA1799" s="6">
        <v>49666968.078330994</v>
      </c>
      <c r="AB1799" s="6"/>
    </row>
    <row r="1800" spans="1:28">
      <c r="A1800" t="s">
        <v>10770</v>
      </c>
      <c r="B1800">
        <v>1799</v>
      </c>
      <c r="C1800" t="s">
        <v>10771</v>
      </c>
      <c r="D1800" t="s">
        <v>10772</v>
      </c>
      <c r="E1800" s="5" t="s">
        <v>29</v>
      </c>
      <c r="F1800">
        <v>1</v>
      </c>
      <c r="G1800" t="s">
        <v>10773</v>
      </c>
      <c r="H1800" t="s">
        <v>10774</v>
      </c>
      <c r="K1800" s="5">
        <v>45708</v>
      </c>
      <c r="L1800" t="s">
        <v>32</v>
      </c>
      <c r="M1800" t="s">
        <v>142</v>
      </c>
      <c r="N1800" t="s">
        <v>3564</v>
      </c>
      <c r="P1800" s="6" t="s">
        <v>233</v>
      </c>
      <c r="Q1800" t="s">
        <v>10775</v>
      </c>
      <c r="R1800" s="6">
        <v>25312458.801269531</v>
      </c>
      <c r="S1800" s="6">
        <v>761005.63849999721</v>
      </c>
      <c r="T1800" s="6">
        <v>11026091.116250001</v>
      </c>
      <c r="U1800" s="6">
        <v>1497781.0244999998</v>
      </c>
      <c r="V1800" s="6">
        <v>744476.44575000065</v>
      </c>
      <c r="W1800" s="6">
        <v>14029354.224999998</v>
      </c>
      <c r="X1800" s="15">
        <v>760</v>
      </c>
      <c r="Y1800" s="15">
        <v>2147729.7999999998</v>
      </c>
      <c r="Z1800" s="6" t="s">
        <v>507</v>
      </c>
      <c r="AA1800" s="6">
        <v>10269478.797912598</v>
      </c>
      <c r="AB1800" s="6"/>
    </row>
    <row r="1801" spans="1:28">
      <c r="A1801" t="s">
        <v>10776</v>
      </c>
      <c r="B1801">
        <v>1800</v>
      </c>
      <c r="C1801" t="s">
        <v>10777</v>
      </c>
      <c r="D1801" t="s">
        <v>10778</v>
      </c>
      <c r="E1801" t="s">
        <v>29</v>
      </c>
      <c r="F1801">
        <v>1</v>
      </c>
      <c r="G1801" t="s">
        <v>10779</v>
      </c>
      <c r="H1801" t="s">
        <v>10780</v>
      </c>
      <c r="K1801" s="5">
        <v>45708</v>
      </c>
      <c r="L1801" t="s">
        <v>32</v>
      </c>
      <c r="M1801" t="s">
        <v>5929</v>
      </c>
      <c r="N1801" t="s">
        <v>8239</v>
      </c>
      <c r="P1801" t="s">
        <v>522</v>
      </c>
      <c r="Q1801" t="s">
        <v>10781</v>
      </c>
      <c r="R1801" s="6">
        <v>11266602.230072021</v>
      </c>
      <c r="S1801" s="6">
        <v>746105.43337499886</v>
      </c>
      <c r="T1801" s="6">
        <v>797382.89925000188</v>
      </c>
      <c r="U1801" s="6">
        <v>1539168.3049999995</v>
      </c>
      <c r="V1801" s="6">
        <v>911575.89387499937</v>
      </c>
      <c r="W1801" s="6">
        <v>5415269.8836249998</v>
      </c>
      <c r="X1801" s="6">
        <v>1903</v>
      </c>
      <c r="Y1801" s="6">
        <v>3410745.5</v>
      </c>
      <c r="Z1801" s="6" t="s">
        <v>5929</v>
      </c>
      <c r="AA1801" s="6">
        <v>10904061.532020569</v>
      </c>
      <c r="AB1801" s="6"/>
    </row>
    <row r="1802" spans="1:28">
      <c r="A1802" t="s">
        <v>10782</v>
      </c>
      <c r="B1802">
        <v>1801</v>
      </c>
      <c r="C1802" t="s">
        <v>10783</v>
      </c>
      <c r="D1802" t="s">
        <v>10784</v>
      </c>
      <c r="E1802" t="s">
        <v>29</v>
      </c>
      <c r="F1802">
        <v>1</v>
      </c>
      <c r="G1802" t="s">
        <v>10785</v>
      </c>
      <c r="H1802" t="s">
        <v>10786</v>
      </c>
      <c r="K1802" s="5">
        <v>45708</v>
      </c>
      <c r="L1802" t="s">
        <v>32</v>
      </c>
      <c r="M1802" t="s">
        <v>5929</v>
      </c>
      <c r="N1802" t="s">
        <v>8239</v>
      </c>
      <c r="P1802" t="s">
        <v>522</v>
      </c>
      <c r="Q1802" t="s">
        <v>10787</v>
      </c>
      <c r="R1802" s="6">
        <v>8027099.9670028687</v>
      </c>
      <c r="S1802" s="6">
        <v>486279.43987499969</v>
      </c>
      <c r="T1802" s="6">
        <v>528449.26562500128</v>
      </c>
      <c r="U1802" s="6">
        <v>691645.69849999913</v>
      </c>
      <c r="V1802" s="6">
        <v>728763.43812500068</v>
      </c>
      <c r="W1802" s="6">
        <v>2999972.9896250004</v>
      </c>
      <c r="X1802" s="6">
        <v>768</v>
      </c>
      <c r="Y1802" s="6">
        <v>865718.41999999993</v>
      </c>
      <c r="Z1802" s="6" t="s">
        <v>5929</v>
      </c>
      <c r="AA1802" s="6">
        <v>6662981.5816879272</v>
      </c>
      <c r="AB1802" s="6"/>
    </row>
    <row r="1803" spans="1:28">
      <c r="A1803" t="s">
        <v>10788</v>
      </c>
      <c r="B1803">
        <v>1802</v>
      </c>
      <c r="C1803" t="s">
        <v>10789</v>
      </c>
      <c r="D1803" t="s">
        <v>10790</v>
      </c>
      <c r="E1803" t="s">
        <v>29</v>
      </c>
      <c r="F1803">
        <v>1</v>
      </c>
      <c r="G1803" t="s">
        <v>10791</v>
      </c>
      <c r="H1803" t="s">
        <v>10792</v>
      </c>
      <c r="K1803" s="5">
        <v>45708</v>
      </c>
      <c r="L1803" t="s">
        <v>32</v>
      </c>
      <c r="M1803" t="s">
        <v>5929</v>
      </c>
      <c r="N1803" t="s">
        <v>79</v>
      </c>
      <c r="P1803" t="s">
        <v>522</v>
      </c>
      <c r="Q1803" t="s">
        <v>10793</v>
      </c>
      <c r="R1803" s="6">
        <v>10800814.485549927</v>
      </c>
      <c r="S1803" s="6">
        <v>430982.48800000036</v>
      </c>
      <c r="T1803" s="6">
        <v>-245322.81762500133</v>
      </c>
      <c r="U1803" s="6">
        <v>249497.61450000133</v>
      </c>
      <c r="V1803" s="6">
        <v>0</v>
      </c>
      <c r="W1803" s="6">
        <v>435157.28487500036</v>
      </c>
      <c r="X1803" s="6">
        <v>362</v>
      </c>
      <c r="Y1803" s="6">
        <v>1005277.56</v>
      </c>
      <c r="Z1803" s="6" t="s">
        <v>5929</v>
      </c>
      <c r="AA1803" s="6">
        <v>11659067.988395691</v>
      </c>
      <c r="AB1803" s="6"/>
    </row>
    <row r="1804" spans="1:28">
      <c r="A1804" t="s">
        <v>10794</v>
      </c>
      <c r="B1804">
        <v>1803</v>
      </c>
      <c r="C1804" t="s">
        <v>10795</v>
      </c>
      <c r="D1804" t="s">
        <v>10796</v>
      </c>
      <c r="E1804" t="s">
        <v>29</v>
      </c>
      <c r="F1804">
        <v>1</v>
      </c>
      <c r="G1804" t="s">
        <v>10797</v>
      </c>
      <c r="H1804" t="s">
        <v>10798</v>
      </c>
      <c r="K1804" s="5">
        <v>45708</v>
      </c>
      <c r="L1804" t="s">
        <v>32</v>
      </c>
      <c r="M1804" t="s">
        <v>5929</v>
      </c>
      <c r="N1804" t="s">
        <v>8239</v>
      </c>
      <c r="P1804" t="s">
        <v>522</v>
      </c>
      <c r="Q1804" t="s">
        <v>10799</v>
      </c>
      <c r="R1804" s="6">
        <v>33055143.45169067</v>
      </c>
      <c r="S1804" s="6">
        <v>1864778.4843749981</v>
      </c>
      <c r="T1804" s="6">
        <v>3138430.8990000035</v>
      </c>
      <c r="U1804" s="6">
        <v>130537.98987499723</v>
      </c>
      <c r="V1804" s="6">
        <v>1001922.4515000008</v>
      </c>
      <c r="W1804" s="6">
        <v>6394317.3218749985</v>
      </c>
      <c r="X1804" s="6">
        <v>1352</v>
      </c>
      <c r="Y1804" s="6">
        <v>2438578.2000000002</v>
      </c>
      <c r="Z1804" s="6" t="s">
        <v>5929</v>
      </c>
      <c r="AA1804" s="6">
        <v>33598376.059532166</v>
      </c>
      <c r="AB1804" s="6"/>
    </row>
    <row r="1805" spans="1:28">
      <c r="A1805" t="s">
        <v>10800</v>
      </c>
      <c r="B1805">
        <v>1804</v>
      </c>
      <c r="C1805" t="s">
        <v>10801</v>
      </c>
      <c r="D1805" t="s">
        <v>10802</v>
      </c>
      <c r="E1805" t="s">
        <v>29</v>
      </c>
      <c r="F1805">
        <v>1</v>
      </c>
      <c r="G1805" t="s">
        <v>10803</v>
      </c>
      <c r="H1805" t="s">
        <v>10804</v>
      </c>
      <c r="K1805" s="5">
        <v>45708</v>
      </c>
      <c r="L1805" t="s">
        <v>32</v>
      </c>
      <c r="M1805" t="s">
        <v>5929</v>
      </c>
      <c r="N1805" t="s">
        <v>8239</v>
      </c>
      <c r="P1805" t="s">
        <v>522</v>
      </c>
      <c r="Q1805" t="s">
        <v>10805</v>
      </c>
      <c r="R1805" s="6">
        <v>8363936.4242553711</v>
      </c>
      <c r="S1805" s="6">
        <v>0</v>
      </c>
      <c r="T1805" s="6">
        <v>0</v>
      </c>
      <c r="U1805" s="6">
        <v>0</v>
      </c>
      <c r="V1805" s="6">
        <v>0</v>
      </c>
      <c r="W1805" s="6">
        <v>386318.76162500033</v>
      </c>
      <c r="X1805" s="6">
        <v>177</v>
      </c>
      <c r="Y1805" s="6">
        <v>221899.17</v>
      </c>
      <c r="Z1805" s="6" t="s">
        <v>5929</v>
      </c>
      <c r="AA1805" s="6">
        <v>7117129.65965271</v>
      </c>
      <c r="AB1805" s="6"/>
    </row>
    <row r="1806" spans="1:28">
      <c r="A1806" t="s">
        <v>10806</v>
      </c>
      <c r="B1806">
        <v>1805</v>
      </c>
      <c r="C1806" t="s">
        <v>10807</v>
      </c>
      <c r="D1806" t="s">
        <v>10808</v>
      </c>
      <c r="E1806" t="s">
        <v>29</v>
      </c>
      <c r="F1806">
        <v>1</v>
      </c>
      <c r="G1806" t="s">
        <v>10809</v>
      </c>
      <c r="H1806" t="s">
        <v>10810</v>
      </c>
      <c r="K1806" s="5">
        <v>45708</v>
      </c>
      <c r="L1806" t="s">
        <v>32</v>
      </c>
      <c r="M1806" t="s">
        <v>5929</v>
      </c>
      <c r="N1806" t="s">
        <v>8239</v>
      </c>
      <c r="P1806" t="s">
        <v>522</v>
      </c>
      <c r="Q1806" t="s">
        <v>10811</v>
      </c>
      <c r="R1806" s="6">
        <v>15668035.03036499</v>
      </c>
      <c r="S1806" s="6">
        <v>454634.616374998</v>
      </c>
      <c r="T1806" s="6">
        <v>562977.37925000046</v>
      </c>
      <c r="U1806" s="6">
        <v>0</v>
      </c>
      <c r="V1806" s="6">
        <v>310968.25950000173</v>
      </c>
      <c r="W1806" s="6">
        <v>-2827483.9230000004</v>
      </c>
      <c r="X1806" s="6">
        <v>1193</v>
      </c>
      <c r="Y1806" s="6">
        <v>2966231.4</v>
      </c>
      <c r="Z1806" s="6" t="s">
        <v>5929</v>
      </c>
      <c r="AA1806" s="6">
        <v>22568842.649459839</v>
      </c>
      <c r="AB1806" s="6"/>
    </row>
    <row r="1807" spans="1:28">
      <c r="A1807" t="s">
        <v>10812</v>
      </c>
      <c r="B1807">
        <v>1806</v>
      </c>
      <c r="C1807" t="s">
        <v>10813</v>
      </c>
      <c r="D1807" t="s">
        <v>10814</v>
      </c>
      <c r="E1807" t="s">
        <v>29</v>
      </c>
      <c r="F1807">
        <v>1</v>
      </c>
      <c r="G1807" t="s">
        <v>10815</v>
      </c>
      <c r="H1807" t="s">
        <v>10816</v>
      </c>
      <c r="K1807" s="5">
        <v>45708</v>
      </c>
      <c r="L1807" t="s">
        <v>32</v>
      </c>
      <c r="M1807" t="s">
        <v>5929</v>
      </c>
      <c r="N1807" t="s">
        <v>8239</v>
      </c>
      <c r="P1807" t="s">
        <v>522</v>
      </c>
      <c r="Q1807" t="s">
        <v>10817</v>
      </c>
      <c r="R1807" s="6">
        <v>10616203.093528748</v>
      </c>
      <c r="S1807" s="6">
        <v>617087.3786249992</v>
      </c>
      <c r="T1807" s="6">
        <v>0</v>
      </c>
      <c r="U1807" s="6">
        <v>267893.52800000017</v>
      </c>
      <c r="V1807" s="6">
        <v>-714034.00649999897</v>
      </c>
      <c r="W1807" s="6">
        <v>-1921334.5176250001</v>
      </c>
      <c r="X1807" s="6">
        <v>371</v>
      </c>
      <c r="Y1807" s="6">
        <v>1229701.7</v>
      </c>
      <c r="Z1807" s="6" t="s">
        <v>5929</v>
      </c>
      <c r="AA1807" s="6">
        <v>13454844.665527344</v>
      </c>
      <c r="AB1807" s="6"/>
    </row>
    <row r="1808" spans="1:28">
      <c r="A1808" t="s">
        <v>10818</v>
      </c>
      <c r="B1808">
        <v>1807</v>
      </c>
      <c r="C1808" t="s">
        <v>10819</v>
      </c>
      <c r="D1808" t="s">
        <v>10820</v>
      </c>
      <c r="E1808" t="s">
        <v>29</v>
      </c>
      <c r="F1808">
        <v>1</v>
      </c>
      <c r="G1808" t="s">
        <v>10821</v>
      </c>
      <c r="H1808" s="28" t="s">
        <v>10822</v>
      </c>
      <c r="K1808" s="5">
        <v>45715</v>
      </c>
      <c r="L1808" t="s">
        <v>32</v>
      </c>
      <c r="M1808" t="s">
        <v>10823</v>
      </c>
      <c r="N1808" t="s">
        <v>800</v>
      </c>
      <c r="P1808" t="s">
        <v>3077</v>
      </c>
      <c r="Q1808" t="s">
        <v>10824</v>
      </c>
      <c r="R1808" s="6">
        <v>633356505.39398193</v>
      </c>
      <c r="S1808" s="6">
        <v>11525386.199999982</v>
      </c>
      <c r="T1808" s="6">
        <v>21768673.400000036</v>
      </c>
      <c r="U1808" s="6">
        <v>12718821.5</v>
      </c>
      <c r="V1808" s="6">
        <v>5052023.6499999817</v>
      </c>
      <c r="W1808" s="6">
        <v>58548462.100000024</v>
      </c>
      <c r="X1808" s="15">
        <v>784</v>
      </c>
      <c r="Y1808" s="15">
        <v>16493067</v>
      </c>
      <c r="Z1808" s="6" t="s">
        <v>507</v>
      </c>
      <c r="AA1808" s="6">
        <v>537160176.37252808</v>
      </c>
      <c r="AB1808" s="6"/>
    </row>
    <row r="1809" spans="1:28">
      <c r="A1809" t="s">
        <v>10825</v>
      </c>
      <c r="B1809">
        <v>1808</v>
      </c>
      <c r="C1809" t="s">
        <v>10826</v>
      </c>
      <c r="D1809" t="s">
        <v>10827</v>
      </c>
      <c r="E1809" t="s">
        <v>29</v>
      </c>
      <c r="F1809">
        <v>1</v>
      </c>
      <c r="G1809" t="s">
        <v>10828</v>
      </c>
      <c r="H1809" s="16" t="s">
        <v>10829</v>
      </c>
      <c r="K1809" s="5">
        <v>45720</v>
      </c>
      <c r="L1809" t="s">
        <v>32</v>
      </c>
      <c r="M1809" t="s">
        <v>10830</v>
      </c>
      <c r="N1809" t="s">
        <v>879</v>
      </c>
      <c r="P1809" t="s">
        <v>5757</v>
      </c>
      <c r="Q1809" t="s">
        <v>10831</v>
      </c>
      <c r="R1809" s="6">
        <v>35987624.416351318</v>
      </c>
      <c r="S1809" s="6">
        <v>3040781.6999999983</v>
      </c>
      <c r="T1809" s="6">
        <v>1003737.950000001</v>
      </c>
      <c r="U1809" s="6">
        <v>1407312.6200000013</v>
      </c>
      <c r="V1809" s="6">
        <v>1020435.2999999964</v>
      </c>
      <c r="W1809" s="6">
        <v>7483617.2199999979</v>
      </c>
      <c r="X1809" s="15">
        <v>109</v>
      </c>
      <c r="Y1809" s="15">
        <v>3692535.5</v>
      </c>
      <c r="Z1809" s="6" t="s">
        <v>10830</v>
      </c>
      <c r="AA1809" s="6">
        <v>31085067.176818848</v>
      </c>
      <c r="AB1809" s="6"/>
    </row>
    <row r="1810" spans="1:28">
      <c r="A1810" t="s">
        <v>10832</v>
      </c>
      <c r="B1810">
        <v>1809</v>
      </c>
      <c r="C1810" t="s">
        <v>10833</v>
      </c>
      <c r="D1810" t="s">
        <v>10834</v>
      </c>
      <c r="E1810" t="s">
        <v>29</v>
      </c>
      <c r="F1810">
        <v>1</v>
      </c>
      <c r="G1810" t="s">
        <v>10835</v>
      </c>
      <c r="H1810" s="16">
        <v>417517109</v>
      </c>
      <c r="K1810" s="5">
        <v>45721</v>
      </c>
      <c r="L1810" t="s">
        <v>32</v>
      </c>
      <c r="M1810" t="s">
        <v>5929</v>
      </c>
      <c r="N1810" t="s">
        <v>8239</v>
      </c>
      <c r="P1810" t="s">
        <v>1906</v>
      </c>
      <c r="Q1810" t="s">
        <v>10836</v>
      </c>
      <c r="R1810" s="6">
        <v>100273811.72180176</v>
      </c>
      <c r="S1810" s="6">
        <v>2590200.0000000014</v>
      </c>
      <c r="T1810" s="6">
        <v>-489340.00000000733</v>
      </c>
      <c r="U1810" s="6">
        <v>-1892310.0000000047</v>
      </c>
      <c r="V1810" s="6">
        <v>1539390.0000000033</v>
      </c>
      <c r="W1810" s="6">
        <v>5189234.9999999879</v>
      </c>
      <c r="X1810" s="15">
        <v>2341</v>
      </c>
      <c r="Y1810" s="15">
        <v>5172555.2</v>
      </c>
      <c r="Z1810" s="6" t="s">
        <v>5929</v>
      </c>
      <c r="AA1810" s="6">
        <v>86642622.470855713</v>
      </c>
      <c r="AB1810" s="6"/>
    </row>
    <row r="1811" spans="1:28">
      <c r="A1811" t="s">
        <v>10837</v>
      </c>
      <c r="B1811">
        <v>1810</v>
      </c>
      <c r="C1811" t="s">
        <v>10838</v>
      </c>
      <c r="D1811" t="s">
        <v>10839</v>
      </c>
      <c r="E1811" t="s">
        <v>29</v>
      </c>
      <c r="F1811">
        <v>1</v>
      </c>
      <c r="G1811" t="s">
        <v>10840</v>
      </c>
      <c r="H1811" s="16" t="s">
        <v>10841</v>
      </c>
      <c r="K1811" s="5">
        <v>45721</v>
      </c>
      <c r="L1811" t="s">
        <v>32</v>
      </c>
      <c r="M1811" t="s">
        <v>5929</v>
      </c>
      <c r="N1811" t="s">
        <v>8239</v>
      </c>
      <c r="P1811" t="s">
        <v>1906</v>
      </c>
      <c r="Q1811" t="s">
        <v>10842</v>
      </c>
      <c r="R1811" s="6">
        <v>99062616.777420044</v>
      </c>
      <c r="S1811" s="6">
        <v>1707342.4999999935</v>
      </c>
      <c r="T1811" s="6">
        <v>2728250.0000000065</v>
      </c>
      <c r="U1811" s="6">
        <v>4122087.4999999939</v>
      </c>
      <c r="V1811" s="6">
        <v>2453685</v>
      </c>
      <c r="W1811" s="6">
        <v>15290204.999999981</v>
      </c>
      <c r="X1811" s="15">
        <v>1519</v>
      </c>
      <c r="Y1811" s="15">
        <v>5226515.8</v>
      </c>
      <c r="Z1811" s="6" t="s">
        <v>5929</v>
      </c>
      <c r="AA1811" s="6">
        <v>98417934.083938599</v>
      </c>
      <c r="AB1811" s="6"/>
    </row>
    <row r="1812" spans="1:28">
      <c r="A1812" t="s">
        <v>10843</v>
      </c>
      <c r="B1812">
        <v>1811</v>
      </c>
      <c r="C1812" t="s">
        <v>10844</v>
      </c>
      <c r="D1812" t="s">
        <v>10845</v>
      </c>
      <c r="E1812" t="s">
        <v>29</v>
      </c>
      <c r="F1812">
        <v>1</v>
      </c>
      <c r="G1812" t="s">
        <v>10846</v>
      </c>
      <c r="H1812" s="16">
        <v>417908100</v>
      </c>
      <c r="K1812" s="5">
        <v>45721</v>
      </c>
      <c r="L1812" t="s">
        <v>32</v>
      </c>
      <c r="M1812" t="s">
        <v>5929</v>
      </c>
      <c r="N1812" t="s">
        <v>8239</v>
      </c>
      <c r="P1812" t="s">
        <v>1906</v>
      </c>
      <c r="Q1812" t="s">
        <v>10847</v>
      </c>
      <c r="R1812" s="6">
        <v>62658127.975463867</v>
      </c>
      <c r="S1812" s="6">
        <v>303685.00000000349</v>
      </c>
      <c r="T1812" s="6">
        <v>4533697.5</v>
      </c>
      <c r="U1812" s="6">
        <v>3459912.5000000056</v>
      </c>
      <c r="V1812" s="6">
        <v>2253692.4999999991</v>
      </c>
      <c r="W1812" s="6">
        <v>14923765.000000009</v>
      </c>
      <c r="X1812" s="15">
        <v>5814</v>
      </c>
      <c r="Y1812" s="15">
        <v>13526735</v>
      </c>
      <c r="Z1812" s="6" t="s">
        <v>5929</v>
      </c>
      <c r="AA1812" s="6">
        <v>76372946.548461914</v>
      </c>
      <c r="AB1812" s="6"/>
    </row>
    <row r="1813" spans="1:28">
      <c r="A1813" t="s">
        <v>10848</v>
      </c>
      <c r="B1813">
        <v>1812</v>
      </c>
      <c r="C1813" t="s">
        <v>10849</v>
      </c>
      <c r="D1813" t="s">
        <v>10850</v>
      </c>
      <c r="E1813" t="s">
        <v>29</v>
      </c>
      <c r="F1813">
        <v>1</v>
      </c>
      <c r="G1813" t="s">
        <v>10851</v>
      </c>
      <c r="H1813" s="16">
        <v>417914108</v>
      </c>
      <c r="K1813" s="5">
        <v>45721</v>
      </c>
      <c r="L1813" t="s">
        <v>32</v>
      </c>
      <c r="M1813" t="s">
        <v>5929</v>
      </c>
      <c r="N1813" t="s">
        <v>8239</v>
      </c>
      <c r="P1813" t="s">
        <v>1906</v>
      </c>
      <c r="Q1813" t="s">
        <v>10852</v>
      </c>
      <c r="R1813" s="6">
        <v>84770480.132102966</v>
      </c>
      <c r="S1813" s="6">
        <v>227200.00000000367</v>
      </c>
      <c r="T1813" s="6">
        <v>2064944.9999999963</v>
      </c>
      <c r="U1813" s="6">
        <v>947992.50000001339</v>
      </c>
      <c r="V1813" s="6">
        <v>2801444.9999999898</v>
      </c>
      <c r="W1813" s="6">
        <v>8149667.5000000047</v>
      </c>
      <c r="X1813" s="15">
        <v>911</v>
      </c>
      <c r="Y1813" s="15">
        <v>1230746.8999999999</v>
      </c>
      <c r="Z1813" s="6" t="s">
        <v>5929</v>
      </c>
      <c r="AA1813" s="6">
        <v>68638322.973251358</v>
      </c>
      <c r="AB1813" s="6"/>
    </row>
    <row r="1814" spans="1:28">
      <c r="A1814" t="s">
        <v>10853</v>
      </c>
      <c r="B1814">
        <v>1813</v>
      </c>
      <c r="C1814" t="s">
        <v>10854</v>
      </c>
      <c r="D1814" t="s">
        <v>10855</v>
      </c>
      <c r="E1814" t="s">
        <v>29</v>
      </c>
      <c r="F1814">
        <v>1</v>
      </c>
      <c r="G1814" t="s">
        <v>10856</v>
      </c>
      <c r="H1814" s="16" t="s">
        <v>10857</v>
      </c>
      <c r="K1814" s="5">
        <v>45721</v>
      </c>
      <c r="L1814" t="s">
        <v>32</v>
      </c>
      <c r="M1814" t="s">
        <v>5929</v>
      </c>
      <c r="N1814" t="s">
        <v>8239</v>
      </c>
      <c r="P1814" t="s">
        <v>1906</v>
      </c>
      <c r="Q1814" t="s">
        <v>10858</v>
      </c>
      <c r="R1814" s="6">
        <v>108557799.38697815</v>
      </c>
      <c r="S1814" s="6">
        <v>1078377.4999999958</v>
      </c>
      <c r="T1814" s="6">
        <v>-1600219.9999999849</v>
      </c>
      <c r="U1814" s="6">
        <v>-9021647.5000000149</v>
      </c>
      <c r="V1814" s="6">
        <v>1618010.0000000033</v>
      </c>
      <c r="W1814" s="6">
        <v>-7525552.4999999944</v>
      </c>
      <c r="X1814" s="15">
        <v>1440</v>
      </c>
      <c r="Y1814" s="15">
        <v>8572789.5999999996</v>
      </c>
      <c r="Z1814" s="6" t="s">
        <v>5929</v>
      </c>
      <c r="AA1814" s="6">
        <v>109032417.53578186</v>
      </c>
      <c r="AB1814" s="6"/>
    </row>
    <row r="1815" spans="1:28">
      <c r="A1815" t="s">
        <v>10859</v>
      </c>
      <c r="B1815">
        <v>1814</v>
      </c>
      <c r="C1815" t="s">
        <v>10860</v>
      </c>
      <c r="D1815" t="s">
        <v>10861</v>
      </c>
      <c r="E1815" t="s">
        <v>29</v>
      </c>
      <c r="F1815">
        <v>1</v>
      </c>
      <c r="G1815" t="s">
        <v>10862</v>
      </c>
      <c r="H1815" s="29">
        <v>417556107</v>
      </c>
      <c r="K1815" s="5">
        <v>45721</v>
      </c>
      <c r="L1815" t="s">
        <v>32</v>
      </c>
      <c r="M1815" t="s">
        <v>5929</v>
      </c>
      <c r="N1815" t="s">
        <v>8239</v>
      </c>
      <c r="P1815" t="s">
        <v>1906</v>
      </c>
      <c r="Q1815" t="s">
        <v>10863</v>
      </c>
      <c r="R1815" s="6">
        <v>285843963.76609802</v>
      </c>
      <c r="S1815" s="6">
        <v>2971727.4999999981</v>
      </c>
      <c r="T1815" s="6">
        <v>25829185.000000048</v>
      </c>
      <c r="U1815" s="6">
        <v>11473289.999999957</v>
      </c>
      <c r="V1815" s="6">
        <v>13269355.000000011</v>
      </c>
      <c r="W1815" s="6">
        <v>70451777.5</v>
      </c>
      <c r="X1815" s="15">
        <v>33270</v>
      </c>
      <c r="Y1815" s="15">
        <v>65021619</v>
      </c>
      <c r="Z1815" s="6" t="s">
        <v>5929</v>
      </c>
      <c r="AA1815" s="6">
        <v>297458280.83753586</v>
      </c>
      <c r="AB1815" s="6"/>
    </row>
    <row r="1816" spans="1:28">
      <c r="A1816" t="s">
        <v>10864</v>
      </c>
      <c r="B1816">
        <v>1815</v>
      </c>
      <c r="C1816" t="s">
        <v>10865</v>
      </c>
      <c r="D1816" t="s">
        <v>10866</v>
      </c>
      <c r="E1816" t="s">
        <v>29</v>
      </c>
      <c r="F1816">
        <v>1</v>
      </c>
      <c r="G1816" t="s">
        <v>10867</v>
      </c>
      <c r="H1816" t="s">
        <v>10868</v>
      </c>
      <c r="K1816" s="5">
        <v>45721</v>
      </c>
      <c r="L1816" t="s">
        <v>32</v>
      </c>
      <c r="M1816" t="s">
        <v>5929</v>
      </c>
      <c r="N1816" t="s">
        <v>8239</v>
      </c>
      <c r="P1816" t="s">
        <v>1906</v>
      </c>
      <c r="Q1816" t="s">
        <v>10869</v>
      </c>
      <c r="R1816" s="6">
        <v>62812959.265708916</v>
      </c>
      <c r="S1816" s="6">
        <v>2315070.0000000056</v>
      </c>
      <c r="T1816" s="6">
        <v>2669330.0000000019</v>
      </c>
      <c r="U1816" s="6">
        <v>4829615.0000000019</v>
      </c>
      <c r="V1816" s="6">
        <v>2867312.4999999935</v>
      </c>
      <c r="W1816" s="6">
        <v>15395877.500000009</v>
      </c>
      <c r="X1816" s="15">
        <v>1634</v>
      </c>
      <c r="Y1816" s="15">
        <v>3412496</v>
      </c>
      <c r="Z1816" s="6" t="s">
        <v>5929</v>
      </c>
      <c r="AA1816" s="6">
        <v>63630107.688903809</v>
      </c>
      <c r="AB1816" s="6"/>
    </row>
    <row r="1817" spans="1:28">
      <c r="A1817" t="s">
        <v>10870</v>
      </c>
      <c r="B1817">
        <v>1816</v>
      </c>
      <c r="C1817" t="s">
        <v>10871</v>
      </c>
      <c r="D1817" t="s">
        <v>10872</v>
      </c>
      <c r="E1817" t="s">
        <v>29</v>
      </c>
      <c r="F1817">
        <v>1</v>
      </c>
      <c r="G1817" t="s">
        <v>10873</v>
      </c>
      <c r="H1817" t="s">
        <v>10874</v>
      </c>
      <c r="K1817" s="5">
        <v>45741</v>
      </c>
      <c r="L1817" t="s">
        <v>32</v>
      </c>
      <c r="M1817" t="s">
        <v>10492</v>
      </c>
      <c r="N1817" t="s">
        <v>332</v>
      </c>
      <c r="P1817" t="s">
        <v>10404</v>
      </c>
      <c r="Q1817" t="s">
        <v>10875</v>
      </c>
      <c r="R1817" s="6">
        <v>27596380.376815796</v>
      </c>
      <c r="S1817" s="6">
        <v>0</v>
      </c>
      <c r="T1817" s="6">
        <v>2180997.7499999986</v>
      </c>
      <c r="U1817" s="6">
        <v>0</v>
      </c>
      <c r="V1817" s="6">
        <v>2245466.2500000019</v>
      </c>
      <c r="W1817" s="6">
        <v>4426464</v>
      </c>
      <c r="X1817" s="15">
        <v>96</v>
      </c>
      <c r="Y1817" s="15">
        <v>962065.19</v>
      </c>
      <c r="Z1817" s="6" t="s">
        <v>507</v>
      </c>
      <c r="AA1817" s="6">
        <v>24395819.37789917</v>
      </c>
      <c r="AB1817" s="6"/>
    </row>
    <row r="1818" spans="1:28">
      <c r="A1818" t="s">
        <v>10876</v>
      </c>
      <c r="B1818">
        <v>1817</v>
      </c>
      <c r="C1818" t="s">
        <v>10877</v>
      </c>
      <c r="D1818" t="s">
        <v>10878</v>
      </c>
      <c r="E1818" t="s">
        <v>29</v>
      </c>
      <c r="F1818">
        <v>1</v>
      </c>
      <c r="G1818" t="s">
        <v>10879</v>
      </c>
      <c r="H1818" t="s">
        <v>10880</v>
      </c>
      <c r="K1818" s="5">
        <v>45741</v>
      </c>
      <c r="L1818" t="s">
        <v>32</v>
      </c>
      <c r="M1818" t="s">
        <v>10492</v>
      </c>
      <c r="N1818" t="s">
        <v>178</v>
      </c>
      <c r="P1818" t="s">
        <v>10404</v>
      </c>
      <c r="Q1818" t="s">
        <v>10881</v>
      </c>
      <c r="R1818" s="6">
        <v>18990935.897827148</v>
      </c>
      <c r="S1818" s="6">
        <v>0</v>
      </c>
      <c r="T1818" s="6">
        <v>0</v>
      </c>
      <c r="U1818" s="6">
        <v>0</v>
      </c>
      <c r="V1818" s="6">
        <v>4229917.5</v>
      </c>
      <c r="W1818" s="6">
        <v>4229917.5</v>
      </c>
      <c r="X1818" s="15">
        <v>87</v>
      </c>
      <c r="Y1818" s="15">
        <v>551142.61</v>
      </c>
      <c r="Z1818" s="6" t="s">
        <v>507</v>
      </c>
      <c r="AA1818" s="6">
        <v>14217105.102539063</v>
      </c>
      <c r="AB1818" s="6"/>
    </row>
    <row r="1819" spans="1:28">
      <c r="A1819" t="s">
        <v>10882</v>
      </c>
      <c r="B1819">
        <v>1818</v>
      </c>
      <c r="C1819" t="s">
        <v>10883</v>
      </c>
      <c r="D1819" t="s">
        <v>10884</v>
      </c>
      <c r="E1819" t="s">
        <v>29</v>
      </c>
      <c r="F1819">
        <v>1</v>
      </c>
      <c r="G1819" t="s">
        <v>10885</v>
      </c>
      <c r="H1819" s="16" t="s">
        <v>10886</v>
      </c>
      <c r="K1819" s="5">
        <v>45749</v>
      </c>
      <c r="L1819" t="s">
        <v>32</v>
      </c>
      <c r="M1819" t="s">
        <v>223</v>
      </c>
      <c r="N1819" t="s">
        <v>50</v>
      </c>
      <c r="P1819" t="s">
        <v>1666</v>
      </c>
      <c r="Q1819" t="s">
        <v>10887</v>
      </c>
      <c r="R1819" s="6">
        <v>38685071.754455566</v>
      </c>
      <c r="S1819" s="6">
        <v>3744076.9499999974</v>
      </c>
      <c r="T1819" s="6">
        <v>16214539</v>
      </c>
      <c r="U1819" s="6">
        <v>9996303.6000000015</v>
      </c>
      <c r="V1819" s="6">
        <v>3747341.1500000008</v>
      </c>
      <c r="W1819" s="6">
        <v>33702260.699999996</v>
      </c>
      <c r="X1819" s="15">
        <v>96</v>
      </c>
      <c r="Y1819" s="15">
        <v>1942565.23</v>
      </c>
      <c r="Z1819" s="6" t="s">
        <v>507</v>
      </c>
      <c r="AA1819" s="6">
        <v>8757067.5849914551</v>
      </c>
      <c r="AB1819" s="6"/>
    </row>
    <row r="1820" spans="1:28">
      <c r="A1820" t="s">
        <v>10888</v>
      </c>
      <c r="B1820">
        <v>1819</v>
      </c>
      <c r="C1820" t="s">
        <v>10889</v>
      </c>
      <c r="D1820" t="s">
        <v>10890</v>
      </c>
      <c r="E1820" t="s">
        <v>29</v>
      </c>
      <c r="F1820">
        <v>1</v>
      </c>
      <c r="G1820" t="s">
        <v>10891</v>
      </c>
      <c r="H1820" s="16" t="s">
        <v>10892</v>
      </c>
      <c r="K1820" s="5">
        <v>45749</v>
      </c>
      <c r="L1820" t="s">
        <v>32</v>
      </c>
      <c r="M1820" t="s">
        <v>223</v>
      </c>
      <c r="N1820" t="s">
        <v>2755</v>
      </c>
      <c r="P1820" t="s">
        <v>1666</v>
      </c>
      <c r="Q1820" t="s">
        <v>10893</v>
      </c>
      <c r="R1820" s="6">
        <v>279249878.31115723</v>
      </c>
      <c r="S1820" s="6">
        <v>0</v>
      </c>
      <c r="T1820" s="6">
        <v>9103391.7500000205</v>
      </c>
      <c r="U1820" s="6">
        <v>14135447.049999988</v>
      </c>
      <c r="V1820" s="6">
        <v>23279435.800000008</v>
      </c>
      <c r="W1820" s="6">
        <v>61655186.350000016</v>
      </c>
      <c r="X1820" s="15">
        <v>465</v>
      </c>
      <c r="Y1820" s="15">
        <v>4303352.7</v>
      </c>
      <c r="Z1820" s="6" t="s">
        <v>507</v>
      </c>
      <c r="AA1820" s="6">
        <v>217280557.15560913</v>
      </c>
      <c r="AB1820" s="6"/>
    </row>
    <row r="1821" spans="1:28">
      <c r="A1821" t="s">
        <v>10894</v>
      </c>
      <c r="B1821">
        <v>1820</v>
      </c>
      <c r="C1821" t="s">
        <v>10895</v>
      </c>
      <c r="D1821" t="s">
        <v>10896</v>
      </c>
      <c r="E1821" t="s">
        <v>29</v>
      </c>
      <c r="F1821">
        <v>1</v>
      </c>
      <c r="G1821" t="s">
        <v>10897</v>
      </c>
      <c r="H1821" s="16" t="s">
        <v>10898</v>
      </c>
      <c r="K1821" s="5">
        <v>45749</v>
      </c>
      <c r="L1821" t="s">
        <v>32</v>
      </c>
      <c r="M1821" t="s">
        <v>162</v>
      </c>
      <c r="N1821" t="s">
        <v>2755</v>
      </c>
      <c r="P1821" t="s">
        <v>1666</v>
      </c>
      <c r="Q1821" t="s">
        <v>10899</v>
      </c>
      <c r="R1821" s="6">
        <v>56060188.293457031</v>
      </c>
      <c r="S1821" s="6">
        <v>1003095.7000000053</v>
      </c>
      <c r="T1821" s="6">
        <v>1001416.2499999964</v>
      </c>
      <c r="U1821" s="6">
        <v>5007282.8499999996</v>
      </c>
      <c r="V1821" s="6">
        <v>1002422.3999999964</v>
      </c>
      <c r="W1821" s="6">
        <v>10016687.299999999</v>
      </c>
      <c r="X1821" s="15">
        <v>158</v>
      </c>
      <c r="Y1821" s="15">
        <v>7049830.2800000003</v>
      </c>
      <c r="Z1821" s="6" t="s">
        <v>507</v>
      </c>
      <c r="AA1821" s="6">
        <v>47071245.670318604</v>
      </c>
      <c r="AB1821" s="6"/>
    </row>
    <row r="1822" spans="1:28">
      <c r="A1822" t="s">
        <v>10900</v>
      </c>
      <c r="B1822">
        <v>1821</v>
      </c>
      <c r="C1822" t="s">
        <v>10901</v>
      </c>
      <c r="D1822" t="s">
        <v>10902</v>
      </c>
      <c r="E1822" t="s">
        <v>29</v>
      </c>
      <c r="F1822">
        <v>1</v>
      </c>
      <c r="G1822" t="s">
        <v>10903</v>
      </c>
      <c r="H1822" s="16" t="s">
        <v>10904</v>
      </c>
      <c r="K1822" s="5">
        <v>45749</v>
      </c>
      <c r="L1822" t="s">
        <v>32</v>
      </c>
      <c r="M1822" t="s">
        <v>743</v>
      </c>
      <c r="N1822" t="s">
        <v>2755</v>
      </c>
      <c r="P1822" t="s">
        <v>1666</v>
      </c>
      <c r="Q1822" t="s">
        <v>10905</v>
      </c>
      <c r="R1822" s="6">
        <v>1966484.260559082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  <c r="X1822" s="15">
        <v>9</v>
      </c>
      <c r="Y1822" s="15">
        <v>145902.27000000002</v>
      </c>
      <c r="Z1822" s="6" t="s">
        <v>507</v>
      </c>
      <c r="AA1822" s="6">
        <v>1980706.787109375</v>
      </c>
      <c r="AB1822" s="6"/>
    </row>
    <row r="1823" spans="1:28">
      <c r="A1823" t="s">
        <v>10906</v>
      </c>
      <c r="B1823">
        <v>1822</v>
      </c>
      <c r="C1823" t="s">
        <v>10907</v>
      </c>
      <c r="D1823" t="s">
        <v>10908</v>
      </c>
      <c r="E1823" t="s">
        <v>29</v>
      </c>
      <c r="F1823">
        <v>1</v>
      </c>
      <c r="G1823" t="s">
        <v>10909</v>
      </c>
      <c r="H1823" s="16" t="s">
        <v>10910</v>
      </c>
      <c r="K1823" s="5">
        <v>45750</v>
      </c>
      <c r="L1823" t="s">
        <v>32</v>
      </c>
      <c r="M1823" t="s">
        <v>33</v>
      </c>
      <c r="N1823" t="s">
        <v>10911</v>
      </c>
      <c r="P1823" t="s">
        <v>1043</v>
      </c>
      <c r="Q1823" t="s">
        <v>10912</v>
      </c>
      <c r="R1823" s="6">
        <v>21590624.332427979</v>
      </c>
      <c r="S1823" s="6">
        <v>0</v>
      </c>
      <c r="T1823" s="6">
        <v>7517520.0000000009</v>
      </c>
      <c r="U1823" s="6">
        <v>0</v>
      </c>
      <c r="V1823" s="6">
        <v>0</v>
      </c>
      <c r="W1823" s="6">
        <v>7517520.0000000009</v>
      </c>
      <c r="X1823" s="15">
        <v>106</v>
      </c>
      <c r="Y1823" s="15">
        <v>270958.39899999998</v>
      </c>
      <c r="Z1823" s="6" t="s">
        <v>507</v>
      </c>
      <c r="AA1823" s="6">
        <v>14043684.720993042</v>
      </c>
      <c r="AB1823" s="6"/>
    </row>
    <row r="1824" spans="1:28">
      <c r="A1824" t="s">
        <v>10913</v>
      </c>
      <c r="B1824">
        <v>1823</v>
      </c>
      <c r="C1824" t="s">
        <v>10914</v>
      </c>
      <c r="D1824" t="s">
        <v>10915</v>
      </c>
      <c r="E1824" t="s">
        <v>29</v>
      </c>
      <c r="F1824">
        <v>1</v>
      </c>
      <c r="G1824" t="s">
        <v>10916</v>
      </c>
      <c r="H1824" t="s">
        <v>10917</v>
      </c>
      <c r="K1824" s="5">
        <v>45756</v>
      </c>
      <c r="L1824" t="s">
        <v>32</v>
      </c>
      <c r="M1824" t="s">
        <v>357</v>
      </c>
      <c r="N1824" t="s">
        <v>332</v>
      </c>
      <c r="P1824" t="s">
        <v>1666</v>
      </c>
      <c r="Q1824" t="s">
        <v>10918</v>
      </c>
      <c r="R1824" s="6">
        <v>1300384.9983215332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  <c r="X1824" s="15">
        <v>12</v>
      </c>
      <c r="Y1824" s="15">
        <v>888.4</v>
      </c>
      <c r="Z1824" s="6" t="s">
        <v>507</v>
      </c>
      <c r="AA1824" s="6">
        <v>1290699.9588012695</v>
      </c>
      <c r="AB1824" s="6"/>
    </row>
    <row r="1825" spans="1:28">
      <c r="A1825" t="s">
        <v>10919</v>
      </c>
      <c r="B1825">
        <v>1824</v>
      </c>
      <c r="C1825" t="s">
        <v>10920</v>
      </c>
      <c r="D1825" t="s">
        <v>10921</v>
      </c>
      <c r="E1825" t="s">
        <v>29</v>
      </c>
      <c r="F1825">
        <v>1</v>
      </c>
      <c r="G1825" t="s">
        <v>10922</v>
      </c>
      <c r="H1825" t="s">
        <v>10923</v>
      </c>
      <c r="K1825" s="5">
        <v>45762</v>
      </c>
      <c r="L1825" t="s">
        <v>32</v>
      </c>
      <c r="M1825" t="s">
        <v>33</v>
      </c>
      <c r="N1825" t="s">
        <v>1139</v>
      </c>
      <c r="P1825" t="s">
        <v>1906</v>
      </c>
      <c r="Q1825" t="s">
        <v>10924</v>
      </c>
      <c r="R1825" s="6">
        <v>4614220.118522644</v>
      </c>
      <c r="S1825" s="6">
        <v>1086740</v>
      </c>
      <c r="T1825" s="6">
        <v>-1393812.5000000005</v>
      </c>
      <c r="U1825" s="6">
        <v>720212.49999999977</v>
      </c>
      <c r="V1825" s="6">
        <v>358752.50000000029</v>
      </c>
      <c r="W1825" s="6">
        <v>-2396142.5</v>
      </c>
      <c r="X1825" s="15">
        <v>118</v>
      </c>
      <c r="Y1825" s="15">
        <v>1846093.8</v>
      </c>
      <c r="Z1825" s="6" t="s">
        <v>507</v>
      </c>
      <c r="AA1825" s="6">
        <v>8536799.8123168945</v>
      </c>
      <c r="AB1825" s="6"/>
    </row>
    <row r="1826" spans="1:28">
      <c r="A1826" t="s">
        <v>10925</v>
      </c>
      <c r="B1826">
        <v>1825</v>
      </c>
      <c r="C1826" t="s">
        <v>10926</v>
      </c>
      <c r="D1826" t="s">
        <v>10927</v>
      </c>
      <c r="E1826" t="s">
        <v>29</v>
      </c>
      <c r="F1826">
        <v>1</v>
      </c>
      <c r="G1826" t="s">
        <v>10928</v>
      </c>
      <c r="H1826" t="s">
        <v>10929</v>
      </c>
      <c r="K1826" s="5">
        <v>45762</v>
      </c>
      <c r="L1826" t="s">
        <v>32</v>
      </c>
      <c r="M1826" t="s">
        <v>33</v>
      </c>
      <c r="N1826" t="s">
        <v>150</v>
      </c>
      <c r="P1826" t="s">
        <v>1906</v>
      </c>
      <c r="Q1826" t="s">
        <v>10930</v>
      </c>
      <c r="R1826" s="6">
        <v>53572399.139404297</v>
      </c>
      <c r="S1826" s="6">
        <v>0</v>
      </c>
      <c r="T1826" s="6">
        <v>1019790.0000000026</v>
      </c>
      <c r="U1826" s="6">
        <v>1022519.9999999963</v>
      </c>
      <c r="V1826" s="6">
        <v>340549.99999999878</v>
      </c>
      <c r="W1826" s="6">
        <v>2718482.5000000028</v>
      </c>
      <c r="X1826" s="15">
        <v>225</v>
      </c>
      <c r="Y1826" s="15">
        <v>880724.57000000007</v>
      </c>
      <c r="Z1826" s="6" t="s">
        <v>507</v>
      </c>
      <c r="AA1826" s="6">
        <v>51438699.913024902</v>
      </c>
      <c r="AB1826" s="6"/>
    </row>
    <row r="1827" spans="1:28">
      <c r="A1827" t="s">
        <v>10931</v>
      </c>
      <c r="B1827">
        <v>1826</v>
      </c>
      <c r="C1827" t="s">
        <v>10932</v>
      </c>
      <c r="D1827" t="s">
        <v>10933</v>
      </c>
      <c r="E1827" t="s">
        <v>29</v>
      </c>
      <c r="F1827">
        <v>1</v>
      </c>
      <c r="G1827" t="s">
        <v>10934</v>
      </c>
      <c r="H1827" t="s">
        <v>10935</v>
      </c>
      <c r="K1827" s="5">
        <v>45762</v>
      </c>
      <c r="L1827" t="s">
        <v>32</v>
      </c>
      <c r="M1827" t="s">
        <v>6344</v>
      </c>
      <c r="N1827" t="s">
        <v>10936</v>
      </c>
      <c r="P1827" t="s">
        <v>3343</v>
      </c>
      <c r="Q1827" t="s">
        <v>10937</v>
      </c>
      <c r="R1827" s="6">
        <v>9557572.910785675</v>
      </c>
      <c r="S1827" s="6">
        <v>-184902.00000000017</v>
      </c>
      <c r="T1827" s="6">
        <v>-253407.0000000002</v>
      </c>
      <c r="U1827" s="6">
        <v>-189240.00000000015</v>
      </c>
      <c r="V1827" s="6">
        <v>1065502.9999999986</v>
      </c>
      <c r="W1827" s="6">
        <v>32553.999999999971</v>
      </c>
      <c r="X1827" s="15">
        <v>1067</v>
      </c>
      <c r="Y1827" s="15">
        <v>1441007.9999999998</v>
      </c>
      <c r="Z1827" s="6" t="s">
        <v>507</v>
      </c>
      <c r="AA1827" s="6">
        <v>11587328.052520752</v>
      </c>
      <c r="AB1827" s="6"/>
    </row>
    <row r="1828" spans="1:28">
      <c r="A1828" t="s">
        <v>10938</v>
      </c>
      <c r="B1828">
        <v>1827</v>
      </c>
      <c r="C1828" t="s">
        <v>10939</v>
      </c>
      <c r="D1828" t="s">
        <v>10940</v>
      </c>
      <c r="E1828" t="s">
        <v>29</v>
      </c>
      <c r="F1828">
        <v>1</v>
      </c>
      <c r="G1828" t="s">
        <v>10941</v>
      </c>
      <c r="H1828" t="s">
        <v>10942</v>
      </c>
      <c r="K1828" s="5">
        <v>45763</v>
      </c>
      <c r="L1828" t="s">
        <v>32</v>
      </c>
      <c r="M1828" t="s">
        <v>6344</v>
      </c>
      <c r="N1828" t="s">
        <v>10936</v>
      </c>
      <c r="P1828" t="s">
        <v>522</v>
      </c>
      <c r="Q1828" t="s">
        <v>10943</v>
      </c>
      <c r="R1828" s="6">
        <v>32786903.858184814</v>
      </c>
      <c r="S1828" s="6">
        <v>-267934.94537499669</v>
      </c>
      <c r="T1828" s="6">
        <v>-2022206.465500003</v>
      </c>
      <c r="U1828" s="6">
        <v>-6011161.259499996</v>
      </c>
      <c r="V1828" s="6">
        <v>-2708639.3487500004</v>
      </c>
      <c r="W1828" s="6">
        <v>-16592865.530999996</v>
      </c>
      <c r="X1828" s="6">
        <v>1936</v>
      </c>
      <c r="Y1828" s="6">
        <v>4335993.3</v>
      </c>
      <c r="Z1828" s="6" t="s">
        <v>507</v>
      </c>
      <c r="AA1828" s="6">
        <v>55682294.21377182</v>
      </c>
      <c r="AB1828" s="6"/>
    </row>
    <row r="1829" spans="1:28">
      <c r="A1829" t="str">
        <f>C1829&amp;" CN Equity"</f>
        <v>SOLL/U CN Equity</v>
      </c>
      <c r="B1829">
        <v>1828</v>
      </c>
      <c r="C1829" t="s">
        <v>10945</v>
      </c>
      <c r="D1829" t="s">
        <v>10946</v>
      </c>
      <c r="E1829" t="s">
        <v>29</v>
      </c>
      <c r="F1829">
        <v>1</v>
      </c>
      <c r="G1829" t="s">
        <v>10947</v>
      </c>
      <c r="H1829" t="s">
        <v>10948</v>
      </c>
      <c r="K1829" s="5">
        <v>45763</v>
      </c>
      <c r="L1829" t="s">
        <v>32</v>
      </c>
      <c r="M1829" t="s">
        <v>6344</v>
      </c>
      <c r="N1829" t="s">
        <v>10936</v>
      </c>
      <c r="P1829" t="s">
        <v>522</v>
      </c>
      <c r="Q1829" t="str">
        <f>D1829 &amp; " (" &amp; C1829 &amp; ")"</f>
        <v>Purpose Solana ETF - (US$) (SOLL/U)</v>
      </c>
      <c r="R1829" s="6">
        <v>2150919.4510254702</v>
      </c>
      <c r="S1829" s="6">
        <v>0</v>
      </c>
      <c r="T1829" s="6">
        <v>0</v>
      </c>
      <c r="U1829" s="6">
        <v>0</v>
      </c>
      <c r="V1829" s="6">
        <v>0</v>
      </c>
      <c r="W1829" s="6">
        <v>-366543.21136670082</v>
      </c>
      <c r="X1829" s="6">
        <v>45</v>
      </c>
      <c r="Y1829" s="6">
        <v>47936.74</v>
      </c>
      <c r="Z1829" s="6" t="s">
        <v>507</v>
      </c>
      <c r="AA1829" s="6">
        <v>2957539.8512825812</v>
      </c>
    </row>
    <row r="1830" spans="1:28">
      <c r="A1830" t="s">
        <v>10950</v>
      </c>
      <c r="B1830">
        <v>1829</v>
      </c>
      <c r="C1830" t="s">
        <v>10951</v>
      </c>
      <c r="D1830" t="s">
        <v>10952</v>
      </c>
      <c r="E1830" t="s">
        <v>29</v>
      </c>
      <c r="F1830">
        <v>1</v>
      </c>
      <c r="G1830" t="s">
        <v>10953</v>
      </c>
      <c r="H1830" t="s">
        <v>10954</v>
      </c>
      <c r="K1830" s="5">
        <v>45763</v>
      </c>
      <c r="L1830" t="s">
        <v>32</v>
      </c>
      <c r="M1830" t="s">
        <v>6344</v>
      </c>
      <c r="N1830" t="s">
        <v>10936</v>
      </c>
      <c r="P1830" t="s">
        <v>135</v>
      </c>
      <c r="Q1830" t="s">
        <v>10955</v>
      </c>
      <c r="R1830" s="6">
        <v>23187689.638137817</v>
      </c>
      <c r="S1830" s="6">
        <v>-956087.4999999993</v>
      </c>
      <c r="T1830" s="6">
        <v>-214627.49999999924</v>
      </c>
      <c r="U1830" s="6">
        <v>-236417.49999999916</v>
      </c>
      <c r="V1830" s="6">
        <v>536199.99999999814</v>
      </c>
      <c r="W1830" s="6">
        <v>-1385544.9999999977</v>
      </c>
      <c r="X1830" s="15">
        <v>2431</v>
      </c>
      <c r="Y1830" s="15">
        <v>5100213.8</v>
      </c>
      <c r="Z1830" s="6" t="s">
        <v>507</v>
      </c>
      <c r="AA1830" s="6">
        <v>29131261.467933655</v>
      </c>
      <c r="AB1830" s="6"/>
    </row>
    <row r="1831" spans="1:28">
      <c r="A1831" t="s">
        <v>10956</v>
      </c>
      <c r="B1831">
        <v>1830</v>
      </c>
      <c r="C1831" t="s">
        <v>10957</v>
      </c>
      <c r="D1831" t="s">
        <v>10958</v>
      </c>
      <c r="E1831" t="s">
        <v>29</v>
      </c>
      <c r="F1831">
        <v>1</v>
      </c>
      <c r="G1831" t="s">
        <v>10959</v>
      </c>
      <c r="H1831" t="s">
        <v>10960</v>
      </c>
      <c r="K1831" s="5">
        <v>45763</v>
      </c>
      <c r="L1831" t="s">
        <v>32</v>
      </c>
      <c r="M1831" t="s">
        <v>6344</v>
      </c>
      <c r="N1831" t="s">
        <v>10936</v>
      </c>
      <c r="P1831" t="s">
        <v>135</v>
      </c>
      <c r="Q1831" t="s">
        <v>10961</v>
      </c>
      <c r="R1831" s="6">
        <v>11156808.294626972</v>
      </c>
      <c r="S1831" s="6">
        <v>-275640.2682500013</v>
      </c>
      <c r="T1831" s="6">
        <v>253007.72250000166</v>
      </c>
      <c r="U1831" s="6">
        <v>-682158.09200000053</v>
      </c>
      <c r="V1831" s="6">
        <v>-4122.461249999993</v>
      </c>
      <c r="W1831" s="6">
        <v>1058607.11775</v>
      </c>
      <c r="X1831" s="15">
        <v>563</v>
      </c>
      <c r="Y1831" s="15">
        <v>812426.91999999993</v>
      </c>
      <c r="Z1831" s="6" t="s">
        <v>507</v>
      </c>
      <c r="AA1831" s="6">
        <v>13031018.230214274</v>
      </c>
      <c r="AB1831" s="6"/>
    </row>
    <row r="1832" spans="1:28">
      <c r="A1832" t="str">
        <f>C1832&amp;" CN Equity"</f>
        <v>SOLQ CN Equity</v>
      </c>
      <c r="B1832">
        <v>1831</v>
      </c>
      <c r="C1832" t="s">
        <v>10963</v>
      </c>
      <c r="D1832" t="s">
        <v>10964</v>
      </c>
      <c r="E1832" t="s">
        <v>29</v>
      </c>
      <c r="F1832">
        <v>2</v>
      </c>
      <c r="G1832" t="s">
        <v>10965</v>
      </c>
      <c r="H1832" t="s">
        <v>10966</v>
      </c>
      <c r="K1832" s="5">
        <v>45763</v>
      </c>
      <c r="L1832" t="s">
        <v>32</v>
      </c>
      <c r="M1832" t="s">
        <v>6344</v>
      </c>
      <c r="N1832" t="s">
        <v>10936</v>
      </c>
      <c r="P1832" t="s">
        <v>6566</v>
      </c>
      <c r="Q1832" t="str">
        <f>D1832 &amp; " (" &amp; C1832 &amp; ")"</f>
        <v>3iQ Solana Staking ETF (SOLQ)</v>
      </c>
      <c r="R1832" s="6">
        <v>174266482.32936859</v>
      </c>
      <c r="S1832" s="6">
        <v>-552412.50000001164</v>
      </c>
      <c r="T1832" s="6">
        <v>-1199949.9999999942</v>
      </c>
      <c r="U1832" s="6">
        <v>-1800689.9999999995</v>
      </c>
      <c r="V1832" s="6">
        <v>2735245.0000000121</v>
      </c>
      <c r="W1832" s="6">
        <v>1924007.499999986</v>
      </c>
      <c r="X1832" s="15">
        <v>4777</v>
      </c>
      <c r="Y1832" s="15">
        <v>12331338</v>
      </c>
      <c r="Z1832" s="6" t="s">
        <v>507</v>
      </c>
      <c r="AA1832" s="6">
        <v>212588998.79455566</v>
      </c>
      <c r="AB1832" s="6"/>
    </row>
    <row r="1833" spans="1:28">
      <c r="A1833" t="str">
        <f>C1833&amp;" CN Equity"</f>
        <v>SOLQ/U CN Equity</v>
      </c>
      <c r="B1833">
        <v>1832</v>
      </c>
      <c r="C1833" t="s">
        <v>10969</v>
      </c>
      <c r="D1833" t="s">
        <v>10970</v>
      </c>
      <c r="E1833" t="s">
        <v>29</v>
      </c>
      <c r="F1833">
        <v>2</v>
      </c>
      <c r="G1833" t="s">
        <v>10965</v>
      </c>
      <c r="H1833" t="s">
        <v>10966</v>
      </c>
      <c r="K1833" s="5">
        <v>45763</v>
      </c>
      <c r="L1833" t="s">
        <v>32</v>
      </c>
      <c r="M1833" t="s">
        <v>6344</v>
      </c>
      <c r="N1833" t="s">
        <v>10936</v>
      </c>
      <c r="P1833" t="s">
        <v>6566</v>
      </c>
      <c r="Q1833" t="str">
        <f>D1833 &amp; " (" &amp; C1833 &amp; ")"</f>
        <v>3iQ Solana Staking ETF (US$) (SOLQ/U)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  <c r="X1833" s="15">
        <v>615</v>
      </c>
      <c r="Y1833" s="15">
        <v>1352773.2000000002</v>
      </c>
      <c r="Z1833" s="6" t="s">
        <v>507</v>
      </c>
      <c r="AA1833" s="6">
        <v>212480326.17978814</v>
      </c>
      <c r="AB1833" s="6"/>
    </row>
    <row r="1834" spans="1:28">
      <c r="A1834" t="s">
        <v>10972</v>
      </c>
      <c r="B1834">
        <v>1833</v>
      </c>
      <c r="C1834" t="s">
        <v>10973</v>
      </c>
      <c r="D1834" t="s">
        <v>10974</v>
      </c>
      <c r="E1834" t="s">
        <v>29</v>
      </c>
      <c r="F1834">
        <v>1</v>
      </c>
      <c r="G1834" t="s">
        <v>10975</v>
      </c>
      <c r="H1834" t="s">
        <v>10976</v>
      </c>
      <c r="K1834" s="5">
        <v>45769</v>
      </c>
      <c r="L1834" t="s">
        <v>32</v>
      </c>
      <c r="M1834" t="s">
        <v>223</v>
      </c>
      <c r="N1834" t="s">
        <v>10977</v>
      </c>
      <c r="P1834" t="s">
        <v>1017</v>
      </c>
      <c r="Q1834" t="s">
        <v>10978</v>
      </c>
      <c r="R1834" s="6">
        <v>110484931.24485016</v>
      </c>
      <c r="S1834" s="6">
        <v>-1483800.0000000033</v>
      </c>
      <c r="T1834" s="6">
        <v>-1489495.0000000037</v>
      </c>
      <c r="U1834" s="6">
        <v>-3965480.0000000037</v>
      </c>
      <c r="V1834" s="6">
        <v>0</v>
      </c>
      <c r="W1834" s="6">
        <v>-5947452.5000000149</v>
      </c>
      <c r="X1834" s="15">
        <v>193</v>
      </c>
      <c r="Y1834" s="15">
        <v>1678140.2</v>
      </c>
      <c r="Z1834" s="6" t="s">
        <v>507</v>
      </c>
      <c r="AA1834">
        <v>116820563.10176849</v>
      </c>
      <c r="AB1834" s="6"/>
    </row>
    <row r="1835" spans="1:28">
      <c r="A1835" t="s">
        <v>10979</v>
      </c>
      <c r="B1835">
        <v>1834</v>
      </c>
      <c r="C1835" t="s">
        <v>10980</v>
      </c>
      <c r="D1835" t="s">
        <v>10981</v>
      </c>
      <c r="E1835" t="s">
        <v>29</v>
      </c>
      <c r="F1835">
        <v>1</v>
      </c>
      <c r="G1835" t="s">
        <v>10982</v>
      </c>
      <c r="H1835" t="s">
        <v>10983</v>
      </c>
      <c r="K1835" s="5">
        <v>45769</v>
      </c>
      <c r="L1835" t="s">
        <v>32</v>
      </c>
      <c r="M1835" t="s">
        <v>223</v>
      </c>
      <c r="N1835" t="s">
        <v>10977</v>
      </c>
      <c r="P1835" t="s">
        <v>1017</v>
      </c>
      <c r="Q1835" t="s">
        <v>10978</v>
      </c>
      <c r="R1835" s="6">
        <v>20455656.210352652</v>
      </c>
      <c r="S1835" s="6">
        <v>-2056834.972499999</v>
      </c>
      <c r="T1835" s="6">
        <v>-2048674.0324999988</v>
      </c>
      <c r="U1835" s="6">
        <v>0</v>
      </c>
      <c r="V1835" s="6">
        <v>0</v>
      </c>
      <c r="W1835" s="6">
        <v>-2045493.4594999985</v>
      </c>
      <c r="X1835" s="15">
        <v>16</v>
      </c>
      <c r="Y1835" s="15">
        <v>212512.55</v>
      </c>
      <c r="Z1835" s="6" t="s">
        <v>507</v>
      </c>
      <c r="AA1835">
        <v>22605700.75092493</v>
      </c>
      <c r="AB1835" s="6"/>
    </row>
    <row r="1836" spans="1:28">
      <c r="A1836" t="s">
        <v>10984</v>
      </c>
      <c r="B1836">
        <v>1835</v>
      </c>
      <c r="C1836" t="s">
        <v>10985</v>
      </c>
      <c r="D1836" t="s">
        <v>10986</v>
      </c>
      <c r="E1836" t="s">
        <v>29</v>
      </c>
      <c r="F1836" cm="1">
        <f t="array" ref="F1836">SUM(--(H1836=$H$2:$H$5000))</f>
        <v>1</v>
      </c>
      <c r="G1836" t="s">
        <v>10987</v>
      </c>
      <c r="H1836" s="16">
        <v>406911107</v>
      </c>
      <c r="K1836" s="5">
        <v>45772</v>
      </c>
      <c r="L1836" t="s">
        <v>32</v>
      </c>
      <c r="M1836" t="s">
        <v>5929</v>
      </c>
      <c r="N1836" t="s">
        <v>8118</v>
      </c>
      <c r="P1836" t="s">
        <v>5598</v>
      </c>
      <c r="Q1836" t="s">
        <v>10988</v>
      </c>
      <c r="R1836" s="6">
        <v>20298335.551595688</v>
      </c>
      <c r="S1836" s="6">
        <v>1525767.4999999991</v>
      </c>
      <c r="T1836" s="6">
        <v>1053520.0000000009</v>
      </c>
      <c r="U1836" s="6">
        <v>0</v>
      </c>
      <c r="V1836" s="6">
        <v>0</v>
      </c>
      <c r="W1836" s="6">
        <v>3093023.0420000004</v>
      </c>
      <c r="X1836" s="15">
        <v>580</v>
      </c>
      <c r="Y1836" s="15">
        <v>2296177</v>
      </c>
      <c r="Z1836" s="6" t="s">
        <v>5929</v>
      </c>
      <c r="AA1836" s="6">
        <v>17261231.710281372</v>
      </c>
      <c r="AB1836" s="6"/>
    </row>
    <row r="1837" spans="1:28">
      <c r="A1837" t="s">
        <v>10989</v>
      </c>
      <c r="B1837">
        <v>1836</v>
      </c>
      <c r="C1837" t="s">
        <v>10990</v>
      </c>
      <c r="D1837" t="s">
        <v>10991</v>
      </c>
      <c r="E1837" t="s">
        <v>29</v>
      </c>
      <c r="F1837" cm="1">
        <f t="array" ref="F1837">SUM(--(H1837=$H$2:$H$5000))</f>
        <v>2</v>
      </c>
      <c r="G1837" t="s">
        <v>10992</v>
      </c>
      <c r="H1837" s="16" t="s">
        <v>10993</v>
      </c>
      <c r="K1837" s="5">
        <v>45777</v>
      </c>
      <c r="L1837" t="s">
        <v>32</v>
      </c>
      <c r="M1837" t="s">
        <v>6344</v>
      </c>
      <c r="N1837" t="s">
        <v>6345</v>
      </c>
      <c r="P1837" t="s">
        <v>233</v>
      </c>
      <c r="Q1837" t="s">
        <v>10994</v>
      </c>
      <c r="R1837" s="6">
        <v>11017352.644390106</v>
      </c>
      <c r="S1837" s="6">
        <v>-553908.74575000012</v>
      </c>
      <c r="T1837" s="6">
        <v>1262847.2840000009</v>
      </c>
      <c r="U1837" s="6">
        <v>349.11514820034915</v>
      </c>
      <c r="V1837" s="6">
        <v>941305.75799999887</v>
      </c>
      <c r="W1837" s="6">
        <v>1199827.8330818</v>
      </c>
      <c r="X1837" s="15">
        <v>575</v>
      </c>
      <c r="Y1837" s="15">
        <v>7168692.2999999998</v>
      </c>
      <c r="Z1837" s="6" t="s">
        <v>10830</v>
      </c>
      <c r="AA1837" s="6">
        <v>13320155.661315918</v>
      </c>
      <c r="AB1837" s="6"/>
    </row>
    <row r="1838" spans="1:28">
      <c r="A1838" t="s">
        <v>10995</v>
      </c>
      <c r="B1838">
        <v>1837</v>
      </c>
      <c r="C1838" t="s">
        <v>10996</v>
      </c>
      <c r="D1838" t="s">
        <v>10997</v>
      </c>
      <c r="E1838" t="s">
        <v>29</v>
      </c>
      <c r="F1838" cm="1">
        <f t="array" ref="F1838">SUM(--(H1838=$H$2:$H$5000))</f>
        <v>2</v>
      </c>
      <c r="G1838" t="s">
        <v>10992</v>
      </c>
      <c r="H1838" s="16" t="s">
        <v>10993</v>
      </c>
      <c r="K1838" s="5">
        <v>45777</v>
      </c>
      <c r="L1838" t="s">
        <v>32</v>
      </c>
      <c r="M1838" t="s">
        <v>6344</v>
      </c>
      <c r="N1838" t="s">
        <v>6345</v>
      </c>
      <c r="P1838" t="s">
        <v>233</v>
      </c>
      <c r="Q1838" t="s">
        <v>10998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  <c r="X1838" s="15">
        <v>19</v>
      </c>
      <c r="Y1838" s="15">
        <v>131019.26</v>
      </c>
      <c r="Z1838" s="6" t="s">
        <v>10830</v>
      </c>
      <c r="AA1838" s="6">
        <v>13313348.528759982</v>
      </c>
      <c r="AB1838" s="6"/>
    </row>
    <row r="1839" spans="1:28">
      <c r="A1839" t="s">
        <v>10999</v>
      </c>
      <c r="B1839">
        <v>1838</v>
      </c>
      <c r="C1839" t="s">
        <v>11000</v>
      </c>
      <c r="D1839" t="s">
        <v>11001</v>
      </c>
      <c r="E1839" t="s">
        <v>29</v>
      </c>
      <c r="F1839" cm="1">
        <f t="array" ref="F1839">SUM(--(H1839=$H$2:$H$5000))</f>
        <v>1</v>
      </c>
      <c r="G1839" t="s">
        <v>11002</v>
      </c>
      <c r="H1839" s="16">
        <v>379956105</v>
      </c>
      <c r="K1839" s="5">
        <v>45777</v>
      </c>
      <c r="L1839" t="s">
        <v>32</v>
      </c>
      <c r="M1839" t="s">
        <v>142</v>
      </c>
      <c r="N1839" t="s">
        <v>11003</v>
      </c>
      <c r="P1839" t="s">
        <v>233</v>
      </c>
      <c r="Q1839" t="s">
        <v>11004</v>
      </c>
      <c r="R1839" s="6">
        <v>231019416.04614258</v>
      </c>
      <c r="S1839" s="6">
        <v>4387306.0800000094</v>
      </c>
      <c r="T1839" s="6">
        <v>14966594.223999999</v>
      </c>
      <c r="U1839" s="6">
        <v>12169638.530000011</v>
      </c>
      <c r="V1839" s="6">
        <v>16886395.963499993</v>
      </c>
      <c r="W1839" s="6">
        <v>62752159.930500023</v>
      </c>
      <c r="X1839" s="15">
        <v>3961</v>
      </c>
      <c r="Y1839" s="15">
        <v>23803805</v>
      </c>
      <c r="Z1839" s="6" t="s">
        <v>507</v>
      </c>
      <c r="AA1839" s="6">
        <v>146503331.99501038</v>
      </c>
      <c r="AB1839" s="6"/>
    </row>
    <row r="1840" spans="1:28">
      <c r="A1840" t="s">
        <v>11005</v>
      </c>
      <c r="B1840">
        <v>1839</v>
      </c>
      <c r="C1840" t="s">
        <v>11006</v>
      </c>
      <c r="D1840" t="s">
        <v>11007</v>
      </c>
      <c r="E1840" t="s">
        <v>29</v>
      </c>
      <c r="F1840" cm="1">
        <f t="array" ref="F1840">SUM(--(H1840=$H$2:$H$5000))</f>
        <v>1</v>
      </c>
      <c r="G1840" t="s">
        <v>11008</v>
      </c>
      <c r="H1840" s="16" t="s">
        <v>11009</v>
      </c>
      <c r="K1840" s="5">
        <v>45777</v>
      </c>
      <c r="L1840" t="s">
        <v>32</v>
      </c>
      <c r="M1840" t="s">
        <v>5929</v>
      </c>
      <c r="N1840" t="s">
        <v>72</v>
      </c>
      <c r="P1840" t="s">
        <v>233</v>
      </c>
      <c r="Q1840" t="s">
        <v>11010</v>
      </c>
      <c r="R1840" s="6">
        <v>3198916.5542640686</v>
      </c>
      <c r="S1840" s="6">
        <v>0</v>
      </c>
      <c r="T1840" s="6">
        <v>0</v>
      </c>
      <c r="U1840" s="6">
        <v>0</v>
      </c>
      <c r="V1840" s="6">
        <v>0</v>
      </c>
      <c r="W1840" s="6">
        <v>524174.46204306005</v>
      </c>
      <c r="X1840" s="15">
        <v>82</v>
      </c>
      <c r="Y1840" s="15">
        <v>518502.01</v>
      </c>
      <c r="Z1840" s="6" t="s">
        <v>5929</v>
      </c>
      <c r="AA1840" s="6">
        <v>2594916.579000473</v>
      </c>
      <c r="AB1840" s="6"/>
    </row>
    <row r="1841" spans="1:28">
      <c r="A1841" t="s">
        <v>11011</v>
      </c>
      <c r="B1841">
        <v>1840</v>
      </c>
      <c r="C1841" t="s">
        <v>11012</v>
      </c>
      <c r="D1841" t="s">
        <v>11013</v>
      </c>
      <c r="E1841" t="s">
        <v>29</v>
      </c>
      <c r="F1841" cm="1">
        <f t="array" ref="F1841">SUM(--(H1841=$H$2:$H$5000))</f>
        <v>1</v>
      </c>
      <c r="G1841" t="s">
        <v>11014</v>
      </c>
      <c r="H1841" s="16" t="s">
        <v>11015</v>
      </c>
      <c r="K1841" s="5">
        <v>45777</v>
      </c>
      <c r="L1841" t="s">
        <v>32</v>
      </c>
      <c r="M1841" t="s">
        <v>5929</v>
      </c>
      <c r="N1841" t="s">
        <v>95</v>
      </c>
      <c r="P1841" t="s">
        <v>233</v>
      </c>
      <c r="Q1841" t="s">
        <v>11016</v>
      </c>
      <c r="R1841" s="6">
        <v>21683795.918872833</v>
      </c>
      <c r="S1841" s="6">
        <v>103911.57649999997</v>
      </c>
      <c r="T1841" s="6">
        <v>1160394.6382499959</v>
      </c>
      <c r="U1841" s="6">
        <v>0</v>
      </c>
      <c r="V1841" s="6">
        <v>0</v>
      </c>
      <c r="W1841" s="6">
        <v>357194.99747423828</v>
      </c>
      <c r="X1841" s="15">
        <v>642</v>
      </c>
      <c r="Y1841" s="15">
        <v>2065212.4</v>
      </c>
      <c r="Z1841" s="6" t="s">
        <v>5929</v>
      </c>
      <c r="AA1841" s="6">
        <v>19480511.127342224</v>
      </c>
      <c r="AB1841" s="6"/>
    </row>
    <row r="1842" spans="1:28">
      <c r="A1842" t="s">
        <v>11017</v>
      </c>
      <c r="B1842">
        <v>1841</v>
      </c>
      <c r="C1842" t="s">
        <v>11018</v>
      </c>
      <c r="D1842" t="s">
        <v>11019</v>
      </c>
      <c r="E1842" t="s">
        <v>29</v>
      </c>
      <c r="F1842" cm="1">
        <f t="array" ref="F1842">SUM(--(H1842=$H$2:$H$5000))</f>
        <v>1</v>
      </c>
      <c r="G1842" t="s">
        <v>11020</v>
      </c>
      <c r="H1842" s="16">
        <v>379954100</v>
      </c>
      <c r="K1842" s="5">
        <v>45777</v>
      </c>
      <c r="L1842" t="s">
        <v>32</v>
      </c>
      <c r="M1842" t="s">
        <v>5929</v>
      </c>
      <c r="N1842" t="s">
        <v>423</v>
      </c>
      <c r="P1842" t="s">
        <v>233</v>
      </c>
      <c r="Q1842" t="s">
        <v>11021</v>
      </c>
      <c r="R1842" s="6">
        <v>3568074.0471477509</v>
      </c>
      <c r="S1842" s="6">
        <v>0</v>
      </c>
      <c r="T1842" s="6">
        <v>0</v>
      </c>
      <c r="U1842" s="6">
        <v>623614.25300000061</v>
      </c>
      <c r="V1842" s="6">
        <v>0</v>
      </c>
      <c r="W1842" s="6">
        <v>52546.091356790275</v>
      </c>
      <c r="X1842" s="15">
        <v>118</v>
      </c>
      <c r="Y1842" s="15">
        <v>320733.57999999996</v>
      </c>
      <c r="Z1842" s="6" t="s">
        <v>5929</v>
      </c>
      <c r="AA1842" s="6">
        <v>3541015.0794219971</v>
      </c>
      <c r="AB1842" s="6"/>
    </row>
    <row r="1843" spans="1:28">
      <c r="A1843" t="s">
        <v>11022</v>
      </c>
      <c r="B1843">
        <v>1842</v>
      </c>
      <c r="C1843" t="s">
        <v>11023</v>
      </c>
      <c r="D1843" t="s">
        <v>11024</v>
      </c>
      <c r="E1843" t="s">
        <v>29</v>
      </c>
      <c r="F1843" cm="1">
        <f t="array" ref="F1843">SUM(--(H1843=$H$2:$H$5000))</f>
        <v>2</v>
      </c>
      <c r="G1843" t="s">
        <v>11025</v>
      </c>
      <c r="H1843" s="16" t="s">
        <v>11026</v>
      </c>
      <c r="K1843" s="5">
        <v>45777</v>
      </c>
      <c r="L1843" t="s">
        <v>32</v>
      </c>
      <c r="M1843" t="s">
        <v>10830</v>
      </c>
      <c r="N1843" t="s">
        <v>6345</v>
      </c>
      <c r="P1843" t="s">
        <v>233</v>
      </c>
      <c r="Q1843" t="s">
        <v>11027</v>
      </c>
      <c r="R1843" s="6">
        <v>5435054.1049194336</v>
      </c>
      <c r="S1843" s="6">
        <v>0</v>
      </c>
      <c r="T1843" s="6">
        <v>0</v>
      </c>
      <c r="U1843" s="6">
        <v>426536.25978975929</v>
      </c>
      <c r="V1843" s="6">
        <v>0</v>
      </c>
      <c r="W1843" s="6">
        <v>427128.86604083987</v>
      </c>
      <c r="X1843" s="15">
        <v>695</v>
      </c>
      <c r="Y1843" s="15">
        <v>1021847.42</v>
      </c>
      <c r="Z1843" s="6" t="s">
        <v>5929</v>
      </c>
      <c r="AA1843" s="6">
        <v>6166540.3781604767</v>
      </c>
      <c r="AB1843" s="6"/>
    </row>
    <row r="1844" spans="1:28">
      <c r="A1844" t="s">
        <v>11028</v>
      </c>
      <c r="B1844">
        <v>1843</v>
      </c>
      <c r="C1844" t="s">
        <v>11029</v>
      </c>
      <c r="D1844" t="s">
        <v>11030</v>
      </c>
      <c r="E1844" t="s">
        <v>29</v>
      </c>
      <c r="F1844" cm="1">
        <f t="array" ref="F1844">SUM(--(H1844=$H$2:$H$5000))</f>
        <v>2</v>
      </c>
      <c r="G1844" t="s">
        <v>11025</v>
      </c>
      <c r="H1844" s="16" t="s">
        <v>11026</v>
      </c>
      <c r="K1844" s="5">
        <v>45777</v>
      </c>
      <c r="L1844" t="s">
        <v>32</v>
      </c>
      <c r="M1844" t="s">
        <v>5929</v>
      </c>
      <c r="N1844" t="s">
        <v>6345</v>
      </c>
      <c r="P1844" t="s">
        <v>233</v>
      </c>
      <c r="Q1844" t="s">
        <v>11031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  <c r="X1844" s="15">
        <v>27</v>
      </c>
      <c r="Y1844" s="15">
        <v>19151.669999999998</v>
      </c>
      <c r="Z1844" s="6" t="s">
        <v>5929</v>
      </c>
      <c r="AA1844" s="6">
        <v>6163388.9858200457</v>
      </c>
      <c r="AB1844" s="6"/>
    </row>
    <row r="1845" spans="1:28">
      <c r="A1845" t="s">
        <v>11032</v>
      </c>
      <c r="B1845">
        <v>1844</v>
      </c>
      <c r="C1845" t="s">
        <v>11033</v>
      </c>
      <c r="D1845" t="s">
        <v>11034</v>
      </c>
      <c r="E1845" t="s">
        <v>29</v>
      </c>
      <c r="F1845" cm="1">
        <f t="array" ref="F1845">SUM(--(H1845=$H$2:$H$5000))</f>
        <v>1</v>
      </c>
      <c r="G1845" t="s">
        <v>11035</v>
      </c>
      <c r="H1845" s="16" t="s">
        <v>11036</v>
      </c>
      <c r="K1845" s="5">
        <v>45777</v>
      </c>
      <c r="L1845" t="s">
        <v>32</v>
      </c>
      <c r="M1845" t="s">
        <v>10830</v>
      </c>
      <c r="N1845" t="s">
        <v>1996</v>
      </c>
      <c r="P1845" t="s">
        <v>233</v>
      </c>
      <c r="Q1845" t="s">
        <v>11037</v>
      </c>
      <c r="R1845" s="6">
        <v>12124398.83581543</v>
      </c>
      <c r="S1845" s="6">
        <v>527081.77725000051</v>
      </c>
      <c r="T1845" s="6">
        <v>0</v>
      </c>
      <c r="U1845" s="6">
        <v>-520331.03250000044</v>
      </c>
      <c r="V1845" s="6">
        <v>521309.86650000053</v>
      </c>
      <c r="W1845" s="6">
        <v>1570196.2983049916</v>
      </c>
      <c r="X1845" s="15">
        <v>52</v>
      </c>
      <c r="Y1845" s="15">
        <v>360332.57</v>
      </c>
      <c r="Z1845" s="6" t="s">
        <v>10830</v>
      </c>
      <c r="AA1845" s="6">
        <v>10335340.764379499</v>
      </c>
      <c r="AB1845" s="6"/>
    </row>
    <row r="1846" spans="1:28">
      <c r="A1846" t="s">
        <v>11038</v>
      </c>
      <c r="B1846">
        <v>1845</v>
      </c>
      <c r="C1846" t="s">
        <v>11039</v>
      </c>
      <c r="D1846" t="s">
        <v>11040</v>
      </c>
      <c r="E1846" t="s">
        <v>29</v>
      </c>
      <c r="F1846" cm="1">
        <f t="array" ref="F1846">SUM(--(H1846=$H$2:$H$5000))</f>
        <v>1</v>
      </c>
      <c r="G1846" t="s">
        <v>11041</v>
      </c>
      <c r="H1846" s="16">
        <v>379953102</v>
      </c>
      <c r="K1846" s="5">
        <v>45777</v>
      </c>
      <c r="L1846" t="s">
        <v>32</v>
      </c>
      <c r="M1846" t="s">
        <v>774</v>
      </c>
      <c r="N1846" t="s">
        <v>963</v>
      </c>
      <c r="P1846" t="s">
        <v>233</v>
      </c>
      <c r="Q1846" t="s">
        <v>11042</v>
      </c>
      <c r="R1846" s="6">
        <v>3266854.7630310059</v>
      </c>
      <c r="S1846" s="6">
        <v>-563944.49599999981</v>
      </c>
      <c r="T1846" s="6">
        <v>524764.98324999982</v>
      </c>
      <c r="U1846" s="6">
        <v>6113.7647499998566</v>
      </c>
      <c r="V1846" s="6">
        <v>0</v>
      </c>
      <c r="W1846" s="6">
        <v>468288.06799999974</v>
      </c>
      <c r="X1846" s="15">
        <v>30</v>
      </c>
      <c r="Y1846" s="15">
        <v>119277.9001</v>
      </c>
      <c r="Z1846" s="6" t="s">
        <v>12652</v>
      </c>
      <c r="AA1846" s="6">
        <v>2493795.8717346191</v>
      </c>
      <c r="AB1846" s="6"/>
    </row>
    <row r="1847" spans="1:28">
      <c r="A1847" t="s">
        <v>11043</v>
      </c>
      <c r="B1847">
        <v>1846</v>
      </c>
      <c r="C1847" t="s">
        <v>11044</v>
      </c>
      <c r="D1847" t="s">
        <v>11045</v>
      </c>
      <c r="E1847" t="s">
        <v>29</v>
      </c>
      <c r="F1847" cm="1">
        <f t="array" ref="F1847">SUM(--(H1847=$H$2:$H$5000))</f>
        <v>1</v>
      </c>
      <c r="G1847" t="s">
        <v>11046</v>
      </c>
      <c r="H1847" s="16">
        <v>379941107</v>
      </c>
      <c r="K1847" s="5">
        <v>45777</v>
      </c>
      <c r="L1847" t="s">
        <v>32</v>
      </c>
      <c r="M1847" t="s">
        <v>94</v>
      </c>
      <c r="N1847" t="s">
        <v>781</v>
      </c>
      <c r="P1847" t="s">
        <v>233</v>
      </c>
      <c r="Q1847" t="s">
        <v>11047</v>
      </c>
      <c r="R1847" s="6">
        <v>2234877.9678344727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  <c r="X1847" s="15">
        <v>226</v>
      </c>
      <c r="Y1847" s="15">
        <v>734598.23</v>
      </c>
      <c r="Z1847" s="6" t="s">
        <v>12652</v>
      </c>
      <c r="AA1847" s="6">
        <v>2234469.4137573242</v>
      </c>
      <c r="AB1847" s="6"/>
    </row>
    <row r="1848" spans="1:28">
      <c r="A1848" t="s">
        <v>11048</v>
      </c>
      <c r="B1848">
        <v>1847</v>
      </c>
      <c r="C1848" t="s">
        <v>11049</v>
      </c>
      <c r="D1848" t="s">
        <v>11050</v>
      </c>
      <c r="E1848" t="s">
        <v>29</v>
      </c>
      <c r="F1848" cm="1">
        <f t="array" ref="F1848">SUM(--(H1848=$H$2:$H$5000))</f>
        <v>1</v>
      </c>
      <c r="G1848" t="s">
        <v>11051</v>
      </c>
      <c r="H1848" s="16" t="s">
        <v>11052</v>
      </c>
      <c r="K1848" s="5">
        <v>45777</v>
      </c>
      <c r="L1848" t="s">
        <v>32</v>
      </c>
      <c r="M1848" t="s">
        <v>774</v>
      </c>
      <c r="N1848" t="s">
        <v>87</v>
      </c>
      <c r="P1848" t="s">
        <v>233</v>
      </c>
      <c r="Q1848" t="s">
        <v>11053</v>
      </c>
      <c r="R1848" s="6">
        <v>7371353.7872467041</v>
      </c>
      <c r="S1848" s="6">
        <v>0</v>
      </c>
      <c r="T1848" s="6">
        <v>0</v>
      </c>
      <c r="U1848" s="6">
        <v>0</v>
      </c>
      <c r="V1848" s="6">
        <v>-5111737.5119999992</v>
      </c>
      <c r="W1848" s="6">
        <v>-4341564.3959911596</v>
      </c>
      <c r="X1848" s="15">
        <v>82</v>
      </c>
      <c r="Y1848" s="15">
        <v>470055.45</v>
      </c>
      <c r="Z1848" s="6" t="s">
        <v>12652</v>
      </c>
      <c r="AA1848" s="6">
        <v>11868237.3046875</v>
      </c>
      <c r="AB1848" s="6"/>
    </row>
    <row r="1849" spans="1:28">
      <c r="A1849" t="s">
        <v>3322</v>
      </c>
      <c r="B1849">
        <v>1848</v>
      </c>
      <c r="C1849" t="s">
        <v>3323</v>
      </c>
      <c r="D1849" t="s">
        <v>11054</v>
      </c>
      <c r="E1849" t="s">
        <v>29</v>
      </c>
      <c r="F1849" cm="1">
        <f t="array" ref="F1849">SUM(--(H1849=$H$2:$H$5000))</f>
        <v>1</v>
      </c>
      <c r="G1849" t="s">
        <v>11055</v>
      </c>
      <c r="H1849" s="16">
        <v>379952104</v>
      </c>
      <c r="K1849" s="5">
        <v>45777</v>
      </c>
      <c r="L1849" t="s">
        <v>32</v>
      </c>
      <c r="M1849" t="s">
        <v>71</v>
      </c>
      <c r="N1849" t="s">
        <v>128</v>
      </c>
      <c r="P1849" t="s">
        <v>233</v>
      </c>
      <c r="Q1849" t="s">
        <v>11056</v>
      </c>
      <c r="R1849" s="6">
        <v>2257902.3361206055</v>
      </c>
      <c r="S1849" s="6">
        <v>575528.01999999979</v>
      </c>
      <c r="T1849" s="6">
        <v>-567037.66749999986</v>
      </c>
      <c r="U1849" s="6">
        <v>567342.80999999982</v>
      </c>
      <c r="V1849" s="6">
        <v>0</v>
      </c>
      <c r="W1849" s="6">
        <v>575833.16249999974</v>
      </c>
      <c r="X1849" s="15">
        <v>206</v>
      </c>
      <c r="Y1849" s="15">
        <v>325810.58</v>
      </c>
      <c r="Z1849" s="6" t="s">
        <v>86</v>
      </c>
      <c r="AA1849" s="6">
        <v>43012364.816665649</v>
      </c>
      <c r="AB1849" s="6"/>
    </row>
    <row r="1850" spans="1:28">
      <c r="A1850" t="s">
        <v>11057</v>
      </c>
      <c r="B1850">
        <v>1849</v>
      </c>
      <c r="C1850" t="s">
        <v>11058</v>
      </c>
      <c r="D1850" t="s">
        <v>11059</v>
      </c>
      <c r="E1850" t="s">
        <v>29</v>
      </c>
      <c r="F1850" cm="1">
        <f t="array" ref="F1850">SUM(--(H1850=$H$2:$H$5000))</f>
        <v>1</v>
      </c>
      <c r="G1850" t="s">
        <v>11060</v>
      </c>
      <c r="H1850" s="16">
        <v>417917101</v>
      </c>
      <c r="K1850" s="5">
        <v>45777</v>
      </c>
      <c r="L1850" t="s">
        <v>32</v>
      </c>
      <c r="M1850" t="s">
        <v>5929</v>
      </c>
      <c r="N1850" t="s">
        <v>6345</v>
      </c>
      <c r="P1850" t="s">
        <v>1906</v>
      </c>
      <c r="Q1850" t="s">
        <v>11061</v>
      </c>
      <c r="R1850" s="6">
        <v>41079061.996936798</v>
      </c>
      <c r="S1850" s="6">
        <v>374152.49999999825</v>
      </c>
      <c r="T1850" s="6">
        <v>3268865.0000000051</v>
      </c>
      <c r="U1850" s="6">
        <v>1007449.9999999966</v>
      </c>
      <c r="V1850" s="6">
        <v>798830.00000000186</v>
      </c>
      <c r="W1850" s="6">
        <v>7722832.4999999972</v>
      </c>
      <c r="X1850" s="15">
        <v>3825</v>
      </c>
      <c r="Y1850" s="15">
        <v>6374438</v>
      </c>
      <c r="Z1850" s="6" t="s">
        <v>5929</v>
      </c>
      <c r="AA1850" s="6">
        <v>46425227.165222168</v>
      </c>
      <c r="AB1850" s="6"/>
    </row>
    <row r="1851" spans="1:28">
      <c r="A1851" t="s">
        <v>11062</v>
      </c>
      <c r="B1851">
        <v>1850</v>
      </c>
      <c r="C1851" t="s">
        <v>11063</v>
      </c>
      <c r="D1851" t="s">
        <v>11064</v>
      </c>
      <c r="E1851" t="s">
        <v>29</v>
      </c>
      <c r="F1851" cm="1">
        <f t="array" ref="F1851">SUM(--(H1851=$H$2:$H$5000))</f>
        <v>1</v>
      </c>
      <c r="G1851" t="s">
        <v>11065</v>
      </c>
      <c r="H1851" s="16">
        <v>417918109</v>
      </c>
      <c r="K1851" s="5">
        <v>45777</v>
      </c>
      <c r="L1851" t="s">
        <v>32</v>
      </c>
      <c r="M1851" t="s">
        <v>5929</v>
      </c>
      <c r="N1851" t="s">
        <v>3757</v>
      </c>
      <c r="P1851" t="s">
        <v>1906</v>
      </c>
      <c r="Q1851" t="s">
        <v>11066</v>
      </c>
      <c r="R1851" s="6">
        <v>46774660.491943359</v>
      </c>
      <c r="S1851" s="6">
        <v>1143450.0000000028</v>
      </c>
      <c r="T1851" s="6">
        <v>1377674.9999999951</v>
      </c>
      <c r="U1851" s="6">
        <v>-26995.000000000291</v>
      </c>
      <c r="V1851" s="6">
        <v>952485.00000000536</v>
      </c>
      <c r="W1851" s="6">
        <v>4721467.4999999981</v>
      </c>
      <c r="X1851" s="15">
        <v>3908</v>
      </c>
      <c r="Y1851" s="15">
        <v>6714683</v>
      </c>
      <c r="Z1851" s="6" t="s">
        <v>5929</v>
      </c>
      <c r="AA1851" s="6">
        <v>5075385.0936889648</v>
      </c>
      <c r="AB1851" s="6"/>
    </row>
    <row r="1852" spans="1:28">
      <c r="A1852" s="13" t="s">
        <v>11067</v>
      </c>
      <c r="B1852">
        <v>1851</v>
      </c>
      <c r="C1852" t="s">
        <v>11068</v>
      </c>
      <c r="D1852" t="s">
        <v>11069</v>
      </c>
      <c r="E1852" t="s">
        <v>29</v>
      </c>
      <c r="F1852" cm="1">
        <f t="array" ref="F1852">SUM(--(H1852=$H$2:$H$5000))</f>
        <v>1</v>
      </c>
      <c r="G1852" t="s">
        <v>11070</v>
      </c>
      <c r="H1852" s="16">
        <v>554540104</v>
      </c>
      <c r="K1852" s="5">
        <v>45778</v>
      </c>
      <c r="L1852" t="s">
        <v>32</v>
      </c>
      <c r="M1852" t="s">
        <v>586</v>
      </c>
      <c r="N1852" t="s">
        <v>2755</v>
      </c>
      <c r="P1852" t="s">
        <v>2601</v>
      </c>
      <c r="Q1852" t="s">
        <v>11071</v>
      </c>
      <c r="R1852" s="6">
        <v>5056461.3342285156</v>
      </c>
      <c r="S1852" s="6">
        <v>0</v>
      </c>
      <c r="T1852" s="6">
        <v>0</v>
      </c>
      <c r="U1852" s="6">
        <v>0</v>
      </c>
      <c r="V1852" s="6">
        <v>0</v>
      </c>
      <c r="W1852" s="6">
        <v>0</v>
      </c>
      <c r="X1852" s="15">
        <v>0</v>
      </c>
      <c r="Y1852" s="15">
        <v>0</v>
      </c>
      <c r="Z1852" s="6" t="s">
        <v>507</v>
      </c>
      <c r="AA1852" s="6">
        <v>5046869.2779541016</v>
      </c>
      <c r="AB1852" s="6"/>
    </row>
    <row r="1853" spans="1:28">
      <c r="A1853" s="13" t="s">
        <v>11072</v>
      </c>
      <c r="B1853">
        <v>1852</v>
      </c>
      <c r="C1853" t="s">
        <v>11073</v>
      </c>
      <c r="D1853" t="s">
        <v>11074</v>
      </c>
      <c r="E1853" t="s">
        <v>29</v>
      </c>
      <c r="F1853" cm="1">
        <f t="array" ref="F1853">SUM(--(H1853=$H$2:$H$5000))</f>
        <v>1</v>
      </c>
      <c r="G1853" t="s">
        <v>11075</v>
      </c>
      <c r="H1853" s="16">
        <v>554554105</v>
      </c>
      <c r="K1853" s="5">
        <v>45778</v>
      </c>
      <c r="L1853" t="s">
        <v>32</v>
      </c>
      <c r="M1853" t="s">
        <v>586</v>
      </c>
      <c r="N1853" t="s">
        <v>2755</v>
      </c>
      <c r="P1853" t="s">
        <v>2601</v>
      </c>
      <c r="Q1853" t="s">
        <v>11076</v>
      </c>
      <c r="R1853" s="6">
        <v>5033210.277557373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  <c r="X1853" s="15">
        <v>0</v>
      </c>
      <c r="Y1853" s="15">
        <v>0</v>
      </c>
      <c r="Z1853" s="6" t="s">
        <v>507</v>
      </c>
      <c r="AA1853" s="6">
        <v>160044946.2890625</v>
      </c>
      <c r="AB1853" s="6"/>
    </row>
    <row r="1854" spans="1:28">
      <c r="A1854" t="s">
        <v>11077</v>
      </c>
      <c r="B1854">
        <v>1853</v>
      </c>
      <c r="C1854" t="s">
        <v>11078</v>
      </c>
      <c r="D1854" t="s">
        <v>11079</v>
      </c>
      <c r="E1854" t="s">
        <v>29</v>
      </c>
      <c r="F1854" cm="1">
        <f t="array" ref="F1854">SUM(--(H1854=$H$2:$H$5000))</f>
        <v>1</v>
      </c>
      <c r="G1854" t="s">
        <v>11080</v>
      </c>
      <c r="H1854" s="16">
        <v>554538108</v>
      </c>
      <c r="K1854" s="5">
        <v>45778</v>
      </c>
      <c r="L1854" t="s">
        <v>32</v>
      </c>
      <c r="M1854" t="s">
        <v>743</v>
      </c>
      <c r="N1854" t="s">
        <v>10977</v>
      </c>
      <c r="P1854" t="s">
        <v>2601</v>
      </c>
      <c r="Q1854" t="s">
        <v>11081</v>
      </c>
      <c r="R1854" s="6">
        <v>161906171.79870605</v>
      </c>
      <c r="S1854" s="6">
        <v>2491372.5314999912</v>
      </c>
      <c r="T1854" s="6">
        <v>2500171.7202500133</v>
      </c>
      <c r="U1854" s="6">
        <v>-2498487.5272500133</v>
      </c>
      <c r="V1854" s="6">
        <v>357.17050000000745</v>
      </c>
      <c r="W1854" s="6">
        <v>3739926.8517499864</v>
      </c>
      <c r="X1854" s="15">
        <v>136</v>
      </c>
      <c r="Y1854" s="15">
        <v>3097739.7</v>
      </c>
      <c r="Z1854" s="6" t="s">
        <v>507</v>
      </c>
      <c r="AA1854" s="6">
        <v>46440139.405025482</v>
      </c>
      <c r="AB1854" s="6"/>
    </row>
    <row r="1855" spans="1:28">
      <c r="A1855" t="s">
        <v>11082</v>
      </c>
      <c r="B1855">
        <v>1854</v>
      </c>
      <c r="C1855" t="s">
        <v>11083</v>
      </c>
      <c r="D1855" t="s">
        <v>11084</v>
      </c>
      <c r="E1855" t="s">
        <v>29</v>
      </c>
      <c r="F1855" cm="1">
        <f t="array" ref="F1855">SUM(--(H1855=$H$2:$H$5000))</f>
        <v>1</v>
      </c>
      <c r="G1855" t="s">
        <v>11085</v>
      </c>
      <c r="H1855" s="16" t="s">
        <v>11086</v>
      </c>
      <c r="K1855" s="5">
        <v>45779</v>
      </c>
      <c r="L1855" t="s">
        <v>32</v>
      </c>
      <c r="M1855" t="s">
        <v>743</v>
      </c>
      <c r="N1855" t="s">
        <v>10977</v>
      </c>
      <c r="P1855" t="s">
        <v>494</v>
      </c>
      <c r="Q1855" t="s">
        <v>11087</v>
      </c>
      <c r="R1855" s="6">
        <v>46061286.602468491</v>
      </c>
      <c r="S1855" s="6">
        <v>-1492547.5000000014</v>
      </c>
      <c r="T1855" s="6">
        <v>-8900722.5000000019</v>
      </c>
      <c r="U1855" s="6">
        <v>6031912.9999999981</v>
      </c>
      <c r="V1855" s="6">
        <v>0</v>
      </c>
      <c r="W1855" s="6">
        <v>-2852119.5000000033</v>
      </c>
      <c r="X1855" s="15">
        <v>113</v>
      </c>
      <c r="Y1855" s="15">
        <v>1348015.7</v>
      </c>
      <c r="Z1855" s="6" t="s">
        <v>507</v>
      </c>
      <c r="AA1855" s="6">
        <v>210150070.08115578</v>
      </c>
      <c r="AB1855" s="6"/>
    </row>
    <row r="1856" spans="1:28">
      <c r="A1856" t="s">
        <v>11088</v>
      </c>
      <c r="B1856">
        <v>1855</v>
      </c>
      <c r="C1856" t="s">
        <v>11089</v>
      </c>
      <c r="D1856" t="s">
        <v>11090</v>
      </c>
      <c r="E1856" t="s">
        <v>29</v>
      </c>
      <c r="F1856" cm="1">
        <f t="array" ref="F1856">SUM(--(H1856=$H$2:$H$5000))</f>
        <v>1</v>
      </c>
      <c r="G1856" t="s">
        <v>11091</v>
      </c>
      <c r="H1856" s="16" t="s">
        <v>11092</v>
      </c>
      <c r="K1856" s="5">
        <v>45779</v>
      </c>
      <c r="L1856" t="s">
        <v>32</v>
      </c>
      <c r="M1856" t="s">
        <v>743</v>
      </c>
      <c r="N1856" t="s">
        <v>10977</v>
      </c>
      <c r="P1856" t="s">
        <v>494</v>
      </c>
      <c r="Q1856" t="s">
        <v>11093</v>
      </c>
      <c r="R1856" s="6">
        <v>231342222.34719467</v>
      </c>
      <c r="S1856" s="6">
        <v>-44606430</v>
      </c>
      <c r="T1856" s="6">
        <v>10412439.500000015</v>
      </c>
      <c r="U1856" s="6">
        <v>1490578.4999999946</v>
      </c>
      <c r="V1856" s="6">
        <v>2978964.9999999893</v>
      </c>
      <c r="W1856" s="6">
        <v>-25260346.499999993</v>
      </c>
      <c r="X1856" s="15">
        <v>306</v>
      </c>
      <c r="Y1856" s="15">
        <v>52325985.600000001</v>
      </c>
      <c r="Z1856" s="6" t="s">
        <v>507</v>
      </c>
      <c r="AA1856" s="6">
        <v>10360106.349923925</v>
      </c>
      <c r="AB1856" s="6"/>
    </row>
    <row r="1857" spans="1:28">
      <c r="A1857" t="s">
        <v>11094</v>
      </c>
      <c r="B1857">
        <v>1856</v>
      </c>
      <c r="C1857" t="s">
        <v>11095</v>
      </c>
      <c r="D1857" t="s">
        <v>11096</v>
      </c>
      <c r="E1857" t="s">
        <v>29</v>
      </c>
      <c r="F1857" cm="1">
        <f t="array" ref="F1857">SUM(--(H1857=$H$2:$H$5000))</f>
        <v>1</v>
      </c>
      <c r="G1857" t="s">
        <v>11097</v>
      </c>
      <c r="H1857" s="16" t="s">
        <v>11098</v>
      </c>
      <c r="K1857" s="5">
        <v>45779</v>
      </c>
      <c r="L1857" t="s">
        <v>32</v>
      </c>
      <c r="M1857" t="s">
        <v>743</v>
      </c>
      <c r="N1857" t="s">
        <v>10977</v>
      </c>
      <c r="P1857" t="s">
        <v>494</v>
      </c>
      <c r="Q1857" t="s">
        <v>11099</v>
      </c>
      <c r="R1857" s="6">
        <v>10291353.216548428</v>
      </c>
      <c r="S1857" s="6">
        <v>0</v>
      </c>
      <c r="T1857" s="6">
        <v>0</v>
      </c>
      <c r="U1857" s="6">
        <v>-2095253.7788000018</v>
      </c>
      <c r="V1857" s="6">
        <v>0</v>
      </c>
      <c r="W1857" s="6">
        <v>-21215.78759999969</v>
      </c>
      <c r="X1857" s="15">
        <v>31</v>
      </c>
      <c r="Y1857" s="15">
        <v>584022.80000000005</v>
      </c>
      <c r="Z1857" s="6" t="s">
        <v>507</v>
      </c>
      <c r="AA1857" s="6">
        <v>12347777.700424194</v>
      </c>
      <c r="AB1857" s="6"/>
    </row>
    <row r="1858" spans="1:28">
      <c r="A1858" t="s">
        <v>11100</v>
      </c>
      <c r="B1858">
        <v>1857</v>
      </c>
      <c r="C1858" t="s">
        <v>11101</v>
      </c>
      <c r="D1858" t="s">
        <v>11102</v>
      </c>
      <c r="E1858" t="s">
        <v>29</v>
      </c>
      <c r="F1858" cm="1">
        <f t="array" ref="F1858">SUM(--(H1858=$H$2:$H$5000))</f>
        <v>1</v>
      </c>
      <c r="G1858" t="s">
        <v>11103</v>
      </c>
      <c r="H1858" s="16" t="s">
        <v>11104</v>
      </c>
      <c r="K1858" s="5">
        <v>45783</v>
      </c>
      <c r="L1858" t="s">
        <v>32</v>
      </c>
      <c r="M1858" t="s">
        <v>645</v>
      </c>
      <c r="N1858" t="s">
        <v>2127</v>
      </c>
      <c r="P1858" t="s">
        <v>4639</v>
      </c>
      <c r="Q1858" t="s">
        <v>11105</v>
      </c>
      <c r="R1858" s="6">
        <v>11360571.622848511</v>
      </c>
      <c r="S1858" s="6">
        <v>3028828.5</v>
      </c>
      <c r="T1858" s="6">
        <v>0</v>
      </c>
      <c r="U1858" s="6">
        <v>0</v>
      </c>
      <c r="V1858" s="6">
        <v>365815.35000000033</v>
      </c>
      <c r="W1858" s="6">
        <v>3049888.3250000002</v>
      </c>
      <c r="X1858" s="15">
        <v>42</v>
      </c>
      <c r="Y1858" s="15">
        <v>3067225.82</v>
      </c>
      <c r="Z1858" s="6" t="s">
        <v>507</v>
      </c>
      <c r="AA1858" s="6">
        <v>48130299.521641701</v>
      </c>
      <c r="AB1858" s="6"/>
    </row>
    <row r="1859" spans="1:28">
      <c r="A1859" t="s">
        <v>11106</v>
      </c>
      <c r="B1859">
        <v>1858</v>
      </c>
      <c r="C1859" t="s">
        <v>11107</v>
      </c>
      <c r="D1859" t="s">
        <v>11108</v>
      </c>
      <c r="E1859" t="s">
        <v>29</v>
      </c>
      <c r="F1859" cm="1">
        <f t="array" ref="F1859">SUM(--(H1859=$H$2:$H$5000))</f>
        <v>1</v>
      </c>
      <c r="G1859" t="s">
        <v>11109</v>
      </c>
      <c r="H1859" t="s">
        <v>11110</v>
      </c>
      <c r="K1859" s="5">
        <v>45791</v>
      </c>
      <c r="L1859" t="s">
        <v>32</v>
      </c>
      <c r="M1859" t="s">
        <v>2521</v>
      </c>
      <c r="N1859" t="s">
        <v>1629</v>
      </c>
      <c r="P1859" t="s">
        <v>4384</v>
      </c>
      <c r="Q1859" t="s">
        <v>11111</v>
      </c>
      <c r="R1859" s="6">
        <v>54683463.615575604</v>
      </c>
      <c r="S1859" s="6">
        <v>0</v>
      </c>
      <c r="T1859" s="6">
        <v>0</v>
      </c>
      <c r="U1859" s="6">
        <v>6939068.0240000049</v>
      </c>
      <c r="V1859" s="6">
        <v>0</v>
      </c>
      <c r="W1859" s="6">
        <v>6939068.0240000049</v>
      </c>
      <c r="X1859" s="15">
        <v>50</v>
      </c>
      <c r="Y1859" s="15">
        <v>780513.17999999993</v>
      </c>
      <c r="Z1859" s="6" t="s">
        <v>507</v>
      </c>
      <c r="AA1859" s="6">
        <v>243093151.0925293</v>
      </c>
      <c r="AB1859" s="6"/>
    </row>
    <row r="1860" spans="1:28">
      <c r="A1860" t="s">
        <v>11112</v>
      </c>
      <c r="B1860">
        <v>1859</v>
      </c>
      <c r="C1860" t="s">
        <v>11113</v>
      </c>
      <c r="D1860" t="s">
        <v>11114</v>
      </c>
      <c r="E1860" t="s">
        <v>29</v>
      </c>
      <c r="F1860">
        <f>SUM(--(H1860=$H$2:$H$5000))</f>
        <v>1</v>
      </c>
      <c r="G1860" t="s">
        <v>11115</v>
      </c>
      <c r="H1860" t="s">
        <v>11116</v>
      </c>
      <c r="K1860" s="5">
        <v>45791</v>
      </c>
      <c r="L1860" t="s">
        <v>32</v>
      </c>
      <c r="M1860" t="s">
        <v>1628</v>
      </c>
      <c r="N1860" t="s">
        <v>1629</v>
      </c>
      <c r="P1860" t="s">
        <v>4384</v>
      </c>
      <c r="Q1860" t="s">
        <v>11117</v>
      </c>
      <c r="R1860" s="6">
        <v>255218790.43579102</v>
      </c>
      <c r="S1860" s="6">
        <v>5003949.9999999823</v>
      </c>
      <c r="T1860" s="6">
        <v>2501484.9999999907</v>
      </c>
      <c r="U1860" s="6">
        <v>0</v>
      </c>
      <c r="V1860" s="6">
        <v>5007310.0000000261</v>
      </c>
      <c r="W1860" s="6">
        <v>12512745</v>
      </c>
      <c r="X1860" s="15">
        <v>410</v>
      </c>
      <c r="Y1860" s="15">
        <v>9699576.3000000007</v>
      </c>
      <c r="Z1860" s="6" t="s">
        <v>507</v>
      </c>
      <c r="AA1860" s="6">
        <v>1920569.9920654297</v>
      </c>
      <c r="AB1860" s="6"/>
    </row>
    <row r="1861" spans="1:28">
      <c r="A1861" t="s">
        <v>11118</v>
      </c>
      <c r="B1861">
        <v>1860</v>
      </c>
      <c r="C1861" t="s">
        <v>11119</v>
      </c>
      <c r="D1861" t="s">
        <v>11120</v>
      </c>
      <c r="E1861" t="s">
        <v>29</v>
      </c>
      <c r="F1861">
        <f>SUM(--(H1861=$H$2:$H$5000))</f>
        <v>1</v>
      </c>
      <c r="G1861" t="s">
        <v>11121</v>
      </c>
      <c r="H1861" t="s">
        <v>11122</v>
      </c>
      <c r="K1861" s="5">
        <v>45791</v>
      </c>
      <c r="L1861" t="s">
        <v>32</v>
      </c>
      <c r="M1861" t="s">
        <v>162</v>
      </c>
      <c r="N1861" t="s">
        <v>210</v>
      </c>
      <c r="P1861" t="s">
        <v>4384</v>
      </c>
      <c r="Q1861" t="s">
        <v>11123</v>
      </c>
      <c r="R1861" s="6">
        <v>1900740.0512695313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  <c r="X1861" s="15">
        <v>7</v>
      </c>
      <c r="Y1861" s="15">
        <v>6476.42</v>
      </c>
      <c r="Z1861" s="6" t="s">
        <v>507</v>
      </c>
      <c r="AA1861" s="6">
        <v>32643139.314651489</v>
      </c>
      <c r="AB1861" s="6"/>
    </row>
    <row r="1862" spans="1:28">
      <c r="A1862" t="s">
        <v>11124</v>
      </c>
      <c r="B1862">
        <v>1861</v>
      </c>
      <c r="C1862" t="s">
        <v>11125</v>
      </c>
      <c r="D1862" t="s">
        <v>11126</v>
      </c>
      <c r="E1862" t="s">
        <v>29</v>
      </c>
      <c r="F1862">
        <f>SUM(--(H1862=$H$2:$H$5000))</f>
        <v>1</v>
      </c>
      <c r="G1862" t="s">
        <v>11127</v>
      </c>
      <c r="H1862" t="s">
        <v>11128</v>
      </c>
      <c r="K1862" s="5">
        <v>45792</v>
      </c>
      <c r="L1862" t="s">
        <v>32</v>
      </c>
      <c r="M1862" t="s">
        <v>6344</v>
      </c>
      <c r="N1862" t="s">
        <v>6345</v>
      </c>
      <c r="P1862" t="s">
        <v>522</v>
      </c>
      <c r="Q1862" t="s">
        <v>11129</v>
      </c>
      <c r="R1862" s="6">
        <v>28486051.261425018</v>
      </c>
      <c r="S1862" s="6">
        <v>1164589.3639999984</v>
      </c>
      <c r="T1862" s="6">
        <v>401784.43187500199</v>
      </c>
      <c r="U1862" s="6">
        <v>0</v>
      </c>
      <c r="V1862" s="6">
        <v>-685199.73862500163</v>
      </c>
      <c r="W1862" s="6">
        <v>881174.05724999891</v>
      </c>
      <c r="X1862" s="15">
        <v>472</v>
      </c>
      <c r="Y1862" s="15">
        <v>2006344.23</v>
      </c>
      <c r="Z1862" s="6" t="s">
        <v>507</v>
      </c>
      <c r="AA1862" s="6">
        <v>2294386.4903667192</v>
      </c>
      <c r="AB1862" s="6"/>
    </row>
    <row r="1863" spans="1:28">
      <c r="A1863" t="s">
        <v>11130</v>
      </c>
      <c r="B1863">
        <v>1862</v>
      </c>
      <c r="C1863" t="s">
        <v>11131</v>
      </c>
      <c r="D1863" t="s">
        <v>11132</v>
      </c>
      <c r="E1863" t="s">
        <v>29</v>
      </c>
      <c r="F1863">
        <f>SUM(--(H1863=$H$2:$H$5000))</f>
        <v>1</v>
      </c>
      <c r="G1863" t="s">
        <v>11133</v>
      </c>
      <c r="H1863" t="s">
        <v>11134</v>
      </c>
      <c r="K1863" s="5">
        <v>45792</v>
      </c>
      <c r="L1863" t="s">
        <v>32</v>
      </c>
      <c r="M1863" t="s">
        <v>6344</v>
      </c>
      <c r="N1863" t="s">
        <v>6345</v>
      </c>
      <c r="P1863" t="s">
        <v>522</v>
      </c>
      <c r="Q1863" t="s">
        <v>11135</v>
      </c>
      <c r="R1863" s="6">
        <v>2004907.2145176979</v>
      </c>
      <c r="S1863" s="6">
        <v>0</v>
      </c>
      <c r="T1863" s="6">
        <v>-273879.77034002851</v>
      </c>
      <c r="U1863" s="6">
        <v>-15805.417432799935</v>
      </c>
      <c r="V1863" s="6">
        <v>0</v>
      </c>
      <c r="W1863" s="6">
        <v>22206.320283602225</v>
      </c>
      <c r="X1863" s="15">
        <v>7</v>
      </c>
      <c r="Y1863" s="15">
        <v>85690</v>
      </c>
      <c r="Z1863" s="6" t="s">
        <v>507</v>
      </c>
      <c r="AA1863" s="6">
        <v>36213494.968414307</v>
      </c>
      <c r="AB1863" s="6"/>
    </row>
    <row r="1864" spans="1:28">
      <c r="A1864" t="s">
        <v>11136</v>
      </c>
      <c r="B1864">
        <v>1863</v>
      </c>
      <c r="C1864" t="s">
        <v>11137</v>
      </c>
      <c r="D1864" t="s">
        <v>11138</v>
      </c>
      <c r="E1864" t="s">
        <v>29</v>
      </c>
      <c r="F1864">
        <f>SUM(--(H1864=$H$2:$H$5000))</f>
        <v>1</v>
      </c>
      <c r="G1864" t="s">
        <v>11139</v>
      </c>
      <c r="H1864" t="s">
        <v>11140</v>
      </c>
      <c r="K1864" s="5">
        <v>45792</v>
      </c>
      <c r="L1864" t="s">
        <v>32</v>
      </c>
      <c r="M1864" t="s">
        <v>6344</v>
      </c>
      <c r="N1864" t="s">
        <v>6430</v>
      </c>
      <c r="P1864" t="s">
        <v>522</v>
      </c>
      <c r="Q1864" t="s">
        <v>11141</v>
      </c>
      <c r="R1864" s="6">
        <v>28916703.343391418</v>
      </c>
      <c r="S1864" s="6">
        <v>1344422.5610000021</v>
      </c>
      <c r="T1864" s="6">
        <v>8814.132249999966</v>
      </c>
      <c r="U1864" s="6">
        <v>550133.75274999801</v>
      </c>
      <c r="V1864" s="6">
        <v>736.80637499998556</v>
      </c>
      <c r="W1864" s="6">
        <v>2502041.3127500033</v>
      </c>
      <c r="X1864" s="15">
        <v>1011</v>
      </c>
      <c r="Y1864" s="15">
        <v>2920534.9999999995</v>
      </c>
      <c r="Z1864" s="6" t="s">
        <v>507</v>
      </c>
      <c r="AA1864" s="6">
        <v>1532966.0341322664</v>
      </c>
      <c r="AB1864" s="6"/>
    </row>
    <row r="1865" spans="1:28">
      <c r="A1865" t="s">
        <v>11142</v>
      </c>
      <c r="B1865">
        <v>1864</v>
      </c>
      <c r="C1865" t="s">
        <v>11143</v>
      </c>
      <c r="D1865" t="s">
        <v>11144</v>
      </c>
      <c r="E1865" t="s">
        <v>29</v>
      </c>
      <c r="F1865">
        <f t="shared" ref="F1865:F1902" si="0">SUM(--(H1865=$H$2:$H$5001))</f>
        <v>1</v>
      </c>
      <c r="G1865" t="s">
        <v>11145</v>
      </c>
      <c r="H1865" t="s">
        <v>11146</v>
      </c>
      <c r="K1865" s="5">
        <v>45792</v>
      </c>
      <c r="L1865" t="s">
        <v>32</v>
      </c>
      <c r="M1865" t="s">
        <v>6344</v>
      </c>
      <c r="N1865" t="s">
        <v>6430</v>
      </c>
      <c r="P1865" t="s">
        <v>522</v>
      </c>
      <c r="Q1865" t="s">
        <v>11147</v>
      </c>
      <c r="R1865" s="6">
        <v>1198505.5556794463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  <c r="X1865" s="15">
        <v>6</v>
      </c>
      <c r="Y1865" s="15">
        <v>26706</v>
      </c>
      <c r="Z1865" s="6" t="s">
        <v>507</v>
      </c>
      <c r="AA1865" s="6">
        <v>10076220.893859863</v>
      </c>
      <c r="AB1865" s="6"/>
    </row>
    <row r="1866" spans="1:28">
      <c r="A1866" t="s">
        <v>11148</v>
      </c>
      <c r="B1866">
        <v>1865</v>
      </c>
      <c r="C1866" t="s">
        <v>11149</v>
      </c>
      <c r="D1866" t="s">
        <v>11150</v>
      </c>
      <c r="E1866" t="s">
        <v>29</v>
      </c>
      <c r="F1866">
        <f t="shared" si="0"/>
        <v>1</v>
      </c>
      <c r="G1866" t="s">
        <v>11151</v>
      </c>
      <c r="H1866" t="s">
        <v>11152</v>
      </c>
      <c r="K1866" s="5">
        <v>45798</v>
      </c>
      <c r="L1866" t="s">
        <v>32</v>
      </c>
      <c r="M1866" t="s">
        <v>33</v>
      </c>
      <c r="N1866" t="s">
        <v>115</v>
      </c>
      <c r="P1866" t="s">
        <v>3121</v>
      </c>
      <c r="Q1866" t="str">
        <f t="shared" ref="Q1866:Q1929" si="1">D1866&amp;" ("&amp;C1866&amp;")"</f>
        <v>Manulife Fundamental Equity Fund (MFUN)</v>
      </c>
      <c r="R1866" s="6">
        <v>10108069.181442261</v>
      </c>
      <c r="S1866" s="6">
        <v>-3160.6250000000582</v>
      </c>
      <c r="T1866" s="6">
        <v>0</v>
      </c>
      <c r="U1866" s="6">
        <v>0</v>
      </c>
      <c r="V1866" s="6">
        <v>0</v>
      </c>
      <c r="W1866" s="6">
        <v>-267215.37499999913</v>
      </c>
      <c r="X1866" s="15">
        <v>77</v>
      </c>
      <c r="Y1866" s="15">
        <v>190612.49</v>
      </c>
      <c r="Z1866" s="6" t="s">
        <v>507</v>
      </c>
      <c r="AA1866" s="6">
        <v>1263568.1629180908</v>
      </c>
      <c r="AB1866" s="6"/>
    </row>
    <row r="1867" spans="1:28">
      <c r="A1867" t="s">
        <v>11154</v>
      </c>
      <c r="B1867">
        <v>1866</v>
      </c>
      <c r="C1867" t="s">
        <v>11155</v>
      </c>
      <c r="D1867" t="s">
        <v>11156</v>
      </c>
      <c r="E1867" t="s">
        <v>29</v>
      </c>
      <c r="F1867">
        <f t="shared" si="0"/>
        <v>1</v>
      </c>
      <c r="G1867" t="s">
        <v>11157</v>
      </c>
      <c r="H1867" t="s">
        <v>11158</v>
      </c>
      <c r="K1867" s="5">
        <v>45798</v>
      </c>
      <c r="L1867" t="s">
        <v>32</v>
      </c>
      <c r="M1867" t="s">
        <v>42</v>
      </c>
      <c r="N1867" t="s">
        <v>43</v>
      </c>
      <c r="P1867" t="s">
        <v>3121</v>
      </c>
      <c r="Q1867" t="str">
        <f t="shared" si="1"/>
        <v>Manulife Core Plus Bond Fund (MCOR)</v>
      </c>
      <c r="R1867" s="6">
        <v>1261256.3371658325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  <c r="X1867" s="15">
        <v>3</v>
      </c>
      <c r="Y1867" s="15">
        <v>9755.2199999999993</v>
      </c>
      <c r="Z1867" s="6" t="s">
        <v>507</v>
      </c>
      <c r="AA1867" s="6">
        <v>3066967.7543640137</v>
      </c>
      <c r="AB1867" s="6"/>
    </row>
    <row r="1868" spans="1:28">
      <c r="A1868" t="s">
        <v>11160</v>
      </c>
      <c r="B1868">
        <v>1867</v>
      </c>
      <c r="C1868" t="s">
        <v>11161</v>
      </c>
      <c r="D1868" t="s">
        <v>11162</v>
      </c>
      <c r="E1868" t="s">
        <v>29</v>
      </c>
      <c r="F1868">
        <f t="shared" si="0"/>
        <v>1</v>
      </c>
      <c r="G1868" t="s">
        <v>11163</v>
      </c>
      <c r="H1868" t="s">
        <v>11164</v>
      </c>
      <c r="K1868" s="5">
        <v>45798</v>
      </c>
      <c r="L1868" t="s">
        <v>32</v>
      </c>
      <c r="M1868" t="s">
        <v>10823</v>
      </c>
      <c r="N1868" t="s">
        <v>150</v>
      </c>
      <c r="P1868" t="s">
        <v>3121</v>
      </c>
      <c r="Q1868" t="str">
        <f t="shared" si="1"/>
        <v>Manulife Dividend Income Fund  (MDIF)</v>
      </c>
      <c r="R1868" s="6">
        <v>2544733.829498291</v>
      </c>
      <c r="S1868" s="6">
        <v>0</v>
      </c>
      <c r="T1868" s="6">
        <v>0</v>
      </c>
      <c r="U1868" s="6">
        <v>285748.3299999999</v>
      </c>
      <c r="V1868" s="6">
        <v>0</v>
      </c>
      <c r="W1868" s="6">
        <v>-559327.10000000009</v>
      </c>
      <c r="X1868" s="15">
        <v>9</v>
      </c>
      <c r="Y1868" s="15">
        <v>10621.71</v>
      </c>
      <c r="Z1868" s="6" t="s">
        <v>507</v>
      </c>
      <c r="AA1868" s="6">
        <v>1679330.0628662109</v>
      </c>
      <c r="AB1868" s="6"/>
    </row>
    <row r="1869" spans="1:28">
      <c r="A1869" t="s">
        <v>11166</v>
      </c>
      <c r="B1869">
        <v>1868</v>
      </c>
      <c r="C1869" t="s">
        <v>11167</v>
      </c>
      <c r="D1869" t="s">
        <v>11168</v>
      </c>
      <c r="E1869" t="s">
        <v>29</v>
      </c>
      <c r="F1869">
        <f t="shared" si="0"/>
        <v>1</v>
      </c>
      <c r="G1869" t="s">
        <v>11169</v>
      </c>
      <c r="H1869" t="s">
        <v>11170</v>
      </c>
      <c r="K1869" s="5">
        <v>45798</v>
      </c>
      <c r="L1869" t="s">
        <v>32</v>
      </c>
      <c r="M1869" t="s">
        <v>33</v>
      </c>
      <c r="N1869" t="s">
        <v>115</v>
      </c>
      <c r="P1869" t="s">
        <v>3121</v>
      </c>
      <c r="Q1869" t="str">
        <f t="shared" si="1"/>
        <v>Manulife Canadian Equity Class (MCAN)</v>
      </c>
      <c r="R1869" s="6">
        <v>1685600.8529663086</v>
      </c>
      <c r="S1869" s="6">
        <v>-567381.69999999984</v>
      </c>
      <c r="T1869" s="6">
        <v>0</v>
      </c>
      <c r="U1869" s="6">
        <v>0</v>
      </c>
      <c r="V1869" s="6">
        <v>0</v>
      </c>
      <c r="W1869" s="6">
        <v>-567381.69999999984</v>
      </c>
      <c r="X1869" s="15">
        <v>30</v>
      </c>
      <c r="Y1869" s="15">
        <v>533410.64</v>
      </c>
      <c r="Z1869" s="6" t="s">
        <v>507</v>
      </c>
      <c r="AA1869" s="6">
        <v>85242336.273193359</v>
      </c>
      <c r="AB1869" s="6"/>
    </row>
    <row r="1870" spans="1:28">
      <c r="A1870" t="s">
        <v>11172</v>
      </c>
      <c r="B1870">
        <v>1869</v>
      </c>
      <c r="C1870" t="s">
        <v>11173</v>
      </c>
      <c r="D1870" t="s">
        <v>11174</v>
      </c>
      <c r="E1870" t="s">
        <v>29</v>
      </c>
      <c r="F1870">
        <f t="shared" si="0"/>
        <v>1</v>
      </c>
      <c r="G1870" t="s">
        <v>11175</v>
      </c>
      <c r="H1870" t="s">
        <v>11176</v>
      </c>
      <c r="K1870" s="5">
        <v>45798</v>
      </c>
      <c r="L1870" t="s">
        <v>32</v>
      </c>
      <c r="M1870" t="s">
        <v>743</v>
      </c>
      <c r="N1870" t="s">
        <v>10977</v>
      </c>
      <c r="P1870" t="s">
        <v>4384</v>
      </c>
      <c r="Q1870" t="str">
        <f t="shared" si="1"/>
        <v>CIBC Income Advantage Fund (CCLO)</v>
      </c>
      <c r="R1870" s="6">
        <v>72547807.645797729</v>
      </c>
      <c r="S1870" s="6">
        <v>0</v>
      </c>
      <c r="T1870" s="6">
        <v>-10879274.999999996</v>
      </c>
      <c r="U1870" s="6">
        <v>-495400.00000000704</v>
      </c>
      <c r="V1870" s="6">
        <v>494435.00000000698</v>
      </c>
      <c r="W1870" s="6">
        <v>-12362430</v>
      </c>
      <c r="X1870" s="15">
        <v>171</v>
      </c>
      <c r="Y1870" s="15">
        <v>4615039.0999999996</v>
      </c>
      <c r="Z1870" s="6" t="s">
        <v>507</v>
      </c>
      <c r="AA1870" s="6">
        <v>11383714.485168457</v>
      </c>
      <c r="AB1870" s="6"/>
    </row>
    <row r="1871" spans="1:28">
      <c r="A1871" t="s">
        <v>11178</v>
      </c>
      <c r="B1871">
        <v>1870</v>
      </c>
      <c r="C1871" t="s">
        <v>11179</v>
      </c>
      <c r="D1871" t="s">
        <v>11180</v>
      </c>
      <c r="E1871" t="s">
        <v>29</v>
      </c>
      <c r="F1871">
        <f t="shared" si="0"/>
        <v>1</v>
      </c>
      <c r="G1871" t="s">
        <v>11181</v>
      </c>
      <c r="H1871" t="s">
        <v>11182</v>
      </c>
      <c r="K1871" s="5">
        <v>45800</v>
      </c>
      <c r="L1871" t="s">
        <v>32</v>
      </c>
      <c r="M1871" t="s">
        <v>240</v>
      </c>
      <c r="N1871" t="s">
        <v>423</v>
      </c>
      <c r="P1871" t="s">
        <v>10577</v>
      </c>
      <c r="Q1871" t="str">
        <f t="shared" si="1"/>
        <v>MegaLong (3X) NASDAQ-100® Daily Leveraged Alternative ETF (QQQU)</v>
      </c>
      <c r="R1871" s="6">
        <v>10096449.995040894</v>
      </c>
      <c r="S1871" s="6">
        <v>1634384.9999999995</v>
      </c>
      <c r="T1871" s="6">
        <v>-821812.49999999895</v>
      </c>
      <c r="U1871" s="6">
        <v>0</v>
      </c>
      <c r="V1871" s="6">
        <v>0</v>
      </c>
      <c r="W1871" s="6">
        <v>-876632.49999999907</v>
      </c>
      <c r="X1871" s="15">
        <v>6184</v>
      </c>
      <c r="Y1871" s="15">
        <v>41460482</v>
      </c>
      <c r="Z1871" s="6" t="s">
        <v>507</v>
      </c>
      <c r="AA1871" s="6">
        <v>6973920.2499389648</v>
      </c>
      <c r="AB1871" s="6"/>
    </row>
    <row r="1872" spans="1:28">
      <c r="A1872" t="s">
        <v>11184</v>
      </c>
      <c r="B1872">
        <v>1871</v>
      </c>
      <c r="C1872" t="s">
        <v>11185</v>
      </c>
      <c r="D1872" t="s">
        <v>11186</v>
      </c>
      <c r="E1872" t="s">
        <v>29</v>
      </c>
      <c r="F1872">
        <f t="shared" si="0"/>
        <v>1</v>
      </c>
      <c r="G1872" t="s">
        <v>11187</v>
      </c>
      <c r="H1872" t="s">
        <v>11188</v>
      </c>
      <c r="K1872" s="5">
        <v>45800</v>
      </c>
      <c r="L1872" t="s">
        <v>32</v>
      </c>
      <c r="M1872" t="s">
        <v>231</v>
      </c>
      <c r="N1872" t="s">
        <v>423</v>
      </c>
      <c r="P1872" t="s">
        <v>10577</v>
      </c>
      <c r="Q1872" t="str">
        <f t="shared" si="1"/>
        <v>MegaLong (-3X) NASDAQ-100® Daily Leveraged Alternative ETF (QQQD)</v>
      </c>
      <c r="R1872" s="6">
        <v>6817429.7332763672</v>
      </c>
      <c r="S1872" s="6">
        <v>0</v>
      </c>
      <c r="T1872" s="6">
        <v>-275300.00000000029</v>
      </c>
      <c r="U1872" s="6">
        <v>0</v>
      </c>
      <c r="V1872" s="6">
        <v>0</v>
      </c>
      <c r="W1872" s="6">
        <v>-275300.00000000029</v>
      </c>
      <c r="X1872" s="15">
        <v>2026</v>
      </c>
      <c r="Y1872" s="15">
        <v>8471015.9000000004</v>
      </c>
      <c r="Z1872" s="6" t="s">
        <v>507</v>
      </c>
      <c r="AA1872" s="6">
        <v>16417904.806137085</v>
      </c>
      <c r="AB1872" s="6"/>
    </row>
    <row r="1873" spans="1:28">
      <c r="A1873" t="s">
        <v>11190</v>
      </c>
      <c r="B1873">
        <v>1872</v>
      </c>
      <c r="C1873" t="s">
        <v>11191</v>
      </c>
      <c r="D1873" t="s">
        <v>11192</v>
      </c>
      <c r="E1873" t="s">
        <v>29</v>
      </c>
      <c r="F1873">
        <f t="shared" si="0"/>
        <v>1</v>
      </c>
      <c r="G1873" t="s">
        <v>11193</v>
      </c>
      <c r="H1873" t="s">
        <v>11194</v>
      </c>
      <c r="K1873" s="5">
        <v>45800</v>
      </c>
      <c r="L1873" t="s">
        <v>32</v>
      </c>
      <c r="M1873" t="s">
        <v>240</v>
      </c>
      <c r="N1873" t="s">
        <v>423</v>
      </c>
      <c r="P1873" t="s">
        <v>10577</v>
      </c>
      <c r="Q1873" t="str">
        <f t="shared" si="1"/>
        <v>MegaLong (3X) S&amp;P 500® Daily Leveraged Alternative ETF (SPYU)</v>
      </c>
      <c r="R1873" s="6">
        <v>15413550.37689209</v>
      </c>
      <c r="S1873" s="6">
        <v>0</v>
      </c>
      <c r="T1873" s="6">
        <v>-790187.5000000007</v>
      </c>
      <c r="U1873" s="6">
        <v>0</v>
      </c>
      <c r="V1873" s="6">
        <v>0</v>
      </c>
      <c r="W1873" s="6">
        <v>-790187.5000000007</v>
      </c>
      <c r="X1873" s="15">
        <v>624</v>
      </c>
      <c r="Y1873" s="15">
        <v>2550024.41</v>
      </c>
      <c r="Z1873" s="6" t="s">
        <v>507</v>
      </c>
      <c r="AA1873" s="6">
        <v>7660320.2819824219</v>
      </c>
      <c r="AB1873" s="6"/>
    </row>
    <row r="1874" spans="1:28">
      <c r="A1874" t="s">
        <v>11196</v>
      </c>
      <c r="B1874">
        <v>1873</v>
      </c>
      <c r="C1874" t="s">
        <v>11197</v>
      </c>
      <c r="D1874" t="s">
        <v>11198</v>
      </c>
      <c r="E1874" t="s">
        <v>29</v>
      </c>
      <c r="F1874">
        <f t="shared" si="0"/>
        <v>1</v>
      </c>
      <c r="G1874" t="s">
        <v>11199</v>
      </c>
      <c r="H1874" t="s">
        <v>11200</v>
      </c>
      <c r="K1874" s="5">
        <v>45800</v>
      </c>
      <c r="L1874" t="s">
        <v>32</v>
      </c>
      <c r="M1874" t="s">
        <v>231</v>
      </c>
      <c r="N1874" t="s">
        <v>423</v>
      </c>
      <c r="P1874" t="s">
        <v>10577</v>
      </c>
      <c r="Q1874" t="str">
        <f t="shared" si="1"/>
        <v>MegaLong (-3X) S&amp;P 500® Daily Leveraged Alternative ETF (SPYD)</v>
      </c>
      <c r="R1874" s="6">
        <v>6037154.8891067505</v>
      </c>
      <c r="S1874" s="6">
        <v>0</v>
      </c>
      <c r="T1874" s="6">
        <v>0</v>
      </c>
      <c r="U1874" s="6">
        <v>0</v>
      </c>
      <c r="V1874" s="6">
        <v>0</v>
      </c>
      <c r="W1874" s="6">
        <v>-316830.00000000029</v>
      </c>
      <c r="X1874" s="15">
        <v>528</v>
      </c>
      <c r="Y1874" s="15">
        <v>1669457.3</v>
      </c>
      <c r="Z1874" s="6" t="s">
        <v>507</v>
      </c>
      <c r="AA1874" s="6">
        <v>14707522.296905518</v>
      </c>
      <c r="AB1874" s="6"/>
    </row>
    <row r="1875" spans="1:28">
      <c r="A1875" t="s">
        <v>11202</v>
      </c>
      <c r="B1875">
        <v>1874</v>
      </c>
      <c r="C1875" t="s">
        <v>11203</v>
      </c>
      <c r="D1875" t="s">
        <v>11204</v>
      </c>
      <c r="E1875" t="s">
        <v>29</v>
      </c>
      <c r="F1875">
        <f t="shared" si="0"/>
        <v>1</v>
      </c>
      <c r="G1875" t="s">
        <v>11205</v>
      </c>
      <c r="H1875" t="s">
        <v>11206</v>
      </c>
      <c r="K1875" s="5">
        <v>45800</v>
      </c>
      <c r="L1875" t="s">
        <v>32</v>
      </c>
      <c r="M1875" t="s">
        <v>240</v>
      </c>
      <c r="N1875" t="s">
        <v>423</v>
      </c>
      <c r="P1875" t="s">
        <v>10577</v>
      </c>
      <c r="Q1875" t="str">
        <f t="shared" si="1"/>
        <v>MegaLong (3X) US Semiconductors Daily Leveraged Alternative ETF (SOXU)</v>
      </c>
      <c r="R1875" s="6">
        <v>20312270.164489746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  <c r="X1875" s="15">
        <v>827</v>
      </c>
      <c r="Y1875" s="15">
        <v>2172792.7000000002</v>
      </c>
      <c r="Z1875" s="6" t="s">
        <v>507</v>
      </c>
      <c r="AA1875" s="6">
        <v>6580214.8342132568</v>
      </c>
      <c r="AB1875" s="6"/>
    </row>
    <row r="1876" spans="1:28">
      <c r="A1876" t="s">
        <v>11208</v>
      </c>
      <c r="B1876">
        <v>1875</v>
      </c>
      <c r="C1876" t="s">
        <v>11209</v>
      </c>
      <c r="D1876" t="s">
        <v>11210</v>
      </c>
      <c r="E1876" t="s">
        <v>29</v>
      </c>
      <c r="F1876">
        <f t="shared" si="0"/>
        <v>1</v>
      </c>
      <c r="G1876" t="s">
        <v>11211</v>
      </c>
      <c r="H1876" t="s">
        <v>11212</v>
      </c>
      <c r="K1876" s="5">
        <v>45800</v>
      </c>
      <c r="L1876" t="s">
        <v>32</v>
      </c>
      <c r="M1876" t="s">
        <v>231</v>
      </c>
      <c r="N1876" t="s">
        <v>423</v>
      </c>
      <c r="P1876" t="s">
        <v>10577</v>
      </c>
      <c r="Q1876" t="str">
        <f t="shared" si="1"/>
        <v>MegaLong (-3X) US Semiconductors Daily Leveraged Alternative ETF (SOXD)</v>
      </c>
      <c r="R1876" s="6">
        <v>4302970.5941677094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  <c r="X1876" s="15">
        <v>1054</v>
      </c>
      <c r="Y1876" s="15">
        <v>4180960.5</v>
      </c>
      <c r="Z1876" s="6" t="s">
        <v>507</v>
      </c>
      <c r="AA1876" s="6">
        <v>6733967.6906661987</v>
      </c>
      <c r="AB1876" s="6"/>
    </row>
    <row r="1877" spans="1:28">
      <c r="A1877" t="s">
        <v>11214</v>
      </c>
      <c r="B1877">
        <v>1876</v>
      </c>
      <c r="C1877" t="s">
        <v>11215</v>
      </c>
      <c r="D1877" t="s">
        <v>11216</v>
      </c>
      <c r="E1877" t="s">
        <v>29</v>
      </c>
      <c r="F1877">
        <f t="shared" si="0"/>
        <v>1</v>
      </c>
      <c r="G1877" t="s">
        <v>11217</v>
      </c>
      <c r="H1877" t="s">
        <v>11218</v>
      </c>
      <c r="K1877" s="5">
        <v>45804</v>
      </c>
      <c r="L1877" t="s">
        <v>32</v>
      </c>
      <c r="M1877" t="s">
        <v>170</v>
      </c>
      <c r="N1877" t="s">
        <v>325</v>
      </c>
      <c r="P1877" t="s">
        <v>494</v>
      </c>
      <c r="Q1877" t="str">
        <f t="shared" si="1"/>
        <v>BMO Canadian Core Plus US Balanced ETF (ZBCB)</v>
      </c>
      <c r="R1877">
        <v>6716151.4394760132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13</v>
      </c>
      <c r="Y1877">
        <v>77096.11</v>
      </c>
      <c r="Z1877" s="6" t="s">
        <v>8118</v>
      </c>
      <c r="AA1877" s="6">
        <v>12862763.725135803</v>
      </c>
      <c r="AB1877" s="6"/>
    </row>
    <row r="1878" spans="1:28">
      <c r="A1878" t="s">
        <v>11220</v>
      </c>
      <c r="B1878">
        <v>1877</v>
      </c>
      <c r="C1878" t="s">
        <v>11221</v>
      </c>
      <c r="D1878" t="s">
        <v>11222</v>
      </c>
      <c r="E1878" t="s">
        <v>29</v>
      </c>
      <c r="F1878">
        <f t="shared" si="0"/>
        <v>1</v>
      </c>
      <c r="G1878" t="s">
        <v>11223</v>
      </c>
      <c r="H1878" t="s">
        <v>11224</v>
      </c>
      <c r="K1878" s="5">
        <v>45804</v>
      </c>
      <c r="L1878" t="s">
        <v>32</v>
      </c>
      <c r="M1878" t="s">
        <v>480</v>
      </c>
      <c r="N1878" t="s">
        <v>34</v>
      </c>
      <c r="P1878" t="s">
        <v>494</v>
      </c>
      <c r="Q1878" t="str">
        <f t="shared" si="1"/>
        <v>BMO US Equity Focused ETF (ZBEU)</v>
      </c>
      <c r="R1878">
        <v>12724409.028385162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16</v>
      </c>
      <c r="Y1878">
        <v>60876.6</v>
      </c>
      <c r="Z1878" s="6" t="s">
        <v>12651</v>
      </c>
      <c r="AA1878" s="6">
        <v>3678598.9499282837</v>
      </c>
      <c r="AB1878" s="6"/>
    </row>
    <row r="1879" spans="1:28">
      <c r="A1879" t="s">
        <v>11226</v>
      </c>
      <c r="B1879">
        <v>1878</v>
      </c>
      <c r="C1879" t="s">
        <v>11227</v>
      </c>
      <c r="D1879" t="s">
        <v>11228</v>
      </c>
      <c r="E1879" t="s">
        <v>29</v>
      </c>
      <c r="F1879">
        <f t="shared" si="0"/>
        <v>1</v>
      </c>
      <c r="G1879" t="s">
        <v>11229</v>
      </c>
      <c r="H1879" t="s">
        <v>11230</v>
      </c>
      <c r="K1879" s="5">
        <v>45804</v>
      </c>
      <c r="L1879" t="s">
        <v>32</v>
      </c>
      <c r="M1879" t="s">
        <v>102</v>
      </c>
      <c r="N1879" t="s">
        <v>34</v>
      </c>
      <c r="P1879" t="s">
        <v>494</v>
      </c>
      <c r="Q1879" t="str">
        <f t="shared" si="1"/>
        <v>BMO US Equity Focused ETF - CAD Hedged (ZBEU/F)</v>
      </c>
      <c r="R1879">
        <v>3646613.5379142761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 s="6" t="s">
        <v>12651</v>
      </c>
      <c r="AA1879" s="6">
        <v>5054751.7156982422</v>
      </c>
      <c r="AB1879" s="6"/>
    </row>
    <row r="1880" spans="1:28">
      <c r="A1880" t="s">
        <v>11232</v>
      </c>
      <c r="B1880">
        <v>1879</v>
      </c>
      <c r="C1880" t="s">
        <v>11233</v>
      </c>
      <c r="D1880" t="s">
        <v>11234</v>
      </c>
      <c r="E1880" t="s">
        <v>29</v>
      </c>
      <c r="F1880">
        <f t="shared" si="0"/>
        <v>1</v>
      </c>
      <c r="G1880" t="s">
        <v>11235</v>
      </c>
      <c r="H1880" t="s">
        <v>11236</v>
      </c>
      <c r="K1880" s="5">
        <v>45804</v>
      </c>
      <c r="L1880" t="s">
        <v>32</v>
      </c>
      <c r="M1880" t="s">
        <v>480</v>
      </c>
      <c r="N1880" t="s">
        <v>150</v>
      </c>
      <c r="P1880" t="s">
        <v>494</v>
      </c>
      <c r="Q1880" t="str">
        <f t="shared" si="1"/>
        <v>BMO US Dividend Growth ETF (ZBDU)</v>
      </c>
      <c r="R1880">
        <v>5203258.6795539856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33</v>
      </c>
      <c r="Y1880">
        <v>123917.86</v>
      </c>
      <c r="Z1880" s="6" t="s">
        <v>507</v>
      </c>
      <c r="AA1880" s="6">
        <v>1686159.2870864868</v>
      </c>
      <c r="AB1880" s="6"/>
    </row>
    <row r="1881" spans="1:28">
      <c r="A1881" t="s">
        <v>11238</v>
      </c>
      <c r="B1881">
        <v>1880</v>
      </c>
      <c r="C1881" t="s">
        <v>11239</v>
      </c>
      <c r="D1881" t="s">
        <v>11240</v>
      </c>
      <c r="E1881" t="s">
        <v>29</v>
      </c>
      <c r="F1881">
        <f t="shared" si="0"/>
        <v>1</v>
      </c>
      <c r="G1881" t="s">
        <v>11241</v>
      </c>
      <c r="H1881" t="s">
        <v>11242</v>
      </c>
      <c r="K1881" s="5">
        <v>45804</v>
      </c>
      <c r="L1881" t="s">
        <v>32</v>
      </c>
      <c r="M1881" t="s">
        <v>102</v>
      </c>
      <c r="N1881" t="s">
        <v>150</v>
      </c>
      <c r="P1881" t="s">
        <v>494</v>
      </c>
      <c r="Q1881" t="str">
        <f t="shared" si="1"/>
        <v>BMO US Dividend Growth ETF - CAD Hedged (ZBDU/F)</v>
      </c>
      <c r="R1881">
        <v>1740273.7574157715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10</v>
      </c>
      <c r="Y1881">
        <v>349.69</v>
      </c>
      <c r="Z1881" s="6" t="s">
        <v>507</v>
      </c>
      <c r="AA1881" s="6">
        <v>7237372.1546974182</v>
      </c>
      <c r="AB1881" s="6"/>
    </row>
    <row r="1882" spans="1:28">
      <c r="A1882" t="s">
        <v>11244</v>
      </c>
      <c r="B1882">
        <v>1881</v>
      </c>
      <c r="C1882" t="s">
        <v>11245</v>
      </c>
      <c r="D1882" t="s">
        <v>11246</v>
      </c>
      <c r="E1882" t="s">
        <v>29</v>
      </c>
      <c r="F1882">
        <f t="shared" si="0"/>
        <v>1</v>
      </c>
      <c r="G1882" t="s">
        <v>11247</v>
      </c>
      <c r="H1882">
        <v>96937107</v>
      </c>
      <c r="K1882" s="5">
        <v>45804</v>
      </c>
      <c r="L1882" t="s">
        <v>32</v>
      </c>
      <c r="M1882" t="s">
        <v>480</v>
      </c>
      <c r="N1882" t="s">
        <v>34</v>
      </c>
      <c r="P1882" t="s">
        <v>494</v>
      </c>
      <c r="Q1882" t="str">
        <f t="shared" si="1"/>
        <v>BMO US Large Cap Disciplined Value ETF (ZBVU)</v>
      </c>
      <c r="R1882">
        <v>7379854.8617362976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12</v>
      </c>
      <c r="Y1882">
        <v>78657.209999999992</v>
      </c>
      <c r="Z1882" s="6" t="s">
        <v>12651</v>
      </c>
      <c r="AA1882" s="6">
        <v>65262313.478500366</v>
      </c>
      <c r="AB1882" s="6"/>
    </row>
    <row r="1883" spans="1:28">
      <c r="A1883" t="s">
        <v>11249</v>
      </c>
      <c r="B1883">
        <v>1882</v>
      </c>
      <c r="C1883" t="s">
        <v>11250</v>
      </c>
      <c r="D1883" t="s">
        <v>11251</v>
      </c>
      <c r="E1883" t="s">
        <v>29</v>
      </c>
      <c r="F1883">
        <f t="shared" si="0"/>
        <v>1</v>
      </c>
      <c r="G1883" t="s">
        <v>11252</v>
      </c>
      <c r="H1883" t="s">
        <v>11253</v>
      </c>
      <c r="K1883" s="5">
        <v>45804</v>
      </c>
      <c r="L1883" t="s">
        <v>32</v>
      </c>
      <c r="M1883" t="s">
        <v>1580</v>
      </c>
      <c r="N1883" t="s">
        <v>610</v>
      </c>
      <c r="P1883" t="s">
        <v>494</v>
      </c>
      <c r="Q1883" t="str">
        <f t="shared" si="1"/>
        <v>BMO Canadian Equity Plus ETF (ZBEC)</v>
      </c>
      <c r="R1883">
        <v>73526526.841007233</v>
      </c>
      <c r="S1883">
        <v>0</v>
      </c>
      <c r="T1883">
        <v>3594712.4999999953</v>
      </c>
      <c r="U1883">
        <v>1828468.5000000016</v>
      </c>
      <c r="V1883">
        <v>1851322.0000000016</v>
      </c>
      <c r="W1883">
        <v>9122523</v>
      </c>
      <c r="X1883">
        <v>136</v>
      </c>
      <c r="Y1883">
        <v>1567892.2</v>
      </c>
      <c r="Z1883" s="6" t="s">
        <v>507</v>
      </c>
      <c r="AA1883" s="6">
        <v>62661819.362640381</v>
      </c>
      <c r="AB1883" s="6"/>
    </row>
    <row r="1884" spans="1:28">
      <c r="A1884" t="s">
        <v>11255</v>
      </c>
      <c r="B1884">
        <v>1883</v>
      </c>
      <c r="C1884" t="s">
        <v>11256</v>
      </c>
      <c r="D1884" t="s">
        <v>11257</v>
      </c>
      <c r="E1884" t="s">
        <v>29</v>
      </c>
      <c r="F1884">
        <f t="shared" si="0"/>
        <v>1</v>
      </c>
      <c r="G1884" t="s">
        <v>11258</v>
      </c>
      <c r="H1884" t="s">
        <v>11259</v>
      </c>
      <c r="K1884" s="5">
        <v>45805</v>
      </c>
      <c r="L1884" t="s">
        <v>32</v>
      </c>
      <c r="M1884" t="s">
        <v>743</v>
      </c>
      <c r="N1884" t="s">
        <v>10977</v>
      </c>
      <c r="P1884" t="s">
        <v>1666</v>
      </c>
      <c r="Q1884" t="str">
        <f t="shared" si="1"/>
        <v>RBC AAA CLO ETF - CAD Hedged (RCLO)</v>
      </c>
      <c r="R1884">
        <v>66372168.922424316</v>
      </c>
      <c r="S1884">
        <v>4954787.75</v>
      </c>
      <c r="T1884">
        <v>990461.40000000538</v>
      </c>
      <c r="U1884">
        <v>2979396.8999999985</v>
      </c>
      <c r="V1884">
        <v>0</v>
      </c>
      <c r="W1884">
        <v>8924646.0500000045</v>
      </c>
      <c r="X1884">
        <v>126</v>
      </c>
      <c r="Y1884">
        <v>6420021.8700000001</v>
      </c>
      <c r="Z1884" s="6" t="s">
        <v>507</v>
      </c>
      <c r="AA1884" s="6">
        <v>4492024.8985290527</v>
      </c>
      <c r="AB1884" s="6"/>
    </row>
    <row r="1885" spans="1:28">
      <c r="A1885" t="s">
        <v>11261</v>
      </c>
      <c r="B1885">
        <v>1884</v>
      </c>
      <c r="C1885" t="s">
        <v>11262</v>
      </c>
      <c r="D1885" t="s">
        <v>11263</v>
      </c>
      <c r="E1885" t="s">
        <v>29</v>
      </c>
      <c r="F1885">
        <f t="shared" si="0"/>
        <v>1</v>
      </c>
      <c r="G1885" t="s">
        <v>11264</v>
      </c>
      <c r="H1885" t="s">
        <v>11265</v>
      </c>
      <c r="K1885" s="5">
        <v>45805</v>
      </c>
      <c r="L1885" t="s">
        <v>32</v>
      </c>
      <c r="M1885" t="s">
        <v>11266</v>
      </c>
      <c r="N1885" t="s">
        <v>423</v>
      </c>
      <c r="P1885" t="s">
        <v>10577</v>
      </c>
      <c r="Q1885" t="str">
        <f t="shared" si="1"/>
        <v>MegaShort (-3X) 20+ Year US Treasury Daily Leveraged Alternative ETF (TLTD)</v>
      </c>
      <c r="R1885">
        <v>931315.04058837891</v>
      </c>
      <c r="S1885">
        <v>0</v>
      </c>
      <c r="T1885">
        <v>0</v>
      </c>
      <c r="U1885">
        <v>-1869619.9999999998</v>
      </c>
      <c r="V1885">
        <v>-1815050.0000000002</v>
      </c>
      <c r="W1885">
        <v>-3684670</v>
      </c>
      <c r="X1885">
        <v>0</v>
      </c>
      <c r="Y1885">
        <v>0</v>
      </c>
      <c r="Z1885" s="6" t="s">
        <v>507</v>
      </c>
      <c r="AA1885" s="6">
        <v>8365987.3008728027</v>
      </c>
      <c r="AB1885" s="6"/>
    </row>
    <row r="1886" spans="1:28">
      <c r="A1886" t="s">
        <v>11268</v>
      </c>
      <c r="B1886">
        <v>1885</v>
      </c>
      <c r="C1886" t="s">
        <v>11269</v>
      </c>
      <c r="D1886" t="s">
        <v>11270</v>
      </c>
      <c r="E1886" t="s">
        <v>29</v>
      </c>
      <c r="F1886">
        <f t="shared" si="0"/>
        <v>1</v>
      </c>
      <c r="G1886" t="s">
        <v>11271</v>
      </c>
      <c r="H1886" t="s">
        <v>11272</v>
      </c>
      <c r="K1886" s="5">
        <v>45805</v>
      </c>
      <c r="L1886" t="s">
        <v>32</v>
      </c>
      <c r="M1886" t="s">
        <v>11273</v>
      </c>
      <c r="N1886" t="s">
        <v>423</v>
      </c>
      <c r="P1886" t="s">
        <v>10577</v>
      </c>
      <c r="Q1886" t="str">
        <f t="shared" si="1"/>
        <v>MegaLong (3X) 20+ Year US Treasury Daily Leveraged Alternative ETF (TLTU)</v>
      </c>
      <c r="R1886">
        <v>1584149.9805450439</v>
      </c>
      <c r="S1886">
        <v>0</v>
      </c>
      <c r="T1886">
        <v>0</v>
      </c>
      <c r="U1886">
        <v>-4363400</v>
      </c>
      <c r="V1886">
        <v>-2264779.9999999995</v>
      </c>
      <c r="W1886">
        <v>-6628180</v>
      </c>
      <c r="X1886">
        <v>8</v>
      </c>
      <c r="Y1886">
        <v>12718.84</v>
      </c>
      <c r="Z1886" s="6" t="s">
        <v>507</v>
      </c>
      <c r="AA1886" s="6">
        <v>22653549.194335938</v>
      </c>
      <c r="AB1886" s="6"/>
    </row>
    <row r="1887" spans="1:28">
      <c r="A1887" t="s">
        <v>11275</v>
      </c>
      <c r="B1887">
        <v>1886</v>
      </c>
      <c r="C1887" t="s">
        <v>11276</v>
      </c>
      <c r="D1887" t="s">
        <v>11277</v>
      </c>
      <c r="E1887" t="s">
        <v>29</v>
      </c>
      <c r="F1887">
        <f t="shared" si="0"/>
        <v>1</v>
      </c>
      <c r="G1887" t="s">
        <v>11278</v>
      </c>
      <c r="H1887" t="s">
        <v>11279</v>
      </c>
      <c r="K1887" s="5">
        <v>45805</v>
      </c>
      <c r="L1887" t="s">
        <v>32</v>
      </c>
      <c r="M1887" t="s">
        <v>240</v>
      </c>
      <c r="N1887" t="s">
        <v>232</v>
      </c>
      <c r="P1887" t="s">
        <v>10577</v>
      </c>
      <c r="Q1887" t="str">
        <f t="shared" si="1"/>
        <v>MegaLong (3X) Canadian Gold Miners Daily Leveraged Alternative ETF (CGMU)</v>
      </c>
      <c r="R1887">
        <v>26395319.747924805</v>
      </c>
      <c r="S1887">
        <v>0</v>
      </c>
      <c r="T1887">
        <v>-1116427.5000000016</v>
      </c>
      <c r="U1887">
        <v>0</v>
      </c>
      <c r="V1887">
        <v>0</v>
      </c>
      <c r="W1887">
        <v>-1116427.5000000016</v>
      </c>
      <c r="X1887">
        <v>4292</v>
      </c>
      <c r="Y1887">
        <v>9273060.4000000004</v>
      </c>
      <c r="Z1887" s="6" t="s">
        <v>507</v>
      </c>
      <c r="AA1887" s="6">
        <v>10717349.767684937</v>
      </c>
      <c r="AB1887" s="6"/>
    </row>
    <row r="1888" spans="1:28">
      <c r="A1888" t="s">
        <v>11281</v>
      </c>
      <c r="B1888">
        <v>1887</v>
      </c>
      <c r="C1888" t="s">
        <v>11282</v>
      </c>
      <c r="D1888" t="s">
        <v>11283</v>
      </c>
      <c r="E1888" t="s">
        <v>29</v>
      </c>
      <c r="F1888">
        <f t="shared" si="0"/>
        <v>1</v>
      </c>
      <c r="G1888" t="s">
        <v>11284</v>
      </c>
      <c r="H1888" t="s">
        <v>11285</v>
      </c>
      <c r="K1888" s="5">
        <v>45805</v>
      </c>
      <c r="L1888" t="s">
        <v>32</v>
      </c>
      <c r="M1888" t="s">
        <v>231</v>
      </c>
      <c r="N1888" t="s">
        <v>232</v>
      </c>
      <c r="P1888" t="s">
        <v>10577</v>
      </c>
      <c r="Q1888" t="str">
        <f t="shared" si="1"/>
        <v>MegaShort (-3X) Canadian Gold Miners Daily Leveraged Alternative ETF (CGMD)</v>
      </c>
      <c r="R1888">
        <v>6786360.0969314575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717</v>
      </c>
      <c r="Y1888">
        <v>1943163.9000000001</v>
      </c>
      <c r="Z1888" s="6" t="s">
        <v>507</v>
      </c>
      <c r="AA1888" s="6">
        <v>17210400.581359863</v>
      </c>
      <c r="AB1888" s="6"/>
    </row>
    <row r="1889" spans="1:28">
      <c r="A1889" t="s">
        <v>11287</v>
      </c>
      <c r="B1889">
        <v>1888</v>
      </c>
      <c r="C1889" t="s">
        <v>11288</v>
      </c>
      <c r="D1889" t="s">
        <v>11289</v>
      </c>
      <c r="E1889" t="s">
        <v>29</v>
      </c>
      <c r="F1889">
        <f t="shared" si="0"/>
        <v>1</v>
      </c>
      <c r="G1889" t="s">
        <v>11290</v>
      </c>
      <c r="H1889" t="s">
        <v>11291</v>
      </c>
      <c r="K1889" s="5">
        <v>45805</v>
      </c>
      <c r="L1889" t="s">
        <v>32</v>
      </c>
      <c r="M1889" t="s">
        <v>240</v>
      </c>
      <c r="N1889" t="s">
        <v>232</v>
      </c>
      <c r="P1889" t="s">
        <v>10577</v>
      </c>
      <c r="Q1889" t="str">
        <f t="shared" si="1"/>
        <v>MegaLong (3X) Canadian Banks Daily Leveraged Alternative ETF (BNKU)</v>
      </c>
      <c r="R1889">
        <v>16421334.457397461</v>
      </c>
      <c r="S1889">
        <v>0</v>
      </c>
      <c r="T1889">
        <v>0</v>
      </c>
      <c r="U1889">
        <v>-1161677.5000000009</v>
      </c>
      <c r="V1889">
        <v>0</v>
      </c>
      <c r="W1889">
        <v>-1161677.5000000009</v>
      </c>
      <c r="X1889">
        <v>153</v>
      </c>
      <c r="Y1889">
        <v>598475.18999999994</v>
      </c>
      <c r="Z1889" s="6" t="s">
        <v>507</v>
      </c>
      <c r="AA1889" s="6">
        <v>56354064.345359802</v>
      </c>
      <c r="AB1889" s="6"/>
    </row>
    <row r="1890" spans="1:28">
      <c r="A1890" t="s">
        <v>11293</v>
      </c>
      <c r="B1890">
        <v>1889</v>
      </c>
      <c r="C1890" t="s">
        <v>11294</v>
      </c>
      <c r="D1890" t="s">
        <v>11295</v>
      </c>
      <c r="E1890" t="s">
        <v>29</v>
      </c>
      <c r="F1890">
        <f t="shared" si="0"/>
        <v>1</v>
      </c>
      <c r="G1890" t="s">
        <v>11296</v>
      </c>
      <c r="H1890" t="s">
        <v>11297</v>
      </c>
      <c r="K1890" s="5">
        <v>45807</v>
      </c>
      <c r="L1890" t="s">
        <v>32</v>
      </c>
      <c r="M1890" t="s">
        <v>42</v>
      </c>
      <c r="N1890" t="s">
        <v>43</v>
      </c>
      <c r="P1890" s="13" t="s">
        <v>4087</v>
      </c>
      <c r="Q1890" t="str">
        <f t="shared" si="1"/>
        <v>Fidelity All-in-One Fixed Income ETF (FFIX)</v>
      </c>
      <c r="R1890">
        <v>65758546.566963196</v>
      </c>
      <c r="S1890">
        <v>3502807.5000000056</v>
      </c>
      <c r="T1890">
        <v>1507909.9999999946</v>
      </c>
      <c r="U1890">
        <v>2503285.0000000005</v>
      </c>
      <c r="V1890">
        <v>2255760.0000000056</v>
      </c>
      <c r="W1890">
        <v>10269772.500000004</v>
      </c>
      <c r="X1890">
        <v>196</v>
      </c>
      <c r="Y1890">
        <v>3287626.9000000004</v>
      </c>
      <c r="Z1890" s="6" t="s">
        <v>507</v>
      </c>
      <c r="AA1890" s="6">
        <v>115891389.41764832</v>
      </c>
      <c r="AB1890" s="6"/>
    </row>
    <row r="1891" spans="1:28">
      <c r="A1891" t="s">
        <v>11299</v>
      </c>
      <c r="B1891">
        <v>1890</v>
      </c>
      <c r="C1891" t="s">
        <v>11300</v>
      </c>
      <c r="D1891" t="s">
        <v>11301</v>
      </c>
      <c r="E1891" t="s">
        <v>29</v>
      </c>
      <c r="F1891">
        <f t="shared" si="0"/>
        <v>1</v>
      </c>
      <c r="G1891" t="s">
        <v>11302</v>
      </c>
      <c r="H1891" s="16">
        <v>315814103</v>
      </c>
      <c r="K1891" s="5">
        <v>45807</v>
      </c>
      <c r="L1891" t="s">
        <v>32</v>
      </c>
      <c r="M1891" t="s">
        <v>170</v>
      </c>
      <c r="N1891" t="s">
        <v>2276</v>
      </c>
      <c r="P1891" s="13" t="s">
        <v>4087</v>
      </c>
      <c r="Q1891" t="str">
        <f t="shared" si="1"/>
        <v>Fidelity All-in-One Conservative Income ETF (FCIP)</v>
      </c>
      <c r="R1891">
        <v>137595945.83511353</v>
      </c>
      <c r="S1891">
        <v>7785835</v>
      </c>
      <c r="T1891">
        <v>4946052.4999999963</v>
      </c>
      <c r="U1891">
        <v>3896822.5</v>
      </c>
      <c r="V1891">
        <v>2604217.5</v>
      </c>
      <c r="W1891">
        <v>24403177.499999996</v>
      </c>
      <c r="X1891">
        <v>187</v>
      </c>
      <c r="Y1891">
        <v>7368694.7999999998</v>
      </c>
      <c r="Z1891" s="6" t="s">
        <v>8118</v>
      </c>
      <c r="AA1891" s="6">
        <v>2273485071.0678101</v>
      </c>
      <c r="AB1891" s="6"/>
    </row>
    <row r="1892" spans="1:28">
      <c r="A1892" t="s">
        <v>11304</v>
      </c>
      <c r="B1892">
        <v>1891</v>
      </c>
      <c r="C1892" t="s">
        <v>11305</v>
      </c>
      <c r="D1892" t="s">
        <v>11306</v>
      </c>
      <c r="E1892" t="s">
        <v>29</v>
      </c>
      <c r="F1892">
        <f t="shared" si="0"/>
        <v>1</v>
      </c>
      <c r="G1892" t="s">
        <v>11307</v>
      </c>
      <c r="H1892" t="s">
        <v>11308</v>
      </c>
      <c r="K1892" s="5">
        <v>45810</v>
      </c>
      <c r="L1892" t="s">
        <v>32</v>
      </c>
      <c r="M1892" t="s">
        <v>102</v>
      </c>
      <c r="N1892" t="s">
        <v>34</v>
      </c>
      <c r="P1892" t="s">
        <v>35</v>
      </c>
      <c r="Q1892" t="str">
        <f t="shared" si="1"/>
        <v>iShares Core S&amp;P Total U.S. Stock Market Index ETF (XTOT)</v>
      </c>
      <c r="R1892">
        <v>2819349345.6077576</v>
      </c>
      <c r="S1892">
        <v>119160527.69500022</v>
      </c>
      <c r="T1892">
        <v>111664201.62999985</v>
      </c>
      <c r="U1892">
        <v>122336010.57000007</v>
      </c>
      <c r="V1892">
        <v>119681626.22500004</v>
      </c>
      <c r="W1892">
        <v>643935957.0400002</v>
      </c>
      <c r="X1892">
        <v>1094</v>
      </c>
      <c r="Y1892">
        <v>75435959.900000006</v>
      </c>
      <c r="Z1892" s="6" t="s">
        <v>12651</v>
      </c>
      <c r="AA1892" s="6">
        <v>1862641.1288176314</v>
      </c>
      <c r="AB1892" s="6"/>
    </row>
    <row r="1893" spans="1:28">
      <c r="A1893" t="s">
        <v>11310</v>
      </c>
      <c r="B1893">
        <v>1892</v>
      </c>
      <c r="C1893" t="s">
        <v>11311</v>
      </c>
      <c r="D1893" t="s">
        <v>11312</v>
      </c>
      <c r="E1893" t="s">
        <v>29</v>
      </c>
      <c r="F1893">
        <f t="shared" si="0"/>
        <v>1</v>
      </c>
      <c r="G1893" t="s">
        <v>11313</v>
      </c>
      <c r="H1893" t="s">
        <v>11314</v>
      </c>
      <c r="K1893" s="5">
        <v>45810</v>
      </c>
      <c r="L1893" t="s">
        <v>32</v>
      </c>
      <c r="M1893" t="s">
        <v>480</v>
      </c>
      <c r="N1893" t="s">
        <v>34</v>
      </c>
      <c r="P1893" t="s">
        <v>35</v>
      </c>
      <c r="Q1893" t="str">
        <f t="shared" si="1"/>
        <v>iShares Core S&amp;P Total U.S. Stock Market Index ETF - USD Units (XTOT/U)</v>
      </c>
      <c r="R1893">
        <v>2090088.4516833185</v>
      </c>
      <c r="S1893">
        <v>0</v>
      </c>
      <c r="T1893">
        <v>0</v>
      </c>
      <c r="U1893">
        <v>0</v>
      </c>
      <c r="V1893">
        <v>238424.04494999989</v>
      </c>
      <c r="W1893">
        <v>238424.04494999989</v>
      </c>
      <c r="X1893">
        <v>6</v>
      </c>
      <c r="Y1893">
        <v>30288.240000000002</v>
      </c>
      <c r="Z1893" s="6" t="s">
        <v>12651</v>
      </c>
      <c r="AA1893" s="6">
        <v>10061648.368835449</v>
      </c>
      <c r="AB1893" s="6"/>
    </row>
    <row r="1894" spans="1:28">
      <c r="A1894" t="s">
        <v>11316</v>
      </c>
      <c r="B1894">
        <v>1893</v>
      </c>
      <c r="C1894" t="s">
        <v>11317</v>
      </c>
      <c r="D1894" t="s">
        <v>11318</v>
      </c>
      <c r="E1894" t="s">
        <v>29</v>
      </c>
      <c r="F1894">
        <f t="shared" si="0"/>
        <v>1</v>
      </c>
      <c r="G1894" t="s">
        <v>11319</v>
      </c>
      <c r="H1894">
        <v>463921106</v>
      </c>
      <c r="K1894" s="5">
        <v>45810</v>
      </c>
      <c r="L1894" t="s">
        <v>32</v>
      </c>
      <c r="M1894" t="s">
        <v>162</v>
      </c>
      <c r="N1894" t="s">
        <v>50</v>
      </c>
      <c r="P1894" t="s">
        <v>35</v>
      </c>
      <c r="Q1894" t="str">
        <f t="shared" si="1"/>
        <v>iShares Core Canadian Short-Mid Term Universe Bond Index ETF (XSMB)</v>
      </c>
      <c r="R1894">
        <v>10008394.241333008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10</v>
      </c>
      <c r="Y1894">
        <v>9984.16</v>
      </c>
      <c r="Z1894" s="6" t="s">
        <v>507</v>
      </c>
      <c r="AA1894" s="6">
        <v>15491136.131286621</v>
      </c>
      <c r="AB1894" s="6"/>
    </row>
    <row r="1895" spans="1:28">
      <c r="A1895" t="s">
        <v>11321</v>
      </c>
      <c r="B1895">
        <v>1894</v>
      </c>
      <c r="C1895" t="s">
        <v>11322</v>
      </c>
      <c r="D1895" t="s">
        <v>11323</v>
      </c>
      <c r="E1895" t="s">
        <v>29</v>
      </c>
      <c r="F1895">
        <f t="shared" si="0"/>
        <v>1</v>
      </c>
      <c r="G1895" t="s">
        <v>11324</v>
      </c>
      <c r="H1895" t="s">
        <v>11325</v>
      </c>
      <c r="K1895" s="5">
        <v>45811</v>
      </c>
      <c r="L1895" t="s">
        <v>32</v>
      </c>
      <c r="M1895" t="s">
        <v>223</v>
      </c>
      <c r="N1895" t="s">
        <v>2755</v>
      </c>
      <c r="P1895" t="s">
        <v>5757</v>
      </c>
      <c r="Q1895" t="str">
        <f t="shared" si="1"/>
        <v>GuardBond 2028 Investment Grade Bond Fund (GBFE)</v>
      </c>
      <c r="R1895">
        <v>15932716.407775879</v>
      </c>
      <c r="S1895">
        <v>-201707.24000000019</v>
      </c>
      <c r="T1895">
        <v>403094.64000000036</v>
      </c>
      <c r="U1895">
        <v>0</v>
      </c>
      <c r="V1895">
        <v>201416.23000000016</v>
      </c>
      <c r="W1895">
        <v>603813.98000000045</v>
      </c>
      <c r="X1895">
        <v>16</v>
      </c>
      <c r="Y1895">
        <v>106265.44</v>
      </c>
      <c r="Z1895" s="6" t="s">
        <v>507</v>
      </c>
      <c r="AA1895" s="6">
        <v>1207191.4672851563</v>
      </c>
      <c r="AB1895" s="6"/>
    </row>
    <row r="1896" spans="1:28">
      <c r="A1896" t="s">
        <v>11327</v>
      </c>
      <c r="B1896">
        <v>1895</v>
      </c>
      <c r="C1896" t="s">
        <v>11328</v>
      </c>
      <c r="D1896" t="s">
        <v>11329</v>
      </c>
      <c r="E1896" t="s">
        <v>29</v>
      </c>
      <c r="F1896">
        <f t="shared" si="0"/>
        <v>1</v>
      </c>
      <c r="G1896" t="s">
        <v>11330</v>
      </c>
      <c r="H1896" t="s">
        <v>11331</v>
      </c>
      <c r="K1896" s="5">
        <v>45811</v>
      </c>
      <c r="L1896" t="s">
        <v>32</v>
      </c>
      <c r="M1896" t="s">
        <v>223</v>
      </c>
      <c r="N1896" t="s">
        <v>2755</v>
      </c>
      <c r="P1896" t="s">
        <v>5757</v>
      </c>
      <c r="Q1896" t="str">
        <f t="shared" si="1"/>
        <v>GuardBond 2029 Investment Grade Bond Fund (GBFF)</v>
      </c>
      <c r="R1896">
        <v>1613313.5986328125</v>
      </c>
      <c r="S1896">
        <v>0</v>
      </c>
      <c r="T1896">
        <v>0</v>
      </c>
      <c r="U1896">
        <v>0</v>
      </c>
      <c r="V1896">
        <v>0</v>
      </c>
      <c r="W1896">
        <v>402437.46000000008</v>
      </c>
      <c r="X1896">
        <v>6</v>
      </c>
      <c r="Y1896">
        <v>29982.149999999998</v>
      </c>
      <c r="Z1896" s="6" t="s">
        <v>507</v>
      </c>
      <c r="AA1896" s="6">
        <v>5990932.1784973145</v>
      </c>
      <c r="AB1896" s="6"/>
    </row>
    <row r="1897" spans="1:28">
      <c r="A1897" t="s">
        <v>11333</v>
      </c>
      <c r="B1897">
        <v>1896</v>
      </c>
      <c r="C1897" t="s">
        <v>11334</v>
      </c>
      <c r="D1897" t="s">
        <v>11335</v>
      </c>
      <c r="E1897" t="s">
        <v>29</v>
      </c>
      <c r="F1897">
        <f t="shared" si="0"/>
        <v>1</v>
      </c>
      <c r="G1897" t="s">
        <v>11336</v>
      </c>
      <c r="H1897" t="s">
        <v>11337</v>
      </c>
      <c r="K1897" s="5">
        <v>45811</v>
      </c>
      <c r="L1897" t="s">
        <v>32</v>
      </c>
      <c r="M1897" t="s">
        <v>240</v>
      </c>
      <c r="N1897" t="s">
        <v>8239</v>
      </c>
      <c r="P1897" t="s">
        <v>10577</v>
      </c>
      <c r="Q1897" t="str">
        <f t="shared" si="1"/>
        <v>SavvyLong (2X) AAPL ETF (AAPU)</v>
      </c>
      <c r="R1897">
        <v>3255220.0317382813</v>
      </c>
      <c r="S1897">
        <v>0</v>
      </c>
      <c r="T1897">
        <v>0</v>
      </c>
      <c r="U1897">
        <v>0</v>
      </c>
      <c r="V1897">
        <v>-1558734.9999999998</v>
      </c>
      <c r="W1897">
        <v>-2340159.9999999995</v>
      </c>
      <c r="X1897">
        <v>607</v>
      </c>
      <c r="Y1897">
        <v>3776398.4</v>
      </c>
      <c r="Z1897" s="6" t="s">
        <v>507</v>
      </c>
      <c r="AA1897" s="6">
        <v>5834125.0419616699</v>
      </c>
      <c r="AB1897" s="6"/>
    </row>
    <row r="1898" spans="1:28">
      <c r="A1898" t="s">
        <v>11339</v>
      </c>
      <c r="B1898">
        <v>1897</v>
      </c>
      <c r="C1898" t="s">
        <v>11340</v>
      </c>
      <c r="D1898" t="s">
        <v>11341</v>
      </c>
      <c r="E1898" t="s">
        <v>29</v>
      </c>
      <c r="F1898">
        <f t="shared" si="0"/>
        <v>1</v>
      </c>
      <c r="G1898" t="s">
        <v>11342</v>
      </c>
      <c r="H1898" t="s">
        <v>11343</v>
      </c>
      <c r="K1898" s="5">
        <v>45811</v>
      </c>
      <c r="L1898" t="s">
        <v>32</v>
      </c>
      <c r="M1898" t="s">
        <v>240</v>
      </c>
      <c r="N1898" t="s">
        <v>8239</v>
      </c>
      <c r="P1898" t="s">
        <v>10577</v>
      </c>
      <c r="Q1898" t="str">
        <f t="shared" si="1"/>
        <v>SavvyLong (2X) AMZN ETF (AMZU)</v>
      </c>
      <c r="R1898">
        <v>7253039.9322509766</v>
      </c>
      <c r="S1898">
        <v>0</v>
      </c>
      <c r="T1898">
        <v>-615025.00000000047</v>
      </c>
      <c r="U1898">
        <v>1201979.9999999995</v>
      </c>
      <c r="V1898">
        <v>0</v>
      </c>
      <c r="W1898">
        <v>1257687.4999999998</v>
      </c>
      <c r="X1898">
        <v>1631</v>
      </c>
      <c r="Y1898">
        <v>7077577.9000000004</v>
      </c>
      <c r="Z1898" s="6" t="s">
        <v>507</v>
      </c>
      <c r="AA1898" s="6">
        <v>6599690.2465820313</v>
      </c>
      <c r="AB1898" s="6"/>
    </row>
    <row r="1899" spans="1:28">
      <c r="A1899" t="s">
        <v>11345</v>
      </c>
      <c r="B1899">
        <v>1898</v>
      </c>
      <c r="C1899" t="s">
        <v>11346</v>
      </c>
      <c r="D1899" t="s">
        <v>11347</v>
      </c>
      <c r="E1899" t="s">
        <v>29</v>
      </c>
      <c r="F1899">
        <f t="shared" si="0"/>
        <v>1</v>
      </c>
      <c r="G1899" t="s">
        <v>11348</v>
      </c>
      <c r="H1899" t="s">
        <v>11349</v>
      </c>
      <c r="K1899" s="5">
        <v>45811</v>
      </c>
      <c r="L1899" t="s">
        <v>32</v>
      </c>
      <c r="M1899" t="s">
        <v>240</v>
      </c>
      <c r="N1899" t="s">
        <v>8239</v>
      </c>
      <c r="P1899" t="s">
        <v>10577</v>
      </c>
      <c r="Q1899" t="str">
        <f t="shared" si="1"/>
        <v>SavvyLong (2X) GOOGL ETF (ALPU)</v>
      </c>
      <c r="R1899">
        <v>7620559.6923828125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1340</v>
      </c>
      <c r="Y1899">
        <v>3622419</v>
      </c>
      <c r="Z1899" s="6" t="s">
        <v>507</v>
      </c>
      <c r="AA1899" s="6">
        <v>4762214.8990631104</v>
      </c>
      <c r="AB1899" s="6"/>
    </row>
    <row r="1900" spans="1:28">
      <c r="A1900" t="s">
        <v>11351</v>
      </c>
      <c r="B1900">
        <v>1899</v>
      </c>
      <c r="C1900" t="s">
        <v>11352</v>
      </c>
      <c r="D1900" t="s">
        <v>11353</v>
      </c>
      <c r="E1900" t="s">
        <v>29</v>
      </c>
      <c r="F1900">
        <f t="shared" si="0"/>
        <v>1</v>
      </c>
      <c r="G1900" t="s">
        <v>11354</v>
      </c>
      <c r="H1900" t="s">
        <v>11355</v>
      </c>
      <c r="K1900" s="5">
        <v>45811</v>
      </c>
      <c r="L1900" t="s">
        <v>32</v>
      </c>
      <c r="M1900" t="s">
        <v>240</v>
      </c>
      <c r="N1900" t="s">
        <v>8239</v>
      </c>
      <c r="P1900" t="s">
        <v>10577</v>
      </c>
      <c r="Q1900" t="str">
        <f t="shared" si="1"/>
        <v>SavvyLong (2X) MSFT ETF (MSFU)</v>
      </c>
      <c r="R1900">
        <v>3286417.5796508789</v>
      </c>
      <c r="S1900">
        <v>1843465</v>
      </c>
      <c r="T1900">
        <v>801039.99999999988</v>
      </c>
      <c r="U1900">
        <v>480487.49999999988</v>
      </c>
      <c r="V1900">
        <v>-2463577.5</v>
      </c>
      <c r="W1900">
        <v>661414.99999999988</v>
      </c>
      <c r="X1900">
        <v>2126</v>
      </c>
      <c r="Y1900">
        <v>5883135.9000000004</v>
      </c>
      <c r="Z1900" s="6" t="s">
        <v>507</v>
      </c>
      <c r="AA1900" s="6">
        <v>10523370.170593262</v>
      </c>
      <c r="AB1900" s="6"/>
    </row>
    <row r="1901" spans="1:28">
      <c r="A1901" t="s">
        <v>11357</v>
      </c>
      <c r="B1901">
        <v>1900</v>
      </c>
      <c r="C1901" t="s">
        <v>11358</v>
      </c>
      <c r="D1901" t="s">
        <v>11359</v>
      </c>
      <c r="E1901" t="s">
        <v>29</v>
      </c>
      <c r="F1901">
        <f t="shared" si="0"/>
        <v>1</v>
      </c>
      <c r="G1901" t="s">
        <v>11360</v>
      </c>
      <c r="H1901" t="s">
        <v>11361</v>
      </c>
      <c r="K1901" s="5">
        <v>45811</v>
      </c>
      <c r="L1901" t="s">
        <v>32</v>
      </c>
      <c r="M1901" t="s">
        <v>240</v>
      </c>
      <c r="N1901" t="s">
        <v>8239</v>
      </c>
      <c r="P1901" t="s">
        <v>10577</v>
      </c>
      <c r="Q1901" t="str">
        <f t="shared" si="1"/>
        <v>SavvyLong (2X) NVDA ETF (NVDU)</v>
      </c>
      <c r="R1901">
        <v>10186014.842987061</v>
      </c>
      <c r="S1901">
        <v>1358310.0000000012</v>
      </c>
      <c r="T1901">
        <v>4012.4999999998836</v>
      </c>
      <c r="U1901">
        <v>0</v>
      </c>
      <c r="V1901">
        <v>1562264.9999999995</v>
      </c>
      <c r="W1901">
        <v>2115830</v>
      </c>
      <c r="X1901">
        <v>2862</v>
      </c>
      <c r="Y1901">
        <v>16297080</v>
      </c>
      <c r="Z1901" s="6" t="s">
        <v>507</v>
      </c>
      <c r="AA1901" s="6">
        <v>11005499.839782715</v>
      </c>
      <c r="AB1901" s="6"/>
    </row>
    <row r="1902" spans="1:28">
      <c r="A1902" t="s">
        <v>11363</v>
      </c>
      <c r="B1902">
        <v>1901</v>
      </c>
      <c r="C1902" t="s">
        <v>11364</v>
      </c>
      <c r="D1902" t="s">
        <v>11365</v>
      </c>
      <c r="E1902" t="s">
        <v>29</v>
      </c>
      <c r="F1902">
        <f t="shared" si="0"/>
        <v>1</v>
      </c>
      <c r="G1902" t="s">
        <v>11366</v>
      </c>
      <c r="H1902" t="s">
        <v>11367</v>
      </c>
      <c r="K1902" s="5">
        <v>45811</v>
      </c>
      <c r="L1902" t="s">
        <v>32</v>
      </c>
      <c r="M1902" t="s">
        <v>240</v>
      </c>
      <c r="N1902" t="s">
        <v>8239</v>
      </c>
      <c r="P1902" t="s">
        <v>10577</v>
      </c>
      <c r="Q1902" t="str">
        <f t="shared" si="1"/>
        <v>SavvyLong (2X) TSLA ETF (TSLU)</v>
      </c>
      <c r="R1902">
        <v>7823692.7509307861</v>
      </c>
      <c r="S1902">
        <v>557312.4999999993</v>
      </c>
      <c r="T1902">
        <v>626277.50000000058</v>
      </c>
      <c r="U1902">
        <v>689724.99999999907</v>
      </c>
      <c r="V1902">
        <v>-1347099.9999999998</v>
      </c>
      <c r="W1902">
        <v>-779765.0000000007</v>
      </c>
      <c r="X1902">
        <v>2121</v>
      </c>
      <c r="Y1902">
        <v>10065144</v>
      </c>
      <c r="Z1902" s="6" t="s">
        <v>507</v>
      </c>
      <c r="AA1902" s="6">
        <v>1727520.9694061279</v>
      </c>
      <c r="AB1902" s="6"/>
    </row>
    <row r="1903" spans="1:28">
      <c r="A1903" t="s">
        <v>11369</v>
      </c>
      <c r="B1903">
        <v>1902</v>
      </c>
      <c r="C1903" t="s">
        <v>11370</v>
      </c>
      <c r="D1903" t="s">
        <v>11371</v>
      </c>
      <c r="E1903" t="s">
        <v>29</v>
      </c>
      <c r="F1903">
        <f t="shared" ref="F1903:F1926" si="2">SUM(--(H1903=$H$2:$H$5013))</f>
        <v>1</v>
      </c>
      <c r="G1903" t="s">
        <v>11372</v>
      </c>
      <c r="H1903" s="16">
        <v>96935101</v>
      </c>
      <c r="K1903" s="5">
        <v>45818</v>
      </c>
      <c r="L1903" t="s">
        <v>32</v>
      </c>
      <c r="M1903" t="s">
        <v>480</v>
      </c>
      <c r="N1903" t="s">
        <v>423</v>
      </c>
      <c r="P1903" t="s">
        <v>494</v>
      </c>
      <c r="Q1903" t="str">
        <f t="shared" si="1"/>
        <v>BMO Human Capital Factor US Equity ETF (ZHC)</v>
      </c>
      <c r="R1903">
        <v>1693794.9378433228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7</v>
      </c>
      <c r="Y1903">
        <v>7873.6799999999994</v>
      </c>
      <c r="Z1903" s="6" t="s">
        <v>507</v>
      </c>
      <c r="AA1903" s="6">
        <v>192128574.83177778</v>
      </c>
      <c r="AB1903" s="6"/>
    </row>
    <row r="1904" spans="1:28">
      <c r="A1904" t="s">
        <v>11374</v>
      </c>
      <c r="B1904">
        <v>1903</v>
      </c>
      <c r="C1904" t="s">
        <v>11375</v>
      </c>
      <c r="D1904" t="s">
        <v>11376</v>
      </c>
      <c r="E1904" t="s">
        <v>29</v>
      </c>
      <c r="F1904">
        <f t="shared" si="2"/>
        <v>1</v>
      </c>
      <c r="G1904" t="s">
        <v>11377</v>
      </c>
      <c r="H1904">
        <v>407053206</v>
      </c>
      <c r="K1904" s="5">
        <v>45821</v>
      </c>
      <c r="L1904" t="s">
        <v>32</v>
      </c>
      <c r="M1904" t="s">
        <v>102</v>
      </c>
      <c r="N1904" t="s">
        <v>150</v>
      </c>
      <c r="P1904" s="6" t="s">
        <v>5598</v>
      </c>
      <c r="Q1904" t="str">
        <f t="shared" si="1"/>
        <v>Hamilton Champions US Dividend Index ETF - USD Units (SMVP/U)</v>
      </c>
      <c r="R1904">
        <v>214607678.01106128</v>
      </c>
      <c r="S1904">
        <v>16755.639000000316</v>
      </c>
      <c r="T1904">
        <v>5310911.5007499922</v>
      </c>
      <c r="U1904">
        <v>-2381814.1309999917</v>
      </c>
      <c r="V1904">
        <v>5971348.1390000014</v>
      </c>
      <c r="W1904">
        <v>10050809.083436977</v>
      </c>
      <c r="X1904">
        <v>355</v>
      </c>
      <c r="Y1904">
        <v>1849270.2999999998</v>
      </c>
      <c r="Z1904" s="6" t="s">
        <v>507</v>
      </c>
      <c r="AA1904" s="6">
        <v>51426559.066772461</v>
      </c>
      <c r="AB1904" s="6"/>
    </row>
    <row r="1905" spans="1:28">
      <c r="A1905" t="s">
        <v>11379</v>
      </c>
      <c r="B1905">
        <v>1904</v>
      </c>
      <c r="C1905" t="s">
        <v>11380</v>
      </c>
      <c r="D1905" t="s">
        <v>11381</v>
      </c>
      <c r="E1905" t="s">
        <v>29</v>
      </c>
      <c r="F1905">
        <f t="shared" si="2"/>
        <v>1</v>
      </c>
      <c r="G1905" t="s">
        <v>11382</v>
      </c>
      <c r="H1905" t="s">
        <v>11383</v>
      </c>
      <c r="K1905" s="5">
        <v>45824</v>
      </c>
      <c r="L1905" t="s">
        <v>32</v>
      </c>
      <c r="M1905" t="s">
        <v>480</v>
      </c>
      <c r="N1905" t="s">
        <v>423</v>
      </c>
      <c r="P1905" t="s">
        <v>10404</v>
      </c>
      <c r="Q1905" t="str">
        <f t="shared" si="1"/>
        <v>JPMorgan US Core Active ETF (JCOR)</v>
      </c>
      <c r="R1905">
        <v>54861122.989654541</v>
      </c>
      <c r="S1905">
        <v>2106265.4999999986</v>
      </c>
      <c r="T1905">
        <v>0</v>
      </c>
      <c r="U1905">
        <v>0</v>
      </c>
      <c r="V1905">
        <v>2176900.4999999986</v>
      </c>
      <c r="W1905">
        <v>8573948.9999999944</v>
      </c>
      <c r="X1905">
        <v>171</v>
      </c>
      <c r="Y1905">
        <v>2188196.4000000004</v>
      </c>
      <c r="Z1905" s="6" t="s">
        <v>507</v>
      </c>
      <c r="AA1905" s="6">
        <v>91581296.539306641</v>
      </c>
      <c r="AB1905" s="6"/>
    </row>
    <row r="1906" spans="1:28">
      <c r="A1906" t="s">
        <v>11385</v>
      </c>
      <c r="B1906">
        <v>1905</v>
      </c>
      <c r="C1906" t="s">
        <v>11386</v>
      </c>
      <c r="D1906" t="s">
        <v>11387</v>
      </c>
      <c r="E1906" t="s">
        <v>29</v>
      </c>
      <c r="F1906">
        <f t="shared" si="2"/>
        <v>1</v>
      </c>
      <c r="G1906" t="s">
        <v>11388</v>
      </c>
      <c r="H1906" t="s">
        <v>11389</v>
      </c>
      <c r="K1906" s="5">
        <v>45824</v>
      </c>
      <c r="L1906" t="s">
        <v>32</v>
      </c>
      <c r="M1906" t="s">
        <v>11390</v>
      </c>
      <c r="N1906" t="s">
        <v>11391</v>
      </c>
      <c r="P1906" t="s">
        <v>1906</v>
      </c>
      <c r="Q1906" t="str">
        <f t="shared" si="1"/>
        <v>Harvest Apple Enhanced High Income Shares ETF (APLE)</v>
      </c>
      <c r="R1906">
        <v>99322390.079498291</v>
      </c>
      <c r="S1906">
        <v>-5061399.9999999963</v>
      </c>
      <c r="T1906">
        <v>1931682.5</v>
      </c>
      <c r="U1906">
        <v>3001530.0000000028</v>
      </c>
      <c r="V1906">
        <v>1995590</v>
      </c>
      <c r="W1906">
        <v>4714392.5000000028</v>
      </c>
      <c r="X1906">
        <v>458</v>
      </c>
      <c r="Y1906">
        <v>7118996.2000000002</v>
      </c>
      <c r="Z1906" s="6" t="s">
        <v>507</v>
      </c>
      <c r="AA1906" s="6">
        <v>3947385.0059509277</v>
      </c>
      <c r="AB1906" s="6"/>
    </row>
    <row r="1907" spans="1:28">
      <c r="A1907" t="s">
        <v>11393</v>
      </c>
      <c r="B1907">
        <v>1906</v>
      </c>
      <c r="C1907" t="s">
        <v>11394</v>
      </c>
      <c r="D1907" t="s">
        <v>11395</v>
      </c>
      <c r="E1907" t="s">
        <v>29</v>
      </c>
      <c r="F1907">
        <f t="shared" si="2"/>
        <v>1</v>
      </c>
      <c r="G1907" t="s">
        <v>11396</v>
      </c>
      <c r="H1907" t="s">
        <v>11397</v>
      </c>
      <c r="K1907" s="5">
        <v>45825</v>
      </c>
      <c r="L1907" t="s">
        <v>32</v>
      </c>
      <c r="M1907" t="s">
        <v>743</v>
      </c>
      <c r="N1907" t="s">
        <v>2755</v>
      </c>
      <c r="P1907" s="30" t="s">
        <v>4323</v>
      </c>
      <c r="Q1907" t="str">
        <f t="shared" si="1"/>
        <v>NBI Target 2026 Investment Grade Bond Fund (NTGA)</v>
      </c>
      <c r="R1907">
        <v>4046640.0146484375</v>
      </c>
      <c r="S1907">
        <v>101166.00000000009</v>
      </c>
      <c r="T1907">
        <v>0</v>
      </c>
      <c r="U1907">
        <v>0</v>
      </c>
      <c r="V1907">
        <v>0</v>
      </c>
      <c r="W1907">
        <v>101166.00000000009</v>
      </c>
      <c r="X1907">
        <v>31</v>
      </c>
      <c r="Y1907">
        <v>210116.69999999998</v>
      </c>
      <c r="Z1907" s="6" t="s">
        <v>507</v>
      </c>
      <c r="AA1907" s="6">
        <v>2942310.9340667725</v>
      </c>
      <c r="AB1907" s="6"/>
    </row>
    <row r="1908" spans="1:28">
      <c r="A1908" t="s">
        <v>11399</v>
      </c>
      <c r="B1908">
        <v>1907</v>
      </c>
      <c r="C1908" t="s">
        <v>11400</v>
      </c>
      <c r="D1908" t="s">
        <v>11401</v>
      </c>
      <c r="E1908" t="s">
        <v>29</v>
      </c>
      <c r="F1908">
        <f t="shared" si="2"/>
        <v>1</v>
      </c>
      <c r="G1908" t="s">
        <v>11402</v>
      </c>
      <c r="H1908">
        <v>638957100</v>
      </c>
      <c r="K1908" s="5">
        <v>45825</v>
      </c>
      <c r="L1908" t="s">
        <v>32</v>
      </c>
      <c r="M1908" t="s">
        <v>743</v>
      </c>
      <c r="N1908" t="s">
        <v>2755</v>
      </c>
      <c r="P1908" s="30" t="s">
        <v>4323</v>
      </c>
      <c r="Q1908" t="str">
        <f t="shared" si="1"/>
        <v>NBI Target 2028 Investment Grade Bond Fund (NTGC)</v>
      </c>
      <c r="R1908">
        <v>3152979.1069030762</v>
      </c>
      <c r="S1908">
        <v>0</v>
      </c>
      <c r="T1908">
        <v>203270.0000000002</v>
      </c>
      <c r="U1908">
        <v>0</v>
      </c>
      <c r="V1908">
        <v>0</v>
      </c>
      <c r="W1908">
        <v>203270.0000000002</v>
      </c>
      <c r="X1908">
        <v>8</v>
      </c>
      <c r="Y1908">
        <v>6572.56</v>
      </c>
      <c r="Z1908" s="6" t="s">
        <v>507</v>
      </c>
      <c r="AA1908" s="6">
        <v>3038759.9945068359</v>
      </c>
      <c r="AB1908" s="6"/>
    </row>
    <row r="1909" spans="1:28">
      <c r="A1909" t="s">
        <v>11404</v>
      </c>
      <c r="B1909">
        <v>1908</v>
      </c>
      <c r="C1909" t="s">
        <v>11405</v>
      </c>
      <c r="D1909" t="s">
        <v>11406</v>
      </c>
      <c r="E1909" t="s">
        <v>29</v>
      </c>
      <c r="F1909">
        <f t="shared" si="2"/>
        <v>1</v>
      </c>
      <c r="G1909" t="s">
        <v>11407</v>
      </c>
      <c r="H1909" t="s">
        <v>11408</v>
      </c>
      <c r="K1909" s="5">
        <v>45825</v>
      </c>
      <c r="L1909" t="s">
        <v>32</v>
      </c>
      <c r="M1909" t="s">
        <v>743</v>
      </c>
      <c r="N1909" t="s">
        <v>2755</v>
      </c>
      <c r="P1909" s="30" t="s">
        <v>4323</v>
      </c>
      <c r="Q1909" t="str">
        <f t="shared" si="1"/>
        <v>NBI Target 2027 Investment Grade Bond Fund (NTGB )</v>
      </c>
      <c r="R1909">
        <v>3246624.1455078125</v>
      </c>
      <c r="S1909">
        <v>0</v>
      </c>
      <c r="T1909">
        <v>101397.00000000009</v>
      </c>
      <c r="U1909">
        <v>0</v>
      </c>
      <c r="V1909">
        <v>0</v>
      </c>
      <c r="W1909">
        <v>202686.00000000017</v>
      </c>
      <c r="X1909">
        <v>12</v>
      </c>
      <c r="Y1909">
        <v>7080.9800000000005</v>
      </c>
      <c r="Z1909" s="6" t="s">
        <v>507</v>
      </c>
      <c r="AA1909" s="6">
        <v>15255552.291870117</v>
      </c>
      <c r="AB1909" s="6"/>
    </row>
    <row r="1910" spans="1:28">
      <c r="A1910" t="s">
        <v>11410</v>
      </c>
      <c r="B1910">
        <v>1909</v>
      </c>
      <c r="C1910" t="s">
        <v>11411</v>
      </c>
      <c r="D1910" t="s">
        <v>11412</v>
      </c>
      <c r="E1910" t="s">
        <v>29</v>
      </c>
      <c r="F1910">
        <f t="shared" si="2"/>
        <v>1</v>
      </c>
      <c r="G1910" t="s">
        <v>11413</v>
      </c>
      <c r="H1910">
        <v>86904109</v>
      </c>
      <c r="K1910" s="5">
        <v>45825</v>
      </c>
      <c r="L1910" t="s">
        <v>32</v>
      </c>
      <c r="M1910" t="s">
        <v>231</v>
      </c>
      <c r="N1910" t="s">
        <v>423</v>
      </c>
      <c r="P1910" s="30" t="s">
        <v>233</v>
      </c>
      <c r="Q1910" t="str">
        <f t="shared" si="1"/>
        <v>BetaPro -3x Nasdaq-100 Daily Leveraged Bear Alternative ETF (SQQQ)</v>
      </c>
      <c r="R1910">
        <v>20178088.665008545</v>
      </c>
      <c r="S1910">
        <v>0</v>
      </c>
      <c r="T1910">
        <v>4870165.0210000016</v>
      </c>
      <c r="U1910">
        <v>-3154847.4975000001</v>
      </c>
      <c r="V1910">
        <v>1948401.154499999</v>
      </c>
      <c r="W1910">
        <v>4279085.159500001</v>
      </c>
      <c r="X1910">
        <v>7609</v>
      </c>
      <c r="Y1910">
        <v>47797405</v>
      </c>
      <c r="Z1910" s="6" t="s">
        <v>507</v>
      </c>
      <c r="AA1910" s="6">
        <v>3422150.3734588623</v>
      </c>
      <c r="AB1910" s="6"/>
    </row>
    <row r="1911" spans="1:28">
      <c r="A1911" t="s">
        <v>11415</v>
      </c>
      <c r="B1911">
        <v>1910</v>
      </c>
      <c r="C1911" t="s">
        <v>11416</v>
      </c>
      <c r="D1911" t="s">
        <v>11417</v>
      </c>
      <c r="E1911" t="s">
        <v>29</v>
      </c>
      <c r="F1911">
        <f t="shared" si="2"/>
        <v>1</v>
      </c>
      <c r="G1911" t="s">
        <v>11418</v>
      </c>
      <c r="H1911">
        <v>86911104</v>
      </c>
      <c r="K1911" s="5">
        <v>45825</v>
      </c>
      <c r="L1911" t="s">
        <v>32</v>
      </c>
      <c r="M1911" t="s">
        <v>231</v>
      </c>
      <c r="N1911" t="s">
        <v>423</v>
      </c>
      <c r="P1911" s="30" t="s">
        <v>233</v>
      </c>
      <c r="Q1911" t="str">
        <f t="shared" si="1"/>
        <v>BetaPro -3x S&amp;P 500 Daily Leveraged Bear Alternative ETF (SSPX)</v>
      </c>
      <c r="R1911">
        <v>3419466.9723510742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1052</v>
      </c>
      <c r="Y1911">
        <v>3844228.8</v>
      </c>
      <c r="Z1911" s="6" t="s">
        <v>507</v>
      </c>
      <c r="AA1911" s="6">
        <v>6915019.5121765137</v>
      </c>
      <c r="AB1911" s="6"/>
    </row>
    <row r="1912" spans="1:28">
      <c r="A1912" t="s">
        <v>11420</v>
      </c>
      <c r="B1912">
        <v>1911</v>
      </c>
      <c r="C1912" t="s">
        <v>11421</v>
      </c>
      <c r="D1912" t="s">
        <v>11422</v>
      </c>
      <c r="E1912" t="s">
        <v>29</v>
      </c>
      <c r="F1912">
        <f t="shared" si="2"/>
        <v>1</v>
      </c>
      <c r="G1912" t="s">
        <v>11423</v>
      </c>
      <c r="H1912">
        <v>86910106</v>
      </c>
      <c r="K1912" s="5">
        <v>45825</v>
      </c>
      <c r="L1912" t="s">
        <v>32</v>
      </c>
      <c r="M1912" t="s">
        <v>240</v>
      </c>
      <c r="N1912" t="s">
        <v>423</v>
      </c>
      <c r="P1912" s="30" t="s">
        <v>233</v>
      </c>
      <c r="Q1912" t="str">
        <f t="shared" si="1"/>
        <v>BetaPro 3x S&amp;P 500 Daily Leveraged Bull Alternative ETF (TSPX)</v>
      </c>
      <c r="R1912">
        <v>6847962.8562927246</v>
      </c>
      <c r="S1912">
        <v>0</v>
      </c>
      <c r="T1912">
        <v>1393755.0639999995</v>
      </c>
      <c r="U1912">
        <v>0</v>
      </c>
      <c r="V1912">
        <v>0</v>
      </c>
      <c r="W1912">
        <v>115999.03849999979</v>
      </c>
      <c r="X1912">
        <v>1166</v>
      </c>
      <c r="Y1912">
        <v>6688419</v>
      </c>
      <c r="Z1912" s="6" t="s">
        <v>507</v>
      </c>
      <c r="AA1912" s="6">
        <v>69361652.946472168</v>
      </c>
      <c r="AB1912" s="6"/>
    </row>
    <row r="1913" spans="1:28">
      <c r="A1913" t="s">
        <v>11425</v>
      </c>
      <c r="B1913">
        <v>1912</v>
      </c>
      <c r="C1913" t="s">
        <v>11426</v>
      </c>
      <c r="D1913" t="s">
        <v>11427</v>
      </c>
      <c r="E1913" t="s">
        <v>29</v>
      </c>
      <c r="F1913">
        <f t="shared" si="2"/>
        <v>1</v>
      </c>
      <c r="G1913" t="s">
        <v>11428</v>
      </c>
      <c r="H1913">
        <v>86912102</v>
      </c>
      <c r="K1913" s="5">
        <v>45825</v>
      </c>
      <c r="L1913" t="s">
        <v>32</v>
      </c>
      <c r="M1913" t="s">
        <v>240</v>
      </c>
      <c r="N1913" t="s">
        <v>423</v>
      </c>
      <c r="P1913" s="30" t="s">
        <v>233</v>
      </c>
      <c r="Q1913" t="str">
        <f t="shared" si="1"/>
        <v>BetaPro 3x Nasdaq-100 Daily Leveraged Bull Alternative ETF (TQQQ)</v>
      </c>
      <c r="R1913">
        <v>77406429.004669189</v>
      </c>
      <c r="S1913">
        <v>2618547.5340000023</v>
      </c>
      <c r="T1913">
        <v>0</v>
      </c>
      <c r="U1913">
        <v>2768329.6010000021</v>
      </c>
      <c r="V1913">
        <v>7017981.7850000001</v>
      </c>
      <c r="W1913">
        <v>13747323.665999999</v>
      </c>
      <c r="X1913">
        <v>18475</v>
      </c>
      <c r="Y1913">
        <v>181041150</v>
      </c>
      <c r="Z1913" s="6" t="s">
        <v>507</v>
      </c>
      <c r="AA1913" s="6">
        <v>149721069.24057007</v>
      </c>
      <c r="AB1913" s="6"/>
    </row>
    <row r="1914" spans="1:28">
      <c r="A1914" t="s">
        <v>11430</v>
      </c>
      <c r="B1914">
        <v>1913</v>
      </c>
      <c r="C1914" t="s">
        <v>11431</v>
      </c>
      <c r="D1914" t="s">
        <v>11432</v>
      </c>
      <c r="E1914" t="s">
        <v>29</v>
      </c>
      <c r="F1914">
        <f t="shared" si="2"/>
        <v>1</v>
      </c>
      <c r="G1914" t="s">
        <v>11433</v>
      </c>
      <c r="H1914" t="s">
        <v>11434</v>
      </c>
      <c r="K1914" s="5">
        <v>45826</v>
      </c>
      <c r="L1914" t="s">
        <v>32</v>
      </c>
      <c r="M1914" t="s">
        <v>6344</v>
      </c>
      <c r="N1914" t="s">
        <v>11435</v>
      </c>
      <c r="P1914" t="s">
        <v>6566</v>
      </c>
      <c r="Q1914" t="str">
        <f t="shared" si="1"/>
        <v>3iQ XRP ETF  (XRPQ)</v>
      </c>
      <c r="R1914">
        <v>106473957.82470703</v>
      </c>
      <c r="S1914">
        <v>-972772.50000000081</v>
      </c>
      <c r="T1914">
        <v>-13760819.999999985</v>
      </c>
      <c r="U1914">
        <v>1330.0000000005239</v>
      </c>
      <c r="V1914">
        <v>661307.49999998626</v>
      </c>
      <c r="W1914">
        <v>-24739054.999999993</v>
      </c>
      <c r="X1914">
        <v>4376</v>
      </c>
      <c r="Y1914">
        <v>8777443.8000000007</v>
      </c>
      <c r="Z1914" s="6" t="s">
        <v>507</v>
      </c>
      <c r="AA1914" s="6">
        <v>149643428.8467688</v>
      </c>
      <c r="AB1914" s="6"/>
    </row>
    <row r="1915" spans="1:28">
      <c r="A1915" t="s">
        <v>11437</v>
      </c>
      <c r="B1915">
        <v>1914</v>
      </c>
      <c r="C1915" t="s">
        <v>11438</v>
      </c>
      <c r="D1915" t="s">
        <v>11439</v>
      </c>
      <c r="E1915" t="s">
        <v>29</v>
      </c>
      <c r="F1915">
        <f t="shared" si="2"/>
        <v>1</v>
      </c>
      <c r="G1915" t="s">
        <v>11433</v>
      </c>
      <c r="H1915" t="s">
        <v>11434</v>
      </c>
      <c r="K1915" s="5">
        <v>45826</v>
      </c>
      <c r="L1915" t="s">
        <v>32</v>
      </c>
      <c r="M1915" t="s">
        <v>6344</v>
      </c>
      <c r="N1915" t="s">
        <v>11435</v>
      </c>
      <c r="P1915" t="s">
        <v>6566</v>
      </c>
      <c r="Q1915" t="str">
        <f t="shared" si="1"/>
        <v>3iQ XRP ETF - USD Units (XRPQ/U)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670</v>
      </c>
      <c r="Y1915">
        <v>1318204.9099999999</v>
      </c>
      <c r="Z1915" s="6" t="s">
        <v>507</v>
      </c>
      <c r="AA1915" s="6">
        <v>83178519.546985626</v>
      </c>
      <c r="AB1915" s="6"/>
    </row>
    <row r="1916" spans="1:28">
      <c r="A1916" t="s">
        <v>11441</v>
      </c>
      <c r="B1916">
        <v>1915</v>
      </c>
      <c r="C1916" t="s">
        <v>11442</v>
      </c>
      <c r="D1916" t="s">
        <v>11443</v>
      </c>
      <c r="E1916" t="s">
        <v>29</v>
      </c>
      <c r="F1916">
        <f t="shared" si="2"/>
        <v>1</v>
      </c>
      <c r="G1916" t="s">
        <v>11444</v>
      </c>
      <c r="H1916" t="s">
        <v>11445</v>
      </c>
      <c r="K1916" s="5">
        <v>45826</v>
      </c>
      <c r="L1916" t="s">
        <v>32</v>
      </c>
      <c r="M1916" t="s">
        <v>6344</v>
      </c>
      <c r="N1916" t="s">
        <v>11435</v>
      </c>
      <c r="P1916" t="s">
        <v>522</v>
      </c>
      <c r="Q1916" t="str">
        <f t="shared" si="1"/>
        <v>Purpose XRP ETF - CAD Hedged (XRPP)</v>
      </c>
      <c r="R1916">
        <v>61978497.701883316</v>
      </c>
      <c r="S1916">
        <v>1336789.7888749973</v>
      </c>
      <c r="T1916">
        <v>522297.07687499915</v>
      </c>
      <c r="U1916">
        <v>-238331.01562500314</v>
      </c>
      <c r="V1916">
        <v>354047.1885000132</v>
      </c>
      <c r="W1916">
        <v>-12560386.989</v>
      </c>
      <c r="X1916">
        <v>4635</v>
      </c>
      <c r="Y1916">
        <v>8325596.5999999996</v>
      </c>
      <c r="Z1916" s="6" t="s">
        <v>507</v>
      </c>
      <c r="AA1916" s="6">
        <v>22739026.45111084</v>
      </c>
      <c r="AB1916" s="6"/>
    </row>
    <row r="1917" spans="1:28">
      <c r="A1917" t="s">
        <v>11447</v>
      </c>
      <c r="B1917">
        <v>1916</v>
      </c>
      <c r="C1917" t="s">
        <v>11448</v>
      </c>
      <c r="D1917" t="s">
        <v>11449</v>
      </c>
      <c r="E1917" t="s">
        <v>29</v>
      </c>
      <c r="F1917">
        <f t="shared" si="2"/>
        <v>1</v>
      </c>
      <c r="G1917" t="s">
        <v>11450</v>
      </c>
      <c r="H1917" t="s">
        <v>11451</v>
      </c>
      <c r="K1917" s="5">
        <v>45826</v>
      </c>
      <c r="L1917" t="s">
        <v>32</v>
      </c>
      <c r="M1917" t="s">
        <v>6344</v>
      </c>
      <c r="N1917" t="s">
        <v>11435</v>
      </c>
      <c r="P1917" t="s">
        <v>522</v>
      </c>
      <c r="Q1917" t="str">
        <f t="shared" si="1"/>
        <v>Purpose XRP ETF (XRPP/B)</v>
      </c>
      <c r="R1917">
        <v>19578274.631500244</v>
      </c>
      <c r="S1917">
        <v>104848.32525000119</v>
      </c>
      <c r="T1917">
        <v>-3833621.8659999985</v>
      </c>
      <c r="U1917">
        <v>-115483.07687500163</v>
      </c>
      <c r="V1917">
        <v>360279.88987500081</v>
      </c>
      <c r="W1917">
        <v>432246.84000000264</v>
      </c>
      <c r="X1917">
        <v>1241</v>
      </c>
      <c r="Y1917">
        <v>1750930.2</v>
      </c>
      <c r="Z1917" s="6" t="s">
        <v>507</v>
      </c>
      <c r="AA1917" s="6">
        <v>8184577.700663371</v>
      </c>
      <c r="AB1917" s="6"/>
    </row>
    <row r="1918" spans="1:28">
      <c r="A1918" t="s">
        <v>11453</v>
      </c>
      <c r="B1918">
        <v>1917</v>
      </c>
      <c r="C1918" t="s">
        <v>11454</v>
      </c>
      <c r="D1918" t="s">
        <v>11455</v>
      </c>
      <c r="E1918" t="s">
        <v>29</v>
      </c>
      <c r="F1918">
        <f t="shared" si="2"/>
        <v>1</v>
      </c>
      <c r="G1918" t="s">
        <v>11456</v>
      </c>
      <c r="H1918" t="s">
        <v>11457</v>
      </c>
      <c r="K1918" s="5">
        <v>45826</v>
      </c>
      <c r="L1918" t="s">
        <v>32</v>
      </c>
      <c r="M1918" t="s">
        <v>6344</v>
      </c>
      <c r="N1918" t="s">
        <v>11435</v>
      </c>
      <c r="P1918" t="s">
        <v>522</v>
      </c>
      <c r="Q1918" t="str">
        <f t="shared" si="1"/>
        <v>Purpose XRP ETF - USD Units (XRPP/U)</v>
      </c>
      <c r="R1918">
        <v>7247363.4479462011</v>
      </c>
      <c r="S1918">
        <v>357144.68404730246</v>
      </c>
      <c r="T1918">
        <v>-1073132.434953402</v>
      </c>
      <c r="U1918">
        <v>0</v>
      </c>
      <c r="V1918">
        <v>0</v>
      </c>
      <c r="W1918">
        <v>732093.8056268876</v>
      </c>
      <c r="X1918">
        <v>241</v>
      </c>
      <c r="Y1918">
        <v>321934.21000000002</v>
      </c>
      <c r="Z1918" s="6" t="s">
        <v>507</v>
      </c>
      <c r="AA1918" s="6">
        <v>41176267.547607422</v>
      </c>
      <c r="AB1918" s="6"/>
    </row>
    <row r="1919" spans="1:28">
      <c r="A1919" t="s">
        <v>11459</v>
      </c>
      <c r="B1919">
        <v>1918</v>
      </c>
      <c r="C1919" t="s">
        <v>11435</v>
      </c>
      <c r="D1919" t="s">
        <v>11460</v>
      </c>
      <c r="E1919" t="s">
        <v>29</v>
      </c>
      <c r="F1919">
        <f t="shared" si="2"/>
        <v>1</v>
      </c>
      <c r="G1919" t="s">
        <v>11461</v>
      </c>
      <c r="H1919">
        <v>299935114</v>
      </c>
      <c r="K1919" s="5">
        <v>45826</v>
      </c>
      <c r="L1919" t="s">
        <v>32</v>
      </c>
      <c r="M1919" t="s">
        <v>6344</v>
      </c>
      <c r="N1919" t="s">
        <v>11435</v>
      </c>
      <c r="P1919" t="s">
        <v>3343</v>
      </c>
      <c r="Q1919" t="str">
        <f t="shared" si="1"/>
        <v>Evolve XRP ETF (XRP)</v>
      </c>
      <c r="R1919">
        <v>37181419.807434082</v>
      </c>
      <c r="S1919">
        <v>539115.0000000007</v>
      </c>
      <c r="T1919">
        <v>-466223.99999999697</v>
      </c>
      <c r="U1919">
        <v>859273.99999999697</v>
      </c>
      <c r="V1919">
        <v>562984.99999999639</v>
      </c>
      <c r="W1919">
        <v>2680097.9999999991</v>
      </c>
      <c r="X1919">
        <v>3805</v>
      </c>
      <c r="Y1919">
        <v>5183081.4000000004</v>
      </c>
      <c r="Z1919" s="6" t="s">
        <v>507</v>
      </c>
      <c r="AA1919" s="6">
        <v>886899.99863889464</v>
      </c>
      <c r="AB1919" s="6"/>
    </row>
    <row r="1920" spans="1:28">
      <c r="A1920" t="s">
        <v>11463</v>
      </c>
      <c r="B1920">
        <v>1919</v>
      </c>
      <c r="C1920" t="s">
        <v>11464</v>
      </c>
      <c r="D1920" t="s">
        <v>11465</v>
      </c>
      <c r="E1920" t="s">
        <v>29</v>
      </c>
      <c r="F1920">
        <f t="shared" si="2"/>
        <v>1</v>
      </c>
      <c r="G1920" t="s">
        <v>11466</v>
      </c>
      <c r="H1920">
        <v>299935105</v>
      </c>
      <c r="K1920" s="5">
        <v>45826</v>
      </c>
      <c r="L1920" t="s">
        <v>32</v>
      </c>
      <c r="M1920" t="s">
        <v>6344</v>
      </c>
      <c r="N1920" t="s">
        <v>11435</v>
      </c>
      <c r="P1920" t="s">
        <v>3343</v>
      </c>
      <c r="Q1920" t="str">
        <f t="shared" si="1"/>
        <v>Evolve XRP ETF - USD Units (XRP/U)</v>
      </c>
      <c r="R1920">
        <v>851444.2645677313</v>
      </c>
      <c r="S1920">
        <v>-93736.599199999939</v>
      </c>
      <c r="T1920">
        <v>0</v>
      </c>
      <c r="U1920">
        <v>0</v>
      </c>
      <c r="V1920">
        <v>0</v>
      </c>
      <c r="W1920">
        <v>23112.482800000027</v>
      </c>
      <c r="X1920">
        <v>184</v>
      </c>
      <c r="Y1920">
        <v>281955.71000000002</v>
      </c>
      <c r="Z1920" s="6" t="s">
        <v>507</v>
      </c>
      <c r="AA1920" s="6">
        <v>32923472.40447998</v>
      </c>
      <c r="AB1920" s="6"/>
    </row>
    <row r="1921" spans="1:28" ht="15.75">
      <c r="A1921" t="s">
        <v>11468</v>
      </c>
      <c r="B1921">
        <v>1920</v>
      </c>
      <c r="C1921" t="s">
        <v>11469</v>
      </c>
      <c r="D1921" t="s">
        <v>11470</v>
      </c>
      <c r="E1921" t="s">
        <v>29</v>
      </c>
      <c r="F1921">
        <f t="shared" si="2"/>
        <v>1</v>
      </c>
      <c r="G1921" t="s">
        <v>11471</v>
      </c>
      <c r="H1921" s="31" t="s">
        <v>11472</v>
      </c>
      <c r="K1921" s="5">
        <v>45827</v>
      </c>
      <c r="L1921" t="s">
        <v>32</v>
      </c>
      <c r="M1921" t="s">
        <v>142</v>
      </c>
      <c r="N1921" t="s">
        <v>507</v>
      </c>
      <c r="P1921" t="s">
        <v>3077</v>
      </c>
      <c r="Q1921" t="str">
        <f t="shared" si="1"/>
        <v>Desjardins Quebec Equity ETF (DMQC )</v>
      </c>
      <c r="R1921">
        <v>35899888.181686401</v>
      </c>
      <c r="S1921">
        <v>0</v>
      </c>
      <c r="T1921">
        <v>594286.5750000031</v>
      </c>
      <c r="U1921">
        <v>0</v>
      </c>
      <c r="V1921">
        <v>617112.52499999781</v>
      </c>
      <c r="W1921">
        <v>2423301.1750000021</v>
      </c>
      <c r="X1921">
        <v>595</v>
      </c>
      <c r="Y1921">
        <v>1161244.3999999999</v>
      </c>
      <c r="Z1921" s="6" t="s">
        <v>507</v>
      </c>
      <c r="AA1921" s="6">
        <v>1203295.2308654785</v>
      </c>
      <c r="AB1921" s="6"/>
    </row>
    <row r="1922" spans="1:28">
      <c r="A1922" t="s">
        <v>11474</v>
      </c>
      <c r="B1922">
        <v>1921</v>
      </c>
      <c r="C1922" t="s">
        <v>11475</v>
      </c>
      <c r="D1922" t="s">
        <v>11476</v>
      </c>
      <c r="E1922" t="s">
        <v>29</v>
      </c>
      <c r="F1922">
        <f t="shared" si="2"/>
        <v>1</v>
      </c>
      <c r="G1922" t="s">
        <v>11477</v>
      </c>
      <c r="H1922" t="s">
        <v>11478</v>
      </c>
      <c r="K1922" s="5">
        <v>45833</v>
      </c>
      <c r="L1922" t="s">
        <v>32</v>
      </c>
      <c r="M1922" t="s">
        <v>33</v>
      </c>
      <c r="N1922" t="s">
        <v>34</v>
      </c>
      <c r="P1922" t="s">
        <v>3194</v>
      </c>
      <c r="Q1922" t="str">
        <f t="shared" si="1"/>
        <v>Franklin Canadian Core Equity Fund (FCRC)</v>
      </c>
      <c r="R1922">
        <v>1196470.0698852539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9580</v>
      </c>
      <c r="Z1922" s="6" t="s">
        <v>12651</v>
      </c>
      <c r="AA1922" s="6">
        <v>1168857.0022583008</v>
      </c>
      <c r="AB1922" s="6"/>
    </row>
    <row r="1923" spans="1:28">
      <c r="A1923" t="s">
        <v>11480</v>
      </c>
      <c r="B1923">
        <v>1922</v>
      </c>
      <c r="C1923" t="s">
        <v>11481</v>
      </c>
      <c r="D1923" t="s">
        <v>11482</v>
      </c>
      <c r="E1923" t="s">
        <v>29</v>
      </c>
      <c r="F1923">
        <f t="shared" si="2"/>
        <v>1</v>
      </c>
      <c r="G1923" t="s">
        <v>11483</v>
      </c>
      <c r="H1923" t="s">
        <v>11484</v>
      </c>
      <c r="K1923" s="5">
        <v>45833</v>
      </c>
      <c r="L1923" t="s">
        <v>32</v>
      </c>
      <c r="M1923" t="s">
        <v>480</v>
      </c>
      <c r="N1923" t="s">
        <v>34</v>
      </c>
      <c r="P1923" t="s">
        <v>3194</v>
      </c>
      <c r="Q1923" t="str">
        <f t="shared" si="1"/>
        <v>Franklin U.S. Core Equity Fund (FCRU)</v>
      </c>
      <c r="R1923">
        <v>1143611.6218566895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988.14</v>
      </c>
      <c r="Z1923" s="6" t="s">
        <v>12651</v>
      </c>
      <c r="AA1923" s="6">
        <v>1132660.3889465332</v>
      </c>
      <c r="AB1923" s="6"/>
    </row>
    <row r="1924" spans="1:28">
      <c r="A1924" t="s">
        <v>11486</v>
      </c>
      <c r="B1924">
        <v>1923</v>
      </c>
      <c r="C1924" t="s">
        <v>11487</v>
      </c>
      <c r="D1924" t="s">
        <v>11488</v>
      </c>
      <c r="E1924" t="s">
        <v>29</v>
      </c>
      <c r="F1924">
        <f t="shared" si="2"/>
        <v>1</v>
      </c>
      <c r="G1924" t="s">
        <v>11489</v>
      </c>
      <c r="H1924" t="s">
        <v>11490</v>
      </c>
      <c r="K1924" s="5">
        <v>45833</v>
      </c>
      <c r="L1924" t="s">
        <v>32</v>
      </c>
      <c r="M1924" t="s">
        <v>109</v>
      </c>
      <c r="N1924" t="s">
        <v>34</v>
      </c>
      <c r="P1924" t="s">
        <v>3194</v>
      </c>
      <c r="Q1924" t="str">
        <f t="shared" si="1"/>
        <v>Franklin International Core Equity Fund (FCRI)</v>
      </c>
      <c r="R1924">
        <v>1163091.3734436035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 s="6" t="s">
        <v>12651</v>
      </c>
      <c r="AA1924" s="6">
        <v>3477550.0297546387</v>
      </c>
      <c r="AB1924" s="6"/>
    </row>
    <row r="1925" spans="1:28">
      <c r="A1925" t="s">
        <v>11492</v>
      </c>
      <c r="B1925">
        <v>1924</v>
      </c>
      <c r="C1925" t="s">
        <v>11493</v>
      </c>
      <c r="D1925" t="s">
        <v>11494</v>
      </c>
      <c r="E1925" t="s">
        <v>29</v>
      </c>
      <c r="F1925">
        <f t="shared" si="2"/>
        <v>1</v>
      </c>
      <c r="G1925" t="s">
        <v>11495</v>
      </c>
      <c r="H1925" t="s">
        <v>11496</v>
      </c>
      <c r="K1925" s="5">
        <v>45840</v>
      </c>
      <c r="L1925" t="s">
        <v>32</v>
      </c>
      <c r="M1925" t="s">
        <v>240</v>
      </c>
      <c r="N1925" t="s">
        <v>8239</v>
      </c>
      <c r="P1925" t="s">
        <v>10577</v>
      </c>
      <c r="Q1925" t="str">
        <f t="shared" si="1"/>
        <v>LFG Daily (2X) COIN Long ETF (COIU)</v>
      </c>
      <c r="R1925">
        <v>1759747.5528717041</v>
      </c>
      <c r="S1925">
        <v>0</v>
      </c>
      <c r="T1925">
        <v>0</v>
      </c>
      <c r="U1925">
        <v>-290129.99999999994</v>
      </c>
      <c r="V1925">
        <v>0</v>
      </c>
      <c r="W1925">
        <v>-290129.99999999994</v>
      </c>
      <c r="X1925">
        <v>762</v>
      </c>
      <c r="Y1925">
        <v>758841.00000000012</v>
      </c>
      <c r="Z1925" s="6" t="s">
        <v>507</v>
      </c>
      <c r="AA1925" s="6">
        <v>4363267.582654953</v>
      </c>
      <c r="AB1925" s="6"/>
    </row>
    <row r="1926" spans="1:28">
      <c r="A1926" t="s">
        <v>11498</v>
      </c>
      <c r="B1926">
        <v>1925</v>
      </c>
      <c r="C1926" t="s">
        <v>11499</v>
      </c>
      <c r="D1926" t="s">
        <v>11494</v>
      </c>
      <c r="E1926" t="s">
        <v>29</v>
      </c>
      <c r="F1926">
        <f t="shared" si="2"/>
        <v>1</v>
      </c>
      <c r="G1926" t="s">
        <v>11500</v>
      </c>
      <c r="H1926" t="s">
        <v>11501</v>
      </c>
      <c r="K1926" s="5">
        <v>45840</v>
      </c>
      <c r="L1926" t="s">
        <v>32</v>
      </c>
      <c r="M1926" t="s">
        <v>240</v>
      </c>
      <c r="N1926" t="s">
        <v>8239</v>
      </c>
      <c r="P1926" t="s">
        <v>10577</v>
      </c>
      <c r="Q1926" t="str">
        <f t="shared" si="1"/>
        <v>LFG Daily (2X) COIN Long ETF (MSTU)</v>
      </c>
      <c r="R1926">
        <v>4435882.0140361786</v>
      </c>
      <c r="S1926">
        <v>631797.5</v>
      </c>
      <c r="T1926">
        <v>0</v>
      </c>
      <c r="U1926">
        <v>1372322.4999999991</v>
      </c>
      <c r="V1926">
        <v>81040.000000000713</v>
      </c>
      <c r="W1926">
        <v>2982227.5</v>
      </c>
      <c r="X1926">
        <v>3389</v>
      </c>
      <c r="Y1926">
        <v>7836272.2000000002</v>
      </c>
      <c r="Z1926" s="6" t="s">
        <v>507</v>
      </c>
      <c r="AA1926" s="6">
        <v>181083376.25789642</v>
      </c>
      <c r="AB1926" s="6"/>
    </row>
    <row r="1927" spans="1:28">
      <c r="A1927" t="s">
        <v>11503</v>
      </c>
      <c r="B1927">
        <v>1926</v>
      </c>
      <c r="C1927" t="s">
        <v>11504</v>
      </c>
      <c r="D1927" t="s">
        <v>12653</v>
      </c>
      <c r="E1927" t="s">
        <v>29</v>
      </c>
      <c r="F1927">
        <f>SUM(--(H1927=$H$2:$H$5014))</f>
        <v>1</v>
      </c>
      <c r="G1927" t="s">
        <v>11506</v>
      </c>
      <c r="H1927" t="s">
        <v>11507</v>
      </c>
      <c r="K1927" s="5">
        <v>45853</v>
      </c>
      <c r="L1927" t="s">
        <v>32</v>
      </c>
      <c r="M1927" t="s">
        <v>5929</v>
      </c>
      <c r="N1927" t="s">
        <v>79</v>
      </c>
      <c r="P1927" t="s">
        <v>5598</v>
      </c>
      <c r="Q1927" t="str">
        <f t="shared" si="1"/>
        <v>Hamilton Enhanced Technology DayMAX ETF (QDAY)</v>
      </c>
      <c r="R1927">
        <v>209661940.4335022</v>
      </c>
      <c r="S1927">
        <v>10806174.999999983</v>
      </c>
      <c r="T1927">
        <v>14686335.000000006</v>
      </c>
      <c r="U1927">
        <v>4448129.9999999953</v>
      </c>
      <c r="V1927">
        <v>5179302.5000000037</v>
      </c>
      <c r="W1927">
        <v>45897894.999999985</v>
      </c>
      <c r="X1927">
        <v>6509</v>
      </c>
      <c r="Y1927">
        <v>25202801</v>
      </c>
      <c r="Z1927" s="6" t="s">
        <v>5929</v>
      </c>
      <c r="AA1927" s="6">
        <v>190108900.1288414</v>
      </c>
      <c r="AB1927" s="6"/>
    </row>
    <row r="1928" spans="1:28">
      <c r="A1928" t="s">
        <v>11509</v>
      </c>
      <c r="B1928">
        <v>1927</v>
      </c>
      <c r="C1928" t="s">
        <v>11510</v>
      </c>
      <c r="D1928" t="s">
        <v>12654</v>
      </c>
      <c r="E1928" t="s">
        <v>29</v>
      </c>
      <c r="F1928">
        <f>SUM(--(H1928=$H$2:$H$5014))</f>
        <v>1</v>
      </c>
      <c r="G1928" t="s">
        <v>11512</v>
      </c>
      <c r="H1928" t="s">
        <v>11513</v>
      </c>
      <c r="K1928" s="5">
        <v>45854</v>
      </c>
      <c r="L1928" t="s">
        <v>32</v>
      </c>
      <c r="M1928" t="s">
        <v>5929</v>
      </c>
      <c r="N1928" t="s">
        <v>423</v>
      </c>
      <c r="P1928" t="s">
        <v>5598</v>
      </c>
      <c r="Q1928" t="str">
        <f t="shared" si="1"/>
        <v>Hamilton Enhanced U.S. Equity DayMAX ETF (SDAY)</v>
      </c>
      <c r="R1928">
        <v>212128248.91662598</v>
      </c>
      <c r="S1928">
        <v>-619860.00000000885</v>
      </c>
      <c r="T1928">
        <v>5973090</v>
      </c>
      <c r="U1928">
        <v>-13735.000000000466</v>
      </c>
      <c r="V1928">
        <v>3074930</v>
      </c>
      <c r="W1928">
        <v>11955402.499999998</v>
      </c>
      <c r="X1928">
        <v>2678</v>
      </c>
      <c r="Y1928">
        <v>11715414</v>
      </c>
      <c r="Z1928" s="6" t="s">
        <v>5929</v>
      </c>
      <c r="AA1928" s="6">
        <v>201752592.9646492</v>
      </c>
      <c r="AB1928" s="6"/>
    </row>
    <row r="1929" spans="1:28">
      <c r="A1929" t="s">
        <v>11515</v>
      </c>
      <c r="B1929">
        <v>1928</v>
      </c>
      <c r="C1929" t="s">
        <v>11516</v>
      </c>
      <c r="D1929" t="s">
        <v>12655</v>
      </c>
      <c r="E1929" t="s">
        <v>29</v>
      </c>
      <c r="F1929">
        <f>SUM(--(H1929=$H$2:$H$5014))</f>
        <v>1</v>
      </c>
      <c r="G1929" t="s">
        <v>11518</v>
      </c>
      <c r="H1929" t="s">
        <v>11519</v>
      </c>
      <c r="K1929" s="5">
        <v>45855</v>
      </c>
      <c r="L1929" t="s">
        <v>32</v>
      </c>
      <c r="M1929" t="s">
        <v>5929</v>
      </c>
      <c r="N1929" t="s">
        <v>232</v>
      </c>
      <c r="P1929" t="s">
        <v>5598</v>
      </c>
      <c r="Q1929" t="str">
        <f t="shared" si="1"/>
        <v>Hamilton Enhanced Canada Equity DayMAX ETF (CDAY)</v>
      </c>
      <c r="R1929">
        <v>248271512.04109192</v>
      </c>
      <c r="S1929">
        <v>7149220.0000000093</v>
      </c>
      <c r="T1929">
        <v>9766750</v>
      </c>
      <c r="U1929">
        <v>9201209.9999999907</v>
      </c>
      <c r="V1929">
        <v>9148829.9999999907</v>
      </c>
      <c r="W1929">
        <v>43581842.499999985</v>
      </c>
      <c r="X1929">
        <v>3387</v>
      </c>
      <c r="Y1929">
        <v>15785082</v>
      </c>
      <c r="Z1929" s="6" t="s">
        <v>5929</v>
      </c>
      <c r="AA1929" s="6">
        <v>4127264.0991210938</v>
      </c>
      <c r="AB1929" s="6"/>
    </row>
    <row r="1930" spans="1:28">
      <c r="A1930" t="s">
        <v>6037</v>
      </c>
      <c r="B1930">
        <v>1929</v>
      </c>
      <c r="C1930" t="s">
        <v>6038</v>
      </c>
      <c r="D1930" t="s">
        <v>11521</v>
      </c>
      <c r="E1930" t="s">
        <v>29</v>
      </c>
      <c r="F1930">
        <f>SUM(--(H1930=$H$2:$H$5013))</f>
        <v>1</v>
      </c>
      <c r="G1930" t="s">
        <v>11522</v>
      </c>
      <c r="H1930" t="s">
        <v>11523</v>
      </c>
      <c r="K1930" s="5">
        <v>45854</v>
      </c>
      <c r="L1930" t="s">
        <v>32</v>
      </c>
      <c r="M1930" t="s">
        <v>487</v>
      </c>
      <c r="N1930" t="s">
        <v>11524</v>
      </c>
      <c r="P1930" s="6" t="s">
        <v>6022</v>
      </c>
      <c r="Q1930" t="str">
        <f t="shared" ref="Q1930:Q1937" si="3">D1930&amp;" ("&amp;C1930&amp;")"</f>
        <v>Ninepoint Gold and Precious Minerals Fund (GLDE)</v>
      </c>
      <c r="R1930">
        <v>14368925.628662109</v>
      </c>
      <c r="S1930">
        <v>695795.9999999986</v>
      </c>
      <c r="T1930">
        <v>-2054086.9999999995</v>
      </c>
      <c r="U1930">
        <v>-808340.0000000007</v>
      </c>
      <c r="V1930">
        <v>357385.00000000023</v>
      </c>
      <c r="W1930">
        <v>-473359.00000000047</v>
      </c>
      <c r="X1930">
        <v>444</v>
      </c>
      <c r="Y1930">
        <v>2637710.7999999998</v>
      </c>
      <c r="Z1930" s="6" t="s">
        <v>507</v>
      </c>
      <c r="AA1930" s="6">
        <v>1875729.9423217773</v>
      </c>
      <c r="AB1930" s="6"/>
    </row>
    <row r="1931" spans="1:28">
      <c r="A1931" t="s">
        <v>11526</v>
      </c>
      <c r="B1931">
        <v>1930</v>
      </c>
      <c r="C1931" t="s">
        <v>11527</v>
      </c>
      <c r="D1931" t="s">
        <v>11528</v>
      </c>
      <c r="E1931" t="s">
        <v>29</v>
      </c>
      <c r="F1931">
        <f>SUM(--(H1931=$H$2:$H$5013))</f>
        <v>1</v>
      </c>
      <c r="G1931" t="s">
        <v>11529</v>
      </c>
      <c r="H1931" t="s">
        <v>11530</v>
      </c>
      <c r="K1931" s="5">
        <v>45854</v>
      </c>
      <c r="L1931" t="s">
        <v>32</v>
      </c>
      <c r="M1931" t="s">
        <v>487</v>
      </c>
      <c r="N1931" t="s">
        <v>392</v>
      </c>
      <c r="P1931" s="6" t="s">
        <v>6022</v>
      </c>
      <c r="Q1931" t="str">
        <f t="shared" si="3"/>
        <v>Ninepoint Gold Bullion Fund (GBUL)</v>
      </c>
      <c r="R1931">
        <v>1464665.0314331055</v>
      </c>
      <c r="S1931">
        <v>-1107151.9999999998</v>
      </c>
      <c r="T1931">
        <v>-2216600</v>
      </c>
      <c r="U1931">
        <v>0</v>
      </c>
      <c r="V1931">
        <v>0</v>
      </c>
      <c r="W1931">
        <v>-3323752</v>
      </c>
      <c r="X1931">
        <v>59</v>
      </c>
      <c r="Y1931">
        <v>180315.50000000003</v>
      </c>
      <c r="Z1931" s="6" t="s">
        <v>507</v>
      </c>
      <c r="AA1931" s="6">
        <v>3298713.9320373535</v>
      </c>
      <c r="AB1931" s="6"/>
    </row>
    <row r="1932" spans="1:28">
      <c r="A1932" t="s">
        <v>11532</v>
      </c>
      <c r="B1932">
        <v>1931</v>
      </c>
      <c r="C1932" t="s">
        <v>11533</v>
      </c>
      <c r="D1932" t="s">
        <v>11534</v>
      </c>
      <c r="E1932" t="s">
        <v>29</v>
      </c>
      <c r="F1932">
        <f>SUM(--(H1932=$H$2:$H$5013))</f>
        <v>1</v>
      </c>
      <c r="G1932" t="s">
        <v>11535</v>
      </c>
      <c r="H1932" t="s">
        <v>11536</v>
      </c>
      <c r="K1932" s="5">
        <v>45854</v>
      </c>
      <c r="L1932" t="s">
        <v>32</v>
      </c>
      <c r="M1932" t="s">
        <v>487</v>
      </c>
      <c r="N1932" t="s">
        <v>11537</v>
      </c>
      <c r="P1932" s="6" t="s">
        <v>6022</v>
      </c>
      <c r="Q1932" t="str">
        <f t="shared" si="3"/>
        <v>Ninepoint Silver Bullion Fund (SBUL)</v>
      </c>
      <c r="R1932">
        <v>1321289.9780273438</v>
      </c>
      <c r="S1932">
        <v>0</v>
      </c>
      <c r="T1932">
        <v>0</v>
      </c>
      <c r="U1932">
        <v>0</v>
      </c>
      <c r="V1932">
        <v>-916560.00000000023</v>
      </c>
      <c r="W1932">
        <v>-916560.00000000023</v>
      </c>
      <c r="X1932">
        <v>141</v>
      </c>
      <c r="Y1932">
        <v>381757.33</v>
      </c>
      <c r="Z1932" s="6" t="s">
        <v>507</v>
      </c>
      <c r="AA1932" s="6">
        <v>3255436.7065429688</v>
      </c>
      <c r="AB1932" s="6"/>
    </row>
    <row r="1933" spans="1:28">
      <c r="A1933" t="s">
        <v>11539</v>
      </c>
      <c r="B1933">
        <v>1932</v>
      </c>
      <c r="C1933" t="s">
        <v>11540</v>
      </c>
      <c r="D1933" t="s">
        <v>11541</v>
      </c>
      <c r="E1933" t="s">
        <v>29</v>
      </c>
      <c r="F1933">
        <f>SUM(--(H1933=$H$2:$H$5013))</f>
        <v>1</v>
      </c>
      <c r="G1933" t="s">
        <v>11542</v>
      </c>
      <c r="H1933" t="s">
        <v>11543</v>
      </c>
      <c r="K1933" s="5">
        <v>45854</v>
      </c>
      <c r="L1933" t="s">
        <v>32</v>
      </c>
      <c r="M1933" t="s">
        <v>142</v>
      </c>
      <c r="N1933" t="s">
        <v>143</v>
      </c>
      <c r="P1933" s="6" t="s">
        <v>6022</v>
      </c>
      <c r="Q1933" t="str">
        <f t="shared" si="3"/>
        <v>Ninepoint Global Infrastructure Fund (INFR)</v>
      </c>
      <c r="R1933">
        <v>3237312.01171875</v>
      </c>
      <c r="S1933">
        <v>199074.00000000017</v>
      </c>
      <c r="T1933">
        <v>0</v>
      </c>
      <c r="U1933">
        <v>0</v>
      </c>
      <c r="V1933">
        <v>0</v>
      </c>
      <c r="W1933">
        <v>-192104.00000000017</v>
      </c>
      <c r="X1933">
        <v>19</v>
      </c>
      <c r="Y1933">
        <v>15851.84</v>
      </c>
      <c r="Z1933" s="6" t="s">
        <v>507</v>
      </c>
      <c r="AA1933" s="6">
        <v>77450838.851928711</v>
      </c>
      <c r="AB1933" s="6"/>
    </row>
    <row r="1934" spans="1:28">
      <c r="A1934" t="s">
        <v>11545</v>
      </c>
      <c r="B1934">
        <v>1933</v>
      </c>
      <c r="C1934" t="s">
        <v>11546</v>
      </c>
      <c r="D1934" t="s">
        <v>11547</v>
      </c>
      <c r="E1934" t="s">
        <v>29</v>
      </c>
      <c r="F1934">
        <f>SUM(--(H1934=$H$2:$H$5014))</f>
        <v>1</v>
      </c>
      <c r="G1934" t="s">
        <v>11548</v>
      </c>
      <c r="H1934" t="s">
        <v>11549</v>
      </c>
      <c r="K1934" s="5">
        <v>45856</v>
      </c>
      <c r="L1934" t="s">
        <v>32</v>
      </c>
      <c r="M1934" t="s">
        <v>659</v>
      </c>
      <c r="N1934" t="s">
        <v>4638</v>
      </c>
      <c r="P1934" s="6" t="s">
        <v>10512</v>
      </c>
      <c r="Q1934" t="str">
        <f t="shared" si="3"/>
        <v>First Trust Long/Short Equity ETF (FTLS)</v>
      </c>
      <c r="R1934">
        <v>7530571.5560913086</v>
      </c>
      <c r="S1934">
        <v>0</v>
      </c>
      <c r="T1934">
        <v>4286066.8999999994</v>
      </c>
      <c r="U1934">
        <v>0</v>
      </c>
      <c r="V1934">
        <v>0</v>
      </c>
      <c r="W1934">
        <v>4286066.8999999994</v>
      </c>
      <c r="X1934">
        <v>29</v>
      </c>
      <c r="Y1934">
        <v>386759.63</v>
      </c>
      <c r="Z1934" s="6" t="s">
        <v>507</v>
      </c>
      <c r="AA1934" s="6">
        <v>0</v>
      </c>
      <c r="AB1934" s="6"/>
    </row>
    <row r="1935" spans="1:28">
      <c r="A1935" t="s">
        <v>11551</v>
      </c>
      <c r="B1935">
        <v>1934</v>
      </c>
      <c r="C1935" t="s">
        <v>11552</v>
      </c>
      <c r="D1935" t="s">
        <v>11553</v>
      </c>
      <c r="E1935" t="s">
        <v>29</v>
      </c>
      <c r="F1935">
        <f>SUM(--(H1935=$H$2:$H$5014))</f>
        <v>1</v>
      </c>
      <c r="G1935" t="s">
        <v>11554</v>
      </c>
      <c r="H1935" s="17" t="s">
        <v>11555</v>
      </c>
      <c r="K1935" s="5">
        <v>45859</v>
      </c>
      <c r="L1935" t="s">
        <v>32</v>
      </c>
      <c r="M1935" t="s">
        <v>586</v>
      </c>
      <c r="N1935" t="s">
        <v>587</v>
      </c>
      <c r="P1935" s="6" t="s">
        <v>4217</v>
      </c>
      <c r="Q1935" t="str">
        <f t="shared" si="3"/>
        <v>IA Clarington Agile Global Total Return Income Fund (GTRI)</v>
      </c>
      <c r="R1935">
        <v>84953430.82427977</v>
      </c>
      <c r="S1935">
        <v>1332393.5000000079</v>
      </c>
      <c r="T1935">
        <v>3798083.4999999916</v>
      </c>
      <c r="U1935">
        <v>922317.00000000768</v>
      </c>
      <c r="V1935">
        <v>1637707.9999999923</v>
      </c>
      <c r="W1935">
        <v>7743110.5000000075</v>
      </c>
      <c r="X1935">
        <v>325</v>
      </c>
      <c r="Y1935">
        <v>1741613.1</v>
      </c>
      <c r="Z1935" s="6" t="s">
        <v>507</v>
      </c>
      <c r="AA1935" s="6">
        <v>1032244.9684143066</v>
      </c>
      <c r="AB1935" s="6"/>
    </row>
    <row r="1936" spans="1:28">
      <c r="A1936" t="s">
        <v>11557</v>
      </c>
      <c r="B1936">
        <v>1935</v>
      </c>
      <c r="C1936" t="s">
        <v>11558</v>
      </c>
      <c r="D1936" t="s">
        <v>11559</v>
      </c>
      <c r="E1936" t="s">
        <v>29</v>
      </c>
      <c r="F1936">
        <f>SUM(--(H1936=$H$2:$H$5014))</f>
        <v>1</v>
      </c>
      <c r="G1936" t="s">
        <v>11560</v>
      </c>
      <c r="H1936" t="s">
        <v>11561</v>
      </c>
      <c r="K1936" s="5">
        <v>45862</v>
      </c>
      <c r="L1936" t="s">
        <v>32</v>
      </c>
      <c r="M1936" t="s">
        <v>170</v>
      </c>
      <c r="N1936" t="s">
        <v>325</v>
      </c>
      <c r="P1936" s="6" t="s">
        <v>6022</v>
      </c>
      <c r="Q1936" t="str">
        <f t="shared" si="3"/>
        <v>Ninepoint Capital Appreciation Fund (NCAP)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 s="6" t="s">
        <v>8118</v>
      </c>
      <c r="AA1936" s="6">
        <v>2844907.5837390865</v>
      </c>
      <c r="AB1936" s="6"/>
    </row>
    <row r="1937" spans="1:28">
      <c r="A1937" t="s">
        <v>10870</v>
      </c>
      <c r="B1937">
        <v>1936</v>
      </c>
      <c r="C1937" t="s">
        <v>11563</v>
      </c>
      <c r="D1937" t="s">
        <v>11564</v>
      </c>
      <c r="E1937" t="s">
        <v>29</v>
      </c>
      <c r="F1937">
        <f>SUM(--(H1937=$H$2:$H$5014))</f>
        <v>1</v>
      </c>
      <c r="G1937" t="s">
        <v>11565</v>
      </c>
      <c r="H1937" t="s">
        <v>11566</v>
      </c>
      <c r="K1937" s="5">
        <v>45866</v>
      </c>
      <c r="L1937" t="s">
        <v>32</v>
      </c>
      <c r="M1937" t="s">
        <v>357</v>
      </c>
      <c r="N1937" t="s">
        <v>115</v>
      </c>
      <c r="P1937" s="6" t="s">
        <v>10404</v>
      </c>
      <c r="Q1937" t="str">
        <f t="shared" si="3"/>
        <v>JPMorgan Global Select Equity Active ETF (JGLO)</v>
      </c>
      <c r="R1937">
        <v>27596380.376815796</v>
      </c>
      <c r="S1937">
        <v>0</v>
      </c>
      <c r="T1937">
        <v>2180997.7499999986</v>
      </c>
      <c r="U1937">
        <v>0</v>
      </c>
      <c r="V1937">
        <v>2245466.2500000019</v>
      </c>
      <c r="W1937">
        <v>4426464</v>
      </c>
      <c r="X1937">
        <v>96</v>
      </c>
      <c r="Y1937">
        <v>962065.19</v>
      </c>
      <c r="Z1937" s="6" t="s">
        <v>507</v>
      </c>
      <c r="AA1937" s="6">
        <v>976074.98168945313</v>
      </c>
      <c r="AB1937" s="6"/>
    </row>
    <row r="1938" spans="1:28">
      <c r="A1938" t="s">
        <v>11568</v>
      </c>
      <c r="B1938">
        <v>1937</v>
      </c>
      <c r="C1938" t="s">
        <v>11569</v>
      </c>
      <c r="D1938" t="s">
        <v>11570</v>
      </c>
      <c r="E1938" t="s">
        <v>29</v>
      </c>
      <c r="F1938">
        <v>1</v>
      </c>
      <c r="G1938" t="s">
        <v>11571</v>
      </c>
      <c r="H1938" t="s">
        <v>11572</v>
      </c>
      <c r="K1938" s="5">
        <v>45881</v>
      </c>
      <c r="L1938" t="s">
        <v>32</v>
      </c>
      <c r="M1938" t="s">
        <v>170</v>
      </c>
      <c r="N1938" t="s">
        <v>171</v>
      </c>
      <c r="P1938" t="s">
        <v>135</v>
      </c>
      <c r="Q1938" t="s">
        <v>11573</v>
      </c>
      <c r="R1938" s="6">
        <v>997449.97024536133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  <c r="X1938" s="6">
        <v>3</v>
      </c>
      <c r="Y1938" s="6">
        <v>100.25</v>
      </c>
      <c r="Z1938" s="6" t="s">
        <v>8118</v>
      </c>
      <c r="AA1938">
        <v>1015095.043182373</v>
      </c>
    </row>
    <row r="1939" spans="1:28">
      <c r="A1939" t="s">
        <v>11574</v>
      </c>
      <c r="B1939">
        <v>1938</v>
      </c>
      <c r="C1939" t="s">
        <v>11575</v>
      </c>
      <c r="D1939" t="s">
        <v>11576</v>
      </c>
      <c r="E1939" t="s">
        <v>29</v>
      </c>
      <c r="F1939">
        <v>1</v>
      </c>
      <c r="G1939" t="s">
        <v>11577</v>
      </c>
      <c r="H1939" t="s">
        <v>11578</v>
      </c>
      <c r="K1939" s="5">
        <v>45881</v>
      </c>
      <c r="L1939" t="s">
        <v>32</v>
      </c>
      <c r="M1939" t="s">
        <v>170</v>
      </c>
      <c r="N1939" t="s">
        <v>171</v>
      </c>
      <c r="P1939" t="s">
        <v>135</v>
      </c>
      <c r="Q1939" t="s">
        <v>11579</v>
      </c>
      <c r="R1939" s="6">
        <v>2744349.793568722</v>
      </c>
      <c r="S1939" s="6">
        <v>0</v>
      </c>
      <c r="T1939" s="6">
        <v>0</v>
      </c>
      <c r="U1939" s="6">
        <v>0</v>
      </c>
      <c r="V1939" s="6">
        <v>0</v>
      </c>
      <c r="W1939" s="6">
        <v>0</v>
      </c>
      <c r="X1939" s="6">
        <v>0</v>
      </c>
      <c r="Y1939" s="6">
        <v>0</v>
      </c>
      <c r="Z1939" s="6" t="s">
        <v>8118</v>
      </c>
      <c r="AA1939">
        <v>7153883.4571838379</v>
      </c>
    </row>
    <row r="1940" spans="1:28">
      <c r="A1940" t="s">
        <v>11580</v>
      </c>
      <c r="B1940">
        <v>1939</v>
      </c>
      <c r="C1940" t="s">
        <v>11581</v>
      </c>
      <c r="D1940" t="s">
        <v>11582</v>
      </c>
      <c r="E1940" t="s">
        <v>29</v>
      </c>
      <c r="F1940">
        <v>1</v>
      </c>
      <c r="G1940" t="s">
        <v>11583</v>
      </c>
      <c r="H1940" t="s">
        <v>11584</v>
      </c>
      <c r="K1940" s="5">
        <v>45881</v>
      </c>
      <c r="L1940" t="s">
        <v>32</v>
      </c>
      <c r="M1940" t="s">
        <v>357</v>
      </c>
      <c r="N1940" t="s">
        <v>150</v>
      </c>
      <c r="P1940" t="s">
        <v>135</v>
      </c>
      <c r="Q1940" t="s">
        <v>11585</v>
      </c>
      <c r="R1940" s="6">
        <v>984770.01190185547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  <c r="X1940" s="6">
        <v>1</v>
      </c>
      <c r="Y1940" s="6">
        <v>19.82</v>
      </c>
      <c r="Z1940" s="6" t="s">
        <v>507</v>
      </c>
      <c r="AA1940">
        <v>3368569.8509216309</v>
      </c>
    </row>
    <row r="1941" spans="1:28">
      <c r="A1941" t="s">
        <v>11586</v>
      </c>
      <c r="B1941">
        <v>1940</v>
      </c>
      <c r="C1941" t="s">
        <v>11587</v>
      </c>
      <c r="D1941" t="s">
        <v>11588</v>
      </c>
      <c r="E1941" t="s">
        <v>29</v>
      </c>
      <c r="F1941">
        <v>1</v>
      </c>
      <c r="G1941" t="s">
        <v>11589</v>
      </c>
      <c r="H1941" t="s">
        <v>11590</v>
      </c>
      <c r="K1941" s="5">
        <v>45881</v>
      </c>
      <c r="L1941" t="s">
        <v>32</v>
      </c>
      <c r="M1941" t="s">
        <v>480</v>
      </c>
      <c r="N1941" t="s">
        <v>64</v>
      </c>
      <c r="P1941" t="s">
        <v>135</v>
      </c>
      <c r="Q1941" t="s">
        <v>11591</v>
      </c>
      <c r="R1941" s="6">
        <v>1012755.012512207</v>
      </c>
      <c r="S1941" s="6">
        <v>0</v>
      </c>
      <c r="T1941" s="6">
        <v>0</v>
      </c>
      <c r="U1941" s="6">
        <v>0</v>
      </c>
      <c r="V1941" s="6">
        <v>0</v>
      </c>
      <c r="W1941" s="6">
        <v>0</v>
      </c>
      <c r="X1941" s="6">
        <v>0</v>
      </c>
      <c r="Y1941" s="6">
        <v>0</v>
      </c>
      <c r="Z1941" s="6" t="s">
        <v>12651</v>
      </c>
      <c r="AA1941">
        <v>21854177.093505859</v>
      </c>
    </row>
    <row r="1942" spans="1:28">
      <c r="A1942" t="s">
        <v>11592</v>
      </c>
      <c r="B1942">
        <v>1941</v>
      </c>
      <c r="C1942" t="s">
        <v>11593</v>
      </c>
      <c r="D1942" t="s">
        <v>11594</v>
      </c>
      <c r="E1942" t="s">
        <v>29</v>
      </c>
      <c r="F1942">
        <f t="shared" ref="F1942:F2005" si="4">SUM(--(H1942=$H$2:$H$5009))</f>
        <v>1</v>
      </c>
      <c r="G1942" t="s">
        <v>11595</v>
      </c>
      <c r="H1942" t="s">
        <v>11596</v>
      </c>
      <c r="K1942" s="5">
        <v>45881</v>
      </c>
      <c r="L1942" t="s">
        <v>32</v>
      </c>
      <c r="M1942" t="s">
        <v>240</v>
      </c>
      <c r="N1942" t="s">
        <v>232</v>
      </c>
      <c r="P1942" t="s">
        <v>233</v>
      </c>
      <c r="Q1942" t="s">
        <v>11597</v>
      </c>
      <c r="R1942">
        <v>7123583.3168029785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256</v>
      </c>
      <c r="Y1942">
        <v>1034937.86</v>
      </c>
      <c r="Z1942" s="15" t="s">
        <v>507</v>
      </c>
      <c r="AA1942" s="6">
        <v>4959010.5056762695</v>
      </c>
      <c r="AB1942" s="6"/>
    </row>
    <row r="1943" spans="1:28">
      <c r="A1943" t="s">
        <v>11598</v>
      </c>
      <c r="B1943">
        <v>1942</v>
      </c>
      <c r="C1943" t="s">
        <v>11599</v>
      </c>
      <c r="D1943" t="s">
        <v>11600</v>
      </c>
      <c r="E1943" t="s">
        <v>29</v>
      </c>
      <c r="F1943">
        <f t="shared" si="4"/>
        <v>1</v>
      </c>
      <c r="G1943" t="s">
        <v>11601</v>
      </c>
      <c r="H1943">
        <v>86603107</v>
      </c>
      <c r="K1943" s="5">
        <v>45881</v>
      </c>
      <c r="L1943" t="s">
        <v>32</v>
      </c>
      <c r="M1943" t="s">
        <v>231</v>
      </c>
      <c r="N1943" t="s">
        <v>232</v>
      </c>
      <c r="P1943" t="s">
        <v>233</v>
      </c>
      <c r="Q1943" t="s">
        <v>11602</v>
      </c>
      <c r="R1943">
        <v>3331500.5302429199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93</v>
      </c>
      <c r="Y1943">
        <v>456610.08</v>
      </c>
      <c r="Z1943" s="15" t="s">
        <v>507</v>
      </c>
      <c r="AA1943" s="6">
        <v>5071768.2838439941</v>
      </c>
      <c r="AB1943" s="6"/>
    </row>
    <row r="1944" spans="1:28">
      <c r="A1944" t="s">
        <v>11603</v>
      </c>
      <c r="B1944">
        <v>1943</v>
      </c>
      <c r="C1944" t="s">
        <v>11604</v>
      </c>
      <c r="D1944" t="s">
        <v>11605</v>
      </c>
      <c r="E1944" t="s">
        <v>29</v>
      </c>
      <c r="F1944">
        <f t="shared" si="4"/>
        <v>1</v>
      </c>
      <c r="G1944" t="s">
        <v>11606</v>
      </c>
      <c r="H1944" t="s">
        <v>11607</v>
      </c>
      <c r="K1944" s="5">
        <v>45881</v>
      </c>
      <c r="L1944" t="s">
        <v>32</v>
      </c>
      <c r="M1944" t="s">
        <v>240</v>
      </c>
      <c r="N1944" t="s">
        <v>423</v>
      </c>
      <c r="P1944" t="s">
        <v>233</v>
      </c>
      <c r="Q1944" t="s">
        <v>11608</v>
      </c>
      <c r="R1944">
        <v>30279845.237731934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7469</v>
      </c>
      <c r="Y1944">
        <v>71940768</v>
      </c>
      <c r="Z1944" s="15" t="s">
        <v>507</v>
      </c>
      <c r="AA1944" s="6">
        <v>4819473.2666015625</v>
      </c>
      <c r="AB1944" s="6"/>
    </row>
    <row r="1945" spans="1:28">
      <c r="A1945" t="s">
        <v>11609</v>
      </c>
      <c r="B1945">
        <v>1944</v>
      </c>
      <c r="C1945" t="s">
        <v>11610</v>
      </c>
      <c r="D1945" t="s">
        <v>11611</v>
      </c>
      <c r="E1945" t="s">
        <v>29</v>
      </c>
      <c r="F1945">
        <f t="shared" si="4"/>
        <v>1</v>
      </c>
      <c r="G1945" t="s">
        <v>11612</v>
      </c>
      <c r="H1945" t="s">
        <v>11613</v>
      </c>
      <c r="K1945" s="5">
        <v>45881</v>
      </c>
      <c r="L1945" t="s">
        <v>32</v>
      </c>
      <c r="M1945" t="s">
        <v>231</v>
      </c>
      <c r="N1945" t="s">
        <v>423</v>
      </c>
      <c r="P1945" t="s">
        <v>233</v>
      </c>
      <c r="Q1945" t="s">
        <v>11614</v>
      </c>
      <c r="R1945">
        <v>5700465.4169082642</v>
      </c>
      <c r="S1945">
        <v>0</v>
      </c>
      <c r="T1945">
        <v>511828.05250000046</v>
      </c>
      <c r="U1945">
        <v>564282.58549999981</v>
      </c>
      <c r="V1945">
        <v>0</v>
      </c>
      <c r="W1945">
        <v>2773909.1545000002</v>
      </c>
      <c r="X1945">
        <v>6721</v>
      </c>
      <c r="Y1945">
        <v>21178203</v>
      </c>
      <c r="Z1945" s="15" t="s">
        <v>507</v>
      </c>
      <c r="AA1945" s="6">
        <v>4339600.0862121582</v>
      </c>
      <c r="AB1945" s="6"/>
    </row>
    <row r="1946" spans="1:28">
      <c r="A1946" t="s">
        <v>11615</v>
      </c>
      <c r="B1946">
        <v>1945</v>
      </c>
      <c r="C1946" t="s">
        <v>11616</v>
      </c>
      <c r="D1946" t="s">
        <v>11617</v>
      </c>
      <c r="E1946" t="s">
        <v>29</v>
      </c>
      <c r="F1946">
        <f t="shared" si="4"/>
        <v>1</v>
      </c>
      <c r="G1946" t="s">
        <v>11618</v>
      </c>
      <c r="H1946">
        <v>86916103</v>
      </c>
      <c r="K1946" s="5">
        <v>45881</v>
      </c>
      <c r="L1946" t="s">
        <v>32</v>
      </c>
      <c r="M1946" t="s">
        <v>11273</v>
      </c>
      <c r="N1946" t="s">
        <v>423</v>
      </c>
      <c r="P1946" t="s">
        <v>233</v>
      </c>
      <c r="Q1946" t="s">
        <v>11619</v>
      </c>
      <c r="R1946">
        <v>4824381.8283081055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40</v>
      </c>
      <c r="Y1946">
        <v>144471.19</v>
      </c>
      <c r="Z1946" s="15" t="s">
        <v>507</v>
      </c>
      <c r="AA1946" s="6">
        <v>2923114.9196624756</v>
      </c>
      <c r="AB1946" s="6"/>
    </row>
    <row r="1947" spans="1:28">
      <c r="A1947" t="s">
        <v>11620</v>
      </c>
      <c r="B1947">
        <v>1946</v>
      </c>
      <c r="C1947" t="s">
        <v>11621</v>
      </c>
      <c r="D1947" t="s">
        <v>11622</v>
      </c>
      <c r="E1947" t="s">
        <v>29</v>
      </c>
      <c r="F1947">
        <f t="shared" si="4"/>
        <v>1</v>
      </c>
      <c r="G1947" t="s">
        <v>11623</v>
      </c>
      <c r="H1947">
        <v>86919107</v>
      </c>
      <c r="K1947" s="5">
        <v>45881</v>
      </c>
      <c r="L1947" t="s">
        <v>32</v>
      </c>
      <c r="M1947" t="s">
        <v>11266</v>
      </c>
      <c r="N1947" t="s">
        <v>423</v>
      </c>
      <c r="P1947" t="s">
        <v>233</v>
      </c>
      <c r="Q1947" t="s">
        <v>11624</v>
      </c>
      <c r="R1947">
        <v>5034275.5317687988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20</v>
      </c>
      <c r="Y1947">
        <v>103690.37</v>
      </c>
      <c r="Z1947" s="15" t="s">
        <v>507</v>
      </c>
      <c r="AA1947" s="6">
        <v>2121850.0137329102</v>
      </c>
      <c r="AB1947" s="6"/>
    </row>
    <row r="1948" spans="1:28">
      <c r="A1948" t="s">
        <v>11625</v>
      </c>
      <c r="B1948">
        <v>1947</v>
      </c>
      <c r="C1948" t="s">
        <v>11626</v>
      </c>
      <c r="D1948" t="s">
        <v>11627</v>
      </c>
      <c r="E1948" t="s">
        <v>29</v>
      </c>
      <c r="F1948">
        <f t="shared" si="4"/>
        <v>1</v>
      </c>
      <c r="G1948" s="32" t="s">
        <v>11628</v>
      </c>
      <c r="H1948" t="s">
        <v>11629</v>
      </c>
      <c r="K1948" s="5">
        <v>45881</v>
      </c>
      <c r="L1948" t="s">
        <v>32</v>
      </c>
      <c r="M1948" t="s">
        <v>231</v>
      </c>
      <c r="N1948" t="s">
        <v>8239</v>
      </c>
      <c r="P1948" t="s">
        <v>10577</v>
      </c>
      <c r="Q1948" t="s">
        <v>11630</v>
      </c>
      <c r="R1948">
        <v>2315512.4187469482</v>
      </c>
      <c r="S1948">
        <v>0</v>
      </c>
      <c r="T1948">
        <v>0</v>
      </c>
      <c r="U1948">
        <v>-1344800.0000000002</v>
      </c>
      <c r="V1948">
        <v>-890129.99999999988</v>
      </c>
      <c r="W1948">
        <v>-2234930</v>
      </c>
      <c r="X1948">
        <v>786</v>
      </c>
      <c r="Y1948">
        <v>2772003.4</v>
      </c>
      <c r="Z1948" s="15" t="s">
        <v>507</v>
      </c>
      <c r="AA1948" s="6">
        <v>2022159.9578857422</v>
      </c>
      <c r="AB1948" s="6"/>
    </row>
    <row r="1949" spans="1:28">
      <c r="A1949" t="s">
        <v>11631</v>
      </c>
      <c r="B1949">
        <v>1948</v>
      </c>
      <c r="C1949" t="s">
        <v>11632</v>
      </c>
      <c r="D1949" t="s">
        <v>11633</v>
      </c>
      <c r="E1949" t="s">
        <v>29</v>
      </c>
      <c r="F1949">
        <f t="shared" si="4"/>
        <v>1</v>
      </c>
      <c r="G1949" s="32" t="s">
        <v>11634</v>
      </c>
      <c r="H1949" t="s">
        <v>11635</v>
      </c>
      <c r="K1949" s="5">
        <v>45881</v>
      </c>
      <c r="L1949" t="s">
        <v>32</v>
      </c>
      <c r="M1949" t="s">
        <v>231</v>
      </c>
      <c r="N1949" t="s">
        <v>8239</v>
      </c>
      <c r="P1949" t="s">
        <v>10577</v>
      </c>
      <c r="Q1949" t="s">
        <v>11636</v>
      </c>
      <c r="R1949">
        <v>2827687.5734329224</v>
      </c>
      <c r="S1949">
        <v>0</v>
      </c>
      <c r="T1949">
        <v>0</v>
      </c>
      <c r="U1949">
        <v>0</v>
      </c>
      <c r="V1949">
        <v>0</v>
      </c>
      <c r="W1949">
        <v>517960.00000000017</v>
      </c>
      <c r="X1949">
        <v>1575</v>
      </c>
      <c r="Y1949">
        <v>5692164.6000000006</v>
      </c>
      <c r="Z1949" s="15" t="s">
        <v>507</v>
      </c>
      <c r="AA1949" s="6">
        <v>16173746.109008789</v>
      </c>
      <c r="AB1949" s="6"/>
    </row>
    <row r="1950" spans="1:28">
      <c r="A1950" t="s">
        <v>11637</v>
      </c>
      <c r="B1950">
        <v>1949</v>
      </c>
      <c r="C1950" t="s">
        <v>11638</v>
      </c>
      <c r="D1950" t="s">
        <v>11639</v>
      </c>
      <c r="E1950" t="s">
        <v>29</v>
      </c>
      <c r="F1950">
        <f t="shared" si="4"/>
        <v>1</v>
      </c>
      <c r="G1950" t="s">
        <v>11640</v>
      </c>
      <c r="H1950" s="17">
        <v>355142100</v>
      </c>
      <c r="K1950" s="5">
        <v>45883</v>
      </c>
      <c r="L1950" t="s">
        <v>32</v>
      </c>
      <c r="M1950" t="s">
        <v>480</v>
      </c>
      <c r="N1950" t="s">
        <v>150</v>
      </c>
      <c r="P1950" t="s">
        <v>3194</v>
      </c>
      <c r="Q1950" t="s">
        <v>11641</v>
      </c>
      <c r="R1950">
        <v>4316360.0921630859</v>
      </c>
      <c r="S1950">
        <v>2158180</v>
      </c>
      <c r="T1950">
        <v>0</v>
      </c>
      <c r="U1950">
        <v>0</v>
      </c>
      <c r="V1950">
        <v>0</v>
      </c>
      <c r="W1950">
        <v>2158180</v>
      </c>
      <c r="X1950">
        <v>11</v>
      </c>
      <c r="Y1950">
        <v>15890.49</v>
      </c>
      <c r="Z1950" s="15" t="s">
        <v>507</v>
      </c>
      <c r="AA1950" s="6">
        <v>7599996.3760375977</v>
      </c>
      <c r="AB1950" s="6"/>
    </row>
    <row r="1951" spans="1:28">
      <c r="A1951" t="s">
        <v>11642</v>
      </c>
      <c r="B1951">
        <v>1950</v>
      </c>
      <c r="C1951" t="s">
        <v>11643</v>
      </c>
      <c r="D1951" t="s">
        <v>11644</v>
      </c>
      <c r="E1951" t="s">
        <v>29</v>
      </c>
      <c r="F1951">
        <f t="shared" si="4"/>
        <v>1</v>
      </c>
      <c r="G1951" t="s">
        <v>11645</v>
      </c>
      <c r="H1951" s="17">
        <v>353909104</v>
      </c>
      <c r="K1951" s="5">
        <v>45883</v>
      </c>
      <c r="L1951" t="s">
        <v>32</v>
      </c>
      <c r="M1951" t="s">
        <v>473</v>
      </c>
      <c r="N1951" t="s">
        <v>712</v>
      </c>
      <c r="P1951" t="s">
        <v>3194</v>
      </c>
      <c r="Q1951" t="s">
        <v>11646</v>
      </c>
      <c r="R1951">
        <v>6012599.9450683594</v>
      </c>
      <c r="S1951">
        <v>0</v>
      </c>
      <c r="T1951">
        <v>0</v>
      </c>
      <c r="U1951">
        <v>971309.99999999988</v>
      </c>
      <c r="V1951">
        <v>0</v>
      </c>
      <c r="W1951">
        <v>4050855</v>
      </c>
      <c r="X1951">
        <v>118</v>
      </c>
      <c r="Y1951">
        <v>426073.99000000005</v>
      </c>
      <c r="Z1951" s="15" t="s">
        <v>507</v>
      </c>
      <c r="AA1951" s="6">
        <v>33577103.137969971</v>
      </c>
      <c r="AB1951" s="6"/>
    </row>
    <row r="1952" spans="1:28">
      <c r="A1952" t="s">
        <v>11647</v>
      </c>
      <c r="B1952">
        <v>1951</v>
      </c>
      <c r="C1952" t="s">
        <v>11648</v>
      </c>
      <c r="D1952" t="s">
        <v>11649</v>
      </c>
      <c r="E1952" t="s">
        <v>29</v>
      </c>
      <c r="F1952">
        <f t="shared" si="4"/>
        <v>1</v>
      </c>
      <c r="G1952" t="s">
        <v>11650</v>
      </c>
      <c r="H1952" s="17">
        <v>554535104</v>
      </c>
      <c r="K1952" s="5">
        <v>45888</v>
      </c>
      <c r="L1952" t="s">
        <v>32</v>
      </c>
      <c r="M1952" t="s">
        <v>480</v>
      </c>
      <c r="N1952" t="s">
        <v>34</v>
      </c>
      <c r="P1952" t="s">
        <v>2601</v>
      </c>
      <c r="Q1952" t="s">
        <v>11651</v>
      </c>
      <c r="R1952">
        <v>15984901.428222656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102</v>
      </c>
      <c r="Y1952">
        <v>481948.91</v>
      </c>
      <c r="Z1952" s="15" t="s">
        <v>12651</v>
      </c>
      <c r="AA1952" s="6">
        <v>2423644.8287963867</v>
      </c>
      <c r="AB1952" s="6"/>
    </row>
    <row r="1953" spans="1:28">
      <c r="A1953" t="s">
        <v>11652</v>
      </c>
      <c r="B1953">
        <v>1952</v>
      </c>
      <c r="C1953" t="s">
        <v>11653</v>
      </c>
      <c r="D1953" t="s">
        <v>11654</v>
      </c>
      <c r="E1953" t="s">
        <v>29</v>
      </c>
      <c r="F1953">
        <f t="shared" si="4"/>
        <v>1</v>
      </c>
      <c r="G1953" t="s">
        <v>11655</v>
      </c>
      <c r="H1953" s="17">
        <v>554536102</v>
      </c>
      <c r="K1953" s="5">
        <v>45888</v>
      </c>
      <c r="L1953" t="s">
        <v>32</v>
      </c>
      <c r="M1953" t="s">
        <v>480</v>
      </c>
      <c r="N1953" t="s">
        <v>115</v>
      </c>
      <c r="P1953" t="s">
        <v>2601</v>
      </c>
      <c r="Q1953" t="s">
        <v>11656</v>
      </c>
      <c r="R1953">
        <v>9253437.7574920654</v>
      </c>
      <c r="S1953">
        <v>0</v>
      </c>
      <c r="T1953">
        <v>0</v>
      </c>
      <c r="U1953">
        <v>1090116.5317499996</v>
      </c>
      <c r="V1953">
        <v>0</v>
      </c>
      <c r="W1953">
        <v>1638494.5260000001</v>
      </c>
      <c r="X1953">
        <v>34</v>
      </c>
      <c r="Y1953">
        <v>491967.91</v>
      </c>
      <c r="Z1953" s="15" t="s">
        <v>507</v>
      </c>
      <c r="AA1953" s="6">
        <v>3259197.0920562744</v>
      </c>
      <c r="AB1953" s="6"/>
    </row>
    <row r="1954" spans="1:28">
      <c r="A1954" t="s">
        <v>11657</v>
      </c>
      <c r="B1954">
        <v>1953</v>
      </c>
      <c r="C1954" t="s">
        <v>11658</v>
      </c>
      <c r="D1954" t="s">
        <v>11659</v>
      </c>
      <c r="E1954" t="s">
        <v>29</v>
      </c>
      <c r="F1954">
        <f t="shared" si="4"/>
        <v>1</v>
      </c>
      <c r="G1954" t="s">
        <v>11660</v>
      </c>
      <c r="H1954" t="s">
        <v>11661</v>
      </c>
      <c r="K1954" s="5">
        <v>45888</v>
      </c>
      <c r="L1954" t="s">
        <v>32</v>
      </c>
      <c r="M1954" t="s">
        <v>878</v>
      </c>
      <c r="N1954" t="s">
        <v>423</v>
      </c>
      <c r="P1954" t="s">
        <v>1906</v>
      </c>
      <c r="Q1954" t="s">
        <v>11662</v>
      </c>
      <c r="R1954">
        <v>79546112.680435181</v>
      </c>
      <c r="S1954">
        <v>263295.00000000378</v>
      </c>
      <c r="T1954">
        <v>16914079.999999996</v>
      </c>
      <c r="U1954">
        <v>18555489.999999993</v>
      </c>
      <c r="V1954">
        <v>16749557.500000004</v>
      </c>
      <c r="W1954">
        <v>52478819.999999993</v>
      </c>
      <c r="X1954">
        <v>1126</v>
      </c>
      <c r="Y1954">
        <v>3371638.5</v>
      </c>
      <c r="Z1954" s="15" t="s">
        <v>10830</v>
      </c>
      <c r="AA1954" s="6">
        <v>2781622.1952438354</v>
      </c>
      <c r="AB1954" s="6"/>
    </row>
    <row r="1955" spans="1:28">
      <c r="A1955" t="s">
        <v>11663</v>
      </c>
      <c r="B1955">
        <v>1954</v>
      </c>
      <c r="C1955" t="s">
        <v>11664</v>
      </c>
      <c r="D1955" t="s">
        <v>11665</v>
      </c>
      <c r="E1955" t="s">
        <v>29</v>
      </c>
      <c r="F1955">
        <f t="shared" si="4"/>
        <v>1</v>
      </c>
      <c r="G1955" t="s">
        <v>11666</v>
      </c>
      <c r="H1955" t="s">
        <v>11667</v>
      </c>
      <c r="K1955" s="5">
        <v>45890</v>
      </c>
      <c r="L1955" t="s">
        <v>32</v>
      </c>
      <c r="M1955" t="s">
        <v>5929</v>
      </c>
      <c r="N1955" t="s">
        <v>8239</v>
      </c>
      <c r="P1955" t="s">
        <v>522</v>
      </c>
      <c r="Q1955" t="s">
        <v>11668</v>
      </c>
      <c r="R1955">
        <v>2409508.8958740234</v>
      </c>
      <c r="S1955">
        <v>0</v>
      </c>
      <c r="T1955">
        <v>-293405.62999999989</v>
      </c>
      <c r="U1955">
        <v>0</v>
      </c>
      <c r="V1955">
        <v>0</v>
      </c>
      <c r="W1955">
        <v>20078.514000000083</v>
      </c>
      <c r="X1955">
        <v>52</v>
      </c>
      <c r="Y1955">
        <v>58365.280000000006</v>
      </c>
      <c r="Z1955" s="15" t="s">
        <v>5929</v>
      </c>
      <c r="AA1955" s="6">
        <v>6316696.310043335</v>
      </c>
      <c r="AB1955" s="6"/>
    </row>
    <row r="1956" spans="1:28">
      <c r="A1956" t="s">
        <v>11669</v>
      </c>
      <c r="B1956">
        <v>1955</v>
      </c>
      <c r="C1956" t="s">
        <v>11670</v>
      </c>
      <c r="D1956" t="s">
        <v>11671</v>
      </c>
      <c r="E1956" t="s">
        <v>29</v>
      </c>
      <c r="F1956">
        <f t="shared" si="4"/>
        <v>1</v>
      </c>
      <c r="G1956" t="s">
        <v>11672</v>
      </c>
      <c r="H1956" t="s">
        <v>11673</v>
      </c>
      <c r="K1956" s="5">
        <v>45890</v>
      </c>
      <c r="L1956" t="s">
        <v>32</v>
      </c>
      <c r="M1956" t="s">
        <v>5929</v>
      </c>
      <c r="N1956" t="s">
        <v>8239</v>
      </c>
      <c r="P1956" t="s">
        <v>522</v>
      </c>
      <c r="Q1956" t="s">
        <v>11674</v>
      </c>
      <c r="R1956">
        <v>3555925.0116348267</v>
      </c>
      <c r="S1956">
        <v>0</v>
      </c>
      <c r="T1956">
        <v>0</v>
      </c>
      <c r="U1956">
        <v>0</v>
      </c>
      <c r="V1956">
        <v>0</v>
      </c>
      <c r="W1956">
        <v>225560.74400000021</v>
      </c>
      <c r="X1956">
        <v>101</v>
      </c>
      <c r="Y1956">
        <v>187982.68</v>
      </c>
      <c r="Z1956" s="15" t="s">
        <v>5929</v>
      </c>
      <c r="AA1956" s="6">
        <v>3230291.1758422852</v>
      </c>
      <c r="AB1956" s="6"/>
    </row>
    <row r="1957" spans="1:28">
      <c r="A1957" t="s">
        <v>11675</v>
      </c>
      <c r="B1957">
        <v>1956</v>
      </c>
      <c r="C1957" t="s">
        <v>11676</v>
      </c>
      <c r="D1957" t="s">
        <v>11677</v>
      </c>
      <c r="E1957" t="s">
        <v>29</v>
      </c>
      <c r="F1957">
        <f t="shared" si="4"/>
        <v>1</v>
      </c>
      <c r="G1957" t="s">
        <v>11678</v>
      </c>
      <c r="H1957" t="s">
        <v>11679</v>
      </c>
      <c r="K1957" s="5">
        <v>45890</v>
      </c>
      <c r="L1957" t="s">
        <v>32</v>
      </c>
      <c r="M1957" t="s">
        <v>5929</v>
      </c>
      <c r="N1957" t="s">
        <v>8239</v>
      </c>
      <c r="P1957" t="s">
        <v>522</v>
      </c>
      <c r="Q1957" t="s">
        <v>11680</v>
      </c>
      <c r="R1957">
        <v>2809949.5410919189</v>
      </c>
      <c r="S1957">
        <v>-309223.63549999992</v>
      </c>
      <c r="T1957">
        <v>303554.20599999995</v>
      </c>
      <c r="U1957">
        <v>0</v>
      </c>
      <c r="V1957">
        <v>0</v>
      </c>
      <c r="W1957">
        <v>-5669.4294999999693</v>
      </c>
      <c r="X1957">
        <v>117</v>
      </c>
      <c r="Y1957">
        <v>89298.299099999989</v>
      </c>
      <c r="Z1957" s="15" t="s">
        <v>5929</v>
      </c>
      <c r="AA1957" s="6">
        <v>1882927.4654388428</v>
      </c>
      <c r="AB1957" s="6"/>
    </row>
    <row r="1958" spans="1:28">
      <c r="A1958" t="s">
        <v>11681</v>
      </c>
      <c r="B1958">
        <v>1957</v>
      </c>
      <c r="C1958" t="s">
        <v>11682</v>
      </c>
      <c r="D1958" t="s">
        <v>11683</v>
      </c>
      <c r="E1958" t="s">
        <v>29</v>
      </c>
      <c r="F1958">
        <f t="shared" si="4"/>
        <v>1</v>
      </c>
      <c r="G1958" t="s">
        <v>11684</v>
      </c>
      <c r="H1958" t="s">
        <v>11685</v>
      </c>
      <c r="K1958" s="5">
        <v>45890</v>
      </c>
      <c r="L1958" t="s">
        <v>32</v>
      </c>
      <c r="M1958" t="s">
        <v>5929</v>
      </c>
      <c r="N1958" t="s">
        <v>8239</v>
      </c>
      <c r="P1958" t="s">
        <v>522</v>
      </c>
      <c r="Q1958" t="s">
        <v>11686</v>
      </c>
      <c r="R1958">
        <v>4882037.5919342041</v>
      </c>
      <c r="S1958">
        <v>909335.87199999997</v>
      </c>
      <c r="T1958">
        <v>452094.67300000048</v>
      </c>
      <c r="U1958">
        <v>2897.0122500000289</v>
      </c>
      <c r="V1958">
        <v>280314.52849999903</v>
      </c>
      <c r="W1958">
        <v>1644642.0857499992</v>
      </c>
      <c r="X1958">
        <v>1084</v>
      </c>
      <c r="Y1958">
        <v>1497752.68</v>
      </c>
      <c r="Z1958" s="15" t="s">
        <v>5929</v>
      </c>
      <c r="AA1958" s="6">
        <v>1780084.8007202148</v>
      </c>
      <c r="AB1958" s="6"/>
    </row>
    <row r="1959" spans="1:28">
      <c r="A1959" t="s">
        <v>11687</v>
      </c>
      <c r="B1959">
        <v>1958</v>
      </c>
      <c r="C1959" t="s">
        <v>11688</v>
      </c>
      <c r="D1959" t="s">
        <v>11689</v>
      </c>
      <c r="E1959" t="s">
        <v>29</v>
      </c>
      <c r="F1959">
        <f t="shared" si="4"/>
        <v>1</v>
      </c>
      <c r="G1959" t="s">
        <v>11690</v>
      </c>
      <c r="H1959" t="s">
        <v>11691</v>
      </c>
      <c r="K1959" s="5">
        <v>45890</v>
      </c>
      <c r="L1959" t="s">
        <v>32</v>
      </c>
      <c r="M1959" t="s">
        <v>5929</v>
      </c>
      <c r="N1959" t="s">
        <v>8239</v>
      </c>
      <c r="P1959" t="s">
        <v>522</v>
      </c>
      <c r="Q1959" t="s">
        <v>11692</v>
      </c>
      <c r="R1959">
        <v>4425798.6545562744</v>
      </c>
      <c r="S1959">
        <v>0</v>
      </c>
      <c r="T1959">
        <v>0</v>
      </c>
      <c r="U1959">
        <v>-283501.80050000024</v>
      </c>
      <c r="V1959">
        <v>816242.31600000011</v>
      </c>
      <c r="W1959">
        <v>764684.14325000008</v>
      </c>
      <c r="X1959">
        <v>141</v>
      </c>
      <c r="Y1959">
        <v>367507.76199999999</v>
      </c>
      <c r="Z1959" s="15" t="s">
        <v>5929</v>
      </c>
      <c r="AA1959" s="6">
        <v>3910604.9776077271</v>
      </c>
      <c r="AB1959" s="6"/>
    </row>
    <row r="1960" spans="1:28">
      <c r="A1960" t="s">
        <v>11693</v>
      </c>
      <c r="B1960">
        <v>1959</v>
      </c>
      <c r="C1960" t="s">
        <v>11694</v>
      </c>
      <c r="D1960" t="s">
        <v>11695</v>
      </c>
      <c r="E1960" t="s">
        <v>29</v>
      </c>
      <c r="F1960">
        <f t="shared" si="4"/>
        <v>1</v>
      </c>
      <c r="G1960" t="s">
        <v>11696</v>
      </c>
      <c r="H1960" t="s">
        <v>11697</v>
      </c>
      <c r="K1960" s="5">
        <v>45890</v>
      </c>
      <c r="L1960" t="s">
        <v>32</v>
      </c>
      <c r="M1960" t="s">
        <v>5929</v>
      </c>
      <c r="N1960" t="s">
        <v>8239</v>
      </c>
      <c r="P1960" t="s">
        <v>522</v>
      </c>
      <c r="Q1960" t="s">
        <v>11698</v>
      </c>
      <c r="R1960">
        <v>2247232.5086593628</v>
      </c>
      <c r="S1960">
        <v>0</v>
      </c>
      <c r="T1960">
        <v>323976.32724999991</v>
      </c>
      <c r="U1960">
        <v>0</v>
      </c>
      <c r="V1960">
        <v>0</v>
      </c>
      <c r="W1960">
        <v>323867.22549999994</v>
      </c>
      <c r="X1960">
        <v>86</v>
      </c>
      <c r="Y1960">
        <v>69433.088999999993</v>
      </c>
      <c r="Z1960" s="15" t="s">
        <v>5929</v>
      </c>
      <c r="AA1960" s="6">
        <v>1534003.2577514648</v>
      </c>
      <c r="AB1960" s="6"/>
    </row>
    <row r="1961" spans="1:28">
      <c r="A1961" t="s">
        <v>11699</v>
      </c>
      <c r="B1961">
        <v>1960</v>
      </c>
      <c r="C1961" t="s">
        <v>11700</v>
      </c>
      <c r="D1961" t="s">
        <v>11701</v>
      </c>
      <c r="E1961" t="s">
        <v>29</v>
      </c>
      <c r="F1961">
        <f t="shared" si="4"/>
        <v>1</v>
      </c>
      <c r="G1961" t="s">
        <v>11702</v>
      </c>
      <c r="H1961" t="s">
        <v>11703</v>
      </c>
      <c r="K1961" s="5">
        <v>45890</v>
      </c>
      <c r="L1961" t="s">
        <v>32</v>
      </c>
      <c r="M1961" t="s">
        <v>5929</v>
      </c>
      <c r="N1961" t="s">
        <v>8239</v>
      </c>
      <c r="P1961" t="s">
        <v>522</v>
      </c>
      <c r="Q1961" t="s">
        <v>11704</v>
      </c>
      <c r="R1961">
        <v>1591059.947013855</v>
      </c>
      <c r="S1961">
        <v>0</v>
      </c>
      <c r="T1961">
        <v>-447614.02850000007</v>
      </c>
      <c r="U1961">
        <v>0</v>
      </c>
      <c r="V1961">
        <v>244426.61224999995</v>
      </c>
      <c r="W1961">
        <v>42947.843750000058</v>
      </c>
      <c r="X1961">
        <v>116</v>
      </c>
      <c r="Y1961">
        <v>52983.978999999999</v>
      </c>
      <c r="Z1961" s="15" t="s">
        <v>5929</v>
      </c>
      <c r="AA1961" s="6">
        <v>9578777.7900695801</v>
      </c>
      <c r="AB1961" s="6"/>
    </row>
    <row r="1962" spans="1:28">
      <c r="A1962" t="s">
        <v>11705</v>
      </c>
      <c r="B1962">
        <v>1961</v>
      </c>
      <c r="C1962" t="s">
        <v>11706</v>
      </c>
      <c r="D1962" t="s">
        <v>11707</v>
      </c>
      <c r="E1962" t="s">
        <v>29</v>
      </c>
      <c r="F1962">
        <f t="shared" si="4"/>
        <v>1</v>
      </c>
      <c r="G1962" t="s">
        <v>11708</v>
      </c>
      <c r="H1962" t="s">
        <v>11709</v>
      </c>
      <c r="K1962" s="5">
        <v>45890</v>
      </c>
      <c r="L1962" t="s">
        <v>32</v>
      </c>
      <c r="M1962" t="s">
        <v>5929</v>
      </c>
      <c r="N1962" t="s">
        <v>8239</v>
      </c>
      <c r="P1962" t="s">
        <v>522</v>
      </c>
      <c r="Q1962" t="s">
        <v>11710</v>
      </c>
      <c r="R1962">
        <v>5776422.7986335754</v>
      </c>
      <c r="S1962">
        <v>0</v>
      </c>
      <c r="T1962">
        <v>375404.12400000036</v>
      </c>
      <c r="U1962">
        <v>556160.5904999997</v>
      </c>
      <c r="V1962">
        <v>188396.66625000018</v>
      </c>
      <c r="W1962">
        <v>1485711.3477500004</v>
      </c>
      <c r="X1962">
        <v>141</v>
      </c>
      <c r="Y1962">
        <v>188460.30000000002</v>
      </c>
      <c r="Z1962" s="15" t="s">
        <v>5929</v>
      </c>
      <c r="AA1962" s="6">
        <v>6219680.0231933594</v>
      </c>
      <c r="AB1962" s="6"/>
    </row>
    <row r="1963" spans="1:28">
      <c r="A1963" t="s">
        <v>11711</v>
      </c>
      <c r="B1963">
        <v>1962</v>
      </c>
      <c r="C1963" t="s">
        <v>11712</v>
      </c>
      <c r="D1963" t="s">
        <v>11713</v>
      </c>
      <c r="E1963" t="s">
        <v>29</v>
      </c>
      <c r="F1963">
        <f t="shared" si="4"/>
        <v>1</v>
      </c>
      <c r="G1963" t="s">
        <v>11714</v>
      </c>
      <c r="H1963" t="s">
        <v>11715</v>
      </c>
      <c r="K1963" s="5">
        <v>45890</v>
      </c>
      <c r="L1963" t="s">
        <v>32</v>
      </c>
      <c r="M1963" t="s">
        <v>5929</v>
      </c>
      <c r="N1963" t="s">
        <v>8239</v>
      </c>
      <c r="P1963" t="s">
        <v>522</v>
      </c>
      <c r="Q1963" t="s">
        <v>11716</v>
      </c>
      <c r="R1963">
        <v>1548966.2647247314</v>
      </c>
      <c r="S1963">
        <v>0</v>
      </c>
      <c r="T1963">
        <v>-476892.62000000017</v>
      </c>
      <c r="U1963">
        <v>264443.70125000022</v>
      </c>
      <c r="V1963">
        <v>254284.39849999995</v>
      </c>
      <c r="W1963">
        <v>41835.479749999999</v>
      </c>
      <c r="X1963">
        <v>72</v>
      </c>
      <c r="Y1963">
        <v>241042.24001000001</v>
      </c>
      <c r="Z1963" s="15" t="s">
        <v>5929</v>
      </c>
      <c r="AA1963" s="6">
        <v>6656749.8445510864</v>
      </c>
      <c r="AB1963" s="6"/>
    </row>
    <row r="1964" spans="1:28">
      <c r="A1964" t="s">
        <v>11717</v>
      </c>
      <c r="B1964">
        <v>1963</v>
      </c>
      <c r="C1964" t="s">
        <v>11718</v>
      </c>
      <c r="D1964" t="s">
        <v>11719</v>
      </c>
      <c r="E1964" t="s">
        <v>29</v>
      </c>
      <c r="F1964">
        <f t="shared" si="4"/>
        <v>1</v>
      </c>
      <c r="G1964" t="s">
        <v>11720</v>
      </c>
      <c r="H1964" t="s">
        <v>11721</v>
      </c>
      <c r="K1964" s="5">
        <v>45890</v>
      </c>
      <c r="L1964" t="s">
        <v>32</v>
      </c>
      <c r="M1964" t="s">
        <v>5929</v>
      </c>
      <c r="N1964" t="s">
        <v>8239</v>
      </c>
      <c r="P1964" t="s">
        <v>522</v>
      </c>
      <c r="Q1964" t="s">
        <v>11722</v>
      </c>
      <c r="R1964">
        <v>8920689.868927002</v>
      </c>
      <c r="S1964">
        <v>247263.95075000022</v>
      </c>
      <c r="T1964">
        <v>0</v>
      </c>
      <c r="U1964">
        <v>267702.38575000019</v>
      </c>
      <c r="V1964">
        <v>-554327.38850000035</v>
      </c>
      <c r="W1964">
        <v>233507.43025000035</v>
      </c>
      <c r="X1964">
        <v>153</v>
      </c>
      <c r="Y1964">
        <v>189874.66000000003</v>
      </c>
      <c r="Z1964" s="15" t="s">
        <v>5929</v>
      </c>
      <c r="AA1964" s="6">
        <v>8210839.7960662842</v>
      </c>
      <c r="AB1964" s="6"/>
    </row>
    <row r="1965" spans="1:28">
      <c r="A1965" t="s">
        <v>11723</v>
      </c>
      <c r="B1965">
        <v>1964</v>
      </c>
      <c r="C1965" t="s">
        <v>11724</v>
      </c>
      <c r="D1965" t="s">
        <v>11725</v>
      </c>
      <c r="E1965" t="s">
        <v>29</v>
      </c>
      <c r="F1965">
        <f t="shared" si="4"/>
        <v>1</v>
      </c>
      <c r="G1965" t="s">
        <v>11726</v>
      </c>
      <c r="H1965" s="17">
        <v>417916103</v>
      </c>
      <c r="K1965" s="5">
        <v>45890</v>
      </c>
      <c r="L1965" t="s">
        <v>32</v>
      </c>
      <c r="M1965" t="s">
        <v>5929</v>
      </c>
      <c r="N1965" t="s">
        <v>8239</v>
      </c>
      <c r="P1965" t="s">
        <v>1906</v>
      </c>
      <c r="Q1965" t="s">
        <v>11727</v>
      </c>
      <c r="R1965">
        <v>10636874.437332153</v>
      </c>
      <c r="S1965">
        <v>1264430.0000000009</v>
      </c>
      <c r="T1965">
        <v>1818562.4999999998</v>
      </c>
      <c r="U1965">
        <v>477490.00000000041</v>
      </c>
      <c r="V1965">
        <v>444772.49999999942</v>
      </c>
      <c r="W1965">
        <v>4005255.0000000009</v>
      </c>
      <c r="X1965">
        <v>719</v>
      </c>
      <c r="Y1965">
        <v>2721400.7</v>
      </c>
      <c r="Z1965" s="15" t="s">
        <v>5929</v>
      </c>
      <c r="AA1965" s="6">
        <v>3347724.9145507813</v>
      </c>
      <c r="AB1965" s="6"/>
    </row>
    <row r="1966" spans="1:28">
      <c r="A1966" t="s">
        <v>11728</v>
      </c>
      <c r="B1966">
        <v>1965</v>
      </c>
      <c r="C1966" t="s">
        <v>11729</v>
      </c>
      <c r="D1966" t="s">
        <v>11730</v>
      </c>
      <c r="E1966" t="s">
        <v>29</v>
      </c>
      <c r="F1966">
        <f t="shared" si="4"/>
        <v>1</v>
      </c>
      <c r="G1966" t="s">
        <v>11731</v>
      </c>
      <c r="H1966" s="17">
        <v>417916202</v>
      </c>
      <c r="K1966" s="5">
        <v>45890</v>
      </c>
      <c r="L1966" t="s">
        <v>32</v>
      </c>
      <c r="M1966" t="s">
        <v>5929</v>
      </c>
      <c r="N1966" t="s">
        <v>8239</v>
      </c>
      <c r="P1966" t="s">
        <v>1906</v>
      </c>
      <c r="Q1966" t="s">
        <v>11732</v>
      </c>
      <c r="R1966">
        <v>8956675.124168396</v>
      </c>
      <c r="S1966">
        <v>-567985.00000000047</v>
      </c>
      <c r="T1966">
        <v>282727.50000000029</v>
      </c>
      <c r="U1966">
        <v>559387.50000000047</v>
      </c>
      <c r="V1966">
        <v>543462.4999999993</v>
      </c>
      <c r="W1966">
        <v>1357057.5</v>
      </c>
      <c r="X1966">
        <v>225</v>
      </c>
      <c r="Y1966">
        <v>1183668.4099999999</v>
      </c>
      <c r="Z1966" s="15" t="s">
        <v>5929</v>
      </c>
      <c r="AA1966" s="6">
        <v>4968844.8190689087</v>
      </c>
      <c r="AB1966" s="6"/>
    </row>
    <row r="1967" spans="1:28">
      <c r="A1967" t="s">
        <v>11733</v>
      </c>
      <c r="B1967">
        <v>1966</v>
      </c>
      <c r="C1967" t="s">
        <v>11734</v>
      </c>
      <c r="D1967" t="s">
        <v>11735</v>
      </c>
      <c r="E1967" t="s">
        <v>29</v>
      </c>
      <c r="F1967">
        <f t="shared" si="4"/>
        <v>1</v>
      </c>
      <c r="G1967" t="s">
        <v>11736</v>
      </c>
      <c r="H1967" s="17">
        <v>417916301</v>
      </c>
      <c r="K1967" s="5">
        <v>45890</v>
      </c>
      <c r="L1967" t="s">
        <v>32</v>
      </c>
      <c r="M1967" t="s">
        <v>5929</v>
      </c>
      <c r="N1967" t="s">
        <v>8239</v>
      </c>
      <c r="P1967" t="s">
        <v>1906</v>
      </c>
      <c r="Q1967" t="s">
        <v>11737</v>
      </c>
      <c r="R1967">
        <v>13588050.651550293</v>
      </c>
      <c r="S1967">
        <v>1229850.0000000012</v>
      </c>
      <c r="T1967">
        <v>931334.99999999872</v>
      </c>
      <c r="U1967">
        <v>975290.00000000093</v>
      </c>
      <c r="V1967">
        <v>13960</v>
      </c>
      <c r="W1967">
        <v>3911705</v>
      </c>
      <c r="X1967">
        <v>1438</v>
      </c>
      <c r="Y1967">
        <v>6298460.7000000002</v>
      </c>
      <c r="Z1967" s="15" t="s">
        <v>5929</v>
      </c>
      <c r="AA1967" s="6">
        <v>3670974.9698638916</v>
      </c>
      <c r="AB1967" s="6"/>
    </row>
    <row r="1968" spans="1:28">
      <c r="A1968" t="s">
        <v>11738</v>
      </c>
      <c r="B1968">
        <v>1967</v>
      </c>
      <c r="C1968" t="s">
        <v>11739</v>
      </c>
      <c r="D1968" t="s">
        <v>11740</v>
      </c>
      <c r="E1968" t="s">
        <v>29</v>
      </c>
      <c r="F1968">
        <f t="shared" si="4"/>
        <v>1</v>
      </c>
      <c r="G1968" t="s">
        <v>11741</v>
      </c>
      <c r="H1968" s="17">
        <v>417916509</v>
      </c>
      <c r="K1968" s="5">
        <v>45890</v>
      </c>
      <c r="L1968" t="s">
        <v>32</v>
      </c>
      <c r="M1968" t="s">
        <v>5929</v>
      </c>
      <c r="N1968" t="s">
        <v>8239</v>
      </c>
      <c r="P1968" t="s">
        <v>1906</v>
      </c>
      <c r="Q1968" t="s">
        <v>11742</v>
      </c>
      <c r="R1968">
        <v>5549099.9221801758</v>
      </c>
      <c r="S1968">
        <v>0</v>
      </c>
      <c r="T1968">
        <v>0</v>
      </c>
      <c r="U1968">
        <v>366660.00000000023</v>
      </c>
      <c r="V1968">
        <v>349224.99999999953</v>
      </c>
      <c r="W1968">
        <v>1698969.9999999998</v>
      </c>
      <c r="X1968">
        <v>241</v>
      </c>
      <c r="Y1968">
        <v>1431366.5</v>
      </c>
      <c r="Z1968" s="15" t="s">
        <v>5929</v>
      </c>
      <c r="AA1968" s="6">
        <v>11558992.123603821</v>
      </c>
      <c r="AB1968" s="6"/>
    </row>
    <row r="1969" spans="1:28">
      <c r="A1969" t="s">
        <v>11743</v>
      </c>
      <c r="B1969">
        <v>1968</v>
      </c>
      <c r="C1969" t="s">
        <v>11744</v>
      </c>
      <c r="D1969" t="s">
        <v>11745</v>
      </c>
      <c r="E1969" t="s">
        <v>29</v>
      </c>
      <c r="F1969">
        <f t="shared" si="4"/>
        <v>1</v>
      </c>
      <c r="G1969" t="s">
        <v>11746</v>
      </c>
      <c r="H1969" s="17">
        <v>417916608</v>
      </c>
      <c r="K1969" s="5">
        <v>45890</v>
      </c>
      <c r="L1969" t="s">
        <v>32</v>
      </c>
      <c r="M1969" t="s">
        <v>5929</v>
      </c>
      <c r="N1969" t="s">
        <v>8239</v>
      </c>
      <c r="P1969" t="s">
        <v>1906</v>
      </c>
      <c r="Q1969" t="s">
        <v>11747</v>
      </c>
      <c r="R1969">
        <v>5616779.7803878784</v>
      </c>
      <c r="S1969">
        <v>-301539.99999999959</v>
      </c>
      <c r="T1969">
        <v>0</v>
      </c>
      <c r="U1969">
        <v>293097.49999999965</v>
      </c>
      <c r="V1969">
        <v>577352.49999999988</v>
      </c>
      <c r="W1969">
        <v>251772.50000000017</v>
      </c>
      <c r="X1969">
        <v>217</v>
      </c>
      <c r="Y1969">
        <v>920513.02</v>
      </c>
      <c r="Z1969" s="15" t="s">
        <v>5929</v>
      </c>
      <c r="AA1969" s="6">
        <v>1327009.9639892578</v>
      </c>
      <c r="AB1969" s="6"/>
    </row>
    <row r="1970" spans="1:28">
      <c r="A1970" t="s">
        <v>11748</v>
      </c>
      <c r="B1970">
        <v>1969</v>
      </c>
      <c r="C1970" t="s">
        <v>11749</v>
      </c>
      <c r="D1970" t="s">
        <v>11750</v>
      </c>
      <c r="E1970" t="s">
        <v>29</v>
      </c>
      <c r="F1970">
        <f t="shared" si="4"/>
        <v>1</v>
      </c>
      <c r="G1970" t="s">
        <v>11751</v>
      </c>
      <c r="H1970" s="17">
        <v>417916707</v>
      </c>
      <c r="K1970" s="5">
        <v>45890</v>
      </c>
      <c r="L1970" t="s">
        <v>32</v>
      </c>
      <c r="M1970" t="s">
        <v>5929</v>
      </c>
      <c r="N1970" t="s">
        <v>8239</v>
      </c>
      <c r="P1970" t="s">
        <v>1906</v>
      </c>
      <c r="Q1970" t="s">
        <v>11752</v>
      </c>
      <c r="R1970">
        <v>3970697.4983215332</v>
      </c>
      <c r="S1970">
        <v>360972.50000000029</v>
      </c>
      <c r="T1970">
        <v>-357815.00000000035</v>
      </c>
      <c r="U1970">
        <v>0</v>
      </c>
      <c r="V1970">
        <v>0</v>
      </c>
      <c r="W1970">
        <v>372802.50000000029</v>
      </c>
      <c r="X1970">
        <v>118</v>
      </c>
      <c r="Y1970">
        <v>338514.98</v>
      </c>
      <c r="Z1970" s="15" t="s">
        <v>5929</v>
      </c>
      <c r="AA1970" s="6">
        <v>3013920.0210571289</v>
      </c>
      <c r="AB1970" s="6"/>
    </row>
    <row r="1971" spans="1:28">
      <c r="A1971" t="s">
        <v>11753</v>
      </c>
      <c r="B1971">
        <v>1970</v>
      </c>
      <c r="C1971" t="s">
        <v>11754</v>
      </c>
      <c r="D1971" t="s">
        <v>11755</v>
      </c>
      <c r="E1971" t="s">
        <v>29</v>
      </c>
      <c r="F1971">
        <f t="shared" si="4"/>
        <v>1</v>
      </c>
      <c r="G1971" t="s">
        <v>11756</v>
      </c>
      <c r="H1971" s="17">
        <v>417916806</v>
      </c>
      <c r="K1971" s="5">
        <v>45890</v>
      </c>
      <c r="L1971" t="s">
        <v>32</v>
      </c>
      <c r="M1971" t="s">
        <v>5929</v>
      </c>
      <c r="N1971" t="s">
        <v>8239</v>
      </c>
      <c r="P1971" t="s">
        <v>1906</v>
      </c>
      <c r="Q1971" t="s">
        <v>11757</v>
      </c>
      <c r="R1971">
        <v>9753039.7415161133</v>
      </c>
      <c r="S1971">
        <v>629357.49999999977</v>
      </c>
      <c r="T1971">
        <v>792649.99999999953</v>
      </c>
      <c r="U1971">
        <v>1391080</v>
      </c>
      <c r="V1971">
        <v>326240.00000000029</v>
      </c>
      <c r="W1971">
        <v>3139327.5</v>
      </c>
      <c r="X1971">
        <v>1600</v>
      </c>
      <c r="Y1971">
        <v>2064397.8</v>
      </c>
      <c r="Z1971" s="15" t="s">
        <v>5929</v>
      </c>
      <c r="AA1971" s="6">
        <v>5846749.9256134033</v>
      </c>
      <c r="AB1971" s="6"/>
    </row>
    <row r="1972" spans="1:28">
      <c r="A1972" t="s">
        <v>11758</v>
      </c>
      <c r="B1972">
        <v>1971</v>
      </c>
      <c r="C1972" t="s">
        <v>11759</v>
      </c>
      <c r="D1972" t="s">
        <v>11760</v>
      </c>
      <c r="E1972" t="s">
        <v>29</v>
      </c>
      <c r="F1972">
        <f t="shared" si="4"/>
        <v>1</v>
      </c>
      <c r="G1972" t="s">
        <v>11761</v>
      </c>
      <c r="H1972" s="17">
        <v>417916889</v>
      </c>
      <c r="K1972" s="5">
        <v>45890</v>
      </c>
      <c r="L1972" t="s">
        <v>32</v>
      </c>
      <c r="M1972" t="s">
        <v>5929</v>
      </c>
      <c r="N1972" t="s">
        <v>8239</v>
      </c>
      <c r="P1972" t="s">
        <v>1906</v>
      </c>
      <c r="Q1972" t="s">
        <v>11762</v>
      </c>
      <c r="R1972">
        <v>2801067.4476623535</v>
      </c>
      <c r="S1972">
        <v>1219732.5</v>
      </c>
      <c r="T1972">
        <v>0</v>
      </c>
      <c r="U1972">
        <v>378957.49999999994</v>
      </c>
      <c r="V1972">
        <v>5780.0000000000582</v>
      </c>
      <c r="W1972">
        <v>1275080.0000000002</v>
      </c>
      <c r="X1972">
        <v>284</v>
      </c>
      <c r="Y1972">
        <v>1778509.49</v>
      </c>
      <c r="Z1972" s="15" t="s">
        <v>5929</v>
      </c>
      <c r="AA1972" s="6">
        <v>120628151.17835999</v>
      </c>
      <c r="AB1972" s="6"/>
    </row>
    <row r="1973" spans="1:28">
      <c r="A1973" t="s">
        <v>11763</v>
      </c>
      <c r="B1973">
        <v>1972</v>
      </c>
      <c r="C1973" t="s">
        <v>11764</v>
      </c>
      <c r="D1973" t="s">
        <v>11765</v>
      </c>
      <c r="E1973" t="s">
        <v>29</v>
      </c>
      <c r="F1973">
        <f t="shared" si="4"/>
        <v>1</v>
      </c>
      <c r="G1973" t="s">
        <v>11766</v>
      </c>
      <c r="H1973" s="17">
        <v>417916871</v>
      </c>
      <c r="K1973" s="5">
        <v>45890</v>
      </c>
      <c r="L1973" t="s">
        <v>32</v>
      </c>
      <c r="M1973" t="s">
        <v>5929</v>
      </c>
      <c r="N1973" t="s">
        <v>8239</v>
      </c>
      <c r="P1973" t="s">
        <v>1906</v>
      </c>
      <c r="Q1973" t="s">
        <v>11767</v>
      </c>
      <c r="R1973">
        <v>3763149.9767303467</v>
      </c>
      <c r="S1973">
        <v>0</v>
      </c>
      <c r="T1973">
        <v>380149.99999999988</v>
      </c>
      <c r="U1973">
        <v>0</v>
      </c>
      <c r="V1973">
        <v>0</v>
      </c>
      <c r="W1973">
        <v>380149.99999999988</v>
      </c>
      <c r="X1973">
        <v>63</v>
      </c>
      <c r="Y1973">
        <v>186846.28000000003</v>
      </c>
      <c r="Z1973" s="15" t="s">
        <v>5929</v>
      </c>
      <c r="AA1973" s="6">
        <v>10439604.4921875</v>
      </c>
      <c r="AB1973" s="6"/>
    </row>
    <row r="1974" spans="1:28">
      <c r="A1974" t="s">
        <v>11768</v>
      </c>
      <c r="B1974">
        <v>1973</v>
      </c>
      <c r="C1974" t="s">
        <v>11769</v>
      </c>
      <c r="D1974" t="s">
        <v>11770</v>
      </c>
      <c r="E1974" t="s">
        <v>29</v>
      </c>
      <c r="F1974">
        <f t="shared" si="4"/>
        <v>1</v>
      </c>
      <c r="G1974" t="s">
        <v>11771</v>
      </c>
      <c r="H1974" s="17">
        <v>417916863</v>
      </c>
      <c r="K1974" s="5">
        <v>45890</v>
      </c>
      <c r="L1974" t="s">
        <v>32</v>
      </c>
      <c r="M1974" t="s">
        <v>5929</v>
      </c>
      <c r="N1974" t="s">
        <v>8239</v>
      </c>
      <c r="P1974" t="s">
        <v>1906</v>
      </c>
      <c r="Q1974" t="s">
        <v>11772</v>
      </c>
      <c r="R1974">
        <v>5613119.8883056641</v>
      </c>
      <c r="S1974">
        <v>233880.0000000002</v>
      </c>
      <c r="T1974">
        <v>0</v>
      </c>
      <c r="U1974">
        <v>3349.9999999999709</v>
      </c>
      <c r="V1974">
        <v>235687.49999999916</v>
      </c>
      <c r="W1974">
        <v>-422165.00000000035</v>
      </c>
      <c r="X1974">
        <v>137</v>
      </c>
      <c r="Y1974">
        <v>448502.9</v>
      </c>
      <c r="Z1974" s="15" t="s">
        <v>5929</v>
      </c>
      <c r="AA1974" s="6">
        <v>8899902.4486541748</v>
      </c>
      <c r="AB1974" s="6"/>
    </row>
    <row r="1975" spans="1:28">
      <c r="A1975" t="s">
        <v>11773</v>
      </c>
      <c r="B1975">
        <v>1974</v>
      </c>
      <c r="C1975" t="s">
        <v>11774</v>
      </c>
      <c r="D1975" t="s">
        <v>11775</v>
      </c>
      <c r="E1975" t="s">
        <v>29</v>
      </c>
      <c r="F1975">
        <f t="shared" si="4"/>
        <v>1</v>
      </c>
      <c r="G1975" t="s">
        <v>11776</v>
      </c>
      <c r="H1975" s="17">
        <v>417919107</v>
      </c>
      <c r="K1975" s="5">
        <v>45890</v>
      </c>
      <c r="L1975" t="s">
        <v>32</v>
      </c>
      <c r="M1975" t="s">
        <v>5929</v>
      </c>
      <c r="N1975" t="s">
        <v>232</v>
      </c>
      <c r="P1975" t="s">
        <v>1906</v>
      </c>
      <c r="Q1975" t="s">
        <v>11777</v>
      </c>
      <c r="R1975">
        <v>151242115.40222168</v>
      </c>
      <c r="S1975">
        <v>4179894.9999999856</v>
      </c>
      <c r="T1975">
        <v>7565862.5000000037</v>
      </c>
      <c r="U1975">
        <v>6455617.5000000158</v>
      </c>
      <c r="V1975">
        <v>6054017.4999999851</v>
      </c>
      <c r="W1975">
        <v>27696982.499999993</v>
      </c>
      <c r="X1975">
        <v>4084</v>
      </c>
      <c r="Y1975">
        <v>14258658</v>
      </c>
      <c r="Z1975" s="15" t="s">
        <v>5929</v>
      </c>
      <c r="AA1975" s="6">
        <v>19357227.773666382</v>
      </c>
      <c r="AB1975" s="6"/>
    </row>
    <row r="1976" spans="1:28">
      <c r="A1976" t="s">
        <v>11778</v>
      </c>
      <c r="B1976">
        <v>1975</v>
      </c>
      <c r="C1976" s="20" t="s">
        <v>11779</v>
      </c>
      <c r="D1976" t="s">
        <v>11780</v>
      </c>
      <c r="E1976" t="s">
        <v>29</v>
      </c>
      <c r="F1976">
        <f t="shared" si="4"/>
        <v>1</v>
      </c>
      <c r="G1976" t="s">
        <v>11781</v>
      </c>
      <c r="H1976" s="17">
        <v>653944108</v>
      </c>
      <c r="K1976" s="5">
        <v>45890</v>
      </c>
      <c r="L1976" t="s">
        <v>32</v>
      </c>
      <c r="M1976" t="s">
        <v>5929</v>
      </c>
      <c r="N1976" t="s">
        <v>8239</v>
      </c>
      <c r="P1976" t="s">
        <v>6022</v>
      </c>
      <c r="Q1976" t="s">
        <v>11782</v>
      </c>
      <c r="R1976">
        <v>12757156.639099121</v>
      </c>
      <c r="S1976">
        <v>1034614.9999999993</v>
      </c>
      <c r="T1976">
        <v>573013.00000000047</v>
      </c>
      <c r="U1976">
        <v>378694.00000000029</v>
      </c>
      <c r="V1976">
        <v>560188.00000000047</v>
      </c>
      <c r="W1976">
        <v>3571520.9999999991</v>
      </c>
      <c r="X1976">
        <v>327</v>
      </c>
      <c r="Y1976">
        <v>1671898.71</v>
      </c>
      <c r="Z1976" s="15" t="s">
        <v>5929</v>
      </c>
      <c r="AA1976" s="6">
        <v>8221121.8643188477</v>
      </c>
      <c r="AB1976" s="6"/>
    </row>
    <row r="1977" spans="1:28">
      <c r="A1977" t="s">
        <v>11783</v>
      </c>
      <c r="B1977">
        <v>1976</v>
      </c>
      <c r="C1977" s="20" t="s">
        <v>11784</v>
      </c>
      <c r="D1977" t="s">
        <v>11785</v>
      </c>
      <c r="E1977" t="s">
        <v>29</v>
      </c>
      <c r="F1977">
        <f t="shared" si="4"/>
        <v>1</v>
      </c>
      <c r="G1977" t="s">
        <v>11786</v>
      </c>
      <c r="H1977" s="17">
        <v>653944207</v>
      </c>
      <c r="K1977" s="5">
        <v>45890</v>
      </c>
      <c r="L1977" t="s">
        <v>32</v>
      </c>
      <c r="M1977" t="s">
        <v>5929</v>
      </c>
      <c r="N1977" t="s">
        <v>8239</v>
      </c>
      <c r="P1977" t="s">
        <v>6022</v>
      </c>
      <c r="Q1977" t="s">
        <v>11787</v>
      </c>
      <c r="R1977">
        <v>11302668.45703125</v>
      </c>
      <c r="S1977">
        <v>480221.00000000047</v>
      </c>
      <c r="T1977">
        <v>380159.9999999982</v>
      </c>
      <c r="U1977">
        <v>468875.00000000047</v>
      </c>
      <c r="V1977">
        <v>96138.000000000058</v>
      </c>
      <c r="W1977">
        <v>1878041.9999999998</v>
      </c>
      <c r="X1977">
        <v>155</v>
      </c>
      <c r="Y1977">
        <v>516696.67</v>
      </c>
      <c r="Z1977" s="15" t="s">
        <v>5929</v>
      </c>
      <c r="AA1977" s="6">
        <v>13370369.625091553</v>
      </c>
      <c r="AB1977" s="6"/>
    </row>
    <row r="1978" spans="1:28">
      <c r="A1978" t="s">
        <v>11788</v>
      </c>
      <c r="B1978">
        <v>1977</v>
      </c>
      <c r="C1978" s="20" t="s">
        <v>11789</v>
      </c>
      <c r="D1978" t="s">
        <v>11790</v>
      </c>
      <c r="E1978" t="s">
        <v>29</v>
      </c>
      <c r="F1978">
        <f t="shared" si="4"/>
        <v>1</v>
      </c>
      <c r="G1978" t="s">
        <v>11791</v>
      </c>
      <c r="H1978" s="17">
        <v>653944306</v>
      </c>
      <c r="K1978" s="5">
        <v>45890</v>
      </c>
      <c r="L1978" t="s">
        <v>32</v>
      </c>
      <c r="M1978" t="s">
        <v>5929</v>
      </c>
      <c r="N1978" t="s">
        <v>8239</v>
      </c>
      <c r="P1978" t="s">
        <v>6022</v>
      </c>
      <c r="Q1978" t="s">
        <v>11792</v>
      </c>
      <c r="R1978">
        <v>28516191.005706787</v>
      </c>
      <c r="S1978">
        <v>1398570.9999999981</v>
      </c>
      <c r="T1978">
        <v>1101506.0000000009</v>
      </c>
      <c r="U1978">
        <v>479325.00000000041</v>
      </c>
      <c r="V1978">
        <v>418038.00000000035</v>
      </c>
      <c r="W1978">
        <v>3901671</v>
      </c>
      <c r="X1978">
        <v>643</v>
      </c>
      <c r="Y1978">
        <v>1703054.7999999998</v>
      </c>
      <c r="Z1978" s="15" t="s">
        <v>5929</v>
      </c>
      <c r="AA1978" s="6">
        <v>6931007.9956054688</v>
      </c>
      <c r="AB1978" s="6"/>
    </row>
    <row r="1979" spans="1:28">
      <c r="A1979" t="s">
        <v>11793</v>
      </c>
      <c r="B1979">
        <v>1978</v>
      </c>
      <c r="C1979" s="20" t="s">
        <v>11794</v>
      </c>
      <c r="D1979" t="s">
        <v>11795</v>
      </c>
      <c r="E1979" t="s">
        <v>29</v>
      </c>
      <c r="F1979">
        <f t="shared" si="4"/>
        <v>1</v>
      </c>
      <c r="G1979" s="32" t="s">
        <v>11796</v>
      </c>
      <c r="H1979" s="17">
        <v>653944405</v>
      </c>
      <c r="K1979" s="5">
        <v>45890</v>
      </c>
      <c r="L1979" t="s">
        <v>32</v>
      </c>
      <c r="M1979" t="s">
        <v>5929</v>
      </c>
      <c r="N1979" t="s">
        <v>8239</v>
      </c>
      <c r="P1979" t="s">
        <v>6022</v>
      </c>
      <c r="Q1979" t="s">
        <v>11797</v>
      </c>
      <c r="R1979">
        <v>12280032.46307373</v>
      </c>
      <c r="S1979">
        <v>685069.00000000058</v>
      </c>
      <c r="T1979">
        <v>455838.00000000035</v>
      </c>
      <c r="U1979">
        <v>445298.00000000047</v>
      </c>
      <c r="V1979">
        <v>533686.9999999993</v>
      </c>
      <c r="W1979">
        <v>3324067.0000000009</v>
      </c>
      <c r="X1979">
        <v>67</v>
      </c>
      <c r="Y1979">
        <v>155895.96999999997</v>
      </c>
      <c r="Z1979" s="15" t="s">
        <v>5929</v>
      </c>
      <c r="AA1979" s="6">
        <v>6014900.2075195313</v>
      </c>
      <c r="AB1979" s="6"/>
    </row>
    <row r="1980" spans="1:28">
      <c r="A1980" t="s">
        <v>11798</v>
      </c>
      <c r="B1980">
        <v>1979</v>
      </c>
      <c r="C1980" s="20" t="s">
        <v>11799</v>
      </c>
      <c r="D1980" t="s">
        <v>11800</v>
      </c>
      <c r="E1980" t="s">
        <v>29</v>
      </c>
      <c r="F1980">
        <f t="shared" si="4"/>
        <v>1</v>
      </c>
      <c r="G1980" t="s">
        <v>11801</v>
      </c>
      <c r="H1980" s="17">
        <v>653944405</v>
      </c>
      <c r="K1980" s="5">
        <v>45890</v>
      </c>
      <c r="L1980" t="s">
        <v>32</v>
      </c>
      <c r="M1980" t="s">
        <v>5929</v>
      </c>
      <c r="N1980" t="s">
        <v>8239</v>
      </c>
      <c r="P1980" t="s">
        <v>6022</v>
      </c>
      <c r="Q1980" t="s">
        <v>11802</v>
      </c>
      <c r="R1980">
        <v>18285561.103820801</v>
      </c>
      <c r="S1980">
        <v>891664.9999999986</v>
      </c>
      <c r="T1980">
        <v>900237.0000000007</v>
      </c>
      <c r="U1980">
        <v>919545.00000000093</v>
      </c>
      <c r="V1980">
        <v>309002.00000000023</v>
      </c>
      <c r="W1980">
        <v>6336841.9999999963</v>
      </c>
      <c r="X1980">
        <v>247</v>
      </c>
      <c r="Y1980">
        <v>940179.40000000014</v>
      </c>
      <c r="Z1980" s="15" t="s">
        <v>5929</v>
      </c>
      <c r="AA1980" s="6">
        <v>19451078.767776489</v>
      </c>
      <c r="AB1980" s="6"/>
    </row>
    <row r="1981" spans="1:28">
      <c r="A1981" t="s">
        <v>11803</v>
      </c>
      <c r="B1981">
        <v>1980</v>
      </c>
      <c r="C1981" s="20" t="s">
        <v>11804</v>
      </c>
      <c r="D1981" t="s">
        <v>11805</v>
      </c>
      <c r="E1981" t="s">
        <v>29</v>
      </c>
      <c r="F1981">
        <f t="shared" si="4"/>
        <v>1</v>
      </c>
      <c r="G1981" t="s">
        <v>11806</v>
      </c>
      <c r="H1981" s="17">
        <v>653944603</v>
      </c>
      <c r="K1981" s="5">
        <v>45890</v>
      </c>
      <c r="L1981" t="s">
        <v>32</v>
      </c>
      <c r="M1981" t="s">
        <v>5929</v>
      </c>
      <c r="N1981" t="s">
        <v>8239</v>
      </c>
      <c r="P1981" t="s">
        <v>6022</v>
      </c>
      <c r="Q1981" t="s">
        <v>11807</v>
      </c>
      <c r="R1981">
        <v>9417408.0657958984</v>
      </c>
      <c r="S1981">
        <v>481661.00000000047</v>
      </c>
      <c r="T1981">
        <v>380183.9999999993</v>
      </c>
      <c r="U1981">
        <v>570477.00000000047</v>
      </c>
      <c r="V1981">
        <v>375078.00000000029</v>
      </c>
      <c r="W1981">
        <v>2536726</v>
      </c>
      <c r="X1981">
        <v>106</v>
      </c>
      <c r="Y1981">
        <v>205901.19999999998</v>
      </c>
      <c r="Z1981" s="15" t="s">
        <v>5929</v>
      </c>
      <c r="AA1981" s="6">
        <v>6024158.9069366455</v>
      </c>
      <c r="AB1981" s="6"/>
    </row>
    <row r="1982" spans="1:28">
      <c r="A1982" t="s">
        <v>11808</v>
      </c>
      <c r="B1982">
        <v>1981</v>
      </c>
      <c r="C1982" s="20" t="s">
        <v>11809</v>
      </c>
      <c r="D1982" t="s">
        <v>11810</v>
      </c>
      <c r="E1982" t="s">
        <v>29</v>
      </c>
      <c r="F1982">
        <f t="shared" si="4"/>
        <v>1</v>
      </c>
      <c r="G1982" t="s">
        <v>11811</v>
      </c>
      <c r="H1982" s="17">
        <v>653944702</v>
      </c>
      <c r="K1982" s="5">
        <v>45890</v>
      </c>
      <c r="L1982" t="s">
        <v>32</v>
      </c>
      <c r="M1982" t="s">
        <v>5929</v>
      </c>
      <c r="N1982" t="s">
        <v>8239</v>
      </c>
      <c r="P1982" t="s">
        <v>6022</v>
      </c>
      <c r="Q1982" t="s">
        <v>11812</v>
      </c>
      <c r="R1982">
        <v>7563660.1448059082</v>
      </c>
      <c r="S1982">
        <v>462270.00000000041</v>
      </c>
      <c r="T1982">
        <v>343939.00000000029</v>
      </c>
      <c r="U1982">
        <v>466363.99999999919</v>
      </c>
      <c r="V1982">
        <v>237257.0000000002</v>
      </c>
      <c r="W1982">
        <v>1747056</v>
      </c>
      <c r="X1982">
        <v>25</v>
      </c>
      <c r="Y1982">
        <v>23428.42</v>
      </c>
      <c r="Z1982" s="15" t="s">
        <v>5929</v>
      </c>
      <c r="AA1982" s="6">
        <v>6842439.8422241211</v>
      </c>
      <c r="AB1982" s="6"/>
    </row>
    <row r="1983" spans="1:28">
      <c r="A1983" t="s">
        <v>11813</v>
      </c>
      <c r="B1983">
        <v>1982</v>
      </c>
      <c r="C1983" s="20" t="s">
        <v>11814</v>
      </c>
      <c r="D1983" t="s">
        <v>11815</v>
      </c>
      <c r="E1983" t="s">
        <v>29</v>
      </c>
      <c r="F1983">
        <f t="shared" si="4"/>
        <v>1</v>
      </c>
      <c r="G1983" t="s">
        <v>11816</v>
      </c>
      <c r="H1983" s="17">
        <v>653944801</v>
      </c>
      <c r="K1983" s="5">
        <v>45890</v>
      </c>
      <c r="L1983" t="s">
        <v>32</v>
      </c>
      <c r="M1983" t="s">
        <v>5929</v>
      </c>
      <c r="N1983" t="s">
        <v>8239</v>
      </c>
      <c r="P1983" t="s">
        <v>6022</v>
      </c>
      <c r="Q1983" t="s">
        <v>11817</v>
      </c>
      <c r="R1983">
        <v>17538481.421470642</v>
      </c>
      <c r="S1983">
        <v>1442177.9999999981</v>
      </c>
      <c r="T1983">
        <v>1787424.9999999995</v>
      </c>
      <c r="U1983">
        <v>2164323.0000000019</v>
      </c>
      <c r="V1983">
        <v>1520690.9999999988</v>
      </c>
      <c r="W1983">
        <v>7484578</v>
      </c>
      <c r="X1983">
        <v>2108</v>
      </c>
      <c r="Y1983">
        <v>3787676.1</v>
      </c>
      <c r="Z1983" s="15" t="s">
        <v>5929</v>
      </c>
      <c r="AA1983" s="6">
        <v>66485950.927734375</v>
      </c>
      <c r="AB1983" s="6"/>
    </row>
    <row r="1984" spans="1:28">
      <c r="A1984" t="s">
        <v>11818</v>
      </c>
      <c r="B1984">
        <v>1983</v>
      </c>
      <c r="C1984" s="20" t="s">
        <v>11819</v>
      </c>
      <c r="D1984" t="s">
        <v>11820</v>
      </c>
      <c r="E1984" t="s">
        <v>29</v>
      </c>
      <c r="F1984">
        <f t="shared" si="4"/>
        <v>1</v>
      </c>
      <c r="G1984" t="s">
        <v>11821</v>
      </c>
      <c r="H1984" s="17">
        <v>653944884</v>
      </c>
      <c r="K1984" s="5">
        <v>45890</v>
      </c>
      <c r="L1984" t="s">
        <v>32</v>
      </c>
      <c r="M1984" t="s">
        <v>5929</v>
      </c>
      <c r="N1984" t="s">
        <v>8239</v>
      </c>
      <c r="P1984" t="s">
        <v>6022</v>
      </c>
      <c r="Q1984" t="s">
        <v>11822</v>
      </c>
      <c r="R1984">
        <v>9111324.1004943848</v>
      </c>
      <c r="S1984">
        <v>1228429.0000000012</v>
      </c>
      <c r="T1984">
        <v>367771.99999999895</v>
      </c>
      <c r="U1984">
        <v>597746.00000000058</v>
      </c>
      <c r="V1984">
        <v>349415.00000000035</v>
      </c>
      <c r="W1984">
        <v>2766263.0000000009</v>
      </c>
      <c r="X1984">
        <v>117</v>
      </c>
      <c r="Y1984">
        <v>564327.50999999989</v>
      </c>
      <c r="Z1984" s="15" t="s">
        <v>5929</v>
      </c>
      <c r="AA1984" s="6">
        <v>3810559.9975585938</v>
      </c>
      <c r="AB1984" s="6"/>
    </row>
    <row r="1985" spans="1:28">
      <c r="A1985" t="s">
        <v>11823</v>
      </c>
      <c r="B1985">
        <v>1984</v>
      </c>
      <c r="C1985" s="20" t="s">
        <v>11824</v>
      </c>
      <c r="D1985" t="s">
        <v>11825</v>
      </c>
      <c r="E1985" t="s">
        <v>29</v>
      </c>
      <c r="F1985">
        <f t="shared" si="4"/>
        <v>1</v>
      </c>
      <c r="G1985" t="s">
        <v>11826</v>
      </c>
      <c r="H1985" s="17">
        <v>653944876</v>
      </c>
      <c r="K1985" s="5">
        <v>45890</v>
      </c>
      <c r="L1985" t="s">
        <v>32</v>
      </c>
      <c r="M1985" t="s">
        <v>5929</v>
      </c>
      <c r="N1985" t="s">
        <v>8239</v>
      </c>
      <c r="P1985" t="s">
        <v>6022</v>
      </c>
      <c r="Q1985" t="s">
        <v>11827</v>
      </c>
      <c r="R1985">
        <v>8573110.1036071777</v>
      </c>
      <c r="S1985">
        <v>489592.99999999907</v>
      </c>
      <c r="T1985">
        <v>488204.00000000047</v>
      </c>
      <c r="U1985">
        <v>494434.00000000047</v>
      </c>
      <c r="V1985">
        <v>124545.0000000001</v>
      </c>
      <c r="W1985">
        <v>1968466.9999999986</v>
      </c>
      <c r="X1985">
        <v>32</v>
      </c>
      <c r="Y1985">
        <v>20359.47</v>
      </c>
      <c r="Z1985" s="15" t="s">
        <v>5929</v>
      </c>
      <c r="AA1985" s="6">
        <v>9723194.7898864746</v>
      </c>
      <c r="AB1985" s="6"/>
    </row>
    <row r="1986" spans="1:28">
      <c r="A1986" t="s">
        <v>11828</v>
      </c>
      <c r="B1986">
        <v>1985</v>
      </c>
      <c r="C1986" s="20" t="s">
        <v>11829</v>
      </c>
      <c r="D1986" t="s">
        <v>11830</v>
      </c>
      <c r="E1986" t="s">
        <v>29</v>
      </c>
      <c r="F1986">
        <f t="shared" si="4"/>
        <v>1</v>
      </c>
      <c r="G1986" t="s">
        <v>11831</v>
      </c>
      <c r="H1986" t="s">
        <v>11832</v>
      </c>
      <c r="K1986" s="5">
        <v>45890</v>
      </c>
      <c r="L1986" t="s">
        <v>32</v>
      </c>
      <c r="M1986" t="s">
        <v>5929</v>
      </c>
      <c r="N1986" t="s">
        <v>232</v>
      </c>
      <c r="P1986" t="s">
        <v>6022</v>
      </c>
      <c r="Q1986" t="s">
        <v>11833</v>
      </c>
      <c r="R1986">
        <v>90079989.624023438</v>
      </c>
      <c r="S1986">
        <v>6029079.9999999963</v>
      </c>
      <c r="T1986">
        <v>4929055.0000000019</v>
      </c>
      <c r="U1986">
        <v>5177051.9999999963</v>
      </c>
      <c r="V1986">
        <v>3753948.0000000056</v>
      </c>
      <c r="W1986">
        <v>22239629.000000004</v>
      </c>
      <c r="X1986">
        <v>3981</v>
      </c>
      <c r="Y1986">
        <v>12047552</v>
      </c>
      <c r="Z1986" s="15" t="s">
        <v>5929</v>
      </c>
      <c r="AA1986" s="6">
        <v>10695037.508010864</v>
      </c>
      <c r="AB1986" s="6"/>
    </row>
    <row r="1987" spans="1:28">
      <c r="A1987" t="s">
        <v>11834</v>
      </c>
      <c r="B1987">
        <v>1986</v>
      </c>
      <c r="C1987" s="20" t="s">
        <v>11835</v>
      </c>
      <c r="D1987" t="s">
        <v>11836</v>
      </c>
      <c r="E1987" t="s">
        <v>29</v>
      </c>
      <c r="F1987">
        <f t="shared" si="4"/>
        <v>1</v>
      </c>
      <c r="G1987" t="s">
        <v>11837</v>
      </c>
      <c r="H1987" t="s">
        <v>11838</v>
      </c>
      <c r="K1987" s="5">
        <v>45894</v>
      </c>
      <c r="L1987" t="s">
        <v>32</v>
      </c>
      <c r="M1987" t="s">
        <v>820</v>
      </c>
      <c r="N1987" t="s">
        <v>87</v>
      </c>
      <c r="P1987" t="s">
        <v>4384</v>
      </c>
      <c r="Q1987" t="s">
        <v>11839</v>
      </c>
      <c r="R1987">
        <v>5014442.9397583008</v>
      </c>
      <c r="S1987">
        <v>0</v>
      </c>
      <c r="T1987">
        <v>0</v>
      </c>
      <c r="U1987">
        <v>1192714.9999999998</v>
      </c>
      <c r="V1987">
        <v>0</v>
      </c>
      <c r="W1987">
        <v>1192714.9999999998</v>
      </c>
      <c r="X1987">
        <v>175</v>
      </c>
      <c r="Y1987">
        <v>1404646.84</v>
      </c>
      <c r="Z1987" s="15" t="s">
        <v>10830</v>
      </c>
      <c r="AA1987" s="6">
        <v>3584560.0128173828</v>
      </c>
      <c r="AB1987" s="6"/>
    </row>
    <row r="1988" spans="1:28">
      <c r="A1988" t="s">
        <v>11840</v>
      </c>
      <c r="B1988">
        <v>1987</v>
      </c>
      <c r="C1988" s="20" t="s">
        <v>11841</v>
      </c>
      <c r="D1988" t="s">
        <v>11842</v>
      </c>
      <c r="E1988" t="s">
        <v>29</v>
      </c>
      <c r="F1988">
        <f t="shared" si="4"/>
        <v>1</v>
      </c>
      <c r="G1988" t="s">
        <v>11843</v>
      </c>
      <c r="H1988" t="s">
        <v>11844</v>
      </c>
      <c r="K1988" s="5">
        <v>45894</v>
      </c>
      <c r="L1988" t="s">
        <v>32</v>
      </c>
      <c r="M1988" t="s">
        <v>878</v>
      </c>
      <c r="N1988" t="s">
        <v>232</v>
      </c>
      <c r="P1988" t="s">
        <v>4384</v>
      </c>
      <c r="Q1988" t="s">
        <v>11845</v>
      </c>
      <c r="R1988">
        <v>11056400.299072266</v>
      </c>
      <c r="S1988">
        <v>0</v>
      </c>
      <c r="T1988">
        <v>0</v>
      </c>
      <c r="U1988">
        <v>1107674.9999999998</v>
      </c>
      <c r="V1988">
        <v>1094664.9999999998</v>
      </c>
      <c r="W1988">
        <v>1129844.9999999998</v>
      </c>
      <c r="X1988">
        <v>47</v>
      </c>
      <c r="Y1988">
        <v>273960.56</v>
      </c>
      <c r="Z1988" s="15" t="s">
        <v>10830</v>
      </c>
      <c r="AA1988" s="6">
        <v>1299090.0421142578</v>
      </c>
      <c r="AB1988" s="6"/>
    </row>
    <row r="1989" spans="1:28">
      <c r="A1989" t="s">
        <v>11846</v>
      </c>
      <c r="B1989">
        <v>1988</v>
      </c>
      <c r="C1989" s="20" t="s">
        <v>11847</v>
      </c>
      <c r="D1989" t="s">
        <v>11848</v>
      </c>
      <c r="E1989" t="s">
        <v>29</v>
      </c>
      <c r="F1989">
        <f t="shared" si="4"/>
        <v>1</v>
      </c>
      <c r="G1989" t="s">
        <v>11849</v>
      </c>
      <c r="H1989" t="s">
        <v>11850</v>
      </c>
      <c r="K1989" s="5">
        <v>45894</v>
      </c>
      <c r="L1989" t="s">
        <v>32</v>
      </c>
      <c r="M1989" t="s">
        <v>878</v>
      </c>
      <c r="N1989" t="s">
        <v>423</v>
      </c>
      <c r="P1989" t="s">
        <v>4384</v>
      </c>
      <c r="Q1989" t="s">
        <v>11851</v>
      </c>
      <c r="R1989">
        <v>9409465.2652740479</v>
      </c>
      <c r="S1989">
        <v>-990470.00000000081</v>
      </c>
      <c r="T1989">
        <v>0</v>
      </c>
      <c r="U1989">
        <v>0</v>
      </c>
      <c r="V1989">
        <v>0</v>
      </c>
      <c r="W1989">
        <v>-990470.00000000081</v>
      </c>
      <c r="X1989">
        <v>62</v>
      </c>
      <c r="Y1989">
        <v>1826319.46</v>
      </c>
      <c r="Z1989" s="15" t="s">
        <v>10830</v>
      </c>
      <c r="AA1989" s="6">
        <v>871537.50658035278</v>
      </c>
      <c r="AB1989" s="6"/>
    </row>
    <row r="1990" spans="1:28">
      <c r="A1990" t="s">
        <v>11852</v>
      </c>
      <c r="B1990">
        <v>1989</v>
      </c>
      <c r="C1990" s="20" t="s">
        <v>11853</v>
      </c>
      <c r="D1990" t="s">
        <v>11854</v>
      </c>
      <c r="E1990" t="s">
        <v>29</v>
      </c>
      <c r="F1990">
        <f t="shared" si="4"/>
        <v>1</v>
      </c>
      <c r="G1990" t="s">
        <v>11855</v>
      </c>
      <c r="H1990" t="s">
        <v>11856</v>
      </c>
      <c r="K1990" s="5">
        <v>45894</v>
      </c>
      <c r="L1990" t="s">
        <v>32</v>
      </c>
      <c r="M1990" t="s">
        <v>878</v>
      </c>
      <c r="N1990" t="s">
        <v>423</v>
      </c>
      <c r="P1990" t="s">
        <v>4384</v>
      </c>
      <c r="Q1990" t="s">
        <v>11857</v>
      </c>
      <c r="R1990">
        <v>3496412.467956543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35</v>
      </c>
      <c r="Y1990">
        <v>1149420.2300000002</v>
      </c>
      <c r="Z1990" s="15" t="s">
        <v>10830</v>
      </c>
      <c r="AA1990" s="6">
        <v>10127.076862618978</v>
      </c>
      <c r="AB1990" s="6"/>
    </row>
    <row r="1991" spans="1:28">
      <c r="A1991" t="s">
        <v>11858</v>
      </c>
      <c r="B1991">
        <v>1990</v>
      </c>
      <c r="C1991" s="20" t="s">
        <v>11859</v>
      </c>
      <c r="D1991" t="s">
        <v>11860</v>
      </c>
      <c r="E1991" t="s">
        <v>29</v>
      </c>
      <c r="F1991">
        <f t="shared" si="4"/>
        <v>1</v>
      </c>
      <c r="G1991" t="s">
        <v>11861</v>
      </c>
      <c r="H1991" t="s">
        <v>11862</v>
      </c>
      <c r="K1991" s="5">
        <v>45894</v>
      </c>
      <c r="L1991" t="s">
        <v>32</v>
      </c>
      <c r="M1991" t="s">
        <v>170</v>
      </c>
      <c r="N1991" t="s">
        <v>4446</v>
      </c>
      <c r="P1991" t="s">
        <v>4384</v>
      </c>
      <c r="Q1991" t="s">
        <v>11863</v>
      </c>
      <c r="R1991">
        <v>1312799.9496459961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52</v>
      </c>
      <c r="Y1991">
        <v>160614.62</v>
      </c>
      <c r="Z1991" s="15" t="s">
        <v>8118</v>
      </c>
      <c r="AA1991" s="6">
        <v>963189.23044811981</v>
      </c>
      <c r="AB1991" s="6"/>
    </row>
    <row r="1992" spans="1:28">
      <c r="A1992" t="s">
        <v>11864</v>
      </c>
      <c r="B1992">
        <v>1991</v>
      </c>
      <c r="C1992" s="20" t="s">
        <v>11865</v>
      </c>
      <c r="D1992" t="s">
        <v>11866</v>
      </c>
      <c r="E1992" t="s">
        <v>29</v>
      </c>
      <c r="F1992">
        <f t="shared" si="4"/>
        <v>1</v>
      </c>
      <c r="G1992" t="s">
        <v>11867</v>
      </c>
      <c r="H1992">
        <v>171931306</v>
      </c>
      <c r="K1992" s="5">
        <v>45895</v>
      </c>
      <c r="L1992" t="s">
        <v>32</v>
      </c>
      <c r="M1992" t="s">
        <v>6344</v>
      </c>
      <c r="N1992" t="s">
        <v>7084</v>
      </c>
      <c r="P1992" t="s">
        <v>135</v>
      </c>
      <c r="Q1992" t="s">
        <v>11868</v>
      </c>
      <c r="R1992">
        <v>591139.98413085938</v>
      </c>
      <c r="S1992">
        <v>0</v>
      </c>
      <c r="T1992">
        <v>-177819.99999999994</v>
      </c>
      <c r="U1992">
        <v>0</v>
      </c>
      <c r="V1992">
        <v>0</v>
      </c>
      <c r="W1992">
        <v>-177819.99999999994</v>
      </c>
      <c r="X1992">
        <v>33</v>
      </c>
      <c r="Y1992">
        <v>40800.5</v>
      </c>
      <c r="Z1992" s="15" t="s">
        <v>507</v>
      </c>
      <c r="AA1992" s="6">
        <v>1375762.5102996826</v>
      </c>
      <c r="AB1992" s="6"/>
    </row>
    <row r="1993" spans="1:28">
      <c r="A1993" t="s">
        <v>11869</v>
      </c>
      <c r="B1993">
        <v>1992</v>
      </c>
      <c r="C1993" s="20" t="s">
        <v>11870</v>
      </c>
      <c r="D1993" t="s">
        <v>11871</v>
      </c>
      <c r="E1993" t="s">
        <v>29</v>
      </c>
      <c r="F1993">
        <f t="shared" si="4"/>
        <v>1</v>
      </c>
      <c r="G1993" t="s">
        <v>11872</v>
      </c>
      <c r="H1993">
        <v>171931207</v>
      </c>
      <c r="K1993" s="5">
        <v>45895</v>
      </c>
      <c r="L1993" t="s">
        <v>32</v>
      </c>
      <c r="M1993" t="s">
        <v>6344</v>
      </c>
      <c r="N1993" t="s">
        <v>7084</v>
      </c>
      <c r="P1993" t="s">
        <v>135</v>
      </c>
      <c r="Q1993" t="s">
        <v>11873</v>
      </c>
      <c r="R1993">
        <v>138534.64628342009</v>
      </c>
      <c r="S1993">
        <v>7092.2489139558729</v>
      </c>
      <c r="T1993">
        <v>156323.52338718134</v>
      </c>
      <c r="U1993">
        <v>0</v>
      </c>
      <c r="V1993">
        <v>0</v>
      </c>
      <c r="W1993">
        <v>163415.77230113721</v>
      </c>
      <c r="X1993">
        <v>68</v>
      </c>
      <c r="Y1993">
        <v>568562.56000000006</v>
      </c>
      <c r="Z1993" s="15" t="s">
        <v>507</v>
      </c>
      <c r="AA1993" s="6">
        <v>4618124.9618530273</v>
      </c>
      <c r="AB1993" s="6"/>
    </row>
    <row r="1994" spans="1:28">
      <c r="A1994" t="s">
        <v>11874</v>
      </c>
      <c r="B1994">
        <v>1993</v>
      </c>
      <c r="C1994" s="20" t="s">
        <v>11875</v>
      </c>
      <c r="D1994" t="s">
        <v>11876</v>
      </c>
      <c r="E1994" t="s">
        <v>29</v>
      </c>
      <c r="F1994">
        <f t="shared" si="4"/>
        <v>1</v>
      </c>
      <c r="G1994" t="s">
        <v>11877</v>
      </c>
      <c r="H1994">
        <v>171931108</v>
      </c>
      <c r="K1994" s="5">
        <v>45895</v>
      </c>
      <c r="L1994" t="s">
        <v>32</v>
      </c>
      <c r="M1994" t="s">
        <v>6344</v>
      </c>
      <c r="N1994" t="s">
        <v>7084</v>
      </c>
      <c r="P1994" t="s">
        <v>135</v>
      </c>
      <c r="Q1994" t="s">
        <v>11878</v>
      </c>
      <c r="R1994">
        <v>815241.10501771362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16.32</v>
      </c>
      <c r="Z1994" s="15" t="s">
        <v>507</v>
      </c>
      <c r="AA1994" s="6">
        <v>6872399.8069763184</v>
      </c>
      <c r="AB1994" s="6"/>
    </row>
    <row r="1995" spans="1:28">
      <c r="A1995" t="s">
        <v>11879</v>
      </c>
      <c r="B1995">
        <v>1994</v>
      </c>
      <c r="C1995" s="20" t="s">
        <v>11880</v>
      </c>
      <c r="D1995" t="s">
        <v>11881</v>
      </c>
      <c r="E1995" t="s">
        <v>29</v>
      </c>
      <c r="F1995">
        <f t="shared" si="4"/>
        <v>1</v>
      </c>
      <c r="G1995" t="s">
        <v>11882</v>
      </c>
      <c r="H1995" t="s">
        <v>11883</v>
      </c>
      <c r="K1995" s="5">
        <v>45895</v>
      </c>
      <c r="L1995" t="s">
        <v>32</v>
      </c>
      <c r="M1995" t="s">
        <v>6344</v>
      </c>
      <c r="N1995" t="s">
        <v>10936</v>
      </c>
      <c r="P1995" t="s">
        <v>135</v>
      </c>
      <c r="Q1995" t="s">
        <v>11884</v>
      </c>
      <c r="R1995">
        <v>1125449.9673843384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90</v>
      </c>
      <c r="Y1995">
        <v>95940.07</v>
      </c>
      <c r="Z1995" s="15" t="s">
        <v>507</v>
      </c>
      <c r="AA1995" s="6">
        <v>776620.0065612793</v>
      </c>
      <c r="AB1995" s="6"/>
    </row>
    <row r="1996" spans="1:28">
      <c r="A1996" t="s">
        <v>11885</v>
      </c>
      <c r="B1996">
        <v>1995</v>
      </c>
      <c r="C1996" s="20" t="s">
        <v>11886</v>
      </c>
      <c r="D1996" t="s">
        <v>11887</v>
      </c>
      <c r="E1996" t="s">
        <v>29</v>
      </c>
      <c r="F1996">
        <f t="shared" si="4"/>
        <v>1</v>
      </c>
      <c r="G1996" t="s">
        <v>11888</v>
      </c>
      <c r="H1996" t="s">
        <v>11889</v>
      </c>
      <c r="K1996" s="5">
        <v>45895</v>
      </c>
      <c r="L1996" t="s">
        <v>32</v>
      </c>
      <c r="M1996" t="s">
        <v>6344</v>
      </c>
      <c r="N1996" t="s">
        <v>6345</v>
      </c>
      <c r="P1996" t="s">
        <v>135</v>
      </c>
      <c r="Q1996" t="s">
        <v>11890</v>
      </c>
      <c r="R1996">
        <v>10176390.373706818</v>
      </c>
      <c r="S1996">
        <v>456827.50000000099</v>
      </c>
      <c r="T1996">
        <v>6068847.4999999991</v>
      </c>
      <c r="U1996">
        <v>0</v>
      </c>
      <c r="V1996">
        <v>201650.0000000002</v>
      </c>
      <c r="W1996">
        <v>6926832.5</v>
      </c>
      <c r="X1996">
        <v>448</v>
      </c>
      <c r="Y1996">
        <v>1760716.23</v>
      </c>
      <c r="Z1996" s="15" t="s">
        <v>507</v>
      </c>
      <c r="AA1996" s="6">
        <v>65051342.20988182</v>
      </c>
      <c r="AB1996" s="6"/>
    </row>
    <row r="1997" spans="1:28">
      <c r="A1997" t="s">
        <v>11891</v>
      </c>
      <c r="B1997">
        <v>1996</v>
      </c>
      <c r="C1997" s="20" t="s">
        <v>11892</v>
      </c>
      <c r="D1997" t="s">
        <v>11893</v>
      </c>
      <c r="E1997" t="s">
        <v>29</v>
      </c>
      <c r="F1997">
        <f t="shared" si="4"/>
        <v>1</v>
      </c>
      <c r="G1997" t="s">
        <v>11894</v>
      </c>
      <c r="H1997" t="s">
        <v>11895</v>
      </c>
      <c r="K1997" s="5">
        <v>45895</v>
      </c>
      <c r="L1997" t="s">
        <v>32</v>
      </c>
      <c r="M1997" t="s">
        <v>6344</v>
      </c>
      <c r="N1997" t="s">
        <v>6430</v>
      </c>
      <c r="P1997" t="s">
        <v>135</v>
      </c>
      <c r="Q1997" t="s">
        <v>11896</v>
      </c>
      <c r="R1997">
        <v>5493242.3233985901</v>
      </c>
      <c r="S1997">
        <v>0</v>
      </c>
      <c r="T1997">
        <v>0</v>
      </c>
      <c r="U1997">
        <v>-1348762.4999999993</v>
      </c>
      <c r="V1997">
        <v>0</v>
      </c>
      <c r="W1997">
        <v>-26562.499999999767</v>
      </c>
      <c r="X1997">
        <v>485</v>
      </c>
      <c r="Y1997">
        <v>1054652.1000000001</v>
      </c>
      <c r="Z1997" s="15" t="s">
        <v>507</v>
      </c>
      <c r="AA1997" s="6">
        <v>79778838.539123535</v>
      </c>
      <c r="AB1997" s="6"/>
    </row>
    <row r="1998" spans="1:28">
      <c r="A1998" t="s">
        <v>11897</v>
      </c>
      <c r="B1998">
        <v>1997</v>
      </c>
      <c r="C1998" s="20" t="s">
        <v>11898</v>
      </c>
      <c r="D1998" t="s">
        <v>11899</v>
      </c>
      <c r="E1998" t="s">
        <v>29</v>
      </c>
      <c r="F1998">
        <f t="shared" si="4"/>
        <v>1</v>
      </c>
      <c r="G1998" t="s">
        <v>11900</v>
      </c>
      <c r="H1998" t="s">
        <v>11901</v>
      </c>
      <c r="K1998" s="5">
        <v>45895</v>
      </c>
      <c r="L1998" t="s">
        <v>32</v>
      </c>
      <c r="M1998" t="s">
        <v>6344</v>
      </c>
      <c r="N1998" t="s">
        <v>7084</v>
      </c>
      <c r="P1998" t="s">
        <v>135</v>
      </c>
      <c r="Q1998" t="s">
        <v>11902</v>
      </c>
      <c r="R1998">
        <v>730289.98374938965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7</v>
      </c>
      <c r="Y1998">
        <v>13561.16</v>
      </c>
      <c r="Z1998" s="15" t="s">
        <v>507</v>
      </c>
      <c r="AA1998" s="6">
        <v>406812565.61279297</v>
      </c>
      <c r="AB1998" s="6"/>
    </row>
    <row r="1999" spans="1:28">
      <c r="A1999" t="s">
        <v>11903</v>
      </c>
      <c r="B1999">
        <v>1998</v>
      </c>
      <c r="C1999" s="20" t="s">
        <v>11904</v>
      </c>
      <c r="D1999" t="s">
        <v>11905</v>
      </c>
      <c r="E1999" t="s">
        <v>29</v>
      </c>
      <c r="F1999">
        <f t="shared" si="4"/>
        <v>1</v>
      </c>
      <c r="G1999" t="s">
        <v>11906</v>
      </c>
      <c r="H1999" t="s">
        <v>11907</v>
      </c>
      <c r="K1999" s="5">
        <v>45895</v>
      </c>
      <c r="L1999" t="s">
        <v>32</v>
      </c>
      <c r="M1999" t="s">
        <v>743</v>
      </c>
      <c r="N1999" t="s">
        <v>43</v>
      </c>
      <c r="P1999" t="s">
        <v>2833</v>
      </c>
      <c r="Q1999" t="s">
        <v>11908</v>
      </c>
      <c r="R1999">
        <v>69174899.987162024</v>
      </c>
      <c r="S1999">
        <v>0</v>
      </c>
      <c r="T1999">
        <v>680715.7389999975</v>
      </c>
      <c r="U1999">
        <v>694063.78424999758</v>
      </c>
      <c r="V1999">
        <v>0</v>
      </c>
      <c r="W1999">
        <v>4842149.4982499955</v>
      </c>
      <c r="X1999">
        <v>161</v>
      </c>
      <c r="Y1999">
        <v>1728231.4500000002</v>
      </c>
      <c r="Z1999" s="15" t="s">
        <v>507</v>
      </c>
      <c r="AA1999" s="6">
        <v>581740421.70798719</v>
      </c>
      <c r="AB1999" s="6"/>
    </row>
    <row r="2000" spans="1:28">
      <c r="A2000" t="s">
        <v>11909</v>
      </c>
      <c r="B2000">
        <v>1999</v>
      </c>
      <c r="C2000" s="20" t="s">
        <v>11910</v>
      </c>
      <c r="D2000" t="s">
        <v>11911</v>
      </c>
      <c r="E2000" t="s">
        <v>29</v>
      </c>
      <c r="F2000">
        <f t="shared" si="4"/>
        <v>1</v>
      </c>
      <c r="G2000" t="s">
        <v>11912</v>
      </c>
      <c r="H2000" t="s">
        <v>11913</v>
      </c>
      <c r="K2000" s="5">
        <v>45897</v>
      </c>
      <c r="L2000" t="s">
        <v>32</v>
      </c>
      <c r="M2000" t="s">
        <v>357</v>
      </c>
      <c r="N2000" t="s">
        <v>29</v>
      </c>
      <c r="P2000" t="s">
        <v>3077</v>
      </c>
      <c r="Q2000" t="s">
        <v>11914</v>
      </c>
      <c r="R2000">
        <v>83006859.588623047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14</v>
      </c>
      <c r="Y2000">
        <v>9004.43</v>
      </c>
      <c r="Z2000" s="15" t="s">
        <v>507</v>
      </c>
      <c r="AA2000" s="6">
        <v>11293898.690050829</v>
      </c>
      <c r="AB2000" s="6"/>
    </row>
    <row r="2001" spans="1:28">
      <c r="A2001" t="s">
        <v>11915</v>
      </c>
      <c r="B2001">
        <v>2000</v>
      </c>
      <c r="C2001" s="20" t="s">
        <v>11916</v>
      </c>
      <c r="D2001" t="s">
        <v>11917</v>
      </c>
      <c r="E2001" t="s">
        <v>29</v>
      </c>
      <c r="F2001">
        <f t="shared" si="4"/>
        <v>1</v>
      </c>
      <c r="G2001" t="s">
        <v>11918</v>
      </c>
      <c r="H2001" t="s">
        <v>11919</v>
      </c>
      <c r="K2001" s="5">
        <v>45897</v>
      </c>
      <c r="L2001" t="s">
        <v>32</v>
      </c>
      <c r="M2001" t="s">
        <v>480</v>
      </c>
      <c r="N2001" t="s">
        <v>64</v>
      </c>
      <c r="P2001" t="s">
        <v>3077</v>
      </c>
      <c r="Q2001" t="s">
        <v>11920</v>
      </c>
      <c r="R2001">
        <v>278905916.35704041</v>
      </c>
      <c r="S2001">
        <v>3768630.3249999769</v>
      </c>
      <c r="T2001">
        <v>-169528393.47499996</v>
      </c>
      <c r="U2001">
        <v>7104777.0749999862</v>
      </c>
      <c r="V2001">
        <v>5444144.75</v>
      </c>
      <c r="W2001">
        <v>-142002891.70000002</v>
      </c>
      <c r="X2001">
        <v>129</v>
      </c>
      <c r="Y2001">
        <v>4726212.6000000006</v>
      </c>
      <c r="Z2001" s="15" t="s">
        <v>12651</v>
      </c>
      <c r="AA2001" s="6">
        <v>5619534.6866197009</v>
      </c>
      <c r="AB2001" s="6"/>
    </row>
    <row r="2002" spans="1:28">
      <c r="A2002" t="s">
        <v>11921</v>
      </c>
      <c r="B2002">
        <v>2001</v>
      </c>
      <c r="C2002" t="s">
        <v>11922</v>
      </c>
      <c r="D2002" t="s">
        <v>1101</v>
      </c>
      <c r="E2002" t="s">
        <v>29</v>
      </c>
      <c r="F2002">
        <f t="shared" si="4"/>
        <v>1</v>
      </c>
      <c r="G2002" t="s">
        <v>1102</v>
      </c>
      <c r="H2002" t="s">
        <v>1103</v>
      </c>
      <c r="K2002" s="5">
        <v>45897</v>
      </c>
      <c r="L2002" t="s">
        <v>32</v>
      </c>
      <c r="M2002" t="s">
        <v>878</v>
      </c>
      <c r="N2002" t="s">
        <v>423</v>
      </c>
      <c r="P2002" t="s">
        <v>233</v>
      </c>
      <c r="Q2002" t="s">
        <v>11923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155</v>
      </c>
      <c r="Y2002">
        <v>790436.7</v>
      </c>
      <c r="Z2002" s="15" t="s">
        <v>10830</v>
      </c>
      <c r="AA2002" s="6">
        <v>4959245.7347730193</v>
      </c>
      <c r="AB2002" s="6"/>
    </row>
    <row r="2003" spans="1:28">
      <c r="A2003" t="s">
        <v>11924</v>
      </c>
      <c r="B2003">
        <v>2002</v>
      </c>
      <c r="C2003" t="s">
        <v>11925</v>
      </c>
      <c r="D2003" t="s">
        <v>11926</v>
      </c>
      <c r="E2003" t="s">
        <v>29</v>
      </c>
      <c r="F2003">
        <f t="shared" si="4"/>
        <v>1</v>
      </c>
      <c r="G2003" t="s">
        <v>10497</v>
      </c>
      <c r="H2003" t="s">
        <v>10498</v>
      </c>
      <c r="K2003" s="5">
        <v>45897</v>
      </c>
      <c r="L2003" t="s">
        <v>32</v>
      </c>
      <c r="M2003" t="s">
        <v>878</v>
      </c>
      <c r="N2003" t="s">
        <v>423</v>
      </c>
      <c r="P2003" t="s">
        <v>233</v>
      </c>
      <c r="Q2003" t="s">
        <v>11927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7</v>
      </c>
      <c r="Y2003">
        <v>35970</v>
      </c>
      <c r="Z2003" s="15" t="s">
        <v>10830</v>
      </c>
      <c r="AA2003" s="6">
        <v>1986422.1572875977</v>
      </c>
      <c r="AB2003" s="6"/>
    </row>
    <row r="2004" spans="1:28">
      <c r="A2004" t="s">
        <v>11928</v>
      </c>
      <c r="B2004">
        <v>2003</v>
      </c>
      <c r="C2004" s="20" t="s">
        <v>11929</v>
      </c>
      <c r="D2004" t="s">
        <v>11930</v>
      </c>
      <c r="E2004" t="s">
        <v>29</v>
      </c>
      <c r="F2004">
        <f t="shared" si="4"/>
        <v>1</v>
      </c>
      <c r="G2004" t="s">
        <v>11931</v>
      </c>
      <c r="H2004">
        <v>407916204</v>
      </c>
      <c r="K2004" s="5">
        <v>45898</v>
      </c>
      <c r="L2004" t="s">
        <v>32</v>
      </c>
      <c r="M2004" t="s">
        <v>878</v>
      </c>
      <c r="N2004" t="s">
        <v>423</v>
      </c>
      <c r="P2004" t="s">
        <v>5598</v>
      </c>
      <c r="Q2004" t="s">
        <v>11932</v>
      </c>
      <c r="R2004">
        <v>8460672.6999649778</v>
      </c>
      <c r="S2004">
        <v>579656.65625000047</v>
      </c>
      <c r="T2004">
        <v>2930710.6844999995</v>
      </c>
      <c r="U2004">
        <v>0</v>
      </c>
      <c r="V2004">
        <v>0</v>
      </c>
      <c r="W2004">
        <v>3511438.1443853001</v>
      </c>
      <c r="X2004">
        <v>69</v>
      </c>
      <c r="Y2004">
        <v>832443.65</v>
      </c>
      <c r="Z2004" s="15" t="s">
        <v>10830</v>
      </c>
      <c r="AA2004" s="6">
        <v>2180029.1061401367</v>
      </c>
      <c r="AB2004" s="6"/>
    </row>
    <row r="2005" spans="1:28">
      <c r="A2005" t="s">
        <v>11933</v>
      </c>
      <c r="B2005">
        <v>2004</v>
      </c>
      <c r="C2005" s="20" t="s">
        <v>11934</v>
      </c>
      <c r="D2005" t="s">
        <v>11935</v>
      </c>
      <c r="E2005" t="s">
        <v>29</v>
      </c>
      <c r="F2005">
        <f t="shared" si="4"/>
        <v>1</v>
      </c>
      <c r="G2005" t="s">
        <v>11936</v>
      </c>
      <c r="H2005">
        <v>407915206</v>
      </c>
      <c r="K2005" s="5">
        <v>45898</v>
      </c>
      <c r="L2005" t="s">
        <v>32</v>
      </c>
      <c r="M2005" t="s">
        <v>820</v>
      </c>
      <c r="N2005" t="s">
        <v>79</v>
      </c>
      <c r="P2005" t="s">
        <v>5598</v>
      </c>
      <c r="Q2005" t="s">
        <v>11937</v>
      </c>
      <c r="R2005">
        <v>6014748.8517702594</v>
      </c>
      <c r="S2005">
        <v>992809.26349999977</v>
      </c>
      <c r="T2005">
        <v>0</v>
      </c>
      <c r="U2005">
        <v>548339.7700000006</v>
      </c>
      <c r="V2005">
        <v>-562479.4875000004</v>
      </c>
      <c r="W2005">
        <v>2125421.8123724204</v>
      </c>
      <c r="X2005">
        <v>115</v>
      </c>
      <c r="Y2005">
        <v>1245532.4209999999</v>
      </c>
      <c r="Z2005" s="15" t="s">
        <v>10830</v>
      </c>
      <c r="AA2005" s="6">
        <v>4426511.0015869141</v>
      </c>
      <c r="AB2005" s="6"/>
    </row>
    <row r="2006" spans="1:28">
      <c r="A2006" t="s">
        <v>11938</v>
      </c>
      <c r="B2006">
        <v>2005</v>
      </c>
      <c r="C2006" s="20" t="s">
        <v>11939</v>
      </c>
      <c r="D2006" t="s">
        <v>11940</v>
      </c>
      <c r="E2006" t="s">
        <v>29</v>
      </c>
      <c r="F2006">
        <f t="shared" ref="F2006:F2015" si="5">SUM(--(H2006=$H$2:$H$5009))</f>
        <v>1</v>
      </c>
      <c r="G2006" t="s">
        <v>11941</v>
      </c>
      <c r="H2006" t="s">
        <v>11942</v>
      </c>
      <c r="K2006" s="5">
        <v>45902</v>
      </c>
      <c r="L2006" t="s">
        <v>32</v>
      </c>
      <c r="M2006" t="s">
        <v>142</v>
      </c>
      <c r="N2006" t="s">
        <v>11003</v>
      </c>
      <c r="P2006" t="s">
        <v>2601</v>
      </c>
      <c r="Q2006" t="s">
        <v>11943</v>
      </c>
      <c r="R2006">
        <v>2049974.0600585938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</v>
      </c>
      <c r="Y2006">
        <v>20.54</v>
      </c>
      <c r="Z2006" s="15" t="s">
        <v>507</v>
      </c>
      <c r="AA2006" s="6">
        <v>4109970.8557128906</v>
      </c>
      <c r="AB2006" s="6"/>
    </row>
    <row r="2007" spans="1:28">
      <c r="A2007" t="s">
        <v>11944</v>
      </c>
      <c r="B2007">
        <v>2006</v>
      </c>
      <c r="C2007" s="20" t="s">
        <v>11945</v>
      </c>
      <c r="D2007" t="s">
        <v>11946</v>
      </c>
      <c r="E2007" t="s">
        <v>29</v>
      </c>
      <c r="F2007">
        <f t="shared" si="5"/>
        <v>1</v>
      </c>
      <c r="G2007" t="s">
        <v>11947</v>
      </c>
      <c r="H2007">
        <v>554549105</v>
      </c>
      <c r="K2007" s="5">
        <v>45902</v>
      </c>
      <c r="L2007" t="s">
        <v>32</v>
      </c>
      <c r="M2007" t="s">
        <v>480</v>
      </c>
      <c r="N2007" t="s">
        <v>11948</v>
      </c>
      <c r="P2007" t="s">
        <v>2601</v>
      </c>
      <c r="Q2007" t="s">
        <v>11949</v>
      </c>
      <c r="R2007">
        <v>2212154.9606323242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5</v>
      </c>
      <c r="Y2007">
        <v>58934.5</v>
      </c>
      <c r="Z2007" s="15" t="s">
        <v>507</v>
      </c>
      <c r="AA2007" s="6">
        <v>6216520.7400515787</v>
      </c>
      <c r="AB2007" s="6"/>
    </row>
    <row r="2008" spans="1:28">
      <c r="A2008" t="s">
        <v>11950</v>
      </c>
      <c r="B2008">
        <v>2007</v>
      </c>
      <c r="C2008" s="20" t="s">
        <v>11951</v>
      </c>
      <c r="D2008" t="s">
        <v>11952</v>
      </c>
      <c r="E2008" t="s">
        <v>29</v>
      </c>
      <c r="F2008">
        <f t="shared" si="5"/>
        <v>1</v>
      </c>
      <c r="G2008" t="s">
        <v>11953</v>
      </c>
      <c r="H2008">
        <v>554563106</v>
      </c>
      <c r="K2008" s="5">
        <v>45902</v>
      </c>
      <c r="L2008" t="s">
        <v>32</v>
      </c>
      <c r="M2008" t="s">
        <v>33</v>
      </c>
      <c r="N2008" t="s">
        <v>150</v>
      </c>
      <c r="P2008" t="s">
        <v>2601</v>
      </c>
      <c r="Q2008" t="s">
        <v>11954</v>
      </c>
      <c r="R2008">
        <v>4637064.7430419922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57</v>
      </c>
      <c r="Y2008">
        <v>374892.4399</v>
      </c>
      <c r="Z2008" s="15" t="s">
        <v>507</v>
      </c>
      <c r="AA2008" s="6">
        <v>31019927.33001709</v>
      </c>
      <c r="AB2008" s="6"/>
    </row>
    <row r="2009" spans="1:28">
      <c r="A2009" t="s">
        <v>11955</v>
      </c>
      <c r="B2009">
        <v>2008</v>
      </c>
      <c r="C2009" s="20" t="s">
        <v>11956</v>
      </c>
      <c r="D2009" t="s">
        <v>11957</v>
      </c>
      <c r="E2009" t="s">
        <v>29</v>
      </c>
      <c r="F2009">
        <f t="shared" si="5"/>
        <v>1</v>
      </c>
      <c r="G2009" t="s">
        <v>11958</v>
      </c>
      <c r="H2009" t="s">
        <v>11959</v>
      </c>
      <c r="K2009" s="5">
        <v>45902</v>
      </c>
      <c r="L2009" t="s">
        <v>32</v>
      </c>
      <c r="M2009" t="s">
        <v>480</v>
      </c>
      <c r="N2009" t="s">
        <v>150</v>
      </c>
      <c r="P2009" t="s">
        <v>2601</v>
      </c>
      <c r="Q2009" t="s">
        <v>11960</v>
      </c>
      <c r="R2009">
        <v>4369518.6614990234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13</v>
      </c>
      <c r="Y2009">
        <v>100040.92</v>
      </c>
      <c r="Z2009" s="15" t="s">
        <v>507</v>
      </c>
      <c r="AA2009" s="6">
        <v>179896010.62774658</v>
      </c>
      <c r="AB2009" s="6"/>
    </row>
    <row r="2010" spans="1:28">
      <c r="A2010" t="s">
        <v>11961</v>
      </c>
      <c r="B2010">
        <v>2009</v>
      </c>
      <c r="C2010" s="20" t="s">
        <v>11962</v>
      </c>
      <c r="D2010" t="s">
        <v>11963</v>
      </c>
      <c r="E2010" t="s">
        <v>29</v>
      </c>
      <c r="F2010">
        <f t="shared" si="5"/>
        <v>1</v>
      </c>
      <c r="G2010" t="s">
        <v>11964</v>
      </c>
      <c r="H2010" t="s">
        <v>11965</v>
      </c>
      <c r="K2010" s="5">
        <v>45904</v>
      </c>
      <c r="L2010" t="s">
        <v>32</v>
      </c>
      <c r="M2010" t="s">
        <v>586</v>
      </c>
      <c r="N2010" t="s">
        <v>587</v>
      </c>
      <c r="P2010" s="6" t="s">
        <v>522</v>
      </c>
      <c r="Q2010" t="str">
        <f t="shared" ref="Q2010" si="6">D2010&amp;" ("&amp;C2010&amp;")"</f>
        <v>Purpose Global Bond Fund - USD Units (BND/U)</v>
      </c>
      <c r="R2010">
        <v>8278291.2669163356</v>
      </c>
      <c r="S2010">
        <v>0</v>
      </c>
      <c r="T2010">
        <v>0</v>
      </c>
      <c r="U2010">
        <v>699071.94471493363</v>
      </c>
      <c r="V2010">
        <v>1404963.5847828505</v>
      </c>
      <c r="W2010">
        <v>2104035.5294977841</v>
      </c>
      <c r="X2010">
        <v>14</v>
      </c>
      <c r="Y2010">
        <v>123690.65000000001</v>
      </c>
      <c r="Z2010" s="15" t="s">
        <v>507</v>
      </c>
      <c r="AA2010" s="6">
        <v>7442039.6938819876</v>
      </c>
      <c r="AB2010" s="6"/>
    </row>
    <row r="2011" spans="1:28">
      <c r="A2011" t="s">
        <v>11967</v>
      </c>
      <c r="B2011">
        <v>2010</v>
      </c>
      <c r="C2011" s="20" t="s">
        <v>11968</v>
      </c>
      <c r="D2011" t="s">
        <v>11969</v>
      </c>
      <c r="E2011" t="s">
        <v>29</v>
      </c>
      <c r="F2011">
        <f t="shared" si="5"/>
        <v>1</v>
      </c>
      <c r="G2011" t="s">
        <v>11970</v>
      </c>
      <c r="H2011">
        <v>719915100</v>
      </c>
      <c r="K2011" s="5">
        <v>45904</v>
      </c>
      <c r="L2011" t="s">
        <v>32</v>
      </c>
      <c r="M2011" t="s">
        <v>586</v>
      </c>
      <c r="N2011" t="s">
        <v>587</v>
      </c>
      <c r="P2011" t="s">
        <v>886</v>
      </c>
      <c r="Q2011" t="s">
        <v>11971</v>
      </c>
      <c r="R2011">
        <v>33008780.59387207</v>
      </c>
      <c r="S2011">
        <v>40747364.319999993</v>
      </c>
      <c r="T2011">
        <v>397520.97000000032</v>
      </c>
      <c r="U2011">
        <v>397211.75999999593</v>
      </c>
      <c r="V2011">
        <v>396829.41000000038</v>
      </c>
      <c r="W2011">
        <v>42433628.589999996</v>
      </c>
      <c r="X2011">
        <v>33</v>
      </c>
      <c r="Y2011">
        <v>41447996.469999999</v>
      </c>
      <c r="Z2011" t="s">
        <v>507</v>
      </c>
      <c r="AA2011" s="6">
        <v>48643802.775129318</v>
      </c>
      <c r="AB2011" s="6"/>
    </row>
    <row r="2012" spans="1:28">
      <c r="A2012" t="s">
        <v>11972</v>
      </c>
      <c r="B2012">
        <v>2011</v>
      </c>
      <c r="C2012" s="20" t="s">
        <v>11973</v>
      </c>
      <c r="D2012" t="s">
        <v>11974</v>
      </c>
      <c r="E2012" t="s">
        <v>29</v>
      </c>
      <c r="F2012">
        <f t="shared" si="5"/>
        <v>1</v>
      </c>
      <c r="G2012" t="s">
        <v>11975</v>
      </c>
      <c r="H2012" t="s">
        <v>11976</v>
      </c>
      <c r="K2012" s="5">
        <v>45908</v>
      </c>
      <c r="L2012" t="s">
        <v>32</v>
      </c>
      <c r="M2012" t="s">
        <v>5929</v>
      </c>
      <c r="N2012" t="s">
        <v>423</v>
      </c>
      <c r="P2012" t="s">
        <v>3343</v>
      </c>
      <c r="Q2012" t="s">
        <v>11977</v>
      </c>
      <c r="R2012">
        <v>201956076.7364502</v>
      </c>
      <c r="S2012">
        <v>3664014.0000000307</v>
      </c>
      <c r="T2012">
        <v>5725423.9999999963</v>
      </c>
      <c r="U2012">
        <v>7576851.9999999963</v>
      </c>
      <c r="V2012">
        <v>15680111.999999993</v>
      </c>
      <c r="W2012">
        <v>45127946.000000007</v>
      </c>
      <c r="X2012">
        <v>8054</v>
      </c>
      <c r="Y2012">
        <v>25254624</v>
      </c>
      <c r="Z2012" t="s">
        <v>5929</v>
      </c>
      <c r="AA2012" s="6">
        <v>4122694.3272902332</v>
      </c>
      <c r="AB2012" s="6"/>
    </row>
    <row r="2013" spans="1:28">
      <c r="A2013" t="s">
        <v>11978</v>
      </c>
      <c r="B2013">
        <v>2012</v>
      </c>
      <c r="C2013" s="20" t="s">
        <v>11979</v>
      </c>
      <c r="D2013" t="s">
        <v>11980</v>
      </c>
      <c r="E2013" t="s">
        <v>29</v>
      </c>
      <c r="F2013">
        <f t="shared" si="5"/>
        <v>1</v>
      </c>
      <c r="G2013" t="s">
        <v>11981</v>
      </c>
      <c r="H2013" t="s">
        <v>11982</v>
      </c>
      <c r="K2013" s="5">
        <v>45908</v>
      </c>
      <c r="L2013" t="s">
        <v>32</v>
      </c>
      <c r="M2013" t="s">
        <v>743</v>
      </c>
      <c r="N2013" t="s">
        <v>10977</v>
      </c>
      <c r="P2013" t="s">
        <v>494</v>
      </c>
      <c r="Q2013" t="s">
        <v>11983</v>
      </c>
      <c r="R2013">
        <v>4429028.6645393372</v>
      </c>
      <c r="S2013">
        <v>-1478261.4999999998</v>
      </c>
      <c r="T2013">
        <v>-2946159.9999999995</v>
      </c>
      <c r="U2013">
        <v>0</v>
      </c>
      <c r="V2013">
        <v>0</v>
      </c>
      <c r="W2013">
        <v>-4424421.4999999991</v>
      </c>
      <c r="X2013">
        <v>96</v>
      </c>
      <c r="Y2013">
        <v>2207959.98</v>
      </c>
      <c r="Z2013" t="s">
        <v>507</v>
      </c>
      <c r="AA2013" s="6">
        <v>18323217.926025391</v>
      </c>
      <c r="AB2013" s="6"/>
    </row>
    <row r="2014" spans="1:28">
      <c r="A2014" t="s">
        <v>11984</v>
      </c>
      <c r="B2014">
        <v>2013</v>
      </c>
      <c r="C2014" s="20" t="s">
        <v>11985</v>
      </c>
      <c r="D2014" t="s">
        <v>11986</v>
      </c>
      <c r="E2014" t="s">
        <v>29</v>
      </c>
      <c r="F2014">
        <f t="shared" si="5"/>
        <v>1</v>
      </c>
      <c r="G2014" t="s">
        <v>11987</v>
      </c>
      <c r="H2014" t="s">
        <v>11988</v>
      </c>
      <c r="K2014" s="5">
        <v>45908</v>
      </c>
      <c r="L2014" t="s">
        <v>32</v>
      </c>
      <c r="M2014" t="s">
        <v>743</v>
      </c>
      <c r="N2014" t="s">
        <v>10977</v>
      </c>
      <c r="P2014" t="s">
        <v>494</v>
      </c>
      <c r="Q2014" t="s">
        <v>11989</v>
      </c>
      <c r="R2014">
        <v>49882419.087553024</v>
      </c>
      <c r="S2014">
        <v>0</v>
      </c>
      <c r="T2014">
        <v>1494445.0000000014</v>
      </c>
      <c r="U2014">
        <v>0</v>
      </c>
      <c r="V2014">
        <v>0</v>
      </c>
      <c r="W2014">
        <v>1494445.0000000014</v>
      </c>
      <c r="X2014">
        <v>145</v>
      </c>
      <c r="Y2014">
        <v>3749208.7</v>
      </c>
      <c r="Z2014" t="s">
        <v>507</v>
      </c>
      <c r="AA2014" s="6">
        <v>55029889.984130859</v>
      </c>
      <c r="AB2014" s="6"/>
    </row>
    <row r="2015" spans="1:28">
      <c r="A2015" t="s">
        <v>11990</v>
      </c>
      <c r="B2015">
        <v>2014</v>
      </c>
      <c r="C2015" s="20" t="s">
        <v>11991</v>
      </c>
      <c r="D2015" t="s">
        <v>11992</v>
      </c>
      <c r="E2015" t="s">
        <v>29</v>
      </c>
      <c r="F2015">
        <f t="shared" si="5"/>
        <v>1</v>
      </c>
      <c r="G2015" t="s">
        <v>11993</v>
      </c>
      <c r="H2015" t="s">
        <v>11994</v>
      </c>
      <c r="K2015" s="5">
        <v>45908</v>
      </c>
      <c r="L2015" t="s">
        <v>32</v>
      </c>
      <c r="M2015" t="s">
        <v>743</v>
      </c>
      <c r="N2015" t="s">
        <v>10977</v>
      </c>
      <c r="P2015" t="s">
        <v>494</v>
      </c>
      <c r="Q2015" t="s">
        <v>11995</v>
      </c>
      <c r="R2015">
        <v>4095821.8434615317</v>
      </c>
      <c r="S2015">
        <v>-2047264.4165000005</v>
      </c>
      <c r="T2015">
        <v>0</v>
      </c>
      <c r="U2015">
        <v>0</v>
      </c>
      <c r="V2015">
        <v>0</v>
      </c>
      <c r="W2015">
        <v>-2047264.4165000005</v>
      </c>
      <c r="X2015">
        <v>85</v>
      </c>
      <c r="Y2015">
        <v>2338880.0300000003</v>
      </c>
      <c r="Z2015" t="s">
        <v>507</v>
      </c>
      <c r="AA2015" s="6">
        <v>5371706.9625854492</v>
      </c>
      <c r="AB2015" s="6"/>
    </row>
    <row r="2016" spans="1:28">
      <c r="A2016" t="s">
        <v>11996</v>
      </c>
      <c r="B2016">
        <v>2015</v>
      </c>
      <c r="C2016" s="20" t="s">
        <v>11997</v>
      </c>
      <c r="D2016" t="s">
        <v>11998</v>
      </c>
      <c r="E2016" t="s">
        <v>29</v>
      </c>
      <c r="G2016" s="22" t="s">
        <v>11999</v>
      </c>
      <c r="H2016" s="22">
        <v>877914101</v>
      </c>
      <c r="K2016" s="5">
        <v>45909</v>
      </c>
      <c r="L2016" t="s">
        <v>32</v>
      </c>
      <c r="M2016" t="s">
        <v>357</v>
      </c>
      <c r="N2016" t="s">
        <v>150</v>
      </c>
      <c r="P2016" s="6" t="s">
        <v>2540</v>
      </c>
      <c r="Q2016" t="s">
        <v>12000</v>
      </c>
      <c r="R2016">
        <v>24679423.236846924</v>
      </c>
      <c r="S2016">
        <v>1869991.2622500018</v>
      </c>
      <c r="T2016">
        <v>939594.65525000088</v>
      </c>
      <c r="U2016">
        <v>1894306.6937499973</v>
      </c>
      <c r="V2016">
        <v>940255.08025000093</v>
      </c>
      <c r="W2016">
        <v>6564444.2702500019</v>
      </c>
      <c r="X2016">
        <v>302</v>
      </c>
      <c r="Y2016">
        <v>1211737.5999999999</v>
      </c>
      <c r="Z2016" s="15" t="s">
        <v>507</v>
      </c>
      <c r="AA2016" s="6">
        <v>4210663.7954711914</v>
      </c>
      <c r="AB2016" s="6"/>
    </row>
    <row r="2017" spans="1:28">
      <c r="A2017" t="s">
        <v>12001</v>
      </c>
      <c r="B2017">
        <v>2016</v>
      </c>
      <c r="C2017" s="20" t="s">
        <v>12002</v>
      </c>
      <c r="D2017" t="s">
        <v>12003</v>
      </c>
      <c r="E2017" t="s">
        <v>29</v>
      </c>
      <c r="G2017" s="22" t="s">
        <v>12004</v>
      </c>
      <c r="H2017" s="22" t="s">
        <v>12005</v>
      </c>
      <c r="I2017">
        <v>0.4</v>
      </c>
      <c r="K2017" s="5">
        <v>45916</v>
      </c>
      <c r="L2017" t="s">
        <v>32</v>
      </c>
      <c r="M2017" t="s">
        <v>5929</v>
      </c>
      <c r="N2017" t="s">
        <v>232</v>
      </c>
      <c r="P2017" t="s">
        <v>3343</v>
      </c>
      <c r="Q2017" t="s">
        <v>12006</v>
      </c>
      <c r="R2017">
        <v>64636709.480285645</v>
      </c>
      <c r="S2017">
        <v>2943282.0000000023</v>
      </c>
      <c r="T2017">
        <v>504882.00000000041</v>
      </c>
      <c r="U2017">
        <v>2506106.0000000019</v>
      </c>
      <c r="V2017">
        <v>2558170.0000000023</v>
      </c>
      <c r="W2017">
        <v>12572316</v>
      </c>
      <c r="X2017">
        <v>2335</v>
      </c>
      <c r="Y2017">
        <v>8560197</v>
      </c>
      <c r="Z2017" s="15" t="s">
        <v>5929</v>
      </c>
      <c r="AA2017" s="6">
        <v>4760653.018951416</v>
      </c>
      <c r="AB2017" s="6"/>
    </row>
    <row r="2018" spans="1:28">
      <c r="A2018" t="s">
        <v>12007</v>
      </c>
      <c r="B2018">
        <v>2017</v>
      </c>
      <c r="C2018" s="20" t="s">
        <v>12008</v>
      </c>
      <c r="D2018" t="s">
        <v>12009</v>
      </c>
      <c r="E2018" t="s">
        <v>29</v>
      </c>
      <c r="G2018" s="22" t="s">
        <v>12010</v>
      </c>
      <c r="H2018" s="22">
        <v>86906104</v>
      </c>
      <c r="I2018">
        <v>1.1499999999999999</v>
      </c>
      <c r="K2018" s="5">
        <v>45916</v>
      </c>
      <c r="L2018" t="s">
        <v>32</v>
      </c>
      <c r="M2018" t="s">
        <v>240</v>
      </c>
      <c r="N2018" t="s">
        <v>423</v>
      </c>
      <c r="P2018" t="s">
        <v>233</v>
      </c>
      <c r="Q2018" t="s">
        <v>12011</v>
      </c>
      <c r="R2018">
        <v>6118004.322052002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295</v>
      </c>
      <c r="Y2018">
        <v>1269477.51</v>
      </c>
      <c r="Z2018" s="15" t="s">
        <v>507</v>
      </c>
      <c r="AA2018" s="6">
        <v>1042819.9768066406</v>
      </c>
      <c r="AB2018" s="6"/>
    </row>
    <row r="2019" spans="1:28">
      <c r="A2019" t="s">
        <v>12012</v>
      </c>
      <c r="B2019">
        <v>2018</v>
      </c>
      <c r="C2019" s="20" t="s">
        <v>12013</v>
      </c>
      <c r="D2019" t="s">
        <v>12014</v>
      </c>
      <c r="E2019" t="s">
        <v>29</v>
      </c>
      <c r="H2019">
        <v>86905106</v>
      </c>
      <c r="I2019">
        <v>1.1499999999999999</v>
      </c>
      <c r="K2019" s="5">
        <v>45916</v>
      </c>
      <c r="L2019" t="s">
        <v>32</v>
      </c>
      <c r="M2019" t="s">
        <v>231</v>
      </c>
      <c r="N2019" t="s">
        <v>423</v>
      </c>
      <c r="P2019" t="s">
        <v>233</v>
      </c>
      <c r="Q2019" t="s">
        <v>12015</v>
      </c>
      <c r="R2019">
        <v>3611994.2665100098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155</v>
      </c>
      <c r="Y2019">
        <v>519447.15</v>
      </c>
      <c r="Z2019" s="15" t="s">
        <v>507</v>
      </c>
      <c r="AA2019" s="6">
        <v>1031309.986114502</v>
      </c>
      <c r="AB2019" s="6"/>
    </row>
    <row r="2020" spans="1:28">
      <c r="A2020" t="s">
        <v>12016</v>
      </c>
      <c r="B2020">
        <v>2019</v>
      </c>
      <c r="C2020" s="20" t="s">
        <v>12017</v>
      </c>
      <c r="D2020" t="s">
        <v>12018</v>
      </c>
      <c r="E2020" t="s">
        <v>29</v>
      </c>
      <c r="G2020" s="22" t="s">
        <v>12019</v>
      </c>
      <c r="H2020" s="17" t="s">
        <v>12020</v>
      </c>
      <c r="I2020">
        <v>1.1499999999999999</v>
      </c>
      <c r="K2020" s="5">
        <v>45916</v>
      </c>
      <c r="L2020" t="s">
        <v>32</v>
      </c>
      <c r="M2020" t="s">
        <v>231</v>
      </c>
      <c r="N2020" t="s">
        <v>423</v>
      </c>
      <c r="P2020" t="s">
        <v>233</v>
      </c>
      <c r="Q2020" t="s">
        <v>12021</v>
      </c>
      <c r="R2020">
        <v>4807693.9582824707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217</v>
      </c>
      <c r="Y2020">
        <v>862348.23</v>
      </c>
      <c r="Z2020" s="15" t="s">
        <v>507</v>
      </c>
      <c r="AA2020" s="6">
        <v>59912243.614196777</v>
      </c>
      <c r="AB2020" s="6"/>
    </row>
    <row r="2021" spans="1:28">
      <c r="A2021" t="s">
        <v>12022</v>
      </c>
      <c r="B2021">
        <v>2020</v>
      </c>
      <c r="C2021" s="20" t="s">
        <v>12023</v>
      </c>
      <c r="D2021" t="s">
        <v>12024</v>
      </c>
      <c r="E2021" t="s">
        <v>29</v>
      </c>
      <c r="G2021" s="22" t="s">
        <v>12025</v>
      </c>
      <c r="H2021" s="22">
        <v>638956102</v>
      </c>
      <c r="I2021">
        <v>0.75</v>
      </c>
      <c r="K2021" s="5">
        <v>45916</v>
      </c>
      <c r="L2021" t="s">
        <v>32</v>
      </c>
      <c r="M2021" t="s">
        <v>63</v>
      </c>
      <c r="N2021" t="s">
        <v>12026</v>
      </c>
      <c r="P2021" t="s">
        <v>4323</v>
      </c>
      <c r="Q2021" t="s">
        <v>12027</v>
      </c>
      <c r="R2021">
        <v>1025730.037689209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18</v>
      </c>
      <c r="Y2021">
        <v>9149.380000000001</v>
      </c>
      <c r="Z2021" s="15" t="s">
        <v>507</v>
      </c>
      <c r="AA2021" s="6">
        <v>1002589.9887084961</v>
      </c>
      <c r="AB2021" s="6"/>
    </row>
    <row r="2022" spans="1:28">
      <c r="A2022" t="s">
        <v>12028</v>
      </c>
      <c r="B2022">
        <v>2021</v>
      </c>
      <c r="C2022" s="20" t="s">
        <v>12029</v>
      </c>
      <c r="D2022" t="s">
        <v>12030</v>
      </c>
      <c r="E2022" t="s">
        <v>29</v>
      </c>
      <c r="G2022" s="22" t="s">
        <v>12031</v>
      </c>
      <c r="H2022" s="22" t="s">
        <v>12032</v>
      </c>
      <c r="I2022">
        <v>0.55000000000000004</v>
      </c>
      <c r="K2022" s="5">
        <v>45916</v>
      </c>
      <c r="L2022" t="s">
        <v>32</v>
      </c>
      <c r="M2022" t="s">
        <v>102</v>
      </c>
      <c r="N2022" t="s">
        <v>115</v>
      </c>
      <c r="P2022" t="s">
        <v>4323</v>
      </c>
      <c r="Q2022" t="s">
        <v>12033</v>
      </c>
      <c r="R2022">
        <v>1013339.9963378906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 s="15" t="s">
        <v>507</v>
      </c>
      <c r="AA2022" s="6">
        <v>3904134.0351104736</v>
      </c>
      <c r="AB2022" s="6"/>
    </row>
    <row r="2023" spans="1:28">
      <c r="A2023" t="s">
        <v>12034</v>
      </c>
      <c r="B2023">
        <v>2022</v>
      </c>
      <c r="C2023" s="20" t="s">
        <v>12035</v>
      </c>
      <c r="D2023" t="s">
        <v>12036</v>
      </c>
      <c r="E2023" t="s">
        <v>29</v>
      </c>
      <c r="G2023" s="22" t="s">
        <v>12037</v>
      </c>
      <c r="H2023" s="22">
        <v>638954107</v>
      </c>
      <c r="I2023">
        <v>0.45</v>
      </c>
      <c r="K2023" s="5">
        <v>45916</v>
      </c>
      <c r="L2023" t="s">
        <v>32</v>
      </c>
      <c r="M2023" t="s">
        <v>162</v>
      </c>
      <c r="N2023" t="s">
        <v>43</v>
      </c>
      <c r="P2023" t="s">
        <v>4323</v>
      </c>
      <c r="Q2023" t="s">
        <v>12038</v>
      </c>
      <c r="R2023">
        <v>61915122.699737549</v>
      </c>
      <c r="S2023">
        <v>298918.0000000025</v>
      </c>
      <c r="T2023">
        <v>199483.0000000046</v>
      </c>
      <c r="U2023">
        <v>697744.99999999395</v>
      </c>
      <c r="V2023">
        <v>498439.0000000071</v>
      </c>
      <c r="W2023">
        <v>2092177.0000000086</v>
      </c>
      <c r="X2023">
        <v>159</v>
      </c>
      <c r="Y2023">
        <v>533473.73</v>
      </c>
      <c r="Z2023" s="15" t="s">
        <v>507</v>
      </c>
      <c r="AA2023" s="6">
        <v>3000870.0370788574</v>
      </c>
      <c r="AB2023" s="6"/>
    </row>
    <row r="2024" spans="1:28">
      <c r="A2024" t="s">
        <v>12039</v>
      </c>
      <c r="B2024">
        <v>2023</v>
      </c>
      <c r="C2024" s="20" t="s">
        <v>12040</v>
      </c>
      <c r="D2024" t="s">
        <v>12041</v>
      </c>
      <c r="E2024" t="s">
        <v>29</v>
      </c>
      <c r="G2024" s="22" t="s">
        <v>12042</v>
      </c>
      <c r="H2024" s="22" t="s">
        <v>12043</v>
      </c>
      <c r="I2024">
        <v>0.15</v>
      </c>
      <c r="K2024" s="5">
        <v>45916</v>
      </c>
      <c r="L2024" t="s">
        <v>32</v>
      </c>
      <c r="M2024" t="s">
        <v>223</v>
      </c>
      <c r="N2024" t="s">
        <v>2755</v>
      </c>
      <c r="P2024" t="s">
        <v>4323</v>
      </c>
      <c r="Q2024" t="s">
        <v>12044</v>
      </c>
      <c r="R2024">
        <v>1002130.0315856934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 s="15" t="s">
        <v>507</v>
      </c>
      <c r="AA2024" s="6">
        <v>1017940.0444030762</v>
      </c>
      <c r="AB2024" s="6"/>
    </row>
    <row r="2025" spans="1:28">
      <c r="A2025" t="s">
        <v>12045</v>
      </c>
      <c r="B2025">
        <v>2024</v>
      </c>
      <c r="C2025" s="20" t="s">
        <v>12046</v>
      </c>
      <c r="D2025" t="s">
        <v>12047</v>
      </c>
      <c r="E2025" t="s">
        <v>29</v>
      </c>
      <c r="G2025" s="22" t="s">
        <v>12048</v>
      </c>
      <c r="H2025" s="22" t="s">
        <v>12049</v>
      </c>
      <c r="I2025">
        <v>0.15</v>
      </c>
      <c r="K2025" s="5">
        <v>45916</v>
      </c>
      <c r="L2025" t="s">
        <v>32</v>
      </c>
      <c r="M2025" t="s">
        <v>223</v>
      </c>
      <c r="N2025" t="s">
        <v>2755</v>
      </c>
      <c r="P2025" t="s">
        <v>4323</v>
      </c>
      <c r="Q2025" t="s">
        <v>12050</v>
      </c>
      <c r="R2025">
        <v>5606832.1990966797</v>
      </c>
      <c r="S2025">
        <v>0</v>
      </c>
      <c r="T2025">
        <v>100139.00000000009</v>
      </c>
      <c r="U2025">
        <v>1402464.0000000007</v>
      </c>
      <c r="V2025">
        <v>200113.99999999959</v>
      </c>
      <c r="W2025">
        <v>1702717.0000000002</v>
      </c>
      <c r="X2025">
        <v>27</v>
      </c>
      <c r="Y2025">
        <v>66828.179999999993</v>
      </c>
      <c r="Z2025" s="15" t="s">
        <v>507</v>
      </c>
      <c r="AA2025" s="6">
        <v>1029269.9813842773</v>
      </c>
      <c r="AB2025" s="6"/>
    </row>
    <row r="2026" spans="1:28">
      <c r="A2026" t="s">
        <v>12051</v>
      </c>
      <c r="B2026">
        <v>2025</v>
      </c>
      <c r="C2026" s="20" t="s">
        <v>12052</v>
      </c>
      <c r="D2026" t="s">
        <v>12053</v>
      </c>
      <c r="E2026" t="s">
        <v>29</v>
      </c>
      <c r="G2026" s="22" t="s">
        <v>12054</v>
      </c>
      <c r="H2026" s="22" t="s">
        <v>12055</v>
      </c>
      <c r="I2026">
        <v>0.15</v>
      </c>
      <c r="K2026" s="5">
        <v>45916</v>
      </c>
      <c r="L2026" t="s">
        <v>32</v>
      </c>
      <c r="M2026" t="s">
        <v>223</v>
      </c>
      <c r="N2026" t="s">
        <v>2755</v>
      </c>
      <c r="P2026" t="s">
        <v>4323</v>
      </c>
      <c r="Q2026" t="s">
        <v>12056</v>
      </c>
      <c r="R2026">
        <v>3309141.1399841309</v>
      </c>
      <c r="S2026">
        <v>200826.00000000017</v>
      </c>
      <c r="T2026">
        <v>100251.00000000009</v>
      </c>
      <c r="U2026">
        <v>0</v>
      </c>
      <c r="V2026">
        <v>0</v>
      </c>
      <c r="W2026">
        <v>400872.00000000035</v>
      </c>
      <c r="X2026">
        <v>90</v>
      </c>
      <c r="Y2026">
        <v>285741.31</v>
      </c>
      <c r="Z2026" s="15" t="s">
        <v>507</v>
      </c>
      <c r="AA2026" s="6">
        <v>1029240.0360107422</v>
      </c>
      <c r="AB2026" s="6"/>
    </row>
    <row r="2027" spans="1:28">
      <c r="A2027" t="s">
        <v>12057</v>
      </c>
      <c r="B2027">
        <v>2026</v>
      </c>
      <c r="C2027" s="20" t="s">
        <v>12058</v>
      </c>
      <c r="D2027" t="s">
        <v>12059</v>
      </c>
      <c r="E2027" t="s">
        <v>29</v>
      </c>
      <c r="G2027" s="22" t="s">
        <v>12060</v>
      </c>
      <c r="H2027" s="22">
        <v>638953109</v>
      </c>
      <c r="I2027">
        <v>0.75</v>
      </c>
      <c r="K2027" s="5">
        <v>45916</v>
      </c>
      <c r="L2027" t="s">
        <v>32</v>
      </c>
      <c r="M2027" t="s">
        <v>357</v>
      </c>
      <c r="N2027" t="s">
        <v>115</v>
      </c>
      <c r="P2027" t="s">
        <v>4323</v>
      </c>
      <c r="Q2027" t="s">
        <v>12061</v>
      </c>
      <c r="R2027">
        <v>1025539.9703979492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29</v>
      </c>
      <c r="Y2027">
        <v>274201.07999999996</v>
      </c>
      <c r="Z2027" s="15" t="s">
        <v>507</v>
      </c>
      <c r="AA2027" s="6">
        <v>1046280.0025939941</v>
      </c>
      <c r="AB2027" s="6"/>
    </row>
    <row r="2028" spans="1:28">
      <c r="A2028" t="s">
        <v>12062</v>
      </c>
      <c r="B2028">
        <v>2027</v>
      </c>
      <c r="C2028" s="20" t="s">
        <v>12063</v>
      </c>
      <c r="D2028" t="s">
        <v>12064</v>
      </c>
      <c r="E2028" t="s">
        <v>29</v>
      </c>
      <c r="G2028" s="22" t="s">
        <v>12065</v>
      </c>
      <c r="H2028" s="22">
        <v>638953117</v>
      </c>
      <c r="I2028">
        <v>0.75</v>
      </c>
      <c r="K2028" s="5">
        <v>45916</v>
      </c>
      <c r="L2028" t="s">
        <v>32</v>
      </c>
      <c r="M2028" t="s">
        <v>357</v>
      </c>
      <c r="N2028" t="s">
        <v>115</v>
      </c>
      <c r="P2028" t="s">
        <v>4323</v>
      </c>
      <c r="Q2028" t="s">
        <v>12066</v>
      </c>
      <c r="R2028">
        <v>1037390.0413513184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3</v>
      </c>
      <c r="Y2028">
        <v>10756.6</v>
      </c>
      <c r="Z2028" s="15" t="s">
        <v>507</v>
      </c>
      <c r="AA2028" s="6">
        <v>918780.0407409668</v>
      </c>
      <c r="AB2028" s="6"/>
    </row>
    <row r="2029" spans="1:28">
      <c r="A2029" t="s">
        <v>12067</v>
      </c>
      <c r="B2029">
        <v>2028</v>
      </c>
      <c r="C2029" s="20" t="s">
        <v>12068</v>
      </c>
      <c r="D2029" t="s">
        <v>12069</v>
      </c>
      <c r="E2029" t="s">
        <v>29</v>
      </c>
      <c r="G2029" s="22" t="s">
        <v>12070</v>
      </c>
      <c r="H2029" s="22" t="s">
        <v>12071</v>
      </c>
      <c r="I2029">
        <v>0.75</v>
      </c>
      <c r="K2029" s="5">
        <v>45916</v>
      </c>
      <c r="L2029" t="s">
        <v>32</v>
      </c>
      <c r="M2029" t="s">
        <v>357</v>
      </c>
      <c r="N2029" t="s">
        <v>115</v>
      </c>
      <c r="P2029" t="s">
        <v>4323</v>
      </c>
      <c r="Q2029" t="s">
        <v>12072</v>
      </c>
      <c r="R2029">
        <v>1011800.0030517578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4</v>
      </c>
      <c r="Y2029">
        <v>5450.15</v>
      </c>
      <c r="Z2029" s="15" t="s">
        <v>507</v>
      </c>
      <c r="AA2029" s="6">
        <v>925889.96887207031</v>
      </c>
      <c r="AB2029" s="6"/>
    </row>
    <row r="2030" spans="1:28">
      <c r="A2030" t="s">
        <v>12073</v>
      </c>
      <c r="B2030">
        <v>2029</v>
      </c>
      <c r="C2030" s="20" t="s">
        <v>12074</v>
      </c>
      <c r="D2030" t="s">
        <v>12075</v>
      </c>
      <c r="E2030" t="s">
        <v>29</v>
      </c>
      <c r="G2030" s="22" t="s">
        <v>12076</v>
      </c>
      <c r="H2030" s="22" t="s">
        <v>12077</v>
      </c>
      <c r="I2030">
        <v>0.75</v>
      </c>
      <c r="K2030" s="5">
        <v>45916</v>
      </c>
      <c r="L2030" t="s">
        <v>32</v>
      </c>
      <c r="M2030" t="s">
        <v>357</v>
      </c>
      <c r="N2030" t="s">
        <v>115</v>
      </c>
      <c r="P2030" t="s">
        <v>4323</v>
      </c>
      <c r="Q2030" t="s">
        <v>12078</v>
      </c>
      <c r="R2030">
        <v>1025599.9565124512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7</v>
      </c>
      <c r="Y2030">
        <v>4167.82</v>
      </c>
      <c r="Z2030" s="15" t="s">
        <v>507</v>
      </c>
      <c r="AA2030" s="6">
        <v>960490.03601074219</v>
      </c>
      <c r="AB2030" s="6"/>
    </row>
    <row r="2031" spans="1:28">
      <c r="A2031" t="s">
        <v>12079</v>
      </c>
      <c r="B2031">
        <v>2030</v>
      </c>
      <c r="C2031" s="20" t="s">
        <v>12080</v>
      </c>
      <c r="D2031" t="s">
        <v>12081</v>
      </c>
      <c r="E2031" t="s">
        <v>29</v>
      </c>
      <c r="G2031" s="22" t="s">
        <v>12082</v>
      </c>
      <c r="H2031" s="22">
        <v>638955203</v>
      </c>
      <c r="I2031">
        <v>0.9</v>
      </c>
      <c r="K2031" s="5">
        <v>45916</v>
      </c>
      <c r="L2031" t="s">
        <v>32</v>
      </c>
      <c r="M2031" t="s">
        <v>357</v>
      </c>
      <c r="N2031" t="s">
        <v>115</v>
      </c>
      <c r="P2031" t="s">
        <v>4323</v>
      </c>
      <c r="Q2031" t="s">
        <v>12083</v>
      </c>
      <c r="R2031">
        <v>932900.04730224609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3</v>
      </c>
      <c r="Y2031">
        <v>2354.37</v>
      </c>
      <c r="Z2031" s="15" t="s">
        <v>507</v>
      </c>
      <c r="AA2031" s="6">
        <v>963010.02502441406</v>
      </c>
      <c r="AB2031" s="6"/>
    </row>
    <row r="2032" spans="1:28">
      <c r="A2032" t="s">
        <v>12084</v>
      </c>
      <c r="B2032">
        <v>2031</v>
      </c>
      <c r="C2032" s="20" t="s">
        <v>12085</v>
      </c>
      <c r="D2032" t="s">
        <v>12086</v>
      </c>
      <c r="E2032" t="s">
        <v>29</v>
      </c>
      <c r="G2032" s="22" t="s">
        <v>12087</v>
      </c>
      <c r="H2032" s="22">
        <v>638955104</v>
      </c>
      <c r="I2032">
        <v>0.9</v>
      </c>
      <c r="K2032" s="5">
        <v>45916</v>
      </c>
      <c r="L2032" t="s">
        <v>32</v>
      </c>
      <c r="M2032" t="s">
        <v>357</v>
      </c>
      <c r="N2032" t="s">
        <v>115</v>
      </c>
      <c r="P2032" t="s">
        <v>4323</v>
      </c>
      <c r="Q2032" t="s">
        <v>12088</v>
      </c>
      <c r="R2032">
        <v>934290.0276184082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3</v>
      </c>
      <c r="Y2032">
        <v>5648.13</v>
      </c>
      <c r="Z2032" s="15" t="s">
        <v>507</v>
      </c>
      <c r="AA2032" s="6">
        <v>1004010.009765625</v>
      </c>
      <c r="AB2032" s="6"/>
    </row>
    <row r="2033" spans="1:28">
      <c r="A2033" t="s">
        <v>12089</v>
      </c>
      <c r="B2033">
        <v>2032</v>
      </c>
      <c r="C2033" s="20" t="s">
        <v>12090</v>
      </c>
      <c r="D2033" t="s">
        <v>12091</v>
      </c>
      <c r="E2033" t="s">
        <v>29</v>
      </c>
      <c r="G2033" s="22" t="s">
        <v>12092</v>
      </c>
      <c r="H2033" s="22" t="s">
        <v>12093</v>
      </c>
      <c r="I2033">
        <v>0.65</v>
      </c>
      <c r="K2033" s="5">
        <v>45916</v>
      </c>
      <c r="L2033" t="s">
        <v>32</v>
      </c>
      <c r="M2033" t="s">
        <v>480</v>
      </c>
      <c r="N2033" t="s">
        <v>115</v>
      </c>
      <c r="P2033" t="s">
        <v>4323</v>
      </c>
      <c r="Q2033" t="s">
        <v>12094</v>
      </c>
      <c r="R2033">
        <v>1059420.9671020508</v>
      </c>
      <c r="S2033">
        <v>289148</v>
      </c>
      <c r="T2033">
        <v>0</v>
      </c>
      <c r="U2033">
        <v>0</v>
      </c>
      <c r="V2033">
        <v>0</v>
      </c>
      <c r="W2033">
        <v>289148</v>
      </c>
      <c r="X2033">
        <v>33</v>
      </c>
      <c r="Y2033">
        <v>102030.82</v>
      </c>
      <c r="Z2033" s="15" t="s">
        <v>507</v>
      </c>
      <c r="AA2033" s="6">
        <v>1008220.0050354004</v>
      </c>
      <c r="AB2033" s="6"/>
    </row>
    <row r="2034" spans="1:28">
      <c r="A2034" t="s">
        <v>12095</v>
      </c>
      <c r="B2034">
        <v>2033</v>
      </c>
      <c r="C2034" s="20" t="s">
        <v>12096</v>
      </c>
      <c r="D2034" t="s">
        <v>12097</v>
      </c>
      <c r="E2034" t="s">
        <v>29</v>
      </c>
      <c r="G2034" s="22" t="s">
        <v>12098</v>
      </c>
      <c r="H2034" s="22" t="s">
        <v>12099</v>
      </c>
      <c r="I2034">
        <v>0.65</v>
      </c>
      <c r="K2034" s="5">
        <v>45916</v>
      </c>
      <c r="L2034" t="s">
        <v>32</v>
      </c>
      <c r="M2034" t="s">
        <v>12100</v>
      </c>
      <c r="N2034" t="s">
        <v>115</v>
      </c>
      <c r="P2034" t="s">
        <v>4323</v>
      </c>
      <c r="Q2034" t="s">
        <v>12101</v>
      </c>
      <c r="R2034">
        <v>968169.97528076172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12</v>
      </c>
      <c r="Y2034">
        <v>97370</v>
      </c>
      <c r="Z2034" s="15" t="s">
        <v>507</v>
      </c>
      <c r="AA2034" s="6">
        <v>37814825.458526611</v>
      </c>
      <c r="AB2034" s="6"/>
    </row>
    <row r="2035" spans="1:28">
      <c r="A2035" t="s">
        <v>12102</v>
      </c>
      <c r="B2035">
        <v>2034</v>
      </c>
      <c r="C2035" s="20" t="s">
        <v>12103</v>
      </c>
      <c r="D2035" t="s">
        <v>12104</v>
      </c>
      <c r="E2035" t="s">
        <v>29</v>
      </c>
      <c r="G2035" s="22" t="s">
        <v>12105</v>
      </c>
      <c r="H2035" s="22" t="s">
        <v>12106</v>
      </c>
      <c r="I2035">
        <v>0.75</v>
      </c>
      <c r="K2035" s="5">
        <v>45916</v>
      </c>
      <c r="L2035" t="s">
        <v>32</v>
      </c>
      <c r="M2035" t="s">
        <v>357</v>
      </c>
      <c r="N2035" t="s">
        <v>115</v>
      </c>
      <c r="P2035" t="s">
        <v>4323</v>
      </c>
      <c r="Q2035" t="s">
        <v>12107</v>
      </c>
      <c r="R2035">
        <v>992899.99008178711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8</v>
      </c>
      <c r="Y2035">
        <v>5959.05</v>
      </c>
      <c r="Z2035" s="15" t="s">
        <v>507</v>
      </c>
      <c r="AA2035" s="6">
        <v>1079529.9530029297</v>
      </c>
      <c r="AB2035" s="6"/>
    </row>
    <row r="2036" spans="1:28">
      <c r="A2036" t="s">
        <v>12108</v>
      </c>
      <c r="B2036">
        <v>2035</v>
      </c>
      <c r="C2036" s="20" t="s">
        <v>12109</v>
      </c>
      <c r="D2036" t="s">
        <v>12110</v>
      </c>
      <c r="E2036" t="s">
        <v>29</v>
      </c>
      <c r="G2036" s="22" t="s">
        <v>12111</v>
      </c>
      <c r="H2036" s="22" t="s">
        <v>12112</v>
      </c>
      <c r="I2036">
        <v>0.75</v>
      </c>
      <c r="K2036" s="5">
        <v>45916</v>
      </c>
      <c r="L2036" t="s">
        <v>32</v>
      </c>
      <c r="M2036" t="s">
        <v>357</v>
      </c>
      <c r="N2036" t="s">
        <v>115</v>
      </c>
      <c r="P2036" t="s">
        <v>4323</v>
      </c>
      <c r="Q2036" t="s">
        <v>12113</v>
      </c>
      <c r="R2036">
        <v>999499.9885559082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4</v>
      </c>
      <c r="Y2036">
        <v>7380.7</v>
      </c>
      <c r="Z2036" s="15" t="s">
        <v>507</v>
      </c>
      <c r="AA2036" s="6">
        <v>1042590.0459289551</v>
      </c>
      <c r="AB2036" s="6"/>
    </row>
    <row r="2037" spans="1:28">
      <c r="A2037" t="s">
        <v>12114</v>
      </c>
      <c r="B2037">
        <v>2036</v>
      </c>
      <c r="C2037" s="20" t="s">
        <v>12115</v>
      </c>
      <c r="D2037" t="s">
        <v>12116</v>
      </c>
      <c r="E2037" t="s">
        <v>29</v>
      </c>
      <c r="G2037" s="22" t="s">
        <v>12117</v>
      </c>
      <c r="H2037" s="22">
        <v>638958108</v>
      </c>
      <c r="I2037">
        <v>0.4</v>
      </c>
      <c r="K2037" s="5">
        <v>45916</v>
      </c>
      <c r="L2037" t="s">
        <v>32</v>
      </c>
      <c r="M2037" t="s">
        <v>109</v>
      </c>
      <c r="N2037" t="s">
        <v>115</v>
      </c>
      <c r="P2037" t="s">
        <v>4323</v>
      </c>
      <c r="Q2037" t="s">
        <v>12118</v>
      </c>
      <c r="R2037">
        <v>52159981.298446655</v>
      </c>
      <c r="S2037">
        <v>2713847.9999999925</v>
      </c>
      <c r="T2037">
        <v>2010302.000000007</v>
      </c>
      <c r="U2037">
        <v>7624793.9999999981</v>
      </c>
      <c r="V2037">
        <v>664631.99999999569</v>
      </c>
      <c r="W2037">
        <v>14500727.999999994</v>
      </c>
      <c r="X2037">
        <v>486</v>
      </c>
      <c r="Y2037">
        <v>2359186.3000000003</v>
      </c>
      <c r="Z2037" s="15" t="s">
        <v>507</v>
      </c>
      <c r="AA2037" s="6">
        <v>1045930.004119873</v>
      </c>
      <c r="AB2037" s="6"/>
    </row>
    <row r="2038" spans="1:28">
      <c r="A2038" t="s">
        <v>12119</v>
      </c>
      <c r="B2038">
        <v>2037</v>
      </c>
      <c r="C2038" s="20" t="s">
        <v>12120</v>
      </c>
      <c r="D2038" t="s">
        <v>12121</v>
      </c>
      <c r="E2038" t="s">
        <v>29</v>
      </c>
      <c r="G2038" s="22" t="s">
        <v>12122</v>
      </c>
      <c r="H2038" s="22">
        <v>638958207</v>
      </c>
      <c r="I2038">
        <v>0.4</v>
      </c>
      <c r="K2038" s="5">
        <v>45916</v>
      </c>
      <c r="L2038" t="s">
        <v>32</v>
      </c>
      <c r="M2038" t="s">
        <v>109</v>
      </c>
      <c r="N2038" t="s">
        <v>115</v>
      </c>
      <c r="P2038" t="s">
        <v>4323</v>
      </c>
      <c r="Q2038" t="s">
        <v>12123</v>
      </c>
      <c r="R2038">
        <v>1137629.9858093262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10</v>
      </c>
      <c r="Y2038">
        <v>31378.1</v>
      </c>
      <c r="Z2038" s="15" t="s">
        <v>507</v>
      </c>
      <c r="AA2038" s="6">
        <v>5230575.8666992188</v>
      </c>
      <c r="AB2038" s="6"/>
    </row>
    <row r="2039" spans="1:28">
      <c r="A2039" t="s">
        <v>12124</v>
      </c>
      <c r="B2039">
        <v>2038</v>
      </c>
      <c r="C2039" s="20" t="s">
        <v>12125</v>
      </c>
      <c r="D2039" t="s">
        <v>12126</v>
      </c>
      <c r="E2039" t="s">
        <v>29</v>
      </c>
      <c r="G2039" s="22" t="s">
        <v>12127</v>
      </c>
      <c r="H2039" s="22">
        <v>638959106</v>
      </c>
      <c r="I2039">
        <v>0.3</v>
      </c>
      <c r="K2039" s="5">
        <v>45916</v>
      </c>
      <c r="L2039" t="s">
        <v>32</v>
      </c>
      <c r="M2039" t="s">
        <v>480</v>
      </c>
      <c r="N2039" t="s">
        <v>115</v>
      </c>
      <c r="P2039" t="s">
        <v>4323</v>
      </c>
      <c r="Q2039" t="s">
        <v>12128</v>
      </c>
      <c r="R2039">
        <v>1032219.9821472168</v>
      </c>
      <c r="S2039">
        <v>203701.99999999991</v>
      </c>
      <c r="T2039">
        <v>0</v>
      </c>
      <c r="U2039">
        <v>0</v>
      </c>
      <c r="V2039">
        <v>0</v>
      </c>
      <c r="W2039">
        <v>203701.99999999991</v>
      </c>
      <c r="X2039">
        <v>30</v>
      </c>
      <c r="Y2039">
        <v>129901.85</v>
      </c>
      <c r="Z2039" s="15" t="s">
        <v>507</v>
      </c>
      <c r="AA2039" s="6">
        <v>41453843.307495117</v>
      </c>
      <c r="AB2039" s="6"/>
    </row>
    <row r="2040" spans="1:28">
      <c r="A2040" t="s">
        <v>12129</v>
      </c>
      <c r="B2040">
        <v>2039</v>
      </c>
      <c r="C2040" s="20" t="s">
        <v>12130</v>
      </c>
      <c r="D2040" t="s">
        <v>12131</v>
      </c>
      <c r="E2040" t="s">
        <v>29</v>
      </c>
      <c r="G2040" s="22" t="s">
        <v>12132</v>
      </c>
      <c r="H2040" s="22">
        <v>638959205</v>
      </c>
      <c r="I2040">
        <v>0.3</v>
      </c>
      <c r="K2040" s="5">
        <v>45916</v>
      </c>
      <c r="L2040" t="s">
        <v>32</v>
      </c>
      <c r="M2040" t="s">
        <v>12100</v>
      </c>
      <c r="N2040" t="s">
        <v>115</v>
      </c>
      <c r="P2040" t="s">
        <v>4323</v>
      </c>
      <c r="Q2040" t="s">
        <v>12133</v>
      </c>
      <c r="R2040">
        <v>1038869.9531555176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 s="15" t="s">
        <v>507</v>
      </c>
      <c r="AA2040" s="6">
        <v>4955564.022064209</v>
      </c>
      <c r="AB2040" s="6"/>
    </row>
    <row r="2041" spans="1:28">
      <c r="A2041" t="s">
        <v>12134</v>
      </c>
      <c r="B2041">
        <v>2040</v>
      </c>
      <c r="C2041" t="s">
        <v>12135</v>
      </c>
      <c r="D2041" t="s">
        <v>12136</v>
      </c>
      <c r="E2041" t="s">
        <v>29</v>
      </c>
      <c r="G2041" s="22" t="s">
        <v>12137</v>
      </c>
      <c r="H2041" s="22" t="s">
        <v>12138</v>
      </c>
      <c r="I2041">
        <v>0.85</v>
      </c>
      <c r="K2041" s="5">
        <v>45917</v>
      </c>
      <c r="L2041" t="s">
        <v>32</v>
      </c>
      <c r="M2041" t="s">
        <v>357</v>
      </c>
      <c r="N2041" t="s">
        <v>115</v>
      </c>
      <c r="P2041" t="s">
        <v>6022</v>
      </c>
      <c r="Q2041" t="s">
        <v>12139</v>
      </c>
      <c r="R2041">
        <v>6151361.9422912598</v>
      </c>
      <c r="S2041">
        <v>403501.00000000035</v>
      </c>
      <c r="T2041">
        <v>104163.00000000009</v>
      </c>
      <c r="U2041">
        <v>309506.99999999913</v>
      </c>
      <c r="V2041">
        <v>0</v>
      </c>
      <c r="W2041">
        <v>1025044.9999999999</v>
      </c>
      <c r="X2041">
        <v>27</v>
      </c>
      <c r="Y2041">
        <v>199889.19999999998</v>
      </c>
      <c r="Z2041" s="15" t="s">
        <v>507</v>
      </c>
      <c r="AA2041" s="6">
        <v>1981962.2039794922</v>
      </c>
      <c r="AB2041" s="6"/>
    </row>
    <row r="2042" spans="1:28" ht="15.75">
      <c r="A2042" t="s">
        <v>12140</v>
      </c>
      <c r="B2042">
        <v>2041</v>
      </c>
      <c r="C2042" s="20" t="s">
        <v>12141</v>
      </c>
      <c r="D2042" t="s">
        <v>12142</v>
      </c>
      <c r="E2042" t="s">
        <v>29</v>
      </c>
      <c r="G2042" s="22" t="s">
        <v>12143</v>
      </c>
      <c r="H2042" s="40" t="s">
        <v>12144</v>
      </c>
      <c r="I2042">
        <v>0.43</v>
      </c>
      <c r="K2042" s="5">
        <v>45922</v>
      </c>
      <c r="L2042" t="s">
        <v>32</v>
      </c>
      <c r="M2042" t="s">
        <v>223</v>
      </c>
      <c r="N2042" t="s">
        <v>43</v>
      </c>
      <c r="P2042" t="s">
        <v>12145</v>
      </c>
      <c r="Q2042" t="s">
        <v>12146</v>
      </c>
      <c r="R2042">
        <v>48286857.509613037</v>
      </c>
      <c r="S2042">
        <v>1479963.6250000035</v>
      </c>
      <c r="T2042">
        <v>986555.57499999646</v>
      </c>
      <c r="U2042">
        <v>2471014.9250000003</v>
      </c>
      <c r="V2042">
        <v>989821.27499999641</v>
      </c>
      <c r="W2042">
        <v>7900113.799999997</v>
      </c>
      <c r="X2042">
        <v>239</v>
      </c>
      <c r="Y2042">
        <v>1973346.05</v>
      </c>
      <c r="Z2042" s="15" t="s">
        <v>507</v>
      </c>
      <c r="AA2042" s="6">
        <v>28939704.284667969</v>
      </c>
      <c r="AB2042" s="6"/>
    </row>
    <row r="2043" spans="1:28">
      <c r="A2043" t="s">
        <v>12147</v>
      </c>
      <c r="B2043">
        <v>2042</v>
      </c>
      <c r="C2043" s="20" t="s">
        <v>12148</v>
      </c>
      <c r="D2043" t="s">
        <v>12149</v>
      </c>
      <c r="E2043" t="s">
        <v>29</v>
      </c>
      <c r="G2043" t="s">
        <v>12150</v>
      </c>
      <c r="H2043" t="s">
        <v>12151</v>
      </c>
      <c r="I2043">
        <v>0.43</v>
      </c>
      <c r="K2043" s="5">
        <v>45922</v>
      </c>
      <c r="L2043" t="s">
        <v>32</v>
      </c>
      <c r="M2043" t="s">
        <v>586</v>
      </c>
      <c r="N2043" t="s">
        <v>43</v>
      </c>
      <c r="P2043" t="s">
        <v>12145</v>
      </c>
      <c r="Q2043" t="s">
        <v>12152</v>
      </c>
      <c r="R2043">
        <v>4934087.2764587402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26</v>
      </c>
      <c r="Y2043">
        <v>115388.45000000001</v>
      </c>
      <c r="Z2043" s="15" t="s">
        <v>507</v>
      </c>
      <c r="AA2043" s="6">
        <v>96318332.51953125</v>
      </c>
      <c r="AB2043" s="6"/>
    </row>
    <row r="2044" spans="1:28">
      <c r="A2044" t="s">
        <v>12153</v>
      </c>
      <c r="B2044">
        <v>2043</v>
      </c>
      <c r="C2044" s="20" t="s">
        <v>12154</v>
      </c>
      <c r="D2044" t="s">
        <v>12155</v>
      </c>
      <c r="E2044" t="s">
        <v>29</v>
      </c>
      <c r="G2044" t="s">
        <v>12156</v>
      </c>
      <c r="H2044" t="s">
        <v>12157</v>
      </c>
      <c r="I2044">
        <v>0.7</v>
      </c>
      <c r="K2044" s="5">
        <v>45922</v>
      </c>
      <c r="L2044" t="s">
        <v>32</v>
      </c>
      <c r="M2044" t="s">
        <v>586</v>
      </c>
      <c r="N2044" t="s">
        <v>646</v>
      </c>
      <c r="P2044" t="s">
        <v>12145</v>
      </c>
      <c r="Q2044" t="s">
        <v>12158</v>
      </c>
      <c r="R2044">
        <v>1980970.1919555664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5</v>
      </c>
      <c r="Y2044">
        <v>1689008.8</v>
      </c>
      <c r="Z2044" s="15" t="s">
        <v>507</v>
      </c>
      <c r="AA2044" s="6">
        <v>998880.0048828125</v>
      </c>
      <c r="AB2044" s="6"/>
    </row>
    <row r="2045" spans="1:28">
      <c r="A2045" t="s">
        <v>12159</v>
      </c>
      <c r="B2045">
        <v>2044</v>
      </c>
      <c r="C2045" s="20" t="s">
        <v>12160</v>
      </c>
      <c r="D2045" t="s">
        <v>12161</v>
      </c>
      <c r="E2045" t="s">
        <v>29</v>
      </c>
      <c r="G2045" s="22" t="s">
        <v>12162</v>
      </c>
      <c r="H2045" s="22" t="s">
        <v>12163</v>
      </c>
      <c r="I2045">
        <v>0.18</v>
      </c>
      <c r="K2045" s="5">
        <v>45924</v>
      </c>
      <c r="L2045" t="s">
        <v>32</v>
      </c>
      <c r="M2045" t="s">
        <v>743</v>
      </c>
      <c r="N2045" t="s">
        <v>50</v>
      </c>
      <c r="P2045" t="s">
        <v>10404</v>
      </c>
      <c r="Q2045" t="s">
        <v>12164</v>
      </c>
      <c r="R2045">
        <v>24899099.349975586</v>
      </c>
      <c r="S2045">
        <v>0</v>
      </c>
      <c r="T2045">
        <v>0</v>
      </c>
      <c r="U2045">
        <v>0</v>
      </c>
      <c r="V2045">
        <v>0</v>
      </c>
      <c r="W2045">
        <v>-3977720.799999998</v>
      </c>
      <c r="X2045">
        <v>65</v>
      </c>
      <c r="Y2045">
        <v>629942.62000000011</v>
      </c>
      <c r="Z2045" t="s">
        <v>507</v>
      </c>
      <c r="AA2045" s="6">
        <v>999874.97329711914</v>
      </c>
      <c r="AB2045" s="6"/>
    </row>
    <row r="2046" spans="1:28">
      <c r="A2046" t="s">
        <v>12165</v>
      </c>
      <c r="B2046">
        <v>2045</v>
      </c>
      <c r="C2046" s="20" t="s">
        <v>12166</v>
      </c>
      <c r="D2046" t="s">
        <v>12167</v>
      </c>
      <c r="E2046" t="s">
        <v>29</v>
      </c>
      <c r="G2046" s="22" t="s">
        <v>12168</v>
      </c>
      <c r="H2046" s="22" t="s">
        <v>12169</v>
      </c>
      <c r="I2046">
        <v>0.25</v>
      </c>
      <c r="K2046" s="5">
        <v>45924</v>
      </c>
      <c r="L2046" t="s">
        <v>32</v>
      </c>
      <c r="M2046" t="s">
        <v>743</v>
      </c>
      <c r="N2046" t="s">
        <v>514</v>
      </c>
      <c r="P2046" t="s">
        <v>10404</v>
      </c>
      <c r="Q2046" t="s">
        <v>12170</v>
      </c>
      <c r="R2046">
        <v>197779371.33789063</v>
      </c>
      <c r="S2046">
        <v>9462513.0000000186</v>
      </c>
      <c r="T2046">
        <v>33425128.799999997</v>
      </c>
      <c r="U2046">
        <v>10438795.999999998</v>
      </c>
      <c r="V2046">
        <v>2496634.5999999912</v>
      </c>
      <c r="W2046">
        <v>102170930.2</v>
      </c>
      <c r="X2046">
        <v>210</v>
      </c>
      <c r="Y2046">
        <v>12815677.5</v>
      </c>
      <c r="Z2046" t="s">
        <v>507</v>
      </c>
      <c r="AA2046" s="6">
        <v>999674.98779296875</v>
      </c>
      <c r="AB2046" s="6"/>
    </row>
    <row r="2047" spans="1:28">
      <c r="A2047" t="s">
        <v>12171</v>
      </c>
      <c r="B2047">
        <v>2046</v>
      </c>
      <c r="C2047" t="s">
        <v>12172</v>
      </c>
      <c r="D2047" t="s">
        <v>12173</v>
      </c>
      <c r="E2047" t="s">
        <v>29</v>
      </c>
      <c r="G2047" s="22" t="s">
        <v>12174</v>
      </c>
      <c r="H2047" s="22">
        <v>171934102</v>
      </c>
      <c r="I2047">
        <v>0.15</v>
      </c>
      <c r="K2047" s="5">
        <v>45926</v>
      </c>
      <c r="L2047" t="s">
        <v>32</v>
      </c>
      <c r="M2047" t="s">
        <v>223</v>
      </c>
      <c r="N2047" t="s">
        <v>2755</v>
      </c>
      <c r="P2047" t="s">
        <v>135</v>
      </c>
      <c r="Q2047" t="s">
        <v>12175</v>
      </c>
      <c r="R2047">
        <v>1000835.0372314453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7</v>
      </c>
      <c r="Y2047">
        <v>28961.63</v>
      </c>
      <c r="Z2047" t="s">
        <v>507</v>
      </c>
      <c r="AA2047" s="6">
        <v>42417376.041412354</v>
      </c>
      <c r="AB2047" s="6"/>
    </row>
    <row r="2048" spans="1:28">
      <c r="A2048" t="s">
        <v>12176</v>
      </c>
      <c r="B2048">
        <v>2047</v>
      </c>
      <c r="C2048" t="s">
        <v>12177</v>
      </c>
      <c r="D2048" t="s">
        <v>12178</v>
      </c>
      <c r="E2048" t="s">
        <v>29</v>
      </c>
      <c r="G2048" s="22" t="s">
        <v>12179</v>
      </c>
      <c r="H2048" s="22">
        <v>171944101</v>
      </c>
      <c r="I2048">
        <v>0.15</v>
      </c>
      <c r="K2048" s="5">
        <v>45926</v>
      </c>
      <c r="L2048" t="s">
        <v>32</v>
      </c>
      <c r="M2048" t="s">
        <v>223</v>
      </c>
      <c r="N2048" t="s">
        <v>2755</v>
      </c>
      <c r="P2048" t="s">
        <v>135</v>
      </c>
      <c r="Q2048" t="s">
        <v>12180</v>
      </c>
      <c r="R2048">
        <v>1001815.0329589844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 t="s">
        <v>507</v>
      </c>
      <c r="AA2048" s="6">
        <v>55193090.558052063</v>
      </c>
      <c r="AB2048" s="6"/>
    </row>
    <row r="2049" spans="1:28">
      <c r="A2049" t="s">
        <v>12181</v>
      </c>
      <c r="B2049">
        <v>2048</v>
      </c>
      <c r="C2049" t="s">
        <v>12182</v>
      </c>
      <c r="D2049" t="s">
        <v>12183</v>
      </c>
      <c r="E2049" t="s">
        <v>29</v>
      </c>
      <c r="G2049" s="22" t="s">
        <v>12184</v>
      </c>
      <c r="H2049" s="22">
        <v>171938103</v>
      </c>
      <c r="I2049">
        <v>0.15</v>
      </c>
      <c r="K2049" s="5">
        <v>45926</v>
      </c>
      <c r="L2049" t="s">
        <v>32</v>
      </c>
      <c r="M2049" t="s">
        <v>223</v>
      </c>
      <c r="N2049" t="s">
        <v>2755</v>
      </c>
      <c r="P2049" t="s">
        <v>135</v>
      </c>
      <c r="Q2049" t="s">
        <v>12185</v>
      </c>
      <c r="R2049">
        <v>1002134.9906921387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 t="s">
        <v>507</v>
      </c>
      <c r="AA2049" s="6">
        <v>38483551.025390625</v>
      </c>
      <c r="AB2049" s="6"/>
    </row>
    <row r="2050" spans="1:28">
      <c r="A2050" t="s">
        <v>12186</v>
      </c>
      <c r="B2050">
        <v>2049</v>
      </c>
      <c r="C2050" t="s">
        <v>12187</v>
      </c>
      <c r="D2050" t="s">
        <v>12188</v>
      </c>
      <c r="E2050" t="s">
        <v>29</v>
      </c>
      <c r="G2050" s="22" t="s">
        <v>12189</v>
      </c>
      <c r="H2050" s="22" t="s">
        <v>12190</v>
      </c>
      <c r="I2050">
        <v>0.4</v>
      </c>
      <c r="K2050" s="5">
        <v>45931</v>
      </c>
      <c r="L2050" t="s">
        <v>32</v>
      </c>
      <c r="M2050" t="s">
        <v>5929</v>
      </c>
      <c r="N2050" t="s">
        <v>8239</v>
      </c>
      <c r="P2050" t="s">
        <v>1906</v>
      </c>
      <c r="Q2050" t="s">
        <v>12191</v>
      </c>
      <c r="R2050">
        <v>37149637.967348099</v>
      </c>
      <c r="S2050">
        <v>-140435.00000000256</v>
      </c>
      <c r="T2050">
        <v>6143577.4999999972</v>
      </c>
      <c r="U2050">
        <v>3570705.0000000019</v>
      </c>
      <c r="V2050">
        <v>886500.0000000021</v>
      </c>
      <c r="W2050">
        <v>16612080</v>
      </c>
      <c r="X2050">
        <v>4429</v>
      </c>
      <c r="Y2050">
        <v>4061804.4</v>
      </c>
      <c r="Z2050" t="s">
        <v>5929</v>
      </c>
      <c r="AA2050" s="6">
        <v>47728351.593017578</v>
      </c>
      <c r="AB2050" s="6"/>
    </row>
    <row r="2051" spans="1:28">
      <c r="A2051" t="s">
        <v>12192</v>
      </c>
      <c r="B2051">
        <v>2050</v>
      </c>
      <c r="C2051" t="s">
        <v>12193</v>
      </c>
      <c r="D2051" t="s">
        <v>12194</v>
      </c>
      <c r="E2051" t="s">
        <v>29</v>
      </c>
      <c r="G2051" s="22" t="s">
        <v>12195</v>
      </c>
      <c r="H2051" s="22" t="s">
        <v>12196</v>
      </c>
      <c r="I2051">
        <v>0.4</v>
      </c>
      <c r="K2051" s="5">
        <v>45931</v>
      </c>
      <c r="L2051" t="s">
        <v>32</v>
      </c>
      <c r="M2051" t="s">
        <v>5929</v>
      </c>
      <c r="N2051" t="s">
        <v>8239</v>
      </c>
      <c r="P2051" t="s">
        <v>1906</v>
      </c>
      <c r="Q2051" t="s">
        <v>12197</v>
      </c>
      <c r="R2051">
        <v>39139003.908634186</v>
      </c>
      <c r="S2051">
        <v>475372.50000000116</v>
      </c>
      <c r="T2051">
        <v>3157812.4999999958</v>
      </c>
      <c r="U2051">
        <v>2374252.5</v>
      </c>
      <c r="V2051">
        <v>1510245.0000000035</v>
      </c>
      <c r="W2051">
        <v>6333854.9999999953</v>
      </c>
      <c r="X2051">
        <v>3377</v>
      </c>
      <c r="Y2051">
        <v>3927552.4</v>
      </c>
      <c r="Z2051" t="s">
        <v>5929</v>
      </c>
      <c r="AA2051" s="6">
        <v>31535422.554016113</v>
      </c>
      <c r="AB2051" s="6"/>
    </row>
    <row r="2052" spans="1:28">
      <c r="A2052" t="s">
        <v>12198</v>
      </c>
      <c r="B2052">
        <v>2051</v>
      </c>
      <c r="C2052" t="s">
        <v>12199</v>
      </c>
      <c r="D2052" t="s">
        <v>12200</v>
      </c>
      <c r="E2052" t="s">
        <v>29</v>
      </c>
      <c r="G2052" s="22" t="s">
        <v>12201</v>
      </c>
      <c r="H2052" s="22" t="s">
        <v>12202</v>
      </c>
      <c r="I2052">
        <v>0.4</v>
      </c>
      <c r="K2052" s="5">
        <v>45931</v>
      </c>
      <c r="L2052" t="s">
        <v>32</v>
      </c>
      <c r="M2052" t="s">
        <v>5929</v>
      </c>
      <c r="N2052" t="s">
        <v>8239</v>
      </c>
      <c r="P2052" t="s">
        <v>1906</v>
      </c>
      <c r="Q2052" t="s">
        <v>12203</v>
      </c>
      <c r="R2052">
        <v>30483375.644683838</v>
      </c>
      <c r="S2052">
        <v>332567.49999999802</v>
      </c>
      <c r="T2052">
        <v>703420.00000000128</v>
      </c>
      <c r="U2052">
        <v>1928085.0000000019</v>
      </c>
      <c r="V2052">
        <v>2683957.5</v>
      </c>
      <c r="W2052">
        <v>6979867.5000000009</v>
      </c>
      <c r="X2052">
        <v>2469</v>
      </c>
      <c r="Y2052">
        <v>5581823.5</v>
      </c>
      <c r="Z2052" t="s">
        <v>5929</v>
      </c>
      <c r="AA2052" s="6">
        <v>2346868.9467913634</v>
      </c>
      <c r="AB2052" s="6"/>
    </row>
    <row r="2053" spans="1:28">
      <c r="A2053" t="s">
        <v>12204</v>
      </c>
      <c r="B2053">
        <v>2052</v>
      </c>
      <c r="C2053" t="s">
        <v>12205</v>
      </c>
      <c r="D2053" t="s">
        <v>12206</v>
      </c>
      <c r="E2053" t="s">
        <v>29</v>
      </c>
      <c r="G2053" s="22" t="s">
        <v>12207</v>
      </c>
      <c r="H2053" s="22" t="s">
        <v>12208</v>
      </c>
      <c r="I2053">
        <v>0.4</v>
      </c>
      <c r="K2053" s="5">
        <v>45931</v>
      </c>
      <c r="L2053" t="s">
        <v>32</v>
      </c>
      <c r="M2053" t="s">
        <v>5929</v>
      </c>
      <c r="N2053" t="s">
        <v>8239</v>
      </c>
      <c r="P2053" t="s">
        <v>1906</v>
      </c>
      <c r="Q2053" t="s">
        <v>12209</v>
      </c>
      <c r="R2053">
        <v>42822450.637817383</v>
      </c>
      <c r="S2053">
        <v>569092.50000000116</v>
      </c>
      <c r="T2053">
        <v>2308135.0000000005</v>
      </c>
      <c r="U2053">
        <v>2755189.9999999944</v>
      </c>
      <c r="V2053">
        <v>1565185.0000000037</v>
      </c>
      <c r="W2053">
        <v>8785752.5000000037</v>
      </c>
      <c r="X2053">
        <v>2980</v>
      </c>
      <c r="Y2053">
        <v>3464740.6</v>
      </c>
      <c r="Z2053" t="s">
        <v>5929</v>
      </c>
      <c r="AA2053" s="6">
        <v>9122367.183473587</v>
      </c>
      <c r="AB2053" s="6"/>
    </row>
    <row r="2054" spans="1:28">
      <c r="A2054" t="s">
        <v>12210</v>
      </c>
      <c r="B2054">
        <v>2053</v>
      </c>
      <c r="C2054" s="21" t="s">
        <v>12211</v>
      </c>
      <c r="D2054" t="s">
        <v>12212</v>
      </c>
      <c r="E2054" t="s">
        <v>29</v>
      </c>
      <c r="G2054" s="22" t="s">
        <v>12213</v>
      </c>
      <c r="H2054" s="22" t="s">
        <v>12214</v>
      </c>
      <c r="I2054">
        <v>0.6</v>
      </c>
      <c r="K2054" s="5">
        <v>45933</v>
      </c>
      <c r="L2054" t="s">
        <v>32</v>
      </c>
      <c r="M2054" t="s">
        <v>743</v>
      </c>
      <c r="N2054" t="s">
        <v>10977</v>
      </c>
      <c r="P2054" t="s">
        <v>1017</v>
      </c>
      <c r="Q2054" t="s">
        <v>12215</v>
      </c>
      <c r="R2054">
        <v>33735213.865877151</v>
      </c>
      <c r="S2054">
        <v>-1380245.999999997</v>
      </c>
      <c r="T2054">
        <v>0</v>
      </c>
      <c r="U2054">
        <v>0</v>
      </c>
      <c r="V2054">
        <v>1402680.6292999997</v>
      </c>
      <c r="W2054">
        <v>2390442.6293000001</v>
      </c>
      <c r="X2054">
        <v>84</v>
      </c>
      <c r="Y2054">
        <v>440489.37</v>
      </c>
      <c r="Z2054" t="s">
        <v>507</v>
      </c>
      <c r="AA2054" s="6">
        <v>1217465.4599761963</v>
      </c>
      <c r="AB2054" s="6"/>
    </row>
    <row r="2055" spans="1:28">
      <c r="A2055" t="s">
        <v>12216</v>
      </c>
      <c r="B2055">
        <v>2054</v>
      </c>
      <c r="C2055" s="21" t="s">
        <v>12217</v>
      </c>
      <c r="D2055" t="s">
        <v>12218</v>
      </c>
      <c r="E2055" t="s">
        <v>29</v>
      </c>
      <c r="G2055" s="22" t="s">
        <v>12219</v>
      </c>
      <c r="H2055" s="22" t="s">
        <v>12220</v>
      </c>
      <c r="I2055">
        <v>0.6</v>
      </c>
      <c r="K2055" s="5">
        <v>45933</v>
      </c>
      <c r="L2055" t="s">
        <v>32</v>
      </c>
      <c r="M2055" t="s">
        <v>743</v>
      </c>
      <c r="N2055" t="s">
        <v>10977</v>
      </c>
      <c r="P2055" t="s">
        <v>1017</v>
      </c>
      <c r="Q2055" t="s">
        <v>12221</v>
      </c>
      <c r="R2055">
        <v>4287408.9475397635</v>
      </c>
      <c r="S2055">
        <v>0</v>
      </c>
      <c r="T2055">
        <v>0</v>
      </c>
      <c r="U2055">
        <v>0</v>
      </c>
      <c r="V2055">
        <v>1991172.8460085001</v>
      </c>
      <c r="W2055">
        <v>1991172.8460085001</v>
      </c>
      <c r="X2055">
        <v>2</v>
      </c>
      <c r="Y2055">
        <v>99.34</v>
      </c>
      <c r="Z2055" t="s">
        <v>507</v>
      </c>
      <c r="AA2055" s="6">
        <v>2469950.6736602783</v>
      </c>
      <c r="AB2055" s="6"/>
    </row>
    <row r="2056" spans="1:28">
      <c r="A2056" t="s">
        <v>12222</v>
      </c>
      <c r="B2056">
        <v>2055</v>
      </c>
      <c r="C2056" s="20" t="s">
        <v>12223</v>
      </c>
      <c r="D2056" t="s">
        <v>12224</v>
      </c>
      <c r="E2056" t="s">
        <v>29</v>
      </c>
      <c r="G2056" s="22" t="s">
        <v>12225</v>
      </c>
      <c r="H2056" s="22">
        <v>379964109</v>
      </c>
      <c r="I2056">
        <v>0.55000000000000004</v>
      </c>
      <c r="K2056" s="5">
        <v>45936</v>
      </c>
      <c r="L2056" t="s">
        <v>32</v>
      </c>
      <c r="M2056" t="s">
        <v>253</v>
      </c>
      <c r="N2056" t="s">
        <v>692</v>
      </c>
      <c r="P2056" t="s">
        <v>233</v>
      </c>
      <c r="Q2056" t="s">
        <v>12226</v>
      </c>
      <c r="R2056">
        <v>11442625.370632172</v>
      </c>
      <c r="S2056">
        <v>0</v>
      </c>
      <c r="T2056">
        <v>431352.85950000043</v>
      </c>
      <c r="U2056">
        <v>871169.03324999881</v>
      </c>
      <c r="V2056">
        <v>450778.41125000047</v>
      </c>
      <c r="W2056">
        <v>2185149.2462499999</v>
      </c>
      <c r="X2056">
        <v>691</v>
      </c>
      <c r="Y2056">
        <v>2719252.6999999997</v>
      </c>
      <c r="Z2056" t="s">
        <v>507</v>
      </c>
      <c r="AA2056" s="6">
        <v>45824979.95125664</v>
      </c>
      <c r="AB2056" s="6"/>
    </row>
    <row r="2057" spans="1:28">
      <c r="A2057" t="s">
        <v>12227</v>
      </c>
      <c r="B2057">
        <v>2056</v>
      </c>
      <c r="C2057" t="s">
        <v>12228</v>
      </c>
      <c r="D2057" t="s">
        <v>12229</v>
      </c>
      <c r="E2057" t="s">
        <v>29</v>
      </c>
      <c r="G2057" s="22" t="s">
        <v>12230</v>
      </c>
      <c r="H2057" s="22" t="s">
        <v>12231</v>
      </c>
      <c r="I2057">
        <v>0.18</v>
      </c>
      <c r="K2057" s="5">
        <v>45936</v>
      </c>
      <c r="L2057" t="s">
        <v>32</v>
      </c>
      <c r="M2057" t="s">
        <v>2198</v>
      </c>
      <c r="N2057" t="s">
        <v>210</v>
      </c>
      <c r="P2057" t="s">
        <v>233</v>
      </c>
      <c r="Q2057" t="s">
        <v>12232</v>
      </c>
      <c r="R2057">
        <v>2382005.6469726563</v>
      </c>
      <c r="S2057">
        <v>0</v>
      </c>
      <c r="T2057">
        <v>0</v>
      </c>
      <c r="U2057">
        <v>1211184.67625</v>
      </c>
      <c r="V2057">
        <v>0</v>
      </c>
      <c r="W2057">
        <v>1211184.67625</v>
      </c>
      <c r="X2057">
        <v>16</v>
      </c>
      <c r="Y2057">
        <v>63524.65</v>
      </c>
      <c r="Z2057" t="s">
        <v>507</v>
      </c>
      <c r="AA2057" s="6">
        <v>4930370.4244270325</v>
      </c>
      <c r="AB2057" s="6"/>
    </row>
    <row r="2058" spans="1:28">
      <c r="A2058" t="s">
        <v>12233</v>
      </c>
      <c r="B2058">
        <v>2057</v>
      </c>
      <c r="C2058" s="20" t="s">
        <v>12234</v>
      </c>
      <c r="D2058" t="s">
        <v>12235</v>
      </c>
      <c r="E2058" t="s">
        <v>29</v>
      </c>
      <c r="G2058" s="22" t="s">
        <v>12236</v>
      </c>
      <c r="H2058" s="22" t="s">
        <v>12237</v>
      </c>
      <c r="I2058">
        <v>0.18</v>
      </c>
      <c r="K2058" s="5">
        <v>45936</v>
      </c>
      <c r="L2058" t="s">
        <v>32</v>
      </c>
      <c r="M2058" t="s">
        <v>2198</v>
      </c>
      <c r="N2058" t="s">
        <v>210</v>
      </c>
      <c r="P2058" t="s">
        <v>233</v>
      </c>
      <c r="Q2058" t="s">
        <v>12238</v>
      </c>
      <c r="R2058">
        <v>3632747.0672683716</v>
      </c>
      <c r="S2058">
        <v>0</v>
      </c>
      <c r="T2058">
        <v>0</v>
      </c>
      <c r="U2058">
        <v>1219981.4870000002</v>
      </c>
      <c r="V2058">
        <v>0</v>
      </c>
      <c r="W2058">
        <v>1219981.4870000002</v>
      </c>
      <c r="X2058">
        <v>10</v>
      </c>
      <c r="Y2058">
        <v>142003.36000000002</v>
      </c>
      <c r="Z2058" t="s">
        <v>507</v>
      </c>
      <c r="AA2058" s="6">
        <v>5003090.3441238403</v>
      </c>
      <c r="AB2058" s="6"/>
    </row>
    <row r="2059" spans="1:28">
      <c r="A2059" t="s">
        <v>12239</v>
      </c>
      <c r="B2059">
        <v>2058</v>
      </c>
      <c r="C2059" s="20" t="s">
        <v>12240</v>
      </c>
      <c r="D2059" s="21" t="s">
        <v>12241</v>
      </c>
      <c r="E2059" t="s">
        <v>29</v>
      </c>
      <c r="G2059" s="22" t="s">
        <v>12242</v>
      </c>
      <c r="H2059" s="22" t="s">
        <v>12243</v>
      </c>
      <c r="I2059">
        <v>0.18</v>
      </c>
      <c r="K2059" s="5">
        <v>45936</v>
      </c>
      <c r="L2059" t="s">
        <v>32</v>
      </c>
      <c r="M2059" t="s">
        <v>2198</v>
      </c>
      <c r="N2059" t="s">
        <v>210</v>
      </c>
      <c r="P2059" t="s">
        <v>233</v>
      </c>
      <c r="Q2059" s="21" t="s">
        <v>12244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37</v>
      </c>
      <c r="Y2059">
        <v>194987.19</v>
      </c>
      <c r="Z2059" t="s">
        <v>507</v>
      </c>
      <c r="AA2059" s="6">
        <v>39523803.847557209</v>
      </c>
      <c r="AB2059" s="6"/>
    </row>
    <row r="2060" spans="1:28">
      <c r="A2060" t="s">
        <v>12245</v>
      </c>
      <c r="B2060">
        <v>2059</v>
      </c>
      <c r="C2060" s="20" t="s">
        <v>12246</v>
      </c>
      <c r="D2060" s="21" t="s">
        <v>12247</v>
      </c>
      <c r="E2060" t="s">
        <v>29</v>
      </c>
      <c r="G2060" s="22" t="s">
        <v>12248</v>
      </c>
      <c r="H2060" s="22" t="s">
        <v>12249</v>
      </c>
      <c r="I2060">
        <v>0.18</v>
      </c>
      <c r="K2060" s="5">
        <v>45936</v>
      </c>
      <c r="L2060" t="s">
        <v>32</v>
      </c>
      <c r="M2060" t="s">
        <v>2198</v>
      </c>
      <c r="N2060" t="s">
        <v>50</v>
      </c>
      <c r="P2060" t="s">
        <v>233</v>
      </c>
      <c r="Q2060" s="21" t="s">
        <v>12250</v>
      </c>
      <c r="R2060">
        <v>2443201.0999832153</v>
      </c>
      <c r="S2060">
        <v>-2443152.287</v>
      </c>
      <c r="T2060">
        <v>0</v>
      </c>
      <c r="U2060">
        <v>0</v>
      </c>
      <c r="V2060">
        <v>0</v>
      </c>
      <c r="W2060">
        <v>-2443152.287</v>
      </c>
      <c r="X2060">
        <v>26</v>
      </c>
      <c r="Y2060">
        <v>42906.829999999994</v>
      </c>
      <c r="Z2060" t="s">
        <v>507</v>
      </c>
      <c r="AA2060" s="6">
        <v>9017112.7867031097</v>
      </c>
      <c r="AB2060" s="6"/>
    </row>
    <row r="2061" spans="1:28">
      <c r="A2061" t="s">
        <v>12251</v>
      </c>
      <c r="B2061">
        <v>2060</v>
      </c>
      <c r="C2061" t="s">
        <v>12252</v>
      </c>
      <c r="D2061" s="21" t="s">
        <v>12253</v>
      </c>
      <c r="E2061" t="s">
        <v>29</v>
      </c>
      <c r="G2061" s="22" t="s">
        <v>12254</v>
      </c>
      <c r="H2061" s="22" t="s">
        <v>12255</v>
      </c>
      <c r="I2061">
        <v>0.18</v>
      </c>
      <c r="K2061" s="5">
        <v>45936</v>
      </c>
      <c r="L2061" t="s">
        <v>32</v>
      </c>
      <c r="M2061" t="s">
        <v>2198</v>
      </c>
      <c r="N2061" t="s">
        <v>50</v>
      </c>
      <c r="P2061" t="s">
        <v>233</v>
      </c>
      <c r="Q2061" s="21" t="s">
        <v>12256</v>
      </c>
      <c r="R2061">
        <v>6212475.4081764221</v>
      </c>
      <c r="S2061">
        <v>0</v>
      </c>
      <c r="T2061">
        <v>1245690.5144999996</v>
      </c>
      <c r="U2061">
        <v>0</v>
      </c>
      <c r="V2061">
        <v>0</v>
      </c>
      <c r="W2061">
        <v>1245690.5144999996</v>
      </c>
      <c r="X2061">
        <v>13</v>
      </c>
      <c r="Y2061">
        <v>48646.64</v>
      </c>
      <c r="Z2061" t="s">
        <v>507</v>
      </c>
      <c r="AA2061" s="6">
        <v>1402957.8372690026</v>
      </c>
      <c r="AB2061" s="6"/>
    </row>
    <row r="2062" spans="1:28">
      <c r="A2062" t="s">
        <v>12257</v>
      </c>
      <c r="B2062">
        <v>2061</v>
      </c>
      <c r="C2062" s="20" t="s">
        <v>12258</v>
      </c>
      <c r="D2062" t="s">
        <v>12259</v>
      </c>
      <c r="E2062" t="s">
        <v>29</v>
      </c>
      <c r="G2062" s="22" t="s">
        <v>12260</v>
      </c>
      <c r="H2062" s="22" t="s">
        <v>12255</v>
      </c>
      <c r="I2062">
        <v>0.18</v>
      </c>
      <c r="K2062" s="5">
        <v>45936</v>
      </c>
      <c r="L2062" t="s">
        <v>32</v>
      </c>
      <c r="M2062" t="s">
        <v>2198</v>
      </c>
      <c r="N2062" t="s">
        <v>50</v>
      </c>
      <c r="P2062" t="s">
        <v>233</v>
      </c>
      <c r="Q2062" t="s">
        <v>12261</v>
      </c>
      <c r="R2062" s="6">
        <v>0</v>
      </c>
      <c r="S2062" s="6">
        <v>0</v>
      </c>
      <c r="T2062" s="6">
        <v>0</v>
      </c>
      <c r="U2062" s="6">
        <v>0</v>
      </c>
      <c r="V2062" s="6">
        <v>0</v>
      </c>
      <c r="W2062" s="6">
        <v>0</v>
      </c>
      <c r="X2062" s="6">
        <v>24</v>
      </c>
      <c r="Y2062" s="6">
        <v>265392.09999999998</v>
      </c>
      <c r="Z2062" s="15" t="s">
        <v>507</v>
      </c>
      <c r="AA2062" s="6">
        <v>29289793.360427678</v>
      </c>
      <c r="AB2062" s="6"/>
    </row>
    <row r="2063" spans="1:28">
      <c r="A2063" t="s">
        <v>12262</v>
      </c>
      <c r="B2063">
        <v>2062</v>
      </c>
      <c r="C2063" s="20" t="s">
        <v>12263</v>
      </c>
      <c r="D2063" t="s">
        <v>12264</v>
      </c>
      <c r="E2063" t="s">
        <v>29</v>
      </c>
      <c r="G2063" s="22" t="s">
        <v>12265</v>
      </c>
      <c r="H2063" s="37">
        <v>379961105</v>
      </c>
      <c r="I2063">
        <v>0.6</v>
      </c>
      <c r="K2063" s="5">
        <v>45936</v>
      </c>
      <c r="L2063" t="s">
        <v>32</v>
      </c>
      <c r="M2063" t="s">
        <v>878</v>
      </c>
      <c r="N2063" t="s">
        <v>521</v>
      </c>
      <c r="P2063" t="s">
        <v>233</v>
      </c>
      <c r="Q2063" t="s">
        <v>12266</v>
      </c>
      <c r="R2063" s="6">
        <v>15466727.441280365</v>
      </c>
      <c r="S2063" s="6">
        <v>-661385.09825000062</v>
      </c>
      <c r="T2063" s="6">
        <v>4094961.2252500011</v>
      </c>
      <c r="U2063" s="6">
        <v>-879803.10600000073</v>
      </c>
      <c r="V2063" s="6">
        <v>2503494.4970000004</v>
      </c>
      <c r="W2063" s="6">
        <v>5818440.431524002</v>
      </c>
      <c r="X2063" s="6">
        <v>1822</v>
      </c>
      <c r="Y2063" s="6">
        <v>11935406</v>
      </c>
      <c r="Z2063" s="15" t="s">
        <v>10830</v>
      </c>
      <c r="AA2063" s="6">
        <v>1474550.0373840332</v>
      </c>
      <c r="AB2063" s="6"/>
    </row>
    <row r="2064" spans="1:28">
      <c r="A2064" t="s">
        <v>12267</v>
      </c>
      <c r="B2064">
        <v>2063</v>
      </c>
      <c r="C2064" s="20" t="s">
        <v>12268</v>
      </c>
      <c r="D2064" t="s">
        <v>12269</v>
      </c>
      <c r="E2064" t="s">
        <v>29</v>
      </c>
      <c r="G2064" s="22" t="s">
        <v>12270</v>
      </c>
      <c r="H2064" s="22" t="s">
        <v>12271</v>
      </c>
      <c r="I2064">
        <v>0.5</v>
      </c>
      <c r="K2064" s="5">
        <v>45936</v>
      </c>
      <c r="L2064" t="s">
        <v>32</v>
      </c>
      <c r="M2064" t="s">
        <v>820</v>
      </c>
      <c r="N2064" t="s">
        <v>79</v>
      </c>
      <c r="P2064" t="s">
        <v>3343</v>
      </c>
      <c r="Q2064" t="s">
        <v>12269</v>
      </c>
      <c r="R2064" s="6">
        <v>1339437.7644138786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  <c r="X2064" s="6">
        <v>34</v>
      </c>
      <c r="Y2064" s="6">
        <v>16534.52</v>
      </c>
      <c r="Z2064" s="15" t="s">
        <v>10830</v>
      </c>
      <c r="AA2064" s="6">
        <v>1013972.0153808594</v>
      </c>
      <c r="AB2064" s="6"/>
    </row>
    <row r="2065" spans="1:28">
      <c r="A2065" t="s">
        <v>12272</v>
      </c>
      <c r="B2065">
        <v>2064</v>
      </c>
      <c r="C2065" t="s">
        <v>12273</v>
      </c>
      <c r="D2065" t="s">
        <v>12274</v>
      </c>
      <c r="E2065" t="s">
        <v>29</v>
      </c>
      <c r="G2065" t="s">
        <v>12275</v>
      </c>
      <c r="H2065" t="s">
        <v>12276</v>
      </c>
      <c r="K2065" s="5">
        <v>45937</v>
      </c>
      <c r="L2065" t="s">
        <v>32</v>
      </c>
      <c r="M2065" t="s">
        <v>5929</v>
      </c>
      <c r="N2065" t="s">
        <v>423</v>
      </c>
      <c r="P2065" t="s">
        <v>1906</v>
      </c>
      <c r="Q2065" t="s">
        <v>12277</v>
      </c>
      <c r="R2065">
        <v>29836153.333581962</v>
      </c>
      <c r="S2065">
        <v>1093765.5752149993</v>
      </c>
      <c r="T2065">
        <v>2016515.2459449999</v>
      </c>
      <c r="U2065">
        <v>-2918520.8772900007</v>
      </c>
      <c r="V2065">
        <v>2130721.5392150003</v>
      </c>
      <c r="W2065">
        <v>4423878.9060874991</v>
      </c>
      <c r="X2065">
        <v>1344</v>
      </c>
      <c r="Y2065">
        <v>2148888.3000000003</v>
      </c>
      <c r="Z2065" t="s">
        <v>5929</v>
      </c>
      <c r="AA2065" s="6">
        <v>1896198.2002258301</v>
      </c>
      <c r="AB2065" s="6"/>
    </row>
    <row r="2066" spans="1:28">
      <c r="A2066" t="s">
        <v>12278</v>
      </c>
      <c r="B2066">
        <v>2065</v>
      </c>
      <c r="C2066" t="s">
        <v>12279</v>
      </c>
      <c r="D2066" t="s">
        <v>12280</v>
      </c>
      <c r="E2066" t="s">
        <v>29</v>
      </c>
      <c r="G2066" t="s">
        <v>12281</v>
      </c>
      <c r="H2066" t="s">
        <v>12282</v>
      </c>
      <c r="I2066">
        <v>1</v>
      </c>
      <c r="K2066" s="5">
        <v>45938</v>
      </c>
      <c r="L2066" t="s">
        <v>32</v>
      </c>
      <c r="M2066" t="s">
        <v>94</v>
      </c>
      <c r="N2066" t="s">
        <v>95</v>
      </c>
      <c r="P2066" t="s">
        <v>6022</v>
      </c>
      <c r="Q2066" t="s">
        <v>12283</v>
      </c>
      <c r="R2066">
        <v>1548431.9686889648</v>
      </c>
      <c r="S2066">
        <v>7448687.5</v>
      </c>
      <c r="T2066">
        <v>0</v>
      </c>
      <c r="U2066">
        <v>0</v>
      </c>
      <c r="V2066">
        <v>-237842.0000000002</v>
      </c>
      <c r="W2066">
        <v>7210845.5</v>
      </c>
      <c r="X2066">
        <v>77</v>
      </c>
      <c r="Y2066">
        <v>7977718.0699999994</v>
      </c>
      <c r="Z2066" t="s">
        <v>12652</v>
      </c>
      <c r="AA2066" s="6">
        <v>1036839.9810791016</v>
      </c>
      <c r="AB2066" s="6"/>
    </row>
    <row r="2067" spans="1:28">
      <c r="A2067" t="s">
        <v>12284</v>
      </c>
      <c r="B2067">
        <v>2066</v>
      </c>
      <c r="C2067" s="20" t="s">
        <v>12285</v>
      </c>
      <c r="D2067" t="s">
        <v>12286</v>
      </c>
      <c r="E2067" t="s">
        <v>29</v>
      </c>
      <c r="G2067" s="22" t="s">
        <v>12287</v>
      </c>
      <c r="H2067" s="22" t="s">
        <v>12288</v>
      </c>
      <c r="I2067">
        <v>0.7</v>
      </c>
      <c r="K2067" s="5">
        <v>45940</v>
      </c>
      <c r="L2067" t="s">
        <v>32</v>
      </c>
      <c r="M2067" t="s">
        <v>170</v>
      </c>
      <c r="N2067" t="s">
        <v>171</v>
      </c>
      <c r="P2067" t="s">
        <v>4087</v>
      </c>
      <c r="Q2067" t="s">
        <v>12289</v>
      </c>
      <c r="R2067">
        <v>1035596.0083007813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35</v>
      </c>
      <c r="Y2067">
        <v>18195.830000000002</v>
      </c>
      <c r="Z2067" t="s">
        <v>8118</v>
      </c>
      <c r="AA2067" s="6">
        <v>1008080.005645752</v>
      </c>
      <c r="AB2067" s="6"/>
    </row>
    <row r="2068" spans="1:28">
      <c r="A2068" t="s">
        <v>12290</v>
      </c>
      <c r="B2068">
        <v>2067</v>
      </c>
      <c r="C2068" s="20" t="s">
        <v>12291</v>
      </c>
      <c r="D2068" t="s">
        <v>12292</v>
      </c>
      <c r="E2068" t="s">
        <v>29</v>
      </c>
      <c r="G2068" s="22" t="s">
        <v>12293</v>
      </c>
      <c r="H2068" s="22" t="s">
        <v>12294</v>
      </c>
      <c r="I2068">
        <v>0.8</v>
      </c>
      <c r="K2068" s="5">
        <v>45940</v>
      </c>
      <c r="L2068" t="s">
        <v>32</v>
      </c>
      <c r="M2068" t="s">
        <v>170</v>
      </c>
      <c r="N2068" t="s">
        <v>325</v>
      </c>
      <c r="P2068" t="s">
        <v>4087</v>
      </c>
      <c r="Q2068" t="s">
        <v>12295</v>
      </c>
      <c r="R2068">
        <v>3220080.2230834961</v>
      </c>
      <c r="S2068">
        <v>210765.59999999983</v>
      </c>
      <c r="T2068">
        <v>0</v>
      </c>
      <c r="U2068">
        <v>848140.6</v>
      </c>
      <c r="V2068">
        <v>106009.60000000011</v>
      </c>
      <c r="W2068">
        <v>1164915.7999999998</v>
      </c>
      <c r="X2068">
        <v>53</v>
      </c>
      <c r="Y2068">
        <v>75100.26999999999</v>
      </c>
      <c r="Z2068" t="s">
        <v>8118</v>
      </c>
      <c r="AA2068" s="6">
        <v>9307284.3933105469</v>
      </c>
      <c r="AB2068" s="6"/>
    </row>
    <row r="2069" spans="1:28">
      <c r="A2069" t="s">
        <v>12296</v>
      </c>
      <c r="B2069">
        <v>2068</v>
      </c>
      <c r="C2069" s="20" t="s">
        <v>12297</v>
      </c>
      <c r="D2069" t="s">
        <v>12298</v>
      </c>
      <c r="E2069" t="s">
        <v>29</v>
      </c>
      <c r="G2069" s="22" t="s">
        <v>12299</v>
      </c>
      <c r="H2069" s="22" t="s">
        <v>12300</v>
      </c>
      <c r="I2069">
        <v>0.85</v>
      </c>
      <c r="K2069" s="5">
        <v>45940</v>
      </c>
      <c r="L2069" t="s">
        <v>32</v>
      </c>
      <c r="M2069" t="s">
        <v>170</v>
      </c>
      <c r="N2069" t="s">
        <v>332</v>
      </c>
      <c r="P2069" t="s">
        <v>4087</v>
      </c>
      <c r="Q2069" t="s">
        <v>12301</v>
      </c>
      <c r="R2069">
        <v>1073799.9725341797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113</v>
      </c>
      <c r="Y2069">
        <v>340171.6590000001</v>
      </c>
      <c r="Z2069" t="s">
        <v>8118</v>
      </c>
      <c r="AA2069" s="6">
        <v>1247223.7348556519</v>
      </c>
      <c r="AB2069" s="6"/>
    </row>
    <row r="2070" spans="1:28">
      <c r="A2070" t="s">
        <v>12302</v>
      </c>
      <c r="B2070">
        <v>2069</v>
      </c>
      <c r="C2070" s="20" t="s">
        <v>12303</v>
      </c>
      <c r="D2070" t="s">
        <v>12304</v>
      </c>
      <c r="E2070" t="s">
        <v>29</v>
      </c>
      <c r="G2070" s="22" t="s">
        <v>12305</v>
      </c>
      <c r="H2070" s="22" t="s">
        <v>12306</v>
      </c>
      <c r="I2070">
        <v>0.85</v>
      </c>
      <c r="K2070" s="5">
        <v>45940</v>
      </c>
      <c r="L2070" t="s">
        <v>32</v>
      </c>
      <c r="M2070" t="s">
        <v>357</v>
      </c>
      <c r="N2070" t="s">
        <v>115</v>
      </c>
      <c r="P2070" t="s">
        <v>4087</v>
      </c>
      <c r="Q2070" t="s">
        <v>12307</v>
      </c>
      <c r="R2070">
        <v>1016609.9548339844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34</v>
      </c>
      <c r="Y2070">
        <v>24491.25</v>
      </c>
      <c r="Z2070" t="s">
        <v>507</v>
      </c>
      <c r="AA2070" s="6">
        <v>5376239.7766113281</v>
      </c>
      <c r="AB2070" s="6"/>
    </row>
    <row r="2071" spans="1:28">
      <c r="A2071" t="s">
        <v>12308</v>
      </c>
      <c r="B2071">
        <v>2070</v>
      </c>
      <c r="C2071" s="20" t="s">
        <v>12309</v>
      </c>
      <c r="D2071" t="s">
        <v>12310</v>
      </c>
      <c r="E2071" t="s">
        <v>29</v>
      </c>
      <c r="G2071" s="22" t="s">
        <v>12311</v>
      </c>
      <c r="H2071" s="22" t="s">
        <v>12312</v>
      </c>
      <c r="I2071">
        <v>1.1000000000000001</v>
      </c>
      <c r="K2071" s="5">
        <v>45940</v>
      </c>
      <c r="L2071" t="s">
        <v>32</v>
      </c>
      <c r="M2071" t="s">
        <v>659</v>
      </c>
      <c r="N2071" t="s">
        <v>660</v>
      </c>
      <c r="P2071" t="s">
        <v>4087</v>
      </c>
      <c r="Q2071" t="s">
        <v>12313</v>
      </c>
      <c r="R2071">
        <v>26346249.580383301</v>
      </c>
      <c r="S2071">
        <v>1165859.9999999986</v>
      </c>
      <c r="T2071">
        <v>1478702.0000000014</v>
      </c>
      <c r="U2071">
        <v>2383502.5000000009</v>
      </c>
      <c r="V2071">
        <v>12900434.999999998</v>
      </c>
      <c r="W2071">
        <v>17980462.499999993</v>
      </c>
      <c r="X2071">
        <v>302</v>
      </c>
      <c r="Y2071">
        <v>1575025.5999999999</v>
      </c>
      <c r="Z2071" t="s">
        <v>507</v>
      </c>
      <c r="AA2071" s="6">
        <v>2743149.995803833</v>
      </c>
      <c r="AB2071" s="6"/>
    </row>
    <row r="2072" spans="1:28">
      <c r="A2072" t="s">
        <v>12314</v>
      </c>
      <c r="B2072">
        <v>2071</v>
      </c>
      <c r="C2072" s="20" t="s">
        <v>12315</v>
      </c>
      <c r="D2072" t="s">
        <v>12316</v>
      </c>
      <c r="E2072" t="s">
        <v>29</v>
      </c>
      <c r="G2072" s="41" t="s">
        <v>12317</v>
      </c>
      <c r="H2072" s="22" t="s">
        <v>12318</v>
      </c>
      <c r="I2072">
        <v>0.72</v>
      </c>
      <c r="K2072" s="5">
        <v>45940</v>
      </c>
      <c r="L2072" t="s">
        <v>32</v>
      </c>
      <c r="M2072" t="s">
        <v>357</v>
      </c>
      <c r="N2072" t="s">
        <v>115</v>
      </c>
      <c r="P2072" t="s">
        <v>3121</v>
      </c>
      <c r="Q2072" t="s">
        <v>12319</v>
      </c>
      <c r="R2072">
        <v>1261356.3537597656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5</v>
      </c>
      <c r="Y2072">
        <v>3440.6299999999997</v>
      </c>
      <c r="Z2072" t="s">
        <v>507</v>
      </c>
      <c r="AA2072" s="6">
        <v>4103084.8979949951</v>
      </c>
      <c r="AB2072" s="6"/>
    </row>
    <row r="2073" spans="1:28">
      <c r="A2073" t="s">
        <v>12320</v>
      </c>
      <c r="B2073">
        <v>2072</v>
      </c>
      <c r="C2073" s="20" t="s">
        <v>12321</v>
      </c>
      <c r="D2073" t="s">
        <v>12322</v>
      </c>
      <c r="E2073" t="s">
        <v>29</v>
      </c>
      <c r="G2073" s="22" t="s">
        <v>12323</v>
      </c>
      <c r="H2073" s="22" t="s">
        <v>12324</v>
      </c>
      <c r="I2073">
        <v>1.25</v>
      </c>
      <c r="K2073" s="5">
        <v>45949</v>
      </c>
      <c r="L2073" t="s">
        <v>32</v>
      </c>
      <c r="M2073" t="s">
        <v>240</v>
      </c>
      <c r="N2073" t="s">
        <v>8239</v>
      </c>
      <c r="P2073" t="s">
        <v>10577</v>
      </c>
      <c r="Q2073" t="s">
        <v>12325</v>
      </c>
      <c r="R2073">
        <v>5999399.7573852539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316</v>
      </c>
      <c r="Y2073">
        <v>1251465.44</v>
      </c>
      <c r="Z2073" t="s">
        <v>507</v>
      </c>
      <c r="AA2073" s="6">
        <v>5531084.9189758301</v>
      </c>
      <c r="AB2073" s="6"/>
    </row>
    <row r="2074" spans="1:28">
      <c r="A2074" t="s">
        <v>12326</v>
      </c>
      <c r="B2074">
        <v>2073</v>
      </c>
      <c r="C2074" s="20" t="s">
        <v>12327</v>
      </c>
      <c r="D2074" t="s">
        <v>12328</v>
      </c>
      <c r="E2074" t="s">
        <v>29</v>
      </c>
      <c r="G2074" s="22" t="s">
        <v>12329</v>
      </c>
      <c r="H2074" s="22" t="s">
        <v>12330</v>
      </c>
      <c r="I2074">
        <v>1.25</v>
      </c>
      <c r="K2074" s="5">
        <v>45949</v>
      </c>
      <c r="L2074" t="s">
        <v>32</v>
      </c>
      <c r="M2074" t="s">
        <v>240</v>
      </c>
      <c r="N2074" t="s">
        <v>8239</v>
      </c>
      <c r="P2074" t="s">
        <v>10577</v>
      </c>
      <c r="Q2074" t="s">
        <v>12331</v>
      </c>
      <c r="R2074" s="6">
        <v>4834249.9732971191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  <c r="X2074" s="6">
        <v>647</v>
      </c>
      <c r="Y2074" s="6">
        <v>2688451.9</v>
      </c>
      <c r="Z2074" s="15" t="s">
        <v>507</v>
      </c>
      <c r="AA2074" s="6">
        <v>2363519.9546813965</v>
      </c>
      <c r="AB2074" s="6"/>
    </row>
    <row r="2075" spans="1:28">
      <c r="A2075" t="s">
        <v>12332</v>
      </c>
      <c r="B2075">
        <v>2074</v>
      </c>
      <c r="C2075" s="20" t="s">
        <v>12333</v>
      </c>
      <c r="D2075" t="s">
        <v>12334</v>
      </c>
      <c r="E2075" t="s">
        <v>29</v>
      </c>
      <c r="G2075" s="22" t="s">
        <v>12335</v>
      </c>
      <c r="H2075" s="22" t="s">
        <v>12336</v>
      </c>
      <c r="I2075">
        <v>1.25</v>
      </c>
      <c r="K2075" s="5">
        <v>45949</v>
      </c>
      <c r="L2075" t="s">
        <v>32</v>
      </c>
      <c r="M2075" t="s">
        <v>240</v>
      </c>
      <c r="N2075" t="s">
        <v>8239</v>
      </c>
      <c r="P2075" t="s">
        <v>10577</v>
      </c>
      <c r="Q2075" t="s">
        <v>12337</v>
      </c>
      <c r="R2075">
        <v>4343264.8658752441</v>
      </c>
      <c r="S2075">
        <v>0</v>
      </c>
      <c r="T2075">
        <v>-689912.49999999977</v>
      </c>
      <c r="U2075">
        <v>0</v>
      </c>
      <c r="V2075">
        <v>0</v>
      </c>
      <c r="W2075">
        <v>-689912.49999999977</v>
      </c>
      <c r="X2075">
        <v>120</v>
      </c>
      <c r="Y2075">
        <v>711974.67999999993</v>
      </c>
      <c r="Z2075" t="s">
        <v>507</v>
      </c>
      <c r="AA2075" s="6">
        <v>0</v>
      </c>
      <c r="AB2075" s="6"/>
    </row>
    <row r="2076" spans="1:28">
      <c r="A2076" t="s">
        <v>12338</v>
      </c>
      <c r="B2076">
        <v>2075</v>
      </c>
      <c r="C2076" s="20" t="s">
        <v>12339</v>
      </c>
      <c r="D2076" t="s">
        <v>12340</v>
      </c>
      <c r="E2076" t="s">
        <v>29</v>
      </c>
      <c r="G2076" s="22" t="s">
        <v>12341</v>
      </c>
      <c r="H2076" s="22" t="s">
        <v>12342</v>
      </c>
      <c r="I2076">
        <v>1.25</v>
      </c>
      <c r="K2076" s="5">
        <v>45949</v>
      </c>
      <c r="L2076" t="s">
        <v>32</v>
      </c>
      <c r="M2076" t="s">
        <v>240</v>
      </c>
      <c r="N2076" t="s">
        <v>8239</v>
      </c>
      <c r="P2076" t="s">
        <v>10577</v>
      </c>
      <c r="Q2076" t="s">
        <v>12343</v>
      </c>
      <c r="R2076">
        <v>3225112.4382019043</v>
      </c>
      <c r="S2076">
        <v>0</v>
      </c>
      <c r="T2076">
        <v>0</v>
      </c>
      <c r="U2076">
        <v>0</v>
      </c>
      <c r="V2076">
        <v>0</v>
      </c>
      <c r="W2076">
        <v>-2461650</v>
      </c>
      <c r="X2076">
        <v>15</v>
      </c>
      <c r="Y2076">
        <v>103967.31</v>
      </c>
      <c r="Z2076" t="s">
        <v>507</v>
      </c>
      <c r="AA2076" s="6">
        <v>5223979.9499511719</v>
      </c>
      <c r="AB2076" s="6"/>
    </row>
    <row r="2077" spans="1:28">
      <c r="A2077" t="s">
        <v>12344</v>
      </c>
      <c r="B2077">
        <v>2076</v>
      </c>
      <c r="C2077" s="20" t="s">
        <v>12345</v>
      </c>
      <c r="D2077" t="s">
        <v>12346</v>
      </c>
      <c r="E2077" t="s">
        <v>29</v>
      </c>
      <c r="G2077" s="22" t="s">
        <v>12347</v>
      </c>
      <c r="H2077" s="22" t="s">
        <v>12348</v>
      </c>
      <c r="I2077">
        <v>1.25</v>
      </c>
      <c r="K2077" s="5">
        <v>45949</v>
      </c>
      <c r="L2077" t="s">
        <v>32</v>
      </c>
      <c r="M2077" t="s">
        <v>240</v>
      </c>
      <c r="N2077" t="s">
        <v>8239</v>
      </c>
      <c r="P2077" t="s">
        <v>10577</v>
      </c>
      <c r="Q2077" t="s">
        <v>12349</v>
      </c>
      <c r="R2077">
        <v>1065510.0345611572</v>
      </c>
      <c r="S2077">
        <v>199189.99999999994</v>
      </c>
      <c r="T2077">
        <v>0</v>
      </c>
      <c r="U2077">
        <v>0</v>
      </c>
      <c r="V2077">
        <v>0</v>
      </c>
      <c r="W2077">
        <v>199189.99999999994</v>
      </c>
      <c r="X2077">
        <v>797</v>
      </c>
      <c r="Y2077">
        <v>1072750.3</v>
      </c>
      <c r="Z2077" t="s">
        <v>507</v>
      </c>
      <c r="AA2077" s="6">
        <v>2864445.0187683105</v>
      </c>
      <c r="AB2077" s="6"/>
    </row>
    <row r="2078" spans="1:28">
      <c r="A2078" t="s">
        <v>12350</v>
      </c>
      <c r="B2078">
        <v>2077</v>
      </c>
      <c r="C2078" s="20" t="s">
        <v>12351</v>
      </c>
      <c r="D2078" t="s">
        <v>12352</v>
      </c>
      <c r="E2078" t="s">
        <v>29</v>
      </c>
      <c r="G2078" s="22" t="s">
        <v>12353</v>
      </c>
      <c r="H2078" s="22" t="s">
        <v>12354</v>
      </c>
      <c r="I2078">
        <v>1.25</v>
      </c>
      <c r="K2078" s="5">
        <v>45949</v>
      </c>
      <c r="L2078" t="s">
        <v>32</v>
      </c>
      <c r="M2078" t="s">
        <v>240</v>
      </c>
      <c r="N2078" t="s">
        <v>8239</v>
      </c>
      <c r="P2078" t="s">
        <v>10577</v>
      </c>
      <c r="Q2078" t="s">
        <v>12355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 t="s">
        <v>507</v>
      </c>
      <c r="AA2078" s="6">
        <v>4541477.4417877197</v>
      </c>
      <c r="AB2078" s="6"/>
    </row>
    <row r="2079" spans="1:28">
      <c r="A2079" t="s">
        <v>12356</v>
      </c>
      <c r="B2079">
        <v>2078</v>
      </c>
      <c r="C2079" s="20" t="s">
        <v>12357</v>
      </c>
      <c r="D2079" t="s">
        <v>12358</v>
      </c>
      <c r="E2079" t="s">
        <v>29</v>
      </c>
      <c r="G2079" s="22" t="s">
        <v>12359</v>
      </c>
      <c r="H2079" s="22" t="s">
        <v>12360</v>
      </c>
      <c r="I2079">
        <v>1.25</v>
      </c>
      <c r="K2079" s="5">
        <v>45949</v>
      </c>
      <c r="L2079" t="s">
        <v>32</v>
      </c>
      <c r="M2079" t="s">
        <v>240</v>
      </c>
      <c r="N2079" t="s">
        <v>8239</v>
      </c>
      <c r="P2079" t="s">
        <v>10577</v>
      </c>
      <c r="Q2079" t="s">
        <v>12361</v>
      </c>
      <c r="R2079">
        <v>4498235.1303100586</v>
      </c>
      <c r="S2079">
        <v>0</v>
      </c>
      <c r="T2079">
        <v>-624610.00000000058</v>
      </c>
      <c r="U2079">
        <v>0</v>
      </c>
      <c r="V2079">
        <v>0</v>
      </c>
      <c r="W2079">
        <v>-624610.00000000058</v>
      </c>
      <c r="X2079">
        <v>53</v>
      </c>
      <c r="Y2079">
        <v>351288.13</v>
      </c>
      <c r="Z2079" t="s">
        <v>507</v>
      </c>
      <c r="AA2079" s="6">
        <v>454543454.99927902</v>
      </c>
      <c r="AB2079" s="6"/>
    </row>
    <row r="2080" spans="1:28">
      <c r="A2080" t="s">
        <v>12362</v>
      </c>
      <c r="B2080">
        <v>2079</v>
      </c>
      <c r="C2080" s="20" t="s">
        <v>12363</v>
      </c>
      <c r="D2080" t="s">
        <v>12364</v>
      </c>
      <c r="E2080" t="s">
        <v>29</v>
      </c>
      <c r="G2080" s="22" t="s">
        <v>12365</v>
      </c>
      <c r="H2080" s="22" t="s">
        <v>12366</v>
      </c>
      <c r="I2080">
        <v>1.25</v>
      </c>
      <c r="K2080" s="5">
        <v>45949</v>
      </c>
      <c r="L2080" t="s">
        <v>32</v>
      </c>
      <c r="M2080" t="s">
        <v>240</v>
      </c>
      <c r="N2080" t="s">
        <v>8239</v>
      </c>
      <c r="P2080" t="s">
        <v>10577</v>
      </c>
      <c r="Q2080" t="s">
        <v>12367</v>
      </c>
      <c r="R2080">
        <v>1372140.0260925293</v>
      </c>
      <c r="S2080">
        <v>198994.99999999997</v>
      </c>
      <c r="T2080">
        <v>0</v>
      </c>
      <c r="U2080">
        <v>314694.99999999994</v>
      </c>
      <c r="V2080">
        <v>-429469.99999999983</v>
      </c>
      <c r="W2080">
        <v>84220.000000000087</v>
      </c>
      <c r="X2080">
        <v>1282</v>
      </c>
      <c r="Y2080">
        <v>2488933.7000000002</v>
      </c>
      <c r="Z2080" t="s">
        <v>507</v>
      </c>
      <c r="AA2080" s="6">
        <v>0</v>
      </c>
      <c r="AB2080" s="6"/>
    </row>
    <row r="2081" spans="1:28">
      <c r="A2081" t="s">
        <v>12368</v>
      </c>
      <c r="B2081">
        <v>2080</v>
      </c>
      <c r="C2081" s="20" t="s">
        <v>12369</v>
      </c>
      <c r="D2081" t="s">
        <v>12370</v>
      </c>
      <c r="E2081" t="s">
        <v>29</v>
      </c>
      <c r="G2081" s="22" t="s">
        <v>12371</v>
      </c>
      <c r="H2081" s="22" t="s">
        <v>12372</v>
      </c>
      <c r="I2081">
        <v>1.25</v>
      </c>
      <c r="K2081" s="5">
        <v>45949</v>
      </c>
      <c r="L2081" t="s">
        <v>32</v>
      </c>
      <c r="M2081" t="s">
        <v>240</v>
      </c>
      <c r="N2081" t="s">
        <v>8239</v>
      </c>
      <c r="P2081" t="s">
        <v>10577</v>
      </c>
      <c r="Q2081" t="s">
        <v>12373</v>
      </c>
      <c r="R2081">
        <v>1316930.0079345703</v>
      </c>
      <c r="S2081">
        <v>0</v>
      </c>
      <c r="T2081">
        <v>0</v>
      </c>
      <c r="U2081">
        <v>0</v>
      </c>
      <c r="V2081">
        <v>-1336105</v>
      </c>
      <c r="W2081">
        <v>-3348999.9999999995</v>
      </c>
      <c r="X2081">
        <v>77</v>
      </c>
      <c r="Y2081">
        <v>365661.84</v>
      </c>
      <c r="Z2081" t="s">
        <v>507</v>
      </c>
      <c r="AA2081" s="6">
        <v>0</v>
      </c>
      <c r="AB2081" s="6"/>
    </row>
    <row r="2082" spans="1:28">
      <c r="A2082" t="s">
        <v>12374</v>
      </c>
      <c r="B2082">
        <v>2081</v>
      </c>
      <c r="C2082" s="20" t="s">
        <v>12375</v>
      </c>
      <c r="D2082" t="s">
        <v>12376</v>
      </c>
      <c r="E2082" t="s">
        <v>29</v>
      </c>
      <c r="G2082" s="22" t="s">
        <v>12377</v>
      </c>
      <c r="H2082" s="22" t="s">
        <v>12378</v>
      </c>
      <c r="I2082">
        <v>0.28999999999999998</v>
      </c>
      <c r="K2082" s="5">
        <v>45952</v>
      </c>
      <c r="L2082" t="s">
        <v>32</v>
      </c>
      <c r="M2082" t="s">
        <v>487</v>
      </c>
      <c r="N2082" t="s">
        <v>43</v>
      </c>
      <c r="P2082" t="s">
        <v>10577</v>
      </c>
      <c r="Q2082" t="s">
        <v>12379</v>
      </c>
      <c r="R2082">
        <v>816640132.31225586</v>
      </c>
      <c r="S2082">
        <v>136713156.00000009</v>
      </c>
      <c r="T2082">
        <v>149977915.99999994</v>
      </c>
      <c r="U2082">
        <v>-3280828.9999999302</v>
      </c>
      <c r="V2082">
        <v>182247518</v>
      </c>
      <c r="W2082">
        <v>468710736.00000012</v>
      </c>
      <c r="X2082">
        <v>454</v>
      </c>
      <c r="Y2082">
        <v>147742246.79999998</v>
      </c>
      <c r="Z2082" t="s">
        <v>507</v>
      </c>
      <c r="AA2082" s="6">
        <v>3399626.1405944824</v>
      </c>
      <c r="AB2082" s="6"/>
    </row>
    <row r="2083" spans="1:28">
      <c r="A2083" t="s">
        <v>12380</v>
      </c>
      <c r="B2083">
        <v>2082</v>
      </c>
      <c r="C2083" s="20" t="s">
        <v>12381</v>
      </c>
      <c r="D2083" t="s">
        <v>12382</v>
      </c>
      <c r="E2083" t="s">
        <v>29</v>
      </c>
      <c r="G2083" s="22" t="s">
        <v>12383</v>
      </c>
      <c r="H2083" s="22" t="s">
        <v>12384</v>
      </c>
      <c r="I2083">
        <v>0.8</v>
      </c>
      <c r="K2083" s="5">
        <v>45959</v>
      </c>
      <c r="L2083" t="s">
        <v>32</v>
      </c>
      <c r="M2083" t="s">
        <v>33</v>
      </c>
      <c r="N2083" t="s">
        <v>115</v>
      </c>
      <c r="P2083" t="s">
        <v>12385</v>
      </c>
      <c r="Q2083" t="s">
        <v>12386</v>
      </c>
      <c r="R2083" s="6">
        <v>0</v>
      </c>
      <c r="S2083" s="6">
        <v>0</v>
      </c>
      <c r="T2083" s="6">
        <v>0</v>
      </c>
      <c r="U2083" s="6">
        <v>0</v>
      </c>
      <c r="V2083" s="6">
        <v>0</v>
      </c>
      <c r="W2083" s="6">
        <v>0</v>
      </c>
      <c r="X2083" s="6">
        <v>15</v>
      </c>
      <c r="Y2083" s="6">
        <v>9952.58</v>
      </c>
      <c r="Z2083" s="15" t="s">
        <v>507</v>
      </c>
      <c r="AA2083">
        <v>1021765.0413513184</v>
      </c>
    </row>
    <row r="2084" spans="1:28">
      <c r="A2084" t="s">
        <v>12387</v>
      </c>
      <c r="B2084">
        <v>2083</v>
      </c>
      <c r="C2084" s="20" t="s">
        <v>12388</v>
      </c>
      <c r="D2084" t="s">
        <v>12389</v>
      </c>
      <c r="E2084" t="s">
        <v>29</v>
      </c>
      <c r="G2084" s="22" t="s">
        <v>12390</v>
      </c>
      <c r="H2084" s="22" t="s">
        <v>12391</v>
      </c>
      <c r="I2084">
        <v>0.8</v>
      </c>
      <c r="K2084" s="5">
        <v>45959</v>
      </c>
      <c r="L2084" t="s">
        <v>32</v>
      </c>
      <c r="M2084" t="s">
        <v>480</v>
      </c>
      <c r="N2084" t="s">
        <v>115</v>
      </c>
      <c r="P2084" t="s">
        <v>12385</v>
      </c>
      <c r="Q2084" t="s">
        <v>12392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  <c r="X2084" s="6">
        <v>7</v>
      </c>
      <c r="Y2084" s="6">
        <v>2548.5000000000005</v>
      </c>
      <c r="Z2084" s="15" t="s">
        <v>507</v>
      </c>
      <c r="AA2084">
        <v>1399925.2753935822</v>
      </c>
    </row>
    <row r="2085" spans="1:28">
      <c r="A2085" s="27" t="s">
        <v>12393</v>
      </c>
      <c r="B2085">
        <v>2084</v>
      </c>
      <c r="C2085" s="27" t="s">
        <v>12394</v>
      </c>
      <c r="D2085" s="27" t="s">
        <v>12395</v>
      </c>
      <c r="E2085" s="27" t="s">
        <v>29</v>
      </c>
      <c r="F2085" s="27"/>
      <c r="G2085" s="22" t="s">
        <v>12396</v>
      </c>
      <c r="H2085" s="22"/>
      <c r="I2085" s="27">
        <v>0.65</v>
      </c>
      <c r="J2085" s="27"/>
      <c r="K2085" s="42">
        <v>45964</v>
      </c>
      <c r="L2085" s="27" t="s">
        <v>32</v>
      </c>
      <c r="M2085" s="27" t="s">
        <v>659</v>
      </c>
      <c r="N2085" s="27" t="s">
        <v>4638</v>
      </c>
      <c r="O2085" s="27"/>
      <c r="P2085" s="27" t="s">
        <v>12397</v>
      </c>
      <c r="Q2085" s="27" t="s">
        <v>12398</v>
      </c>
      <c r="R2085">
        <v>3754224.0142822266</v>
      </c>
      <c r="S2085">
        <v>1249512</v>
      </c>
      <c r="T2085">
        <v>0</v>
      </c>
      <c r="U2085">
        <v>1028562.0000000003</v>
      </c>
      <c r="V2085">
        <v>-1135859.9999999998</v>
      </c>
      <c r="W2085">
        <v>1242189</v>
      </c>
      <c r="X2085">
        <v>8</v>
      </c>
      <c r="Y2085">
        <v>1001219.7300000001</v>
      </c>
      <c r="Z2085" s="15" t="s">
        <v>507</v>
      </c>
      <c r="AA2085" s="6">
        <v>997185.03952026367</v>
      </c>
      <c r="AB2085" s="6"/>
    </row>
    <row r="2086" spans="1:28">
      <c r="A2086" s="27" t="s">
        <v>12399</v>
      </c>
      <c r="B2086">
        <v>2085</v>
      </c>
      <c r="C2086" s="27" t="s">
        <v>12400</v>
      </c>
      <c r="D2086" s="27" t="s">
        <v>12401</v>
      </c>
      <c r="E2086" s="27" t="s">
        <v>29</v>
      </c>
      <c r="F2086" s="27"/>
      <c r="G2086" s="22" t="s">
        <v>12402</v>
      </c>
      <c r="H2086" s="22" t="s">
        <v>12403</v>
      </c>
      <c r="I2086" s="27">
        <v>0.34</v>
      </c>
      <c r="J2086" s="27"/>
      <c r="K2086" s="42">
        <v>45966</v>
      </c>
      <c r="L2086" s="27" t="s">
        <v>32</v>
      </c>
      <c r="M2086" s="27" t="s">
        <v>878</v>
      </c>
      <c r="N2086" s="27" t="s">
        <v>423</v>
      </c>
      <c r="O2086" s="27"/>
      <c r="P2086" s="27" t="s">
        <v>1043</v>
      </c>
      <c r="Q2086" s="27" t="s">
        <v>12404</v>
      </c>
      <c r="R2086">
        <v>4094839.8590087891</v>
      </c>
      <c r="S2086">
        <v>0</v>
      </c>
      <c r="T2086">
        <v>2069270</v>
      </c>
      <c r="U2086">
        <v>1029560</v>
      </c>
      <c r="V2086">
        <v>0</v>
      </c>
      <c r="W2086">
        <v>3098830</v>
      </c>
      <c r="X2086">
        <v>6</v>
      </c>
      <c r="Y2086">
        <v>169655</v>
      </c>
      <c r="Z2086" s="15" t="s">
        <v>10830</v>
      </c>
      <c r="AA2086" s="6">
        <v>1366224.8772200202</v>
      </c>
      <c r="AB2086" s="6"/>
    </row>
    <row r="2087" spans="1:28">
      <c r="A2087" s="27" t="s">
        <v>12405</v>
      </c>
      <c r="B2087">
        <v>2086</v>
      </c>
      <c r="C2087" s="27" t="s">
        <v>12406</v>
      </c>
      <c r="D2087" s="27" t="s">
        <v>12407</v>
      </c>
      <c r="E2087" s="27" t="s">
        <v>29</v>
      </c>
      <c r="F2087" s="27"/>
      <c r="G2087" s="22" t="s">
        <v>12408</v>
      </c>
      <c r="H2087" s="22" t="s">
        <v>12409</v>
      </c>
      <c r="I2087" s="27">
        <v>0.34</v>
      </c>
      <c r="J2087" s="27"/>
      <c r="K2087" s="42">
        <v>45966</v>
      </c>
      <c r="L2087" s="27" t="s">
        <v>32</v>
      </c>
      <c r="M2087" s="27" t="s">
        <v>878</v>
      </c>
      <c r="N2087" s="27" t="s">
        <v>423</v>
      </c>
      <c r="O2087" s="27"/>
      <c r="P2087" s="27" t="s">
        <v>1043</v>
      </c>
      <c r="Q2087" s="27" t="s">
        <v>12410</v>
      </c>
      <c r="R2087">
        <v>1405041.6754935896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3</v>
      </c>
      <c r="Y2087">
        <v>57290.5</v>
      </c>
      <c r="Z2087" s="15" t="s">
        <v>10830</v>
      </c>
      <c r="AA2087" s="6">
        <v>1206402.0538330078</v>
      </c>
      <c r="AB2087" s="6"/>
    </row>
    <row r="2088" spans="1:28">
      <c r="A2088" s="27" t="s">
        <v>12411</v>
      </c>
      <c r="B2088">
        <v>2087</v>
      </c>
      <c r="C2088" s="27" t="s">
        <v>12412</v>
      </c>
      <c r="D2088" s="27" t="s">
        <v>12413</v>
      </c>
      <c r="E2088" s="27" t="s">
        <v>29</v>
      </c>
      <c r="F2088" s="27"/>
      <c r="G2088" s="22" t="s">
        <v>12414</v>
      </c>
      <c r="H2088" s="22" t="s">
        <v>12415</v>
      </c>
      <c r="I2088" s="27">
        <v>0.34</v>
      </c>
      <c r="J2088" s="27"/>
      <c r="K2088" s="42">
        <v>45966</v>
      </c>
      <c r="L2088" s="27" t="s">
        <v>32</v>
      </c>
      <c r="M2088" s="27" t="s">
        <v>878</v>
      </c>
      <c r="N2088" s="27" t="s">
        <v>423</v>
      </c>
      <c r="O2088" s="27"/>
      <c r="P2088" s="27" t="s">
        <v>1043</v>
      </c>
      <c r="Q2088" s="27" t="s">
        <v>12416</v>
      </c>
      <c r="R2088">
        <v>979839.99252319336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 s="15" t="s">
        <v>10830</v>
      </c>
      <c r="AA2088" s="6">
        <v>1211729.9652099609</v>
      </c>
      <c r="AB2088" s="6"/>
    </row>
    <row r="2089" spans="1:28">
      <c r="A2089" s="27" t="s">
        <v>12417</v>
      </c>
      <c r="B2089">
        <v>2088</v>
      </c>
      <c r="C2089" s="27" t="s">
        <v>12418</v>
      </c>
      <c r="D2089" s="27" t="s">
        <v>12419</v>
      </c>
      <c r="E2089" s="27" t="s">
        <v>29</v>
      </c>
      <c r="F2089" s="27"/>
      <c r="G2089" s="22" t="s">
        <v>12420</v>
      </c>
      <c r="H2089" s="22" t="s">
        <v>12421</v>
      </c>
      <c r="I2089" s="27">
        <v>0.34</v>
      </c>
      <c r="J2089" s="27"/>
      <c r="K2089" s="42">
        <v>45966</v>
      </c>
      <c r="L2089" s="27" t="s">
        <v>32</v>
      </c>
      <c r="M2089" s="27" t="s">
        <v>878</v>
      </c>
      <c r="N2089" s="27" t="s">
        <v>423</v>
      </c>
      <c r="O2089" s="27"/>
      <c r="P2089" s="27" t="s">
        <v>1043</v>
      </c>
      <c r="Q2089" s="27" t="s">
        <v>12422</v>
      </c>
      <c r="R2089">
        <v>1340126.9987147429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2</v>
      </c>
      <c r="Y2089">
        <v>273877.8</v>
      </c>
      <c r="Z2089" s="15" t="s">
        <v>10830</v>
      </c>
      <c r="AA2089" s="6">
        <v>1216158.0276489258</v>
      </c>
      <c r="AB2089" s="6"/>
    </row>
    <row r="2090" spans="1:28">
      <c r="A2090" s="27" t="s">
        <v>12423</v>
      </c>
      <c r="B2090">
        <v>2089</v>
      </c>
      <c r="C2090" s="27" t="s">
        <v>12424</v>
      </c>
      <c r="D2090" s="27" t="s">
        <v>12425</v>
      </c>
      <c r="E2090" s="27" t="s">
        <v>29</v>
      </c>
      <c r="F2090" s="27"/>
      <c r="G2090" s="22" t="s">
        <v>12426</v>
      </c>
      <c r="H2090" s="22" t="s">
        <v>12427</v>
      </c>
      <c r="I2090" s="27">
        <v>0.15</v>
      </c>
      <c r="J2090" s="27"/>
      <c r="K2090" s="42">
        <v>45966</v>
      </c>
      <c r="L2090" s="27" t="s">
        <v>32</v>
      </c>
      <c r="M2090" s="27" t="s">
        <v>170</v>
      </c>
      <c r="N2090" s="27" t="s">
        <v>2276</v>
      </c>
      <c r="O2090" s="27"/>
      <c r="P2090" s="27" t="s">
        <v>4384</v>
      </c>
      <c r="Q2090" s="27" t="s">
        <v>12428</v>
      </c>
      <c r="R2090">
        <v>1210637.9699707031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8</v>
      </c>
      <c r="Y2090">
        <v>123285.63</v>
      </c>
      <c r="Z2090" s="15" t="s">
        <v>8118</v>
      </c>
      <c r="AA2090" s="6">
        <v>2684632.4443817139</v>
      </c>
      <c r="AB2090" s="6"/>
    </row>
    <row r="2091" spans="1:28">
      <c r="A2091" s="27" t="s">
        <v>12429</v>
      </c>
      <c r="B2091">
        <v>2090</v>
      </c>
      <c r="C2091" s="27" t="s">
        <v>12430</v>
      </c>
      <c r="D2091" s="27" t="s">
        <v>12431</v>
      </c>
      <c r="E2091" s="27" t="s">
        <v>29</v>
      </c>
      <c r="F2091" s="27"/>
      <c r="G2091" s="22" t="s">
        <v>12432</v>
      </c>
      <c r="H2091" s="22" t="s">
        <v>12433</v>
      </c>
      <c r="I2091" s="27">
        <v>0.15</v>
      </c>
      <c r="J2091" s="27"/>
      <c r="K2091" s="42">
        <v>45966</v>
      </c>
      <c r="L2091" s="27" t="s">
        <v>32</v>
      </c>
      <c r="M2091" s="27" t="s">
        <v>170</v>
      </c>
      <c r="N2091" s="27" t="s">
        <v>325</v>
      </c>
      <c r="O2091" s="27"/>
      <c r="P2091" s="27" t="s">
        <v>4384</v>
      </c>
      <c r="Q2091" s="27" t="s">
        <v>12434</v>
      </c>
      <c r="R2091">
        <v>1219721.9467163086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21</v>
      </c>
      <c r="Y2091">
        <v>30224.45</v>
      </c>
      <c r="Z2091" s="15" t="s">
        <v>8118</v>
      </c>
      <c r="AA2091" s="6">
        <v>33511682.227632523</v>
      </c>
      <c r="AB2091" s="6"/>
    </row>
    <row r="2092" spans="1:28">
      <c r="A2092" s="20" t="s">
        <v>12435</v>
      </c>
      <c r="B2092">
        <v>2091</v>
      </c>
      <c r="C2092" s="20" t="s">
        <v>12436</v>
      </c>
      <c r="D2092" s="20" t="s">
        <v>12437</v>
      </c>
      <c r="E2092" t="s">
        <v>29</v>
      </c>
      <c r="F2092" s="27"/>
      <c r="G2092" s="22" t="s">
        <v>12438</v>
      </c>
      <c r="H2092" s="22" t="s">
        <v>12439</v>
      </c>
      <c r="I2092">
        <v>0.15</v>
      </c>
      <c r="J2092" s="27"/>
      <c r="K2092" s="5">
        <v>45966</v>
      </c>
      <c r="L2092" s="27" t="s">
        <v>32</v>
      </c>
      <c r="M2092" s="27" t="s">
        <v>170</v>
      </c>
      <c r="N2092" s="27" t="s">
        <v>332</v>
      </c>
      <c r="O2092" s="27"/>
      <c r="P2092" s="27" t="s">
        <v>4384</v>
      </c>
      <c r="Q2092" s="27" t="s">
        <v>12440</v>
      </c>
      <c r="R2092" s="6">
        <v>1228638.0386352539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  <c r="X2092" s="6">
        <v>24</v>
      </c>
      <c r="Y2092" s="6">
        <v>94474.639999999985</v>
      </c>
      <c r="Z2092" s="15" t="s">
        <v>8118</v>
      </c>
      <c r="AA2092" s="27">
        <v>1613835.2394104004</v>
      </c>
    </row>
    <row r="2093" spans="1:28">
      <c r="A2093" s="20" t="s">
        <v>12441</v>
      </c>
      <c r="B2093">
        <v>2092</v>
      </c>
      <c r="C2093" s="20" t="s">
        <v>12442</v>
      </c>
      <c r="D2093" s="21" t="s">
        <v>12443</v>
      </c>
      <c r="E2093" t="s">
        <v>29</v>
      </c>
      <c r="F2093" s="27"/>
      <c r="G2093" s="21" t="s">
        <v>12444</v>
      </c>
      <c r="H2093" s="21" t="s">
        <v>12445</v>
      </c>
      <c r="I2093" s="21">
        <v>1.25</v>
      </c>
      <c r="J2093" s="27"/>
      <c r="K2093" s="5">
        <v>45968</v>
      </c>
      <c r="L2093" s="27" t="s">
        <v>32</v>
      </c>
      <c r="M2093" s="21" t="s">
        <v>240</v>
      </c>
      <c r="N2093" s="21" t="s">
        <v>8239</v>
      </c>
      <c r="O2093" s="27"/>
      <c r="P2093" s="27" t="s">
        <v>10577</v>
      </c>
      <c r="Q2093" s="21" t="s">
        <v>12446</v>
      </c>
      <c r="R2093" s="6">
        <v>4818375.2059936523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  <c r="X2093" s="6">
        <v>190</v>
      </c>
      <c r="Y2093" s="6">
        <v>851886.24</v>
      </c>
      <c r="Z2093" s="15" t="s">
        <v>507</v>
      </c>
      <c r="AA2093" s="27">
        <v>1250440.0253295898</v>
      </c>
    </row>
    <row r="2094" spans="1:28">
      <c r="A2094" s="27" t="s">
        <v>12447</v>
      </c>
      <c r="B2094">
        <v>2093</v>
      </c>
      <c r="C2094" s="27" t="s">
        <v>12448</v>
      </c>
      <c r="D2094" s="27" t="s">
        <v>12449</v>
      </c>
      <c r="E2094" s="27" t="s">
        <v>29</v>
      </c>
      <c r="F2094" s="27"/>
      <c r="G2094" s="22" t="s">
        <v>12450</v>
      </c>
      <c r="H2094" s="22">
        <v>773773106</v>
      </c>
      <c r="I2094" s="27">
        <v>0.8</v>
      </c>
      <c r="J2094" s="27"/>
      <c r="K2094" s="42">
        <v>45973</v>
      </c>
      <c r="L2094" s="27" t="s">
        <v>32</v>
      </c>
      <c r="M2094" s="27" t="s">
        <v>357</v>
      </c>
      <c r="N2094" s="27" t="s">
        <v>115</v>
      </c>
      <c r="O2094" s="27"/>
      <c r="P2094" s="27" t="s">
        <v>12451</v>
      </c>
      <c r="Q2094" s="27" t="s">
        <v>12452</v>
      </c>
      <c r="R2094">
        <v>37454282.665014267</v>
      </c>
      <c r="S2094">
        <v>507255.99999999482</v>
      </c>
      <c r="T2094">
        <v>531318.00000000035</v>
      </c>
      <c r="U2094">
        <v>532494.00000000047</v>
      </c>
      <c r="V2094">
        <v>527904.00000000047</v>
      </c>
      <c r="W2094">
        <v>3111563.9999999972</v>
      </c>
      <c r="X2094">
        <v>74</v>
      </c>
      <c r="Y2094">
        <v>721520.02</v>
      </c>
      <c r="Z2094" s="15" t="s">
        <v>507</v>
      </c>
      <c r="AA2094" s="6">
        <v>1235159.969329834</v>
      </c>
      <c r="AB2094" s="6"/>
    </row>
    <row r="2095" spans="1:28">
      <c r="A2095" t="s">
        <v>12453</v>
      </c>
      <c r="B2095">
        <v>2094</v>
      </c>
      <c r="C2095" t="s">
        <v>12454</v>
      </c>
      <c r="D2095" t="s">
        <v>12455</v>
      </c>
      <c r="E2095" t="s">
        <v>29</v>
      </c>
      <c r="G2095" t="s">
        <v>12456</v>
      </c>
      <c r="H2095" t="s">
        <v>12457</v>
      </c>
      <c r="I2095">
        <v>0.4</v>
      </c>
      <c r="K2095" s="5">
        <v>45978</v>
      </c>
      <c r="L2095" t="s">
        <v>32</v>
      </c>
      <c r="M2095" t="s">
        <v>5929</v>
      </c>
      <c r="N2095" t="s">
        <v>8239</v>
      </c>
      <c r="P2095" t="s">
        <v>522</v>
      </c>
      <c r="Q2095" t="s">
        <v>12458</v>
      </c>
      <c r="R2095">
        <v>1550385.7612609863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31</v>
      </c>
      <c r="Y2095">
        <v>16577.350000000002</v>
      </c>
      <c r="Z2095" t="s">
        <v>5929</v>
      </c>
      <c r="AA2095" s="6">
        <v>10217200.27923584</v>
      </c>
      <c r="AB2095" s="6"/>
    </row>
    <row r="2096" spans="1:28">
      <c r="A2096" t="s">
        <v>12459</v>
      </c>
      <c r="B2096">
        <v>2095</v>
      </c>
      <c r="C2096" t="s">
        <v>12460</v>
      </c>
      <c r="D2096" t="s">
        <v>12461</v>
      </c>
      <c r="E2096" t="s">
        <v>29</v>
      </c>
      <c r="G2096" t="s">
        <v>12462</v>
      </c>
      <c r="H2096" t="s">
        <v>12463</v>
      </c>
      <c r="I2096">
        <v>0.45</v>
      </c>
      <c r="K2096" s="5">
        <v>45986</v>
      </c>
      <c r="L2096" t="s">
        <v>32</v>
      </c>
      <c r="M2096" t="s">
        <v>8999</v>
      </c>
      <c r="N2096" t="s">
        <v>9000</v>
      </c>
      <c r="P2096" t="s">
        <v>3121</v>
      </c>
      <c r="Q2096" t="s">
        <v>12464</v>
      </c>
      <c r="R2096">
        <v>1240779.972076416</v>
      </c>
      <c r="S2096">
        <v>1244950</v>
      </c>
      <c r="T2096">
        <v>1245475</v>
      </c>
      <c r="U2096">
        <v>0</v>
      </c>
      <c r="V2096">
        <v>0</v>
      </c>
      <c r="W2096">
        <v>2490425</v>
      </c>
      <c r="X2096">
        <v>49</v>
      </c>
      <c r="Y2096">
        <v>1762205</v>
      </c>
      <c r="Z2096" t="s">
        <v>8999</v>
      </c>
      <c r="AA2096" s="6">
        <v>25498847.108156204</v>
      </c>
      <c r="AB2096" s="6"/>
    </row>
    <row r="2097" spans="1:28">
      <c r="A2097" t="s">
        <v>12465</v>
      </c>
      <c r="B2097">
        <v>2096</v>
      </c>
      <c r="C2097" t="s">
        <v>12466</v>
      </c>
      <c r="D2097" t="s">
        <v>12467</v>
      </c>
      <c r="E2097" t="s">
        <v>29</v>
      </c>
      <c r="G2097" t="s">
        <v>12468</v>
      </c>
      <c r="H2097" t="s">
        <v>12469</v>
      </c>
      <c r="I2097">
        <v>0.4</v>
      </c>
      <c r="K2097" s="5">
        <v>45986</v>
      </c>
      <c r="L2097" t="s">
        <v>32</v>
      </c>
      <c r="M2097" t="s">
        <v>8999</v>
      </c>
      <c r="N2097" t="s">
        <v>9000</v>
      </c>
      <c r="P2097" t="s">
        <v>3121</v>
      </c>
      <c r="Q2097" t="s">
        <v>12470</v>
      </c>
      <c r="R2097">
        <v>1221644.9737548828</v>
      </c>
      <c r="S2097">
        <v>-2443289.9999999995</v>
      </c>
      <c r="T2097">
        <v>2448390</v>
      </c>
      <c r="U2097">
        <v>0</v>
      </c>
      <c r="V2097">
        <v>0</v>
      </c>
      <c r="W2097">
        <v>5100.0000000004657</v>
      </c>
      <c r="X2097">
        <v>36</v>
      </c>
      <c r="Y2097">
        <v>1223231.1000000001</v>
      </c>
      <c r="Z2097" t="s">
        <v>8999</v>
      </c>
      <c r="AA2097" s="6">
        <v>23087903.40423584</v>
      </c>
      <c r="AB2097" s="6"/>
    </row>
    <row r="2098" spans="1:28">
      <c r="A2098" t="s">
        <v>12471</v>
      </c>
      <c r="B2098">
        <v>2097</v>
      </c>
      <c r="C2098" t="s">
        <v>12472</v>
      </c>
      <c r="D2098" t="s">
        <v>12473</v>
      </c>
      <c r="E2098" t="s">
        <v>29</v>
      </c>
      <c r="G2098" t="s">
        <v>12474</v>
      </c>
      <c r="H2098" t="s">
        <v>12475</v>
      </c>
      <c r="I2098">
        <v>0.5</v>
      </c>
      <c r="K2098" s="5">
        <v>45986</v>
      </c>
      <c r="L2098" t="s">
        <v>32</v>
      </c>
      <c r="M2098" t="s">
        <v>357</v>
      </c>
      <c r="N2098" t="s">
        <v>115</v>
      </c>
      <c r="P2098" t="s">
        <v>3121</v>
      </c>
      <c r="Q2098" t="s">
        <v>12476</v>
      </c>
      <c r="R2098">
        <v>10073800.086975098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27</v>
      </c>
      <c r="Y2098">
        <v>97275.18</v>
      </c>
      <c r="Z2098" t="s">
        <v>507</v>
      </c>
      <c r="AA2098" s="6"/>
      <c r="AB2098" s="6"/>
    </row>
    <row r="2099" spans="1:28">
      <c r="A2099" s="20" t="s">
        <v>12477</v>
      </c>
      <c r="B2099">
        <v>2098</v>
      </c>
      <c r="C2099" s="20" t="s">
        <v>12478</v>
      </c>
      <c r="D2099" t="s">
        <v>12479</v>
      </c>
      <c r="E2099" t="s">
        <v>29</v>
      </c>
      <c r="G2099" s="22" t="s">
        <v>12480</v>
      </c>
      <c r="H2099" s="22" t="s">
        <v>12481</v>
      </c>
      <c r="I2099">
        <v>0.65</v>
      </c>
      <c r="K2099" s="5">
        <v>45992</v>
      </c>
      <c r="L2099" s="27" t="s">
        <v>32</v>
      </c>
      <c r="M2099" t="s">
        <v>820</v>
      </c>
      <c r="N2099" t="s">
        <v>95</v>
      </c>
      <c r="P2099" s="27" t="s">
        <v>233</v>
      </c>
      <c r="Q2099" t="s">
        <v>12482</v>
      </c>
      <c r="R2099" s="6">
        <v>60073928.088926315</v>
      </c>
      <c r="S2099" s="6">
        <v>4960523.7582500046</v>
      </c>
      <c r="T2099" s="6">
        <v>-612105.48624999821</v>
      </c>
      <c r="U2099" s="6">
        <v>4756817.1287499936</v>
      </c>
      <c r="V2099" s="6">
        <v>6563668.143000003</v>
      </c>
      <c r="W2099" s="6">
        <v>29978612.839239266</v>
      </c>
      <c r="X2099" s="6">
        <v>1650</v>
      </c>
      <c r="Y2099" s="6">
        <v>7418474.5999999996</v>
      </c>
      <c r="Z2099" s="15" t="s">
        <v>10830</v>
      </c>
    </row>
    <row r="2100" spans="1:28">
      <c r="A2100" s="20" t="s">
        <v>12483</v>
      </c>
      <c r="B2100">
        <v>2099</v>
      </c>
      <c r="C2100" s="20" t="s">
        <v>12484</v>
      </c>
      <c r="D2100" t="s">
        <v>12485</v>
      </c>
      <c r="E2100" t="s">
        <v>29</v>
      </c>
      <c r="G2100" s="22" t="s">
        <v>12486</v>
      </c>
      <c r="H2100" s="22">
        <v>299937102</v>
      </c>
      <c r="I2100">
        <v>0.6</v>
      </c>
      <c r="K2100" s="5">
        <v>45992</v>
      </c>
      <c r="L2100" s="27" t="s">
        <v>32</v>
      </c>
      <c r="M2100" t="s">
        <v>5929</v>
      </c>
      <c r="N2100" t="s">
        <v>232</v>
      </c>
      <c r="P2100" s="27" t="s">
        <v>3343</v>
      </c>
      <c r="Q2100" t="s">
        <v>12487</v>
      </c>
      <c r="R2100" s="6">
        <v>39303619.232177734</v>
      </c>
      <c r="S2100" s="6">
        <v>5847798</v>
      </c>
      <c r="T2100" s="6">
        <v>2614021.9999999963</v>
      </c>
      <c r="U2100" s="6">
        <v>2123820.0000000019</v>
      </c>
      <c r="V2100" s="6">
        <v>3753641.9999999977</v>
      </c>
      <c r="W2100" s="6">
        <v>19175931.999999996</v>
      </c>
      <c r="X2100" s="6">
        <v>1390</v>
      </c>
      <c r="Y2100" s="6">
        <v>9334562.9000000004</v>
      </c>
      <c r="Z2100" t="s">
        <v>5929</v>
      </c>
    </row>
    <row r="2101" spans="1:28">
      <c r="A2101" t="s">
        <v>12488</v>
      </c>
      <c r="B2101">
        <v>2100</v>
      </c>
      <c r="C2101" t="s">
        <v>12489</v>
      </c>
      <c r="D2101" t="s">
        <v>12490</v>
      </c>
      <c r="E2101" t="s">
        <v>29</v>
      </c>
      <c r="F2101">
        <v>1</v>
      </c>
      <c r="G2101" t="s">
        <v>12491</v>
      </c>
      <c r="H2101">
        <v>417930104</v>
      </c>
      <c r="I2101">
        <v>0.4</v>
      </c>
      <c r="K2101" s="5">
        <v>46029</v>
      </c>
      <c r="L2101" t="s">
        <v>32</v>
      </c>
      <c r="M2101" t="s">
        <v>5929</v>
      </c>
      <c r="N2101" t="s">
        <v>8239</v>
      </c>
      <c r="P2101" t="s">
        <v>1906</v>
      </c>
      <c r="Q2101" t="s">
        <v>12492</v>
      </c>
      <c r="R2101">
        <v>1202362.5373840332</v>
      </c>
      <c r="S2101">
        <v>488669.99999999994</v>
      </c>
      <c r="T2101">
        <v>275807.49999999994</v>
      </c>
      <c r="U2101">
        <v>0</v>
      </c>
      <c r="V2101">
        <v>0</v>
      </c>
      <c r="W2101">
        <v>764477.49999999988</v>
      </c>
      <c r="X2101">
        <v>310</v>
      </c>
      <c r="Y2101">
        <v>2270818.92</v>
      </c>
      <c r="Z2101" t="s">
        <v>5929</v>
      </c>
      <c r="AA2101" s="6"/>
      <c r="AB2101" s="6"/>
    </row>
    <row r="2102" spans="1:28">
      <c r="A2102" t="s">
        <v>12493</v>
      </c>
      <c r="B2102">
        <v>2101</v>
      </c>
      <c r="C2102" t="s">
        <v>12494</v>
      </c>
      <c r="D2102" t="s">
        <v>12495</v>
      </c>
      <c r="E2102" t="s">
        <v>29</v>
      </c>
      <c r="F2102">
        <v>1</v>
      </c>
      <c r="G2102" t="s">
        <v>12496</v>
      </c>
      <c r="H2102">
        <v>417932100</v>
      </c>
      <c r="I2102">
        <v>0.4</v>
      </c>
      <c r="K2102" s="5">
        <v>46029</v>
      </c>
      <c r="L2102" t="s">
        <v>32</v>
      </c>
      <c r="M2102" t="s">
        <v>5929</v>
      </c>
      <c r="N2102" t="s">
        <v>8239</v>
      </c>
      <c r="P2102" t="s">
        <v>1906</v>
      </c>
      <c r="Q2102" t="s">
        <v>12497</v>
      </c>
      <c r="R2102">
        <v>34857084.560394287</v>
      </c>
      <c r="S2102">
        <v>273702.49999999901</v>
      </c>
      <c r="T2102">
        <v>11812670.000000002</v>
      </c>
      <c r="U2102">
        <v>25240102.500000004</v>
      </c>
      <c r="V2102">
        <v>289279.99999999994</v>
      </c>
      <c r="W2102">
        <v>37615755</v>
      </c>
      <c r="X2102">
        <v>499</v>
      </c>
      <c r="Y2102">
        <v>1703374.1400000001</v>
      </c>
      <c r="Z2102" t="s">
        <v>5929</v>
      </c>
      <c r="AA2102" s="6"/>
      <c r="AB2102" s="6"/>
    </row>
    <row r="2103" spans="1:28">
      <c r="A2103" t="s">
        <v>12498</v>
      </c>
      <c r="B2103">
        <v>2102</v>
      </c>
      <c r="C2103" t="s">
        <v>12499</v>
      </c>
      <c r="D2103" t="s">
        <v>12500</v>
      </c>
      <c r="E2103" t="s">
        <v>29</v>
      </c>
      <c r="F2103">
        <v>1</v>
      </c>
      <c r="G2103" t="s">
        <v>12501</v>
      </c>
      <c r="H2103">
        <v>417935103</v>
      </c>
      <c r="I2103">
        <v>0.4</v>
      </c>
      <c r="K2103" s="5">
        <v>46029</v>
      </c>
      <c r="L2103" t="s">
        <v>32</v>
      </c>
      <c r="M2103" t="s">
        <v>5929</v>
      </c>
      <c r="N2103" t="s">
        <v>8239</v>
      </c>
      <c r="P2103" t="s">
        <v>1906</v>
      </c>
      <c r="Q2103" t="s">
        <v>12502</v>
      </c>
      <c r="R2103">
        <v>1934489.9654388428</v>
      </c>
      <c r="S2103">
        <v>-321404.99999999994</v>
      </c>
      <c r="T2103">
        <v>935939.99999999988</v>
      </c>
      <c r="U2103">
        <v>0</v>
      </c>
      <c r="V2103">
        <v>0</v>
      </c>
      <c r="W2103">
        <v>614535</v>
      </c>
      <c r="X2103">
        <v>46</v>
      </c>
      <c r="Y2103">
        <v>55435.381000000001</v>
      </c>
      <c r="Z2103" t="s">
        <v>5929</v>
      </c>
      <c r="AA2103" s="6"/>
      <c r="AB2103" s="6"/>
    </row>
    <row r="2104" spans="1:28">
      <c r="A2104" t="s">
        <v>12503</v>
      </c>
      <c r="B2104">
        <v>2103</v>
      </c>
      <c r="C2104" t="s">
        <v>12504</v>
      </c>
      <c r="D2104" t="s">
        <v>12505</v>
      </c>
      <c r="E2104" t="s">
        <v>29</v>
      </c>
      <c r="F2104">
        <v>1</v>
      </c>
      <c r="G2104" t="s">
        <v>12506</v>
      </c>
      <c r="H2104">
        <v>417921103</v>
      </c>
      <c r="I2104">
        <v>0.4</v>
      </c>
      <c r="K2104" s="5">
        <v>46029</v>
      </c>
      <c r="L2104" t="s">
        <v>32</v>
      </c>
      <c r="M2104" t="s">
        <v>5929</v>
      </c>
      <c r="N2104" t="s">
        <v>8239</v>
      </c>
      <c r="P2104" t="s">
        <v>1906</v>
      </c>
      <c r="Q2104" t="s">
        <v>12507</v>
      </c>
      <c r="R2104">
        <v>1786770.0576782227</v>
      </c>
      <c r="S2104">
        <v>0</v>
      </c>
      <c r="T2104">
        <v>286282.49999999994</v>
      </c>
      <c r="U2104">
        <v>288419.99999999988</v>
      </c>
      <c r="V2104">
        <v>0</v>
      </c>
      <c r="W2104">
        <v>574702.49999999977</v>
      </c>
      <c r="X2104">
        <v>149</v>
      </c>
      <c r="Y2104">
        <v>1272920.2310000001</v>
      </c>
      <c r="Z2104" t="s">
        <v>5929</v>
      </c>
      <c r="AA2104" s="6"/>
      <c r="AB2104" s="6"/>
    </row>
    <row r="2105" spans="1:28">
      <c r="A2105" t="s">
        <v>12508</v>
      </c>
      <c r="B2105">
        <v>2104</v>
      </c>
      <c r="C2105" t="s">
        <v>12509</v>
      </c>
      <c r="D2105" t="s">
        <v>12510</v>
      </c>
      <c r="E2105" t="s">
        <v>29</v>
      </c>
      <c r="F2105">
        <v>1</v>
      </c>
      <c r="G2105" t="s">
        <v>12511</v>
      </c>
      <c r="H2105">
        <v>417942109</v>
      </c>
      <c r="I2105">
        <v>0.4</v>
      </c>
      <c r="K2105" s="5">
        <v>46029</v>
      </c>
      <c r="L2105" t="s">
        <v>32</v>
      </c>
      <c r="M2105" t="s">
        <v>5929</v>
      </c>
      <c r="N2105" t="s">
        <v>8239</v>
      </c>
      <c r="P2105" t="s">
        <v>1906</v>
      </c>
      <c r="Q2105" t="s">
        <v>12512</v>
      </c>
      <c r="R2105">
        <v>1921439.9337768555</v>
      </c>
      <c r="S2105">
        <v>702435.00000000012</v>
      </c>
      <c r="T2105">
        <v>0</v>
      </c>
      <c r="U2105">
        <v>621894.99999999988</v>
      </c>
      <c r="V2105">
        <v>0</v>
      </c>
      <c r="W2105">
        <v>1324330</v>
      </c>
      <c r="X2105">
        <v>853</v>
      </c>
      <c r="Y2105">
        <v>2355797.7999999998</v>
      </c>
      <c r="Z2105" t="s">
        <v>5929</v>
      </c>
      <c r="AA2105" s="6"/>
      <c r="AB2105" s="6"/>
    </row>
    <row r="2106" spans="1:28">
      <c r="A2106" t="s">
        <v>12513</v>
      </c>
      <c r="B2106">
        <v>2105</v>
      </c>
      <c r="C2106" t="s">
        <v>12514</v>
      </c>
      <c r="D2106" t="s">
        <v>12515</v>
      </c>
      <c r="E2106" t="s">
        <v>29</v>
      </c>
      <c r="F2106">
        <v>1</v>
      </c>
      <c r="G2106" t="s">
        <v>12516</v>
      </c>
      <c r="H2106">
        <v>417931102</v>
      </c>
      <c r="I2106">
        <v>0.4</v>
      </c>
      <c r="K2106" s="5">
        <v>46029</v>
      </c>
      <c r="L2106" t="s">
        <v>32</v>
      </c>
      <c r="M2106" t="s">
        <v>5929</v>
      </c>
      <c r="N2106" t="s">
        <v>8239</v>
      </c>
      <c r="P2106" t="s">
        <v>1906</v>
      </c>
      <c r="Q2106" t="s">
        <v>12517</v>
      </c>
      <c r="R2106">
        <v>2555039.9780273438</v>
      </c>
      <c r="S2106">
        <v>1195457.5</v>
      </c>
      <c r="T2106">
        <v>696057.50000000012</v>
      </c>
      <c r="U2106">
        <v>753914.99999999977</v>
      </c>
      <c r="V2106">
        <v>0</v>
      </c>
      <c r="W2106">
        <v>2645430.0000000005</v>
      </c>
      <c r="X2106">
        <v>1007</v>
      </c>
      <c r="Y2106">
        <v>1664483.9</v>
      </c>
      <c r="Z2106" t="s">
        <v>5929</v>
      </c>
      <c r="AA2106" s="6"/>
      <c r="AB2106" s="6"/>
    </row>
    <row r="2107" spans="1:28">
      <c r="A2107" t="s">
        <v>12518</v>
      </c>
      <c r="B2107">
        <v>2106</v>
      </c>
      <c r="C2107" t="s">
        <v>12519</v>
      </c>
      <c r="D2107" t="s">
        <v>12520</v>
      </c>
      <c r="E2107" t="s">
        <v>29</v>
      </c>
      <c r="F2107">
        <v>1</v>
      </c>
      <c r="G2107" t="s">
        <v>12521</v>
      </c>
      <c r="H2107">
        <v>606953107</v>
      </c>
      <c r="I2107">
        <v>0.75</v>
      </c>
      <c r="K2107" s="5">
        <v>46034</v>
      </c>
      <c r="L2107" t="s">
        <v>32</v>
      </c>
      <c r="M2107" t="s">
        <v>2385</v>
      </c>
      <c r="N2107" t="s">
        <v>2386</v>
      </c>
      <c r="P2107" t="s">
        <v>10577</v>
      </c>
      <c r="Q2107" t="s">
        <v>12522</v>
      </c>
      <c r="R2107">
        <v>1977768.7901115417</v>
      </c>
      <c r="S2107">
        <v>197700.00000000017</v>
      </c>
      <c r="T2107">
        <v>0</v>
      </c>
      <c r="U2107">
        <v>0</v>
      </c>
      <c r="V2107">
        <v>0</v>
      </c>
      <c r="W2107">
        <v>197700.00000000017</v>
      </c>
      <c r="X2107">
        <v>39</v>
      </c>
      <c r="Y2107">
        <v>245971.20000000001</v>
      </c>
      <c r="Z2107" t="s">
        <v>507</v>
      </c>
      <c r="AA2107" s="6"/>
      <c r="AB2107" s="6"/>
    </row>
    <row r="2108" spans="1:28">
      <c r="A2108" t="s">
        <v>12523</v>
      </c>
      <c r="B2108">
        <v>2107</v>
      </c>
      <c r="C2108" t="s">
        <v>12524</v>
      </c>
      <c r="D2108" t="s">
        <v>12525</v>
      </c>
      <c r="E2108" t="s">
        <v>29</v>
      </c>
      <c r="F2108">
        <v>1</v>
      </c>
      <c r="G2108" t="s">
        <v>12526</v>
      </c>
      <c r="H2108" t="s">
        <v>12527</v>
      </c>
      <c r="I2108">
        <v>0.6</v>
      </c>
      <c r="K2108" s="5">
        <v>46035</v>
      </c>
      <c r="L2108" t="s">
        <v>32</v>
      </c>
      <c r="M2108" t="s">
        <v>5929</v>
      </c>
      <c r="N2108" t="s">
        <v>5903</v>
      </c>
      <c r="P2108" t="s">
        <v>3343</v>
      </c>
      <c r="Q2108" t="s">
        <v>12528</v>
      </c>
      <c r="R2108">
        <v>11824000.358581543</v>
      </c>
      <c r="S2108">
        <v>464608.00000000041</v>
      </c>
      <c r="T2108">
        <v>3428056.0000000005</v>
      </c>
      <c r="U2108">
        <v>5446113.9999999991</v>
      </c>
      <c r="V2108">
        <v>2013728.0000000005</v>
      </c>
      <c r="W2108">
        <v>11352506</v>
      </c>
      <c r="X2108">
        <v>1468</v>
      </c>
      <c r="Y2108">
        <v>3940749.4</v>
      </c>
      <c r="Z2108" t="s">
        <v>5929</v>
      </c>
      <c r="AA2108" s="6"/>
      <c r="AB2108" s="6"/>
    </row>
    <row r="2109" spans="1:28">
      <c r="A2109" t="s">
        <v>12529</v>
      </c>
      <c r="B2109">
        <v>2108</v>
      </c>
      <c r="C2109" t="s">
        <v>12530</v>
      </c>
      <c r="D2109" t="s">
        <v>12531</v>
      </c>
      <c r="E2109" t="s">
        <v>29</v>
      </c>
      <c r="F2109">
        <v>1</v>
      </c>
      <c r="G2109" t="s">
        <v>12532</v>
      </c>
      <c r="H2109" t="s">
        <v>12533</v>
      </c>
      <c r="I2109">
        <v>0.49</v>
      </c>
      <c r="K2109" s="5">
        <v>46035</v>
      </c>
      <c r="L2109" t="s">
        <v>32</v>
      </c>
      <c r="M2109" t="s">
        <v>142</v>
      </c>
      <c r="N2109" t="s">
        <v>3757</v>
      </c>
      <c r="P2109" t="s">
        <v>233</v>
      </c>
      <c r="Q2109" t="s">
        <v>12534</v>
      </c>
      <c r="R2109">
        <v>1807000.3009624481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54</v>
      </c>
      <c r="Y2109">
        <v>18396.77</v>
      </c>
      <c r="Z2109" t="s">
        <v>507</v>
      </c>
      <c r="AA2109" s="6"/>
      <c r="AB2109" s="6"/>
    </row>
    <row r="2110" spans="1:28">
      <c r="A2110" t="s">
        <v>12535</v>
      </c>
      <c r="B2110">
        <v>2109</v>
      </c>
      <c r="C2110" t="s">
        <v>12536</v>
      </c>
      <c r="D2110" t="s">
        <v>12537</v>
      </c>
      <c r="E2110" t="s">
        <v>29</v>
      </c>
      <c r="F2110">
        <v>1</v>
      </c>
      <c r="G2110" t="s">
        <v>12538</v>
      </c>
      <c r="H2110">
        <v>417936101</v>
      </c>
      <c r="I2110">
        <v>0.65</v>
      </c>
      <c r="K2110" s="5">
        <v>46035</v>
      </c>
      <c r="L2110" t="s">
        <v>32</v>
      </c>
      <c r="M2110" t="s">
        <v>5929</v>
      </c>
      <c r="N2110" t="s">
        <v>423</v>
      </c>
      <c r="P2110" t="s">
        <v>1906</v>
      </c>
      <c r="Q2110" t="s">
        <v>12539</v>
      </c>
      <c r="R2110">
        <v>8473002.6006698608</v>
      </c>
      <c r="S2110">
        <v>1752110.0000000002</v>
      </c>
      <c r="T2110">
        <v>3536910</v>
      </c>
      <c r="U2110">
        <v>0</v>
      </c>
      <c r="V2110">
        <v>0</v>
      </c>
      <c r="W2110">
        <v>5289020</v>
      </c>
      <c r="X2110">
        <v>2015</v>
      </c>
      <c r="Y2110">
        <v>9545974.8000000007</v>
      </c>
      <c r="Z2110" t="s">
        <v>5929</v>
      </c>
      <c r="AA2110" s="6"/>
      <c r="AB2110" s="6"/>
    </row>
    <row r="2111" spans="1:28">
      <c r="A2111" t="s">
        <v>12540</v>
      </c>
      <c r="B2111">
        <v>2110</v>
      </c>
      <c r="C2111" t="s">
        <v>12541</v>
      </c>
      <c r="D2111" t="s">
        <v>12542</v>
      </c>
      <c r="E2111" t="s">
        <v>29</v>
      </c>
      <c r="F2111">
        <v>1</v>
      </c>
      <c r="G2111" t="s">
        <v>12543</v>
      </c>
      <c r="H2111">
        <v>417934106</v>
      </c>
      <c r="I2111">
        <v>0.65</v>
      </c>
      <c r="K2111" s="5">
        <v>46035</v>
      </c>
      <c r="L2111" t="s">
        <v>32</v>
      </c>
      <c r="M2111" t="s">
        <v>5929</v>
      </c>
      <c r="N2111" t="s">
        <v>232</v>
      </c>
      <c r="P2111" t="s">
        <v>1906</v>
      </c>
      <c r="Q2111" t="s">
        <v>12544</v>
      </c>
      <c r="R2111">
        <v>5369175.1956939697</v>
      </c>
      <c r="S2111">
        <v>1492935.0000000005</v>
      </c>
      <c r="T2111">
        <v>2668219.9999999995</v>
      </c>
      <c r="U2111">
        <v>0</v>
      </c>
      <c r="V2111">
        <v>0</v>
      </c>
      <c r="W2111">
        <v>4161155.0000000005</v>
      </c>
      <c r="X2111">
        <v>997</v>
      </c>
      <c r="Y2111">
        <v>2712869.7</v>
      </c>
      <c r="Z2111" t="s">
        <v>5929</v>
      </c>
      <c r="AA2111" s="6"/>
      <c r="AB2111" s="6"/>
    </row>
    <row r="2112" spans="1:28">
      <c r="A2112" t="s">
        <v>12545</v>
      </c>
      <c r="B2112">
        <v>2111</v>
      </c>
      <c r="C2112" t="s">
        <v>12546</v>
      </c>
      <c r="D2112" t="s">
        <v>12547</v>
      </c>
      <c r="E2112" t="s">
        <v>29</v>
      </c>
      <c r="F2112">
        <v>1</v>
      </c>
      <c r="G2112" t="s">
        <v>12548</v>
      </c>
      <c r="H2112">
        <v>336930102</v>
      </c>
      <c r="I2112">
        <v>0.15</v>
      </c>
      <c r="K2112" s="5">
        <v>46038</v>
      </c>
      <c r="L2112" t="s">
        <v>32</v>
      </c>
      <c r="M2112" t="s">
        <v>142</v>
      </c>
      <c r="N2112" t="s">
        <v>12549</v>
      </c>
      <c r="P2112" t="s">
        <v>10512</v>
      </c>
      <c r="Q2112" t="s">
        <v>12550</v>
      </c>
      <c r="R2112">
        <v>980085.18218994141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35</v>
      </c>
      <c r="Y2112">
        <v>40109.97</v>
      </c>
      <c r="Z2112" t="s">
        <v>507</v>
      </c>
      <c r="AA2112" s="6"/>
      <c r="AB2112" s="6"/>
    </row>
    <row r="2113" spans="1:28">
      <c r="A2113" t="s">
        <v>12551</v>
      </c>
      <c r="B2113">
        <v>2112</v>
      </c>
      <c r="C2113" t="s">
        <v>12552</v>
      </c>
      <c r="D2113" t="s">
        <v>12553</v>
      </c>
      <c r="E2113" t="s">
        <v>29</v>
      </c>
      <c r="F2113">
        <v>1</v>
      </c>
      <c r="G2113" t="s">
        <v>12554</v>
      </c>
      <c r="H2113">
        <v>407068105</v>
      </c>
      <c r="I2113">
        <v>0.19</v>
      </c>
      <c r="K2113" s="5">
        <v>46042</v>
      </c>
      <c r="L2113" t="s">
        <v>32</v>
      </c>
      <c r="M2113" t="s">
        <v>86</v>
      </c>
      <c r="N2113" t="s">
        <v>679</v>
      </c>
      <c r="P2113" t="s">
        <v>5598</v>
      </c>
      <c r="Q2113" t="s">
        <v>12555</v>
      </c>
      <c r="R2113">
        <v>245662377.25298309</v>
      </c>
      <c r="S2113">
        <v>5388090.0000000168</v>
      </c>
      <c r="T2113">
        <v>142958165</v>
      </c>
      <c r="U2113">
        <v>91471347.5</v>
      </c>
      <c r="V2113">
        <v>0</v>
      </c>
      <c r="W2113">
        <v>239817602.5</v>
      </c>
      <c r="X2113">
        <v>233</v>
      </c>
      <c r="Y2113">
        <v>584698.63</v>
      </c>
      <c r="Z2113" t="s">
        <v>86</v>
      </c>
      <c r="AA2113" s="6"/>
      <c r="AB2113" s="6"/>
    </row>
    <row r="2114" spans="1:28">
      <c r="A2114" t="s">
        <v>12556</v>
      </c>
      <c r="B2114">
        <v>2113</v>
      </c>
      <c r="C2114" t="s">
        <v>12557</v>
      </c>
      <c r="D2114" t="s">
        <v>12558</v>
      </c>
      <c r="E2114" t="s">
        <v>29</v>
      </c>
      <c r="F2114">
        <v>1</v>
      </c>
      <c r="G2114" t="s">
        <v>12559</v>
      </c>
      <c r="H2114">
        <v>406921106</v>
      </c>
      <c r="I2114">
        <v>0.19</v>
      </c>
      <c r="K2114" s="5">
        <v>46042</v>
      </c>
      <c r="L2114" t="s">
        <v>32</v>
      </c>
      <c r="M2114" t="s">
        <v>774</v>
      </c>
      <c r="N2114" t="s">
        <v>79</v>
      </c>
      <c r="P2114" t="s">
        <v>5598</v>
      </c>
      <c r="Q2114" t="s">
        <v>12560</v>
      </c>
      <c r="R2114">
        <v>214334445.98336601</v>
      </c>
      <c r="S2114">
        <v>11797237.5</v>
      </c>
      <c r="T2114">
        <v>135359500</v>
      </c>
      <c r="U2114">
        <v>79945460</v>
      </c>
      <c r="V2114">
        <v>0</v>
      </c>
      <c r="W2114">
        <v>227102197.50000003</v>
      </c>
      <c r="X2114">
        <v>1523</v>
      </c>
      <c r="Y2114">
        <v>6489843.3999999994</v>
      </c>
      <c r="Z2114" t="s">
        <v>12652</v>
      </c>
      <c r="AA2114" s="6"/>
      <c r="AB2114" s="6"/>
    </row>
    <row r="2115" spans="1:28">
      <c r="A2115" t="s">
        <v>12561</v>
      </c>
      <c r="B2115">
        <v>2114</v>
      </c>
      <c r="C2115" t="s">
        <v>12562</v>
      </c>
      <c r="D2115" t="s">
        <v>12563</v>
      </c>
      <c r="E2115" t="s">
        <v>29</v>
      </c>
      <c r="F2115">
        <v>1</v>
      </c>
      <c r="G2115" t="s">
        <v>12564</v>
      </c>
      <c r="H2115" t="s">
        <v>12565</v>
      </c>
      <c r="I2115">
        <v>0.55000000000000004</v>
      </c>
      <c r="K2115" s="5">
        <v>46043</v>
      </c>
      <c r="L2115" t="s">
        <v>32</v>
      </c>
      <c r="M2115" t="s">
        <v>357</v>
      </c>
      <c r="N2115" t="s">
        <v>115</v>
      </c>
      <c r="P2115" t="s">
        <v>10404</v>
      </c>
      <c r="Q2115" t="s">
        <v>12566</v>
      </c>
      <c r="R2115">
        <v>16410459.899902344</v>
      </c>
      <c r="S2115">
        <v>0</v>
      </c>
      <c r="T2115">
        <v>2029356.5000000019</v>
      </c>
      <c r="U2115">
        <v>0</v>
      </c>
      <c r="V2115">
        <v>0</v>
      </c>
      <c r="W2115">
        <v>2029356.5000000019</v>
      </c>
      <c r="X2115">
        <v>95</v>
      </c>
      <c r="Y2115">
        <v>1203699.98</v>
      </c>
      <c r="Z2115" t="s">
        <v>507</v>
      </c>
      <c r="AA2115" s="6"/>
      <c r="AB2115" s="6"/>
    </row>
    <row r="2116" spans="1:28">
      <c r="A2116" t="s">
        <v>12567</v>
      </c>
      <c r="B2116">
        <v>2115</v>
      </c>
      <c r="C2116" t="s">
        <v>12568</v>
      </c>
      <c r="D2116" t="s">
        <v>12569</v>
      </c>
      <c r="E2116" t="s">
        <v>29</v>
      </c>
      <c r="F2116">
        <v>1</v>
      </c>
      <c r="G2116" t="s">
        <v>12570</v>
      </c>
      <c r="H2116" t="s">
        <v>12571</v>
      </c>
      <c r="I2116">
        <v>0.75</v>
      </c>
      <c r="K2116" s="5">
        <v>46045</v>
      </c>
      <c r="L2116" t="s">
        <v>32</v>
      </c>
      <c r="M2116" t="s">
        <v>743</v>
      </c>
      <c r="N2116" t="s">
        <v>43</v>
      </c>
      <c r="P2116" t="s">
        <v>2359</v>
      </c>
      <c r="Q2116" t="s">
        <v>12572</v>
      </c>
      <c r="R2116">
        <v>4444930.288551976</v>
      </c>
      <c r="S2116">
        <v>342341.72772012453</v>
      </c>
      <c r="T2116">
        <v>0</v>
      </c>
      <c r="U2116">
        <v>0</v>
      </c>
      <c r="V2116">
        <v>0</v>
      </c>
      <c r="W2116">
        <v>342341.72772012453</v>
      </c>
      <c r="X2116">
        <v>24</v>
      </c>
      <c r="Y2116">
        <v>351086.92</v>
      </c>
      <c r="Z2116" t="s">
        <v>507</v>
      </c>
      <c r="AA2116" s="6"/>
      <c r="AB2116" s="6"/>
    </row>
    <row r="2117" spans="1:28">
      <c r="A2117" t="s">
        <v>12573</v>
      </c>
      <c r="B2117">
        <v>2116</v>
      </c>
      <c r="C2117" t="s">
        <v>12574</v>
      </c>
      <c r="D2117" t="s">
        <v>12575</v>
      </c>
      <c r="E2117" t="s">
        <v>29</v>
      </c>
      <c r="F2117">
        <v>1</v>
      </c>
      <c r="G2117" t="s">
        <v>12576</v>
      </c>
      <c r="H2117" t="s">
        <v>12577</v>
      </c>
      <c r="I2117">
        <v>0.9</v>
      </c>
      <c r="K2117" s="5">
        <v>46045</v>
      </c>
      <c r="L2117" t="s">
        <v>32</v>
      </c>
      <c r="M2117" t="s">
        <v>480</v>
      </c>
      <c r="N2117" t="s">
        <v>115</v>
      </c>
      <c r="P2117" t="s">
        <v>2864</v>
      </c>
      <c r="Q2117" t="s">
        <v>12578</v>
      </c>
      <c r="R2117">
        <v>1261494.9226379395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10</v>
      </c>
      <c r="Y2117">
        <v>20425.688999999998</v>
      </c>
      <c r="Z2117" t="s">
        <v>507</v>
      </c>
      <c r="AA2117" s="6"/>
      <c r="AB2117" s="6"/>
    </row>
    <row r="2118" spans="1:28">
      <c r="A2118" t="s">
        <v>12579</v>
      </c>
      <c r="B2118">
        <v>2117</v>
      </c>
      <c r="C2118" t="s">
        <v>12580</v>
      </c>
      <c r="D2118" t="s">
        <v>12581</v>
      </c>
      <c r="E2118" t="s">
        <v>29</v>
      </c>
      <c r="F2118">
        <v>1</v>
      </c>
      <c r="G2118" t="s">
        <v>12582</v>
      </c>
      <c r="H2118" t="s">
        <v>12583</v>
      </c>
      <c r="I2118">
        <v>0.8</v>
      </c>
      <c r="K2118" s="5">
        <v>46045</v>
      </c>
      <c r="L2118" t="s">
        <v>32</v>
      </c>
      <c r="M2118" t="s">
        <v>357</v>
      </c>
      <c r="N2118" t="s">
        <v>115</v>
      </c>
      <c r="P2118" t="s">
        <v>2864</v>
      </c>
      <c r="Q2118" t="s">
        <v>12584</v>
      </c>
      <c r="R2118">
        <v>1255976.390838623</v>
      </c>
      <c r="S2118">
        <v>0</v>
      </c>
      <c r="T2118">
        <v>505868.40000000008</v>
      </c>
      <c r="U2118">
        <v>-503406.3000000001</v>
      </c>
      <c r="V2118">
        <v>0</v>
      </c>
      <c r="W2118">
        <v>2462.0999999999767</v>
      </c>
      <c r="X2118">
        <v>53</v>
      </c>
      <c r="Y2118">
        <v>378292.72</v>
      </c>
      <c r="Z2118" t="s">
        <v>507</v>
      </c>
      <c r="AA2118" s="6"/>
      <c r="AB2118" s="6"/>
    </row>
    <row r="2119" spans="1:28">
      <c r="A2119" t="s">
        <v>12585</v>
      </c>
      <c r="B2119">
        <v>2118</v>
      </c>
      <c r="C2119" t="s">
        <v>12586</v>
      </c>
      <c r="D2119" t="s">
        <v>12587</v>
      </c>
      <c r="E2119" t="s">
        <v>29</v>
      </c>
      <c r="F2119">
        <v>1</v>
      </c>
      <c r="G2119" t="s">
        <v>12588</v>
      </c>
      <c r="H2119" t="s">
        <v>12589</v>
      </c>
      <c r="I2119">
        <v>0.28999999999999998</v>
      </c>
      <c r="K2119" s="5">
        <v>46047</v>
      </c>
      <c r="L2119" t="s">
        <v>32</v>
      </c>
      <c r="M2119" t="s">
        <v>170</v>
      </c>
      <c r="N2119" t="s">
        <v>2276</v>
      </c>
      <c r="P2119" t="s">
        <v>12590</v>
      </c>
      <c r="Q2119" t="s">
        <v>12591</v>
      </c>
      <c r="R2119">
        <v>993875.02670288086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17</v>
      </c>
      <c r="Y2119">
        <v>324728.03999999998</v>
      </c>
      <c r="Z2119" t="s">
        <v>8118</v>
      </c>
      <c r="AA2119" s="6"/>
      <c r="AB2119" s="6"/>
    </row>
    <row r="2120" spans="1:28">
      <c r="A2120" t="s">
        <v>12592</v>
      </c>
      <c r="B2120">
        <v>2119</v>
      </c>
      <c r="C2120" t="s">
        <v>12593</v>
      </c>
      <c r="D2120" t="s">
        <v>12594</v>
      </c>
      <c r="E2120" t="s">
        <v>29</v>
      </c>
      <c r="F2120">
        <v>1</v>
      </c>
      <c r="G2120" t="s">
        <v>12595</v>
      </c>
      <c r="H2120" t="s">
        <v>12596</v>
      </c>
      <c r="I2120">
        <v>0.35</v>
      </c>
      <c r="K2120" s="5">
        <v>46048</v>
      </c>
      <c r="L2120" t="s">
        <v>32</v>
      </c>
      <c r="M2120" t="s">
        <v>170</v>
      </c>
      <c r="N2120" t="s">
        <v>325</v>
      </c>
      <c r="P2120" t="s">
        <v>135</v>
      </c>
      <c r="Q2120" t="s">
        <v>12597</v>
      </c>
      <c r="R2120">
        <v>992205.04760742188</v>
      </c>
      <c r="S2120">
        <v>0</v>
      </c>
      <c r="T2120">
        <v>-19038475</v>
      </c>
      <c r="U2120">
        <v>0</v>
      </c>
      <c r="V2120">
        <v>0</v>
      </c>
      <c r="W2120">
        <v>-19038475</v>
      </c>
      <c r="X2120">
        <v>7</v>
      </c>
      <c r="Y2120">
        <v>28805.4</v>
      </c>
      <c r="Z2120" t="s">
        <v>8118</v>
      </c>
      <c r="AA2120" s="6"/>
      <c r="AB2120" s="6"/>
    </row>
    <row r="2121" spans="1:28">
      <c r="A2121" t="s">
        <v>12598</v>
      </c>
      <c r="B2121">
        <v>2120</v>
      </c>
      <c r="C2121" t="s">
        <v>12599</v>
      </c>
      <c r="D2121" t="s">
        <v>12600</v>
      </c>
      <c r="E2121" t="s">
        <v>29</v>
      </c>
      <c r="F2121">
        <v>1</v>
      </c>
      <c r="G2121" t="s">
        <v>12601</v>
      </c>
      <c r="H2121" t="s">
        <v>12602</v>
      </c>
      <c r="I2121">
        <v>0.35</v>
      </c>
      <c r="K2121" s="5">
        <v>46048</v>
      </c>
      <c r="L2121" t="s">
        <v>32</v>
      </c>
      <c r="M2121" t="s">
        <v>170</v>
      </c>
      <c r="N2121" t="s">
        <v>4446</v>
      </c>
      <c r="P2121" t="s">
        <v>135</v>
      </c>
      <c r="Q2121" t="s">
        <v>12603</v>
      </c>
      <c r="R2121">
        <v>986629.96292114258</v>
      </c>
      <c r="S2121">
        <v>0</v>
      </c>
      <c r="T2121">
        <v>-19064124.999999996</v>
      </c>
      <c r="U2121">
        <v>0</v>
      </c>
      <c r="V2121">
        <v>0</v>
      </c>
      <c r="W2121">
        <v>-19064124.999999996</v>
      </c>
      <c r="X2121">
        <v>28</v>
      </c>
      <c r="Y2121">
        <v>77070.559999999998</v>
      </c>
      <c r="Z2121" t="s">
        <v>8118</v>
      </c>
      <c r="AA2121" s="6"/>
      <c r="AB2121" s="6"/>
    </row>
    <row r="2122" spans="1:28">
      <c r="A2122" t="str">
        <f t="shared" ref="A2122:A2125" si="7">_xlfn.CONCAT(C2122," CN Equity")</f>
        <v>FLSE CN Equity</v>
      </c>
      <c r="B2122">
        <v>2121</v>
      </c>
      <c r="C2122" t="s">
        <v>12605</v>
      </c>
      <c r="D2122" t="s">
        <v>12606</v>
      </c>
      <c r="E2122" t="s">
        <v>29</v>
      </c>
      <c r="F2122">
        <f t="shared" ref="F2122:F2123" si="8">SUM(--(H2122=$H$2:$H$5017))</f>
        <v>1</v>
      </c>
      <c r="G2122" t="s">
        <v>12607</v>
      </c>
      <c r="H2122">
        <v>316209105</v>
      </c>
      <c r="I2122">
        <v>1.1499999999999999</v>
      </c>
      <c r="K2122" s="5">
        <v>46049</v>
      </c>
      <c r="L2122" s="27" t="s">
        <v>32</v>
      </c>
      <c r="M2122" t="s">
        <v>659</v>
      </c>
      <c r="N2122" t="s">
        <v>4638</v>
      </c>
      <c r="P2122" t="s">
        <v>4087</v>
      </c>
      <c r="R2122">
        <v>997140.0260925293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120</v>
      </c>
      <c r="Y2122">
        <v>283084.04000000004</v>
      </c>
      <c r="Z2122" s="15" t="str">
        <f>+IFERROR(IFERROR(VLOOKUP(M2122,'[1]Category Mapping'!A:B,2,0),VLOOKUP(N2122,'[1]Category Mapping'!A:B,2,0)),"Other")</f>
        <v>Other</v>
      </c>
      <c r="AA2122" s="6"/>
      <c r="AB2122" s="6"/>
    </row>
    <row r="2123" spans="1:28">
      <c r="A2123" t="str">
        <f t="shared" si="7"/>
        <v>FCAE CN Equity</v>
      </c>
      <c r="B2123">
        <v>2122</v>
      </c>
      <c r="C2123" t="s">
        <v>12609</v>
      </c>
      <c r="D2123" t="s">
        <v>12610</v>
      </c>
      <c r="E2123" t="s">
        <v>29</v>
      </c>
      <c r="F2123">
        <f t="shared" si="8"/>
        <v>1</v>
      </c>
      <c r="G2123" t="s">
        <v>12611</v>
      </c>
      <c r="H2123">
        <v>315824722</v>
      </c>
      <c r="I2123">
        <v>0.85</v>
      </c>
      <c r="K2123" s="5">
        <v>46049</v>
      </c>
      <c r="L2123" s="27" t="s">
        <v>32</v>
      </c>
      <c r="M2123" t="s">
        <v>480</v>
      </c>
      <c r="N2123" t="s">
        <v>115</v>
      </c>
      <c r="P2123" t="s">
        <v>4087</v>
      </c>
      <c r="R2123">
        <v>992129.9934387207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8</v>
      </c>
      <c r="Y2123">
        <v>913.47</v>
      </c>
      <c r="Z2123" s="15" t="str">
        <f>+IFERROR(IFERROR(VLOOKUP(M2123,'[1]Category Mapping'!A:B,2,0),VLOOKUP(N2123,'[1]Category Mapping'!A:B,2,0)),"Other")</f>
        <v>Other</v>
      </c>
      <c r="AA2123" s="6"/>
      <c r="AB2123" s="6"/>
    </row>
    <row r="2124" spans="1:28">
      <c r="A2124" t="str">
        <f t="shared" si="7"/>
        <v>FLSE CN Equity</v>
      </c>
      <c r="B2124">
        <v>2123</v>
      </c>
      <c r="C2124" t="s">
        <v>12605</v>
      </c>
      <c r="D2124" t="s">
        <v>12606</v>
      </c>
      <c r="E2124" t="s">
        <v>29</v>
      </c>
      <c r="F2124">
        <f>SUM(--(H2124=$H$2:$H$5017))</f>
        <v>1</v>
      </c>
      <c r="G2124" t="s">
        <v>12607</v>
      </c>
      <c r="H2124">
        <v>316209105</v>
      </c>
      <c r="I2124">
        <v>1.1499999999999999</v>
      </c>
      <c r="K2124" s="5">
        <v>46049</v>
      </c>
      <c r="L2124" s="27" t="s">
        <v>32</v>
      </c>
      <c r="M2124" t="s">
        <v>659</v>
      </c>
      <c r="N2124" t="s">
        <v>4638</v>
      </c>
      <c r="P2124" t="s">
        <v>4087</v>
      </c>
      <c r="R2124" s="6">
        <v>997140.0260925293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  <c r="X2124" s="6">
        <v>120</v>
      </c>
      <c r="Y2124" s="6">
        <v>283084.04000000004</v>
      </c>
      <c r="Z2124" s="15" t="str">
        <f>+IFERROR(IFERROR(VLOOKUP(M2124,'[1]Category Mapping'!A:B,2,0),VLOOKUP(N2124,'[1]Category Mapping'!A:B,2,0)),"Other")</f>
        <v>Other</v>
      </c>
    </row>
    <row r="2125" spans="1:28">
      <c r="A2125" t="str">
        <f t="shared" si="7"/>
        <v>FCAE CN Equity</v>
      </c>
      <c r="B2125">
        <v>2124</v>
      </c>
      <c r="C2125" t="s">
        <v>12609</v>
      </c>
      <c r="D2125" t="s">
        <v>12610</v>
      </c>
      <c r="E2125" t="s">
        <v>29</v>
      </c>
      <c r="F2125">
        <f>SUM(--(H2125=$H$2:$H$5017))</f>
        <v>1</v>
      </c>
      <c r="G2125" t="s">
        <v>12611</v>
      </c>
      <c r="H2125">
        <v>315824722</v>
      </c>
      <c r="I2125">
        <v>0.85</v>
      </c>
      <c r="K2125" s="5">
        <v>46049</v>
      </c>
      <c r="L2125" s="27" t="s">
        <v>32</v>
      </c>
      <c r="M2125" t="s">
        <v>480</v>
      </c>
      <c r="N2125" t="s">
        <v>115</v>
      </c>
      <c r="P2125" t="s">
        <v>4087</v>
      </c>
      <c r="R2125" s="6">
        <v>992129.9934387207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  <c r="X2125" s="6">
        <v>8</v>
      </c>
      <c r="Y2125" s="6">
        <v>913.47</v>
      </c>
      <c r="Z2125" s="15" t="str">
        <f>+IFERROR(IFERROR(VLOOKUP(M2125,'[1]Category Mapping'!A:B,2,0),VLOOKUP(N2125,'[1]Category Mapping'!A:B,2,0)),"Other")</f>
        <v>Other</v>
      </c>
    </row>
    <row r="2126" spans="1:28">
      <c r="A2126" t="s">
        <v>12612</v>
      </c>
      <c r="B2126">
        <v>2125</v>
      </c>
      <c r="C2126" t="s">
        <v>12613</v>
      </c>
      <c r="D2126" t="s">
        <v>12614</v>
      </c>
      <c r="E2126" t="s">
        <v>29</v>
      </c>
      <c r="F2126">
        <v>1</v>
      </c>
      <c r="G2126" s="22" t="s">
        <v>12615</v>
      </c>
      <c r="H2126" s="22">
        <v>831332101</v>
      </c>
      <c r="I2126">
        <v>0.5</v>
      </c>
      <c r="K2126" s="5">
        <v>46055</v>
      </c>
      <c r="L2126" t="s">
        <v>32</v>
      </c>
      <c r="M2126" t="s">
        <v>357</v>
      </c>
      <c r="N2126" t="s">
        <v>115</v>
      </c>
      <c r="P2126" t="s">
        <v>12145</v>
      </c>
      <c r="Q2126" t="s">
        <v>12614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5</v>
      </c>
      <c r="Y2126">
        <v>1419.35</v>
      </c>
      <c r="Z2126" t="s">
        <v>507</v>
      </c>
    </row>
    <row r="2127" spans="1:28">
      <c r="A2127" t="s">
        <v>12616</v>
      </c>
      <c r="B2127">
        <v>2126</v>
      </c>
      <c r="C2127" t="s">
        <v>12617</v>
      </c>
      <c r="D2127" t="s">
        <v>12618</v>
      </c>
      <c r="E2127" t="s">
        <v>29</v>
      </c>
      <c r="F2127">
        <v>1</v>
      </c>
      <c r="G2127" t="s">
        <v>12619</v>
      </c>
      <c r="H2127">
        <v>831330105</v>
      </c>
      <c r="I2127">
        <v>0.5</v>
      </c>
      <c r="K2127" s="5">
        <v>46055</v>
      </c>
      <c r="L2127" t="s">
        <v>32</v>
      </c>
      <c r="M2127" t="s">
        <v>109</v>
      </c>
      <c r="N2127" t="s">
        <v>115</v>
      </c>
      <c r="P2127" t="s">
        <v>12145</v>
      </c>
      <c r="Q2127" t="s">
        <v>12618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3</v>
      </c>
      <c r="Y2127">
        <v>811.05</v>
      </c>
      <c r="Z2127" t="s">
        <v>507</v>
      </c>
    </row>
    <row r="2128" spans="1:28">
      <c r="A2128" t="s">
        <v>12620</v>
      </c>
      <c r="B2128">
        <v>2127</v>
      </c>
      <c r="C2128" t="s">
        <v>12621</v>
      </c>
      <c r="D2128" t="s">
        <v>12622</v>
      </c>
      <c r="E2128" t="s">
        <v>29</v>
      </c>
      <c r="F2128">
        <v>1</v>
      </c>
      <c r="G2128" t="s">
        <v>12623</v>
      </c>
      <c r="H2128" t="s">
        <v>12624</v>
      </c>
      <c r="I2128">
        <v>0.1</v>
      </c>
      <c r="K2128" s="5">
        <v>46057</v>
      </c>
      <c r="L2128" s="27" t="s">
        <v>32</v>
      </c>
      <c r="M2128" t="s">
        <v>33</v>
      </c>
      <c r="N2128" t="s">
        <v>150</v>
      </c>
      <c r="P2128" t="s">
        <v>494</v>
      </c>
      <c r="Q2128" t="s">
        <v>12622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  <c r="X2128" s="6">
        <v>12</v>
      </c>
      <c r="Y2128" s="6">
        <v>143118.6</v>
      </c>
      <c r="Z2128" s="15" t="s">
        <v>507</v>
      </c>
    </row>
    <row r="2129" spans="1:28">
      <c r="A2129" t="s">
        <v>12625</v>
      </c>
      <c r="B2129">
        <v>2128</v>
      </c>
      <c r="C2129" t="s">
        <v>12626</v>
      </c>
      <c r="D2129" t="s">
        <v>12627</v>
      </c>
      <c r="E2129" t="s">
        <v>29</v>
      </c>
      <c r="F2129">
        <v>1</v>
      </c>
      <c r="G2129" t="s">
        <v>12628</v>
      </c>
      <c r="H2129" t="s">
        <v>12629</v>
      </c>
      <c r="I2129">
        <v>0.4</v>
      </c>
      <c r="K2129" s="5">
        <v>46057</v>
      </c>
      <c r="L2129" s="27" t="s">
        <v>32</v>
      </c>
      <c r="M2129" t="s">
        <v>109</v>
      </c>
      <c r="N2129" t="s">
        <v>64</v>
      </c>
      <c r="P2129" t="s">
        <v>494</v>
      </c>
      <c r="Q2129" t="s">
        <v>12627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  <c r="X2129" s="6">
        <v>24</v>
      </c>
      <c r="Y2129" s="6">
        <v>286257.59999999998</v>
      </c>
      <c r="Z2129" s="15" t="s">
        <v>12651</v>
      </c>
    </row>
    <row r="2130" spans="1:28">
      <c r="A2130" t="s">
        <v>12630</v>
      </c>
      <c r="B2130">
        <v>2129</v>
      </c>
      <c r="C2130" t="s">
        <v>12631</v>
      </c>
      <c r="D2130" t="s">
        <v>12632</v>
      </c>
      <c r="E2130" t="s">
        <v>29</v>
      </c>
      <c r="F2130">
        <v>1</v>
      </c>
      <c r="G2130" t="s">
        <v>12633</v>
      </c>
      <c r="H2130" t="s">
        <v>12634</v>
      </c>
      <c r="I2130">
        <v>0.06</v>
      </c>
      <c r="K2130" s="5">
        <v>46057</v>
      </c>
      <c r="L2130" s="27" t="s">
        <v>32</v>
      </c>
      <c r="M2130" t="s">
        <v>480</v>
      </c>
      <c r="N2130" t="s">
        <v>10911</v>
      </c>
      <c r="P2130" t="s">
        <v>494</v>
      </c>
      <c r="Q2130" t="s">
        <v>12632</v>
      </c>
      <c r="R2130" s="6">
        <v>0</v>
      </c>
      <c r="S2130" s="6">
        <v>0</v>
      </c>
      <c r="T2130" s="6">
        <v>0</v>
      </c>
      <c r="U2130" s="6">
        <v>0</v>
      </c>
      <c r="V2130" s="6">
        <v>0</v>
      </c>
      <c r="W2130" s="6">
        <v>0</v>
      </c>
      <c r="X2130" s="6">
        <v>11</v>
      </c>
      <c r="Y2130" s="6">
        <v>24052.01</v>
      </c>
      <c r="Z2130" s="15" t="s">
        <v>507</v>
      </c>
    </row>
    <row r="2131" spans="1:28">
      <c r="A2131" t="s">
        <v>12635</v>
      </c>
      <c r="B2131">
        <v>2130</v>
      </c>
      <c r="C2131" t="s">
        <v>12636</v>
      </c>
      <c r="D2131" t="s">
        <v>12637</v>
      </c>
      <c r="E2131" t="s">
        <v>29</v>
      </c>
      <c r="F2131">
        <v>1</v>
      </c>
      <c r="G2131" t="s">
        <v>12638</v>
      </c>
      <c r="H2131" t="s">
        <v>12639</v>
      </c>
      <c r="I2131">
        <v>0.06</v>
      </c>
      <c r="K2131" s="5">
        <v>46057</v>
      </c>
      <c r="L2131" s="27" t="s">
        <v>32</v>
      </c>
      <c r="M2131" t="s">
        <v>102</v>
      </c>
      <c r="N2131" t="s">
        <v>10911</v>
      </c>
      <c r="P2131" t="s">
        <v>494</v>
      </c>
      <c r="Q2131" t="s">
        <v>12637</v>
      </c>
      <c r="R2131" s="6">
        <v>0</v>
      </c>
      <c r="S2131" s="6">
        <v>0</v>
      </c>
      <c r="T2131" s="6">
        <v>0</v>
      </c>
      <c r="U2131" s="6">
        <v>0</v>
      </c>
      <c r="V2131" s="6">
        <v>0</v>
      </c>
      <c r="W2131" s="6">
        <v>0</v>
      </c>
      <c r="X2131" s="6">
        <v>4</v>
      </c>
      <c r="Y2131" s="6">
        <v>54574</v>
      </c>
      <c r="Z2131" s="15" t="s">
        <v>507</v>
      </c>
    </row>
    <row r="2132" spans="1:28">
      <c r="A2132" t="s">
        <v>12640</v>
      </c>
      <c r="B2132">
        <v>2131</v>
      </c>
      <c r="C2132" t="s">
        <v>12641</v>
      </c>
      <c r="D2132" t="s">
        <v>12642</v>
      </c>
      <c r="E2132" t="s">
        <v>29</v>
      </c>
      <c r="F2132">
        <v>1</v>
      </c>
      <c r="G2132" t="s">
        <v>12643</v>
      </c>
      <c r="H2132" t="s">
        <v>12644</v>
      </c>
      <c r="I2132">
        <v>0.06</v>
      </c>
      <c r="K2132" s="5">
        <v>46057</v>
      </c>
      <c r="L2132" s="27" t="s">
        <v>32</v>
      </c>
      <c r="M2132" t="s">
        <v>480</v>
      </c>
      <c r="N2132" t="s">
        <v>10911</v>
      </c>
      <c r="P2132" t="s">
        <v>494</v>
      </c>
      <c r="Q2132" t="s">
        <v>12642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  <c r="X2132" s="6">
        <v>0</v>
      </c>
      <c r="Y2132" s="6">
        <v>0</v>
      </c>
      <c r="Z2132" s="15" t="s">
        <v>507</v>
      </c>
    </row>
    <row r="2133" spans="1:28">
      <c r="AA2133" s="6"/>
      <c r="AB2133" s="6"/>
    </row>
    <row r="2134" spans="1:28">
      <c r="AA2134" s="6"/>
      <c r="AB2134" s="6"/>
    </row>
    <row r="2135" spans="1:28">
      <c r="AA2135" s="6"/>
      <c r="AB2135" s="6"/>
    </row>
    <row r="2136" spans="1:28">
      <c r="AA2136" s="6"/>
      <c r="AB2136" s="6"/>
    </row>
    <row r="2137" spans="1:28">
      <c r="AA2137" s="6"/>
      <c r="AB2137" s="6"/>
    </row>
    <row r="2138" spans="1:28">
      <c r="AA2138" s="6"/>
      <c r="AB2138" s="6"/>
    </row>
    <row r="2139" spans="1:28">
      <c r="AA2139" s="6"/>
      <c r="AB2139" s="6"/>
    </row>
    <row r="2140" spans="1:28">
      <c r="AA2140" s="6"/>
      <c r="AB2140" s="6"/>
    </row>
    <row r="2141" spans="1:28">
      <c r="AA2141" s="6"/>
      <c r="AB2141" s="6"/>
    </row>
    <row r="2142" spans="1:28">
      <c r="AA2142" s="6"/>
      <c r="AB2142" s="6"/>
    </row>
    <row r="2143" spans="1:28">
      <c r="AA2143" s="6"/>
      <c r="AB2143" s="6"/>
    </row>
    <row r="2144" spans="1:28">
      <c r="AA2144" s="6"/>
      <c r="AB2144" s="6"/>
    </row>
    <row r="2145" spans="27:28">
      <c r="AA2145" s="6"/>
      <c r="AB2145" s="6"/>
    </row>
    <row r="2146" spans="27:28">
      <c r="AA2146" s="6"/>
      <c r="AB2146" s="6"/>
    </row>
    <row r="2147" spans="27:28">
      <c r="AA2147" s="6"/>
      <c r="AB2147" s="6"/>
    </row>
    <row r="2148" spans="27:28">
      <c r="AA2148" s="6"/>
      <c r="AB2148" s="6"/>
    </row>
    <row r="2149" spans="27:28">
      <c r="AA2149" s="6"/>
      <c r="AB2149" s="6"/>
    </row>
    <row r="2150" spans="27:28">
      <c r="AA2150" s="6"/>
      <c r="AB2150" s="6"/>
    </row>
    <row r="2151" spans="27:28">
      <c r="AA2151" s="6"/>
      <c r="AB2151" s="6"/>
    </row>
    <row r="2152" spans="27:28">
      <c r="AA2152" s="6"/>
      <c r="AB2152" s="6"/>
    </row>
    <row r="2153" spans="27:28">
      <c r="AA2153" s="6"/>
      <c r="AB2153" s="6"/>
    </row>
    <row r="2154" spans="27:28">
      <c r="AA2154" s="6"/>
      <c r="AB2154" s="6"/>
    </row>
    <row r="2155" spans="27:28">
      <c r="AA2155" s="6"/>
      <c r="AB2155" s="6"/>
    </row>
    <row r="2156" spans="27:28">
      <c r="AA2156" s="6"/>
      <c r="AB2156" s="6"/>
    </row>
    <row r="2157" spans="27:28">
      <c r="AA2157" s="6"/>
      <c r="AB2157" s="6"/>
    </row>
    <row r="2158" spans="27:28">
      <c r="AA2158" s="6"/>
      <c r="AB2158" s="6"/>
    </row>
    <row r="2159" spans="27:28">
      <c r="AA2159" s="6"/>
      <c r="AB2159" s="6"/>
    </row>
    <row r="2160" spans="27:28">
      <c r="AA2160" s="6"/>
      <c r="AB2160" s="6"/>
    </row>
    <row r="2161" spans="27:28">
      <c r="AA2161" s="6"/>
      <c r="AB2161" s="6"/>
    </row>
    <row r="2162" spans="27:28">
      <c r="AA2162" s="6"/>
      <c r="AB2162" s="6"/>
    </row>
    <row r="2163" spans="27:28">
      <c r="AA2163" s="6"/>
      <c r="AB2163" s="6"/>
    </row>
    <row r="2164" spans="27:28">
      <c r="AA2164" s="6"/>
      <c r="AB2164" s="6"/>
    </row>
    <row r="2165" spans="27:28">
      <c r="AA2165" s="6"/>
      <c r="AB2165" s="6"/>
    </row>
    <row r="2166" spans="27:28">
      <c r="AA2166" s="6"/>
      <c r="AB2166" s="6"/>
    </row>
    <row r="2167" spans="27:28">
      <c r="AA2167" s="6"/>
      <c r="AB2167" s="6"/>
    </row>
    <row r="2168" spans="27:28">
      <c r="AA2168" s="6"/>
      <c r="AB2168" s="6"/>
    </row>
    <row r="2169" spans="27:28">
      <c r="AA2169" s="6"/>
      <c r="AB2169" s="6"/>
    </row>
    <row r="2170" spans="27:28">
      <c r="AA2170" s="6"/>
      <c r="AB2170" s="6"/>
    </row>
    <row r="2171" spans="27:28">
      <c r="AA2171" s="6"/>
      <c r="AB2171" s="6"/>
    </row>
    <row r="2172" spans="27:28">
      <c r="AA2172" s="6"/>
      <c r="AB2172" s="6"/>
    </row>
    <row r="2173" spans="27:28">
      <c r="AA2173" s="6"/>
      <c r="AB2173" s="6"/>
    </row>
    <row r="2174" spans="27:28">
      <c r="AA2174" s="6"/>
      <c r="AB2174" s="6"/>
    </row>
    <row r="2175" spans="27:28">
      <c r="AA2175" s="6"/>
      <c r="AB2175" s="6"/>
    </row>
    <row r="2176" spans="27:28">
      <c r="AA2176" s="6"/>
      <c r="AB2176" s="6"/>
    </row>
    <row r="2177" spans="27:28">
      <c r="AA2177" s="6"/>
      <c r="AB2177" s="6"/>
    </row>
    <row r="2178" spans="27:28">
      <c r="AA2178" s="6"/>
      <c r="AB2178" s="6"/>
    </row>
    <row r="2179" spans="27:28">
      <c r="AA2179" s="6"/>
      <c r="AB2179" s="6"/>
    </row>
    <row r="2180" spans="27:28">
      <c r="AA2180" s="6"/>
      <c r="AB2180" s="6"/>
    </row>
    <row r="2181" spans="27:28">
      <c r="AA2181" s="6"/>
      <c r="AB2181" s="6"/>
    </row>
    <row r="2182" spans="27:28">
      <c r="AA2182" s="6"/>
      <c r="AB2182" s="6"/>
    </row>
    <row r="2183" spans="27:28">
      <c r="AA2183" s="6"/>
      <c r="AB2183" s="6"/>
    </row>
    <row r="2184" spans="27:28">
      <c r="AA2184" s="6"/>
      <c r="AB2184" s="6"/>
    </row>
    <row r="2185" spans="27:28">
      <c r="AA2185" s="6"/>
      <c r="AB2185" s="6"/>
    </row>
    <row r="2186" spans="27:28">
      <c r="AA2186" s="6"/>
      <c r="AB2186" s="6"/>
    </row>
    <row r="2187" spans="27:28">
      <c r="AA2187" s="6"/>
      <c r="AB2187" s="6"/>
    </row>
    <row r="2188" spans="27:28">
      <c r="AA2188" s="6"/>
      <c r="AB2188" s="6"/>
    </row>
    <row r="2189" spans="27:28">
      <c r="AA2189" s="6"/>
      <c r="AB2189" s="6"/>
    </row>
    <row r="2190" spans="27:28">
      <c r="AA2190" s="6"/>
      <c r="AB2190" s="6"/>
    </row>
    <row r="2191" spans="27:28">
      <c r="AA2191" s="6"/>
      <c r="AB2191" s="6"/>
    </row>
    <row r="2192" spans="27:28">
      <c r="AA2192" s="6"/>
      <c r="AB2192" s="6"/>
    </row>
    <row r="2193" spans="27:28">
      <c r="AA2193" s="6"/>
      <c r="AB2193" s="6"/>
    </row>
    <row r="2194" spans="27:28">
      <c r="AA2194" s="6"/>
      <c r="AB2194" s="6"/>
    </row>
    <row r="2195" spans="27:28">
      <c r="AA2195" s="6"/>
      <c r="AB2195" s="6"/>
    </row>
    <row r="2196" spans="27:28">
      <c r="AA2196" s="6"/>
      <c r="AB2196" s="6"/>
    </row>
    <row r="2197" spans="27:28">
      <c r="AA2197" s="6"/>
      <c r="AB2197" s="6"/>
    </row>
    <row r="2198" spans="27:28">
      <c r="AA2198" s="6"/>
      <c r="AB2198" s="6"/>
    </row>
    <row r="2199" spans="27:28">
      <c r="AA2199" s="6"/>
      <c r="AB2199" s="6"/>
    </row>
    <row r="2200" spans="27:28">
      <c r="AA2200" s="6"/>
      <c r="AB2200" s="6"/>
    </row>
    <row r="2201" spans="27:28">
      <c r="AA2201" s="6"/>
      <c r="AB2201" s="6"/>
    </row>
    <row r="2202" spans="27:28">
      <c r="AA2202" s="6"/>
      <c r="AB2202" s="6"/>
    </row>
    <row r="2203" spans="27:28">
      <c r="AA2203" s="6"/>
      <c r="AB2203" s="6"/>
    </row>
    <row r="2204" spans="27:28">
      <c r="AA2204" s="6"/>
      <c r="AB2204" s="6"/>
    </row>
    <row r="2205" spans="27:28">
      <c r="AA2205" s="6"/>
      <c r="AB2205" s="6"/>
    </row>
    <row r="2206" spans="27:28">
      <c r="AA2206" s="6"/>
      <c r="AB2206" s="6"/>
    </row>
    <row r="2207" spans="27:28">
      <c r="AA2207" s="6"/>
      <c r="AB2207" s="6"/>
    </row>
    <row r="2208" spans="27:28">
      <c r="AA2208" s="6"/>
      <c r="AB2208" s="6"/>
    </row>
    <row r="2209" spans="27:28">
      <c r="AA2209" s="6"/>
      <c r="AB2209" s="6"/>
    </row>
    <row r="2210" spans="27:28">
      <c r="AA2210" s="6"/>
      <c r="AB2210" s="6"/>
    </row>
    <row r="2211" spans="27:28">
      <c r="AA2211" s="6"/>
      <c r="AB2211" s="6"/>
    </row>
    <row r="2212" spans="27:28">
      <c r="AA2212" s="6"/>
      <c r="AB2212" s="6"/>
    </row>
    <row r="2213" spans="27:28">
      <c r="AA2213" s="6"/>
      <c r="AB2213" s="6"/>
    </row>
    <row r="2214" spans="27:28">
      <c r="AA2214" s="6"/>
      <c r="AB2214" s="6"/>
    </row>
    <row r="2215" spans="27:28">
      <c r="AA2215" s="6"/>
      <c r="AB2215" s="6"/>
    </row>
    <row r="2216" spans="27:28">
      <c r="AA2216" s="6"/>
      <c r="AB2216" s="6"/>
    </row>
    <row r="2217" spans="27:28">
      <c r="AA2217" s="6"/>
      <c r="AB2217" s="6"/>
    </row>
    <row r="2218" spans="27:28">
      <c r="AA2218" s="6"/>
      <c r="AB2218" s="6"/>
    </row>
    <row r="2219" spans="27:28">
      <c r="AA2219" s="6"/>
      <c r="AB2219" s="6"/>
    </row>
    <row r="2220" spans="27:28">
      <c r="AA2220" s="6"/>
      <c r="AB2220" s="6"/>
    </row>
    <row r="2221" spans="27:28">
      <c r="AA2221" s="6"/>
      <c r="AB2221" s="6"/>
    </row>
    <row r="2222" spans="27:28">
      <c r="AA2222" s="6"/>
      <c r="AB2222" s="6"/>
    </row>
    <row r="2223" spans="27:28">
      <c r="AA2223" s="6"/>
      <c r="AB2223" s="6"/>
    </row>
    <row r="2224" spans="27:28">
      <c r="AA2224" s="6"/>
      <c r="AB2224" s="6"/>
    </row>
    <row r="2225" spans="27:28">
      <c r="AA2225" s="6"/>
      <c r="AB2225" s="6"/>
    </row>
    <row r="2226" spans="27:28">
      <c r="AA2226" s="6"/>
      <c r="AB2226" s="6"/>
    </row>
    <row r="2227" spans="27:28">
      <c r="AA2227" s="6"/>
      <c r="AB2227" s="6"/>
    </row>
    <row r="2228" spans="27:28">
      <c r="AA2228" s="6"/>
      <c r="AB2228" s="6"/>
    </row>
    <row r="2229" spans="27:28">
      <c r="AA2229" s="6"/>
      <c r="AB2229" s="6"/>
    </row>
    <row r="2230" spans="27:28">
      <c r="AA2230" s="6"/>
      <c r="AB2230" s="6"/>
    </row>
    <row r="2231" spans="27:28">
      <c r="AA2231" s="6"/>
      <c r="AB2231" s="6"/>
    </row>
    <row r="2232" spans="27:28">
      <c r="AA2232" s="6"/>
      <c r="AB2232" s="6"/>
    </row>
    <row r="2233" spans="27:28">
      <c r="AA2233" s="6"/>
      <c r="AB2233" s="6"/>
    </row>
    <row r="2234" spans="27:28">
      <c r="AA2234" s="6"/>
      <c r="AB2234" s="6"/>
    </row>
    <row r="2235" spans="27:28">
      <c r="AA2235" s="6"/>
      <c r="AB2235" s="6"/>
    </row>
    <row r="2236" spans="27:28">
      <c r="AA2236" s="6"/>
      <c r="AB2236" s="6"/>
    </row>
    <row r="2237" spans="27:28">
      <c r="AA2237" s="6"/>
      <c r="AB2237" s="6"/>
    </row>
    <row r="2238" spans="27:28">
      <c r="AA2238" s="6"/>
      <c r="AB2238" s="6"/>
    </row>
    <row r="2239" spans="27:28">
      <c r="AA2239" s="6"/>
      <c r="AB2239" s="6"/>
    </row>
    <row r="2240" spans="27:28">
      <c r="AA2240" s="6"/>
      <c r="AB2240" s="6"/>
    </row>
    <row r="2241" spans="27:28">
      <c r="AA2241" s="6"/>
      <c r="AB2241" s="6"/>
    </row>
    <row r="2242" spans="27:28">
      <c r="AA2242" s="6"/>
      <c r="AB2242" s="6"/>
    </row>
    <row r="2243" spans="27:28">
      <c r="AA2243" s="6"/>
      <c r="AB2243" s="6"/>
    </row>
    <row r="2244" spans="27:28">
      <c r="AA2244" s="6"/>
      <c r="AB2244" s="6"/>
    </row>
    <row r="2245" spans="27:28">
      <c r="AA2245" s="6"/>
      <c r="AB2245" s="6"/>
    </row>
    <row r="2246" spans="27:28">
      <c r="AA2246" s="6"/>
      <c r="AB2246" s="6"/>
    </row>
    <row r="2247" spans="27:28">
      <c r="AA2247" s="6"/>
      <c r="AB2247" s="6"/>
    </row>
    <row r="2248" spans="27:28">
      <c r="AA2248" s="6"/>
      <c r="AB2248" s="6"/>
    </row>
    <row r="2249" spans="27:28">
      <c r="AA2249" s="6"/>
      <c r="AB2249" s="6"/>
    </row>
    <row r="2250" spans="27:28">
      <c r="AA2250" s="6"/>
      <c r="AB2250" s="6"/>
    </row>
    <row r="2251" spans="27:28">
      <c r="AA2251" s="6"/>
      <c r="AB2251" s="6"/>
    </row>
    <row r="2252" spans="27:28">
      <c r="AA2252" s="6"/>
      <c r="AB2252" s="6"/>
    </row>
    <row r="2253" spans="27:28">
      <c r="AA2253" s="6"/>
      <c r="AB2253" s="6"/>
    </row>
    <row r="2254" spans="27:28">
      <c r="AA2254" s="6"/>
      <c r="AB2254" s="6"/>
    </row>
    <row r="2255" spans="27:28">
      <c r="AA2255" s="6"/>
      <c r="AB2255" s="6"/>
    </row>
    <row r="2256" spans="27:28">
      <c r="AA2256" s="6"/>
      <c r="AB2256" s="6"/>
    </row>
    <row r="2257" spans="27:28">
      <c r="AA2257" s="6"/>
      <c r="AB2257" s="6"/>
    </row>
    <row r="2258" spans="27:28">
      <c r="AA2258" s="6"/>
      <c r="AB2258" s="6"/>
    </row>
    <row r="2259" spans="27:28">
      <c r="AA2259" s="6"/>
      <c r="AB2259" s="6"/>
    </row>
    <row r="2260" spans="27:28">
      <c r="AA2260" s="6"/>
      <c r="AB2260" s="6"/>
    </row>
    <row r="2261" spans="27:28">
      <c r="AA2261" s="6"/>
      <c r="AB2261" s="6"/>
    </row>
    <row r="2262" spans="27:28">
      <c r="AA2262" s="6"/>
      <c r="AB2262" s="6"/>
    </row>
    <row r="2263" spans="27:28">
      <c r="AA2263" s="6"/>
      <c r="AB2263" s="6"/>
    </row>
    <row r="2264" spans="27:28">
      <c r="AA2264" s="6"/>
      <c r="AB2264" s="6"/>
    </row>
    <row r="2265" spans="27:28">
      <c r="AA2265" s="6"/>
      <c r="AB2265" s="6"/>
    </row>
    <row r="2266" spans="27:28">
      <c r="AA2266" s="6"/>
      <c r="AB2266" s="6"/>
    </row>
    <row r="2267" spans="27:28">
      <c r="AA2267" s="6"/>
      <c r="AB2267" s="6"/>
    </row>
    <row r="2268" spans="27:28">
      <c r="AA2268" s="6"/>
      <c r="AB2268" s="6"/>
    </row>
    <row r="2269" spans="27:28">
      <c r="AA2269" s="6"/>
      <c r="AB2269" s="6"/>
    </row>
    <row r="2270" spans="27:28">
      <c r="AA2270" s="6"/>
      <c r="AB2270" s="6"/>
    </row>
    <row r="2271" spans="27:28">
      <c r="AA2271" s="6"/>
      <c r="AB2271" s="6"/>
    </row>
    <row r="2272" spans="27:28">
      <c r="AA2272" s="6"/>
      <c r="AB2272" s="6"/>
    </row>
    <row r="2273" spans="27:28">
      <c r="AA2273" s="6"/>
      <c r="AB2273" s="6"/>
    </row>
    <row r="2274" spans="27:28">
      <c r="AA2274" s="6"/>
      <c r="AB2274" s="6"/>
    </row>
    <row r="2275" spans="27:28">
      <c r="AA2275" s="6"/>
      <c r="AB2275" s="6"/>
    </row>
    <row r="2276" spans="27:28">
      <c r="AA2276" s="6"/>
      <c r="AB2276" s="6"/>
    </row>
    <row r="2277" spans="27:28">
      <c r="AA2277" s="6"/>
      <c r="AB2277" s="6"/>
    </row>
    <row r="2278" spans="27:28">
      <c r="AA2278" s="6"/>
      <c r="AB2278" s="6"/>
    </row>
    <row r="2279" spans="27:28">
      <c r="AA2279" s="6"/>
      <c r="AB2279" s="6"/>
    </row>
    <row r="2280" spans="27:28">
      <c r="AA2280" s="6"/>
      <c r="AB2280" s="6"/>
    </row>
    <row r="2281" spans="27:28">
      <c r="AA2281" s="6"/>
      <c r="AB2281" s="6"/>
    </row>
    <row r="2282" spans="27:28">
      <c r="AA2282" s="6"/>
      <c r="AB2282" s="6"/>
    </row>
    <row r="2283" spans="27:28">
      <c r="AA2283" s="6"/>
      <c r="AB2283" s="6"/>
    </row>
    <row r="2284" spans="27:28">
      <c r="AA2284" s="6"/>
      <c r="AB2284" s="6"/>
    </row>
    <row r="2285" spans="27:28">
      <c r="AA2285" s="6"/>
      <c r="AB2285" s="6"/>
    </row>
    <row r="2286" spans="27:28">
      <c r="AA2286" s="6"/>
      <c r="AB2286" s="6"/>
    </row>
    <row r="2287" spans="27:28">
      <c r="AA2287" s="6"/>
      <c r="AB2287" s="6"/>
    </row>
    <row r="2288" spans="27:28">
      <c r="AA2288" s="6"/>
      <c r="AB2288" s="6"/>
    </row>
    <row r="2289" spans="27:28">
      <c r="AA2289" s="6"/>
      <c r="AB2289" s="6"/>
    </row>
    <row r="2290" spans="27:28">
      <c r="AA2290" s="6"/>
      <c r="AB2290" s="6"/>
    </row>
    <row r="2291" spans="27:28">
      <c r="AA2291" s="6"/>
      <c r="AB2291" s="6"/>
    </row>
    <row r="2292" spans="27:28">
      <c r="AA2292" s="6"/>
      <c r="AB2292" s="6"/>
    </row>
    <row r="2293" spans="27:28">
      <c r="AA2293" s="6"/>
      <c r="AB2293" s="6"/>
    </row>
    <row r="2294" spans="27:28">
      <c r="AA2294" s="6"/>
      <c r="AB2294" s="6"/>
    </row>
    <row r="2295" spans="27:28">
      <c r="AA2295" s="6"/>
      <c r="AB2295" s="6"/>
    </row>
    <row r="2296" spans="27:28">
      <c r="AA2296" s="6"/>
      <c r="AB2296" s="6"/>
    </row>
    <row r="2297" spans="27:28">
      <c r="AA2297" s="6"/>
      <c r="AB2297" s="6"/>
    </row>
    <row r="2298" spans="27:28">
      <c r="AA2298" s="6"/>
      <c r="AB2298" s="6"/>
    </row>
    <row r="2299" spans="27:28">
      <c r="AA2299" s="6"/>
      <c r="AB2299" s="6"/>
    </row>
    <row r="2300" spans="27:28">
      <c r="AA2300" s="6"/>
      <c r="AB2300" s="6"/>
    </row>
    <row r="2301" spans="27:28">
      <c r="AA2301" s="6"/>
      <c r="AB2301" s="6"/>
    </row>
    <row r="2302" spans="27:28">
      <c r="AA2302" s="6"/>
      <c r="AB2302" s="6"/>
    </row>
    <row r="2303" spans="27:28">
      <c r="AA2303" s="6"/>
      <c r="AB2303" s="6"/>
    </row>
    <row r="2304" spans="27:28">
      <c r="AA2304" s="6"/>
      <c r="AB2304" s="6"/>
    </row>
    <row r="2305" spans="27:28">
      <c r="AA2305" s="6"/>
      <c r="AB2305" s="6"/>
    </row>
    <row r="2306" spans="27:28">
      <c r="AA2306" s="6"/>
      <c r="AB2306" s="6"/>
    </row>
    <row r="2307" spans="27:28">
      <c r="AA2307" s="6"/>
      <c r="AB2307" s="6"/>
    </row>
    <row r="2308" spans="27:28">
      <c r="AA2308" s="6"/>
      <c r="AB2308" s="6"/>
    </row>
    <row r="2309" spans="27:28">
      <c r="AA2309" s="6"/>
      <c r="AB2309" s="6"/>
    </row>
    <row r="2310" spans="27:28">
      <c r="AA2310" s="6"/>
      <c r="AB2310" s="6"/>
    </row>
    <row r="2311" spans="27:28">
      <c r="AA2311" s="6"/>
      <c r="AB2311" s="6"/>
    </row>
    <row r="2312" spans="27:28">
      <c r="AA2312" s="6"/>
      <c r="AB2312" s="6"/>
    </row>
    <row r="2313" spans="27:28">
      <c r="AA2313" s="6"/>
      <c r="AB2313" s="6"/>
    </row>
    <row r="2314" spans="27:28">
      <c r="AA2314" s="6"/>
      <c r="AB2314" s="6"/>
    </row>
    <row r="2315" spans="27:28">
      <c r="AA2315" s="6"/>
      <c r="AB2315" s="6"/>
    </row>
    <row r="2316" spans="27:28">
      <c r="AA2316" s="6"/>
      <c r="AB2316" s="6"/>
    </row>
    <row r="2317" spans="27:28">
      <c r="AA2317" s="6"/>
      <c r="AB2317" s="6"/>
    </row>
    <row r="2318" spans="27:28">
      <c r="AA2318" s="6"/>
      <c r="AB2318" s="6"/>
    </row>
    <row r="2319" spans="27:28">
      <c r="AA2319" s="6"/>
      <c r="AB2319" s="6"/>
    </row>
    <row r="2320" spans="27:28">
      <c r="AA2320" s="6"/>
      <c r="AB2320" s="6"/>
    </row>
    <row r="2321" spans="27:28">
      <c r="AA2321" s="6"/>
      <c r="AB2321" s="6"/>
    </row>
    <row r="2322" spans="27:28">
      <c r="AA2322" s="6"/>
      <c r="AB2322" s="6"/>
    </row>
    <row r="2323" spans="27:28">
      <c r="AA2323" s="6"/>
      <c r="AB2323" s="6"/>
    </row>
    <row r="2324" spans="27:28">
      <c r="AA2324" s="6"/>
      <c r="AB2324" s="6"/>
    </row>
    <row r="2325" spans="27:28">
      <c r="AA2325" s="6"/>
      <c r="AB2325" s="6"/>
    </row>
    <row r="2326" spans="27:28">
      <c r="AA2326" s="6"/>
      <c r="AB2326" s="6"/>
    </row>
    <row r="2327" spans="27:28">
      <c r="AA2327" s="6"/>
      <c r="AB2327" s="6"/>
    </row>
    <row r="2328" spans="27:28">
      <c r="AA2328" s="6"/>
      <c r="AB2328" s="6"/>
    </row>
    <row r="2329" spans="27:28">
      <c r="AA2329" s="6"/>
      <c r="AB2329" s="6"/>
    </row>
    <row r="2330" spans="27:28">
      <c r="AA2330" s="6"/>
      <c r="AB2330" s="6"/>
    </row>
    <row r="2331" spans="27:28">
      <c r="AA2331" s="6"/>
      <c r="AB2331" s="6"/>
    </row>
    <row r="2332" spans="27:28">
      <c r="AA2332" s="6"/>
      <c r="AB2332" s="6"/>
    </row>
    <row r="2333" spans="27:28">
      <c r="AA2333" s="6"/>
      <c r="AB2333" s="6"/>
    </row>
    <row r="2334" spans="27:28">
      <c r="AA2334" s="6"/>
      <c r="AB2334" s="6"/>
    </row>
    <row r="2335" spans="27:28">
      <c r="AA2335" s="6"/>
      <c r="AB2335" s="6"/>
    </row>
    <row r="2336" spans="27:28">
      <c r="AA2336" s="6"/>
      <c r="AB2336" s="6"/>
    </row>
    <row r="2337" spans="27:28">
      <c r="AA2337" s="6"/>
      <c r="AB2337" s="6"/>
    </row>
    <row r="2338" spans="27:28">
      <c r="AA2338" s="6"/>
      <c r="AB2338" s="6"/>
    </row>
    <row r="2339" spans="27:28">
      <c r="AA2339" s="6"/>
      <c r="AB2339" s="6"/>
    </row>
    <row r="2340" spans="27:28">
      <c r="AA2340" s="6"/>
      <c r="AB2340" s="6"/>
    </row>
    <row r="2341" spans="27:28">
      <c r="AA2341" s="6"/>
      <c r="AB2341" s="6"/>
    </row>
    <row r="2342" spans="27:28">
      <c r="AA2342" s="6"/>
      <c r="AB2342" s="6"/>
    </row>
    <row r="2343" spans="27:28">
      <c r="AA2343" s="6"/>
      <c r="AB2343" s="6"/>
    </row>
    <row r="2344" spans="27:28">
      <c r="AA2344" s="6"/>
      <c r="AB2344" s="6"/>
    </row>
    <row r="2345" spans="27:28">
      <c r="AA2345" s="6"/>
      <c r="AB2345" s="6"/>
    </row>
    <row r="2346" spans="27:28">
      <c r="AA2346" s="6"/>
      <c r="AB2346" s="6"/>
    </row>
    <row r="2347" spans="27:28">
      <c r="AA2347" s="6"/>
      <c r="AB2347" s="6"/>
    </row>
    <row r="2348" spans="27:28">
      <c r="AA2348" s="6"/>
      <c r="AB2348" s="6"/>
    </row>
    <row r="2349" spans="27:28">
      <c r="AA2349" s="6"/>
      <c r="AB2349" s="6"/>
    </row>
    <row r="2350" spans="27:28">
      <c r="AA2350" s="6"/>
      <c r="AB2350" s="6"/>
    </row>
    <row r="2351" spans="27:28">
      <c r="AA2351" s="6"/>
      <c r="AB2351" s="6"/>
    </row>
    <row r="2352" spans="27:28">
      <c r="AA2352" s="6"/>
      <c r="AB2352" s="6"/>
    </row>
    <row r="2353" spans="27:28">
      <c r="AA2353" s="6"/>
      <c r="AB2353" s="6"/>
    </row>
    <row r="2354" spans="27:28">
      <c r="AA2354" s="6"/>
      <c r="AB2354" s="6"/>
    </row>
    <row r="2355" spans="27:28">
      <c r="AA2355" s="6"/>
      <c r="AB2355" s="6"/>
    </row>
    <row r="2356" spans="27:28">
      <c r="AA2356" s="6"/>
      <c r="AB2356" s="6"/>
    </row>
    <row r="2357" spans="27:28">
      <c r="AA2357" s="6"/>
      <c r="AB2357" s="6"/>
    </row>
    <row r="2358" spans="27:28">
      <c r="AA2358" s="6"/>
      <c r="AB2358" s="6"/>
    </row>
    <row r="2359" spans="27:28">
      <c r="AA2359" s="6"/>
      <c r="AB2359" s="6"/>
    </row>
    <row r="2360" spans="27:28">
      <c r="AA2360" s="6"/>
      <c r="AB2360" s="6"/>
    </row>
    <row r="2361" spans="27:28">
      <c r="AA2361" s="6"/>
      <c r="AB2361" s="6"/>
    </row>
    <row r="2362" spans="27:28">
      <c r="AA2362" s="6"/>
      <c r="AB2362" s="6"/>
    </row>
    <row r="2363" spans="27:28">
      <c r="AA2363" s="6"/>
      <c r="AB2363" s="6"/>
    </row>
    <row r="2364" spans="27:28">
      <c r="AA2364" s="6"/>
      <c r="AB2364" s="6"/>
    </row>
    <row r="2365" spans="27:28">
      <c r="AA2365" s="6"/>
      <c r="AB2365" s="6"/>
    </row>
    <row r="2366" spans="27:28">
      <c r="AA2366" s="6"/>
      <c r="AB2366" s="6"/>
    </row>
    <row r="2367" spans="27:28">
      <c r="AA2367" s="6"/>
      <c r="AB2367" s="6"/>
    </row>
    <row r="2368" spans="27:28">
      <c r="AA2368" s="6"/>
      <c r="AB2368" s="6"/>
    </row>
    <row r="2369" spans="27:28">
      <c r="AA2369" s="6"/>
      <c r="AB2369" s="6"/>
    </row>
    <row r="2370" spans="27:28">
      <c r="AA2370" s="6"/>
      <c r="AB2370" s="6"/>
    </row>
    <row r="2371" spans="27:28">
      <c r="AA2371" s="6"/>
      <c r="AB2371" s="6"/>
    </row>
    <row r="2372" spans="27:28">
      <c r="AA2372" s="6"/>
      <c r="AB2372" s="6"/>
    </row>
    <row r="2373" spans="27:28">
      <c r="AA2373" s="6"/>
      <c r="AB2373" s="6"/>
    </row>
    <row r="2374" spans="27:28">
      <c r="AA2374" s="6"/>
      <c r="AB2374" s="6"/>
    </row>
    <row r="2375" spans="27:28">
      <c r="AA2375" s="6"/>
      <c r="AB2375" s="6"/>
    </row>
    <row r="2376" spans="27:28">
      <c r="AA2376" s="6"/>
      <c r="AB2376" s="6"/>
    </row>
    <row r="2377" spans="27:28">
      <c r="AA2377" s="6"/>
      <c r="AB2377" s="6"/>
    </row>
    <row r="2378" spans="27:28">
      <c r="AA2378" s="6"/>
      <c r="AB2378" s="6"/>
    </row>
    <row r="2379" spans="27:28">
      <c r="AA2379" s="6"/>
      <c r="AB2379" s="6"/>
    </row>
    <row r="2380" spans="27:28">
      <c r="AA2380" s="6"/>
      <c r="AB2380" s="6"/>
    </row>
    <row r="2381" spans="27:28">
      <c r="AA2381" s="6"/>
      <c r="AB2381" s="6"/>
    </row>
    <row r="2382" spans="27:28">
      <c r="AA2382" s="6"/>
      <c r="AB2382" s="6"/>
    </row>
    <row r="2383" spans="27:28">
      <c r="AA2383" s="6"/>
      <c r="AB2383" s="6"/>
    </row>
    <row r="2384" spans="27:28">
      <c r="AA2384" s="6"/>
      <c r="AB2384" s="6"/>
    </row>
    <row r="2385" spans="27:28">
      <c r="AA2385" s="6"/>
      <c r="AB2385" s="6"/>
    </row>
    <row r="2386" spans="27:28">
      <c r="AA2386" s="6"/>
      <c r="AB2386" s="6"/>
    </row>
    <row r="2387" spans="27:28">
      <c r="AA2387" s="6"/>
      <c r="AB2387" s="6"/>
    </row>
    <row r="2388" spans="27:28">
      <c r="AA2388" s="6"/>
      <c r="AB2388" s="6"/>
    </row>
    <row r="2389" spans="27:28">
      <c r="AA2389" s="6"/>
      <c r="AB2389" s="6"/>
    </row>
    <row r="2390" spans="27:28">
      <c r="AA2390" s="6"/>
      <c r="AB2390" s="6"/>
    </row>
    <row r="2391" spans="27:28">
      <c r="AA2391" s="6"/>
      <c r="AB2391" s="6"/>
    </row>
    <row r="2392" spans="27:28">
      <c r="AA2392" s="6"/>
      <c r="AB2392" s="6"/>
    </row>
    <row r="2393" spans="27:28">
      <c r="AA2393" s="6"/>
      <c r="AB2393" s="6"/>
    </row>
    <row r="2394" spans="27:28">
      <c r="AA2394" s="6"/>
      <c r="AB2394" s="6"/>
    </row>
    <row r="2395" spans="27:28">
      <c r="AA2395" s="6"/>
      <c r="AB2395" s="6"/>
    </row>
    <row r="2396" spans="27:28">
      <c r="AA2396" s="6"/>
      <c r="AB2396" s="6"/>
    </row>
    <row r="2397" spans="27:28">
      <c r="AA2397" s="6"/>
      <c r="AB2397" s="6"/>
    </row>
    <row r="2398" spans="27:28">
      <c r="AA2398" s="6"/>
      <c r="AB2398" s="6"/>
    </row>
    <row r="2399" spans="27:28">
      <c r="AA2399" s="6"/>
      <c r="AB2399" s="6"/>
    </row>
    <row r="2400" spans="27:28">
      <c r="AA2400" s="6"/>
      <c r="AB2400" s="6"/>
    </row>
    <row r="2401" spans="27:28">
      <c r="AA2401" s="6"/>
      <c r="AB2401" s="6"/>
    </row>
    <row r="2402" spans="27:28">
      <c r="AA2402" s="6"/>
      <c r="AB2402" s="6"/>
    </row>
    <row r="2403" spans="27:28">
      <c r="AA2403" s="6"/>
      <c r="AB2403" s="6"/>
    </row>
    <row r="2404" spans="27:28">
      <c r="AA2404" s="6"/>
      <c r="AB2404" s="6"/>
    </row>
    <row r="2405" spans="27:28">
      <c r="AA2405" s="6"/>
      <c r="AB2405" s="6"/>
    </row>
    <row r="2406" spans="27:28">
      <c r="AA2406" s="6"/>
      <c r="AB2406" s="6"/>
    </row>
    <row r="2407" spans="27:28">
      <c r="AA2407" s="6"/>
      <c r="AB2407" s="6"/>
    </row>
    <row r="2408" spans="27:28">
      <c r="AA2408" s="6"/>
      <c r="AB2408" s="6"/>
    </row>
    <row r="2409" spans="27:28">
      <c r="AA2409" s="6"/>
      <c r="AB2409" s="6"/>
    </row>
    <row r="2410" spans="27:28">
      <c r="AA2410" s="6"/>
      <c r="AB2410" s="6"/>
    </row>
    <row r="2411" spans="27:28">
      <c r="AA2411" s="6"/>
      <c r="AB2411" s="6"/>
    </row>
    <row r="2412" spans="27:28">
      <c r="AA2412" s="6"/>
      <c r="AB2412" s="6"/>
    </row>
    <row r="2413" spans="27:28">
      <c r="AA2413" s="6"/>
      <c r="AB2413" s="6"/>
    </row>
    <row r="2414" spans="27:28">
      <c r="AA2414" s="6"/>
      <c r="AB2414" s="6"/>
    </row>
    <row r="2415" spans="27:28">
      <c r="AA2415" s="6"/>
      <c r="AB2415" s="6"/>
    </row>
    <row r="2416" spans="27:28">
      <c r="AA2416" s="6"/>
      <c r="AB2416" s="6"/>
    </row>
    <row r="2417" spans="27:28">
      <c r="AA2417" s="6"/>
      <c r="AB2417" s="6"/>
    </row>
    <row r="2418" spans="27:28">
      <c r="AA2418" s="6"/>
      <c r="AB2418" s="6"/>
    </row>
    <row r="2419" spans="27:28">
      <c r="AA2419" s="6"/>
      <c r="AB2419" s="6"/>
    </row>
    <row r="2420" spans="27:28">
      <c r="AA2420" s="6"/>
      <c r="AB2420" s="6"/>
    </row>
    <row r="2421" spans="27:28">
      <c r="AA2421" s="6"/>
      <c r="AB2421" s="6"/>
    </row>
    <row r="2422" spans="27:28">
      <c r="AA2422" s="6"/>
      <c r="AB2422" s="6"/>
    </row>
    <row r="2423" spans="27:28">
      <c r="AA2423" s="6"/>
      <c r="AB2423" s="6"/>
    </row>
    <row r="2424" spans="27:28">
      <c r="AA2424" s="6"/>
      <c r="AB2424" s="6"/>
    </row>
    <row r="2425" spans="27:28">
      <c r="AA2425" s="6"/>
      <c r="AB2425" s="6"/>
    </row>
    <row r="2426" spans="27:28">
      <c r="AA2426" s="6"/>
      <c r="AB2426" s="6"/>
    </row>
    <row r="2427" spans="27:28">
      <c r="AA2427" s="6"/>
      <c r="AB2427" s="6"/>
    </row>
    <row r="2428" spans="27:28">
      <c r="AA2428" s="6"/>
      <c r="AB2428" s="6"/>
    </row>
    <row r="2429" spans="27:28">
      <c r="AA2429" s="6"/>
      <c r="AB2429" s="6"/>
    </row>
    <row r="2430" spans="27:28">
      <c r="AA2430" s="6"/>
      <c r="AB2430" s="6"/>
    </row>
    <row r="2431" spans="27:28">
      <c r="AA2431" s="6"/>
      <c r="AB2431" s="6"/>
    </row>
    <row r="2432" spans="27:28">
      <c r="AA2432" s="6"/>
      <c r="AB2432" s="6"/>
    </row>
    <row r="2433" spans="27:28">
      <c r="AA2433" s="6"/>
      <c r="AB2433" s="6"/>
    </row>
    <row r="2434" spans="27:28">
      <c r="AA2434" s="6"/>
      <c r="AB2434" s="6"/>
    </row>
    <row r="2435" spans="27:28">
      <c r="AA2435" s="6"/>
      <c r="AB2435" s="6"/>
    </row>
    <row r="2436" spans="27:28">
      <c r="AA2436" s="6"/>
      <c r="AB2436" s="6"/>
    </row>
    <row r="2437" spans="27:28">
      <c r="AA2437" s="6"/>
      <c r="AB2437" s="6"/>
    </row>
    <row r="2438" spans="27:28">
      <c r="AA2438" s="6"/>
      <c r="AB2438" s="6"/>
    </row>
    <row r="2439" spans="27:28">
      <c r="AA2439" s="6"/>
      <c r="AB2439" s="6"/>
    </row>
    <row r="2440" spans="27:28">
      <c r="AA2440" s="6"/>
      <c r="AB2440" s="6"/>
    </row>
    <row r="2441" spans="27:28">
      <c r="AA2441" s="6"/>
      <c r="AB2441" s="6"/>
    </row>
    <row r="2442" spans="27:28">
      <c r="AA2442" s="6"/>
      <c r="AB2442" s="6"/>
    </row>
    <row r="2443" spans="27:28">
      <c r="AA2443" s="6"/>
      <c r="AB2443" s="6"/>
    </row>
    <row r="2444" spans="27:28">
      <c r="AA2444" s="6"/>
      <c r="AB2444" s="6"/>
    </row>
    <row r="2445" spans="27:28">
      <c r="AA2445" s="6"/>
      <c r="AB2445" s="6"/>
    </row>
    <row r="2446" spans="27:28">
      <c r="AA2446" s="6"/>
      <c r="AB2446" s="6"/>
    </row>
    <row r="2447" spans="27:28">
      <c r="AA2447" s="6"/>
      <c r="AB2447" s="6"/>
    </row>
    <row r="2448" spans="27:28">
      <c r="AA2448" s="6"/>
      <c r="AB2448" s="6"/>
    </row>
    <row r="2449" spans="27:28">
      <c r="AA2449" s="6"/>
      <c r="AB2449" s="6"/>
    </row>
    <row r="2450" spans="27:28">
      <c r="AA2450" s="6"/>
      <c r="AB2450" s="6"/>
    </row>
    <row r="2451" spans="27:28">
      <c r="AA2451" s="6"/>
      <c r="AB2451" s="6"/>
    </row>
    <row r="2452" spans="27:28">
      <c r="AA2452" s="6"/>
      <c r="AB2452" s="6"/>
    </row>
    <row r="2453" spans="27:28">
      <c r="AA2453" s="6"/>
      <c r="AB2453" s="6"/>
    </row>
    <row r="2454" spans="27:28">
      <c r="AA2454" s="6"/>
      <c r="AB2454" s="6"/>
    </row>
    <row r="2455" spans="27:28">
      <c r="AA2455" s="6"/>
      <c r="AB2455" s="6"/>
    </row>
    <row r="2456" spans="27:28">
      <c r="AA2456" s="6"/>
      <c r="AB2456" s="6"/>
    </row>
    <row r="2457" spans="27:28">
      <c r="AA2457" s="6"/>
      <c r="AB2457" s="6"/>
    </row>
    <row r="2458" spans="27:28">
      <c r="AA2458" s="6"/>
      <c r="AB2458" s="6"/>
    </row>
    <row r="2459" spans="27:28">
      <c r="AA2459" s="6"/>
      <c r="AB2459" s="6"/>
    </row>
    <row r="2460" spans="27:28">
      <c r="AA2460" s="6"/>
      <c r="AB2460" s="6"/>
    </row>
    <row r="2461" spans="27:28">
      <c r="AA2461" s="6"/>
      <c r="AB2461" s="6"/>
    </row>
    <row r="2462" spans="27:28">
      <c r="AA2462" s="6"/>
      <c r="AB2462" s="6"/>
    </row>
    <row r="2463" spans="27:28">
      <c r="AA2463" s="6"/>
      <c r="AB2463" s="6"/>
    </row>
    <row r="2464" spans="27:28">
      <c r="AA2464" s="6"/>
      <c r="AB2464" s="6"/>
    </row>
    <row r="2465" spans="27:28">
      <c r="AA2465" s="6"/>
      <c r="AB2465" s="6"/>
    </row>
    <row r="2466" spans="27:28">
      <c r="AA2466" s="6"/>
      <c r="AB2466" s="6"/>
    </row>
    <row r="2467" spans="27:28">
      <c r="AA2467" s="6"/>
      <c r="AB2467" s="6"/>
    </row>
    <row r="2468" spans="27:28">
      <c r="AA2468" s="6"/>
      <c r="AB2468" s="6"/>
    </row>
    <row r="2469" spans="27:28">
      <c r="AA2469" s="6"/>
      <c r="AB2469" s="6"/>
    </row>
    <row r="2470" spans="27:28">
      <c r="AA2470" s="6"/>
      <c r="AB2470" s="6"/>
    </row>
    <row r="2471" spans="27:28">
      <c r="AA2471" s="6"/>
      <c r="AB2471" s="6"/>
    </row>
    <row r="2472" spans="27:28">
      <c r="AA2472" s="6"/>
      <c r="AB2472" s="6"/>
    </row>
    <row r="2473" spans="27:28">
      <c r="AA2473" s="6"/>
      <c r="AB2473" s="6"/>
    </row>
    <row r="2474" spans="27:28">
      <c r="AA2474" s="6"/>
      <c r="AB2474" s="6"/>
    </row>
    <row r="2475" spans="27:28">
      <c r="AA2475" s="6"/>
      <c r="AB2475" s="6"/>
    </row>
    <row r="2476" spans="27:28">
      <c r="AA2476" s="6"/>
      <c r="AB2476" s="6"/>
    </row>
    <row r="2477" spans="27:28">
      <c r="AA2477" s="6"/>
      <c r="AB2477" s="6"/>
    </row>
    <row r="2478" spans="27:28">
      <c r="AA2478" s="6"/>
      <c r="AB2478" s="6"/>
    </row>
    <row r="2479" spans="27:28">
      <c r="AA2479" s="6"/>
      <c r="AB2479" s="6"/>
    </row>
    <row r="2480" spans="27:28">
      <c r="AA2480" s="6"/>
      <c r="AB2480" s="6"/>
    </row>
    <row r="2481" spans="27:28">
      <c r="AA2481" s="6"/>
      <c r="AB2481" s="6"/>
    </row>
    <row r="2482" spans="27:28">
      <c r="AA2482" s="6"/>
      <c r="AB2482" s="6"/>
    </row>
    <row r="2483" spans="27:28">
      <c r="AA2483" s="6"/>
      <c r="AB2483" s="6"/>
    </row>
    <row r="2484" spans="27:28">
      <c r="AA2484" s="6"/>
      <c r="AB2484" s="6"/>
    </row>
    <row r="2485" spans="27:28">
      <c r="AA2485" s="6"/>
      <c r="AB2485" s="6"/>
    </row>
    <row r="2486" spans="27:28">
      <c r="AA2486" s="6"/>
      <c r="AB2486" s="6"/>
    </row>
    <row r="2487" spans="27:28">
      <c r="AA2487" s="6"/>
      <c r="AB2487" s="6"/>
    </row>
    <row r="2488" spans="27:28">
      <c r="AA2488" s="6"/>
      <c r="AB2488" s="6"/>
    </row>
    <row r="2489" spans="27:28">
      <c r="AA2489" s="6"/>
      <c r="AB2489" s="6"/>
    </row>
    <row r="2490" spans="27:28">
      <c r="AA2490" s="6"/>
      <c r="AB2490" s="6"/>
    </row>
    <row r="2491" spans="27:28">
      <c r="AA2491" s="6"/>
      <c r="AB2491" s="6"/>
    </row>
    <row r="2492" spans="27:28">
      <c r="AA2492" s="6"/>
      <c r="AB2492" s="6"/>
    </row>
    <row r="2493" spans="27:28">
      <c r="AA2493" s="6"/>
      <c r="AB2493" s="6"/>
    </row>
    <row r="2494" spans="27:28">
      <c r="AA2494" s="6"/>
      <c r="AB2494" s="6"/>
    </row>
    <row r="2495" spans="27:28">
      <c r="AA2495" s="6"/>
      <c r="AB2495" s="6"/>
    </row>
    <row r="2496" spans="27:28">
      <c r="AA2496" s="6"/>
      <c r="AB2496" s="6"/>
    </row>
    <row r="2497" spans="27:28">
      <c r="AA2497" s="6"/>
      <c r="AB2497" s="6"/>
    </row>
    <row r="2498" spans="27:28">
      <c r="AA2498" s="6"/>
      <c r="AB2498" s="6"/>
    </row>
    <row r="2499" spans="27:28">
      <c r="AA2499" s="6"/>
      <c r="AB2499" s="6"/>
    </row>
    <row r="2500" spans="27:28">
      <c r="AA2500" s="6"/>
      <c r="AB2500" s="6"/>
    </row>
    <row r="2501" spans="27:28">
      <c r="AA2501" s="6"/>
      <c r="AB2501" s="6"/>
    </row>
    <row r="2502" spans="27:28">
      <c r="AA2502" s="6"/>
      <c r="AB2502" s="6"/>
    </row>
    <row r="2503" spans="27:28">
      <c r="AA2503" s="6"/>
      <c r="AB2503" s="6"/>
    </row>
    <row r="2504" spans="27:28">
      <c r="AA2504" s="6"/>
      <c r="AB2504" s="6"/>
    </row>
    <row r="2505" spans="27:28">
      <c r="AA2505" s="6"/>
      <c r="AB2505" s="6"/>
    </row>
    <row r="2506" spans="27:28">
      <c r="AA2506" s="6"/>
      <c r="AB2506" s="6"/>
    </row>
    <row r="2507" spans="27:28">
      <c r="AA2507" s="6"/>
      <c r="AB2507" s="6"/>
    </row>
    <row r="2508" spans="27:28">
      <c r="AA2508" s="6"/>
      <c r="AB2508" s="6"/>
    </row>
    <row r="2509" spans="27:28">
      <c r="AA2509" s="6"/>
      <c r="AB2509" s="6"/>
    </row>
    <row r="2510" spans="27:28">
      <c r="AA2510" s="6"/>
      <c r="AB2510" s="6"/>
    </row>
    <row r="2511" spans="27:28">
      <c r="AA2511" s="6"/>
      <c r="AB2511" s="6"/>
    </row>
    <row r="2512" spans="27:28">
      <c r="AA2512" s="6"/>
      <c r="AB2512" s="6"/>
    </row>
    <row r="2513" spans="27:28">
      <c r="AA2513" s="6"/>
      <c r="AB2513" s="6"/>
    </row>
    <row r="2514" spans="27:28">
      <c r="AA2514" s="6"/>
      <c r="AB2514" s="6"/>
    </row>
    <row r="2515" spans="27:28">
      <c r="AA2515" s="6"/>
      <c r="AB2515" s="6"/>
    </row>
    <row r="2516" spans="27:28">
      <c r="AA2516" s="6"/>
      <c r="AB2516" s="6"/>
    </row>
    <row r="2517" spans="27:28">
      <c r="AA2517" s="6"/>
      <c r="AB2517" s="6"/>
    </row>
    <row r="2518" spans="27:28">
      <c r="AA2518" s="6"/>
      <c r="AB2518" s="6"/>
    </row>
    <row r="2519" spans="27:28">
      <c r="AA2519" s="6"/>
      <c r="AB2519" s="6"/>
    </row>
    <row r="2520" spans="27:28">
      <c r="AA2520" s="6"/>
      <c r="AB2520" s="6"/>
    </row>
    <row r="2521" spans="27:28">
      <c r="AA2521" s="6"/>
      <c r="AB2521" s="6"/>
    </row>
    <row r="2522" spans="27:28">
      <c r="AA2522" s="6"/>
      <c r="AB2522" s="6"/>
    </row>
    <row r="2523" spans="27:28">
      <c r="AA2523" s="6"/>
      <c r="AB2523" s="6"/>
    </row>
    <row r="2524" spans="27:28">
      <c r="AA2524" s="6"/>
      <c r="AB2524" s="6"/>
    </row>
    <row r="2525" spans="27:28">
      <c r="AA2525" s="6"/>
      <c r="AB2525" s="6"/>
    </row>
    <row r="2526" spans="27:28">
      <c r="AA2526" s="6"/>
      <c r="AB2526" s="6"/>
    </row>
    <row r="2527" spans="27:28">
      <c r="AA2527" s="6"/>
      <c r="AB2527" s="6"/>
    </row>
    <row r="2528" spans="27:28">
      <c r="AA2528" s="6"/>
      <c r="AB2528" s="6"/>
    </row>
    <row r="2529" spans="27:28">
      <c r="AA2529" s="6"/>
      <c r="AB2529" s="6"/>
    </row>
    <row r="2530" spans="27:28">
      <c r="AA2530" s="6"/>
      <c r="AB2530" s="6"/>
    </row>
    <row r="2531" spans="27:28">
      <c r="AA2531" s="6"/>
      <c r="AB2531" s="6"/>
    </row>
    <row r="2532" spans="27:28">
      <c r="AA2532" s="6"/>
      <c r="AB2532" s="6"/>
    </row>
    <row r="2533" spans="27:28">
      <c r="AA2533" s="6"/>
      <c r="AB2533" s="6"/>
    </row>
    <row r="2534" spans="27:28">
      <c r="AA2534" s="6"/>
      <c r="AB2534" s="6"/>
    </row>
    <row r="2535" spans="27:28">
      <c r="AA2535" s="6"/>
      <c r="AB2535" s="6"/>
    </row>
    <row r="2536" spans="27:28">
      <c r="AA2536" s="6"/>
      <c r="AB2536" s="6"/>
    </row>
    <row r="2537" spans="27:28">
      <c r="AA2537" s="6"/>
      <c r="AB2537" s="6"/>
    </row>
    <row r="2538" spans="27:28">
      <c r="AA2538" s="6"/>
      <c r="AB2538" s="6"/>
    </row>
    <row r="2539" spans="27:28">
      <c r="AA2539" s="6"/>
      <c r="AB2539" s="6"/>
    </row>
    <row r="2540" spans="27:28">
      <c r="AA2540" s="6"/>
      <c r="AB2540" s="6"/>
    </row>
    <row r="2541" spans="27:28">
      <c r="AA2541" s="6"/>
      <c r="AB2541" s="6"/>
    </row>
    <row r="2542" spans="27:28">
      <c r="AA2542" s="6"/>
      <c r="AB2542" s="6"/>
    </row>
    <row r="2543" spans="27:28">
      <c r="AA2543" s="6"/>
      <c r="AB2543" s="6"/>
    </row>
    <row r="2544" spans="27:28">
      <c r="AA2544" s="6"/>
      <c r="AB2544" s="6"/>
    </row>
    <row r="2545" spans="27:28">
      <c r="AA2545" s="6"/>
      <c r="AB2545" s="6"/>
    </row>
    <row r="2546" spans="27:28">
      <c r="AA2546" s="6"/>
      <c r="AB2546" s="6"/>
    </row>
    <row r="2547" spans="27:28">
      <c r="AA2547" s="6"/>
      <c r="AB2547" s="6"/>
    </row>
    <row r="2548" spans="27:28">
      <c r="AA2548" s="6"/>
      <c r="AB2548" s="6"/>
    </row>
    <row r="2549" spans="27:28">
      <c r="AA2549" s="6"/>
      <c r="AB2549" s="6"/>
    </row>
    <row r="2550" spans="27:28">
      <c r="AA2550" s="6"/>
      <c r="AB2550" s="6"/>
    </row>
    <row r="2551" spans="27:28">
      <c r="AA2551" s="6"/>
      <c r="AB2551" s="6"/>
    </row>
    <row r="2552" spans="27:28">
      <c r="AA2552" s="6"/>
      <c r="AB2552" s="6"/>
    </row>
    <row r="2553" spans="27:28">
      <c r="AA2553" s="6"/>
      <c r="AB2553" s="6"/>
    </row>
    <row r="2554" spans="27:28">
      <c r="AA2554" s="6"/>
      <c r="AB2554" s="6"/>
    </row>
    <row r="2555" spans="27:28">
      <c r="AA2555" s="6"/>
      <c r="AB2555" s="6"/>
    </row>
    <row r="2556" spans="27:28">
      <c r="AA2556" s="6"/>
      <c r="AB2556" s="6"/>
    </row>
    <row r="2557" spans="27:28">
      <c r="AA2557" s="6"/>
      <c r="AB2557" s="6"/>
    </row>
    <row r="2558" spans="27:28">
      <c r="AA2558" s="6"/>
      <c r="AB2558" s="6"/>
    </row>
    <row r="2559" spans="27:28">
      <c r="AA2559" s="6"/>
      <c r="AB2559" s="6"/>
    </row>
    <row r="2560" spans="27:28">
      <c r="AA2560" s="6"/>
      <c r="AB2560" s="6"/>
    </row>
    <row r="2561" spans="27:28">
      <c r="AA2561" s="6"/>
      <c r="AB2561" s="6"/>
    </row>
    <row r="2562" spans="27:28">
      <c r="AA2562" s="6"/>
      <c r="AB2562" s="6"/>
    </row>
    <row r="2563" spans="27:28">
      <c r="AA2563" s="6"/>
      <c r="AB2563" s="6"/>
    </row>
    <row r="2564" spans="27:28">
      <c r="AA2564" s="6"/>
      <c r="AB2564" s="6"/>
    </row>
    <row r="2565" spans="27:28">
      <c r="AA2565" s="6"/>
      <c r="AB2565" s="6"/>
    </row>
    <row r="2566" spans="27:28">
      <c r="AA2566" s="6"/>
      <c r="AB2566" s="6"/>
    </row>
    <row r="2567" spans="27:28">
      <c r="AA2567" s="6"/>
      <c r="AB2567" s="6"/>
    </row>
    <row r="2568" spans="27:28">
      <c r="AA2568" s="6"/>
      <c r="AB2568" s="6"/>
    </row>
    <row r="2569" spans="27:28">
      <c r="AA2569" s="6"/>
      <c r="AB2569" s="6"/>
    </row>
    <row r="2570" spans="27:28">
      <c r="AA2570" s="6"/>
      <c r="AB2570" s="6"/>
    </row>
    <row r="2571" spans="27:28">
      <c r="AA2571" s="6"/>
      <c r="AB2571" s="6"/>
    </row>
    <row r="2572" spans="27:28">
      <c r="AA2572" s="6"/>
      <c r="AB2572" s="6"/>
    </row>
    <row r="2573" spans="27:28">
      <c r="AA2573" s="6"/>
      <c r="AB2573" s="6"/>
    </row>
    <row r="2574" spans="27:28">
      <c r="AA2574" s="6"/>
      <c r="AB2574" s="6"/>
    </row>
    <row r="2575" spans="27:28">
      <c r="AA2575" s="6"/>
      <c r="AB2575" s="6"/>
    </row>
    <row r="2576" spans="27:28">
      <c r="AA2576" s="6"/>
      <c r="AB2576" s="6"/>
    </row>
    <row r="2577" spans="27:28">
      <c r="AA2577" s="6"/>
      <c r="AB2577" s="6"/>
    </row>
    <row r="2578" spans="27:28">
      <c r="AA2578" s="6"/>
      <c r="AB2578" s="6"/>
    </row>
    <row r="2579" spans="27:28">
      <c r="AA2579" s="6"/>
      <c r="AB2579" s="6"/>
    </row>
    <row r="2580" spans="27:28">
      <c r="AA2580" s="6"/>
      <c r="AB2580" s="6"/>
    </row>
    <row r="2581" spans="27:28">
      <c r="AA2581" s="6"/>
      <c r="AB2581" s="6"/>
    </row>
    <row r="2582" spans="27:28">
      <c r="AA2582" s="6"/>
      <c r="AB2582" s="6"/>
    </row>
    <row r="2583" spans="27:28">
      <c r="AA2583" s="6"/>
      <c r="AB2583" s="6"/>
    </row>
    <row r="2584" spans="27:28">
      <c r="AA2584" s="6"/>
      <c r="AB2584" s="6"/>
    </row>
    <row r="2585" spans="27:28">
      <c r="AA2585" s="6"/>
      <c r="AB2585" s="6"/>
    </row>
    <row r="2586" spans="27:28">
      <c r="AA2586" s="6"/>
      <c r="AB2586" s="6"/>
    </row>
    <row r="2587" spans="27:28">
      <c r="AA2587" s="6"/>
      <c r="AB2587" s="6"/>
    </row>
    <row r="2588" spans="27:28">
      <c r="AA2588" s="6"/>
      <c r="AB2588" s="6"/>
    </row>
    <row r="2589" spans="27:28">
      <c r="AA2589" s="6"/>
      <c r="AB2589" s="6"/>
    </row>
    <row r="2590" spans="27:28">
      <c r="AA2590" s="6"/>
      <c r="AB2590" s="6"/>
    </row>
    <row r="2591" spans="27:28">
      <c r="AA2591" s="6"/>
      <c r="AB2591" s="6"/>
    </row>
    <row r="2592" spans="27:28">
      <c r="AA2592" s="6"/>
      <c r="AB2592" s="6"/>
    </row>
    <row r="2593" spans="27:28">
      <c r="AA2593" s="6"/>
      <c r="AB2593" s="6"/>
    </row>
    <row r="2594" spans="27:28">
      <c r="AA2594" s="6"/>
      <c r="AB2594" s="6"/>
    </row>
    <row r="2595" spans="27:28">
      <c r="AA2595" s="6"/>
      <c r="AB2595" s="6"/>
    </row>
    <row r="2596" spans="27:28">
      <c r="AA2596" s="6"/>
      <c r="AB2596" s="6"/>
    </row>
    <row r="2597" spans="27:28">
      <c r="AA2597" s="6"/>
      <c r="AB2597" s="6"/>
    </row>
    <row r="2598" spans="27:28">
      <c r="AA2598" s="6"/>
      <c r="AB2598" s="6"/>
    </row>
    <row r="2599" spans="27:28">
      <c r="AA2599" s="6"/>
      <c r="AB2599" s="6"/>
    </row>
    <row r="2600" spans="27:28">
      <c r="AA2600" s="6"/>
      <c r="AB2600" s="6"/>
    </row>
    <row r="2601" spans="27:28">
      <c r="AA2601" s="6"/>
      <c r="AB2601" s="6"/>
    </row>
    <row r="2602" spans="27:28">
      <c r="AA2602" s="6"/>
      <c r="AB2602" s="6"/>
    </row>
    <row r="2603" spans="27:28">
      <c r="AA2603" s="6"/>
      <c r="AB2603" s="6"/>
    </row>
    <row r="2604" spans="27:28">
      <c r="AA2604" s="6"/>
      <c r="AB2604" s="6"/>
    </row>
    <row r="2605" spans="27:28">
      <c r="AA2605" s="6"/>
      <c r="AB2605" s="6"/>
    </row>
    <row r="2606" spans="27:28">
      <c r="AA2606" s="6"/>
      <c r="AB2606" s="6"/>
    </row>
    <row r="2607" spans="27:28">
      <c r="AA2607" s="6"/>
      <c r="AB2607" s="6"/>
    </row>
    <row r="2608" spans="27:28">
      <c r="AA2608" s="6"/>
      <c r="AB2608" s="6"/>
    </row>
    <row r="2609" spans="27:28">
      <c r="AA2609" s="6"/>
      <c r="AB2609" s="6"/>
    </row>
    <row r="2610" spans="27:28">
      <c r="AA2610" s="6"/>
      <c r="AB2610" s="6"/>
    </row>
    <row r="2611" spans="27:28">
      <c r="AA2611" s="6"/>
      <c r="AB2611" s="6"/>
    </row>
    <row r="2612" spans="27:28">
      <c r="AA2612" s="6"/>
      <c r="AB2612" s="6"/>
    </row>
    <row r="2613" spans="27:28">
      <c r="AA2613" s="6"/>
      <c r="AB2613" s="6"/>
    </row>
    <row r="2614" spans="27:28">
      <c r="AA2614" s="6"/>
      <c r="AB2614" s="6"/>
    </row>
    <row r="2615" spans="27:28">
      <c r="AA2615" s="6"/>
      <c r="AB2615" s="6"/>
    </row>
    <row r="2616" spans="27:28">
      <c r="AA2616" s="6"/>
      <c r="AB2616" s="6"/>
    </row>
    <row r="2617" spans="27:28">
      <c r="AA2617" s="6"/>
      <c r="AB2617" s="6"/>
    </row>
    <row r="2618" spans="27:28">
      <c r="AA2618" s="6"/>
      <c r="AB2618" s="6"/>
    </row>
    <row r="2619" spans="27:28">
      <c r="AA2619" s="6"/>
      <c r="AB2619" s="6"/>
    </row>
    <row r="2620" spans="27:28">
      <c r="AA2620" s="6"/>
      <c r="AB2620" s="6"/>
    </row>
    <row r="2621" spans="27:28">
      <c r="AA2621" s="6"/>
      <c r="AB2621" s="6"/>
    </row>
    <row r="2622" spans="27:28">
      <c r="AA2622" s="6"/>
      <c r="AB2622" s="6"/>
    </row>
    <row r="2623" spans="27:28">
      <c r="AA2623" s="6"/>
      <c r="AB2623" s="6"/>
    </row>
    <row r="2624" spans="27:28">
      <c r="AA2624" s="6"/>
      <c r="AB2624" s="6"/>
    </row>
    <row r="2625" spans="27:28">
      <c r="AA2625" s="6"/>
      <c r="AB2625" s="6"/>
    </row>
    <row r="2626" spans="27:28">
      <c r="AA2626" s="6"/>
      <c r="AB2626" s="6"/>
    </row>
    <row r="2627" spans="27:28">
      <c r="AA2627" s="6"/>
      <c r="AB2627" s="6"/>
    </row>
    <row r="2628" spans="27:28">
      <c r="AA2628" s="6"/>
      <c r="AB2628" s="6"/>
    </row>
    <row r="2629" spans="27:28">
      <c r="AA2629" s="6"/>
      <c r="AB2629" s="6"/>
    </row>
    <row r="2630" spans="27:28">
      <c r="AA2630" s="6"/>
      <c r="AB2630" s="6"/>
    </row>
    <row r="2631" spans="27:28">
      <c r="AA2631" s="6"/>
      <c r="AB2631" s="6"/>
    </row>
    <row r="2632" spans="27:28">
      <c r="AA2632" s="6"/>
      <c r="AB2632" s="6"/>
    </row>
    <row r="2633" spans="27:28">
      <c r="AA2633" s="6"/>
      <c r="AB2633" s="6"/>
    </row>
    <row r="2634" spans="27:28">
      <c r="AA2634" s="6"/>
      <c r="AB2634" s="6"/>
    </row>
    <row r="2635" spans="27:28">
      <c r="AA2635" s="6"/>
      <c r="AB2635" s="6"/>
    </row>
    <row r="2636" spans="27:28">
      <c r="AA2636" s="6"/>
      <c r="AB2636" s="6"/>
    </row>
    <row r="2637" spans="27:28">
      <c r="AA2637" s="6"/>
      <c r="AB2637" s="6"/>
    </row>
    <row r="2638" spans="27:28">
      <c r="AA2638" s="6"/>
      <c r="AB2638" s="6"/>
    </row>
    <row r="2639" spans="27:28">
      <c r="AA2639" s="6"/>
      <c r="AB2639" s="6"/>
    </row>
    <row r="2640" spans="27:28">
      <c r="AA2640" s="6"/>
      <c r="AB2640" s="6"/>
    </row>
    <row r="2641" spans="27:28">
      <c r="AA2641" s="6"/>
      <c r="AB2641" s="6"/>
    </row>
    <row r="2642" spans="27:28">
      <c r="AA2642" s="6"/>
      <c r="AB2642" s="6"/>
    </row>
    <row r="2643" spans="27:28">
      <c r="AA2643" s="6"/>
      <c r="AB2643" s="6"/>
    </row>
    <row r="2644" spans="27:28">
      <c r="AA2644" s="6"/>
      <c r="AB2644" s="6"/>
    </row>
    <row r="2645" spans="27:28">
      <c r="AA2645" s="6"/>
      <c r="AB2645" s="6"/>
    </row>
    <row r="2646" spans="27:28">
      <c r="AA2646" s="6"/>
      <c r="AB2646" s="6"/>
    </row>
    <row r="2647" spans="27:28">
      <c r="AA2647" s="6"/>
      <c r="AB2647" s="6"/>
    </row>
    <row r="2648" spans="27:28">
      <c r="AA2648" s="6"/>
      <c r="AB2648" s="6"/>
    </row>
    <row r="2649" spans="27:28">
      <c r="AA2649" s="6"/>
      <c r="AB2649" s="6"/>
    </row>
    <row r="2650" spans="27:28">
      <c r="AA2650" s="6"/>
      <c r="AB2650" s="6"/>
    </row>
    <row r="2651" spans="27:28">
      <c r="AA2651" s="6"/>
      <c r="AB2651" s="6"/>
    </row>
    <row r="2652" spans="27:28">
      <c r="AA2652" s="6"/>
      <c r="AB2652" s="6"/>
    </row>
    <row r="2653" spans="27:28">
      <c r="AA2653" s="6"/>
      <c r="AB2653" s="6"/>
    </row>
    <row r="2654" spans="27:28">
      <c r="AA2654" s="6"/>
      <c r="AB2654" s="6"/>
    </row>
    <row r="2655" spans="27:28">
      <c r="AA2655" s="6"/>
      <c r="AB2655" s="6"/>
    </row>
    <row r="2656" spans="27:28">
      <c r="AA2656" s="6"/>
      <c r="AB2656" s="6"/>
    </row>
    <row r="2657" spans="27:28">
      <c r="AA2657" s="6"/>
      <c r="AB2657" s="6"/>
    </row>
    <row r="2658" spans="27:28">
      <c r="AA2658" s="6"/>
      <c r="AB2658" s="6"/>
    </row>
    <row r="2659" spans="27:28">
      <c r="AA2659" s="6"/>
      <c r="AB2659" s="6"/>
    </row>
    <row r="2660" spans="27:28">
      <c r="AA2660" s="6"/>
      <c r="AB2660" s="6"/>
    </row>
    <row r="2661" spans="27:28">
      <c r="AA2661" s="6"/>
      <c r="AB2661" s="6"/>
    </row>
    <row r="2662" spans="27:28">
      <c r="AA2662" s="6"/>
      <c r="AB2662" s="6"/>
    </row>
    <row r="2663" spans="27:28">
      <c r="AA2663" s="6"/>
      <c r="AB2663" s="6"/>
    </row>
    <row r="2664" spans="27:28">
      <c r="AA2664" s="6"/>
      <c r="AB2664" s="6"/>
    </row>
    <row r="2665" spans="27:28">
      <c r="AA2665" s="6"/>
      <c r="AB2665" s="6"/>
    </row>
    <row r="2666" spans="27:28">
      <c r="AA2666" s="6"/>
      <c r="AB2666" s="6"/>
    </row>
    <row r="2667" spans="27:28">
      <c r="AA2667" s="6"/>
      <c r="AB2667" s="6"/>
    </row>
    <row r="2668" spans="27:28">
      <c r="AA2668" s="6"/>
      <c r="AB2668" s="6"/>
    </row>
    <row r="2669" spans="27:28">
      <c r="AA2669" s="6"/>
      <c r="AB2669" s="6"/>
    </row>
    <row r="2670" spans="27:28">
      <c r="AA2670" s="6"/>
      <c r="AB2670" s="6"/>
    </row>
    <row r="2671" spans="27:28">
      <c r="AA2671" s="6"/>
      <c r="AB2671" s="6"/>
    </row>
    <row r="2672" spans="27:28">
      <c r="AA2672" s="6"/>
      <c r="AB2672" s="6"/>
    </row>
    <row r="2673" spans="27:28">
      <c r="AA2673" s="6"/>
      <c r="AB2673" s="6"/>
    </row>
    <row r="2674" spans="27:28">
      <c r="AA2674" s="6"/>
      <c r="AB2674" s="6"/>
    </row>
    <row r="2675" spans="27:28">
      <c r="AA2675" s="6"/>
      <c r="AB2675" s="6"/>
    </row>
    <row r="2676" spans="27:28">
      <c r="AA2676" s="6"/>
      <c r="AB2676" s="6"/>
    </row>
    <row r="2677" spans="27:28">
      <c r="AA2677" s="6"/>
      <c r="AB2677" s="6"/>
    </row>
    <row r="2678" spans="27:28">
      <c r="AA2678" s="6"/>
      <c r="AB2678" s="6"/>
    </row>
    <row r="2679" spans="27:28">
      <c r="AA2679" s="6"/>
      <c r="AB2679" s="6"/>
    </row>
    <row r="2680" spans="27:28">
      <c r="AA2680" s="6"/>
      <c r="AB2680" s="6"/>
    </row>
    <row r="2681" spans="27:28">
      <c r="AA2681" s="6"/>
      <c r="AB2681" s="6"/>
    </row>
    <row r="2682" spans="27:28">
      <c r="AA2682" s="6"/>
      <c r="AB2682" s="6"/>
    </row>
    <row r="2683" spans="27:28">
      <c r="AA2683" s="6"/>
      <c r="AB2683" s="6"/>
    </row>
    <row r="2684" spans="27:28">
      <c r="AA2684" s="6"/>
      <c r="AB2684" s="6"/>
    </row>
    <row r="2685" spans="27:28">
      <c r="AA2685" s="6"/>
      <c r="AB2685" s="6"/>
    </row>
    <row r="2686" spans="27:28">
      <c r="AA2686" s="6"/>
      <c r="AB2686" s="6"/>
    </row>
    <row r="2687" spans="27:28">
      <c r="AA2687" s="6"/>
      <c r="AB2687" s="6"/>
    </row>
    <row r="2688" spans="27:28">
      <c r="AA2688" s="6"/>
      <c r="AB2688" s="6"/>
    </row>
    <row r="2689" spans="27:28">
      <c r="AA2689" s="6"/>
      <c r="AB2689" s="6"/>
    </row>
    <row r="2690" spans="27:28">
      <c r="AA2690" s="6"/>
      <c r="AB2690" s="6"/>
    </row>
    <row r="2691" spans="27:28">
      <c r="AA2691" s="6"/>
      <c r="AB2691" s="6"/>
    </row>
    <row r="2692" spans="27:28">
      <c r="AA2692" s="6"/>
      <c r="AB2692" s="6"/>
    </row>
    <row r="2693" spans="27:28">
      <c r="AA2693" s="6"/>
      <c r="AB2693" s="6"/>
    </row>
    <row r="2694" spans="27:28">
      <c r="AA2694" s="6"/>
      <c r="AB2694" s="6"/>
    </row>
    <row r="2695" spans="27:28">
      <c r="AA2695" s="6"/>
      <c r="AB2695" s="6"/>
    </row>
    <row r="2696" spans="27:28">
      <c r="AA2696" s="6"/>
      <c r="AB2696" s="6"/>
    </row>
    <row r="2697" spans="27:28">
      <c r="AA2697" s="6"/>
      <c r="AB2697" s="6"/>
    </row>
    <row r="2698" spans="27:28">
      <c r="AA2698" s="6"/>
      <c r="AB2698" s="6"/>
    </row>
    <row r="2699" spans="27:28">
      <c r="AA2699" s="6"/>
      <c r="AB2699" s="6"/>
    </row>
    <row r="2700" spans="27:28">
      <c r="AA2700" s="6"/>
      <c r="AB2700" s="6"/>
    </row>
    <row r="2701" spans="27:28">
      <c r="AA2701" s="6"/>
      <c r="AB2701" s="6"/>
    </row>
    <row r="2702" spans="27:28">
      <c r="AA2702" s="6"/>
      <c r="AB2702" s="6"/>
    </row>
    <row r="2703" spans="27:28">
      <c r="AA2703" s="6"/>
      <c r="AB2703" s="6"/>
    </row>
    <row r="2704" spans="27:28">
      <c r="AA2704" s="6"/>
      <c r="AB2704" s="6"/>
    </row>
    <row r="2705" spans="27:28">
      <c r="AA2705" s="6"/>
      <c r="AB2705" s="6"/>
    </row>
    <row r="2706" spans="27:28">
      <c r="AA2706" s="6"/>
      <c r="AB2706" s="6"/>
    </row>
    <row r="2707" spans="27:28">
      <c r="AA2707" s="6"/>
      <c r="AB2707" s="6"/>
    </row>
    <row r="2708" spans="27:28">
      <c r="AA2708" s="6"/>
      <c r="AB2708" s="6"/>
    </row>
    <row r="2709" spans="27:28">
      <c r="AA2709" s="6"/>
      <c r="AB2709" s="6"/>
    </row>
    <row r="2710" spans="27:28">
      <c r="AA2710" s="6"/>
      <c r="AB2710" s="6"/>
    </row>
    <row r="2711" spans="27:28">
      <c r="AA2711" s="6"/>
      <c r="AB2711" s="6"/>
    </row>
    <row r="2712" spans="27:28">
      <c r="AA2712" s="6"/>
      <c r="AB2712" s="6"/>
    </row>
    <row r="2713" spans="27:28">
      <c r="AA2713" s="6"/>
      <c r="AB2713" s="6"/>
    </row>
    <row r="2714" spans="27:28">
      <c r="AA2714" s="6"/>
      <c r="AB2714" s="6"/>
    </row>
    <row r="2715" spans="27:28">
      <c r="AA2715" s="6"/>
      <c r="AB2715" s="6"/>
    </row>
    <row r="2716" spans="27:28">
      <c r="AA2716" s="6"/>
      <c r="AB2716" s="6"/>
    </row>
    <row r="2717" spans="27:28">
      <c r="AA2717" s="6"/>
      <c r="AB2717" s="6"/>
    </row>
    <row r="2718" spans="27:28">
      <c r="AA2718" s="6"/>
      <c r="AB2718" s="6"/>
    </row>
    <row r="2719" spans="27:28">
      <c r="AA2719" s="6"/>
      <c r="AB2719" s="6"/>
    </row>
    <row r="2720" spans="27:28">
      <c r="AA2720" s="6"/>
      <c r="AB2720" s="6"/>
    </row>
    <row r="2721" spans="27:28">
      <c r="AA2721" s="6"/>
      <c r="AB2721" s="6"/>
    </row>
    <row r="2722" spans="27:28">
      <c r="AA2722" s="6"/>
      <c r="AB2722" s="6"/>
    </row>
    <row r="2723" spans="27:28">
      <c r="AA2723" s="6"/>
      <c r="AB2723" s="6"/>
    </row>
    <row r="2724" spans="27:28">
      <c r="AA2724" s="6"/>
      <c r="AB2724" s="6"/>
    </row>
    <row r="2725" spans="27:28">
      <c r="AA2725" s="6"/>
      <c r="AB2725" s="6"/>
    </row>
    <row r="2726" spans="27:28">
      <c r="AA2726" s="6"/>
      <c r="AB2726" s="6"/>
    </row>
    <row r="2727" spans="27:28">
      <c r="AA2727" s="6"/>
      <c r="AB2727" s="6"/>
    </row>
    <row r="2728" spans="27:28">
      <c r="AA2728" s="6"/>
      <c r="AB2728" s="6"/>
    </row>
    <row r="2729" spans="27:28">
      <c r="AA2729" s="6"/>
      <c r="AB2729" s="6"/>
    </row>
    <row r="2730" spans="27:28">
      <c r="AA2730" s="6"/>
      <c r="AB2730" s="6"/>
    </row>
    <row r="2731" spans="27:28">
      <c r="AA2731" s="6"/>
      <c r="AB2731" s="6"/>
    </row>
    <row r="2732" spans="27:28">
      <c r="AA2732" s="6"/>
      <c r="AB2732" s="6"/>
    </row>
    <row r="2733" spans="27:28">
      <c r="AA2733" s="6"/>
      <c r="AB2733" s="6"/>
    </row>
    <row r="2734" spans="27:28">
      <c r="AA2734" s="6"/>
      <c r="AB2734" s="6"/>
    </row>
    <row r="2735" spans="27:28">
      <c r="AA2735" s="6"/>
      <c r="AB2735" s="6"/>
    </row>
    <row r="2736" spans="27:28">
      <c r="AA2736" s="6"/>
      <c r="AB2736" s="6"/>
    </row>
    <row r="2737" spans="27:28">
      <c r="AA2737" s="6"/>
      <c r="AB2737" s="6"/>
    </row>
    <row r="2738" spans="27:28">
      <c r="AA2738" s="6"/>
      <c r="AB2738" s="6"/>
    </row>
    <row r="2739" spans="27:28">
      <c r="AA2739" s="6"/>
      <c r="AB2739" s="6"/>
    </row>
    <row r="2740" spans="27:28">
      <c r="AA2740" s="6"/>
      <c r="AB2740" s="6"/>
    </row>
    <row r="2741" spans="27:28">
      <c r="AA2741" s="6"/>
      <c r="AB2741" s="6"/>
    </row>
    <row r="2742" spans="27:28">
      <c r="AA2742" s="6"/>
      <c r="AB2742" s="6"/>
    </row>
    <row r="2743" spans="27:28">
      <c r="AA2743" s="6"/>
      <c r="AB2743" s="6"/>
    </row>
    <row r="2744" spans="27:28">
      <c r="AA2744" s="6"/>
      <c r="AB2744" s="6"/>
    </row>
    <row r="2745" spans="27:28">
      <c r="AA2745" s="6"/>
      <c r="AB2745" s="6"/>
    </row>
    <row r="2746" spans="27:28">
      <c r="AA2746" s="6"/>
      <c r="AB2746" s="6"/>
    </row>
    <row r="2747" spans="27:28">
      <c r="AA2747" s="6"/>
      <c r="AB2747" s="6"/>
    </row>
    <row r="2748" spans="27:28">
      <c r="AA2748" s="6"/>
      <c r="AB2748" s="6"/>
    </row>
    <row r="2749" spans="27:28">
      <c r="AA2749" s="6"/>
      <c r="AB2749" s="6"/>
    </row>
    <row r="2750" spans="27:28">
      <c r="AA2750" s="6"/>
      <c r="AB2750" s="6"/>
    </row>
    <row r="2751" spans="27:28">
      <c r="AA2751" s="6"/>
      <c r="AB2751" s="6"/>
    </row>
    <row r="2752" spans="27:28">
      <c r="AA2752" s="6"/>
      <c r="AB2752" s="6"/>
    </row>
    <row r="2753" spans="27:28">
      <c r="AA2753" s="6"/>
      <c r="AB2753" s="6"/>
    </row>
    <row r="2754" spans="27:28">
      <c r="AA2754" s="6"/>
      <c r="AB2754" s="6"/>
    </row>
    <row r="2755" spans="27:28">
      <c r="AA2755" s="6"/>
      <c r="AB2755" s="6"/>
    </row>
    <row r="2756" spans="27:28">
      <c r="AA2756" s="6"/>
      <c r="AB2756" s="6"/>
    </row>
    <row r="2757" spans="27:28">
      <c r="AA2757" s="6"/>
      <c r="AB2757" s="6"/>
    </row>
    <row r="2758" spans="27:28">
      <c r="AA2758" s="6"/>
      <c r="AB2758" s="6"/>
    </row>
    <row r="2759" spans="27:28">
      <c r="AA2759" s="6"/>
      <c r="AB2759" s="6"/>
    </row>
    <row r="2760" spans="27:28">
      <c r="AA2760" s="6"/>
      <c r="AB2760" s="6"/>
    </row>
    <row r="2761" spans="27:28">
      <c r="AA2761" s="6"/>
      <c r="AB2761" s="6"/>
    </row>
    <row r="2762" spans="27:28">
      <c r="AA2762" s="6"/>
      <c r="AB2762" s="6"/>
    </row>
    <row r="2763" spans="27:28">
      <c r="AA2763" s="6"/>
      <c r="AB2763" s="6"/>
    </row>
    <row r="2764" spans="27:28">
      <c r="AA2764" s="6"/>
      <c r="AB2764" s="6"/>
    </row>
    <row r="2765" spans="27:28">
      <c r="AA2765" s="6"/>
      <c r="AB2765" s="6"/>
    </row>
    <row r="2766" spans="27:28">
      <c r="AA2766" s="6"/>
      <c r="AB2766" s="6"/>
    </row>
    <row r="2767" spans="27:28">
      <c r="AA2767" s="6"/>
      <c r="AB2767" s="6"/>
    </row>
    <row r="2768" spans="27:28">
      <c r="AA2768" s="6"/>
      <c r="AB2768" s="6"/>
    </row>
    <row r="2769" spans="27:28">
      <c r="AA2769" s="6"/>
      <c r="AB2769" s="6"/>
    </row>
    <row r="2770" spans="27:28">
      <c r="AA2770" s="6"/>
      <c r="AB2770" s="6"/>
    </row>
    <row r="2771" spans="27:28">
      <c r="AA2771" s="6"/>
      <c r="AB2771" s="6"/>
    </row>
    <row r="2772" spans="27:28">
      <c r="AA2772" s="6"/>
      <c r="AB2772" s="6"/>
    </row>
    <row r="2773" spans="27:28">
      <c r="AA2773" s="6"/>
      <c r="AB2773" s="6"/>
    </row>
    <row r="2774" spans="27:28">
      <c r="AA2774" s="6"/>
      <c r="AB2774" s="6"/>
    </row>
    <row r="2775" spans="27:28">
      <c r="AA2775" s="6"/>
      <c r="AB2775" s="6"/>
    </row>
    <row r="2776" spans="27:28">
      <c r="AA2776" s="6"/>
      <c r="AB2776" s="6"/>
    </row>
    <row r="2777" spans="27:28">
      <c r="AA2777" s="6"/>
      <c r="AB2777" s="6"/>
    </row>
    <row r="2778" spans="27:28">
      <c r="AA2778" s="6"/>
      <c r="AB2778" s="6"/>
    </row>
    <row r="2779" spans="27:28">
      <c r="AA2779" s="6"/>
      <c r="AB2779" s="6"/>
    </row>
    <row r="2780" spans="27:28">
      <c r="AA2780" s="6"/>
      <c r="AB2780" s="6"/>
    </row>
    <row r="2781" spans="27:28">
      <c r="AA2781" s="6"/>
      <c r="AB2781" s="6"/>
    </row>
    <row r="2782" spans="27:28">
      <c r="AA2782" s="6"/>
      <c r="AB2782" s="6"/>
    </row>
    <row r="2783" spans="27:28">
      <c r="AA2783" s="6"/>
      <c r="AB2783" s="6"/>
    </row>
    <row r="2784" spans="27:28">
      <c r="AA2784" s="6"/>
      <c r="AB2784" s="6"/>
    </row>
    <row r="2785" spans="27:28">
      <c r="AA2785" s="6"/>
      <c r="AB2785" s="6"/>
    </row>
    <row r="2786" spans="27:28">
      <c r="AA2786" s="6"/>
      <c r="AB2786" s="6"/>
    </row>
    <row r="2787" spans="27:28">
      <c r="AA2787" s="6"/>
      <c r="AB2787" s="6"/>
    </row>
    <row r="2788" spans="27:28">
      <c r="AA2788" s="6"/>
      <c r="AB2788" s="6"/>
    </row>
    <row r="2789" spans="27:28">
      <c r="AA2789" s="6"/>
      <c r="AB2789" s="6"/>
    </row>
    <row r="2790" spans="27:28">
      <c r="AA2790" s="6"/>
      <c r="AB2790" s="6"/>
    </row>
    <row r="2791" spans="27:28">
      <c r="AA2791" s="6"/>
      <c r="AB2791" s="6"/>
    </row>
    <row r="2792" spans="27:28">
      <c r="AA2792" s="6"/>
      <c r="AB2792" s="6"/>
    </row>
    <row r="2793" spans="27:28">
      <c r="AA2793" s="6"/>
      <c r="AB2793" s="6"/>
    </row>
    <row r="2794" spans="27:28">
      <c r="AA2794" s="6"/>
      <c r="AB2794" s="6"/>
    </row>
    <row r="2795" spans="27:28">
      <c r="AA2795" s="6"/>
      <c r="AB2795" s="6"/>
    </row>
    <row r="2796" spans="27:28">
      <c r="AA2796" s="6"/>
      <c r="AB2796" s="6"/>
    </row>
    <row r="2797" spans="27:28">
      <c r="AA2797" s="6"/>
      <c r="AB2797" s="6"/>
    </row>
    <row r="2798" spans="27:28">
      <c r="AA2798" s="6"/>
      <c r="AB2798" s="6"/>
    </row>
    <row r="2799" spans="27:28">
      <c r="AA2799" s="6"/>
      <c r="AB2799" s="6"/>
    </row>
    <row r="2800" spans="27:28">
      <c r="AA2800" s="6"/>
      <c r="AB2800" s="6"/>
    </row>
    <row r="2801" spans="27:28">
      <c r="AA2801" s="6"/>
      <c r="AB2801" s="6"/>
    </row>
    <row r="2802" spans="27:28">
      <c r="AA2802" s="6"/>
      <c r="AB2802" s="6"/>
    </row>
    <row r="2803" spans="27:28">
      <c r="AA2803" s="6"/>
      <c r="AB2803" s="6"/>
    </row>
    <row r="2804" spans="27:28">
      <c r="AA2804" s="6"/>
      <c r="AB2804" s="6"/>
    </row>
    <row r="2805" spans="27:28">
      <c r="AA2805" s="6"/>
      <c r="AB2805" s="6"/>
    </row>
    <row r="2806" spans="27:28">
      <c r="AA2806" s="6"/>
      <c r="AB2806" s="6"/>
    </row>
    <row r="2807" spans="27:28">
      <c r="AA2807" s="6"/>
      <c r="AB2807" s="6"/>
    </row>
    <row r="2808" spans="27:28">
      <c r="AA2808" s="6"/>
      <c r="AB2808" s="6"/>
    </row>
    <row r="2809" spans="27:28">
      <c r="AA2809" s="6"/>
      <c r="AB2809" s="6"/>
    </row>
    <row r="2810" spans="27:28">
      <c r="AA2810" s="6"/>
      <c r="AB2810" s="6"/>
    </row>
    <row r="2811" spans="27:28">
      <c r="AA2811" s="6"/>
      <c r="AB2811" s="6"/>
    </row>
    <row r="2812" spans="27:28">
      <c r="AA2812" s="6"/>
      <c r="AB2812" s="6"/>
    </row>
    <row r="2813" spans="27:28">
      <c r="AA2813" s="6"/>
      <c r="AB2813" s="6"/>
    </row>
    <row r="2814" spans="27:28">
      <c r="AA2814" s="6"/>
      <c r="AB2814" s="6"/>
    </row>
    <row r="2815" spans="27:28">
      <c r="AA2815" s="6"/>
      <c r="AB2815" s="6"/>
    </row>
    <row r="2816" spans="27:28">
      <c r="AA2816" s="6"/>
      <c r="AB2816" s="6"/>
    </row>
    <row r="2817" spans="27:28">
      <c r="AA2817" s="6"/>
      <c r="AB2817" s="6"/>
    </row>
    <row r="2818" spans="27:28">
      <c r="AA2818" s="6"/>
      <c r="AB2818" s="6"/>
    </row>
    <row r="2819" spans="27:28">
      <c r="AA2819" s="6"/>
      <c r="AB2819" s="6"/>
    </row>
    <row r="2820" spans="27:28">
      <c r="AA2820" s="6"/>
      <c r="AB2820" s="6"/>
    </row>
    <row r="2821" spans="27:28">
      <c r="AA2821" s="6"/>
      <c r="AB2821" s="6"/>
    </row>
    <row r="2822" spans="27:28">
      <c r="AA2822" s="6"/>
      <c r="AB2822" s="6"/>
    </row>
    <row r="2823" spans="27:28">
      <c r="AA2823" s="6"/>
      <c r="AB2823" s="6"/>
    </row>
    <row r="2824" spans="27:28">
      <c r="AA2824" s="6"/>
      <c r="AB2824" s="6"/>
    </row>
    <row r="2825" spans="27:28">
      <c r="AA2825" s="6"/>
      <c r="AB2825" s="6"/>
    </row>
    <row r="2826" spans="27:28">
      <c r="AA2826" s="6"/>
      <c r="AB2826" s="6"/>
    </row>
    <row r="2827" spans="27:28">
      <c r="AA2827" s="6"/>
      <c r="AB2827" s="6"/>
    </row>
    <row r="2828" spans="27:28">
      <c r="AA2828" s="6"/>
      <c r="AB2828" s="6"/>
    </row>
    <row r="2829" spans="27:28">
      <c r="AA2829" s="6"/>
      <c r="AB2829" s="6"/>
    </row>
    <row r="2830" spans="27:28">
      <c r="AA2830" s="6"/>
      <c r="AB2830" s="6"/>
    </row>
    <row r="2831" spans="27:28">
      <c r="AA2831" s="6"/>
      <c r="AB2831" s="6"/>
    </row>
    <row r="2832" spans="27:28">
      <c r="AA2832" s="6"/>
      <c r="AB2832" s="6"/>
    </row>
    <row r="2833" spans="27:28">
      <c r="AA2833" s="6"/>
      <c r="AB2833" s="6"/>
    </row>
    <row r="2834" spans="27:28">
      <c r="AA2834" s="6"/>
      <c r="AB2834" s="6"/>
    </row>
    <row r="2835" spans="27:28">
      <c r="AA2835" s="6"/>
      <c r="AB2835" s="6"/>
    </row>
    <row r="2836" spans="27:28">
      <c r="AA2836" s="6"/>
      <c r="AB2836" s="6"/>
    </row>
    <row r="2837" spans="27:28">
      <c r="AA2837" s="6"/>
      <c r="AB2837" s="6"/>
    </row>
    <row r="2838" spans="27:28">
      <c r="AA2838" s="6"/>
      <c r="AB2838" s="6"/>
    </row>
    <row r="2839" spans="27:28">
      <c r="AA2839" s="6"/>
      <c r="AB2839" s="6"/>
    </row>
    <row r="2840" spans="27:28">
      <c r="AA2840" s="6"/>
      <c r="AB2840" s="6"/>
    </row>
    <row r="2841" spans="27:28">
      <c r="AA2841" s="6"/>
      <c r="AB2841" s="6"/>
    </row>
    <row r="2842" spans="27:28">
      <c r="AA2842" s="6"/>
      <c r="AB2842" s="6"/>
    </row>
    <row r="2843" spans="27:28">
      <c r="AA2843" s="6"/>
      <c r="AB2843" s="6"/>
    </row>
    <row r="2844" spans="27:28">
      <c r="AA2844" s="6"/>
      <c r="AB2844" s="6"/>
    </row>
    <row r="2845" spans="27:28">
      <c r="AA2845" s="6"/>
      <c r="AB2845" s="6"/>
    </row>
    <row r="2846" spans="27:28">
      <c r="AA2846" s="6"/>
      <c r="AB2846" s="6"/>
    </row>
    <row r="2847" spans="27:28">
      <c r="AA2847" s="6"/>
      <c r="AB2847" s="6"/>
    </row>
    <row r="2848" spans="27:28">
      <c r="AA2848" s="6"/>
      <c r="AB2848" s="6"/>
    </row>
    <row r="2849" spans="27:28">
      <c r="AA2849" s="6"/>
      <c r="AB2849" s="6"/>
    </row>
    <row r="2850" spans="27:28">
      <c r="AA2850" s="6"/>
      <c r="AB2850" s="6"/>
    </row>
    <row r="2851" spans="27:28">
      <c r="AA2851" s="6"/>
      <c r="AB2851" s="6"/>
    </row>
    <row r="2852" spans="27:28">
      <c r="AA2852" s="6"/>
      <c r="AB2852" s="6"/>
    </row>
    <row r="2853" spans="27:28">
      <c r="AA2853" s="6"/>
      <c r="AB2853" s="6"/>
    </row>
    <row r="2854" spans="27:28">
      <c r="AA2854" s="6"/>
      <c r="AB2854" s="6"/>
    </row>
    <row r="2855" spans="27:28">
      <c r="AA2855" s="6"/>
      <c r="AB2855" s="6"/>
    </row>
    <row r="2856" spans="27:28">
      <c r="AA2856" s="6"/>
      <c r="AB2856" s="6"/>
    </row>
    <row r="2857" spans="27:28">
      <c r="AA2857" s="6"/>
      <c r="AB2857" s="6"/>
    </row>
    <row r="2858" spans="27:28">
      <c r="AA2858" s="6"/>
      <c r="AB2858" s="6"/>
    </row>
    <row r="2859" spans="27:28">
      <c r="AA2859" s="6"/>
      <c r="AB2859" s="6"/>
    </row>
    <row r="2860" spans="27:28">
      <c r="AA2860" s="6"/>
      <c r="AB2860" s="6"/>
    </row>
    <row r="2861" spans="27:28">
      <c r="AA2861" s="6"/>
      <c r="AB2861" s="6"/>
    </row>
    <row r="2862" spans="27:28">
      <c r="AA2862" s="6"/>
      <c r="AB2862" s="6"/>
    </row>
    <row r="2863" spans="27:28">
      <c r="AA2863" s="6"/>
      <c r="AB2863" s="6"/>
    </row>
    <row r="2864" spans="27:28">
      <c r="AA2864" s="6"/>
      <c r="AB2864" s="6"/>
    </row>
    <row r="2865" spans="27:28">
      <c r="AA2865" s="6"/>
      <c r="AB2865" s="6"/>
    </row>
    <row r="2866" spans="27:28">
      <c r="AA2866" s="6"/>
      <c r="AB2866" s="6"/>
    </row>
    <row r="2867" spans="27:28">
      <c r="AA2867" s="6"/>
      <c r="AB2867" s="6"/>
    </row>
    <row r="2868" spans="27:28">
      <c r="AA2868" s="6"/>
      <c r="AB2868" s="6"/>
    </row>
    <row r="2869" spans="27:28">
      <c r="AA2869" s="6"/>
      <c r="AB2869" s="6"/>
    </row>
    <row r="2870" spans="27:28">
      <c r="AA2870" s="6"/>
      <c r="AB2870" s="6"/>
    </row>
    <row r="2871" spans="27:28">
      <c r="AA2871" s="6"/>
      <c r="AB2871" s="6"/>
    </row>
    <row r="2872" spans="27:28">
      <c r="AA2872" s="6"/>
      <c r="AB2872" s="6"/>
    </row>
    <row r="2873" spans="27:28">
      <c r="AA2873" s="6"/>
      <c r="AB2873" s="6"/>
    </row>
    <row r="2874" spans="27:28">
      <c r="AA2874" s="6"/>
      <c r="AB2874" s="6"/>
    </row>
    <row r="2875" spans="27:28">
      <c r="AA2875" s="6"/>
      <c r="AB2875" s="6"/>
    </row>
    <row r="2876" spans="27:28">
      <c r="AA2876" s="6"/>
      <c r="AB2876" s="6"/>
    </row>
    <row r="2877" spans="27:28">
      <c r="AA2877" s="6"/>
      <c r="AB2877" s="6"/>
    </row>
    <row r="2878" spans="27:28">
      <c r="AA2878" s="6"/>
      <c r="AB2878" s="6"/>
    </row>
    <row r="2879" spans="27:28">
      <c r="AA2879" s="6"/>
      <c r="AB2879" s="6"/>
    </row>
    <row r="2880" spans="27:28">
      <c r="AA2880" s="6"/>
      <c r="AB2880" s="6"/>
    </row>
    <row r="2881" spans="27:28">
      <c r="AA2881" s="6"/>
      <c r="AB2881" s="6"/>
    </row>
    <row r="2882" spans="27:28">
      <c r="AA2882" s="6"/>
      <c r="AB2882" s="6"/>
    </row>
    <row r="2883" spans="27:28">
      <c r="AA2883" s="6"/>
      <c r="AB2883" s="6"/>
    </row>
    <row r="2884" spans="27:28">
      <c r="AA2884" s="6"/>
      <c r="AB2884" s="6"/>
    </row>
    <row r="2885" spans="27:28">
      <c r="AA2885" s="6"/>
      <c r="AB2885" s="6"/>
    </row>
    <row r="2886" spans="27:28">
      <c r="AA2886" s="6"/>
      <c r="AB2886" s="6"/>
    </row>
    <row r="2887" spans="27:28">
      <c r="AA2887" s="6"/>
      <c r="AB2887" s="6"/>
    </row>
    <row r="2888" spans="27:28">
      <c r="AA2888" s="6"/>
      <c r="AB2888" s="6"/>
    </row>
    <row r="2889" spans="27:28">
      <c r="AA2889" s="6"/>
      <c r="AB2889" s="6"/>
    </row>
    <row r="2890" spans="27:28">
      <c r="AA2890" s="6"/>
      <c r="AB2890" s="6"/>
    </row>
    <row r="2891" spans="27:28">
      <c r="AA2891" s="6"/>
      <c r="AB2891" s="6"/>
    </row>
    <row r="2892" spans="27:28">
      <c r="AA2892" s="6"/>
      <c r="AB2892" s="6"/>
    </row>
    <row r="2893" spans="27:28">
      <c r="AA2893" s="6"/>
      <c r="AB2893" s="6"/>
    </row>
    <row r="2894" spans="27:28">
      <c r="AA2894" s="6"/>
      <c r="AB2894" s="6"/>
    </row>
    <row r="2895" spans="27:28">
      <c r="AA2895" s="6"/>
      <c r="AB2895" s="6"/>
    </row>
    <row r="2896" spans="27:28">
      <c r="AA2896" s="6"/>
      <c r="AB2896" s="6"/>
    </row>
    <row r="2897" spans="27:28">
      <c r="AA2897" s="6"/>
      <c r="AB2897" s="6"/>
    </row>
    <row r="2898" spans="27:28">
      <c r="AA2898" s="6"/>
      <c r="AB2898" s="6"/>
    </row>
    <row r="2899" spans="27:28">
      <c r="AA2899" s="6"/>
      <c r="AB2899" s="6"/>
    </row>
    <row r="2900" spans="27:28">
      <c r="AA2900" s="6"/>
      <c r="AB2900" s="6"/>
    </row>
    <row r="2901" spans="27:28">
      <c r="AA2901" s="6"/>
      <c r="AB2901" s="6"/>
    </row>
    <row r="2902" spans="27:28">
      <c r="AA2902" s="6"/>
      <c r="AB2902" s="6"/>
    </row>
    <row r="2903" spans="27:28">
      <c r="AA2903" s="6"/>
      <c r="AB2903" s="6"/>
    </row>
    <row r="2904" spans="27:28">
      <c r="AA2904" s="6"/>
      <c r="AB2904" s="6"/>
    </row>
    <row r="2905" spans="27:28">
      <c r="AA2905" s="6"/>
      <c r="AB2905" s="6"/>
    </row>
    <row r="2906" spans="27:28">
      <c r="AA2906" s="6"/>
      <c r="AB2906" s="6"/>
    </row>
    <row r="2907" spans="27:28">
      <c r="AA2907" s="6"/>
      <c r="AB2907" s="6"/>
    </row>
    <row r="2908" spans="27:28">
      <c r="AA2908" s="6"/>
      <c r="AB2908" s="6"/>
    </row>
    <row r="2909" spans="27:28">
      <c r="AA2909" s="6"/>
      <c r="AB2909" s="6"/>
    </row>
    <row r="2910" spans="27:28">
      <c r="AA2910" s="6"/>
      <c r="AB2910" s="6"/>
    </row>
    <row r="2911" spans="27:28">
      <c r="AA2911" s="6"/>
      <c r="AB2911" s="6"/>
    </row>
    <row r="2912" spans="27:28">
      <c r="AA2912" s="6"/>
      <c r="AB2912" s="6"/>
    </row>
    <row r="2913" spans="27:28">
      <c r="AA2913" s="6"/>
      <c r="AB2913" s="6"/>
    </row>
    <row r="2914" spans="27:28">
      <c r="AA2914" s="6"/>
      <c r="AB2914" s="6"/>
    </row>
    <row r="2915" spans="27:28">
      <c r="AA2915" s="6"/>
      <c r="AB2915" s="6"/>
    </row>
    <row r="2916" spans="27:28">
      <c r="AA2916" s="6"/>
      <c r="AB2916" s="6"/>
    </row>
    <row r="2917" spans="27:28">
      <c r="AA2917" s="6"/>
      <c r="AB2917" s="6"/>
    </row>
    <row r="2918" spans="27:28">
      <c r="AA2918" s="6"/>
      <c r="AB2918" s="6"/>
    </row>
    <row r="2919" spans="27:28">
      <c r="AA2919" s="6"/>
      <c r="AB2919" s="6"/>
    </row>
    <row r="2920" spans="27:28">
      <c r="AA2920" s="6"/>
      <c r="AB2920" s="6"/>
    </row>
    <row r="2921" spans="27:28">
      <c r="AA2921" s="6"/>
      <c r="AB2921" s="6"/>
    </row>
    <row r="2922" spans="27:28">
      <c r="AA2922" s="6"/>
      <c r="AB2922" s="6"/>
    </row>
    <row r="2923" spans="27:28">
      <c r="AA2923" s="6"/>
      <c r="AB2923" s="6"/>
    </row>
    <row r="2924" spans="27:28">
      <c r="AA2924" s="6"/>
      <c r="AB2924" s="6"/>
    </row>
    <row r="2925" spans="27:28">
      <c r="AA2925" s="6"/>
      <c r="AB2925" s="6"/>
    </row>
    <row r="2926" spans="27:28">
      <c r="AA2926" s="6"/>
      <c r="AB2926" s="6"/>
    </row>
    <row r="2927" spans="27:28">
      <c r="AA2927" s="6"/>
      <c r="AB2927" s="6"/>
    </row>
    <row r="2928" spans="27:28">
      <c r="AA2928" s="6"/>
      <c r="AB2928" s="6"/>
    </row>
    <row r="2929" spans="27:28">
      <c r="AA2929" s="6"/>
      <c r="AB2929" s="6"/>
    </row>
    <row r="2930" spans="27:28">
      <c r="AA2930" s="6"/>
      <c r="AB2930" s="6"/>
    </row>
    <row r="2931" spans="27:28">
      <c r="AA2931" s="6"/>
      <c r="AB2931" s="6"/>
    </row>
    <row r="2932" spans="27:28">
      <c r="AA2932" s="6"/>
      <c r="AB2932" s="6"/>
    </row>
    <row r="2933" spans="27:28">
      <c r="AA2933" s="6"/>
      <c r="AB2933" s="6"/>
    </row>
    <row r="2934" spans="27:28">
      <c r="AA2934" s="6"/>
      <c r="AB2934" s="6"/>
    </row>
    <row r="2935" spans="27:28">
      <c r="AA2935" s="6"/>
      <c r="AB2935" s="6"/>
    </row>
    <row r="2936" spans="27:28">
      <c r="AA2936" s="6"/>
      <c r="AB2936" s="6"/>
    </row>
    <row r="2937" spans="27:28">
      <c r="AA2937" s="6"/>
      <c r="AB2937" s="6"/>
    </row>
    <row r="2938" spans="27:28">
      <c r="AA2938" s="6"/>
      <c r="AB2938" s="6"/>
    </row>
    <row r="2939" spans="27:28">
      <c r="AA2939" s="6"/>
      <c r="AB2939" s="6"/>
    </row>
    <row r="2940" spans="27:28">
      <c r="AA2940" s="6"/>
      <c r="AB2940" s="6"/>
    </row>
    <row r="2941" spans="27:28">
      <c r="AA2941" s="6"/>
      <c r="AB2941" s="6"/>
    </row>
    <row r="2942" spans="27:28">
      <c r="AA2942" s="6"/>
      <c r="AB2942" s="6"/>
    </row>
    <row r="2943" spans="27:28">
      <c r="AA2943" s="6"/>
      <c r="AB2943" s="6"/>
    </row>
    <row r="2944" spans="27:28">
      <c r="AA2944" s="6"/>
      <c r="AB2944" s="6"/>
    </row>
    <row r="2945" spans="27:28">
      <c r="AA2945" s="6"/>
      <c r="AB2945" s="6"/>
    </row>
    <row r="2946" spans="27:28">
      <c r="AA2946" s="6"/>
      <c r="AB2946" s="6"/>
    </row>
    <row r="2947" spans="27:28">
      <c r="AA2947" s="6"/>
      <c r="AB2947" s="6"/>
    </row>
    <row r="2948" spans="27:28">
      <c r="AA2948" s="6"/>
      <c r="AB2948" s="6"/>
    </row>
    <row r="2949" spans="27:28">
      <c r="AA2949" s="6"/>
      <c r="AB2949" s="6"/>
    </row>
    <row r="2950" spans="27:28">
      <c r="AA2950" s="6"/>
      <c r="AB2950" s="6"/>
    </row>
    <row r="2951" spans="27:28">
      <c r="AA2951" s="6"/>
      <c r="AB2951" s="6"/>
    </row>
    <row r="2952" spans="27:28">
      <c r="AA2952" s="6"/>
      <c r="AB2952" s="6"/>
    </row>
    <row r="2953" spans="27:28">
      <c r="AA2953" s="6"/>
      <c r="AB2953" s="6"/>
    </row>
    <row r="2954" spans="27:28">
      <c r="AA2954" s="6"/>
      <c r="AB2954" s="6"/>
    </row>
    <row r="2955" spans="27:28">
      <c r="AA2955" s="6"/>
      <c r="AB2955" s="6"/>
    </row>
    <row r="2956" spans="27:28">
      <c r="AA2956" s="6"/>
      <c r="AB2956" s="6"/>
    </row>
    <row r="2957" spans="27:28">
      <c r="AA2957" s="6"/>
      <c r="AB2957" s="6"/>
    </row>
    <row r="2958" spans="27:28">
      <c r="AA2958" s="6"/>
      <c r="AB2958" s="6"/>
    </row>
    <row r="2959" spans="27:28">
      <c r="AA2959" s="6"/>
      <c r="AB2959" s="6"/>
    </row>
    <row r="2960" spans="27:28">
      <c r="AA2960" s="6"/>
      <c r="AB2960" s="6"/>
    </row>
    <row r="2961" spans="27:28">
      <c r="AA2961" s="6"/>
      <c r="AB2961" s="6"/>
    </row>
    <row r="2962" spans="27:28">
      <c r="AA2962" s="6"/>
      <c r="AB2962" s="6"/>
    </row>
    <row r="2963" spans="27:28">
      <c r="AA2963" s="6"/>
      <c r="AB2963" s="6"/>
    </row>
    <row r="2964" spans="27:28">
      <c r="AA2964" s="6"/>
      <c r="AB2964" s="6"/>
    </row>
    <row r="2965" spans="27:28">
      <c r="AA2965" s="6"/>
      <c r="AB2965" s="6"/>
    </row>
    <row r="2966" spans="27:28">
      <c r="AA2966" s="6"/>
      <c r="AB2966" s="6"/>
    </row>
    <row r="2967" spans="27:28">
      <c r="AA2967" s="6"/>
      <c r="AB2967" s="6"/>
    </row>
    <row r="2968" spans="27:28">
      <c r="AA2968" s="6"/>
      <c r="AB2968" s="6"/>
    </row>
    <row r="2969" spans="27:28">
      <c r="AA2969" s="6"/>
      <c r="AB2969" s="6"/>
    </row>
    <row r="2970" spans="27:28">
      <c r="AA2970" s="6"/>
      <c r="AB2970" s="6"/>
    </row>
    <row r="2971" spans="27:28">
      <c r="AA2971" s="6"/>
      <c r="AB2971" s="6"/>
    </row>
    <row r="2972" spans="27:28">
      <c r="AA2972" s="6"/>
      <c r="AB2972" s="6"/>
    </row>
    <row r="2973" spans="27:28">
      <c r="AA2973" s="6"/>
      <c r="AB2973" s="6"/>
    </row>
    <row r="2974" spans="27:28">
      <c r="AA2974" s="6"/>
      <c r="AB2974" s="6"/>
    </row>
    <row r="2975" spans="27:28">
      <c r="AA2975" s="6"/>
      <c r="AB2975" s="6"/>
    </row>
    <row r="2976" spans="27:28">
      <c r="AA2976" s="6"/>
      <c r="AB2976" s="6"/>
    </row>
    <row r="2977" spans="27:28">
      <c r="AA2977" s="6"/>
      <c r="AB2977" s="6"/>
    </row>
    <row r="2978" spans="27:28">
      <c r="AA2978" s="6"/>
      <c r="AB2978" s="6"/>
    </row>
    <row r="2979" spans="27:28">
      <c r="AA2979" s="6"/>
      <c r="AB2979" s="6"/>
    </row>
    <row r="2980" spans="27:28">
      <c r="AA2980" s="6"/>
      <c r="AB2980" s="6"/>
    </row>
    <row r="2981" spans="27:28">
      <c r="AA2981" s="6"/>
      <c r="AB2981" s="6"/>
    </row>
    <row r="2982" spans="27:28">
      <c r="AA2982" s="6"/>
      <c r="AB2982" s="6"/>
    </row>
    <row r="2983" spans="27:28">
      <c r="AA2983" s="6"/>
      <c r="AB2983" s="6"/>
    </row>
    <row r="2984" spans="27:28">
      <c r="AA2984" s="6"/>
      <c r="AB2984" s="6"/>
    </row>
    <row r="2985" spans="27:28">
      <c r="AA2985" s="6"/>
      <c r="AB2985" s="6"/>
    </row>
    <row r="2986" spans="27:28">
      <c r="AA2986" s="6"/>
      <c r="AB2986" s="6"/>
    </row>
    <row r="2987" spans="27:28">
      <c r="AA2987" s="6"/>
      <c r="AB2987" s="6"/>
    </row>
    <row r="2988" spans="27:28">
      <c r="AA2988" s="6"/>
      <c r="AB2988" s="6"/>
    </row>
    <row r="2989" spans="27:28">
      <c r="AA2989" s="6"/>
      <c r="AB2989" s="6"/>
    </row>
    <row r="2990" spans="27:28">
      <c r="AA2990" s="6"/>
      <c r="AB2990" s="6"/>
    </row>
    <row r="2991" spans="27:28">
      <c r="AA2991" s="6"/>
      <c r="AB2991" s="6"/>
    </row>
    <row r="2992" spans="27:28">
      <c r="AA2992" s="6"/>
      <c r="AB2992" s="6"/>
    </row>
    <row r="2993" spans="27:28">
      <c r="AA2993" s="6"/>
      <c r="AB2993" s="6"/>
    </row>
    <row r="2994" spans="27:28">
      <c r="AA2994" s="6"/>
      <c r="AB2994" s="6"/>
    </row>
    <row r="2995" spans="27:28">
      <c r="AA2995" s="6"/>
      <c r="AB2995" s="6"/>
    </row>
    <row r="2996" spans="27:28">
      <c r="AA2996" s="6"/>
      <c r="AB2996" s="6"/>
    </row>
    <row r="2997" spans="27:28">
      <c r="AA2997" s="6"/>
      <c r="AB2997" s="6"/>
    </row>
    <row r="2998" spans="27:28">
      <c r="AA2998" s="6"/>
      <c r="AB2998" s="6"/>
    </row>
    <row r="2999" spans="27:28">
      <c r="AA2999" s="6"/>
      <c r="AB2999" s="6"/>
    </row>
    <row r="3000" spans="27:28">
      <c r="AA3000" s="6"/>
      <c r="AB3000" s="6"/>
    </row>
    <row r="3001" spans="27:28">
      <c r="AA3001" s="6"/>
      <c r="AB3001" s="6"/>
    </row>
    <row r="3002" spans="27:28">
      <c r="AA3002" s="6"/>
      <c r="AB3002" s="6"/>
    </row>
    <row r="3003" spans="27:28">
      <c r="AA3003" s="6"/>
      <c r="AB3003" s="6"/>
    </row>
    <row r="3004" spans="27:28">
      <c r="AA3004" s="6"/>
      <c r="AB3004" s="6"/>
    </row>
    <row r="3005" spans="27:28">
      <c r="AA3005" s="6"/>
      <c r="AB3005" s="6"/>
    </row>
    <row r="3006" spans="27:28">
      <c r="AA3006" s="6"/>
      <c r="AB3006" s="6"/>
    </row>
    <row r="3007" spans="27:28">
      <c r="AA3007" s="6"/>
      <c r="AB3007" s="6"/>
    </row>
    <row r="3008" spans="27:28">
      <c r="AA3008" s="6"/>
      <c r="AB3008" s="6"/>
    </row>
    <row r="3009" spans="27:28">
      <c r="AA3009" s="6"/>
      <c r="AB3009" s="6"/>
    </row>
    <row r="3010" spans="27:28">
      <c r="AA3010" s="6"/>
      <c r="AB3010" s="6"/>
    </row>
    <row r="3011" spans="27:28">
      <c r="AA3011" s="6"/>
      <c r="AB3011" s="6"/>
    </row>
    <row r="3012" spans="27:28">
      <c r="AA3012" s="6"/>
      <c r="AB3012" s="6"/>
    </row>
    <row r="3013" spans="27:28">
      <c r="AA3013" s="6"/>
      <c r="AB3013" s="6"/>
    </row>
    <row r="3014" spans="27:28">
      <c r="AA3014" s="6"/>
      <c r="AB3014" s="6"/>
    </row>
    <row r="3015" spans="27:28">
      <c r="AA3015" s="6"/>
      <c r="AB3015" s="6"/>
    </row>
    <row r="3016" spans="27:28">
      <c r="AA3016" s="6"/>
      <c r="AB3016" s="6"/>
    </row>
    <row r="3017" spans="27:28">
      <c r="AA3017" s="6"/>
      <c r="AB3017" s="6"/>
    </row>
    <row r="3018" spans="27:28">
      <c r="AA3018" s="6"/>
      <c r="AB3018" s="6"/>
    </row>
    <row r="3019" spans="27:28">
      <c r="AA3019" s="6"/>
      <c r="AB3019" s="6"/>
    </row>
    <row r="3020" spans="27:28">
      <c r="AA3020" s="6"/>
      <c r="AB3020" s="6"/>
    </row>
    <row r="3021" spans="27:28">
      <c r="AA3021" s="6"/>
      <c r="AB3021" s="6"/>
    </row>
    <row r="3022" spans="27:28">
      <c r="AA3022" s="6"/>
      <c r="AB3022" s="6"/>
    </row>
    <row r="3023" spans="27:28">
      <c r="AA3023" s="6"/>
      <c r="AB3023" s="6"/>
    </row>
    <row r="3024" spans="27:28">
      <c r="AA3024" s="6"/>
      <c r="AB3024" s="6"/>
    </row>
    <row r="3025" spans="27:28">
      <c r="AA3025" s="6"/>
      <c r="AB3025" s="6"/>
    </row>
  </sheetData>
  <autoFilter ref="A1:AA3025" xr:uid="{242CEF51-A082-468B-B911-47C1DD677A7D}">
    <sortState xmlns:xlrd2="http://schemas.microsoft.com/office/spreadsheetml/2017/richdata2" ref="A2:AA3025">
      <sortCondition ref="B1:B3025"/>
    </sortState>
  </autoFilter>
  <conditionalFormatting sqref="A1852:A1853">
    <cfRule type="duplicateValues" dxfId="20" priority="9"/>
  </conditionalFormatting>
  <conditionalFormatting sqref="A1890:A1891">
    <cfRule type="duplicateValues" dxfId="19" priority="8"/>
  </conditionalFormatting>
  <conditionalFormatting sqref="A1892:A1898">
    <cfRule type="duplicateValues" dxfId="18" priority="7"/>
  </conditionalFormatting>
  <conditionalFormatting sqref="A2073 A2075:A2082">
    <cfRule type="duplicateValues" dxfId="17" priority="6"/>
  </conditionalFormatting>
  <conditionalFormatting sqref="A2074">
    <cfRule type="duplicateValues" dxfId="16" priority="5"/>
  </conditionalFormatting>
  <conditionalFormatting sqref="A2083:A2084">
    <cfRule type="duplicateValues" dxfId="15" priority="4"/>
  </conditionalFormatting>
  <conditionalFormatting sqref="A2095:A2098 A2065:A2066 A1779:A1807 A1 A1766:A1770 A1816:A1818 A1825:A1828 A1830:A1831 A2101:A2121 A2133:A1048576">
    <cfRule type="duplicateValues" dxfId="14" priority="17"/>
  </conditionalFormatting>
  <conditionalFormatting sqref="B2:B2132">
    <cfRule type="duplicateValues" dxfId="13" priority="11"/>
  </conditionalFormatting>
  <conditionalFormatting sqref="C2:C1397 C1399:C1690">
    <cfRule type="duplicateValues" dxfId="12" priority="16"/>
  </conditionalFormatting>
  <conditionalFormatting sqref="C1398">
    <cfRule type="duplicateValues" dxfId="11" priority="10"/>
  </conditionalFormatting>
  <conditionalFormatting sqref="C1691:C1712 C1714">
    <cfRule type="duplicateValues" dxfId="10" priority="13"/>
  </conditionalFormatting>
  <conditionalFormatting sqref="C1713">
    <cfRule type="duplicateValues" dxfId="9" priority="12"/>
  </conditionalFormatting>
  <conditionalFormatting sqref="C2122:C2123">
    <cfRule type="duplicateValues" dxfId="8" priority="3"/>
  </conditionalFormatting>
  <conditionalFormatting sqref="C2124:C2125">
    <cfRule type="duplicateValues" dxfId="7" priority="1"/>
  </conditionalFormatting>
  <conditionalFormatting sqref="C2126:C2132">
    <cfRule type="duplicateValues" dxfId="6" priority="2"/>
  </conditionalFormatting>
  <conditionalFormatting sqref="N295:N296">
    <cfRule type="expression" dxfId="5" priority="14">
      <formula>N295&lt;&gt;#REF!</formula>
    </cfRule>
  </conditionalFormatting>
  <conditionalFormatting sqref="N456:N457">
    <cfRule type="expression" dxfId="4" priority="15">
      <formula>N456&lt;&gt;#REF!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4BC6-92DB-4192-B13E-2388F9816345}">
  <dimension ref="A1:R41"/>
  <sheetViews>
    <sheetView topLeftCell="B1" workbookViewId="0">
      <selection activeCell="P5" sqref="P5"/>
    </sheetView>
  </sheetViews>
  <sheetFormatPr defaultRowHeight="15"/>
  <cols>
    <col min="1" max="1" width="37.7109375" bestFit="1" customWidth="1"/>
    <col min="2" max="2" width="17.85546875" bestFit="1" customWidth="1"/>
    <col min="3" max="3" width="19.42578125" bestFit="1" customWidth="1"/>
    <col min="4" max="4" width="16.85546875" bestFit="1" customWidth="1"/>
  </cols>
  <sheetData>
    <row r="1" spans="1:18">
      <c r="A1" s="38" t="s">
        <v>4</v>
      </c>
      <c r="B1" t="s">
        <v>29</v>
      </c>
    </row>
    <row r="2" spans="1:18">
      <c r="A2" s="38" t="s">
        <v>11</v>
      </c>
      <c r="B2" t="s">
        <v>32</v>
      </c>
    </row>
    <row r="3" spans="1:18">
      <c r="A3" s="38" t="s">
        <v>25</v>
      </c>
      <c r="B3" t="s">
        <v>12650</v>
      </c>
    </row>
    <row r="5" spans="1:18">
      <c r="A5" s="38" t="s">
        <v>12645</v>
      </c>
      <c r="B5" t="s">
        <v>12647</v>
      </c>
      <c r="C5" t="s">
        <v>12648</v>
      </c>
      <c r="D5" t="s">
        <v>12649</v>
      </c>
      <c r="F5" t="s">
        <v>12656</v>
      </c>
      <c r="G5" t="s">
        <v>15</v>
      </c>
      <c r="H5" t="s">
        <v>12657</v>
      </c>
      <c r="I5" t="s">
        <v>12658</v>
      </c>
      <c r="J5" t="s">
        <v>12659</v>
      </c>
      <c r="K5" t="s">
        <v>12660</v>
      </c>
      <c r="L5" t="s">
        <v>12661</v>
      </c>
      <c r="M5" t="s">
        <v>12662</v>
      </c>
      <c r="N5" t="s">
        <v>12663</v>
      </c>
      <c r="O5" t="s">
        <v>12664</v>
      </c>
      <c r="P5" t="s">
        <v>12665</v>
      </c>
      <c r="Q5" t="s">
        <v>12666</v>
      </c>
      <c r="R5" t="s">
        <v>12667</v>
      </c>
    </row>
    <row r="6" spans="1:18">
      <c r="A6" s="16" t="s">
        <v>35</v>
      </c>
      <c r="B6" s="26">
        <v>132491697056.90482</v>
      </c>
      <c r="C6" s="26">
        <v>1266006577.5890155</v>
      </c>
      <c r="D6" s="26">
        <v>1167226352.9171722</v>
      </c>
      <c r="F6" t="s">
        <v>12668</v>
      </c>
      <c r="O6" t="s">
        <v>12668</v>
      </c>
    </row>
    <row r="7" spans="1:18">
      <c r="A7" s="16" t="s">
        <v>1168</v>
      </c>
      <c r="B7" s="26">
        <v>110795895803.17307</v>
      </c>
      <c r="C7" s="26">
        <v>941533627.99999702</v>
      </c>
      <c r="D7" s="26">
        <v>653610982.5000062</v>
      </c>
    </row>
    <row r="8" spans="1:18">
      <c r="A8" s="16" t="s">
        <v>4087</v>
      </c>
      <c r="B8" s="26">
        <v>16385754441.962242</v>
      </c>
      <c r="C8" s="26">
        <v>324759919.10000062</v>
      </c>
      <c r="D8" s="26">
        <v>328789907.00000024</v>
      </c>
    </row>
    <row r="9" spans="1:18">
      <c r="A9" s="16" t="s">
        <v>2540</v>
      </c>
      <c r="B9" s="26">
        <v>19807059448.015324</v>
      </c>
      <c r="C9" s="26">
        <v>244027464.08764741</v>
      </c>
      <c r="D9" s="26">
        <v>221340518.11575603</v>
      </c>
    </row>
    <row r="10" spans="1:18">
      <c r="A10" s="16" t="s">
        <v>5598</v>
      </c>
      <c r="B10" s="26">
        <v>12854135570.890192</v>
      </c>
      <c r="C10" s="26">
        <v>184720289.95399952</v>
      </c>
      <c r="D10" s="26">
        <v>487646746.40675026</v>
      </c>
    </row>
    <row r="11" spans="1:18">
      <c r="A11" s="16" t="s">
        <v>3077</v>
      </c>
      <c r="B11" s="26">
        <v>6121284177.7801514</v>
      </c>
      <c r="C11" s="26">
        <v>102136215.39999992</v>
      </c>
      <c r="D11" s="26">
        <v>-77574716.449999735</v>
      </c>
    </row>
    <row r="12" spans="1:18">
      <c r="A12" s="16" t="s">
        <v>1906</v>
      </c>
      <c r="B12" s="26">
        <v>9741831972.3498268</v>
      </c>
      <c r="C12" s="26">
        <v>50187937.30910743</v>
      </c>
      <c r="D12" s="26">
        <v>202396600.18255013</v>
      </c>
    </row>
    <row r="13" spans="1:18">
      <c r="A13" s="16" t="s">
        <v>522</v>
      </c>
      <c r="B13" s="26">
        <v>1664958550.9201951</v>
      </c>
      <c r="C13" s="26">
        <v>38452769.177374959</v>
      </c>
      <c r="D13" s="26">
        <v>23631484.531249985</v>
      </c>
    </row>
    <row r="14" spans="1:18">
      <c r="A14" s="16" t="s">
        <v>1043</v>
      </c>
      <c r="B14" s="26">
        <v>2711756164.6088848</v>
      </c>
      <c r="C14" s="26">
        <v>28729926.000000134</v>
      </c>
      <c r="D14" s="26">
        <v>-7053394.00000038</v>
      </c>
    </row>
    <row r="15" spans="1:18">
      <c r="A15" s="16" t="s">
        <v>5998</v>
      </c>
      <c r="B15" s="26">
        <v>5261245974.7314453</v>
      </c>
      <c r="C15" s="26">
        <v>26097030.000000227</v>
      </c>
      <c r="D15" s="26">
        <v>90696077.499999672</v>
      </c>
    </row>
    <row r="16" spans="1:18">
      <c r="A16" s="16" t="s">
        <v>6022</v>
      </c>
      <c r="B16" s="26">
        <v>882502084.32387173</v>
      </c>
      <c r="C16" s="26">
        <v>25185781.214600049</v>
      </c>
      <c r="D16" s="26">
        <v>36708547.881399989</v>
      </c>
    </row>
    <row r="17" spans="1:4">
      <c r="A17" s="16" t="s">
        <v>4384</v>
      </c>
      <c r="B17" s="26">
        <v>2407759125.4062653</v>
      </c>
      <c r="C17" s="26">
        <v>23188202.500000004</v>
      </c>
      <c r="D17" s="26">
        <v>21047180.000000011</v>
      </c>
    </row>
    <row r="18" spans="1:4">
      <c r="A18" s="16" t="s">
        <v>10404</v>
      </c>
      <c r="B18" s="26">
        <v>388674810.50491333</v>
      </c>
      <c r="C18" s="26">
        <v>21248546.999999981</v>
      </c>
      <c r="D18" s="26">
        <v>207340.50000002305</v>
      </c>
    </row>
    <row r="19" spans="1:4">
      <c r="A19" s="16" t="s">
        <v>135</v>
      </c>
      <c r="B19" s="26">
        <v>3042224379.5726056</v>
      </c>
      <c r="C19" s="26">
        <v>17209757.746999972</v>
      </c>
      <c r="D19" s="26">
        <v>-18328045.489000045</v>
      </c>
    </row>
    <row r="20" spans="1:4">
      <c r="A20" s="16" t="s">
        <v>2833</v>
      </c>
      <c r="B20" s="26">
        <v>228419160.93826294</v>
      </c>
      <c r="C20" s="26">
        <v>12320872.500000004</v>
      </c>
      <c r="D20" s="26">
        <v>-10573195.000000004</v>
      </c>
    </row>
    <row r="21" spans="1:4">
      <c r="A21" s="16" t="s">
        <v>3194</v>
      </c>
      <c r="B21" s="26">
        <v>1289712616.2528992</v>
      </c>
      <c r="C21" s="26">
        <v>11921150.000000048</v>
      </c>
      <c r="D21" s="26">
        <v>27029220.037999991</v>
      </c>
    </row>
    <row r="22" spans="1:4">
      <c r="A22" s="16" t="s">
        <v>3343</v>
      </c>
      <c r="B22" s="26">
        <v>3137156581.3838773</v>
      </c>
      <c r="C22" s="26">
        <v>9404728.4320000708</v>
      </c>
      <c r="D22" s="26">
        <v>59958652.089249894</v>
      </c>
    </row>
    <row r="23" spans="1:4">
      <c r="A23" s="16" t="s">
        <v>10452</v>
      </c>
      <c r="B23" s="26">
        <v>131371858.90197754</v>
      </c>
      <c r="C23" s="26">
        <v>6360500.400000006</v>
      </c>
      <c r="D23" s="26">
        <v>3842335.8400000036</v>
      </c>
    </row>
    <row r="24" spans="1:4">
      <c r="A24" s="16" t="s">
        <v>1666</v>
      </c>
      <c r="B24" s="26">
        <v>602760622.52202034</v>
      </c>
      <c r="C24" s="26">
        <v>5064272.2500000289</v>
      </c>
      <c r="D24" s="26">
        <v>7565491.0500000026</v>
      </c>
    </row>
    <row r="25" spans="1:4">
      <c r="A25" s="16" t="s">
        <v>7720</v>
      </c>
      <c r="B25" s="26">
        <v>163893531.50622177</v>
      </c>
      <c r="C25" s="26">
        <v>3961271.8000000003</v>
      </c>
      <c r="D25" s="26">
        <v>465814.64999999834</v>
      </c>
    </row>
    <row r="26" spans="1:4">
      <c r="A26" s="16" t="s">
        <v>994</v>
      </c>
      <c r="B26" s="26">
        <v>300380606.12768936</v>
      </c>
      <c r="C26" s="26">
        <v>2276843.0000000093</v>
      </c>
      <c r="D26" s="26">
        <v>301629.90000000439</v>
      </c>
    </row>
    <row r="27" spans="1:4">
      <c r="A27" s="16" t="s">
        <v>1017</v>
      </c>
      <c r="B27" s="26">
        <v>674961465.48728406</v>
      </c>
      <c r="C27" s="26">
        <v>1081347.0060000056</v>
      </c>
      <c r="D27" s="26">
        <v>7821996.0000000056</v>
      </c>
    </row>
    <row r="28" spans="1:4">
      <c r="A28" s="16" t="s">
        <v>5757</v>
      </c>
      <c r="B28" s="26">
        <v>112376851.90200806</v>
      </c>
      <c r="C28" s="26">
        <v>300963.52499999991</v>
      </c>
      <c r="D28" s="26">
        <v>-2285180.3750000005</v>
      </c>
    </row>
    <row r="29" spans="1:4">
      <c r="A29" s="16" t="s">
        <v>4008</v>
      </c>
      <c r="B29" s="26">
        <v>2420253.0670166016</v>
      </c>
      <c r="C29" s="26">
        <v>266112.00000000023</v>
      </c>
      <c r="D29" s="26">
        <v>-270248.00000000023</v>
      </c>
    </row>
    <row r="30" spans="1:4">
      <c r="A30" s="16" t="s">
        <v>3121</v>
      </c>
      <c r="B30" s="26">
        <v>22886835.193634033</v>
      </c>
      <c r="C30" s="26">
        <v>240310.00000000186</v>
      </c>
      <c r="D30" s="26">
        <v>5089734.9999999981</v>
      </c>
    </row>
    <row r="31" spans="1:4">
      <c r="A31" s="16" t="s">
        <v>4174</v>
      </c>
      <c r="B31" s="26">
        <v>9440654.6831130981</v>
      </c>
      <c r="C31" s="26">
        <v>219897.02499999921</v>
      </c>
      <c r="D31" s="26">
        <v>0</v>
      </c>
    </row>
    <row r="32" spans="1:4">
      <c r="A32" s="16" t="s">
        <v>10512</v>
      </c>
      <c r="B32" s="26">
        <v>2025734.7106933594</v>
      </c>
      <c r="C32" s="26">
        <v>0</v>
      </c>
      <c r="D32" s="26">
        <v>1003177</v>
      </c>
    </row>
    <row r="33" spans="1:4">
      <c r="A33" s="16" t="s">
        <v>4217</v>
      </c>
      <c r="B33" s="26">
        <v>43420090.913772583</v>
      </c>
      <c r="C33" s="26">
        <v>0</v>
      </c>
      <c r="D33" s="26">
        <v>0</v>
      </c>
    </row>
    <row r="34" spans="1:4">
      <c r="A34" s="16" t="s">
        <v>8932</v>
      </c>
      <c r="B34" s="26">
        <v>21312307.929992676</v>
      </c>
      <c r="C34" s="26">
        <v>0</v>
      </c>
      <c r="D34" s="26">
        <v>646930.00000000023</v>
      </c>
    </row>
    <row r="35" spans="1:4">
      <c r="A35" s="16" t="s">
        <v>2864</v>
      </c>
      <c r="B35" s="26">
        <v>2795194.8165893555</v>
      </c>
      <c r="C35" s="26">
        <v>0</v>
      </c>
      <c r="D35" s="26">
        <v>0</v>
      </c>
    </row>
    <row r="36" spans="1:4">
      <c r="A36" s="16" t="s">
        <v>12590</v>
      </c>
      <c r="B36" s="26">
        <v>993875.02670288086</v>
      </c>
      <c r="C36" s="26">
        <v>0</v>
      </c>
      <c r="D36" s="26">
        <v>0</v>
      </c>
    </row>
    <row r="37" spans="1:4">
      <c r="A37" s="16" t="s">
        <v>116</v>
      </c>
      <c r="B37" s="26">
        <v>118068740.4047699</v>
      </c>
      <c r="C37" s="26">
        <v>-257072.11000000086</v>
      </c>
      <c r="D37" s="26">
        <v>-293489.8400000002</v>
      </c>
    </row>
    <row r="38" spans="1:4">
      <c r="A38" s="16" t="s">
        <v>2601</v>
      </c>
      <c r="B38" s="26">
        <v>12812880816.520081</v>
      </c>
      <c r="C38" s="26">
        <v>-70057278.275449559</v>
      </c>
      <c r="D38" s="26">
        <v>93131888.883450121</v>
      </c>
    </row>
    <row r="39" spans="1:4">
      <c r="A39" s="16" t="s">
        <v>233</v>
      </c>
      <c r="B39" s="26">
        <v>10536773949.851782</v>
      </c>
      <c r="C39" s="26">
        <v>-152081496.37604904</v>
      </c>
      <c r="D39" s="26">
        <v>185383444.5994755</v>
      </c>
    </row>
    <row r="40" spans="1:4">
      <c r="A40" s="16" t="s">
        <v>494</v>
      </c>
      <c r="B40" s="26">
        <v>89135627740.282028</v>
      </c>
      <c r="C40" s="26">
        <v>-298963320.92999673</v>
      </c>
      <c r="D40" s="26">
        <v>149525375.399995</v>
      </c>
    </row>
    <row r="41" spans="1:4">
      <c r="A41" s="16" t="s">
        <v>12646</v>
      </c>
      <c r="B41" s="26">
        <v>443906459049.56628</v>
      </c>
      <c r="C41" s="26">
        <v>2825543145.3252478</v>
      </c>
      <c r="D41" s="26">
        <v>3658689158.8310556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94B4-BBE0-48B9-8388-D88D13890E81}">
  <dimension ref="A1:AB2132"/>
  <sheetViews>
    <sheetView zoomScale="80" zoomScaleNormal="80" workbookViewId="0">
      <pane xSplit="5" ySplit="1" topLeftCell="Z2" activePane="bottomRight" state="frozen"/>
      <selection pane="topRight" activeCell="F1" sqref="F1"/>
      <selection pane="bottomLeft" activeCell="A2" sqref="A2"/>
      <selection pane="bottomRight" activeCell="AA2" sqref="AA2"/>
    </sheetView>
  </sheetViews>
  <sheetFormatPr defaultRowHeight="15"/>
  <cols>
    <col min="1" max="1" width="18.28515625" bestFit="1" customWidth="1"/>
    <col min="2" max="3" width="12.7109375" customWidth="1"/>
    <col min="4" max="4" width="74.140625" customWidth="1"/>
    <col min="5" max="5" width="13.85546875" customWidth="1"/>
    <col min="6" max="6" width="13.28515625" customWidth="1"/>
    <col min="7" max="7" width="17.28515625" bestFit="1" customWidth="1"/>
    <col min="8" max="8" width="14.85546875" bestFit="1" customWidth="1"/>
    <col min="9" max="9" width="9.85546875" customWidth="1"/>
    <col min="10" max="10" width="8.28515625" customWidth="1"/>
    <col min="11" max="12" width="14.42578125" customWidth="1"/>
    <col min="13" max="13" width="48" bestFit="1" customWidth="1"/>
    <col min="14" max="14" width="48" customWidth="1"/>
    <col min="15" max="15" width="8" customWidth="1"/>
    <col min="16" max="16" width="48" customWidth="1"/>
    <col min="17" max="17" width="86" bestFit="1" customWidth="1"/>
    <col min="18" max="18" width="18.140625" customWidth="1"/>
    <col min="19" max="19" width="14.85546875" bestFit="1" customWidth="1"/>
    <col min="20" max="20" width="21.7109375" bestFit="1" customWidth="1"/>
    <col min="21" max="22" width="21.7109375" customWidth="1"/>
    <col min="23" max="23" width="17" customWidth="1"/>
    <col min="24" max="24" width="13.140625" bestFit="1" customWidth="1"/>
    <col min="25" max="25" width="17.140625" customWidth="1"/>
    <col min="26" max="26" width="18.42578125" customWidth="1"/>
    <col min="27" max="27" width="18.42578125" bestFit="1" customWidth="1"/>
    <col min="28" max="28" width="18" bestFit="1" customWidth="1"/>
    <col min="29" max="30" width="13.42578125" bestFit="1" customWidth="1"/>
    <col min="31" max="31" width="14.7109375" bestFit="1" customWidth="1"/>
    <col min="32" max="32" width="13.5703125" bestFit="1" customWidth="1"/>
    <col min="33" max="33" width="13.42578125" bestFit="1" customWidth="1"/>
    <col min="34" max="43" width="14.85546875" bestFit="1" customWidth="1"/>
    <col min="44" max="44" width="13.85546875" bestFit="1" customWidth="1"/>
    <col min="45" max="45" width="14.85546875" bestFit="1" customWidth="1"/>
    <col min="46" max="47" width="11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2" t="s">
        <v>12669</v>
      </c>
    </row>
    <row r="2" spans="1:28">
      <c r="A2" t="s">
        <v>26</v>
      </c>
      <c r="B2">
        <v>1</v>
      </c>
      <c r="C2" t="s">
        <v>27</v>
      </c>
      <c r="D2" t="s">
        <v>28</v>
      </c>
      <c r="E2" s="5" t="s">
        <v>29</v>
      </c>
      <c r="F2">
        <v>1</v>
      </c>
      <c r="G2" t="s">
        <v>30</v>
      </c>
      <c r="H2" t="s">
        <v>31</v>
      </c>
      <c r="I2">
        <v>0.15</v>
      </c>
      <c r="J2">
        <v>0.18</v>
      </c>
      <c r="K2" s="5">
        <v>36431</v>
      </c>
      <c r="L2" t="s">
        <v>32</v>
      </c>
      <c r="M2" t="s">
        <v>33</v>
      </c>
      <c r="N2" t="s">
        <v>34</v>
      </c>
      <c r="P2" s="6" t="s">
        <v>35</v>
      </c>
      <c r="Q2" t="s">
        <v>36</v>
      </c>
      <c r="R2" s="6">
        <f ca="1">IFERROR(IF(AND(OR(P2="Global X Investments Canada Inc",P2="Fidelity Investments Canada ULC",P2="3iQ Corp."), ISNUMBER(SEARCH("/U", A2))), 0, VLOOKUP(A2,'[1]aum (BBG)'!$A:$D,2,FALSE)),0)</f>
        <v>0</v>
      </c>
      <c r="S2" s="6">
        <f ca="1">IFERROR(IF(AND(OR(P2="Global X Investments Canada Inc",P2="Fidelity Investments Canada ULC",P2="3iQ Corp."), ISNUMBER(SEARCH("/U", A2))), 0, VLOOKUP(A2,'[1]fund_flow (BBG)'!$A:$D,2,FALSE)),0)</f>
        <v>0</v>
      </c>
      <c r="T2" s="6">
        <f ca="1">IFERROR(IF(AND(OR(P2="Global X Investments Canada Inc",P2="Fidelity Investments Canada ULC",P2="3iQ Corp."), ISNUMBER(SEARCH("/U", A2))), 0, VLOOKUP(A2,'[1]fund_flow (BBG)'!$A:$D,4,FALSE)),0)</f>
        <v>0</v>
      </c>
      <c r="U2" s="6">
        <f ca="1">IFERROR(IF(AND(OR(P2="Global X Investments Canada Inc",P2="Fidelity Investments Canada ULC",P2="3iQ Corp."), ISNUMBER(SEARCH("/U", A2))), 0, VLOOKUP(A2,'[1]fund_flow (BBG)'!$E:$F,2,FALSE)),0)</f>
        <v>0</v>
      </c>
      <c r="V2" s="6">
        <f ca="1">IFERROR(IF(AND(OR(P2="Global X Investments Canada Inc",P2="Fidelity Investments Canada ULC",P2="3iQ Corp."), ISNUMBER(SEARCH("/U", A2))), 0, VLOOKUP(A2,'[1]fund_flow (BBG)'!$G:$H,2,FALSE)),0)</f>
        <v>0</v>
      </c>
      <c r="W2" s="6">
        <f ca="1">IFERROR(IF(AND(OR(P2="Global X Investments Canada Inc",P2="Fidelity Investments Canada ULC",P2="3iQ Corp."), ISNUMBER(SEARCH("/U", A2))), 0, VLOOKUP(A2,'[1]fund_flow (BBG)'!$I:$J,2,FALSE)),0)</f>
        <v>0</v>
      </c>
      <c r="X2" s="6">
        <f ca="1">IFERROR(VLOOKUP(A2,'[1]num_trades (BBG)'!$A:$C,2,FALSE),0)</f>
        <v>0</v>
      </c>
      <c r="Y2" s="6">
        <f ca="1">IFERROR(VLOOKUP(A2,'[1]Turnover (BBG)'!$A:$C,2,FALSE),0)</f>
        <v>0</v>
      </c>
      <c r="Z2" s="6" t="str">
        <f>+IFERROR(IFERROR(VLOOKUP(M2,'[1]Category Mapping'!A:B,2,0),VLOOKUP(N2,'[1]Category Mapping'!A:B,2,0)),"Other")</f>
        <v>Equity Essential</v>
      </c>
      <c r="AA2" s="7">
        <v>16398314819.335938</v>
      </c>
      <c r="AB2" s="6"/>
    </row>
    <row r="3" spans="1:28">
      <c r="A3" t="s">
        <v>37</v>
      </c>
      <c r="B3">
        <v>2</v>
      </c>
      <c r="C3" t="s">
        <v>38</v>
      </c>
      <c r="D3" t="s">
        <v>39</v>
      </c>
      <c r="E3" s="5" t="s">
        <v>29</v>
      </c>
      <c r="F3">
        <v>1</v>
      </c>
      <c r="G3" t="s">
        <v>40</v>
      </c>
      <c r="H3" t="s">
        <v>41</v>
      </c>
      <c r="I3">
        <v>0.09</v>
      </c>
      <c r="J3">
        <v>0.1</v>
      </c>
      <c r="K3" s="5">
        <v>36850</v>
      </c>
      <c r="L3" t="s">
        <v>32</v>
      </c>
      <c r="M3" t="s">
        <v>42</v>
      </c>
      <c r="N3" t="s">
        <v>43</v>
      </c>
      <c r="P3" s="6" t="s">
        <v>35</v>
      </c>
      <c r="Q3" t="s">
        <v>44</v>
      </c>
      <c r="R3" s="6">
        <f ca="1">IFERROR(IF(AND(OR(P3="Global X Investments Canada Inc",P3="Fidelity Investments Canada ULC",P3="3iQ Corp."), ISNUMBER(SEARCH("/U", A3))), 0, VLOOKUP(A3,'[1]aum (BBG)'!$A:$D,2,FALSE)),0)</f>
        <v>9412097010.8032227</v>
      </c>
      <c r="S3" s="6">
        <f ca="1">IFERROR(IF(AND(OR(P3="Global X Investments Canada Inc",P3="Fidelity Investments Canada ULC",P3="3iQ Corp."), ISNUMBER(SEARCH("/U", A3))), 0, VLOOKUP(A3,'[1]fund_flow (BBG)'!$A:$D,2,FALSE)),0)</f>
        <v>-39449139.199999347</v>
      </c>
      <c r="T3" s="6">
        <f ca="1">IFERROR(IF(AND(OR(P3="Global X Investments Canada Inc",P3="Fidelity Investments Canada ULC",P3="3iQ Corp."), ISNUMBER(SEARCH("/U", A3))), 0, VLOOKUP(A3,'[1]fund_flow (BBG)'!$A:$D,4,FALSE)),0)</f>
        <v>42311312.399999999</v>
      </c>
      <c r="U3" s="6">
        <f ca="1">IFERROR(IF(AND(OR(P3="Global X Investments Canada Inc",P3="Fidelity Investments Canada ULC",P3="3iQ Corp."), ISNUMBER(SEARCH("/U", A3))), 0, VLOOKUP(A3,'[1]fund_flow (BBG)'!$E:$F,2,FALSE)),0)</f>
        <v>70595217.699999988</v>
      </c>
      <c r="V3" s="6">
        <f ca="1">IFERROR(IF(AND(OR(P3="Global X Investments Canada Inc",P3="Fidelity Investments Canada ULC",P3="3iQ Corp."), ISNUMBER(SEARCH("/U", A3))), 0, VLOOKUP(A3,'[1]fund_flow (BBG)'!$G:$H,2,FALSE)),0)</f>
        <v>158334793.09999904</v>
      </c>
      <c r="W3" s="6">
        <f ca="1">IFERROR(IF(AND(OR(P3="Global X Investments Canada Inc",P3="Fidelity Investments Canada ULC",P3="3iQ Corp."), ISNUMBER(SEARCH("/U", A3))), 0, VLOOKUP(A3,'[1]fund_flow (BBG)'!$I:$J,2,FALSE)),0)</f>
        <v>330402025.4999997</v>
      </c>
      <c r="X3" s="6">
        <f ca="1">IFERROR(VLOOKUP(A3,'[1]num_trades (BBG)'!$A:$C,2,FALSE),0)</f>
        <v>12536</v>
      </c>
      <c r="Y3" s="6">
        <f ca="1">IFERROR(VLOOKUP(A3,'[1]Turnover (BBG)'!$A:$C,2,FALSE),0)</f>
        <v>214719620</v>
      </c>
      <c r="Z3" s="6" t="str">
        <f>+IFERROR(IFERROR(VLOOKUP(M3,'[1]Category Mapping'!A:B,2,0),VLOOKUP(N3,'[1]Category Mapping'!A:B,2,0)),"Other")</f>
        <v>Other</v>
      </c>
      <c r="AA3" s="7">
        <v>8171556392.8604126</v>
      </c>
      <c r="AB3" s="6"/>
    </row>
    <row r="4" spans="1:28">
      <c r="A4" t="s">
        <v>45</v>
      </c>
      <c r="B4">
        <v>3</v>
      </c>
      <c r="C4" t="s">
        <v>46</v>
      </c>
      <c r="D4" t="s">
        <v>47</v>
      </c>
      <c r="E4" s="5" t="s">
        <v>29</v>
      </c>
      <c r="F4">
        <v>1</v>
      </c>
      <c r="G4" t="s">
        <v>48</v>
      </c>
      <c r="H4" t="s">
        <v>49</v>
      </c>
      <c r="I4">
        <v>0.09</v>
      </c>
      <c r="J4">
        <v>0.1</v>
      </c>
      <c r="K4" s="5">
        <v>36850</v>
      </c>
      <c r="L4" t="s">
        <v>32</v>
      </c>
      <c r="M4" t="s">
        <v>42</v>
      </c>
      <c r="N4" t="s">
        <v>50</v>
      </c>
      <c r="P4" s="6" t="s">
        <v>35</v>
      </c>
      <c r="Q4" t="s">
        <v>51</v>
      </c>
      <c r="R4" s="6">
        <f ca="1">IFERROR(IF(AND(OR(P4="Global X Investments Canada Inc",P4="Fidelity Investments Canada ULC",P4="3iQ Corp."), ISNUMBER(SEARCH("/U", A4))), 0, VLOOKUP(A4,'[1]aum (BBG)'!$A:$D,2,FALSE)),0)</f>
        <v>3656032946.0144043</v>
      </c>
      <c r="S4" s="6">
        <f ca="1">IFERROR(IF(AND(OR(P4="Global X Investments Canada Inc",P4="Fidelity Investments Canada ULC",P4="3iQ Corp."), ISNUMBER(SEARCH("/U", A4))), 0, VLOOKUP(A4,'[1]fund_flow (BBG)'!$A:$D,2,FALSE)),0)</f>
        <v>24316033.900000151</v>
      </c>
      <c r="T4" s="6">
        <f ca="1">IFERROR(IF(AND(OR(P4="Global X Investments Canada Inc",P4="Fidelity Investments Canada ULC",P4="3iQ Corp."), ISNUMBER(SEARCH("/U", A4))), 0, VLOOKUP(A4,'[1]fund_flow (BBG)'!$A:$D,4,FALSE)),0)</f>
        <v>29695955.499999847</v>
      </c>
      <c r="U4" s="6">
        <f ca="1">IFERROR(IF(AND(OR(P4="Global X Investments Canada Inc",P4="Fidelity Investments Canada ULC",P4="3iQ Corp."), ISNUMBER(SEARCH("/U", A4))), 0, VLOOKUP(A4,'[1]fund_flow (BBG)'!$E:$F,2,FALSE)),0)</f>
        <v>16219711.399999844</v>
      </c>
      <c r="V4" s="6">
        <f ca="1">IFERROR(IF(AND(OR(P4="Global X Investments Canada Inc",P4="Fidelity Investments Canada ULC",P4="3iQ Corp."), ISNUMBER(SEARCH("/U", A4))), 0, VLOOKUP(A4,'[1]fund_flow (BBG)'!$G:$H,2,FALSE)),0)</f>
        <v>6047.6000000005588</v>
      </c>
      <c r="W4" s="6">
        <f ca="1">IFERROR(IF(AND(OR(P4="Global X Investments Canada Inc",P4="Fidelity Investments Canada ULC",P4="3iQ Corp."), ISNUMBER(SEARCH("/U", A4))), 0, VLOOKUP(A4,'[1]fund_flow (BBG)'!$I:$J,2,FALSE)),0)</f>
        <v>118809624.30000015</v>
      </c>
      <c r="X4" s="6">
        <f ca="1">IFERROR(VLOOKUP(A4,'[1]num_trades (BBG)'!$A:$C,2,FALSE),0)</f>
        <v>5759</v>
      </c>
      <c r="Y4" s="6">
        <f ca="1">IFERROR(VLOOKUP(A4,'[1]Turnover (BBG)'!$A:$C,2,FALSE),0)</f>
        <v>110412260</v>
      </c>
      <c r="Z4" s="6" t="str">
        <f>+IFERROR(IFERROR(VLOOKUP(M4,'[1]Category Mapping'!A:B,2,0),VLOOKUP(N4,'[1]Category Mapping'!A:B,2,0)),"Other")</f>
        <v>Other</v>
      </c>
      <c r="AA4" s="7">
        <v>2725953308.4869385</v>
      </c>
      <c r="AB4" s="6"/>
    </row>
    <row r="5" spans="1:28">
      <c r="A5" t="s">
        <v>52</v>
      </c>
      <c r="B5">
        <v>4</v>
      </c>
      <c r="C5" t="s">
        <v>53</v>
      </c>
      <c r="D5" t="s">
        <v>54</v>
      </c>
      <c r="E5" s="5" t="s">
        <v>29</v>
      </c>
      <c r="F5">
        <v>1</v>
      </c>
      <c r="G5" t="s">
        <v>55</v>
      </c>
      <c r="H5" t="s">
        <v>56</v>
      </c>
      <c r="I5">
        <v>0.05</v>
      </c>
      <c r="J5">
        <v>0.06</v>
      </c>
      <c r="K5" s="5">
        <v>36938</v>
      </c>
      <c r="L5" t="s">
        <v>32</v>
      </c>
      <c r="M5" t="s">
        <v>33</v>
      </c>
      <c r="N5" t="s">
        <v>34</v>
      </c>
      <c r="P5" s="6" t="s">
        <v>35</v>
      </c>
      <c r="Q5" t="s">
        <v>57</v>
      </c>
      <c r="R5" s="6">
        <f ca="1">IFERROR(IF(AND(OR(P5="Global X Investments Canada Inc",P5="Fidelity Investments Canada ULC",P5="3iQ Corp."), ISNUMBER(SEARCH("/U", A5))), 0, VLOOKUP(A5,'[1]aum (BBG)'!$A:$D,2,FALSE)),0)</f>
        <v>23527870770.263672</v>
      </c>
      <c r="S5" s="6">
        <f ca="1">IFERROR(IF(AND(OR(P5="Global X Investments Canada Inc",P5="Fidelity Investments Canada ULC",P5="3iQ Corp."), ISNUMBER(SEARCH("/U", A5))), 0, VLOOKUP(A5,'[1]fund_flow (BBG)'!$A:$D,2,FALSE)),0)</f>
        <v>413822209.00000006</v>
      </c>
      <c r="T5" s="6">
        <f ca="1">IFERROR(IF(AND(OR(P5="Global X Investments Canada Inc",P5="Fidelity Investments Canada ULC",P5="3iQ Corp."), ISNUMBER(SEARCH("/U", A5))), 0, VLOOKUP(A5,'[1]fund_flow (BBG)'!$A:$D,4,FALSE)),0)</f>
        <v>188844740.80000117</v>
      </c>
      <c r="U5" s="6">
        <f ca="1">IFERROR(IF(AND(OR(P5="Global X Investments Canada Inc",P5="Fidelity Investments Canada ULC",P5="3iQ Corp."), ISNUMBER(SEARCH("/U", A5))), 0, VLOOKUP(A5,'[1]fund_flow (BBG)'!$E:$F,2,FALSE)),0)</f>
        <v>178892773.99999881</v>
      </c>
      <c r="V5" s="6">
        <f ca="1">IFERROR(IF(AND(OR(P5="Global X Investments Canada Inc",P5="Fidelity Investments Canada ULC",P5="3iQ Corp."), ISNUMBER(SEARCH("/U", A5))), 0, VLOOKUP(A5,'[1]fund_flow (BBG)'!$G:$H,2,FALSE)),0)</f>
        <v>336626036.00000179</v>
      </c>
      <c r="W5" s="6">
        <f ca="1">IFERROR(IF(AND(OR(P5="Global X Investments Canada Inc",P5="Fidelity Investments Canada ULC",P5="3iQ Corp."), ISNUMBER(SEARCH("/U", A5))), 0, VLOOKUP(A5,'[1]fund_flow (BBG)'!$I:$J,2,FALSE)),0)</f>
        <v>1751922406.8000011</v>
      </c>
      <c r="X5" s="6">
        <f ca="1">IFERROR(VLOOKUP(A5,'[1]num_trades (BBG)'!$A:$C,2,FALSE),0)</f>
        <v>34721</v>
      </c>
      <c r="Y5" s="6">
        <f ca="1">IFERROR(VLOOKUP(A5,'[1]Turnover (BBG)'!$A:$C,2,FALSE),0)</f>
        <v>856231600</v>
      </c>
      <c r="Z5" s="6" t="str">
        <f>+IFERROR(IFERROR(VLOOKUP(M5,'[1]Category Mapping'!A:B,2,0),VLOOKUP(N5,'[1]Category Mapping'!A:B,2,0)),"Other")</f>
        <v>Equity Essential</v>
      </c>
      <c r="AA5" s="7">
        <v>14493273600.769043</v>
      </c>
      <c r="AB5" s="6"/>
    </row>
    <row r="6" spans="1:28" ht="14.25" customHeight="1">
      <c r="A6" t="s">
        <v>58</v>
      </c>
      <c r="B6">
        <v>5</v>
      </c>
      <c r="C6" t="s">
        <v>59</v>
      </c>
      <c r="D6" t="s">
        <v>60</v>
      </c>
      <c r="E6" s="5" t="s">
        <v>29</v>
      </c>
      <c r="F6">
        <v>1</v>
      </c>
      <c r="G6" t="s">
        <v>61</v>
      </c>
      <c r="H6" t="s">
        <v>62</v>
      </c>
      <c r="I6">
        <v>0.55000000000000004</v>
      </c>
      <c r="J6">
        <v>0.6</v>
      </c>
      <c r="K6" s="5">
        <v>36952</v>
      </c>
      <c r="L6" t="s">
        <v>32</v>
      </c>
      <c r="M6" t="s">
        <v>63</v>
      </c>
      <c r="N6" t="s">
        <v>64</v>
      </c>
      <c r="P6" s="6" t="s">
        <v>35</v>
      </c>
      <c r="Q6" t="s">
        <v>65</v>
      </c>
      <c r="R6" s="6">
        <f ca="1">IFERROR(IF(AND(OR(P6="Global X Investments Canada Inc",P6="Fidelity Investments Canada ULC",P6="3iQ Corp."), ISNUMBER(SEARCH("/U", A6))), 0, VLOOKUP(A6,'[1]aum (BBG)'!$A:$D,2,FALSE)),0)</f>
        <v>655335399.62768555</v>
      </c>
      <c r="S6" s="6">
        <f ca="1">IFERROR(IF(AND(OR(P6="Global X Investments Canada Inc",P6="Fidelity Investments Canada ULC",P6="3iQ Corp."), ISNUMBER(SEARCH("/U", A6))), 0, VLOOKUP(A6,'[1]fund_flow (BBG)'!$A:$D,2,FALSE)),0)</f>
        <v>16750369.899999943</v>
      </c>
      <c r="T6" s="6">
        <f ca="1">IFERROR(IF(AND(OR(P6="Global X Investments Canada Inc",P6="Fidelity Investments Canada ULC",P6="3iQ Corp."), ISNUMBER(SEARCH("/U", A6))), 0, VLOOKUP(A6,'[1]fund_flow (BBG)'!$A:$D,4,FALSE)),0)</f>
        <v>6530297.7000000831</v>
      </c>
      <c r="U6" s="6">
        <f ca="1">IFERROR(IF(AND(OR(P6="Global X Investments Canada Inc",P6="Fidelity Investments Canada ULC",P6="3iQ Corp."), ISNUMBER(SEARCH("/U", A6))), 0, VLOOKUP(A6,'[1]fund_flow (BBG)'!$E:$F,2,FALSE)),0)</f>
        <v>11670081.699999958</v>
      </c>
      <c r="V6" s="6">
        <f ca="1">IFERROR(IF(AND(OR(P6="Global X Investments Canada Inc",P6="Fidelity Investments Canada ULC",P6="3iQ Corp."), ISNUMBER(SEARCH("/U", A6))), 0, VLOOKUP(A6,'[1]fund_flow (BBG)'!$G:$H,2,FALSE)),0)</f>
        <v>5652766.6999999806</v>
      </c>
      <c r="W6" s="6">
        <f ca="1">IFERROR(IF(AND(OR(P6="Global X Investments Canada Inc",P6="Fidelity Investments Canada ULC",P6="3iQ Corp."), ISNUMBER(SEARCH("/U", A6))), 0, VLOOKUP(A6,'[1]fund_flow (BBG)'!$I:$J,2,FALSE)),0)</f>
        <v>35095965.499999978</v>
      </c>
      <c r="X6" s="6">
        <f ca="1">IFERROR(VLOOKUP(A6,'[1]num_trades (BBG)'!$A:$C,2,FALSE),0)</f>
        <v>2070</v>
      </c>
      <c r="Y6" s="6">
        <f ca="1">IFERROR(VLOOKUP(A6,'[1]Turnover (BBG)'!$A:$C,2,FALSE),0)</f>
        <v>45247317</v>
      </c>
      <c r="Z6" s="6" t="str">
        <f>+IFERROR(IFERROR(VLOOKUP(M6,'[1]Category Mapping'!A:B,2,0),VLOOKUP(N6,'[1]Category Mapping'!A:B,2,0)),"Other")</f>
        <v>Equity Essential</v>
      </c>
      <c r="AA6" s="7">
        <v>232641872.78747559</v>
      </c>
      <c r="AB6" s="6"/>
    </row>
    <row r="7" spans="1:28">
      <c r="A7" t="s">
        <v>66</v>
      </c>
      <c r="B7">
        <v>6</v>
      </c>
      <c r="C7" t="s">
        <v>67</v>
      </c>
      <c r="D7" t="s">
        <v>68</v>
      </c>
      <c r="E7" s="5" t="s">
        <v>29</v>
      </c>
      <c r="F7">
        <v>1</v>
      </c>
      <c r="G7" t="s">
        <v>69</v>
      </c>
      <c r="H7" t="s">
        <v>70</v>
      </c>
      <c r="I7">
        <v>0.55000000000000004</v>
      </c>
      <c r="J7">
        <v>0.6</v>
      </c>
      <c r="K7" s="5">
        <v>36969</v>
      </c>
      <c r="L7" t="s">
        <v>32</v>
      </c>
      <c r="M7" t="s">
        <v>71</v>
      </c>
      <c r="N7" t="s">
        <v>72</v>
      </c>
      <c r="P7" s="6" t="s">
        <v>35</v>
      </c>
      <c r="Q7" t="s">
        <v>73</v>
      </c>
      <c r="R7" s="6">
        <f ca="1">IFERROR(IF(AND(OR(P7="Global X Investments Canada Inc",P7="Fidelity Investments Canada ULC",P7="3iQ Corp."), ISNUMBER(SEARCH("/U", A7))), 0, VLOOKUP(A7,'[1]aum (BBG)'!$A:$D,2,FALSE)),0)</f>
        <v>1555582744.5983887</v>
      </c>
      <c r="S7" s="6">
        <f ca="1">IFERROR(IF(AND(OR(P7="Global X Investments Canada Inc",P7="Fidelity Investments Canada ULC",P7="3iQ Corp."), ISNUMBER(SEARCH("/U", A7))), 0, VLOOKUP(A7,'[1]fund_flow (BBG)'!$A:$D,2,FALSE)),0)</f>
        <v>62643164.199999824</v>
      </c>
      <c r="T7" s="6">
        <f ca="1">IFERROR(IF(AND(OR(P7="Global X Investments Canada Inc",P7="Fidelity Investments Canada ULC",P7="3iQ Corp."), ISNUMBER(SEARCH("/U", A7))), 0, VLOOKUP(A7,'[1]fund_flow (BBG)'!$A:$D,4,FALSE)),0)</f>
        <v>-58402130.399999768</v>
      </c>
      <c r="U7" s="6">
        <f ca="1">IFERROR(IF(AND(OR(P7="Global X Investments Canada Inc",P7="Fidelity Investments Canada ULC",P7="3iQ Corp."), ISNUMBER(SEARCH("/U", A7))), 0, VLOOKUP(A7,'[1]fund_flow (BBG)'!$E:$F,2,FALSE)),0)</f>
        <v>22462871.899999879</v>
      </c>
      <c r="V7" s="6">
        <f ca="1">IFERROR(IF(AND(OR(P7="Global X Investments Canada Inc",P7="Fidelity Investments Canada ULC",P7="3iQ Corp."), ISNUMBER(SEARCH("/U", A7))), 0, VLOOKUP(A7,'[1]fund_flow (BBG)'!$G:$H,2,FALSE)),0)</f>
        <v>-357335033.19999993</v>
      </c>
      <c r="W7" s="6">
        <f ca="1">IFERROR(IF(AND(OR(P7="Global X Investments Canada Inc",P7="Fidelity Investments Canada ULC",P7="3iQ Corp."), ISNUMBER(SEARCH("/U", A7))), 0, VLOOKUP(A7,'[1]fund_flow (BBG)'!$I:$J,2,FALSE)),0)</f>
        <v>-144180812.40000015</v>
      </c>
      <c r="X7" s="6">
        <f ca="1">IFERROR(VLOOKUP(A7,'[1]num_trades (BBG)'!$A:$C,2,FALSE),0)</f>
        <v>42350</v>
      </c>
      <c r="Y7" s="6">
        <f ca="1">IFERROR(VLOOKUP(A7,'[1]Turnover (BBG)'!$A:$C,2,FALSE),0)</f>
        <v>710517300</v>
      </c>
      <c r="Z7" s="6" t="str">
        <f>+IFERROR(IFERROR(VLOOKUP(M7,'[1]Category Mapping'!A:B,2,0),VLOOKUP(N7,'[1]Category Mapping'!A:B,2,0)),"Other")</f>
        <v>Canada Sector Equity</v>
      </c>
      <c r="AA7" s="7">
        <v>1710335338.7832642</v>
      </c>
      <c r="AB7" s="6"/>
    </row>
    <row r="8" spans="1:28">
      <c r="A8" t="s">
        <v>74</v>
      </c>
      <c r="B8">
        <v>7</v>
      </c>
      <c r="C8" t="s">
        <v>75</v>
      </c>
      <c r="D8" t="s">
        <v>76</v>
      </c>
      <c r="E8" s="5" t="s">
        <v>29</v>
      </c>
      <c r="F8">
        <v>1</v>
      </c>
      <c r="G8" t="s">
        <v>77</v>
      </c>
      <c r="H8" t="s">
        <v>78</v>
      </c>
      <c r="I8">
        <v>0.55000000000000004</v>
      </c>
      <c r="J8">
        <v>0.61</v>
      </c>
      <c r="K8" s="5">
        <v>36969</v>
      </c>
      <c r="L8" t="s">
        <v>32</v>
      </c>
      <c r="M8" t="s">
        <v>71</v>
      </c>
      <c r="N8" t="s">
        <v>79</v>
      </c>
      <c r="P8" s="6" t="s">
        <v>35</v>
      </c>
      <c r="Q8" t="s">
        <v>80</v>
      </c>
      <c r="R8" s="6">
        <f ca="1">IFERROR(IF(AND(OR(P8="Global X Investments Canada Inc",P8="Fidelity Investments Canada ULC",P8="3iQ Corp."), ISNUMBER(SEARCH("/U", A8))), 0, VLOOKUP(A8,'[1]aum (BBG)'!$A:$D,2,FALSE)),0)</f>
        <v>636440474.70092773</v>
      </c>
      <c r="S8" s="6">
        <f ca="1">IFERROR(IF(AND(OR(P8="Global X Investments Canada Inc",P8="Fidelity Investments Canada ULC",P8="3iQ Corp."), ISNUMBER(SEARCH("/U", A8))), 0, VLOOKUP(A8,'[1]fund_flow (BBG)'!$A:$D,2,FALSE)),0)</f>
        <v>6319711.2999999775</v>
      </c>
      <c r="T8" s="6">
        <f ca="1">IFERROR(IF(AND(OR(P8="Global X Investments Canada Inc",P8="Fidelity Investments Canada ULC",P8="3iQ Corp."), ISNUMBER(SEARCH("/U", A8))), 0, VLOOKUP(A8,'[1]fund_flow (BBG)'!$A:$D,4,FALSE)),0)</f>
        <v>0</v>
      </c>
      <c r="U8" s="6">
        <f ca="1">IFERROR(IF(AND(OR(P8="Global X Investments Canada Inc",P8="Fidelity Investments Canada ULC",P8="3iQ Corp."), ISNUMBER(SEARCH("/U", A8))), 0, VLOOKUP(A8,'[1]fund_flow (BBG)'!$E:$F,2,FALSE)),0)</f>
        <v>75742798</v>
      </c>
      <c r="V8" s="6">
        <f ca="1">IFERROR(IF(AND(OR(P8="Global X Investments Canada Inc",P8="Fidelity Investments Canada ULC",P8="3iQ Corp."), ISNUMBER(SEARCH("/U", A8))), 0, VLOOKUP(A8,'[1]fund_flow (BBG)'!$G:$H,2,FALSE)),0)</f>
        <v>-15129246.000000086</v>
      </c>
      <c r="W8" s="6">
        <f ca="1">IFERROR(IF(AND(OR(P8="Global X Investments Canada Inc",P8="Fidelity Investments Canada ULC",P8="3iQ Corp."), ISNUMBER(SEARCH("/U", A8))), 0, VLOOKUP(A8,'[1]fund_flow (BBG)'!$I:$J,2,FALSE)),0)</f>
        <v>74806166.200000003</v>
      </c>
      <c r="X8" s="6">
        <f ca="1">IFERROR(VLOOKUP(A8,'[1]num_trades (BBG)'!$A:$C,2,FALSE),0)</f>
        <v>5914</v>
      </c>
      <c r="Y8" s="6">
        <f ca="1">IFERROR(VLOOKUP(A8,'[1]Turnover (BBG)'!$A:$C,2,FALSE),0)</f>
        <v>40643993</v>
      </c>
      <c r="Z8" s="6" t="str">
        <f>+IFERROR(IFERROR(VLOOKUP(M8,'[1]Category Mapping'!A:B,2,0),VLOOKUP(N8,'[1]Category Mapping'!A:B,2,0)),"Other")</f>
        <v>Canada Sector Equity</v>
      </c>
      <c r="AA8" s="7">
        <v>770644274.90234375</v>
      </c>
      <c r="AB8" s="6"/>
    </row>
    <row r="9" spans="1:28">
      <c r="A9" t="s">
        <v>81</v>
      </c>
      <c r="B9">
        <v>8</v>
      </c>
      <c r="C9" t="s">
        <v>82</v>
      </c>
      <c r="D9" t="s">
        <v>83</v>
      </c>
      <c r="E9" s="5" t="s">
        <v>29</v>
      </c>
      <c r="F9">
        <v>1</v>
      </c>
      <c r="G9" t="s">
        <v>84</v>
      </c>
      <c r="H9" t="s">
        <v>85</v>
      </c>
      <c r="I9">
        <v>0.55000000000000004</v>
      </c>
      <c r="J9">
        <v>0.61</v>
      </c>
      <c r="K9" s="5">
        <v>36973</v>
      </c>
      <c r="L9" t="s">
        <v>32</v>
      </c>
      <c r="M9" t="s">
        <v>86</v>
      </c>
      <c r="N9" t="s">
        <v>87</v>
      </c>
      <c r="P9" s="6" t="s">
        <v>35</v>
      </c>
      <c r="Q9" t="s">
        <v>88</v>
      </c>
      <c r="R9" s="6">
        <f ca="1">IFERROR(IF(AND(OR(P9="Global X Investments Canada Inc",P9="Fidelity Investments Canada ULC",P9="3iQ Corp."), ISNUMBER(SEARCH("/U", A9))), 0, VLOOKUP(A9,'[1]aum (BBG)'!$A:$D,2,FALSE)),0)</f>
        <v>1994761914.0625</v>
      </c>
      <c r="S9" s="6">
        <f ca="1">IFERROR(IF(AND(OR(P9="Global X Investments Canada Inc",P9="Fidelity Investments Canada ULC",P9="3iQ Corp."), ISNUMBER(SEARCH("/U", A9))), 0, VLOOKUP(A9,'[1]fund_flow (BBG)'!$A:$D,2,FALSE)),0)</f>
        <v>-23376115.499999776</v>
      </c>
      <c r="T9" s="6">
        <f ca="1">IFERROR(IF(AND(OR(P9="Global X Investments Canada Inc",P9="Fidelity Investments Canada ULC",P9="3iQ Corp."), ISNUMBER(SEARCH("/U", A9))), 0, VLOOKUP(A9,'[1]fund_flow (BBG)'!$A:$D,4,FALSE)),0)</f>
        <v>23178733.299999781</v>
      </c>
      <c r="U9" s="6">
        <f ca="1">IFERROR(IF(AND(OR(P9="Global X Investments Canada Inc",P9="Fidelity Investments Canada ULC",P9="3iQ Corp."), ISNUMBER(SEARCH("/U", A9))), 0, VLOOKUP(A9,'[1]fund_flow (BBG)'!$E:$F,2,FALSE)),0)</f>
        <v>0</v>
      </c>
      <c r="V9" s="6">
        <f ca="1">IFERROR(IF(AND(OR(P9="Global X Investments Canada Inc",P9="Fidelity Investments Canada ULC",P9="3iQ Corp."), ISNUMBER(SEARCH("/U", A9))), 0, VLOOKUP(A9,'[1]fund_flow (BBG)'!$G:$H,2,FALSE)),0)</f>
        <v>31772828.700000171</v>
      </c>
      <c r="W9" s="6">
        <f ca="1">IFERROR(IF(AND(OR(P9="Global X Investments Canada Inc",P9="Fidelity Investments Canada ULC",P9="3iQ Corp."), ISNUMBER(SEARCH("/U", A9))), 0, VLOOKUP(A9,'[1]fund_flow (BBG)'!$I:$J,2,FALSE)),0)</f>
        <v>15669600.300000235</v>
      </c>
      <c r="X9" s="6">
        <f ca="1">IFERROR(VLOOKUP(A9,'[1]num_trades (BBG)'!$A:$C,2,FALSE),0)</f>
        <v>8486</v>
      </c>
      <c r="Y9" s="6">
        <f ca="1">IFERROR(VLOOKUP(A9,'[1]Turnover (BBG)'!$A:$C,2,FALSE),0)</f>
        <v>143190190</v>
      </c>
      <c r="Z9" s="6" t="str">
        <f>+IFERROR(IFERROR(VLOOKUP(M9,'[1]Category Mapping'!A:B,2,0),VLOOKUP(N9,'[1]Category Mapping'!A:B,2,0)),"Other")</f>
        <v>Canada Sector Equity</v>
      </c>
      <c r="AA9" s="7">
        <v>1735738014.2211914</v>
      </c>
      <c r="AB9" s="6"/>
    </row>
    <row r="10" spans="1:28">
      <c r="A10" t="s">
        <v>89</v>
      </c>
      <c r="B10">
        <v>9</v>
      </c>
      <c r="C10" t="s">
        <v>90</v>
      </c>
      <c r="D10" t="s">
        <v>91</v>
      </c>
      <c r="E10" s="5" t="s">
        <v>29</v>
      </c>
      <c r="F10">
        <v>1</v>
      </c>
      <c r="G10" t="s">
        <v>92</v>
      </c>
      <c r="H10" t="s">
        <v>93</v>
      </c>
      <c r="I10">
        <v>0.55000000000000004</v>
      </c>
      <c r="J10">
        <v>0.61</v>
      </c>
      <c r="K10" s="5">
        <v>36973</v>
      </c>
      <c r="L10" t="s">
        <v>32</v>
      </c>
      <c r="M10" t="s">
        <v>94</v>
      </c>
      <c r="N10" t="s">
        <v>95</v>
      </c>
      <c r="P10" s="6" t="s">
        <v>35</v>
      </c>
      <c r="Q10" t="s">
        <v>96</v>
      </c>
      <c r="R10" s="6">
        <f ca="1">IFERROR(IF(AND(OR(P10="Global X Investments Canada Inc",P10="Fidelity Investments Canada ULC",P10="3iQ Corp."), ISNUMBER(SEARCH("/U", A10))), 0, VLOOKUP(A10,'[1]aum (BBG)'!$A:$D,2,FALSE)),0)</f>
        <v>4642448633.1939697</v>
      </c>
      <c r="S10" s="6">
        <f ca="1">IFERROR(IF(AND(OR(P10="Global X Investments Canada Inc",P10="Fidelity Investments Canada ULC",P10="3iQ Corp."), ISNUMBER(SEARCH("/U", A10))), 0, VLOOKUP(A10,'[1]fund_flow (BBG)'!$A:$D,2,FALSE)),0)</f>
        <v>-101398874.00000067</v>
      </c>
      <c r="T10" s="6">
        <f ca="1">IFERROR(IF(AND(OR(P10="Global X Investments Canada Inc",P10="Fidelity Investments Canada ULC",P10="3iQ Corp."), ISNUMBER(SEARCH("/U", A10))), 0, VLOOKUP(A10,'[1]fund_flow (BBG)'!$A:$D,4,FALSE)),0)</f>
        <v>87575130.300000697</v>
      </c>
      <c r="U10" s="6">
        <f ca="1">IFERROR(IF(AND(OR(P10="Global X Investments Canada Inc",P10="Fidelity Investments Canada ULC",P10="3iQ Corp."), ISNUMBER(SEARCH("/U", A10))), 0, VLOOKUP(A10,'[1]fund_flow (BBG)'!$E:$F,2,FALSE)),0)</f>
        <v>96933809.599999666</v>
      </c>
      <c r="V10" s="6">
        <f ca="1">IFERROR(IF(AND(OR(P10="Global X Investments Canada Inc",P10="Fidelity Investments Canada ULC",P10="3iQ Corp."), ISNUMBER(SEARCH("/U", A10))), 0, VLOOKUP(A10,'[1]fund_flow (BBG)'!$G:$H,2,FALSE)),0)</f>
        <v>245943254.10000014</v>
      </c>
      <c r="W10" s="6">
        <f ca="1">IFERROR(IF(AND(OR(P10="Global X Investments Canada Inc",P10="Fidelity Investments Canada ULC",P10="3iQ Corp."), ISNUMBER(SEARCH("/U", A10))), 0, VLOOKUP(A10,'[1]fund_flow (BBG)'!$I:$J,2,FALSE)),0)</f>
        <v>324283540.29999936</v>
      </c>
      <c r="X10" s="6">
        <f ca="1">IFERROR(VLOOKUP(A10,'[1]num_trades (BBG)'!$A:$C,2,FALSE),0)</f>
        <v>42566</v>
      </c>
      <c r="Y10" s="6">
        <f ca="1">IFERROR(VLOOKUP(A10,'[1]Turnover (BBG)'!$A:$C,2,FALSE),0)</f>
        <v>687488900</v>
      </c>
      <c r="Z10" s="6" t="str">
        <f>+IFERROR(IFERROR(VLOOKUP(M10,'[1]Category Mapping'!A:B,2,0),VLOOKUP(N10,'[1]Category Mapping'!A:B,2,0)),"Other")</f>
        <v>Global Sector Equity</v>
      </c>
      <c r="AA10" s="7">
        <v>1576048493.9575195</v>
      </c>
      <c r="AB10" s="6"/>
    </row>
    <row r="11" spans="1:28">
      <c r="A11" t="s">
        <v>97</v>
      </c>
      <c r="B11">
        <v>10</v>
      </c>
      <c r="C11" t="s">
        <v>98</v>
      </c>
      <c r="D11" t="s">
        <v>99</v>
      </c>
      <c r="E11" s="5" t="s">
        <v>29</v>
      </c>
      <c r="F11">
        <v>1</v>
      </c>
      <c r="G11" t="s">
        <v>100</v>
      </c>
      <c r="H11" t="s">
        <v>101</v>
      </c>
      <c r="I11">
        <v>0.08</v>
      </c>
      <c r="J11">
        <v>0.09</v>
      </c>
      <c r="K11" s="5">
        <v>37035</v>
      </c>
      <c r="L11" t="s">
        <v>32</v>
      </c>
      <c r="M11" t="s">
        <v>102</v>
      </c>
      <c r="N11" t="s">
        <v>34</v>
      </c>
      <c r="P11" s="6" t="s">
        <v>35</v>
      </c>
      <c r="Q11" t="s">
        <v>103</v>
      </c>
      <c r="R11" s="6">
        <f ca="1">IFERROR(IF(AND(OR(P11="Global X Investments Canada Inc",P11="Fidelity Investments Canada ULC",P11="3iQ Corp."), ISNUMBER(SEARCH("/U", A11))), 0, VLOOKUP(A11,'[1]aum (BBG)'!$A:$D,2,FALSE)),0)</f>
        <v>13929671718.597412</v>
      </c>
      <c r="S11" s="6">
        <f ca="1">IFERROR(IF(AND(OR(P11="Global X Investments Canada Inc",P11="Fidelity Investments Canada ULC",P11="3iQ Corp."), ISNUMBER(SEARCH("/U", A11))), 0, VLOOKUP(A11,'[1]fund_flow (BBG)'!$A:$D,2,FALSE)),0)</f>
        <v>50599656.424999572</v>
      </c>
      <c r="T11" s="6">
        <f ca="1">IFERROR(IF(AND(OR(P11="Global X Investments Canada Inc",P11="Fidelity Investments Canada ULC",P11="3iQ Corp."), ISNUMBER(SEARCH("/U", A11))), 0, VLOOKUP(A11,'[1]fund_flow (BBG)'!$A:$D,4,FALSE)),0)</f>
        <v>10592562.700000405</v>
      </c>
      <c r="U11" s="6">
        <f ca="1">IFERROR(IF(AND(OR(P11="Global X Investments Canada Inc",P11="Fidelity Investments Canada ULC",P11="3iQ Corp."), ISNUMBER(SEARCH("/U", A11))), 0, VLOOKUP(A11,'[1]fund_flow (BBG)'!$E:$F,2,FALSE)),0)</f>
        <v>35037314.775000006</v>
      </c>
      <c r="V11" s="6">
        <f ca="1">IFERROR(IF(AND(OR(P11="Global X Investments Canada Inc",P11="Fidelity Investments Canada ULC",P11="3iQ Corp."), ISNUMBER(SEARCH("/U", A11))), 0, VLOOKUP(A11,'[1]fund_flow (BBG)'!$G:$H,2,FALSE)),0)</f>
        <v>5268820.5249991976</v>
      </c>
      <c r="W11" s="6">
        <f ca="1">IFERROR(IF(AND(OR(P11="Global X Investments Canada Inc",P11="Fidelity Investments Canada ULC",P11="3iQ Corp."), ISNUMBER(SEARCH("/U", A11))), 0, VLOOKUP(A11,'[1]fund_flow (BBG)'!$I:$J,2,FALSE)),0)</f>
        <v>154173749.19999921</v>
      </c>
      <c r="X11" s="6">
        <f ca="1">IFERROR(VLOOKUP(A11,'[1]num_trades (BBG)'!$A:$C,2,FALSE),0)</f>
        <v>20066</v>
      </c>
      <c r="Y11" s="6">
        <f ca="1">IFERROR(VLOOKUP(A11,'[1]Turnover (BBG)'!$A:$C,2,FALSE),0)</f>
        <v>361336670</v>
      </c>
      <c r="Z11" s="6" t="str">
        <f>+IFERROR(IFERROR(VLOOKUP(M11,'[1]Category Mapping'!A:B,2,0),VLOOKUP(N11,'[1]Category Mapping'!A:B,2,0)),"Other")</f>
        <v>Equity Essential</v>
      </c>
      <c r="AA11" s="7">
        <v>11307842067.718506</v>
      </c>
      <c r="AB11" s="6"/>
    </row>
    <row r="12" spans="1:28">
      <c r="A12" t="s">
        <v>104</v>
      </c>
      <c r="B12">
        <v>11</v>
      </c>
      <c r="C12" t="s">
        <v>105</v>
      </c>
      <c r="D12" t="s">
        <v>106</v>
      </c>
      <c r="E12" s="5" t="s">
        <v>29</v>
      </c>
      <c r="F12">
        <v>1</v>
      </c>
      <c r="G12" t="s">
        <v>107</v>
      </c>
      <c r="H12" t="s">
        <v>108</v>
      </c>
      <c r="I12">
        <v>0.5</v>
      </c>
      <c r="J12">
        <v>0.49</v>
      </c>
      <c r="K12" s="5">
        <v>37140</v>
      </c>
      <c r="L12" t="s">
        <v>32</v>
      </c>
      <c r="M12" t="s">
        <v>109</v>
      </c>
      <c r="N12" t="s">
        <v>34</v>
      </c>
      <c r="P12" s="6" t="s">
        <v>35</v>
      </c>
      <c r="Q12" t="s">
        <v>110</v>
      </c>
      <c r="R12" s="6">
        <f ca="1">IFERROR(IF(AND(OR(P12="Global X Investments Canada Inc",P12="Fidelity Investments Canada ULC",P12="3iQ Corp."), ISNUMBER(SEARCH("/U", A12))), 0, VLOOKUP(A12,'[1]aum (BBG)'!$A:$D,2,FALSE)),0)</f>
        <v>1699535001.1825562</v>
      </c>
      <c r="S12" s="6">
        <f ca="1">IFERROR(IF(AND(OR(P12="Global X Investments Canada Inc",P12="Fidelity Investments Canada ULC",P12="3iQ Corp."), ISNUMBER(SEARCH("/U", A12))), 0, VLOOKUP(A12,'[1]fund_flow (BBG)'!$A:$D,2,FALSE)),0)</f>
        <v>13280435.074999873</v>
      </c>
      <c r="T12" s="6">
        <f ca="1">IFERROR(IF(AND(OR(P12="Global X Investments Canada Inc",P12="Fidelity Investments Canada ULC",P12="3iQ Corp."), ISNUMBER(SEARCH("/U", A12))), 0, VLOOKUP(A12,'[1]fund_flow (BBG)'!$A:$D,4,FALSE)),0)</f>
        <v>8655485.8750001229</v>
      </c>
      <c r="U12" s="6">
        <f ca="1">IFERROR(IF(AND(OR(P12="Global X Investments Canada Inc",P12="Fidelity Investments Canada ULC",P12="3iQ Corp."), ISNUMBER(SEARCH("/U", A12))), 0, VLOOKUP(A12,'[1]fund_flow (BBG)'!$E:$F,2,FALSE)),0)</f>
        <v>5437128.1499999994</v>
      </c>
      <c r="V12" s="6">
        <f ca="1">IFERROR(IF(AND(OR(P12="Global X Investments Canada Inc",P12="Fidelity Investments Canada ULC",P12="3iQ Corp."), ISNUMBER(SEARCH("/U", A12))), 0, VLOOKUP(A12,'[1]fund_flow (BBG)'!$G:$H,2,FALSE)),0)</f>
        <v>1089689.649999938</v>
      </c>
      <c r="W12" s="6">
        <f ca="1">IFERROR(IF(AND(OR(P12="Global X Investments Canada Inc",P12="Fidelity Investments Canada ULC",P12="3iQ Corp."), ISNUMBER(SEARCH("/U", A12))), 0, VLOOKUP(A12,'[1]fund_flow (BBG)'!$I:$J,2,FALSE)),0)</f>
        <v>33854930.799999937</v>
      </c>
      <c r="X12" s="6">
        <f ca="1">IFERROR(VLOOKUP(A12,'[1]num_trades (BBG)'!$A:$C,2,FALSE),0)</f>
        <v>2322</v>
      </c>
      <c r="Y12" s="6">
        <f ca="1">IFERROR(VLOOKUP(A12,'[1]Turnover (BBG)'!$A:$C,2,FALSE),0)</f>
        <v>37746108</v>
      </c>
      <c r="Z12" s="6" t="str">
        <f>+IFERROR(IFERROR(VLOOKUP(M12,'[1]Category Mapping'!A:B,2,0),VLOOKUP(N12,'[1]Category Mapping'!A:B,2,0)),"Other")</f>
        <v>Equity Essential</v>
      </c>
      <c r="AA12" s="7">
        <v>1307392355.3466797</v>
      </c>
      <c r="AB12" s="6"/>
    </row>
    <row r="13" spans="1:28">
      <c r="A13" t="s">
        <v>111</v>
      </c>
      <c r="B13">
        <v>12</v>
      </c>
      <c r="C13" t="s">
        <v>112</v>
      </c>
      <c r="D13" t="s">
        <v>113</v>
      </c>
      <c r="E13" s="5" t="s">
        <v>29</v>
      </c>
      <c r="F13">
        <v>1</v>
      </c>
      <c r="G13" t="s">
        <v>114</v>
      </c>
      <c r="H13">
        <v>337331102</v>
      </c>
      <c r="I13">
        <v>0.6</v>
      </c>
      <c r="J13">
        <v>0.67</v>
      </c>
      <c r="K13" s="5">
        <v>37225</v>
      </c>
      <c r="L13" t="s">
        <v>32</v>
      </c>
      <c r="M13" t="s">
        <v>33</v>
      </c>
      <c r="N13" t="s">
        <v>115</v>
      </c>
      <c r="P13" s="6" t="s">
        <v>116</v>
      </c>
      <c r="Q13" t="s">
        <v>117</v>
      </c>
      <c r="R13" s="6">
        <f ca="1">IFERROR(IF(AND(OR(P13="Global X Investments Canada Inc",P13="Fidelity Investments Canada ULC",P13="3iQ Corp."), ISNUMBER(SEARCH("/U", A13))), 0, VLOOKUP(A13,'[1]aum (BBG)'!$A:$D,2,FALSE)),0)</f>
        <v>206088638.96282959</v>
      </c>
      <c r="S13" s="6">
        <f ca="1">IFERROR(IF(AND(OR(P13="Global X Investments Canada Inc",P13="Fidelity Investments Canada ULC",P13="3iQ Corp."), ISNUMBER(SEARCH("/U", A13))), 0, VLOOKUP(A13,'[1]fund_flow (BBG)'!$A:$D,2,FALSE)),0)</f>
        <v>0</v>
      </c>
      <c r="T13" s="6">
        <f ca="1">IFERROR(IF(AND(OR(P13="Global X Investments Canada Inc",P13="Fidelity Investments Canada ULC",P13="3iQ Corp."), ISNUMBER(SEARCH("/U", A13))), 0, VLOOKUP(A13,'[1]fund_flow (BBG)'!$A:$D,4,FALSE)),0)</f>
        <v>0</v>
      </c>
      <c r="U13" s="6">
        <f ca="1">IFERROR(IF(AND(OR(P13="Global X Investments Canada Inc",P13="Fidelity Investments Canada ULC",P13="3iQ Corp."), ISNUMBER(SEARCH("/U", A13))), 0, VLOOKUP(A13,'[1]fund_flow (BBG)'!$E:$F,2,FALSE)),0)</f>
        <v>3715056.6000000197</v>
      </c>
      <c r="V13" s="6">
        <f ca="1">IFERROR(IF(AND(OR(P13="Global X Investments Canada Inc",P13="Fidelity Investments Canada ULC",P13="3iQ Corp."), ISNUMBER(SEARCH("/U", A13))), 0, VLOOKUP(A13,'[1]fund_flow (BBG)'!$G:$H,2,FALSE)),0)</f>
        <v>9807.6000000005588</v>
      </c>
      <c r="W13" s="6">
        <f ca="1">IFERROR(IF(AND(OR(P13="Global X Investments Canada Inc",P13="Fidelity Investments Canada ULC",P13="3iQ Corp."), ISNUMBER(SEARCH("/U", A13))), 0, VLOOKUP(A13,'[1]fund_flow (BBG)'!$I:$J,2,FALSE)),0)</f>
        <v>3724864.2000000211</v>
      </c>
      <c r="X13" s="6">
        <f ca="1">IFERROR(VLOOKUP(A13,'[1]num_trades (BBG)'!$A:$C,2,FALSE),0)</f>
        <v>297</v>
      </c>
      <c r="Y13" s="6">
        <f ca="1">IFERROR(VLOOKUP(A13,'[1]Turnover (BBG)'!$A:$C,2,FALSE),0)</f>
        <v>5335722.9000000004</v>
      </c>
      <c r="Z13" s="6" t="str">
        <f>+IFERROR(IFERROR(VLOOKUP(M13,'[1]Category Mapping'!A:B,2,0),VLOOKUP(N13,'[1]Category Mapping'!A:B,2,0)),"Other")</f>
        <v>Other</v>
      </c>
      <c r="AA13" s="7">
        <v>104878398.80061722</v>
      </c>
      <c r="AB13" s="6"/>
    </row>
    <row r="14" spans="1:28">
      <c r="A14" t="s">
        <v>118</v>
      </c>
      <c r="B14">
        <v>13</v>
      </c>
      <c r="C14" t="s">
        <v>119</v>
      </c>
      <c r="D14" t="s">
        <v>113</v>
      </c>
      <c r="E14" s="5">
        <v>44621</v>
      </c>
      <c r="F14">
        <v>1</v>
      </c>
      <c r="G14" t="s">
        <v>120</v>
      </c>
      <c r="H14" t="s">
        <v>121</v>
      </c>
      <c r="I14">
        <v>0.6</v>
      </c>
      <c r="J14">
        <v>0.66</v>
      </c>
      <c r="K14" s="5">
        <v>37225</v>
      </c>
      <c r="L14" t="s">
        <v>32</v>
      </c>
      <c r="M14" t="s">
        <v>33</v>
      </c>
      <c r="N14" t="s">
        <v>115</v>
      </c>
      <c r="P14" s="6" t="s">
        <v>116</v>
      </c>
      <c r="Q14" t="s">
        <v>122</v>
      </c>
      <c r="R14" s="6">
        <f ca="1">IFERROR(IF(AND(OR(P14="Global X Investments Canada Inc",P14="Fidelity Investments Canada ULC",P14="3iQ Corp."), ISNUMBER(SEARCH("/U", A14))), 0, VLOOKUP(A14,'[1]aum (BBG)'!$A:$D,2,FALSE)),0)</f>
        <v>0</v>
      </c>
      <c r="S14" s="6">
        <f ca="1">IFERROR(IF(AND(OR(P14="Global X Investments Canada Inc",P14="Fidelity Investments Canada ULC",P14="3iQ Corp."), ISNUMBER(SEARCH("/U", A14))), 0, VLOOKUP(A14,'[1]fund_flow (BBG)'!$A:$D,2,FALSE)),0)</f>
        <v>0</v>
      </c>
      <c r="T14" s="6">
        <f ca="1">IFERROR(IF(AND(OR(P14="Global X Investments Canada Inc",P14="Fidelity Investments Canada ULC",P14="3iQ Corp."), ISNUMBER(SEARCH("/U", A14))), 0, VLOOKUP(A14,'[1]fund_flow (BBG)'!$A:$D,4,FALSE)),0)</f>
        <v>0</v>
      </c>
      <c r="U14" s="6">
        <f ca="1">IFERROR(IF(AND(OR(P14="Global X Investments Canada Inc",P14="Fidelity Investments Canada ULC",P14="3iQ Corp."), ISNUMBER(SEARCH("/U", A14))), 0, VLOOKUP(A14,'[1]fund_flow (BBG)'!$E:$F,2,FALSE)),0)</f>
        <v>0</v>
      </c>
      <c r="V14" s="6">
        <f ca="1">IFERROR(IF(AND(OR(P14="Global X Investments Canada Inc",P14="Fidelity Investments Canada ULC",P14="3iQ Corp."), ISNUMBER(SEARCH("/U", A14))), 0, VLOOKUP(A14,'[1]fund_flow (BBG)'!$G:$H,2,FALSE)),0)</f>
        <v>0</v>
      </c>
      <c r="W14" s="6">
        <f ca="1">IFERROR(IF(AND(OR(P14="Global X Investments Canada Inc",P14="Fidelity Investments Canada ULC",P14="3iQ Corp."), ISNUMBER(SEARCH("/U", A14))), 0, VLOOKUP(A14,'[1]fund_flow (BBG)'!$I:$J,2,FALSE)),0)</f>
        <v>0</v>
      </c>
      <c r="X14" s="6">
        <f ca="1">IFERROR(VLOOKUP(A14,'[1]num_trades (BBG)'!$A:$C,2,FALSE),0)</f>
        <v>0</v>
      </c>
      <c r="Y14" s="6">
        <f ca="1">IFERROR(VLOOKUP(A14,'[1]Turnover (BBG)'!$A:$C,2,FALSE),0)</f>
        <v>0</v>
      </c>
      <c r="Z14" s="6" t="str">
        <f>+IFERROR(IFERROR(VLOOKUP(M14,'[1]Category Mapping'!A:B,2,0),VLOOKUP(N14,'[1]Category Mapping'!A:B,2,0)),"Other")</f>
        <v>Other</v>
      </c>
      <c r="AA14" s="7">
        <v>0</v>
      </c>
      <c r="AB14" s="6"/>
    </row>
    <row r="15" spans="1:28">
      <c r="A15" t="s">
        <v>123</v>
      </c>
      <c r="B15">
        <v>14</v>
      </c>
      <c r="C15" t="s">
        <v>124</v>
      </c>
      <c r="D15" t="s">
        <v>125</v>
      </c>
      <c r="E15" s="5" t="s">
        <v>29</v>
      </c>
      <c r="F15">
        <v>1</v>
      </c>
      <c r="G15" t="s">
        <v>126</v>
      </c>
      <c r="H15" t="s">
        <v>127</v>
      </c>
      <c r="I15">
        <v>0.55000000000000004</v>
      </c>
      <c r="J15">
        <v>0.61</v>
      </c>
      <c r="K15" s="5">
        <v>37546</v>
      </c>
      <c r="L15" t="s">
        <v>32</v>
      </c>
      <c r="M15" t="s">
        <v>71</v>
      </c>
      <c r="N15" t="s">
        <v>128</v>
      </c>
      <c r="P15" s="6" t="s">
        <v>35</v>
      </c>
      <c r="Q15" t="s">
        <v>129</v>
      </c>
      <c r="R15" s="6">
        <f ca="1">IFERROR(IF(AND(OR(P15="Global X Investments Canada Inc",P15="Fidelity Investments Canada ULC",P15="3iQ Corp."), ISNUMBER(SEARCH("/U", A15))), 0, VLOOKUP(A15,'[1]aum (BBG)'!$A:$D,2,FALSE)),0)</f>
        <v>1106931711.3876343</v>
      </c>
      <c r="S15" s="6">
        <f ca="1">IFERROR(IF(AND(OR(P15="Global X Investments Canada Inc",P15="Fidelity Investments Canada ULC",P15="3iQ Corp."), ISNUMBER(SEARCH("/U", A15))), 0, VLOOKUP(A15,'[1]fund_flow (BBG)'!$A:$D,2,FALSE)),0)</f>
        <v>-9854670.0999999084</v>
      </c>
      <c r="T15" s="6">
        <f ca="1">IFERROR(IF(AND(OR(P15="Global X Investments Canada Inc",P15="Fidelity Investments Canada ULC",P15="3iQ Corp."), ISNUMBER(SEARCH("/U", A15))), 0, VLOOKUP(A15,'[1]fund_flow (BBG)'!$A:$D,4,FALSE)),0)</f>
        <v>-6419210.6000000909</v>
      </c>
      <c r="U15" s="6">
        <f ca="1">IFERROR(IF(AND(OR(P15="Global X Investments Canada Inc",P15="Fidelity Investments Canada ULC",P15="3iQ Corp."), ISNUMBER(SEARCH("/U", A15))), 0, VLOOKUP(A15,'[1]fund_flow (BBG)'!$E:$F,2,FALSE)),0)</f>
        <v>1674890.6999999047</v>
      </c>
      <c r="V15" s="6">
        <f ca="1">IFERROR(IF(AND(OR(P15="Global X Investments Canada Inc",P15="Fidelity Investments Canada ULC",P15="3iQ Corp."), ISNUMBER(SEARCH("/U", A15))), 0, VLOOKUP(A15,'[1]fund_flow (BBG)'!$G:$H,2,FALSE)),0)</f>
        <v>6467064.5000000922</v>
      </c>
      <c r="W15" s="6">
        <f ca="1">IFERROR(IF(AND(OR(P15="Global X Investments Canada Inc",P15="Fidelity Investments Canada ULC",P15="3iQ Corp."), ISNUMBER(SEARCH("/U", A15))), 0, VLOOKUP(A15,'[1]fund_flow (BBG)'!$I:$J,2,FALSE)),0)</f>
        <v>-16168323.999999996</v>
      </c>
      <c r="X15" s="6">
        <f ca="1">IFERROR(VLOOKUP(A15,'[1]num_trades (BBG)'!$A:$C,2,FALSE),0)</f>
        <v>17660</v>
      </c>
      <c r="Y15" s="6">
        <f ca="1">IFERROR(VLOOKUP(A15,'[1]Turnover (BBG)'!$A:$C,2,FALSE),0)</f>
        <v>96676920</v>
      </c>
      <c r="Z15" s="6" t="str">
        <f>+IFERROR(IFERROR(VLOOKUP(M15,'[1]Category Mapping'!A:B,2,0),VLOOKUP(N15,'[1]Category Mapping'!A:B,2,0)),"Other")</f>
        <v>Canada Sector Equity</v>
      </c>
      <c r="AA15" s="7">
        <v>1356958954.9064636</v>
      </c>
      <c r="AB15" s="6"/>
    </row>
    <row r="16" spans="1:28">
      <c r="A16" t="s">
        <v>130</v>
      </c>
      <c r="B16">
        <v>15</v>
      </c>
      <c r="C16" t="s">
        <v>131</v>
      </c>
      <c r="D16" t="s">
        <v>132</v>
      </c>
      <c r="E16" s="5" t="s">
        <v>29</v>
      </c>
      <c r="F16">
        <v>1</v>
      </c>
      <c r="G16" t="s">
        <v>133</v>
      </c>
      <c r="H16" t="s">
        <v>134</v>
      </c>
      <c r="I16">
        <v>0.75</v>
      </c>
      <c r="J16">
        <v>0.87</v>
      </c>
      <c r="K16" s="5">
        <v>38306</v>
      </c>
      <c r="L16" t="s">
        <v>32</v>
      </c>
      <c r="M16" t="s">
        <v>71</v>
      </c>
      <c r="N16" t="s">
        <v>128</v>
      </c>
      <c r="P16" s="6" t="s">
        <v>135</v>
      </c>
      <c r="Q16" t="s">
        <v>136</v>
      </c>
      <c r="R16" s="6">
        <f ca="1">IFERROR(IF(AND(OR(P16="Global X Investments Canada Inc",P16="Fidelity Investments Canada ULC",P16="3iQ Corp."), ISNUMBER(SEARCH("/U", A16))), 0, VLOOKUP(A16,'[1]aum (BBG)'!$A:$D,2,FALSE)),0)</f>
        <v>426855129.52436829</v>
      </c>
      <c r="S16" s="6">
        <f ca="1">IFERROR(IF(AND(OR(P16="Global X Investments Canada Inc",P16="Fidelity Investments Canada ULC",P16="3iQ Corp."), ISNUMBER(SEARCH("/U", A16))), 0, VLOOKUP(A16,'[1]fund_flow (BBG)'!$A:$D,2,FALSE)),0)</f>
        <v>-880050.00000001246</v>
      </c>
      <c r="T16" s="6">
        <f ca="1">IFERROR(IF(AND(OR(P16="Global X Investments Canada Inc",P16="Fidelity Investments Canada ULC",P16="3iQ Corp."), ISNUMBER(SEARCH("/U", A16))), 0, VLOOKUP(A16,'[1]fund_flow (BBG)'!$A:$D,4,FALSE)),0)</f>
        <v>3471314.9999999874</v>
      </c>
      <c r="U16" s="6">
        <f ca="1">IFERROR(IF(AND(OR(P16="Global X Investments Canada Inc",P16="Fidelity Investments Canada ULC",P16="3iQ Corp."), ISNUMBER(SEARCH("/U", A16))), 0, VLOOKUP(A16,'[1]fund_flow (BBG)'!$E:$F,2,FALSE)),0)</f>
        <v>-8789100</v>
      </c>
      <c r="V16" s="6">
        <f ca="1">IFERROR(IF(AND(OR(P16="Global X Investments Canada Inc",P16="Fidelity Investments Canada ULC",P16="3iQ Corp."), ISNUMBER(SEARCH("/U", A16))), 0, VLOOKUP(A16,'[1]fund_flow (BBG)'!$G:$H,2,FALSE)),0)</f>
        <v>-51780</v>
      </c>
      <c r="W16" s="6">
        <f ca="1">IFERROR(IF(AND(OR(P16="Global X Investments Canada Inc",P16="Fidelity Investments Canada ULC",P16="3iQ Corp."), ISNUMBER(SEARCH("/U", A16))), 0, VLOOKUP(A16,'[1]fund_flow (BBG)'!$I:$J,2,FALSE)),0)</f>
        <v>-4523415</v>
      </c>
      <c r="X16" s="6">
        <f ca="1">IFERROR(VLOOKUP(A16,'[1]num_trades (BBG)'!$A:$C,2,FALSE),0)</f>
        <v>1477</v>
      </c>
      <c r="Y16" s="6">
        <f ca="1">IFERROR(VLOOKUP(A16,'[1]Turnover (BBG)'!$A:$C,2,FALSE),0)</f>
        <v>7156548.5999999996</v>
      </c>
      <c r="Z16" s="6" t="str">
        <f>+IFERROR(IFERROR(VLOOKUP(M16,'[1]Category Mapping'!A:B,2,0),VLOOKUP(N16,'[1]Category Mapping'!A:B,2,0)),"Other")</f>
        <v>Canada Sector Equity</v>
      </c>
      <c r="AA16" s="7">
        <v>450930399.66825485</v>
      </c>
      <c r="AB16" s="6"/>
    </row>
    <row r="17" spans="1:28">
      <c r="A17" t="s">
        <v>137</v>
      </c>
      <c r="B17">
        <v>16</v>
      </c>
      <c r="C17" t="s">
        <v>138</v>
      </c>
      <c r="D17" t="s">
        <v>139</v>
      </c>
      <c r="E17" s="5">
        <v>44662</v>
      </c>
      <c r="F17">
        <v>1</v>
      </c>
      <c r="G17" t="s">
        <v>140</v>
      </c>
      <c r="H17" t="s">
        <v>141</v>
      </c>
      <c r="I17">
        <v>0.65</v>
      </c>
      <c r="J17">
        <v>0.94</v>
      </c>
      <c r="K17" s="5">
        <v>38400</v>
      </c>
      <c r="L17" t="s">
        <v>32</v>
      </c>
      <c r="M17" t="s">
        <v>142</v>
      </c>
      <c r="N17" t="s">
        <v>143</v>
      </c>
      <c r="P17" s="6" t="s">
        <v>135</v>
      </c>
      <c r="Q17" t="s">
        <v>144</v>
      </c>
      <c r="R17" s="6">
        <f ca="1">IFERROR(IF(AND(OR(P17="Global X Investments Canada Inc",P17="Fidelity Investments Canada ULC",P17="3iQ Corp."), ISNUMBER(SEARCH("/U", A17))), 0, VLOOKUP(A17,'[1]aum (BBG)'!$A:$D,2,FALSE)),0)</f>
        <v>0</v>
      </c>
      <c r="S17" s="6">
        <f ca="1">IFERROR(IF(AND(OR(P17="Global X Investments Canada Inc",P17="Fidelity Investments Canada ULC",P17="3iQ Corp."), ISNUMBER(SEARCH("/U", A17))), 0, VLOOKUP(A17,'[1]fund_flow (BBG)'!$A:$D,2,FALSE)),0)</f>
        <v>0</v>
      </c>
      <c r="T17" s="6">
        <f ca="1">IFERROR(IF(AND(OR(P17="Global X Investments Canada Inc",P17="Fidelity Investments Canada ULC",P17="3iQ Corp."), ISNUMBER(SEARCH("/U", A17))), 0, VLOOKUP(A17,'[1]fund_flow (BBG)'!$A:$D,4,FALSE)),0)</f>
        <v>0</v>
      </c>
      <c r="U17" s="6">
        <f ca="1">IFERROR(IF(AND(OR(P17="Global X Investments Canada Inc",P17="Fidelity Investments Canada ULC",P17="3iQ Corp."), ISNUMBER(SEARCH("/U", A17))), 0, VLOOKUP(A17,'[1]fund_flow (BBG)'!$E:$F,2,FALSE)),0)</f>
        <v>0</v>
      </c>
      <c r="V17" s="6">
        <f ca="1">IFERROR(IF(AND(OR(P17="Global X Investments Canada Inc",P17="Fidelity Investments Canada ULC",P17="3iQ Corp."), ISNUMBER(SEARCH("/U", A17))), 0, VLOOKUP(A17,'[1]fund_flow (BBG)'!$G:$H,2,FALSE)),0)</f>
        <v>0</v>
      </c>
      <c r="W17" s="6">
        <f ca="1">IFERROR(IF(AND(OR(P17="Global X Investments Canada Inc",P17="Fidelity Investments Canada ULC",P17="3iQ Corp."), ISNUMBER(SEARCH("/U", A17))), 0, VLOOKUP(A17,'[1]fund_flow (BBG)'!$I:$J,2,FALSE)),0)</f>
        <v>0</v>
      </c>
      <c r="X17" s="6">
        <f ca="1">IFERROR(VLOOKUP(A17,'[1]num_trades (BBG)'!$A:$C,2,FALSE),0)</f>
        <v>0</v>
      </c>
      <c r="Y17" s="6">
        <f ca="1">IFERROR(VLOOKUP(A17,'[1]Turnover (BBG)'!$A:$C,2,FALSE),0)</f>
        <v>0</v>
      </c>
      <c r="Z17" s="6" t="str">
        <f>+IFERROR(IFERROR(VLOOKUP(M17,'[1]Category Mapping'!A:B,2,0),VLOOKUP(N17,'[1]Category Mapping'!A:B,2,0)),"Other")</f>
        <v>Other</v>
      </c>
      <c r="AA17" s="7">
        <v>0</v>
      </c>
      <c r="AB17" s="6"/>
    </row>
    <row r="18" spans="1:28">
      <c r="A18" t="s">
        <v>145</v>
      </c>
      <c r="B18">
        <v>17</v>
      </c>
      <c r="C18" t="s">
        <v>146</v>
      </c>
      <c r="D18" t="s">
        <v>147</v>
      </c>
      <c r="E18" s="5" t="s">
        <v>29</v>
      </c>
      <c r="F18">
        <v>1</v>
      </c>
      <c r="G18" t="s">
        <v>148</v>
      </c>
      <c r="H18" t="s">
        <v>149</v>
      </c>
      <c r="I18">
        <v>0.5</v>
      </c>
      <c r="J18">
        <v>0.55000000000000004</v>
      </c>
      <c r="K18" s="5">
        <v>38705</v>
      </c>
      <c r="L18" t="s">
        <v>32</v>
      </c>
      <c r="M18" t="s">
        <v>33</v>
      </c>
      <c r="N18" t="s">
        <v>150</v>
      </c>
      <c r="P18" s="6" t="s">
        <v>35</v>
      </c>
      <c r="Q18" t="s">
        <v>151</v>
      </c>
      <c r="R18" s="6">
        <f ca="1">IFERROR(IF(AND(OR(P18="Global X Investments Canada Inc",P18="Fidelity Investments Canada ULC",P18="3iQ Corp."), ISNUMBER(SEARCH("/U", A18))), 0, VLOOKUP(A18,'[1]aum (BBG)'!$A:$D,2,FALSE)),0)</f>
        <v>2200182583.2366943</v>
      </c>
      <c r="S18" s="6">
        <f ca="1">IFERROR(IF(AND(OR(P18="Global X Investments Canada Inc",P18="Fidelity Investments Canada ULC",P18="3iQ Corp."), ISNUMBER(SEARCH("/U", A18))), 0, VLOOKUP(A18,'[1]fund_flow (BBG)'!$A:$D,2,FALSE)),0)</f>
        <v>0</v>
      </c>
      <c r="T18" s="6">
        <f ca="1">IFERROR(IF(AND(OR(P18="Global X Investments Canada Inc",P18="Fidelity Investments Canada ULC",P18="3iQ Corp."), ISNUMBER(SEARCH("/U", A18))), 0, VLOOKUP(A18,'[1]fund_flow (BBG)'!$A:$D,4,FALSE)),0)</f>
        <v>-8008508.5000001136</v>
      </c>
      <c r="U18" s="6">
        <f ca="1">IFERROR(IF(AND(OR(P18="Global X Investments Canada Inc",P18="Fidelity Investments Canada ULC",P18="3iQ Corp."), ISNUMBER(SEARCH("/U", A18))), 0, VLOOKUP(A18,'[1]fund_flow (BBG)'!$E:$F,2,FALSE)),0)</f>
        <v>0</v>
      </c>
      <c r="V18" s="6">
        <f ca="1">IFERROR(IF(AND(OR(P18="Global X Investments Canada Inc",P18="Fidelity Investments Canada ULC",P18="3iQ Corp."), ISNUMBER(SEARCH("/U", A18))), 0, VLOOKUP(A18,'[1]fund_flow (BBG)'!$G:$H,2,FALSE)),0)</f>
        <v>-8093184.2000001138</v>
      </c>
      <c r="W18" s="6">
        <f ca="1">IFERROR(IF(AND(OR(P18="Global X Investments Canada Inc",P18="Fidelity Investments Canada ULC",P18="3iQ Corp."), ISNUMBER(SEARCH("/U", A18))), 0, VLOOKUP(A18,'[1]fund_flow (BBG)'!$I:$J,2,FALSE)),0)</f>
        <v>-16077684.500000227</v>
      </c>
      <c r="X18" s="6">
        <f ca="1">IFERROR(VLOOKUP(A18,'[1]num_trades (BBG)'!$A:$C,2,FALSE),0)</f>
        <v>3564</v>
      </c>
      <c r="Y18" s="6">
        <f ca="1">IFERROR(VLOOKUP(A18,'[1]Turnover (BBG)'!$A:$C,2,FALSE),0)</f>
        <v>32481797</v>
      </c>
      <c r="Z18" s="6" t="str">
        <f>+IFERROR(IFERROR(VLOOKUP(M18,'[1]Category Mapping'!A:B,2,0),VLOOKUP(N18,'[1]Category Mapping'!A:B,2,0)),"Other")</f>
        <v>Other</v>
      </c>
      <c r="AA18" s="7">
        <v>1777172706.7947388</v>
      </c>
      <c r="AB18" s="6"/>
    </row>
    <row r="19" spans="1:28">
      <c r="A19" t="s">
        <v>152</v>
      </c>
      <c r="B19">
        <v>18</v>
      </c>
      <c r="C19" t="s">
        <v>153</v>
      </c>
      <c r="D19" t="s">
        <v>154</v>
      </c>
      <c r="E19" s="5" t="s">
        <v>29</v>
      </c>
      <c r="F19">
        <v>1</v>
      </c>
      <c r="G19" t="s">
        <v>155</v>
      </c>
      <c r="H19" s="8">
        <v>4.6431000000000002E+105</v>
      </c>
      <c r="I19">
        <v>0.55000000000000004</v>
      </c>
      <c r="J19">
        <v>0.6</v>
      </c>
      <c r="K19" s="5">
        <v>38705</v>
      </c>
      <c r="L19" t="s">
        <v>32</v>
      </c>
      <c r="M19" t="s">
        <v>71</v>
      </c>
      <c r="N19" t="s">
        <v>95</v>
      </c>
      <c r="P19" s="6" t="s">
        <v>35</v>
      </c>
      <c r="Q19" t="s">
        <v>156</v>
      </c>
      <c r="R19" s="6">
        <f ca="1">IFERROR(IF(AND(OR(P19="Global X Investments Canada Inc",P19="Fidelity Investments Canada ULC",P19="3iQ Corp."), ISNUMBER(SEARCH("/U", A19))), 0, VLOOKUP(A19,'[1]aum (BBG)'!$A:$D,2,FALSE)),0)</f>
        <v>612569548.4161377</v>
      </c>
      <c r="S19" s="6">
        <f ca="1">IFERROR(IF(AND(OR(P19="Global X Investments Canada Inc",P19="Fidelity Investments Canada ULC",P19="3iQ Corp."), ISNUMBER(SEARCH("/U", A19))), 0, VLOOKUP(A19,'[1]fund_flow (BBG)'!$A:$D,2,FALSE)),0)</f>
        <v>51288982.699999988</v>
      </c>
      <c r="T19" s="6">
        <f ca="1">IFERROR(IF(AND(OR(P19="Global X Investments Canada Inc",P19="Fidelity Investments Canada ULC",P19="3iQ Corp."), ISNUMBER(SEARCH("/U", A19))), 0, VLOOKUP(A19,'[1]fund_flow (BBG)'!$A:$D,4,FALSE)),0)</f>
        <v>30941768.799999982</v>
      </c>
      <c r="U19" s="6">
        <f ca="1">IFERROR(IF(AND(OR(P19="Global X Investments Canada Inc",P19="Fidelity Investments Canada ULC",P19="3iQ Corp."), ISNUMBER(SEARCH("/U", A19))), 0, VLOOKUP(A19,'[1]fund_flow (BBG)'!$E:$F,2,FALSE)),0)</f>
        <v>19578077.000000015</v>
      </c>
      <c r="V19" s="6">
        <f ca="1">IFERROR(IF(AND(OR(P19="Global X Investments Canada Inc",P19="Fidelity Investments Canada ULC",P19="3iQ Corp."), ISNUMBER(SEARCH("/U", A19))), 0, VLOOKUP(A19,'[1]fund_flow (BBG)'!$G:$H,2,FALSE)),0)</f>
        <v>23543927.699999996</v>
      </c>
      <c r="W19" s="6">
        <f ca="1">IFERROR(IF(AND(OR(P19="Global X Investments Canada Inc",P19="Fidelity Investments Canada ULC",P19="3iQ Corp."), ISNUMBER(SEARCH("/U", A19))), 0, VLOOKUP(A19,'[1]fund_flow (BBG)'!$I:$J,2,FALSE)),0)</f>
        <v>147758412.39999998</v>
      </c>
      <c r="X19" s="6">
        <f ca="1">IFERROR(VLOOKUP(A19,'[1]num_trades (BBG)'!$A:$C,2,FALSE),0)</f>
        <v>5713</v>
      </c>
      <c r="Y19" s="6">
        <f ca="1">IFERROR(VLOOKUP(A19,'[1]Turnover (BBG)'!$A:$C,2,FALSE),0)</f>
        <v>115313789</v>
      </c>
      <c r="Z19" s="6" t="str">
        <f>+IFERROR(IFERROR(VLOOKUP(M19,'[1]Category Mapping'!A:B,2,0),VLOOKUP(N19,'[1]Category Mapping'!A:B,2,0)),"Other")</f>
        <v>Canada Sector Equity</v>
      </c>
      <c r="AA19" s="7">
        <v>174764845.4666138</v>
      </c>
      <c r="AB19" s="6"/>
    </row>
    <row r="20" spans="1:28">
      <c r="A20" t="s">
        <v>157</v>
      </c>
      <c r="B20">
        <v>19</v>
      </c>
      <c r="C20" t="s">
        <v>158</v>
      </c>
      <c r="D20" t="s">
        <v>159</v>
      </c>
      <c r="E20" s="5" t="s">
        <v>29</v>
      </c>
      <c r="F20">
        <v>1</v>
      </c>
      <c r="G20" t="s">
        <v>160</v>
      </c>
      <c r="H20" t="s">
        <v>161</v>
      </c>
      <c r="I20">
        <v>0.35</v>
      </c>
      <c r="J20">
        <v>0.39</v>
      </c>
      <c r="K20" s="5">
        <v>38705</v>
      </c>
      <c r="L20" t="s">
        <v>32</v>
      </c>
      <c r="M20" t="s">
        <v>162</v>
      </c>
      <c r="N20" t="s">
        <v>163</v>
      </c>
      <c r="P20" s="6" t="s">
        <v>35</v>
      </c>
      <c r="Q20" t="s">
        <v>164</v>
      </c>
      <c r="R20" s="6">
        <f ca="1">IFERROR(IF(AND(OR(P20="Global X Investments Canada Inc",P20="Fidelity Investments Canada ULC",P20="3iQ Corp."), ISNUMBER(SEARCH("/U", A20))), 0, VLOOKUP(A20,'[1]aum (BBG)'!$A:$D,2,FALSE)),0)</f>
        <v>253483483.88671875</v>
      </c>
      <c r="S20" s="6">
        <f ca="1">IFERROR(IF(AND(OR(P20="Global X Investments Canada Inc",P20="Fidelity Investments Canada ULC",P20="3iQ Corp."), ISNUMBER(SEARCH("/U", A20))), 0, VLOOKUP(A20,'[1]fund_flow (BBG)'!$A:$D,2,FALSE)),0)</f>
        <v>0</v>
      </c>
      <c r="T20" s="6">
        <f ca="1">IFERROR(IF(AND(OR(P20="Global X Investments Canada Inc",P20="Fidelity Investments Canada ULC",P20="3iQ Corp."), ISNUMBER(SEARCH("/U", A20))), 0, VLOOKUP(A20,'[1]fund_flow (BBG)'!$A:$D,4,FALSE)),0)</f>
        <v>0</v>
      </c>
      <c r="U20" s="6">
        <f ca="1">IFERROR(IF(AND(OR(P20="Global X Investments Canada Inc",P20="Fidelity Investments Canada ULC",P20="3iQ Corp."), ISNUMBER(SEARCH("/U", A20))), 0, VLOOKUP(A20,'[1]fund_flow (BBG)'!$E:$F,2,FALSE)),0)</f>
        <v>0</v>
      </c>
      <c r="V20" s="6">
        <f ca="1">IFERROR(IF(AND(OR(P20="Global X Investments Canada Inc",P20="Fidelity Investments Canada ULC",P20="3iQ Corp."), ISNUMBER(SEARCH("/U", A20))), 0, VLOOKUP(A20,'[1]fund_flow (BBG)'!$G:$H,2,FALSE)),0)</f>
        <v>0</v>
      </c>
      <c r="W20" s="6">
        <f ca="1">IFERROR(IF(AND(OR(P20="Global X Investments Canada Inc",P20="Fidelity Investments Canada ULC",P20="3iQ Corp."), ISNUMBER(SEARCH("/U", A20))), 0, VLOOKUP(A20,'[1]fund_flow (BBG)'!$I:$J,2,FALSE)),0)</f>
        <v>4512322.9999999842</v>
      </c>
      <c r="X20" s="6">
        <f ca="1">IFERROR(VLOOKUP(A20,'[1]num_trades (BBG)'!$A:$C,2,FALSE),0)</f>
        <v>472</v>
      </c>
      <c r="Y20" s="6">
        <f ca="1">IFERROR(VLOOKUP(A20,'[1]Turnover (BBG)'!$A:$C,2,FALSE),0)</f>
        <v>3365264</v>
      </c>
      <c r="Z20" s="6" t="str">
        <f>+IFERROR(IFERROR(VLOOKUP(M20,'[1]Category Mapping'!A:B,2,0),VLOOKUP(N20,'[1]Category Mapping'!A:B,2,0)),"Other")</f>
        <v>Other</v>
      </c>
      <c r="AA20" s="7">
        <v>271109348.29711914</v>
      </c>
      <c r="AB20" s="6"/>
    </row>
    <row r="21" spans="1:28">
      <c r="A21" t="s">
        <v>165</v>
      </c>
      <c r="B21">
        <v>20</v>
      </c>
      <c r="C21" t="s">
        <v>166</v>
      </c>
      <c r="D21" t="s">
        <v>167</v>
      </c>
      <c r="E21" s="5" t="s">
        <v>29</v>
      </c>
      <c r="F21">
        <v>1</v>
      </c>
      <c r="G21" t="s">
        <v>168</v>
      </c>
      <c r="H21" t="s">
        <v>169</v>
      </c>
      <c r="I21">
        <v>0.55000000000000004</v>
      </c>
      <c r="J21">
        <v>0.61</v>
      </c>
      <c r="K21" s="5">
        <v>38705</v>
      </c>
      <c r="L21" t="s">
        <v>32</v>
      </c>
      <c r="M21" t="s">
        <v>170</v>
      </c>
      <c r="N21" t="s">
        <v>171</v>
      </c>
      <c r="P21" s="6" t="s">
        <v>35</v>
      </c>
      <c r="Q21" t="s">
        <v>172</v>
      </c>
      <c r="R21" s="6">
        <f ca="1">IFERROR(IF(AND(OR(P21="Global X Investments Canada Inc",P21="Fidelity Investments Canada ULC",P21="3iQ Corp."), ISNUMBER(SEARCH("/U", A21))), 0, VLOOKUP(A21,'[1]aum (BBG)'!$A:$D,2,FALSE)),0)</f>
        <v>364353983.49761963</v>
      </c>
      <c r="S21" s="6">
        <f ca="1">IFERROR(IF(AND(OR(P21="Global X Investments Canada Inc",P21="Fidelity Investments Canada ULC",P21="3iQ Corp."), ISNUMBER(SEARCH("/U", A21))), 0, VLOOKUP(A21,'[1]fund_flow (BBG)'!$A:$D,2,FALSE)),0)</f>
        <v>0</v>
      </c>
      <c r="T21" s="6">
        <f ca="1">IFERROR(IF(AND(OR(P21="Global X Investments Canada Inc",P21="Fidelity Investments Canada ULC",P21="3iQ Corp."), ISNUMBER(SEARCH("/U", A21))), 0, VLOOKUP(A21,'[1]fund_flow (BBG)'!$A:$D,4,FALSE)),0)</f>
        <v>-3553703.1000000089</v>
      </c>
      <c r="U21" s="6">
        <f ca="1">IFERROR(IF(AND(OR(P21="Global X Investments Canada Inc",P21="Fidelity Investments Canada ULC",P21="3iQ Corp."), ISNUMBER(SEARCH("/U", A21))), 0, VLOOKUP(A21,'[1]fund_flow (BBG)'!$E:$F,2,FALSE)),0)</f>
        <v>-1187205.5000000168</v>
      </c>
      <c r="V21" s="6">
        <f ca="1">IFERROR(IF(AND(OR(P21="Global X Investments Canada Inc",P21="Fidelity Investments Canada ULC",P21="3iQ Corp."), ISNUMBER(SEARCH("/U", A21))), 0, VLOOKUP(A21,'[1]fund_flow (BBG)'!$G:$H,2,FALSE)),0)</f>
        <v>-1188898.0999999745</v>
      </c>
      <c r="W21" s="6">
        <f ca="1">IFERROR(IF(AND(OR(P21="Global X Investments Canada Inc",P21="Fidelity Investments Canada ULC",P21="3iQ Corp."), ISNUMBER(SEARCH("/U", A21))), 0, VLOOKUP(A21,'[1]fund_flow (BBG)'!$I:$J,2,FALSE)),0)</f>
        <v>-7106696.8000000166</v>
      </c>
      <c r="X21" s="6">
        <f ca="1">IFERROR(VLOOKUP(A21,'[1]num_trades (BBG)'!$A:$C,2,FALSE),0)</f>
        <v>596</v>
      </c>
      <c r="Y21" s="6">
        <f ca="1">IFERROR(VLOOKUP(A21,'[1]Turnover (BBG)'!$A:$C,2,FALSE),0)</f>
        <v>3911714</v>
      </c>
      <c r="Z21" s="6" t="str">
        <f>+IFERROR(IFERROR(VLOOKUP(M21,'[1]Category Mapping'!A:B,2,0),VLOOKUP(N21,'[1]Category Mapping'!A:B,2,0)),"Other")</f>
        <v>Asset Allocation</v>
      </c>
      <c r="AA21" s="7">
        <v>368532856.75048822</v>
      </c>
      <c r="AB21" s="6"/>
    </row>
    <row r="22" spans="1:28">
      <c r="A22" t="s">
        <v>173</v>
      </c>
      <c r="B22">
        <v>21</v>
      </c>
      <c r="C22" t="s">
        <v>174</v>
      </c>
      <c r="D22" t="s">
        <v>175</v>
      </c>
      <c r="E22" s="5" t="s">
        <v>29</v>
      </c>
      <c r="F22">
        <v>1</v>
      </c>
      <c r="G22" t="s">
        <v>176</v>
      </c>
      <c r="H22" t="s">
        <v>177</v>
      </c>
      <c r="I22">
        <v>0.65</v>
      </c>
      <c r="J22">
        <v>0.72</v>
      </c>
      <c r="K22" s="5">
        <v>38769</v>
      </c>
      <c r="L22" t="s">
        <v>32</v>
      </c>
      <c r="M22" t="s">
        <v>33</v>
      </c>
      <c r="N22" t="s">
        <v>178</v>
      </c>
      <c r="P22" s="6" t="s">
        <v>35</v>
      </c>
      <c r="Q22" t="s">
        <v>179</v>
      </c>
      <c r="R22" s="6">
        <f ca="1">IFERROR(IF(AND(OR(P22="Global X Investments Canada Inc",P22="Fidelity Investments Canada ULC",P22="3iQ Corp."), ISNUMBER(SEARCH("/U", A22))), 0, VLOOKUP(A22,'[1]aum (BBG)'!$A:$D,2,FALSE)),0)</f>
        <v>120105519.10400391</v>
      </c>
      <c r="S22" s="6">
        <f ca="1">IFERROR(IF(AND(OR(P22="Global X Investments Canada Inc",P22="Fidelity Investments Canada ULC",P22="3iQ Corp."), ISNUMBER(SEARCH("/U", A22))), 0, VLOOKUP(A22,'[1]fund_flow (BBG)'!$A:$D,2,FALSE)),0)</f>
        <v>1659084.3499999938</v>
      </c>
      <c r="T22" s="6">
        <f ca="1">IFERROR(IF(AND(OR(P22="Global X Investments Canada Inc",P22="Fidelity Investments Canada ULC",P22="3iQ Corp."), ISNUMBER(SEARCH("/U", A22))), 0, VLOOKUP(A22,'[1]fund_flow (BBG)'!$A:$D,4,FALSE)),0)</f>
        <v>0</v>
      </c>
      <c r="U22" s="6">
        <f ca="1">IFERROR(IF(AND(OR(P22="Global X Investments Canada Inc",P22="Fidelity Investments Canada ULC",P22="3iQ Corp."), ISNUMBER(SEARCH("/U", A22))), 0, VLOOKUP(A22,'[1]fund_flow (BBG)'!$E:$F,2,FALSE)),0)</f>
        <v>0</v>
      </c>
      <c r="V22" s="6">
        <f ca="1">IFERROR(IF(AND(OR(P22="Global X Investments Canada Inc",P22="Fidelity Investments Canada ULC",P22="3iQ Corp."), ISNUMBER(SEARCH("/U", A22))), 0, VLOOKUP(A22,'[1]fund_flow (BBG)'!$G:$H,2,FALSE)),0)</f>
        <v>0</v>
      </c>
      <c r="W22" s="6">
        <f ca="1">IFERROR(IF(AND(OR(P22="Global X Investments Canada Inc",P22="Fidelity Investments Canada ULC",P22="3iQ Corp."), ISNUMBER(SEARCH("/U", A22))), 0, VLOOKUP(A22,'[1]fund_flow (BBG)'!$I:$J,2,FALSE)),0)</f>
        <v>1659084.3499999938</v>
      </c>
      <c r="X22" s="6">
        <f ca="1">IFERROR(VLOOKUP(A22,'[1]num_trades (BBG)'!$A:$C,2,FALSE),0)</f>
        <v>111</v>
      </c>
      <c r="Y22" s="6">
        <f ca="1">IFERROR(VLOOKUP(A22,'[1]Turnover (BBG)'!$A:$C,2,FALSE),0)</f>
        <v>2396069.0099999998</v>
      </c>
      <c r="Z22" s="6" t="str">
        <f>+IFERROR(IFERROR(VLOOKUP(M22,'[1]Category Mapping'!A:B,2,0),VLOOKUP(N22,'[1]Category Mapping'!A:B,2,0)),"Other")</f>
        <v>Other</v>
      </c>
      <c r="AA22" s="7">
        <v>97275902.938842773</v>
      </c>
      <c r="AB22" s="6"/>
    </row>
    <row r="23" spans="1:28">
      <c r="A23" t="s">
        <v>180</v>
      </c>
      <c r="B23">
        <v>22</v>
      </c>
      <c r="C23" t="s">
        <v>181</v>
      </c>
      <c r="D23" t="s">
        <v>182</v>
      </c>
      <c r="E23" s="5" t="s">
        <v>29</v>
      </c>
      <c r="F23">
        <v>1</v>
      </c>
      <c r="G23" t="s">
        <v>183</v>
      </c>
      <c r="H23" t="s">
        <v>184</v>
      </c>
      <c r="I23">
        <v>0.6</v>
      </c>
      <c r="J23">
        <v>0.66</v>
      </c>
      <c r="K23" s="5">
        <v>38967</v>
      </c>
      <c r="L23" t="s">
        <v>32</v>
      </c>
      <c r="M23" t="s">
        <v>33</v>
      </c>
      <c r="N23" t="s">
        <v>150</v>
      </c>
      <c r="P23" s="6" t="s">
        <v>35</v>
      </c>
      <c r="Q23" t="s">
        <v>185</v>
      </c>
      <c r="R23" s="6">
        <f ca="1">IFERROR(IF(AND(OR(P23="Global X Investments Canada Inc",P23="Fidelity Investments Canada ULC",P23="3iQ Corp."), ISNUMBER(SEARCH("/U", A23))), 0, VLOOKUP(A23,'[1]aum (BBG)'!$A:$D,2,FALSE)),0)</f>
        <v>1099295954.7042847</v>
      </c>
      <c r="S23" s="6">
        <f ca="1">IFERROR(IF(AND(OR(P23="Global X Investments Canada Inc",P23="Fidelity Investments Canada ULC",P23="3iQ Corp."), ISNUMBER(SEARCH("/U", A23))), 0, VLOOKUP(A23,'[1]fund_flow (BBG)'!$A:$D,2,FALSE)),0)</f>
        <v>2121644.9000000302</v>
      </c>
      <c r="T23" s="6">
        <f ca="1">IFERROR(IF(AND(OR(P23="Global X Investments Canada Inc",P23="Fidelity Investments Canada ULC",P23="3iQ Corp."), ISNUMBER(SEARCH("/U", A23))), 0, VLOOKUP(A23,'[1]fund_flow (BBG)'!$A:$D,4,FALSE)),0)</f>
        <v>0</v>
      </c>
      <c r="U23" s="6">
        <f ca="1">IFERROR(IF(AND(OR(P23="Global X Investments Canada Inc",P23="Fidelity Investments Canada ULC",P23="3iQ Corp."), ISNUMBER(SEARCH("/U", A23))), 0, VLOOKUP(A23,'[1]fund_flow (BBG)'!$E:$F,2,FALSE)),0)</f>
        <v>-8431351.7499999702</v>
      </c>
      <c r="V23" s="6">
        <f ca="1">IFERROR(IF(AND(OR(P23="Global X Investments Canada Inc",P23="Fidelity Investments Canada ULC",P23="3iQ Corp."), ISNUMBER(SEARCH("/U", A23))), 0, VLOOKUP(A23,'[1]fund_flow (BBG)'!$G:$H,2,FALSE)),0)</f>
        <v>-10455397.449999999</v>
      </c>
      <c r="W23" s="6">
        <f ca="1">IFERROR(IF(AND(OR(P23="Global X Investments Canada Inc",P23="Fidelity Investments Canada ULC",P23="3iQ Corp."), ISNUMBER(SEARCH("/U", A23))), 0, VLOOKUP(A23,'[1]fund_flow (BBG)'!$I:$J,2,FALSE)),0)</f>
        <v>-20876071.450000003</v>
      </c>
      <c r="X23" s="6">
        <f ca="1">IFERROR(VLOOKUP(A23,'[1]num_trades (BBG)'!$A:$C,2,FALSE),0)</f>
        <v>2734</v>
      </c>
      <c r="Y23" s="6">
        <f ca="1">IFERROR(VLOOKUP(A23,'[1]Turnover (BBG)'!$A:$C,2,FALSE),0)</f>
        <v>15976024</v>
      </c>
      <c r="Z23" s="6" t="str">
        <f>+IFERROR(IFERROR(VLOOKUP(M23,'[1]Category Mapping'!A:B,2,0),VLOOKUP(N23,'[1]Category Mapping'!A:B,2,0)),"Other")</f>
        <v>Other</v>
      </c>
      <c r="AA23" s="7">
        <v>986351774.78790283</v>
      </c>
      <c r="AB23" s="6"/>
    </row>
    <row r="24" spans="1:28">
      <c r="A24" t="s">
        <v>186</v>
      </c>
      <c r="B24">
        <v>23</v>
      </c>
      <c r="C24" t="s">
        <v>187</v>
      </c>
      <c r="D24" t="s">
        <v>188</v>
      </c>
      <c r="E24" s="5" t="s">
        <v>29</v>
      </c>
      <c r="F24">
        <v>1</v>
      </c>
      <c r="G24" t="s">
        <v>189</v>
      </c>
      <c r="H24" t="s">
        <v>190</v>
      </c>
      <c r="I24">
        <v>0.65</v>
      </c>
      <c r="J24">
        <v>0.72</v>
      </c>
      <c r="K24" s="5">
        <v>38967</v>
      </c>
      <c r="L24" t="s">
        <v>32</v>
      </c>
      <c r="M24" t="s">
        <v>102</v>
      </c>
      <c r="N24" t="s">
        <v>178</v>
      </c>
      <c r="P24" s="6" t="s">
        <v>35</v>
      </c>
      <c r="Q24" t="s">
        <v>191</v>
      </c>
      <c r="R24" s="6">
        <f ca="1">IFERROR(IF(AND(OR(P24="Global X Investments Canada Inc",P24="Fidelity Investments Canada ULC",P24="3iQ Corp."), ISNUMBER(SEARCH("/U", A24))), 0, VLOOKUP(A24,'[1]aum (BBG)'!$A:$D,2,FALSE)),0)</f>
        <v>111293121.33789063</v>
      </c>
      <c r="S24" s="6">
        <f ca="1">IFERROR(IF(AND(OR(P24="Global X Investments Canada Inc",P24="Fidelity Investments Canada ULC",P24="3iQ Corp."), ISNUMBER(SEARCH("/U", A24))), 0, VLOOKUP(A24,'[1]fund_flow (BBG)'!$A:$D,2,FALSE)),0)</f>
        <v>0</v>
      </c>
      <c r="T24" s="6">
        <f ca="1">IFERROR(IF(AND(OR(P24="Global X Investments Canada Inc",P24="Fidelity Investments Canada ULC",P24="3iQ Corp."), ISNUMBER(SEARCH("/U", A24))), 0, VLOOKUP(A24,'[1]fund_flow (BBG)'!$A:$D,4,FALSE)),0)</f>
        <v>0</v>
      </c>
      <c r="U24" s="6">
        <f ca="1">IFERROR(IF(AND(OR(P24="Global X Investments Canada Inc",P24="Fidelity Investments Canada ULC",P24="3iQ Corp."), ISNUMBER(SEARCH("/U", A24))), 0, VLOOKUP(A24,'[1]fund_flow (BBG)'!$E:$F,2,FALSE)),0)</f>
        <v>-3136097.8500000029</v>
      </c>
      <c r="V24" s="6">
        <f ca="1">IFERROR(IF(AND(OR(P24="Global X Investments Canada Inc",P24="Fidelity Investments Canada ULC",P24="3iQ Corp."), ISNUMBER(SEARCH("/U", A24))), 0, VLOOKUP(A24,'[1]fund_flow (BBG)'!$G:$H,2,FALSE)),0)</f>
        <v>0</v>
      </c>
      <c r="W24" s="6">
        <f ca="1">IFERROR(IF(AND(OR(P24="Global X Investments Canada Inc",P24="Fidelity Investments Canada ULC",P24="3iQ Corp."), ISNUMBER(SEARCH("/U", A24))), 0, VLOOKUP(A24,'[1]fund_flow (BBG)'!$I:$J,2,FALSE)),0)</f>
        <v>-6222828.7500000047</v>
      </c>
      <c r="X24" s="6">
        <f ca="1">IFERROR(VLOOKUP(A24,'[1]num_trades (BBG)'!$A:$C,2,FALSE),0)</f>
        <v>173</v>
      </c>
      <c r="Y24" s="6">
        <f ca="1">IFERROR(VLOOKUP(A24,'[1]Turnover (BBG)'!$A:$C,2,FALSE),0)</f>
        <v>4470518.8</v>
      </c>
      <c r="Z24" s="6" t="str">
        <f>+IFERROR(IFERROR(VLOOKUP(M24,'[1]Category Mapping'!A:B,2,0),VLOOKUP(N24,'[1]Category Mapping'!A:B,2,0)),"Other")</f>
        <v>Other</v>
      </c>
      <c r="AA24" s="7">
        <v>115912855.91125488</v>
      </c>
      <c r="AB24" s="6"/>
    </row>
    <row r="25" spans="1:28">
      <c r="A25" t="s">
        <v>192</v>
      </c>
      <c r="B25">
        <v>24</v>
      </c>
      <c r="C25" t="s">
        <v>193</v>
      </c>
      <c r="D25" t="s">
        <v>194</v>
      </c>
      <c r="E25" s="5" t="s">
        <v>29</v>
      </c>
      <c r="F25">
        <v>1</v>
      </c>
      <c r="G25" t="s">
        <v>195</v>
      </c>
      <c r="H25" t="s">
        <v>196</v>
      </c>
      <c r="I25">
        <v>0.5</v>
      </c>
      <c r="J25">
        <v>0.55000000000000004</v>
      </c>
      <c r="K25" s="5">
        <v>39027</v>
      </c>
      <c r="L25" t="s">
        <v>32</v>
      </c>
      <c r="M25" t="s">
        <v>33</v>
      </c>
      <c r="N25" t="s">
        <v>178</v>
      </c>
      <c r="P25" s="6" t="s">
        <v>35</v>
      </c>
      <c r="Q25" t="s">
        <v>197</v>
      </c>
      <c r="R25" s="6">
        <f ca="1">IFERROR(IF(AND(OR(P25="Global X Investments Canada Inc",P25="Fidelity Investments Canada ULC",P25="3iQ Corp."), ISNUMBER(SEARCH("/U", A25))), 0, VLOOKUP(A25,'[1]aum (BBG)'!$A:$D,2,FALSE)),0)</f>
        <v>117028176.87988281</v>
      </c>
      <c r="S25" s="6">
        <f ca="1">IFERROR(IF(AND(OR(P25="Global X Investments Canada Inc",P25="Fidelity Investments Canada ULC",P25="3iQ Corp."), ISNUMBER(SEARCH("/U", A25))), 0, VLOOKUP(A25,'[1]fund_flow (BBG)'!$A:$D,2,FALSE)),0)</f>
        <v>5332823.3999999808</v>
      </c>
      <c r="T25" s="6">
        <f ca="1">IFERROR(IF(AND(OR(P25="Global X Investments Canada Inc",P25="Fidelity Investments Canada ULC",P25="3iQ Corp."), ISNUMBER(SEARCH("/U", A25))), 0, VLOOKUP(A25,'[1]fund_flow (BBG)'!$A:$D,4,FALSE)),0)</f>
        <v>0</v>
      </c>
      <c r="U25" s="6">
        <f ca="1">IFERROR(IF(AND(OR(P25="Global X Investments Canada Inc",P25="Fidelity Investments Canada ULC",P25="3iQ Corp."), ISNUMBER(SEARCH("/U", A25))), 0, VLOOKUP(A25,'[1]fund_flow (BBG)'!$E:$F,2,FALSE)),0)</f>
        <v>0</v>
      </c>
      <c r="V25" s="6">
        <f ca="1">IFERROR(IF(AND(OR(P25="Global X Investments Canada Inc",P25="Fidelity Investments Canada ULC",P25="3iQ Corp."), ISNUMBER(SEARCH("/U", A25))), 0, VLOOKUP(A25,'[1]fund_flow (BBG)'!$G:$H,2,FALSE)),0)</f>
        <v>0</v>
      </c>
      <c r="W25" s="6">
        <f ca="1">IFERROR(IF(AND(OR(P25="Global X Investments Canada Inc",P25="Fidelity Investments Canada ULC",P25="3iQ Corp."), ISNUMBER(SEARCH("/U", A25))), 0, VLOOKUP(A25,'[1]fund_flow (BBG)'!$I:$J,2,FALSE)),0)</f>
        <v>15642435.59999999</v>
      </c>
      <c r="X25" s="6">
        <f ca="1">IFERROR(VLOOKUP(A25,'[1]num_trades (BBG)'!$A:$C,2,FALSE),0)</f>
        <v>429</v>
      </c>
      <c r="Y25" s="6">
        <f ca="1">IFERROR(VLOOKUP(A25,'[1]Turnover (BBG)'!$A:$C,2,FALSE),0)</f>
        <v>3083184</v>
      </c>
      <c r="Z25" s="6" t="str">
        <f>+IFERROR(IFERROR(VLOOKUP(M25,'[1]Category Mapping'!A:B,2,0),VLOOKUP(N25,'[1]Category Mapping'!A:B,2,0)),"Other")</f>
        <v>Other</v>
      </c>
      <c r="AA25" s="7">
        <v>77902145.385742188</v>
      </c>
      <c r="AB25" s="6"/>
    </row>
    <row r="26" spans="1:28">
      <c r="A26" t="s">
        <v>198</v>
      </c>
      <c r="B26">
        <v>25</v>
      </c>
      <c r="C26" t="s">
        <v>199</v>
      </c>
      <c r="D26" t="s">
        <v>200</v>
      </c>
      <c r="E26" s="5" t="s">
        <v>29</v>
      </c>
      <c r="F26">
        <v>1</v>
      </c>
      <c r="G26" t="s">
        <v>201</v>
      </c>
      <c r="H26" t="s">
        <v>202</v>
      </c>
      <c r="I26">
        <v>0.5</v>
      </c>
      <c r="J26">
        <v>0.55000000000000004</v>
      </c>
      <c r="K26" s="5">
        <v>39027</v>
      </c>
      <c r="L26" t="s">
        <v>32</v>
      </c>
      <c r="M26" t="s">
        <v>33</v>
      </c>
      <c r="N26" t="s">
        <v>203</v>
      </c>
      <c r="P26" s="6" t="s">
        <v>35</v>
      </c>
      <c r="Q26" t="s">
        <v>204</v>
      </c>
      <c r="R26" s="6">
        <f ca="1">IFERROR(IF(AND(OR(P26="Global X Investments Canada Inc",P26="Fidelity Investments Canada ULC",P26="3iQ Corp."), ISNUMBER(SEARCH("/U", A26))), 0, VLOOKUP(A26,'[1]aum (BBG)'!$A:$D,2,FALSE)),0)</f>
        <v>155222097.01538086</v>
      </c>
      <c r="S26" s="6">
        <f ca="1">IFERROR(IF(AND(OR(P26="Global X Investments Canada Inc",P26="Fidelity Investments Canada ULC",P26="3iQ Corp."), ISNUMBER(SEARCH("/U", A26))), 0, VLOOKUP(A26,'[1]fund_flow (BBG)'!$A:$D,2,FALSE)),0)</f>
        <v>3342296.2999999886</v>
      </c>
      <c r="T26" s="6">
        <f ca="1">IFERROR(IF(AND(OR(P26="Global X Investments Canada Inc",P26="Fidelity Investments Canada ULC",P26="3iQ Corp."), ISNUMBER(SEARCH("/U", A26))), 0, VLOOKUP(A26,'[1]fund_flow (BBG)'!$A:$D,4,FALSE)),0)</f>
        <v>0</v>
      </c>
      <c r="U26" s="6">
        <f ca="1">IFERROR(IF(AND(OR(P26="Global X Investments Canada Inc",P26="Fidelity Investments Canada ULC",P26="3iQ Corp."), ISNUMBER(SEARCH("/U", A26))), 0, VLOOKUP(A26,'[1]fund_flow (BBG)'!$E:$F,2,FALSE)),0)</f>
        <v>3454608.550000018</v>
      </c>
      <c r="V26" s="6">
        <f ca="1">IFERROR(IF(AND(OR(P26="Global X Investments Canada Inc",P26="Fidelity Investments Canada ULC",P26="3iQ Corp."), ISNUMBER(SEARCH("/U", A26))), 0, VLOOKUP(A26,'[1]fund_flow (BBG)'!$G:$H,2,FALSE)),0)</f>
        <v>0</v>
      </c>
      <c r="W26" s="6">
        <f ca="1">IFERROR(IF(AND(OR(P26="Global X Investments Canada Inc",P26="Fidelity Investments Canada ULC",P26="3iQ Corp."), ISNUMBER(SEARCH("/U", A26))), 0, VLOOKUP(A26,'[1]fund_flow (BBG)'!$I:$J,2,FALSE)),0)</f>
        <v>6849269.0000000056</v>
      </c>
      <c r="X26" s="6">
        <f ca="1">IFERROR(VLOOKUP(A26,'[1]num_trades (BBG)'!$A:$C,2,FALSE),0)</f>
        <v>782</v>
      </c>
      <c r="Y26" s="6">
        <f ca="1">IFERROR(VLOOKUP(A26,'[1]Turnover (BBG)'!$A:$C,2,FALSE),0)</f>
        <v>4707090</v>
      </c>
      <c r="Z26" s="6" t="str">
        <f>+IFERROR(IFERROR(VLOOKUP(M26,'[1]Category Mapping'!A:B,2,0),VLOOKUP(N26,'[1]Category Mapping'!A:B,2,0)),"Other")</f>
        <v>Other</v>
      </c>
      <c r="AA26" s="7">
        <v>103901045.60852051</v>
      </c>
      <c r="AB26" s="6"/>
    </row>
    <row r="27" spans="1:28">
      <c r="A27" t="s">
        <v>205</v>
      </c>
      <c r="B27">
        <v>26</v>
      </c>
      <c r="C27" t="s">
        <v>206</v>
      </c>
      <c r="D27" t="s">
        <v>207</v>
      </c>
      <c r="E27" s="5" t="s">
        <v>29</v>
      </c>
      <c r="F27">
        <v>1</v>
      </c>
      <c r="G27" t="s">
        <v>208</v>
      </c>
      <c r="H27" t="s">
        <v>209</v>
      </c>
      <c r="I27">
        <v>0.18</v>
      </c>
      <c r="J27">
        <v>0.2</v>
      </c>
      <c r="K27" s="5">
        <v>39027</v>
      </c>
      <c r="L27" t="s">
        <v>32</v>
      </c>
      <c r="M27" t="s">
        <v>42</v>
      </c>
      <c r="N27" t="s">
        <v>210</v>
      </c>
      <c r="P27" s="6" t="s">
        <v>35</v>
      </c>
      <c r="Q27" t="s">
        <v>211</v>
      </c>
      <c r="R27" s="6">
        <f ca="1">IFERROR(IF(AND(OR(P27="Global X Investments Canada Inc",P27="Fidelity Investments Canada ULC",P27="3iQ Corp."), ISNUMBER(SEARCH("/U", A27))), 0, VLOOKUP(A27,'[1]aum (BBG)'!$A:$D,2,FALSE)),0)</f>
        <v>839072141.64733887</v>
      </c>
      <c r="S27" s="6">
        <f ca="1">IFERROR(IF(AND(OR(P27="Global X Investments Canada Inc",P27="Fidelity Investments Canada ULC",P27="3iQ Corp."), ISNUMBER(SEARCH("/U", A27))), 0, VLOOKUP(A27,'[1]fund_flow (BBG)'!$A:$D,2,FALSE)),0)</f>
        <v>24260502.499999948</v>
      </c>
      <c r="T27" s="6">
        <f ca="1">IFERROR(IF(AND(OR(P27="Global X Investments Canada Inc",P27="Fidelity Investments Canada ULC",P27="3iQ Corp."), ISNUMBER(SEARCH("/U", A27))), 0, VLOOKUP(A27,'[1]fund_flow (BBG)'!$A:$D,4,FALSE)),0)</f>
        <v>-13058322.39999992</v>
      </c>
      <c r="U27" s="6">
        <f ca="1">IFERROR(IF(AND(OR(P27="Global X Investments Canada Inc",P27="Fidelity Investments Canada ULC",P27="3iQ Corp."), ISNUMBER(SEARCH("/U", A27))), 0, VLOOKUP(A27,'[1]fund_flow (BBG)'!$E:$F,2,FALSE)),0)</f>
        <v>-1859629.6000000264</v>
      </c>
      <c r="V27" s="6">
        <f ca="1">IFERROR(IF(AND(OR(P27="Global X Investments Canada Inc",P27="Fidelity Investments Canada ULC",P27="3iQ Corp."), ISNUMBER(SEARCH("/U", A27))), 0, VLOOKUP(A27,'[1]fund_flow (BBG)'!$G:$H,2,FALSE)),0)</f>
        <v>-5620366.7999999467</v>
      </c>
      <c r="W27" s="6">
        <f ca="1">IFERROR(IF(AND(OR(P27="Global X Investments Canada Inc",P27="Fidelity Investments Canada ULC",P27="3iQ Corp."), ISNUMBER(SEARCH("/U", A27))), 0, VLOOKUP(A27,'[1]fund_flow (BBG)'!$I:$J,2,FALSE)),0)</f>
        <v>3180.7000000029802</v>
      </c>
      <c r="X27" s="6">
        <f ca="1">IFERROR(VLOOKUP(A27,'[1]num_trades (BBG)'!$A:$C,2,FALSE),0)</f>
        <v>2201</v>
      </c>
      <c r="Y27" s="6">
        <f ca="1">IFERROR(VLOOKUP(A27,'[1]Turnover (BBG)'!$A:$C,2,FALSE),0)</f>
        <v>42429304</v>
      </c>
      <c r="Z27" s="6" t="str">
        <f>+IFERROR(IFERROR(VLOOKUP(M27,'[1]Category Mapping'!A:B,2,0),VLOOKUP(N27,'[1]Category Mapping'!A:B,2,0)),"Other")</f>
        <v>Other</v>
      </c>
      <c r="AA27" s="7">
        <v>1080926922.9888916</v>
      </c>
      <c r="AB27" s="6"/>
    </row>
    <row r="28" spans="1:28">
      <c r="A28" t="s">
        <v>212</v>
      </c>
      <c r="B28">
        <v>27</v>
      </c>
      <c r="C28" t="s">
        <v>213</v>
      </c>
      <c r="D28" t="s">
        <v>214</v>
      </c>
      <c r="E28" s="5" t="s">
        <v>29</v>
      </c>
      <c r="F28">
        <v>1</v>
      </c>
      <c r="G28" t="s">
        <v>215</v>
      </c>
      <c r="H28" t="s">
        <v>216</v>
      </c>
      <c r="I28">
        <v>0.12</v>
      </c>
      <c r="J28">
        <v>0.13</v>
      </c>
      <c r="K28" s="5">
        <v>39027</v>
      </c>
      <c r="L28" t="s">
        <v>32</v>
      </c>
      <c r="M28" t="s">
        <v>162</v>
      </c>
      <c r="N28" t="s">
        <v>43</v>
      </c>
      <c r="P28" s="6" t="s">
        <v>35</v>
      </c>
      <c r="Q28" t="s">
        <v>217</v>
      </c>
      <c r="R28" s="6">
        <f ca="1">IFERROR(IF(AND(OR(P28="Global X Investments Canada Inc",P28="Fidelity Investments Canada ULC",P28="3iQ Corp."), ISNUMBER(SEARCH("/U", A28))), 0, VLOOKUP(A28,'[1]aum (BBG)'!$A:$D,2,FALSE)),0)</f>
        <v>1982278547.2869873</v>
      </c>
      <c r="S28" s="6">
        <f ca="1">IFERROR(IF(AND(OR(P28="Global X Investments Canada Inc",P28="Fidelity Investments Canada ULC",P28="3iQ Corp."), ISNUMBER(SEARCH("/U", A28))), 0, VLOOKUP(A28,'[1]fund_flow (BBG)'!$A:$D,2,FALSE)),0)</f>
        <v>3842635.0000000577</v>
      </c>
      <c r="T28" s="6">
        <f ca="1">IFERROR(IF(AND(OR(P28="Global X Investments Canada Inc",P28="Fidelity Investments Canada ULC",P28="3iQ Corp."), ISNUMBER(SEARCH("/U", A28))), 0, VLOOKUP(A28,'[1]fund_flow (BBG)'!$A:$D,4,FALSE)),0)</f>
        <v>59761226.199999891</v>
      </c>
      <c r="U28" s="6">
        <f ca="1">IFERROR(IF(AND(OR(P28="Global X Investments Canada Inc",P28="Fidelity Investments Canada ULC",P28="3iQ Corp."), ISNUMBER(SEARCH("/U", A28))), 0, VLOOKUP(A28,'[1]fund_flow (BBG)'!$E:$F,2,FALSE)),0)</f>
        <v>23183528.800000057</v>
      </c>
      <c r="V28" s="6">
        <f ca="1">IFERROR(IF(AND(OR(P28="Global X Investments Canada Inc",P28="Fidelity Investments Canada ULC",P28="3iQ Corp."), ISNUMBER(SEARCH("/U", A28))), 0, VLOOKUP(A28,'[1]fund_flow (BBG)'!$G:$H,2,FALSE)),0)</f>
        <v>15443448.999999944</v>
      </c>
      <c r="W28" s="6">
        <f ca="1">IFERROR(IF(AND(OR(P28="Global X Investments Canada Inc",P28="Fidelity Investments Canada ULC",P28="3iQ Corp."), ISNUMBER(SEARCH("/U", A28))), 0, VLOOKUP(A28,'[1]fund_flow (BBG)'!$I:$J,2,FALSE)),0)</f>
        <v>115682437.59999999</v>
      </c>
      <c r="X28" s="6">
        <f ca="1">IFERROR(VLOOKUP(A28,'[1]num_trades (BBG)'!$A:$C,2,FALSE),0)</f>
        <v>1989</v>
      </c>
      <c r="Y28" s="6">
        <f ca="1">IFERROR(VLOOKUP(A28,'[1]Turnover (BBG)'!$A:$C,2,FALSE),0)</f>
        <v>43718834</v>
      </c>
      <c r="Z28" s="6" t="str">
        <f>+IFERROR(IFERROR(VLOOKUP(M28,'[1]Category Mapping'!A:B,2,0),VLOOKUP(N28,'[1]Category Mapping'!A:B,2,0)),"Other")</f>
        <v>Other</v>
      </c>
      <c r="AA28" s="7">
        <v>1420160135.269165</v>
      </c>
      <c r="AB28" s="6"/>
    </row>
    <row r="29" spans="1:28">
      <c r="A29" t="s">
        <v>218</v>
      </c>
      <c r="B29">
        <v>28</v>
      </c>
      <c r="C29" t="s">
        <v>219</v>
      </c>
      <c r="D29" t="s">
        <v>220</v>
      </c>
      <c r="E29" s="5" t="s">
        <v>29</v>
      </c>
      <c r="F29">
        <v>1</v>
      </c>
      <c r="G29" t="s">
        <v>221</v>
      </c>
      <c r="H29" t="s">
        <v>222</v>
      </c>
      <c r="I29">
        <v>0.15</v>
      </c>
      <c r="J29">
        <v>0.17</v>
      </c>
      <c r="K29" s="5">
        <v>39027</v>
      </c>
      <c r="L29" t="s">
        <v>32</v>
      </c>
      <c r="M29" t="s">
        <v>223</v>
      </c>
      <c r="N29" t="s">
        <v>43</v>
      </c>
      <c r="P29" s="6" t="s">
        <v>35</v>
      </c>
      <c r="Q29" t="s">
        <v>224</v>
      </c>
      <c r="R29" s="6">
        <f ca="1">IFERROR(IF(AND(OR(P29="Global X Investments Canada Inc",P29="Fidelity Investments Canada ULC",P29="3iQ Corp."), ISNUMBER(SEARCH("/U", A29))), 0, VLOOKUP(A29,'[1]aum (BBG)'!$A:$D,2,FALSE)),0)</f>
        <v>2910227723.1216431</v>
      </c>
      <c r="S29" s="6">
        <f ca="1">IFERROR(IF(AND(OR(P29="Global X Investments Canada Inc",P29="Fidelity Investments Canada ULC",P29="3iQ Corp."), ISNUMBER(SEARCH("/U", A29))), 0, VLOOKUP(A29,'[1]fund_flow (BBG)'!$A:$D,2,FALSE)),0)</f>
        <v>24368919.50000035</v>
      </c>
      <c r="T29" s="6">
        <f ca="1">IFERROR(IF(AND(OR(P29="Global X Investments Canada Inc",P29="Fidelity Investments Canada ULC",P29="3iQ Corp."), ISNUMBER(SEARCH("/U", A29))), 0, VLOOKUP(A29,'[1]fund_flow (BBG)'!$A:$D,4,FALSE)),0)</f>
        <v>26356668.799999654</v>
      </c>
      <c r="U29" s="6">
        <f ca="1">IFERROR(IF(AND(OR(P29="Global X Investments Canada Inc",P29="Fidelity Investments Canada ULC",P29="3iQ Corp."), ISNUMBER(SEARCH("/U", A29))), 0, VLOOKUP(A29,'[1]fund_flow (BBG)'!$E:$F,2,FALSE)),0)</f>
        <v>40628587.299999997</v>
      </c>
      <c r="V29" s="6">
        <f ca="1">IFERROR(IF(AND(OR(P29="Global X Investments Canada Inc",P29="Fidelity Investments Canada ULC",P29="3iQ Corp."), ISNUMBER(SEARCH("/U", A29))), 0, VLOOKUP(A29,'[1]fund_flow (BBG)'!$G:$H,2,FALSE)),0)</f>
        <v>20267343</v>
      </c>
      <c r="W29" s="6">
        <f ca="1">IFERROR(IF(AND(OR(P29="Global X Investments Canada Inc",P29="Fidelity Investments Canada ULC",P29="3iQ Corp."), ISNUMBER(SEARCH("/U", A29))), 0, VLOOKUP(A29,'[1]fund_flow (BBG)'!$I:$J,2,FALSE)),0)</f>
        <v>117688046.60000022</v>
      </c>
      <c r="X29" s="6">
        <f ca="1">IFERROR(VLOOKUP(A29,'[1]num_trades (BBG)'!$A:$C,2,FALSE),0)</f>
        <v>6287</v>
      </c>
      <c r="Y29" s="6">
        <f ca="1">IFERROR(VLOOKUP(A29,'[1]Turnover (BBG)'!$A:$C,2,FALSE),0)</f>
        <v>79350650</v>
      </c>
      <c r="Z29" s="6" t="str">
        <f>+IFERROR(IFERROR(VLOOKUP(M29,'[1]Category Mapping'!A:B,2,0),VLOOKUP(N29,'[1]Category Mapping'!A:B,2,0)),"Other")</f>
        <v>Other</v>
      </c>
      <c r="AA29" s="7">
        <v>1890891515.7318115</v>
      </c>
      <c r="AB29" s="6"/>
    </row>
    <row r="30" spans="1:28">
      <c r="A30" t="s">
        <v>225</v>
      </c>
      <c r="B30">
        <v>29</v>
      </c>
      <c r="C30" t="s">
        <v>226</v>
      </c>
      <c r="D30" t="s">
        <v>227</v>
      </c>
      <c r="E30" s="5" t="s">
        <v>29</v>
      </c>
      <c r="F30">
        <v>1</v>
      </c>
      <c r="G30" t="s">
        <v>228</v>
      </c>
      <c r="H30" t="s">
        <v>229</v>
      </c>
      <c r="I30">
        <v>1.1499999999999999</v>
      </c>
      <c r="J30">
        <v>1.64</v>
      </c>
      <c r="K30" s="5">
        <v>39091</v>
      </c>
      <c r="L30" t="s">
        <v>230</v>
      </c>
      <c r="M30" t="s">
        <v>231</v>
      </c>
      <c r="N30" t="s">
        <v>232</v>
      </c>
      <c r="P30" s="6" t="s">
        <v>233</v>
      </c>
      <c r="Q30" t="s">
        <v>234</v>
      </c>
      <c r="R30" s="6">
        <f ca="1">IFERROR(IF(AND(OR(P30="Global X Investments Canada Inc",P30="Fidelity Investments Canada ULC",P30="3iQ Corp."), ISNUMBER(SEARCH("/U", A30))), 0, VLOOKUP(A30,'[1]aum (BBG)'!$A:$D,2,FALSE)),0)</f>
        <v>0</v>
      </c>
      <c r="S30" s="6">
        <f ca="1">IFERROR(IF(AND(OR(P30="Global X Investments Canada Inc",P30="Fidelity Investments Canada ULC",P30="3iQ Corp."), ISNUMBER(SEARCH("/U", A30))), 0, VLOOKUP(A30,'[1]fund_flow (BBG)'!$A:$D,2,FALSE)),0)</f>
        <v>0</v>
      </c>
      <c r="T30" s="6">
        <f ca="1">IFERROR(IF(AND(OR(P30="Global X Investments Canada Inc",P30="Fidelity Investments Canada ULC",P30="3iQ Corp."), ISNUMBER(SEARCH("/U", A30))), 0, VLOOKUP(A30,'[1]fund_flow (BBG)'!$A:$D,4,FALSE)),0)</f>
        <v>2794742.2250000024</v>
      </c>
      <c r="U30" s="6">
        <f ca="1">IFERROR(IF(AND(OR(P30="Global X Investments Canada Inc",P30="Fidelity Investments Canada ULC",P30="3iQ Corp."), ISNUMBER(SEARCH("/U", A30))), 0, VLOOKUP(A30,'[1]fund_flow (BBG)'!$E:$F,2,FALSE)),0)</f>
        <v>19076.677499999991</v>
      </c>
      <c r="V30" s="6">
        <f ca="1">IFERROR(IF(AND(OR(P30="Global X Investments Canada Inc",P30="Fidelity Investments Canada ULC",P30="3iQ Corp."), ISNUMBER(SEARCH("/U", A30))), 0, VLOOKUP(A30,'[1]fund_flow (BBG)'!$G:$H,2,FALSE)),0)</f>
        <v>-63.110999999917112</v>
      </c>
      <c r="W30" s="6">
        <f ca="1">IFERROR(IF(AND(OR(P30="Global X Investments Canada Inc",P30="Fidelity Investments Canada ULC",P30="3iQ Corp."), ISNUMBER(SEARCH("/U", A30))), 0, VLOOKUP(A30,'[1]fund_flow (BBG)'!$I:$J,2,FALSE)),0)</f>
        <v>2821828.9460000023</v>
      </c>
      <c r="X30" s="6">
        <f ca="1">IFERROR(VLOOKUP(A30,'[1]num_trades (BBG)'!$A:$C,2,FALSE),0)</f>
        <v>0</v>
      </c>
      <c r="Y30" s="6">
        <f ca="1">IFERROR(VLOOKUP(A30,'[1]Turnover (BBG)'!$A:$C,2,FALSE),0)</f>
        <v>0</v>
      </c>
      <c r="Z30" s="6" t="str">
        <f>+IFERROR(IFERROR(VLOOKUP(M30,'[1]Category Mapping'!A:B,2,0),VLOOKUP(N30,'[1]Category Mapping'!A:B,2,0)),"Other")</f>
        <v>Other</v>
      </c>
      <c r="AA30" s="7">
        <v>25035564.152641296</v>
      </c>
      <c r="AB30" s="6"/>
    </row>
    <row r="31" spans="1:28">
      <c r="A31" t="s">
        <v>235</v>
      </c>
      <c r="B31">
        <v>30</v>
      </c>
      <c r="C31" t="s">
        <v>236</v>
      </c>
      <c r="D31" t="s">
        <v>237</v>
      </c>
      <c r="E31" s="5" t="s">
        <v>29</v>
      </c>
      <c r="F31">
        <v>1</v>
      </c>
      <c r="G31" t="s">
        <v>238</v>
      </c>
      <c r="H31" t="s">
        <v>239</v>
      </c>
      <c r="I31">
        <v>1.1499999999999999</v>
      </c>
      <c r="J31">
        <v>1.62</v>
      </c>
      <c r="K31" s="5">
        <v>39091</v>
      </c>
      <c r="L31" t="s">
        <v>230</v>
      </c>
      <c r="M31" t="s">
        <v>240</v>
      </c>
      <c r="N31" t="s">
        <v>232</v>
      </c>
      <c r="P31" s="6" t="s">
        <v>233</v>
      </c>
      <c r="Q31" t="s">
        <v>241</v>
      </c>
      <c r="R31" s="6">
        <f ca="1">IFERROR(IF(AND(OR(P31="Global X Investments Canada Inc",P31="Fidelity Investments Canada ULC",P31="3iQ Corp."), ISNUMBER(SEARCH("/U", A31))), 0, VLOOKUP(A31,'[1]aum (BBG)'!$A:$D,2,FALSE)),0)</f>
        <v>0</v>
      </c>
      <c r="S31" s="6">
        <f ca="1">IFERROR(IF(AND(OR(P31="Global X Investments Canada Inc",P31="Fidelity Investments Canada ULC",P31="3iQ Corp."), ISNUMBER(SEARCH("/U", A31))), 0, VLOOKUP(A31,'[1]fund_flow (BBG)'!$A:$D,2,FALSE)),0)</f>
        <v>0</v>
      </c>
      <c r="T31" s="6">
        <f ca="1">IFERROR(IF(AND(OR(P31="Global X Investments Canada Inc",P31="Fidelity Investments Canada ULC",P31="3iQ Corp."), ISNUMBER(SEARCH("/U", A31))), 0, VLOOKUP(A31,'[1]fund_flow (BBG)'!$A:$D,4,FALSE)),0)</f>
        <v>0</v>
      </c>
      <c r="U31" s="6">
        <f ca="1">IFERROR(IF(AND(OR(P31="Global X Investments Canada Inc",P31="Fidelity Investments Canada ULC",P31="3iQ Corp."), ISNUMBER(SEARCH("/U", A31))), 0, VLOOKUP(A31,'[1]fund_flow (BBG)'!$E:$F,2,FALSE)),0)</f>
        <v>2203149.4589999923</v>
      </c>
      <c r="V31" s="6">
        <f ca="1">IFERROR(IF(AND(OR(P31="Global X Investments Canada Inc",P31="Fidelity Investments Canada ULC",P31="3iQ Corp."), ISNUMBER(SEARCH("/U", A31))), 0, VLOOKUP(A31,'[1]fund_flow (BBG)'!$G:$H,2,FALSE)),0)</f>
        <v>0</v>
      </c>
      <c r="W31" s="6">
        <f ca="1">IFERROR(IF(AND(OR(P31="Global X Investments Canada Inc",P31="Fidelity Investments Canada ULC",P31="3iQ Corp."), ISNUMBER(SEARCH("/U", A31))), 0, VLOOKUP(A31,'[1]fund_flow (BBG)'!$I:$J,2,FALSE)),0)</f>
        <v>2240609.2589999931</v>
      </c>
      <c r="X31" s="6">
        <f ca="1">IFERROR(VLOOKUP(A31,'[1]num_trades (BBG)'!$A:$C,2,FALSE),0)</f>
        <v>0</v>
      </c>
      <c r="Y31" s="6">
        <f ca="1">IFERROR(VLOOKUP(A31,'[1]Turnover (BBG)'!$A:$C,2,FALSE),0)</f>
        <v>0</v>
      </c>
      <c r="Z31" s="6" t="str">
        <f>+IFERROR(IFERROR(VLOOKUP(M31,'[1]Category Mapping'!A:B,2,0),VLOOKUP(N31,'[1]Category Mapping'!A:B,2,0)),"Other")</f>
        <v>Other</v>
      </c>
      <c r="AA31" s="7">
        <v>55906537.47659301</v>
      </c>
      <c r="AB31" s="6"/>
    </row>
    <row r="32" spans="1:28">
      <c r="A32" t="s">
        <v>242</v>
      </c>
      <c r="B32">
        <v>31</v>
      </c>
      <c r="C32" t="s">
        <v>243</v>
      </c>
      <c r="D32" t="s">
        <v>244</v>
      </c>
      <c r="E32" s="5" t="s">
        <v>29</v>
      </c>
      <c r="F32">
        <v>1</v>
      </c>
      <c r="G32" t="s">
        <v>245</v>
      </c>
      <c r="H32" t="s">
        <v>246</v>
      </c>
      <c r="I32">
        <v>0.65</v>
      </c>
      <c r="J32">
        <v>0.73</v>
      </c>
      <c r="K32" s="5">
        <v>39126</v>
      </c>
      <c r="L32" t="s">
        <v>32</v>
      </c>
      <c r="M32" t="s">
        <v>109</v>
      </c>
      <c r="N32" t="s">
        <v>178</v>
      </c>
      <c r="P32" s="6" t="s">
        <v>35</v>
      </c>
      <c r="Q32" t="s">
        <v>247</v>
      </c>
      <c r="R32" s="6">
        <f ca="1">IFERROR(IF(AND(OR(P32="Global X Investments Canada Inc",P32="Fidelity Investments Canada ULC",P32="3iQ Corp."), ISNUMBER(SEARCH("/U", A32))), 0, VLOOKUP(A32,'[1]aum (BBG)'!$A:$D,2,FALSE)),0)</f>
        <v>214020984.26818848</v>
      </c>
      <c r="S32" s="6">
        <f ca="1">IFERROR(IF(AND(OR(P32="Global X Investments Canada Inc",P32="Fidelity Investments Canada ULC",P32="3iQ Corp."), ISNUMBER(SEARCH("/U", A32))), 0, VLOOKUP(A32,'[1]fund_flow (BBG)'!$A:$D,2,FALSE)),0)</f>
        <v>3451295.8999999878</v>
      </c>
      <c r="T32" s="6">
        <f ca="1">IFERROR(IF(AND(OR(P32="Global X Investments Canada Inc",P32="Fidelity Investments Canada ULC",P32="3iQ Corp."), ISNUMBER(SEARCH("/U", A32))), 0, VLOOKUP(A32,'[1]fund_flow (BBG)'!$A:$D,4,FALSE)),0)</f>
        <v>0</v>
      </c>
      <c r="U32" s="6">
        <f ca="1">IFERROR(IF(AND(OR(P32="Global X Investments Canada Inc",P32="Fidelity Investments Canada ULC",P32="3iQ Corp."), ISNUMBER(SEARCH("/U", A32))), 0, VLOOKUP(A32,'[1]fund_flow (BBG)'!$E:$F,2,FALSE)),0)</f>
        <v>0</v>
      </c>
      <c r="V32" s="6">
        <f ca="1">IFERROR(IF(AND(OR(P32="Global X Investments Canada Inc",P32="Fidelity Investments Canada ULC",P32="3iQ Corp."), ISNUMBER(SEARCH("/U", A32))), 0, VLOOKUP(A32,'[1]fund_flow (BBG)'!$G:$H,2,FALSE)),0)</f>
        <v>0</v>
      </c>
      <c r="W32" s="6">
        <f ca="1">IFERROR(IF(AND(OR(P32="Global X Investments Canada Inc",P32="Fidelity Investments Canada ULC",P32="3iQ Corp."), ISNUMBER(SEARCH("/U", A32))), 0, VLOOKUP(A32,'[1]fund_flow (BBG)'!$I:$J,2,FALSE)),0)</f>
        <v>3451295.8999999878</v>
      </c>
      <c r="X32" s="6">
        <f ca="1">IFERROR(VLOOKUP(A32,'[1]num_trades (BBG)'!$A:$C,2,FALSE),0)</f>
        <v>365</v>
      </c>
      <c r="Y32" s="6">
        <f ca="1">IFERROR(VLOOKUP(A32,'[1]Turnover (BBG)'!$A:$C,2,FALSE),0)</f>
        <v>3016348.8000000003</v>
      </c>
      <c r="Z32" s="6" t="str">
        <f>+IFERROR(IFERROR(VLOOKUP(M32,'[1]Category Mapping'!A:B,2,0),VLOOKUP(N32,'[1]Category Mapping'!A:B,2,0)),"Other")</f>
        <v>Other</v>
      </c>
      <c r="AA32" s="7">
        <v>137416769.02770996</v>
      </c>
      <c r="AB32" s="6"/>
    </row>
    <row r="33" spans="1:28">
      <c r="A33" t="s">
        <v>248</v>
      </c>
      <c r="B33">
        <v>32</v>
      </c>
      <c r="C33" t="s">
        <v>249</v>
      </c>
      <c r="D33" t="s">
        <v>250</v>
      </c>
      <c r="E33" s="5" t="s">
        <v>29</v>
      </c>
      <c r="F33">
        <v>1</v>
      </c>
      <c r="G33" t="s">
        <v>251</v>
      </c>
      <c r="H33" t="s">
        <v>252</v>
      </c>
      <c r="I33">
        <v>0.65</v>
      </c>
      <c r="J33">
        <v>0.72</v>
      </c>
      <c r="K33" s="5">
        <v>39126</v>
      </c>
      <c r="L33" t="s">
        <v>32</v>
      </c>
      <c r="M33" t="s">
        <v>253</v>
      </c>
      <c r="N33" t="s">
        <v>254</v>
      </c>
      <c r="P33" s="6" t="s">
        <v>35</v>
      </c>
      <c r="Q33" t="s">
        <v>255</v>
      </c>
      <c r="R33" s="6">
        <f ca="1">IFERROR(IF(AND(OR(P33="Global X Investments Canada Inc",P33="Fidelity Investments Canada ULC",P33="3iQ Corp."), ISNUMBER(SEARCH("/U", A33))), 0, VLOOKUP(A33,'[1]aum (BBG)'!$A:$D,2,FALSE)),0)</f>
        <v>147511439.99099731</v>
      </c>
      <c r="S33" s="6">
        <f ca="1">IFERROR(IF(AND(OR(P33="Global X Investments Canada Inc",P33="Fidelity Investments Canada ULC",P33="3iQ Corp."), ISNUMBER(SEARCH("/U", A33))), 0, VLOOKUP(A33,'[1]fund_flow (BBG)'!$A:$D,2,FALSE)),0)</f>
        <v>0</v>
      </c>
      <c r="T33" s="6">
        <f ca="1">IFERROR(IF(AND(OR(P33="Global X Investments Canada Inc",P33="Fidelity Investments Canada ULC",P33="3iQ Corp."), ISNUMBER(SEARCH("/U", A33))), 0, VLOOKUP(A33,'[1]fund_flow (BBG)'!$A:$D,4,FALSE)),0)</f>
        <v>2836986.29999999</v>
      </c>
      <c r="U33" s="6">
        <f ca="1">IFERROR(IF(AND(OR(P33="Global X Investments Canada Inc",P33="Fidelity Investments Canada ULC",P33="3iQ Corp."), ISNUMBER(SEARCH("/U", A33))), 0, VLOOKUP(A33,'[1]fund_flow (BBG)'!$E:$F,2,FALSE)),0)</f>
        <v>1931068.7250000103</v>
      </c>
      <c r="V33" s="6">
        <f ca="1">IFERROR(IF(AND(OR(P33="Global X Investments Canada Inc",P33="Fidelity Investments Canada ULC",P33="3iQ Corp."), ISNUMBER(SEARCH("/U", A33))), 0, VLOOKUP(A33,'[1]fund_flow (BBG)'!$G:$H,2,FALSE)),0)</f>
        <v>18453181.150000006</v>
      </c>
      <c r="W33" s="6">
        <f ca="1">IFERROR(IF(AND(OR(P33="Global X Investments Canada Inc",P33="Fidelity Investments Canada ULC",P33="3iQ Corp."), ISNUMBER(SEARCH("/U", A33))), 0, VLOOKUP(A33,'[1]fund_flow (BBG)'!$I:$J,2,FALSE)),0)</f>
        <v>23221236.175000004</v>
      </c>
      <c r="X33" s="6">
        <f ca="1">IFERROR(VLOOKUP(A33,'[1]num_trades (BBG)'!$A:$C,2,FALSE),0)</f>
        <v>775</v>
      </c>
      <c r="Y33" s="6">
        <f ca="1">IFERROR(VLOOKUP(A33,'[1]Turnover (BBG)'!$A:$C,2,FALSE),0)</f>
        <v>4924088</v>
      </c>
      <c r="Z33" s="6" t="str">
        <f>+IFERROR(IFERROR(VLOOKUP(M33,'[1]Category Mapping'!A:B,2,0),VLOOKUP(N33,'[1]Category Mapping'!A:B,2,0)),"Other")</f>
        <v>Other</v>
      </c>
      <c r="AA33" s="7">
        <v>81777471.303939819</v>
      </c>
      <c r="AB33" s="6"/>
    </row>
    <row r="34" spans="1:28">
      <c r="A34" t="s">
        <v>256</v>
      </c>
      <c r="B34">
        <v>33</v>
      </c>
      <c r="C34" t="s">
        <v>257</v>
      </c>
      <c r="D34" t="s">
        <v>258</v>
      </c>
      <c r="E34" s="5" t="s">
        <v>29</v>
      </c>
      <c r="F34">
        <v>1</v>
      </c>
      <c r="G34" t="s">
        <v>259</v>
      </c>
      <c r="H34" t="s">
        <v>260</v>
      </c>
      <c r="I34">
        <v>0.45</v>
      </c>
      <c r="J34">
        <v>0.5</v>
      </c>
      <c r="K34" s="5">
        <v>39181</v>
      </c>
      <c r="L34" t="s">
        <v>32</v>
      </c>
      <c r="M34" t="s">
        <v>261</v>
      </c>
      <c r="N34" t="s">
        <v>232</v>
      </c>
      <c r="P34" s="6" t="s">
        <v>35</v>
      </c>
      <c r="Q34" t="s">
        <v>262</v>
      </c>
      <c r="R34" s="6">
        <f ca="1">IFERROR(IF(AND(OR(P34="Global X Investments Canada Inc",P34="Fidelity Investments Canada ULC",P34="3iQ Corp."), ISNUMBER(SEARCH("/U", A34))), 0, VLOOKUP(A34,'[1]aum (BBG)'!$A:$D,2,FALSE)),0)</f>
        <v>1059601088.142395</v>
      </c>
      <c r="S34" s="6">
        <f ca="1">IFERROR(IF(AND(OR(P34="Global X Investments Canada Inc",P34="Fidelity Investments Canada ULC",P34="3iQ Corp."), ISNUMBER(SEARCH("/U", A34))), 0, VLOOKUP(A34,'[1]fund_flow (BBG)'!$A:$D,2,FALSE)),0)</f>
        <v>0</v>
      </c>
      <c r="T34" s="6">
        <f ca="1">IFERROR(IF(AND(OR(P34="Global X Investments Canada Inc",P34="Fidelity Investments Canada ULC",P34="3iQ Corp."), ISNUMBER(SEARCH("/U", A34))), 0, VLOOKUP(A34,'[1]fund_flow (BBG)'!$A:$D,4,FALSE)),0)</f>
        <v>-2797784.399999843</v>
      </c>
      <c r="U34" s="6">
        <f ca="1">IFERROR(IF(AND(OR(P34="Global X Investments Canada Inc",P34="Fidelity Investments Canada ULC",P34="3iQ Corp."), ISNUMBER(SEARCH("/U", A34))), 0, VLOOKUP(A34,'[1]fund_flow (BBG)'!$E:$F,2,FALSE)),0)</f>
        <v>13838320.299999999</v>
      </c>
      <c r="V34" s="6">
        <f ca="1">IFERROR(IF(AND(OR(P34="Global X Investments Canada Inc",P34="Fidelity Investments Canada ULC",P34="3iQ Corp."), ISNUMBER(SEARCH("/U", A34))), 0, VLOOKUP(A34,'[1]fund_flow (BBG)'!$G:$H,2,FALSE)),0)</f>
        <v>9827.2000000006519</v>
      </c>
      <c r="W34" s="6">
        <f ca="1">IFERROR(IF(AND(OR(P34="Global X Investments Canada Inc",P34="Fidelity Investments Canada ULC",P34="3iQ Corp."), ISNUMBER(SEARCH("/U", A34))), 0, VLOOKUP(A34,'[1]fund_flow (BBG)'!$I:$J,2,FALSE)),0)</f>
        <v>4117.8999999994412</v>
      </c>
      <c r="X34" s="6">
        <f ca="1">IFERROR(VLOOKUP(A34,'[1]num_trades (BBG)'!$A:$C,2,FALSE),0)</f>
        <v>2556</v>
      </c>
      <c r="Y34" s="6">
        <f ca="1">IFERROR(VLOOKUP(A34,'[1]Turnover (BBG)'!$A:$C,2,FALSE),0)</f>
        <v>12512744</v>
      </c>
      <c r="Z34" s="6" t="str">
        <f>+IFERROR(IFERROR(VLOOKUP(M34,'[1]Category Mapping'!A:B,2,0),VLOOKUP(N34,'[1]Category Mapping'!A:B,2,0)),"Other")</f>
        <v>Other</v>
      </c>
      <c r="AA34" s="7">
        <v>984482705.30700684</v>
      </c>
      <c r="AB34" s="6"/>
    </row>
    <row r="35" spans="1:28">
      <c r="A35" t="s">
        <v>263</v>
      </c>
      <c r="B35">
        <v>34</v>
      </c>
      <c r="C35" t="s">
        <v>264</v>
      </c>
      <c r="D35" t="s">
        <v>265</v>
      </c>
      <c r="E35" s="5" t="s">
        <v>29</v>
      </c>
      <c r="F35">
        <v>1</v>
      </c>
      <c r="G35" t="s">
        <v>266</v>
      </c>
      <c r="H35" t="s">
        <v>267</v>
      </c>
      <c r="I35">
        <v>0.65</v>
      </c>
      <c r="J35">
        <v>0.91</v>
      </c>
      <c r="K35" s="5">
        <v>39189</v>
      </c>
      <c r="L35" t="s">
        <v>32</v>
      </c>
      <c r="M35" t="s">
        <v>170</v>
      </c>
      <c r="N35" t="s">
        <v>171</v>
      </c>
      <c r="P35" s="6" t="s">
        <v>35</v>
      </c>
      <c r="Q35" t="s">
        <v>268</v>
      </c>
      <c r="R35" s="6">
        <f ca="1">IFERROR(IF(AND(OR(P35="Global X Investments Canada Inc",P35="Fidelity Investments Canada ULC",P35="3iQ Corp."), ISNUMBER(SEARCH("/U", A35))), 0, VLOOKUP(A35,'[1]aum (BBG)'!$A:$D,2,FALSE)),0)</f>
        <v>1274885149.9557495</v>
      </c>
      <c r="S35" s="6">
        <f ca="1">IFERROR(IF(AND(OR(P35="Global X Investments Canada Inc",P35="Fidelity Investments Canada ULC",P35="3iQ Corp."), ISNUMBER(SEARCH("/U", A35))), 0, VLOOKUP(A35,'[1]fund_flow (BBG)'!$A:$D,2,FALSE)),0)</f>
        <v>495358.15000011266</v>
      </c>
      <c r="T35" s="6">
        <f ca="1">IFERROR(IF(AND(OR(P35="Global X Investments Canada Inc",P35="Fidelity Investments Canada ULC",P35="3iQ Corp."), ISNUMBER(SEARCH("/U", A35))), 0, VLOOKUP(A35,'[1]fund_flow (BBG)'!$A:$D,4,FALSE)),0)</f>
        <v>-1465723.9000000549</v>
      </c>
      <c r="U35" s="6">
        <f ca="1">IFERROR(IF(AND(OR(P35="Global X Investments Canada Inc",P35="Fidelity Investments Canada ULC",P35="3iQ Corp."), ISNUMBER(SEARCH("/U", A35))), 0, VLOOKUP(A35,'[1]fund_flow (BBG)'!$E:$F,2,FALSE)),0)</f>
        <v>5480810.6499998271</v>
      </c>
      <c r="V35" s="6">
        <f ca="1">IFERROR(IF(AND(OR(P35="Global X Investments Canada Inc",P35="Fidelity Investments Canada ULC",P35="3iQ Corp."), ISNUMBER(SEARCH("/U", A35))), 0, VLOOKUP(A35,'[1]fund_flow (BBG)'!$G:$H,2,FALSE)),0)</f>
        <v>-505149.64999982878</v>
      </c>
      <c r="W35" s="6">
        <f ca="1">IFERROR(IF(AND(OR(P35="Global X Investments Canada Inc",P35="Fidelity Investments Canada ULC",P35="3iQ Corp."), ISNUMBER(SEARCH("/U", A35))), 0, VLOOKUP(A35,'[1]fund_flow (BBG)'!$I:$J,2,FALSE)),0)</f>
        <v>4012392.0500000571</v>
      </c>
      <c r="X35" s="6">
        <f ca="1">IFERROR(VLOOKUP(A35,'[1]num_trades (BBG)'!$A:$C,2,FALSE),0)</f>
        <v>5113</v>
      </c>
      <c r="Y35" s="6">
        <f ca="1">IFERROR(VLOOKUP(A35,'[1]Turnover (BBG)'!$A:$C,2,FALSE),0)</f>
        <v>15871024</v>
      </c>
      <c r="Z35" s="6" t="str">
        <f>+IFERROR(IFERROR(VLOOKUP(M35,'[1]Category Mapping'!A:B,2,0),VLOOKUP(N35,'[1]Category Mapping'!A:B,2,0)),"Other")</f>
        <v>Asset Allocation</v>
      </c>
      <c r="AA35" s="7">
        <v>1092312227.3445129</v>
      </c>
      <c r="AB35" s="6"/>
    </row>
    <row r="36" spans="1:28">
      <c r="A36" t="s">
        <v>269</v>
      </c>
      <c r="B36">
        <v>35</v>
      </c>
      <c r="C36" t="s">
        <v>270</v>
      </c>
      <c r="D36" t="s">
        <v>271</v>
      </c>
      <c r="E36" s="5" t="s">
        <v>29</v>
      </c>
      <c r="F36">
        <v>1</v>
      </c>
      <c r="G36" t="s">
        <v>272</v>
      </c>
      <c r="H36" t="s">
        <v>273</v>
      </c>
      <c r="I36">
        <v>0.55000000000000004</v>
      </c>
      <c r="J36">
        <v>0.6</v>
      </c>
      <c r="K36" s="5">
        <v>39216</v>
      </c>
      <c r="L36" t="s">
        <v>32</v>
      </c>
      <c r="M36" t="s">
        <v>63</v>
      </c>
      <c r="N36" t="s">
        <v>64</v>
      </c>
      <c r="P36" s="6" t="s">
        <v>35</v>
      </c>
      <c r="Q36" t="s">
        <v>274</v>
      </c>
      <c r="R36" s="6">
        <f ca="1">IFERROR(IF(AND(OR(P36="Global X Investments Canada Inc",P36="Fidelity Investments Canada ULC",P36="3iQ Corp."), ISNUMBER(SEARCH("/U", A36))), 0, VLOOKUP(A36,'[1]aum (BBG)'!$A:$D,2,FALSE)),0)</f>
        <v>234898516.84570313</v>
      </c>
      <c r="S36" s="6">
        <f ca="1">IFERROR(IF(AND(OR(P36="Global X Investments Canada Inc",P36="Fidelity Investments Canada ULC",P36="3iQ Corp."), ISNUMBER(SEARCH("/U", A36))), 0, VLOOKUP(A36,'[1]fund_flow (BBG)'!$A:$D,2,FALSE)),0)</f>
        <v>-26639034.299999997</v>
      </c>
      <c r="T36" s="6">
        <f ca="1">IFERROR(IF(AND(OR(P36="Global X Investments Canada Inc",P36="Fidelity Investments Canada ULC",P36="3iQ Corp."), ISNUMBER(SEARCH("/U", A36))), 0, VLOOKUP(A36,'[1]fund_flow (BBG)'!$A:$D,4,FALSE)),0)</f>
        <v>-38087480.600000009</v>
      </c>
      <c r="U36" s="6">
        <f ca="1">IFERROR(IF(AND(OR(P36="Global X Investments Canada Inc",P36="Fidelity Investments Canada ULC",P36="3iQ Corp."), ISNUMBER(SEARCH("/U", A36))), 0, VLOOKUP(A36,'[1]fund_flow (BBG)'!$E:$F,2,FALSE)),0)</f>
        <v>31146331.000000015</v>
      </c>
      <c r="V36" s="6">
        <f ca="1">IFERROR(IF(AND(OR(P36="Global X Investments Canada Inc",P36="Fidelity Investments Canada ULC",P36="3iQ Corp."), ISNUMBER(SEARCH("/U", A36))), 0, VLOOKUP(A36,'[1]fund_flow (BBG)'!$G:$H,2,FALSE)),0)</f>
        <v>16656345.499999998</v>
      </c>
      <c r="W36" s="6">
        <f ca="1">IFERROR(IF(AND(OR(P36="Global X Investments Canada Inc",P36="Fidelity Investments Canada ULC",P36="3iQ Corp."), ISNUMBER(SEARCH("/U", A36))), 0, VLOOKUP(A36,'[1]fund_flow (BBG)'!$I:$J,2,FALSE)),0)</f>
        <v>-10412776.199999992</v>
      </c>
      <c r="X36" s="6">
        <f ca="1">IFERROR(VLOOKUP(A36,'[1]num_trades (BBG)'!$A:$C,2,FALSE),0)</f>
        <v>2038</v>
      </c>
      <c r="Y36" s="6">
        <f ca="1">IFERROR(VLOOKUP(A36,'[1]Turnover (BBG)'!$A:$C,2,FALSE),0)</f>
        <v>46901790</v>
      </c>
      <c r="Z36" s="6" t="str">
        <f>+IFERROR(IFERROR(VLOOKUP(M36,'[1]Category Mapping'!A:B,2,0),VLOOKUP(N36,'[1]Category Mapping'!A:B,2,0)),"Other")</f>
        <v>Equity Essential</v>
      </c>
      <c r="AA36" s="7">
        <v>158818108.36791992</v>
      </c>
      <c r="AB36" s="6"/>
    </row>
    <row r="37" spans="1:28">
      <c r="A37" t="s">
        <v>275</v>
      </c>
      <c r="B37">
        <v>36</v>
      </c>
      <c r="C37" t="s">
        <v>276</v>
      </c>
      <c r="D37" t="s">
        <v>277</v>
      </c>
      <c r="E37" s="5" t="s">
        <v>29</v>
      </c>
      <c r="F37">
        <v>1</v>
      </c>
      <c r="G37" t="s">
        <v>278</v>
      </c>
      <c r="H37" t="s">
        <v>279</v>
      </c>
      <c r="I37">
        <v>0.35</v>
      </c>
      <c r="J37">
        <v>0.36</v>
      </c>
      <c r="K37" s="5">
        <v>39216</v>
      </c>
      <c r="L37" t="s">
        <v>32</v>
      </c>
      <c r="M37" t="s">
        <v>102</v>
      </c>
      <c r="N37" t="s">
        <v>64</v>
      </c>
      <c r="P37" s="6" t="s">
        <v>35</v>
      </c>
      <c r="Q37" t="s">
        <v>280</v>
      </c>
      <c r="R37" s="6">
        <f ca="1">IFERROR(IF(AND(OR(P37="Global X Investments Canada Inc",P37="Fidelity Investments Canada ULC",P37="3iQ Corp."), ISNUMBER(SEARCH("/U", A37))), 0, VLOOKUP(A37,'[1]aum (BBG)'!$A:$D,2,FALSE)),0)</f>
        <v>709703790.28320313</v>
      </c>
      <c r="S37" s="6">
        <f ca="1">IFERROR(IF(AND(OR(P37="Global X Investments Canada Inc",P37="Fidelity Investments Canada ULC",P37="3iQ Corp."), ISNUMBER(SEARCH("/U", A37))), 0, VLOOKUP(A37,'[1]fund_flow (BBG)'!$A:$D,2,FALSE)),0)</f>
        <v>1253289.4750000178</v>
      </c>
      <c r="T37" s="6">
        <f ca="1">IFERROR(IF(AND(OR(P37="Global X Investments Canada Inc",P37="Fidelity Investments Canada ULC",P37="3iQ Corp."), ISNUMBER(SEARCH("/U", A37))), 0, VLOOKUP(A37,'[1]fund_flow (BBG)'!$A:$D,4,FALSE)),0)</f>
        <v>-6219142.3000000007</v>
      </c>
      <c r="U37" s="6">
        <f ca="1">IFERROR(IF(AND(OR(P37="Global X Investments Canada Inc",P37="Fidelity Investments Canada ULC",P37="3iQ Corp."), ISNUMBER(SEARCH("/U", A37))), 0, VLOOKUP(A37,'[1]fund_flow (BBG)'!$E:$F,2,FALSE)),0)</f>
        <v>7634967.1000000183</v>
      </c>
      <c r="V37" s="6">
        <f ca="1">IFERROR(IF(AND(OR(P37="Global X Investments Canada Inc",P37="Fidelity Investments Canada ULC",P37="3iQ Corp."), ISNUMBER(SEARCH("/U", A37))), 0, VLOOKUP(A37,'[1]fund_flow (BBG)'!$G:$H,2,FALSE)),0)</f>
        <v>-1220564.2000000176</v>
      </c>
      <c r="W37" s="6">
        <f ca="1">IFERROR(IF(AND(OR(P37="Global X Investments Canada Inc",P37="Fidelity Investments Canada ULC",P37="3iQ Corp."), ISNUMBER(SEARCH("/U", A37))), 0, VLOOKUP(A37,'[1]fund_flow (BBG)'!$I:$J,2,FALSE)),0)</f>
        <v>-5978431.2749999948</v>
      </c>
      <c r="X37" s="6">
        <f ca="1">IFERROR(VLOOKUP(A37,'[1]num_trades (BBG)'!$A:$C,2,FALSE),0)</f>
        <v>4716</v>
      </c>
      <c r="Y37" s="6">
        <f ca="1">IFERROR(VLOOKUP(A37,'[1]Turnover (BBG)'!$A:$C,2,FALSE),0)</f>
        <v>49952405</v>
      </c>
      <c r="Z37" s="6" t="str">
        <f>+IFERROR(IFERROR(VLOOKUP(M37,'[1]Category Mapping'!A:B,2,0),VLOOKUP(N37,'[1]Category Mapping'!A:B,2,0)),"Other")</f>
        <v>Equity Essential</v>
      </c>
      <c r="AA37" s="7">
        <v>821976180.26733398</v>
      </c>
      <c r="AB37" s="6"/>
    </row>
    <row r="38" spans="1:28">
      <c r="A38" t="s">
        <v>281</v>
      </c>
      <c r="B38">
        <v>37</v>
      </c>
      <c r="C38" t="s">
        <v>282</v>
      </c>
      <c r="D38" t="s">
        <v>283</v>
      </c>
      <c r="E38" s="5" t="s">
        <v>29</v>
      </c>
      <c r="F38">
        <v>1</v>
      </c>
      <c r="G38" t="s">
        <v>284</v>
      </c>
      <c r="H38" t="s">
        <v>285</v>
      </c>
      <c r="I38">
        <v>0.5</v>
      </c>
      <c r="J38">
        <v>0.55000000000000004</v>
      </c>
      <c r="K38" s="5">
        <v>39216</v>
      </c>
      <c r="L38" t="s">
        <v>32</v>
      </c>
      <c r="M38" t="s">
        <v>286</v>
      </c>
      <c r="N38" t="s">
        <v>287</v>
      </c>
      <c r="P38" s="6" t="s">
        <v>35</v>
      </c>
      <c r="Q38" t="s">
        <v>288</v>
      </c>
      <c r="R38" s="6">
        <f ca="1">IFERROR(IF(AND(OR(P38="Global X Investments Canada Inc",P38="Fidelity Investments Canada ULC",P38="3iQ Corp."), ISNUMBER(SEARCH("/U", A38))), 0, VLOOKUP(A38,'[1]aum (BBG)'!$A:$D,2,FALSE)),0)</f>
        <v>161890224.83825684</v>
      </c>
      <c r="S38" s="6">
        <f ca="1">IFERROR(IF(AND(OR(P38="Global X Investments Canada Inc",P38="Fidelity Investments Canada ULC",P38="3iQ Corp."), ISNUMBER(SEARCH("/U", A38))), 0, VLOOKUP(A38,'[1]fund_flow (BBG)'!$A:$D,2,FALSE)),0)</f>
        <v>0</v>
      </c>
      <c r="T38" s="6">
        <f ca="1">IFERROR(IF(AND(OR(P38="Global X Investments Canada Inc",P38="Fidelity Investments Canada ULC",P38="3iQ Corp."), ISNUMBER(SEARCH("/U", A38))), 0, VLOOKUP(A38,'[1]fund_flow (BBG)'!$A:$D,4,FALSE)),0)</f>
        <v>-5031518.400000005</v>
      </c>
      <c r="U38" s="6">
        <f ca="1">IFERROR(IF(AND(OR(P38="Global X Investments Canada Inc",P38="Fidelity Investments Canada ULC",P38="3iQ Corp."), ISNUMBER(SEARCH("/U", A38))), 0, VLOOKUP(A38,'[1]fund_flow (BBG)'!$E:$F,2,FALSE)),0)</f>
        <v>0</v>
      </c>
      <c r="V38" s="6">
        <f ca="1">IFERROR(IF(AND(OR(P38="Global X Investments Canada Inc",P38="Fidelity Investments Canada ULC",P38="3iQ Corp."), ISNUMBER(SEARCH("/U", A38))), 0, VLOOKUP(A38,'[1]fund_flow (BBG)'!$G:$H,2,FALSE)),0)</f>
        <v>0</v>
      </c>
      <c r="W38" s="6">
        <f ca="1">IFERROR(IF(AND(OR(P38="Global X Investments Canada Inc",P38="Fidelity Investments Canada ULC",P38="3iQ Corp."), ISNUMBER(SEARCH("/U", A38))), 0, VLOOKUP(A38,'[1]fund_flow (BBG)'!$I:$J,2,FALSE)),0)</f>
        <v>-5031518.400000005</v>
      </c>
      <c r="X38" s="6">
        <f ca="1">IFERROR(VLOOKUP(A38,'[1]num_trades (BBG)'!$A:$C,2,FALSE),0)</f>
        <v>317</v>
      </c>
      <c r="Y38" s="6">
        <f ca="1">IFERROR(VLOOKUP(A38,'[1]Turnover (BBG)'!$A:$C,2,FALSE),0)</f>
        <v>2159720.6999999997</v>
      </c>
      <c r="Z38" s="6" t="str">
        <f>+IFERROR(IFERROR(VLOOKUP(M38,'[1]Category Mapping'!A:B,2,0),VLOOKUP(N38,'[1]Category Mapping'!A:B,2,0)),"Other")</f>
        <v>Other</v>
      </c>
      <c r="AA38" s="7">
        <v>124627735.13793945</v>
      </c>
      <c r="AB38" s="6"/>
    </row>
    <row r="39" spans="1:28">
      <c r="A39" t="s">
        <v>289</v>
      </c>
      <c r="B39">
        <v>38</v>
      </c>
      <c r="C39" t="s">
        <v>290</v>
      </c>
      <c r="D39" t="s">
        <v>291</v>
      </c>
      <c r="E39" s="5" t="s">
        <v>29</v>
      </c>
      <c r="F39">
        <v>1</v>
      </c>
      <c r="G39" t="s">
        <v>292</v>
      </c>
      <c r="H39" t="s">
        <v>293</v>
      </c>
      <c r="I39">
        <v>0.6</v>
      </c>
      <c r="J39">
        <v>0.66</v>
      </c>
      <c r="K39" s="5">
        <v>39234</v>
      </c>
      <c r="L39" t="s">
        <v>32</v>
      </c>
      <c r="M39" t="s">
        <v>142</v>
      </c>
      <c r="N39" t="s">
        <v>294</v>
      </c>
      <c r="P39" s="6" t="s">
        <v>35</v>
      </c>
      <c r="Q39" t="s">
        <v>295</v>
      </c>
      <c r="R39" s="6">
        <f ca="1">IFERROR(IF(AND(OR(P39="Global X Investments Canada Inc",P39="Fidelity Investments Canada ULC",P39="3iQ Corp."), ISNUMBER(SEARCH("/U", A39))), 0, VLOOKUP(A39,'[1]aum (BBG)'!$A:$D,2,FALSE)),0)</f>
        <v>306468437.19482422</v>
      </c>
      <c r="S39" s="6">
        <f ca="1">IFERROR(IF(AND(OR(P39="Global X Investments Canada Inc",P39="Fidelity Investments Canada ULC",P39="3iQ Corp."), ISNUMBER(SEARCH("/U", A39))), 0, VLOOKUP(A39,'[1]fund_flow (BBG)'!$A:$D,2,FALSE)),0)</f>
        <v>-1682747.7499999641</v>
      </c>
      <c r="T39" s="6">
        <f ca="1">IFERROR(IF(AND(OR(P39="Global X Investments Canada Inc",P39="Fidelity Investments Canada ULC",P39="3iQ Corp."), ISNUMBER(SEARCH("/U", A39))), 0, VLOOKUP(A39,'[1]fund_flow (BBG)'!$A:$D,4,FALSE)),0)</f>
        <v>0</v>
      </c>
      <c r="U39" s="6">
        <f ca="1">IFERROR(IF(AND(OR(P39="Global X Investments Canada Inc",P39="Fidelity Investments Canada ULC",P39="3iQ Corp."), ISNUMBER(SEARCH("/U", A39))), 0, VLOOKUP(A39,'[1]fund_flow (BBG)'!$E:$F,2,FALSE)),0)</f>
        <v>0</v>
      </c>
      <c r="V39" s="6">
        <f ca="1">IFERROR(IF(AND(OR(P39="Global X Investments Canada Inc",P39="Fidelity Investments Canada ULC",P39="3iQ Corp."), ISNUMBER(SEARCH("/U", A39))), 0, VLOOKUP(A39,'[1]fund_flow (BBG)'!$G:$H,2,FALSE)),0)</f>
        <v>0</v>
      </c>
      <c r="W39" s="6">
        <f ca="1">IFERROR(IF(AND(OR(P39="Global X Investments Canada Inc",P39="Fidelity Investments Canada ULC",P39="3iQ Corp."), ISNUMBER(SEARCH("/U", A39))), 0, VLOOKUP(A39,'[1]fund_flow (BBG)'!$I:$J,2,FALSE)),0)</f>
        <v>-3318714.4999999874</v>
      </c>
      <c r="X39" s="6">
        <f ca="1">IFERROR(VLOOKUP(A39,'[1]num_trades (BBG)'!$A:$C,2,FALSE),0)</f>
        <v>556</v>
      </c>
      <c r="Y39" s="6">
        <f ca="1">IFERROR(VLOOKUP(A39,'[1]Turnover (BBG)'!$A:$C,2,FALSE),0)</f>
        <v>2532913.3000000003</v>
      </c>
      <c r="Z39" s="6" t="str">
        <f>+IFERROR(IFERROR(VLOOKUP(M39,'[1]Category Mapping'!A:B,2,0),VLOOKUP(N39,'[1]Category Mapping'!A:B,2,0)),"Other")</f>
        <v>Other</v>
      </c>
      <c r="AA39" s="7">
        <v>306337953.94897461</v>
      </c>
      <c r="AB39" s="6"/>
    </row>
    <row r="40" spans="1:28">
      <c r="A40" t="s">
        <v>296</v>
      </c>
      <c r="B40">
        <v>39</v>
      </c>
      <c r="C40" t="s">
        <v>297</v>
      </c>
      <c r="D40" t="s">
        <v>298</v>
      </c>
      <c r="E40" s="5" t="s">
        <v>29</v>
      </c>
      <c r="F40">
        <v>1</v>
      </c>
      <c r="G40" t="s">
        <v>299</v>
      </c>
      <c r="H40" t="s">
        <v>300</v>
      </c>
      <c r="I40">
        <v>1.1499999999999999</v>
      </c>
      <c r="J40">
        <v>1.64</v>
      </c>
      <c r="K40" s="5">
        <v>39245</v>
      </c>
      <c r="L40" t="s">
        <v>230</v>
      </c>
      <c r="M40" t="s">
        <v>231</v>
      </c>
      <c r="N40" t="s">
        <v>232</v>
      </c>
      <c r="P40" s="6" t="s">
        <v>233</v>
      </c>
      <c r="Q40" t="s">
        <v>301</v>
      </c>
      <c r="R40" s="6">
        <f ca="1">IFERROR(IF(AND(OR(P40="Global X Investments Canada Inc",P40="Fidelity Investments Canada ULC",P40="3iQ Corp."), ISNUMBER(SEARCH("/U", A40))), 0, VLOOKUP(A40,'[1]aum (BBG)'!$A:$D,2,FALSE)),0)</f>
        <v>0</v>
      </c>
      <c r="S40" s="6">
        <f ca="1">IFERROR(IF(AND(OR(P40="Global X Investments Canada Inc",P40="Fidelity Investments Canada ULC",P40="3iQ Corp."), ISNUMBER(SEARCH("/U", A40))), 0, VLOOKUP(A40,'[1]fund_flow (BBG)'!$A:$D,2,FALSE)),0)</f>
        <v>0</v>
      </c>
      <c r="T40" s="6">
        <f ca="1">IFERROR(IF(AND(OR(P40="Global X Investments Canada Inc",P40="Fidelity Investments Canada ULC",P40="3iQ Corp."), ISNUMBER(SEARCH("/U", A40))), 0, VLOOKUP(A40,'[1]fund_flow (BBG)'!$A:$D,4,FALSE)),0)</f>
        <v>0</v>
      </c>
      <c r="U40" s="6">
        <f ca="1">IFERROR(IF(AND(OR(P40="Global X Investments Canada Inc",P40="Fidelity Investments Canada ULC",P40="3iQ Corp."), ISNUMBER(SEARCH("/U", A40))), 0, VLOOKUP(A40,'[1]fund_flow (BBG)'!$E:$F,2,FALSE)),0)</f>
        <v>0</v>
      </c>
      <c r="V40" s="6">
        <f ca="1">IFERROR(IF(AND(OR(P40="Global X Investments Canada Inc",P40="Fidelity Investments Canada ULC",P40="3iQ Corp."), ISNUMBER(SEARCH("/U", A40))), 0, VLOOKUP(A40,'[1]fund_flow (BBG)'!$G:$H,2,FALSE)),0)</f>
        <v>0</v>
      </c>
      <c r="W40" s="6">
        <f ca="1">IFERROR(IF(AND(OR(P40="Global X Investments Canada Inc",P40="Fidelity Investments Canada ULC",P40="3iQ Corp."), ISNUMBER(SEARCH("/U", A40))), 0, VLOOKUP(A40,'[1]fund_flow (BBG)'!$I:$J,2,FALSE)),0)</f>
        <v>0</v>
      </c>
      <c r="X40" s="6">
        <f ca="1">IFERROR(VLOOKUP(A40,'[1]num_trades (BBG)'!$A:$C,2,FALSE),0)</f>
        <v>0</v>
      </c>
      <c r="Y40" s="6">
        <f ca="1">IFERROR(VLOOKUP(A40,'[1]Turnover (BBG)'!$A:$C,2,FALSE),0)</f>
        <v>0</v>
      </c>
      <c r="Z40" s="6" t="str">
        <f>+IFERROR(IFERROR(VLOOKUP(M40,'[1]Category Mapping'!A:B,2,0),VLOOKUP(N40,'[1]Category Mapping'!A:B,2,0)),"Other")</f>
        <v>Other</v>
      </c>
      <c r="AA40" s="7">
        <v>6915039.7321581841</v>
      </c>
      <c r="AB40" s="6"/>
    </row>
    <row r="41" spans="1:28">
      <c r="A41" t="s">
        <v>302</v>
      </c>
      <c r="B41">
        <v>40</v>
      </c>
      <c r="C41" t="s">
        <v>303</v>
      </c>
      <c r="D41" t="s">
        <v>304</v>
      </c>
      <c r="E41" s="5" t="s">
        <v>29</v>
      </c>
      <c r="F41">
        <v>1</v>
      </c>
      <c r="G41" t="s">
        <v>305</v>
      </c>
      <c r="H41" t="s">
        <v>306</v>
      </c>
      <c r="I41">
        <v>1.1499999999999999</v>
      </c>
      <c r="J41">
        <v>1.65</v>
      </c>
      <c r="K41" s="5">
        <v>39245</v>
      </c>
      <c r="L41" t="s">
        <v>230</v>
      </c>
      <c r="M41" t="s">
        <v>240</v>
      </c>
      <c r="N41" t="s">
        <v>232</v>
      </c>
      <c r="P41" s="6" t="s">
        <v>233</v>
      </c>
      <c r="Q41" t="s">
        <v>307</v>
      </c>
      <c r="R41" s="6">
        <f ca="1">IFERROR(IF(AND(OR(P41="Global X Investments Canada Inc",P41="Fidelity Investments Canada ULC",P41="3iQ Corp."), ISNUMBER(SEARCH("/U", A41))), 0, VLOOKUP(A41,'[1]aum (BBG)'!$A:$D,2,FALSE)),0)</f>
        <v>0</v>
      </c>
      <c r="S41" s="6">
        <f ca="1">IFERROR(IF(AND(OR(P41="Global X Investments Canada Inc",P41="Fidelity Investments Canada ULC",P41="3iQ Corp."), ISNUMBER(SEARCH("/U", A41))), 0, VLOOKUP(A41,'[1]fund_flow (BBG)'!$A:$D,2,FALSE)),0)</f>
        <v>0</v>
      </c>
      <c r="T41" s="6">
        <f ca="1">IFERROR(IF(AND(OR(P41="Global X Investments Canada Inc",P41="Fidelity Investments Canada ULC",P41="3iQ Corp."), ISNUMBER(SEARCH("/U", A41))), 0, VLOOKUP(A41,'[1]fund_flow (BBG)'!$A:$D,4,FALSE)),0)</f>
        <v>0</v>
      </c>
      <c r="U41" s="6">
        <f ca="1">IFERROR(IF(AND(OR(P41="Global X Investments Canada Inc",P41="Fidelity Investments Canada ULC",P41="3iQ Corp."), ISNUMBER(SEARCH("/U", A41))), 0, VLOOKUP(A41,'[1]fund_flow (BBG)'!$E:$F,2,FALSE)),0)</f>
        <v>0</v>
      </c>
      <c r="V41" s="6">
        <f ca="1">IFERROR(IF(AND(OR(P41="Global X Investments Canada Inc",P41="Fidelity Investments Canada ULC",P41="3iQ Corp."), ISNUMBER(SEARCH("/U", A41))), 0, VLOOKUP(A41,'[1]fund_flow (BBG)'!$G:$H,2,FALSE)),0)</f>
        <v>2717602.9115000023</v>
      </c>
      <c r="W41" s="6">
        <f ca="1">IFERROR(IF(AND(OR(P41="Global X Investments Canada Inc",P41="Fidelity Investments Canada ULC",P41="3iQ Corp."), ISNUMBER(SEARCH("/U", A41))), 0, VLOOKUP(A41,'[1]fund_flow (BBG)'!$I:$J,2,FALSE)),0)</f>
        <v>2694705.1930000023</v>
      </c>
      <c r="X41" s="6">
        <f ca="1">IFERROR(VLOOKUP(A41,'[1]num_trades (BBG)'!$A:$C,2,FALSE),0)</f>
        <v>0</v>
      </c>
      <c r="Y41" s="6">
        <f ca="1">IFERROR(VLOOKUP(A41,'[1]Turnover (BBG)'!$A:$C,2,FALSE),0)</f>
        <v>0</v>
      </c>
      <c r="Z41" s="6" t="str">
        <f>+IFERROR(IFERROR(VLOOKUP(M41,'[1]Category Mapping'!A:B,2,0),VLOOKUP(N41,'[1]Category Mapping'!A:B,2,0)),"Other")</f>
        <v>Other</v>
      </c>
      <c r="AA41" s="7">
        <v>40841052.174110413</v>
      </c>
      <c r="AB41" s="6"/>
    </row>
    <row r="42" spans="1:28">
      <c r="A42" t="s">
        <v>308</v>
      </c>
      <c r="B42">
        <v>41</v>
      </c>
      <c r="C42" t="s">
        <v>309</v>
      </c>
      <c r="D42" t="s">
        <v>310</v>
      </c>
      <c r="E42" s="5" t="s">
        <v>29</v>
      </c>
      <c r="F42">
        <v>1</v>
      </c>
      <c r="G42" t="s">
        <v>311</v>
      </c>
      <c r="H42" t="s">
        <v>312</v>
      </c>
      <c r="I42">
        <v>1.1499999999999999</v>
      </c>
      <c r="J42">
        <v>1.64</v>
      </c>
      <c r="K42" s="5">
        <v>39252</v>
      </c>
      <c r="L42" t="s">
        <v>230</v>
      </c>
      <c r="M42" t="s">
        <v>231</v>
      </c>
      <c r="N42" t="s">
        <v>232</v>
      </c>
      <c r="P42" s="6" t="s">
        <v>233</v>
      </c>
      <c r="Q42" t="s">
        <v>313</v>
      </c>
      <c r="R42" s="6">
        <f ca="1">IFERROR(IF(AND(OR(P42="Global X Investments Canada Inc",P42="Fidelity Investments Canada ULC",P42="3iQ Corp."), ISNUMBER(SEARCH("/U", A42))), 0, VLOOKUP(A42,'[1]aum (BBG)'!$A:$D,2,FALSE)),0)</f>
        <v>0</v>
      </c>
      <c r="S42" s="6">
        <f ca="1">IFERROR(IF(AND(OR(P42="Global X Investments Canada Inc",P42="Fidelity Investments Canada ULC",P42="3iQ Corp."), ISNUMBER(SEARCH("/U", A42))), 0, VLOOKUP(A42,'[1]fund_flow (BBG)'!$A:$D,2,FALSE)),0)</f>
        <v>0</v>
      </c>
      <c r="T42" s="6">
        <f ca="1">IFERROR(IF(AND(OR(P42="Global X Investments Canada Inc",P42="Fidelity Investments Canada ULC",P42="3iQ Corp."), ISNUMBER(SEARCH("/U", A42))), 0, VLOOKUP(A42,'[1]fund_flow (BBG)'!$A:$D,4,FALSE)),0)</f>
        <v>0</v>
      </c>
      <c r="U42" s="6">
        <f ca="1">IFERROR(IF(AND(OR(P42="Global X Investments Canada Inc",P42="Fidelity Investments Canada ULC",P42="3iQ Corp."), ISNUMBER(SEARCH("/U", A42))), 0, VLOOKUP(A42,'[1]fund_flow (BBG)'!$E:$F,2,FALSE)),0)</f>
        <v>668270.00200000033</v>
      </c>
      <c r="V42" s="6">
        <f ca="1">IFERROR(IF(AND(OR(P42="Global X Investments Canada Inc",P42="Fidelity Investments Canada ULC",P42="3iQ Corp."), ISNUMBER(SEARCH("/U", A42))), 0, VLOOKUP(A42,'[1]fund_flow (BBG)'!$G:$H,2,FALSE)),0)</f>
        <v>707208.85099999991</v>
      </c>
      <c r="W42" s="6">
        <f ca="1">IFERROR(IF(AND(OR(P42="Global X Investments Canada Inc",P42="Fidelity Investments Canada ULC",P42="3iQ Corp."), ISNUMBER(SEARCH("/U", A42))), 0, VLOOKUP(A42,'[1]fund_flow (BBG)'!$I:$J,2,FALSE)),0)</f>
        <v>517491.21550000052</v>
      </c>
      <c r="X42" s="6">
        <f ca="1">IFERROR(VLOOKUP(A42,'[1]num_trades (BBG)'!$A:$C,2,FALSE),0)</f>
        <v>0</v>
      </c>
      <c r="Y42" s="6">
        <f ca="1">IFERROR(VLOOKUP(A42,'[1]Turnover (BBG)'!$A:$C,2,FALSE),0)</f>
        <v>0</v>
      </c>
      <c r="Z42" s="6" t="str">
        <f>+IFERROR(IFERROR(VLOOKUP(M42,'[1]Category Mapping'!A:B,2,0),VLOOKUP(N42,'[1]Category Mapping'!A:B,2,0)),"Other")</f>
        <v>Other</v>
      </c>
      <c r="AA42" s="7">
        <v>2985397.0503005981</v>
      </c>
      <c r="AB42" s="6"/>
    </row>
    <row r="43" spans="1:28">
      <c r="A43" t="s">
        <v>314</v>
      </c>
      <c r="B43">
        <v>42</v>
      </c>
      <c r="C43" t="s">
        <v>315</v>
      </c>
      <c r="D43" t="s">
        <v>316</v>
      </c>
      <c r="E43" s="5" t="s">
        <v>29</v>
      </c>
      <c r="F43">
        <v>1</v>
      </c>
      <c r="G43" t="s">
        <v>317</v>
      </c>
      <c r="H43" t="s">
        <v>318</v>
      </c>
      <c r="I43">
        <v>1.1499999999999999</v>
      </c>
      <c r="J43">
        <v>1.56</v>
      </c>
      <c r="K43" s="5">
        <v>39252</v>
      </c>
      <c r="L43" t="s">
        <v>230</v>
      </c>
      <c r="M43" t="s">
        <v>240</v>
      </c>
      <c r="N43" t="s">
        <v>232</v>
      </c>
      <c r="P43" s="6" t="s">
        <v>233</v>
      </c>
      <c r="Q43" t="s">
        <v>319</v>
      </c>
      <c r="R43" s="6">
        <f ca="1">IFERROR(IF(AND(OR(P43="Global X Investments Canada Inc",P43="Fidelity Investments Canada ULC",P43="3iQ Corp."), ISNUMBER(SEARCH("/U", A43))), 0, VLOOKUP(A43,'[1]aum (BBG)'!$A:$D,2,FALSE)),0)</f>
        <v>0</v>
      </c>
      <c r="S43" s="6">
        <f ca="1">IFERROR(IF(AND(OR(P43="Global X Investments Canada Inc",P43="Fidelity Investments Canada ULC",P43="3iQ Corp."), ISNUMBER(SEARCH("/U", A43))), 0, VLOOKUP(A43,'[1]fund_flow (BBG)'!$A:$D,2,FALSE)),0)</f>
        <v>-1960551.3994999973</v>
      </c>
      <c r="T43" s="6">
        <f ca="1">IFERROR(IF(AND(OR(P43="Global X Investments Canada Inc",P43="Fidelity Investments Canada ULC",P43="3iQ Corp."), ISNUMBER(SEARCH("/U", A43))), 0, VLOOKUP(A43,'[1]fund_flow (BBG)'!$A:$D,4,FALSE)),0)</f>
        <v>0</v>
      </c>
      <c r="U43" s="6">
        <f ca="1">IFERROR(IF(AND(OR(P43="Global X Investments Canada Inc",P43="Fidelity Investments Canada ULC",P43="3iQ Corp."), ISNUMBER(SEARCH("/U", A43))), 0, VLOOKUP(A43,'[1]fund_flow (BBG)'!$E:$F,2,FALSE)),0)</f>
        <v>0</v>
      </c>
      <c r="V43" s="6">
        <f ca="1">IFERROR(IF(AND(OR(P43="Global X Investments Canada Inc",P43="Fidelity Investments Canada ULC",P43="3iQ Corp."), ISNUMBER(SEARCH("/U", A43))), 0, VLOOKUP(A43,'[1]fund_flow (BBG)'!$G:$H,2,FALSE)),0)</f>
        <v>0</v>
      </c>
      <c r="W43" s="6">
        <f ca="1">IFERROR(IF(AND(OR(P43="Global X Investments Canada Inc",P43="Fidelity Investments Canada ULC",P43="3iQ Corp."), ISNUMBER(SEARCH("/U", A43))), 0, VLOOKUP(A43,'[1]fund_flow (BBG)'!$I:$J,2,FALSE)),0)</f>
        <v>-1960551.3994999973</v>
      </c>
      <c r="X43" s="6">
        <f ca="1">IFERROR(VLOOKUP(A43,'[1]num_trades (BBG)'!$A:$C,2,FALSE),0)</f>
        <v>0</v>
      </c>
      <c r="Y43" s="6">
        <f ca="1">IFERROR(VLOOKUP(A43,'[1]Turnover (BBG)'!$A:$C,2,FALSE),0)</f>
        <v>0</v>
      </c>
      <c r="Z43" s="6" t="str">
        <f>+IFERROR(IFERROR(VLOOKUP(M43,'[1]Category Mapping'!A:B,2,0),VLOOKUP(N43,'[1]Category Mapping'!A:B,2,0)),"Other")</f>
        <v>Other</v>
      </c>
      <c r="AA43" s="7">
        <v>39421034.763450623</v>
      </c>
      <c r="AB43" s="6"/>
    </row>
    <row r="44" spans="1:28">
      <c r="A44" t="s">
        <v>320</v>
      </c>
      <c r="B44">
        <v>43</v>
      </c>
      <c r="C44" t="s">
        <v>321</v>
      </c>
      <c r="D44" t="s">
        <v>322</v>
      </c>
      <c r="E44" s="5" t="s">
        <v>29</v>
      </c>
      <c r="F44">
        <v>1</v>
      </c>
      <c r="G44" t="s">
        <v>323</v>
      </c>
      <c r="H44" t="s">
        <v>324</v>
      </c>
      <c r="I44">
        <v>0.18</v>
      </c>
      <c r="J44">
        <v>0.2</v>
      </c>
      <c r="K44" s="5">
        <v>39253</v>
      </c>
      <c r="L44" t="s">
        <v>32</v>
      </c>
      <c r="M44" t="s">
        <v>170</v>
      </c>
      <c r="N44" t="s">
        <v>325</v>
      </c>
      <c r="P44" s="6" t="s">
        <v>35</v>
      </c>
      <c r="Q44" t="s">
        <v>326</v>
      </c>
      <c r="R44" s="6">
        <f ca="1">IFERROR(IF(AND(OR(P44="Global X Investments Canada Inc",P44="Fidelity Investments Canada ULC",P44="3iQ Corp."), ISNUMBER(SEARCH("/U", A44))), 0, VLOOKUP(A44,'[1]aum (BBG)'!$A:$D,2,FALSE)),0)</f>
        <v>2768935803.2226563</v>
      </c>
      <c r="S44" s="6">
        <f ca="1">IFERROR(IF(AND(OR(P44="Global X Investments Canada Inc",P44="Fidelity Investments Canada ULC",P44="3iQ Corp."), ISNUMBER(SEARCH("/U", A44))), 0, VLOOKUP(A44,'[1]fund_flow (BBG)'!$A:$D,2,FALSE)),0)</f>
        <v>19504634.125000097</v>
      </c>
      <c r="T44" s="6">
        <f ca="1">IFERROR(IF(AND(OR(P44="Global X Investments Canada Inc",P44="Fidelity Investments Canada ULC",P44="3iQ Corp."), ISNUMBER(SEARCH("/U", A44))), 0, VLOOKUP(A44,'[1]fund_flow (BBG)'!$A:$D,4,FALSE)),0)</f>
        <v>22090718.774999708</v>
      </c>
      <c r="U44" s="6">
        <f ca="1">IFERROR(IF(AND(OR(P44="Global X Investments Canada Inc",P44="Fidelity Investments Canada ULC",P44="3iQ Corp."), ISNUMBER(SEARCH("/U", A44))), 0, VLOOKUP(A44,'[1]fund_flow (BBG)'!$E:$F,2,FALSE)),0)</f>
        <v>19587351.8250001</v>
      </c>
      <c r="V44" s="6">
        <f ca="1">IFERROR(IF(AND(OR(P44="Global X Investments Canada Inc",P44="Fidelity Investments Canada ULC",P44="3iQ Corp."), ISNUMBER(SEARCH("/U", A44))), 0, VLOOKUP(A44,'[1]fund_flow (BBG)'!$G:$H,2,FALSE)),0)</f>
        <v>39326583.325000197</v>
      </c>
      <c r="W44" s="6">
        <f ca="1">IFERROR(IF(AND(OR(P44="Global X Investments Canada Inc",P44="Fidelity Investments Canada ULC",P44="3iQ Corp."), ISNUMBER(SEARCH("/U", A44))), 0, VLOOKUP(A44,'[1]fund_flow (BBG)'!$I:$J,2,FALSE)),0)</f>
        <v>133533054.84999992</v>
      </c>
      <c r="X44" s="6">
        <f ca="1">IFERROR(VLOOKUP(A44,'[1]num_trades (BBG)'!$A:$C,2,FALSE),0)</f>
        <v>6530</v>
      </c>
      <c r="Y44" s="6">
        <f ca="1">IFERROR(VLOOKUP(A44,'[1]Turnover (BBG)'!$A:$C,2,FALSE),0)</f>
        <v>60332940</v>
      </c>
      <c r="Z44" s="6" t="str">
        <f>+IFERROR(IFERROR(VLOOKUP(M44,'[1]Category Mapping'!A:B,2,0),VLOOKUP(N44,'[1]Category Mapping'!A:B,2,0)),"Other")</f>
        <v>Asset Allocation</v>
      </c>
      <c r="AA44" s="7">
        <v>1723626871.3474274</v>
      </c>
      <c r="AB44" s="6"/>
    </row>
    <row r="45" spans="1:28">
      <c r="A45" t="s">
        <v>327</v>
      </c>
      <c r="B45">
        <v>44</v>
      </c>
      <c r="C45" t="s">
        <v>328</v>
      </c>
      <c r="D45" t="s">
        <v>329</v>
      </c>
      <c r="E45" s="5" t="s">
        <v>29</v>
      </c>
      <c r="F45">
        <v>1</v>
      </c>
      <c r="G45" t="s">
        <v>330</v>
      </c>
      <c r="H45" t="s">
        <v>331</v>
      </c>
      <c r="I45">
        <v>0.18</v>
      </c>
      <c r="J45">
        <v>0.2</v>
      </c>
      <c r="K45" s="5">
        <v>39253</v>
      </c>
      <c r="L45" t="s">
        <v>32</v>
      </c>
      <c r="M45" t="s">
        <v>170</v>
      </c>
      <c r="N45" t="s">
        <v>332</v>
      </c>
      <c r="P45" s="6" t="s">
        <v>35</v>
      </c>
      <c r="Q45" t="s">
        <v>333</v>
      </c>
      <c r="R45" s="6">
        <f ca="1">IFERROR(IF(AND(OR(P45="Global X Investments Canada Inc",P45="Fidelity Investments Canada ULC",P45="3iQ Corp."), ISNUMBER(SEARCH("/U", A45))), 0, VLOOKUP(A45,'[1]aum (BBG)'!$A:$D,2,FALSE)),0)</f>
        <v>4219853789.4248962</v>
      </c>
      <c r="S45" s="6">
        <f ca="1">IFERROR(IF(AND(OR(P45="Global X Investments Canada Inc",P45="Fidelity Investments Canada ULC",P45="3iQ Corp."), ISNUMBER(SEARCH("/U", A45))), 0, VLOOKUP(A45,'[1]fund_flow (BBG)'!$A:$D,2,FALSE)),0)</f>
        <v>30260989.350000307</v>
      </c>
      <c r="T45" s="6">
        <f ca="1">IFERROR(IF(AND(OR(P45="Global X Investments Canada Inc",P45="Fidelity Investments Canada ULC",P45="3iQ Corp."), ISNUMBER(SEARCH("/U", A45))), 0, VLOOKUP(A45,'[1]fund_flow (BBG)'!$A:$D,4,FALSE)),0)</f>
        <v>16949175.999999795</v>
      </c>
      <c r="U45" s="6">
        <f ca="1">IFERROR(IF(AND(OR(P45="Global X Investments Canada Inc",P45="Fidelity Investments Canada ULC",P45="3iQ Corp."), ISNUMBER(SEARCH("/U", A45))), 0, VLOOKUP(A45,'[1]fund_flow (BBG)'!$E:$F,2,FALSE)),0)</f>
        <v>24160634.349999897</v>
      </c>
      <c r="V45" s="6">
        <f ca="1">IFERROR(IF(AND(OR(P45="Global X Investments Canada Inc",P45="Fidelity Investments Canada ULC",P45="3iQ Corp."), ISNUMBER(SEARCH("/U", A45))), 0, VLOOKUP(A45,'[1]fund_flow (BBG)'!$G:$H,2,FALSE)),0)</f>
        <v>27885499.225000206</v>
      </c>
      <c r="W45" s="6">
        <f ca="1">IFERROR(IF(AND(OR(P45="Global X Investments Canada Inc",P45="Fidelity Investments Canada ULC",P45="3iQ Corp."), ISNUMBER(SEARCH("/U", A45))), 0, VLOOKUP(A45,'[1]fund_flow (BBG)'!$I:$J,2,FALSE)),0)</f>
        <v>138285553.55000001</v>
      </c>
      <c r="X45" s="6">
        <f ca="1">IFERROR(VLOOKUP(A45,'[1]num_trades (BBG)'!$A:$C,2,FALSE),0)</f>
        <v>10855</v>
      </c>
      <c r="Y45" s="6">
        <f ca="1">IFERROR(VLOOKUP(A45,'[1]Turnover (BBG)'!$A:$C,2,FALSE),0)</f>
        <v>71949610</v>
      </c>
      <c r="Z45" s="6" t="str">
        <f>+IFERROR(IFERROR(VLOOKUP(M45,'[1]Category Mapping'!A:B,2,0),VLOOKUP(N45,'[1]Category Mapping'!A:B,2,0)),"Other")</f>
        <v>Asset Allocation</v>
      </c>
      <c r="AA45" s="7">
        <v>2859601482.8205109</v>
      </c>
      <c r="AB45" s="6"/>
    </row>
    <row r="46" spans="1:28">
      <c r="A46" t="s">
        <v>334</v>
      </c>
      <c r="B46">
        <v>45</v>
      </c>
      <c r="C46" t="s">
        <v>335</v>
      </c>
      <c r="D46" t="s">
        <v>336</v>
      </c>
      <c r="E46" s="5" t="s">
        <v>29</v>
      </c>
      <c r="F46">
        <v>1</v>
      </c>
      <c r="G46" t="s">
        <v>337</v>
      </c>
      <c r="H46" t="s">
        <v>338</v>
      </c>
      <c r="I46">
        <v>1.1499999999999999</v>
      </c>
      <c r="J46">
        <v>1.64</v>
      </c>
      <c r="K46" s="5">
        <v>39259</v>
      </c>
      <c r="L46" t="s">
        <v>230</v>
      </c>
      <c r="M46" t="s">
        <v>231</v>
      </c>
      <c r="N46" t="s">
        <v>232</v>
      </c>
      <c r="P46" s="6" t="s">
        <v>233</v>
      </c>
      <c r="Q46" t="s">
        <v>339</v>
      </c>
      <c r="R46" s="6">
        <f ca="1">IFERROR(IF(AND(OR(P46="Global X Investments Canada Inc",P46="Fidelity Investments Canada ULC",P46="3iQ Corp."), ISNUMBER(SEARCH("/U", A46))), 0, VLOOKUP(A46,'[1]aum (BBG)'!$A:$D,2,FALSE)),0)</f>
        <v>0</v>
      </c>
      <c r="S46" s="6">
        <f ca="1">IFERROR(IF(AND(OR(P46="Global X Investments Canada Inc",P46="Fidelity Investments Canada ULC",P46="3iQ Corp."), ISNUMBER(SEARCH("/U", A46))), 0, VLOOKUP(A46,'[1]fund_flow (BBG)'!$A:$D,2,FALSE)),0)</f>
        <v>-6101340.3100000005</v>
      </c>
      <c r="T46" s="6">
        <f ca="1">IFERROR(IF(AND(OR(P46="Global X Investments Canada Inc",P46="Fidelity Investments Canada ULC",P46="3iQ Corp."), ISNUMBER(SEARCH("/U", A46))), 0, VLOOKUP(A46,'[1]fund_flow (BBG)'!$A:$D,4,FALSE)),0)</f>
        <v>5725686.1780000003</v>
      </c>
      <c r="U46" s="6">
        <f ca="1">IFERROR(IF(AND(OR(P46="Global X Investments Canada Inc",P46="Fidelity Investments Canada ULC",P46="3iQ Corp."), ISNUMBER(SEARCH("/U", A46))), 0, VLOOKUP(A46,'[1]fund_flow (BBG)'!$E:$F,2,FALSE)),0)</f>
        <v>1061039.958000001</v>
      </c>
      <c r="V46" s="6">
        <f ca="1">IFERROR(IF(AND(OR(P46="Global X Investments Canada Inc",P46="Fidelity Investments Canada ULC",P46="3iQ Corp."), ISNUMBER(SEARCH("/U", A46))), 0, VLOOKUP(A46,'[1]fund_flow (BBG)'!$G:$H,2,FALSE)),0)</f>
        <v>1861551.6014999989</v>
      </c>
      <c r="W46" s="6">
        <f ca="1">IFERROR(IF(AND(OR(P46="Global X Investments Canada Inc",P46="Fidelity Investments Canada ULC",P46="3iQ Corp."), ISNUMBER(SEARCH("/U", A46))), 0, VLOOKUP(A46,'[1]fund_flow (BBG)'!$I:$J,2,FALSE)),0)</f>
        <v>2965481.1239999998</v>
      </c>
      <c r="X46" s="6">
        <f ca="1">IFERROR(VLOOKUP(A46,'[1]num_trades (BBG)'!$A:$C,2,FALSE),0)</f>
        <v>0</v>
      </c>
      <c r="Y46" s="6">
        <f ca="1">IFERROR(VLOOKUP(A46,'[1]Turnover (BBG)'!$A:$C,2,FALSE),0)</f>
        <v>0</v>
      </c>
      <c r="Z46" s="6" t="str">
        <f>+IFERROR(IFERROR(VLOOKUP(M46,'[1]Category Mapping'!A:B,2,0),VLOOKUP(N46,'[1]Category Mapping'!A:B,2,0)),"Other")</f>
        <v>Other</v>
      </c>
      <c r="AA46" s="7">
        <v>17136664.295864105</v>
      </c>
      <c r="AB46" s="6"/>
    </row>
    <row r="47" spans="1:28">
      <c r="A47" t="s">
        <v>340</v>
      </c>
      <c r="B47">
        <v>46</v>
      </c>
      <c r="C47" t="s">
        <v>341</v>
      </c>
      <c r="D47" t="s">
        <v>342</v>
      </c>
      <c r="E47" s="5" t="s">
        <v>29</v>
      </c>
      <c r="F47">
        <v>1</v>
      </c>
      <c r="G47" t="s">
        <v>343</v>
      </c>
      <c r="H47" t="s">
        <v>344</v>
      </c>
      <c r="I47">
        <v>1.1499999999999999</v>
      </c>
      <c r="J47">
        <v>1.34</v>
      </c>
      <c r="K47" s="5">
        <v>39259</v>
      </c>
      <c r="L47" t="s">
        <v>230</v>
      </c>
      <c r="M47" t="s">
        <v>240</v>
      </c>
      <c r="N47" t="s">
        <v>232</v>
      </c>
      <c r="P47" s="6" t="s">
        <v>233</v>
      </c>
      <c r="Q47" t="s">
        <v>345</v>
      </c>
      <c r="R47" s="6">
        <f ca="1">IFERROR(IF(AND(OR(P47="Global X Investments Canada Inc",P47="Fidelity Investments Canada ULC",P47="3iQ Corp."), ISNUMBER(SEARCH("/U", A47))), 0, VLOOKUP(A47,'[1]aum (BBG)'!$A:$D,2,FALSE)),0)</f>
        <v>0</v>
      </c>
      <c r="S47" s="6">
        <f ca="1">IFERROR(IF(AND(OR(P47="Global X Investments Canada Inc",P47="Fidelity Investments Canada ULC",P47="3iQ Corp."), ISNUMBER(SEARCH("/U", A47))), 0, VLOOKUP(A47,'[1]fund_flow (BBG)'!$A:$D,2,FALSE)),0)</f>
        <v>355555.76760001347</v>
      </c>
      <c r="T47" s="6">
        <f ca="1">IFERROR(IF(AND(OR(P47="Global X Investments Canada Inc",P47="Fidelity Investments Canada ULC",P47="3iQ Corp."), ISNUMBER(SEARCH("/U", A47))), 0, VLOOKUP(A47,'[1]fund_flow (BBG)'!$A:$D,4,FALSE)),0)</f>
        <v>12336792.133000012</v>
      </c>
      <c r="U47" s="6">
        <f ca="1">IFERROR(IF(AND(OR(P47="Global X Investments Canada Inc",P47="Fidelity Investments Canada ULC",P47="3iQ Corp."), ISNUMBER(SEARCH("/U", A47))), 0, VLOOKUP(A47,'[1]fund_flow (BBG)'!$E:$F,2,FALSE)),0)</f>
        <v>0</v>
      </c>
      <c r="V47" s="6">
        <f ca="1">IFERROR(IF(AND(OR(P47="Global X Investments Canada Inc",P47="Fidelity Investments Canada ULC",P47="3iQ Corp."), ISNUMBER(SEARCH("/U", A47))), 0, VLOOKUP(A47,'[1]fund_flow (BBG)'!$G:$H,2,FALSE)),0)</f>
        <v>0</v>
      </c>
      <c r="W47" s="6">
        <f ca="1">IFERROR(IF(AND(OR(P47="Global X Investments Canada Inc",P47="Fidelity Investments Canada ULC",P47="3iQ Corp."), ISNUMBER(SEARCH("/U", A47))), 0, VLOOKUP(A47,'[1]fund_flow (BBG)'!$I:$J,2,FALSE)),0)</f>
        <v>94128.191420039686</v>
      </c>
      <c r="X47" s="6">
        <f ca="1">IFERROR(VLOOKUP(A47,'[1]num_trades (BBG)'!$A:$C,2,FALSE),0)</f>
        <v>0</v>
      </c>
      <c r="Y47" s="6">
        <f ca="1">IFERROR(VLOOKUP(A47,'[1]Turnover (BBG)'!$A:$C,2,FALSE),0)</f>
        <v>0</v>
      </c>
      <c r="Z47" s="6" t="str">
        <f>+IFERROR(IFERROR(VLOOKUP(M47,'[1]Category Mapping'!A:B,2,0),VLOOKUP(N47,'[1]Category Mapping'!A:B,2,0)),"Other")</f>
        <v>Other</v>
      </c>
      <c r="AA47" s="7">
        <v>99070475.430488586</v>
      </c>
      <c r="AB47" s="6"/>
    </row>
    <row r="48" spans="1:28">
      <c r="A48" t="s">
        <v>346</v>
      </c>
      <c r="B48">
        <v>47</v>
      </c>
      <c r="C48" t="s">
        <v>347</v>
      </c>
      <c r="D48" t="s">
        <v>348</v>
      </c>
      <c r="E48" s="5" t="s">
        <v>29</v>
      </c>
      <c r="F48">
        <v>1</v>
      </c>
      <c r="G48" t="s">
        <v>349</v>
      </c>
      <c r="H48" t="s">
        <v>350</v>
      </c>
      <c r="I48">
        <v>0.65</v>
      </c>
      <c r="J48">
        <v>0.71</v>
      </c>
      <c r="K48" s="5">
        <v>39434</v>
      </c>
      <c r="L48" t="s">
        <v>32</v>
      </c>
      <c r="M48" t="s">
        <v>142</v>
      </c>
      <c r="N48" t="s">
        <v>351</v>
      </c>
      <c r="P48" s="6" t="s">
        <v>35</v>
      </c>
      <c r="Q48" t="s">
        <v>352</v>
      </c>
      <c r="R48" s="6">
        <f ca="1">IFERROR(IF(AND(OR(P48="Global X Investments Canada Inc",P48="Fidelity Investments Canada ULC",P48="3iQ Corp."), ISNUMBER(SEARCH("/U", A48))), 0, VLOOKUP(A48,'[1]aum (BBG)'!$A:$D,2,FALSE)),0)</f>
        <v>253922314.07165527</v>
      </c>
      <c r="S48" s="6">
        <f ca="1">IFERROR(IF(AND(OR(P48="Global X Investments Canada Inc",P48="Fidelity Investments Canada ULC",P48="3iQ Corp."), ISNUMBER(SEARCH("/U", A48))), 0, VLOOKUP(A48,'[1]fund_flow (BBG)'!$A:$D,2,FALSE)),0)</f>
        <v>96100.200000000186</v>
      </c>
      <c r="T48" s="6">
        <f ca="1">IFERROR(IF(AND(OR(P48="Global X Investments Canada Inc",P48="Fidelity Investments Canada ULC",P48="3iQ Corp."), ISNUMBER(SEARCH("/U", A48))), 0, VLOOKUP(A48,'[1]fund_flow (BBG)'!$A:$D,4,FALSE)),0)</f>
        <v>-29937.600000000093</v>
      </c>
      <c r="U48" s="6">
        <f ca="1">IFERROR(IF(AND(OR(P48="Global X Investments Canada Inc",P48="Fidelity Investments Canada ULC",P48="3iQ Corp."), ISNUMBER(SEARCH("/U", A48))), 0, VLOOKUP(A48,'[1]fund_flow (BBG)'!$E:$F,2,FALSE)),0)</f>
        <v>0</v>
      </c>
      <c r="V48" s="6">
        <f ca="1">IFERROR(IF(AND(OR(P48="Global X Investments Canada Inc",P48="Fidelity Investments Canada ULC",P48="3iQ Corp."), ISNUMBER(SEARCH("/U", A48))), 0, VLOOKUP(A48,'[1]fund_flow (BBG)'!$G:$H,2,FALSE)),0)</f>
        <v>-3424484.7999999877</v>
      </c>
      <c r="W48" s="6">
        <f ca="1">IFERROR(IF(AND(OR(P48="Global X Investments Canada Inc",P48="Fidelity Investments Canada ULC",P48="3iQ Corp."), ISNUMBER(SEARCH("/U", A48))), 0, VLOOKUP(A48,'[1]fund_flow (BBG)'!$I:$J,2,FALSE)),0)</f>
        <v>-189954.89999999898</v>
      </c>
      <c r="X48" s="6">
        <f ca="1">IFERROR(VLOOKUP(A48,'[1]num_trades (BBG)'!$A:$C,2,FALSE),0)</f>
        <v>660</v>
      </c>
      <c r="Y48" s="6">
        <f ca="1">IFERROR(VLOOKUP(A48,'[1]Turnover (BBG)'!$A:$C,2,FALSE),0)</f>
        <v>5068178</v>
      </c>
      <c r="Z48" s="6" t="str">
        <f>+IFERROR(IFERROR(VLOOKUP(M48,'[1]Category Mapping'!A:B,2,0),VLOOKUP(N48,'[1]Category Mapping'!A:B,2,0)),"Other")</f>
        <v>Other</v>
      </c>
      <c r="AA48" s="7">
        <v>267699728.01208499</v>
      </c>
      <c r="AB48" s="6"/>
    </row>
    <row r="49" spans="1:28">
      <c r="A49" t="s">
        <v>353</v>
      </c>
      <c r="B49">
        <v>48</v>
      </c>
      <c r="C49" t="s">
        <v>354</v>
      </c>
      <c r="D49" t="s">
        <v>355</v>
      </c>
      <c r="E49" s="5" t="s">
        <v>29</v>
      </c>
      <c r="F49">
        <v>1</v>
      </c>
      <c r="G49" t="s">
        <v>356</v>
      </c>
      <c r="H49" s="8">
        <v>4.6433000000000001E+113</v>
      </c>
      <c r="I49">
        <v>0.6</v>
      </c>
      <c r="J49">
        <v>0.66</v>
      </c>
      <c r="K49" s="5">
        <v>39462</v>
      </c>
      <c r="L49" t="s">
        <v>32</v>
      </c>
      <c r="M49" t="s">
        <v>357</v>
      </c>
      <c r="N49" t="s">
        <v>150</v>
      </c>
      <c r="P49" s="6" t="s">
        <v>35</v>
      </c>
      <c r="Q49" t="s">
        <v>358</v>
      </c>
      <c r="R49" s="6">
        <f ca="1">IFERROR(IF(AND(OR(P49="Global X Investments Canada Inc",P49="Fidelity Investments Canada ULC",P49="3iQ Corp."), ISNUMBER(SEARCH("/U", A49))), 0, VLOOKUP(A49,'[1]aum (BBG)'!$A:$D,2,FALSE)),0)</f>
        <v>186046344.94781494</v>
      </c>
      <c r="S49" s="6">
        <f ca="1">IFERROR(IF(AND(OR(P49="Global X Investments Canada Inc",P49="Fidelity Investments Canada ULC",P49="3iQ Corp."), ISNUMBER(SEARCH("/U", A49))), 0, VLOOKUP(A49,'[1]fund_flow (BBG)'!$A:$D,2,FALSE)),0)</f>
        <v>0</v>
      </c>
      <c r="T49" s="6">
        <f ca="1">IFERROR(IF(AND(OR(P49="Global X Investments Canada Inc",P49="Fidelity Investments Canada ULC",P49="3iQ Corp."), ISNUMBER(SEARCH("/U", A49))), 0, VLOOKUP(A49,'[1]fund_flow (BBG)'!$A:$D,4,FALSE)),0)</f>
        <v>1289229.2499999953</v>
      </c>
      <c r="U49" s="6">
        <f ca="1">IFERROR(IF(AND(OR(P49="Global X Investments Canada Inc",P49="Fidelity Investments Canada ULC",P49="3iQ Corp."), ISNUMBER(SEARCH("/U", A49))), 0, VLOOKUP(A49,'[1]fund_flow (BBG)'!$E:$F,2,FALSE)),0)</f>
        <v>0</v>
      </c>
      <c r="V49" s="6">
        <f ca="1">IFERROR(IF(AND(OR(P49="Global X Investments Canada Inc",P49="Fidelity Investments Canada ULC",P49="3iQ Corp."), ISNUMBER(SEARCH("/U", A49))), 0, VLOOKUP(A49,'[1]fund_flow (BBG)'!$G:$H,2,FALSE)),0)</f>
        <v>0</v>
      </c>
      <c r="W49" s="6">
        <f ca="1">IFERROR(IF(AND(OR(P49="Global X Investments Canada Inc",P49="Fidelity Investments Canada ULC",P49="3iQ Corp."), ISNUMBER(SEARCH("/U", A49))), 0, VLOOKUP(A49,'[1]fund_flow (BBG)'!$I:$J,2,FALSE)),0)</f>
        <v>1289229.2499999953</v>
      </c>
      <c r="X49" s="6">
        <f ca="1">IFERROR(VLOOKUP(A49,'[1]num_trades (BBG)'!$A:$C,2,FALSE),0)</f>
        <v>482</v>
      </c>
      <c r="Y49" s="6">
        <f ca="1">IFERROR(VLOOKUP(A49,'[1]Turnover (BBG)'!$A:$C,2,FALSE),0)</f>
        <v>1900365.7999999998</v>
      </c>
      <c r="Z49" s="6" t="str">
        <f>+IFERROR(IFERROR(VLOOKUP(M49,'[1]Category Mapping'!A:B,2,0),VLOOKUP(N49,'[1]Category Mapping'!A:B,2,0)),"Other")</f>
        <v>Other</v>
      </c>
      <c r="AA49" s="7">
        <v>139410189.62860107</v>
      </c>
      <c r="AB49" s="6"/>
    </row>
    <row r="50" spans="1:28">
      <c r="A50" t="s">
        <v>359</v>
      </c>
      <c r="B50">
        <v>49</v>
      </c>
      <c r="C50" t="s">
        <v>360</v>
      </c>
      <c r="D50" t="s">
        <v>361</v>
      </c>
      <c r="E50" s="5" t="s">
        <v>29</v>
      </c>
      <c r="F50">
        <v>1</v>
      </c>
      <c r="G50" t="s">
        <v>362</v>
      </c>
      <c r="H50" t="s">
        <v>363</v>
      </c>
      <c r="I50">
        <v>1.1499999999999999</v>
      </c>
      <c r="J50">
        <v>1.38</v>
      </c>
      <c r="K50" s="5">
        <v>39463</v>
      </c>
      <c r="L50" t="s">
        <v>230</v>
      </c>
      <c r="M50" t="s">
        <v>364</v>
      </c>
      <c r="N50" t="s">
        <v>365</v>
      </c>
      <c r="P50" s="6" t="s">
        <v>233</v>
      </c>
      <c r="Q50" t="s">
        <v>366</v>
      </c>
      <c r="R50" s="6">
        <f ca="1">IFERROR(IF(AND(OR(P50="Global X Investments Canada Inc",P50="Fidelity Investments Canada ULC",P50="3iQ Corp."), ISNUMBER(SEARCH("/U", A50))), 0, VLOOKUP(A50,'[1]aum (BBG)'!$A:$D,2,FALSE)),0)</f>
        <v>307818715.03711796</v>
      </c>
      <c r="S50" s="6">
        <f ca="1">IFERROR(IF(AND(OR(P50="Global X Investments Canada Inc",P50="Fidelity Investments Canada ULC",P50="3iQ Corp."), ISNUMBER(SEARCH("/U", A50))), 0, VLOOKUP(A50,'[1]fund_flow (BBG)'!$A:$D,2,FALSE)),0)</f>
        <v>6320032.9559999947</v>
      </c>
      <c r="T50" s="6">
        <f ca="1">IFERROR(IF(AND(OR(P50="Global X Investments Canada Inc",P50="Fidelity Investments Canada ULC",P50="3iQ Corp."), ISNUMBER(SEARCH("/U", A50))), 0, VLOOKUP(A50,'[1]fund_flow (BBG)'!$A:$D,4,FALSE)),0)</f>
        <v>110322471.63450001</v>
      </c>
      <c r="U50" s="6">
        <f ca="1">IFERROR(IF(AND(OR(P50="Global X Investments Canada Inc",P50="Fidelity Investments Canada ULC",P50="3iQ Corp."), ISNUMBER(SEARCH("/U", A50))), 0, VLOOKUP(A50,'[1]fund_flow (BBG)'!$E:$F,2,FALSE)),0)</f>
        <v>86096741.929999977</v>
      </c>
      <c r="V50" s="6">
        <f ca="1">IFERROR(IF(AND(OR(P50="Global X Investments Canada Inc",P50="Fidelity Investments Canada ULC",P50="3iQ Corp."), ISNUMBER(SEARCH("/U", A50))), 0, VLOOKUP(A50,'[1]fund_flow (BBG)'!$G:$H,2,FALSE)),0)</f>
        <v>-27298458.244499996</v>
      </c>
      <c r="W50" s="6">
        <f ca="1">IFERROR(IF(AND(OR(P50="Global X Investments Canada Inc",P50="Fidelity Investments Canada ULC",P50="3iQ Corp."), ISNUMBER(SEARCH("/U", A50))), 0, VLOOKUP(A50,'[1]fund_flow (BBG)'!$I:$J,2,FALSE)),0)</f>
        <v>163965149.99299997</v>
      </c>
      <c r="X50" s="6">
        <f ca="1">IFERROR(VLOOKUP(A50,'[1]num_trades (BBG)'!$A:$C,2,FALSE),0)</f>
        <v>64374</v>
      </c>
      <c r="Y50" s="6">
        <f ca="1">IFERROR(VLOOKUP(A50,'[1]Turnover (BBG)'!$A:$C,2,FALSE),0)</f>
        <v>461954730</v>
      </c>
      <c r="Z50" s="6" t="str">
        <f>+IFERROR(IFERROR(VLOOKUP(M50,'[1]Category Mapping'!A:B,2,0),VLOOKUP(N50,'[1]Category Mapping'!A:B,2,0)),"Other")</f>
        <v>Other</v>
      </c>
      <c r="AA50" s="7">
        <v>85352101.336223602</v>
      </c>
      <c r="AB50" s="6"/>
    </row>
    <row r="51" spans="1:28">
      <c r="A51" t="s">
        <v>367</v>
      </c>
      <c r="B51">
        <v>50</v>
      </c>
      <c r="C51" t="s">
        <v>368</v>
      </c>
      <c r="D51" t="s">
        <v>369</v>
      </c>
      <c r="E51" s="5" t="s">
        <v>29</v>
      </c>
      <c r="F51">
        <v>1</v>
      </c>
      <c r="G51" t="s">
        <v>370</v>
      </c>
      <c r="H51" t="s">
        <v>371</v>
      </c>
      <c r="I51">
        <v>1.1499999999999999</v>
      </c>
      <c r="J51">
        <v>1.42</v>
      </c>
      <c r="K51" s="5">
        <v>39463</v>
      </c>
      <c r="L51" t="s">
        <v>230</v>
      </c>
      <c r="M51" t="s">
        <v>364</v>
      </c>
      <c r="N51" t="s">
        <v>372</v>
      </c>
      <c r="P51" s="6" t="s">
        <v>233</v>
      </c>
      <c r="Q51" t="s">
        <v>373</v>
      </c>
      <c r="R51" s="6">
        <f ca="1">IFERROR(IF(AND(OR(P51="Global X Investments Canada Inc",P51="Fidelity Investments Canada ULC",P51="3iQ Corp."), ISNUMBER(SEARCH("/U", A51))), 0, VLOOKUP(A51,'[1]aum (BBG)'!$A:$D,2,FALSE)),0)</f>
        <v>60060698.52411747</v>
      </c>
      <c r="S51" s="6">
        <f ca="1">IFERROR(IF(AND(OR(P51="Global X Investments Canada Inc",P51="Fidelity Investments Canada ULC",P51="3iQ Corp."), ISNUMBER(SEARCH("/U", A51))), 0, VLOOKUP(A51,'[1]fund_flow (BBG)'!$A:$D,2,FALSE)),0)</f>
        <v>139550.80699999398</v>
      </c>
      <c r="T51" s="6">
        <f ca="1">IFERROR(IF(AND(OR(P51="Global X Investments Canada Inc",P51="Fidelity Investments Canada ULC",P51="3iQ Corp."), ISNUMBER(SEARCH("/U", A51))), 0, VLOOKUP(A51,'[1]fund_flow (BBG)'!$A:$D,4,FALSE)),0)</f>
        <v>7668168.1735000089</v>
      </c>
      <c r="U51" s="6">
        <f ca="1">IFERROR(IF(AND(OR(P51="Global X Investments Canada Inc",P51="Fidelity Investments Canada ULC",P51="3iQ Corp."), ISNUMBER(SEARCH("/U", A51))), 0, VLOOKUP(A51,'[1]fund_flow (BBG)'!$E:$F,2,FALSE)),0)</f>
        <v>-1844275.3570000036</v>
      </c>
      <c r="V51" s="6">
        <f ca="1">IFERROR(IF(AND(OR(P51="Global X Investments Canada Inc",P51="Fidelity Investments Canada ULC",P51="3iQ Corp."), ISNUMBER(SEARCH("/U", A51))), 0, VLOOKUP(A51,'[1]fund_flow (BBG)'!$G:$H,2,FALSE)),0)</f>
        <v>24913105.700499997</v>
      </c>
      <c r="W51" s="6">
        <f ca="1">IFERROR(IF(AND(OR(P51="Global X Investments Canada Inc",P51="Fidelity Investments Canada ULC",P51="3iQ Corp."), ISNUMBER(SEARCH("/U", A51))), 0, VLOOKUP(A51,'[1]fund_flow (BBG)'!$I:$J,2,FALSE)),0)</f>
        <v>29982697.990999985</v>
      </c>
      <c r="X51" s="6">
        <f ca="1">IFERROR(VLOOKUP(A51,'[1]num_trades (BBG)'!$A:$C,2,FALSE),0)</f>
        <v>9492</v>
      </c>
      <c r="Y51" s="6">
        <f ca="1">IFERROR(VLOOKUP(A51,'[1]Turnover (BBG)'!$A:$C,2,FALSE),0)</f>
        <v>82426201</v>
      </c>
      <c r="Z51" s="6" t="str">
        <f>+IFERROR(IFERROR(VLOOKUP(M51,'[1]Category Mapping'!A:B,2,0),VLOOKUP(N51,'[1]Category Mapping'!A:B,2,0)),"Other")</f>
        <v>Other</v>
      </c>
      <c r="AA51" s="7">
        <v>42670295.836031437</v>
      </c>
      <c r="AB51" s="6"/>
    </row>
    <row r="52" spans="1:28">
      <c r="A52" t="s">
        <v>374</v>
      </c>
      <c r="B52">
        <v>51</v>
      </c>
      <c r="C52" t="s">
        <v>375</v>
      </c>
      <c r="D52" t="s">
        <v>376</v>
      </c>
      <c r="E52" s="5" t="s">
        <v>29</v>
      </c>
      <c r="F52">
        <v>1</v>
      </c>
      <c r="G52" t="s">
        <v>377</v>
      </c>
      <c r="H52" t="s">
        <v>378</v>
      </c>
      <c r="I52">
        <v>1.1499999999999999</v>
      </c>
      <c r="J52">
        <v>1.34</v>
      </c>
      <c r="K52" s="5">
        <v>39463</v>
      </c>
      <c r="L52" t="s">
        <v>230</v>
      </c>
      <c r="M52" t="s">
        <v>379</v>
      </c>
      <c r="N52" t="s">
        <v>372</v>
      </c>
      <c r="P52" s="6" t="s">
        <v>233</v>
      </c>
      <c r="Q52" t="s">
        <v>380</v>
      </c>
      <c r="R52" s="6">
        <f ca="1">IFERROR(IF(AND(OR(P52="Global X Investments Canada Inc",P52="Fidelity Investments Canada ULC",P52="3iQ Corp."), ISNUMBER(SEARCH("/U", A52))), 0, VLOOKUP(A52,'[1]aum (BBG)'!$A:$D,2,FALSE)),0)</f>
        <v>67924120.675961494</v>
      </c>
      <c r="S52" s="6">
        <f ca="1">IFERROR(IF(AND(OR(P52="Global X Investments Canada Inc",P52="Fidelity Investments Canada ULC",P52="3iQ Corp."), ISNUMBER(SEARCH("/U", A52))), 0, VLOOKUP(A52,'[1]fund_flow (BBG)'!$A:$D,2,FALSE)),0)</f>
        <v>-8131521.634999997</v>
      </c>
      <c r="T52" s="6">
        <f ca="1">IFERROR(IF(AND(OR(P52="Global X Investments Canada Inc",P52="Fidelity Investments Canada ULC",P52="3iQ Corp."), ISNUMBER(SEARCH("/U", A52))), 0, VLOOKUP(A52,'[1]fund_flow (BBG)'!$A:$D,4,FALSE)),0)</f>
        <v>-9783218.345499998</v>
      </c>
      <c r="U52" s="6">
        <f ca="1">IFERROR(IF(AND(OR(P52="Global X Investments Canada Inc",P52="Fidelity Investments Canada ULC",P52="3iQ Corp."), ISNUMBER(SEARCH("/U", A52))), 0, VLOOKUP(A52,'[1]fund_flow (BBG)'!$E:$F,2,FALSE)),0)</f>
        <v>-104284.9785000002</v>
      </c>
      <c r="V52" s="6">
        <f ca="1">IFERROR(IF(AND(OR(P52="Global X Investments Canada Inc",P52="Fidelity Investments Canada ULC",P52="3iQ Corp."), ISNUMBER(SEARCH("/U", A52))), 0, VLOOKUP(A52,'[1]fund_flow (BBG)'!$G:$H,2,FALSE)),0)</f>
        <v>-44131778.186499998</v>
      </c>
      <c r="W52" s="6">
        <f ca="1">IFERROR(IF(AND(OR(P52="Global X Investments Canada Inc",P52="Fidelity Investments Canada ULC",P52="3iQ Corp."), ISNUMBER(SEARCH("/U", A52))), 0, VLOOKUP(A52,'[1]fund_flow (BBG)'!$I:$J,2,FALSE)),0)</f>
        <v>-54895382.14199999</v>
      </c>
      <c r="X52" s="6">
        <f ca="1">IFERROR(VLOOKUP(A52,'[1]num_trades (BBG)'!$A:$C,2,FALSE),0)</f>
        <v>14330</v>
      </c>
      <c r="Y52" s="6">
        <f ca="1">IFERROR(VLOOKUP(A52,'[1]Turnover (BBG)'!$A:$C,2,FALSE),0)</f>
        <v>101761780</v>
      </c>
      <c r="Z52" s="6" t="str">
        <f>+IFERROR(IFERROR(VLOOKUP(M52,'[1]Category Mapping'!A:B,2,0),VLOOKUP(N52,'[1]Category Mapping'!A:B,2,0)),"Other")</f>
        <v>Other</v>
      </c>
      <c r="AA52" s="7">
        <v>79241614.120261192</v>
      </c>
      <c r="AB52" s="6"/>
    </row>
    <row r="53" spans="1:28">
      <c r="A53" t="s">
        <v>381</v>
      </c>
      <c r="B53">
        <v>52</v>
      </c>
      <c r="C53" t="s">
        <v>382</v>
      </c>
      <c r="D53" t="s">
        <v>383</v>
      </c>
      <c r="E53" s="5" t="s">
        <v>29</v>
      </c>
      <c r="F53">
        <v>1</v>
      </c>
      <c r="G53" t="s">
        <v>384</v>
      </c>
      <c r="H53" t="s">
        <v>385</v>
      </c>
      <c r="I53">
        <v>1.1499999999999999</v>
      </c>
      <c r="J53">
        <v>1.38</v>
      </c>
      <c r="K53" s="5">
        <v>39463</v>
      </c>
      <c r="L53" t="s">
        <v>230</v>
      </c>
      <c r="M53" t="s">
        <v>379</v>
      </c>
      <c r="N53" t="s">
        <v>365</v>
      </c>
      <c r="P53" s="6" t="s">
        <v>233</v>
      </c>
      <c r="Q53" t="s">
        <v>386</v>
      </c>
      <c r="R53" s="6">
        <f ca="1">IFERROR(IF(AND(OR(P53="Global X Investments Canada Inc",P53="Fidelity Investments Canada ULC",P53="3iQ Corp."), ISNUMBER(SEARCH("/U", A53))), 0, VLOOKUP(A53,'[1]aum (BBG)'!$A:$D,2,FALSE)),0)</f>
        <v>91275082.288145065</v>
      </c>
      <c r="S53" s="6">
        <f ca="1">IFERROR(IF(AND(OR(P53="Global X Investments Canada Inc",P53="Fidelity Investments Canada ULC",P53="3iQ Corp."), ISNUMBER(SEARCH("/U", A53))), 0, VLOOKUP(A53,'[1]fund_flow (BBG)'!$A:$D,2,FALSE)),0)</f>
        <v>14180087.453500004</v>
      </c>
      <c r="T53" s="6">
        <f ca="1">IFERROR(IF(AND(OR(P53="Global X Investments Canada Inc",P53="Fidelity Investments Canada ULC",P53="3iQ Corp."), ISNUMBER(SEARCH("/U", A53))), 0, VLOOKUP(A53,'[1]fund_flow (BBG)'!$A:$D,4,FALSE)),0)</f>
        <v>-149511622.11300001</v>
      </c>
      <c r="U53" s="6">
        <f ca="1">IFERROR(IF(AND(OR(P53="Global X Investments Canada Inc",P53="Fidelity Investments Canada ULC",P53="3iQ Corp."), ISNUMBER(SEARCH("/U", A53))), 0, VLOOKUP(A53,'[1]fund_flow (BBG)'!$E:$F,2,FALSE)),0)</f>
        <v>-253123824.39399999</v>
      </c>
      <c r="V53" s="6">
        <f ca="1">IFERROR(IF(AND(OR(P53="Global X Investments Canada Inc",P53="Fidelity Investments Canada ULC",P53="3iQ Corp."), ISNUMBER(SEARCH("/U", A53))), 0, VLOOKUP(A53,'[1]fund_flow (BBG)'!$G:$H,2,FALSE)),0)</f>
        <v>59412258.573250003</v>
      </c>
      <c r="W53" s="6">
        <f ca="1">IFERROR(IF(AND(OR(P53="Global X Investments Canada Inc",P53="Fidelity Investments Canada ULC",P53="3iQ Corp."), ISNUMBER(SEARCH("/U", A53))), 0, VLOOKUP(A53,'[1]fund_flow (BBG)'!$I:$J,2,FALSE)),0)</f>
        <v>-275021888.79449993</v>
      </c>
      <c r="X53" s="6">
        <f ca="1">IFERROR(VLOOKUP(A53,'[1]num_trades (BBG)'!$A:$C,2,FALSE),0)</f>
        <v>55962</v>
      </c>
      <c r="Y53" s="6">
        <f ca="1">IFERROR(VLOOKUP(A53,'[1]Turnover (BBG)'!$A:$C,2,FALSE),0)</f>
        <v>399545600</v>
      </c>
      <c r="Z53" s="6" t="str">
        <f>+IFERROR(IFERROR(VLOOKUP(M53,'[1]Category Mapping'!A:B,2,0),VLOOKUP(N53,'[1]Category Mapping'!A:B,2,0)),"Other")</f>
        <v>Other</v>
      </c>
      <c r="AA53" s="7">
        <v>126911982.82623291</v>
      </c>
      <c r="AB53" s="6"/>
    </row>
    <row r="54" spans="1:28">
      <c r="A54" t="s">
        <v>387</v>
      </c>
      <c r="B54">
        <v>53</v>
      </c>
      <c r="C54" t="s">
        <v>388</v>
      </c>
      <c r="D54" t="s">
        <v>389</v>
      </c>
      <c r="E54" s="5" t="s">
        <v>29</v>
      </c>
      <c r="F54">
        <v>1</v>
      </c>
      <c r="G54" t="s">
        <v>390</v>
      </c>
      <c r="H54" t="s">
        <v>391</v>
      </c>
      <c r="I54">
        <v>1.1499999999999999</v>
      </c>
      <c r="J54">
        <v>1.64</v>
      </c>
      <c r="K54" s="5">
        <v>39470</v>
      </c>
      <c r="L54" t="s">
        <v>230</v>
      </c>
      <c r="M54" t="s">
        <v>364</v>
      </c>
      <c r="N54" t="s">
        <v>392</v>
      </c>
      <c r="P54" s="6" t="s">
        <v>233</v>
      </c>
      <c r="Q54" t="s">
        <v>393</v>
      </c>
      <c r="R54" s="6">
        <f ca="1">IFERROR(IF(AND(OR(P54="Global X Investments Canada Inc",P54="Fidelity Investments Canada ULC",P54="3iQ Corp."), ISNUMBER(SEARCH("/U", A54))), 0, VLOOKUP(A54,'[1]aum (BBG)'!$A:$D,2,FALSE)),0)</f>
        <v>0</v>
      </c>
      <c r="S54" s="6">
        <f ca="1">IFERROR(IF(AND(OR(P54="Global X Investments Canada Inc",P54="Fidelity Investments Canada ULC",P54="3iQ Corp."), ISNUMBER(SEARCH("/U", A54))), 0, VLOOKUP(A54,'[1]fund_flow (BBG)'!$A:$D,2,FALSE)),0)</f>
        <v>-2754587.1895000003</v>
      </c>
      <c r="T54" s="6">
        <f ca="1">IFERROR(IF(AND(OR(P54="Global X Investments Canada Inc",P54="Fidelity Investments Canada ULC",P54="3iQ Corp."), ISNUMBER(SEARCH("/U", A54))), 0, VLOOKUP(A54,'[1]fund_flow (BBG)'!$A:$D,4,FALSE)),0)</f>
        <v>2265442.3795000007</v>
      </c>
      <c r="U54" s="6">
        <f ca="1">IFERROR(IF(AND(OR(P54="Global X Investments Canada Inc",P54="Fidelity Investments Canada ULC",P54="3iQ Corp."), ISNUMBER(SEARCH("/U", A54))), 0, VLOOKUP(A54,'[1]fund_flow (BBG)'!$E:$F,2,FALSE)),0)</f>
        <v>1470339.7744999998</v>
      </c>
      <c r="V54" s="6">
        <f ca="1">IFERROR(IF(AND(OR(P54="Global X Investments Canada Inc",P54="Fidelity Investments Canada ULC",P54="3iQ Corp."), ISNUMBER(SEARCH("/U", A54))), 0, VLOOKUP(A54,'[1]fund_flow (BBG)'!$G:$H,2,FALSE)),0)</f>
        <v>1781.4474999999511</v>
      </c>
      <c r="W54" s="6">
        <f ca="1">IFERROR(IF(AND(OR(P54="Global X Investments Canada Inc",P54="Fidelity Investments Canada ULC",P54="3iQ Corp."), ISNUMBER(SEARCH("/U", A54))), 0, VLOOKUP(A54,'[1]fund_flow (BBG)'!$I:$J,2,FALSE)),0)</f>
        <v>519595.6404999994</v>
      </c>
      <c r="X54" s="6">
        <f ca="1">IFERROR(VLOOKUP(A54,'[1]num_trades (BBG)'!$A:$C,2,FALSE),0)</f>
        <v>0</v>
      </c>
      <c r="Y54" s="6">
        <f ca="1">IFERROR(VLOOKUP(A54,'[1]Turnover (BBG)'!$A:$C,2,FALSE),0)</f>
        <v>0</v>
      </c>
      <c r="Z54" s="6" t="str">
        <f>+IFERROR(IFERROR(VLOOKUP(M54,'[1]Category Mapping'!A:B,2,0),VLOOKUP(N54,'[1]Category Mapping'!A:B,2,0)),"Other")</f>
        <v>Other</v>
      </c>
      <c r="AA54" s="7">
        <v>3160935.2664031982</v>
      </c>
      <c r="AB54" s="6"/>
    </row>
    <row r="55" spans="1:28">
      <c r="A55" t="s">
        <v>394</v>
      </c>
      <c r="B55">
        <v>54</v>
      </c>
      <c r="C55" t="s">
        <v>395</v>
      </c>
      <c r="D55" t="s">
        <v>396</v>
      </c>
      <c r="E55" s="5" t="s">
        <v>29</v>
      </c>
      <c r="F55">
        <v>1</v>
      </c>
      <c r="G55" t="s">
        <v>397</v>
      </c>
      <c r="H55" t="s">
        <v>398</v>
      </c>
      <c r="I55">
        <v>1.1499999999999999</v>
      </c>
      <c r="J55">
        <v>1.64</v>
      </c>
      <c r="K55" s="5">
        <v>39470</v>
      </c>
      <c r="L55" t="s">
        <v>230</v>
      </c>
      <c r="M55" t="s">
        <v>379</v>
      </c>
      <c r="N55" t="s">
        <v>392</v>
      </c>
      <c r="P55" s="6" t="s">
        <v>233</v>
      </c>
      <c r="Q55" t="s">
        <v>399</v>
      </c>
      <c r="R55" s="6">
        <f ca="1">IFERROR(IF(AND(OR(P55="Global X Investments Canada Inc",P55="Fidelity Investments Canada ULC",P55="3iQ Corp."), ISNUMBER(SEARCH("/U", A55))), 0, VLOOKUP(A55,'[1]aum (BBG)'!$A:$D,2,FALSE)),0)</f>
        <v>0</v>
      </c>
      <c r="S55" s="6">
        <f ca="1">IFERROR(IF(AND(OR(P55="Global X Investments Canada Inc",P55="Fidelity Investments Canada ULC",P55="3iQ Corp."), ISNUMBER(SEARCH("/U", A55))), 0, VLOOKUP(A55,'[1]fund_flow (BBG)'!$A:$D,2,FALSE)),0)</f>
        <v>4463777.6700000037</v>
      </c>
      <c r="T55" s="6">
        <f ca="1">IFERROR(IF(AND(OR(P55="Global X Investments Canada Inc",P55="Fidelity Investments Canada ULC",P55="3iQ Corp."), ISNUMBER(SEARCH("/U", A55))), 0, VLOOKUP(A55,'[1]fund_flow (BBG)'!$A:$D,4,FALSE)),0)</f>
        <v>0</v>
      </c>
      <c r="U55" s="6">
        <f ca="1">IFERROR(IF(AND(OR(P55="Global X Investments Canada Inc",P55="Fidelity Investments Canada ULC",P55="3iQ Corp."), ISNUMBER(SEARCH("/U", A55))), 0, VLOOKUP(A55,'[1]fund_flow (BBG)'!$E:$F,2,FALSE)),0)</f>
        <v>-2311493.0850000014</v>
      </c>
      <c r="V55" s="6">
        <f ca="1">IFERROR(IF(AND(OR(P55="Global X Investments Canada Inc",P55="Fidelity Investments Canada ULC",P55="3iQ Corp."), ISNUMBER(SEARCH("/U", A55))), 0, VLOOKUP(A55,'[1]fund_flow (BBG)'!$G:$H,2,FALSE)),0)</f>
        <v>0</v>
      </c>
      <c r="W55" s="6">
        <f ca="1">IFERROR(IF(AND(OR(P55="Global X Investments Canada Inc",P55="Fidelity Investments Canada ULC",P55="3iQ Corp."), ISNUMBER(SEARCH("/U", A55))), 0, VLOOKUP(A55,'[1]fund_flow (BBG)'!$I:$J,2,FALSE)),0)</f>
        <v>2152284.5850000023</v>
      </c>
      <c r="X55" s="6">
        <f ca="1">IFERROR(VLOOKUP(A55,'[1]num_trades (BBG)'!$A:$C,2,FALSE),0)</f>
        <v>0</v>
      </c>
      <c r="Y55" s="6">
        <f ca="1">IFERROR(VLOOKUP(A55,'[1]Turnover (BBG)'!$A:$C,2,FALSE),0)</f>
        <v>0</v>
      </c>
      <c r="Z55" s="6" t="str">
        <f>+IFERROR(IFERROR(VLOOKUP(M55,'[1]Category Mapping'!A:B,2,0),VLOOKUP(N55,'[1]Category Mapping'!A:B,2,0)),"Other")</f>
        <v>Other</v>
      </c>
      <c r="AA55" s="7">
        <v>17565994.184017181</v>
      </c>
      <c r="AB55" s="6"/>
    </row>
    <row r="56" spans="1:28">
      <c r="A56" t="s">
        <v>400</v>
      </c>
      <c r="B56">
        <v>55</v>
      </c>
      <c r="C56" t="s">
        <v>401</v>
      </c>
      <c r="D56" t="s">
        <v>402</v>
      </c>
      <c r="E56" s="5" t="s">
        <v>29</v>
      </c>
      <c r="F56">
        <v>1</v>
      </c>
      <c r="G56" t="s">
        <v>403</v>
      </c>
      <c r="H56" s="8">
        <v>4.6431999999999998E+104</v>
      </c>
      <c r="I56">
        <v>0.15</v>
      </c>
      <c r="J56">
        <v>0.17</v>
      </c>
      <c r="K56" s="5">
        <v>39478</v>
      </c>
      <c r="L56" t="s">
        <v>32</v>
      </c>
      <c r="M56" t="s">
        <v>162</v>
      </c>
      <c r="N56" t="s">
        <v>50</v>
      </c>
      <c r="P56" s="6" t="s">
        <v>35</v>
      </c>
      <c r="Q56" t="s">
        <v>404</v>
      </c>
      <c r="R56" s="6">
        <f ca="1">IFERROR(IF(AND(OR(P56="Global X Investments Canada Inc",P56="Fidelity Investments Canada ULC",P56="3iQ Corp."), ISNUMBER(SEARCH("/U", A56))), 0, VLOOKUP(A56,'[1]aum (BBG)'!$A:$D,2,FALSE)),0)</f>
        <v>637281581.49719238</v>
      </c>
      <c r="S56" s="6">
        <f ca="1">IFERROR(IF(AND(OR(P56="Global X Investments Canada Inc",P56="Fidelity Investments Canada ULC",P56="3iQ Corp."), ISNUMBER(SEARCH("/U", A56))), 0, VLOOKUP(A56,'[1]fund_flow (BBG)'!$A:$D,2,FALSE)),0)</f>
        <v>15847912.999999974</v>
      </c>
      <c r="T56" s="6">
        <f ca="1">IFERROR(IF(AND(OR(P56="Global X Investments Canada Inc",P56="Fidelity Investments Canada ULC",P56="3iQ Corp."), ISNUMBER(SEARCH("/U", A56))), 0, VLOOKUP(A56,'[1]fund_flow (BBG)'!$A:$D,4,FALSE)),0)</f>
        <v>-1759860.2000000249</v>
      </c>
      <c r="U56" s="6">
        <f ca="1">IFERROR(IF(AND(OR(P56="Global X Investments Canada Inc",P56="Fidelity Investments Canada ULC",P56="3iQ Corp."), ISNUMBER(SEARCH("/U", A56))), 0, VLOOKUP(A56,'[1]fund_flow (BBG)'!$E:$F,2,FALSE)),0)</f>
        <v>7048066.4999999739</v>
      </c>
      <c r="V56" s="6">
        <f ca="1">IFERROR(IF(AND(OR(P56="Global X Investments Canada Inc",P56="Fidelity Investments Canada ULC",P56="3iQ Corp."), ISNUMBER(SEARCH("/U", A56))), 0, VLOOKUP(A56,'[1]fund_flow (BBG)'!$G:$H,2,FALSE)),0)</f>
        <v>1762569.4000000248</v>
      </c>
      <c r="W56" s="6">
        <f ca="1">IFERROR(IF(AND(OR(P56="Global X Investments Canada Inc",P56="Fidelity Investments Canada ULC",P56="3iQ Corp."), ISNUMBER(SEARCH("/U", A56))), 0, VLOOKUP(A56,'[1]fund_flow (BBG)'!$I:$J,2,FALSE)),0)</f>
        <v>24657869.599999975</v>
      </c>
      <c r="X56" s="6">
        <f ca="1">IFERROR(VLOOKUP(A56,'[1]num_trades (BBG)'!$A:$C,2,FALSE),0)</f>
        <v>1487</v>
      </c>
      <c r="Y56" s="6">
        <f ca="1">IFERROR(VLOOKUP(A56,'[1]Turnover (BBG)'!$A:$C,2,FALSE),0)</f>
        <v>22353752.899999999</v>
      </c>
      <c r="Z56" s="6" t="str">
        <f>+IFERROR(IFERROR(VLOOKUP(M56,'[1]Category Mapping'!A:B,2,0),VLOOKUP(N56,'[1]Category Mapping'!A:B,2,0)),"Other")</f>
        <v>Other</v>
      </c>
      <c r="AA56" s="7">
        <v>514491729.73632813</v>
      </c>
      <c r="AB56" s="6"/>
    </row>
    <row r="57" spans="1:28">
      <c r="A57" t="s">
        <v>405</v>
      </c>
      <c r="B57">
        <v>56</v>
      </c>
      <c r="C57" t="s">
        <v>406</v>
      </c>
      <c r="D57" t="s">
        <v>407</v>
      </c>
      <c r="E57" s="5" t="s">
        <v>29</v>
      </c>
      <c r="F57">
        <v>1</v>
      </c>
      <c r="G57" t="s">
        <v>408</v>
      </c>
      <c r="H57" t="s">
        <v>409</v>
      </c>
      <c r="I57">
        <v>0.5</v>
      </c>
      <c r="J57">
        <v>0.61</v>
      </c>
      <c r="K57" s="5">
        <v>39484</v>
      </c>
      <c r="L57" t="s">
        <v>32</v>
      </c>
      <c r="M57" t="s">
        <v>86</v>
      </c>
      <c r="N57" t="s">
        <v>87</v>
      </c>
      <c r="P57" s="6" t="s">
        <v>35</v>
      </c>
      <c r="Q57" t="s">
        <v>410</v>
      </c>
      <c r="R57" s="6">
        <f ca="1">IFERROR(IF(AND(OR(P57="Global X Investments Canada Inc",P57="Fidelity Investments Canada ULC",P57="3iQ Corp."), ISNUMBER(SEARCH("/U", A57))), 0, VLOOKUP(A57,'[1]aum (BBG)'!$A:$D,2,FALSE)),0)</f>
        <v>331965133.66699219</v>
      </c>
      <c r="S57" s="6">
        <f ca="1">IFERROR(IF(AND(OR(P57="Global X Investments Canada Inc",P57="Fidelity Investments Canada ULC",P57="3iQ Corp."), ISNUMBER(SEARCH("/U", A57))), 0, VLOOKUP(A57,'[1]fund_flow (BBG)'!$A:$D,2,FALSE)),0)</f>
        <v>-1383188.0500000198</v>
      </c>
      <c r="T57" s="6">
        <f ca="1">IFERROR(IF(AND(OR(P57="Global X Investments Canada Inc",P57="Fidelity Investments Canada ULC",P57="3iQ Corp."), ISNUMBER(SEARCH("/U", A57))), 0, VLOOKUP(A57,'[1]fund_flow (BBG)'!$A:$D,4,FALSE)),0)</f>
        <v>0</v>
      </c>
      <c r="U57" s="6">
        <f ca="1">IFERROR(IF(AND(OR(P57="Global X Investments Canada Inc",P57="Fidelity Investments Canada ULC",P57="3iQ Corp."), ISNUMBER(SEARCH("/U", A57))), 0, VLOOKUP(A57,'[1]fund_flow (BBG)'!$E:$F,2,FALSE)),0)</f>
        <v>2756964.900000039</v>
      </c>
      <c r="V57" s="6">
        <f ca="1">IFERROR(IF(AND(OR(P57="Global X Investments Canada Inc",P57="Fidelity Investments Canada ULC",P57="3iQ Corp."), ISNUMBER(SEARCH("/U", A57))), 0, VLOOKUP(A57,'[1]fund_flow (BBG)'!$G:$H,2,FALSE)),0)</f>
        <v>-2782565.3000000394</v>
      </c>
      <c r="W57" s="6">
        <f ca="1">IFERROR(IF(AND(OR(P57="Global X Investments Canada Inc",P57="Fidelity Investments Canada ULC",P57="3iQ Corp."), ISNUMBER(SEARCH("/U", A57))), 0, VLOOKUP(A57,'[1]fund_flow (BBG)'!$I:$J,2,FALSE)),0)</f>
        <v>2767555.5499999891</v>
      </c>
      <c r="X57" s="6">
        <f ca="1">IFERROR(VLOOKUP(A57,'[1]num_trades (BBG)'!$A:$C,2,FALSE),0)</f>
        <v>1015</v>
      </c>
      <c r="Y57" s="6">
        <f ca="1">IFERROR(VLOOKUP(A57,'[1]Turnover (BBG)'!$A:$C,2,FALSE),0)</f>
        <v>5031449.8000000007</v>
      </c>
      <c r="Z57" s="6" t="str">
        <f>+IFERROR(IFERROR(VLOOKUP(M57,'[1]Category Mapping'!A:B,2,0),VLOOKUP(N57,'[1]Category Mapping'!A:B,2,0)),"Other")</f>
        <v>Canada Sector Equity</v>
      </c>
      <c r="AA57" s="7">
        <v>239444297.79052734</v>
      </c>
      <c r="AB57" s="6"/>
    </row>
    <row r="58" spans="1:28">
      <c r="A58" t="s">
        <v>411</v>
      </c>
      <c r="B58">
        <v>57</v>
      </c>
      <c r="C58" t="s">
        <v>412</v>
      </c>
      <c r="D58" t="s">
        <v>413</v>
      </c>
      <c r="E58" s="5" t="s">
        <v>29</v>
      </c>
      <c r="F58">
        <v>1</v>
      </c>
      <c r="G58" t="s">
        <v>414</v>
      </c>
      <c r="H58" t="s">
        <v>415</v>
      </c>
      <c r="I58">
        <v>0.12</v>
      </c>
      <c r="J58">
        <v>0.14000000000000001</v>
      </c>
      <c r="K58" s="5">
        <v>39496</v>
      </c>
      <c r="L58" t="s">
        <v>32</v>
      </c>
      <c r="M58" t="s">
        <v>42</v>
      </c>
      <c r="N58" t="s">
        <v>416</v>
      </c>
      <c r="P58" s="6" t="s">
        <v>35</v>
      </c>
      <c r="Q58" t="s">
        <v>417</v>
      </c>
      <c r="R58" s="6">
        <f ca="1">IFERROR(IF(AND(OR(P58="Global X Investments Canada Inc",P58="Fidelity Investments Canada ULC",P58="3iQ Corp."), ISNUMBER(SEARCH("/U", A58))), 0, VLOOKUP(A58,'[1]aum (BBG)'!$A:$D,2,FALSE)),0)</f>
        <v>2663830518.7225342</v>
      </c>
      <c r="S58" s="6">
        <f ca="1">IFERROR(IF(AND(OR(P58="Global X Investments Canada Inc",P58="Fidelity Investments Canada ULC",P58="3iQ Corp."), ISNUMBER(SEARCH("/U", A58))), 0, VLOOKUP(A58,'[1]fund_flow (BBG)'!$A:$D,2,FALSE)),0)</f>
        <v>-50042812.099999994</v>
      </c>
      <c r="T58" s="6">
        <f ca="1">IFERROR(IF(AND(OR(P58="Global X Investments Canada Inc",P58="Fidelity Investments Canada ULC",P58="3iQ Corp."), ISNUMBER(SEARCH("/U", A58))), 0, VLOOKUP(A58,'[1]fund_flow (BBG)'!$A:$D,4,FALSE)),0)</f>
        <v>-12544872.649999999</v>
      </c>
      <c r="U58" s="6">
        <f ca="1">IFERROR(IF(AND(OR(P58="Global X Investments Canada Inc",P58="Fidelity Investments Canada ULC",P58="3iQ Corp."), ISNUMBER(SEARCH("/U", A58))), 0, VLOOKUP(A58,'[1]fund_flow (BBG)'!$E:$F,2,FALSE)),0)</f>
        <v>-1584.6999999992549</v>
      </c>
      <c r="V58" s="6">
        <f ca="1">IFERROR(IF(AND(OR(P58="Global X Investments Canada Inc",P58="Fidelity Investments Canada ULC",P58="3iQ Corp."), ISNUMBER(SEARCH("/U", A58))), 0, VLOOKUP(A58,'[1]fund_flow (BBG)'!$G:$H,2,FALSE)),0)</f>
        <v>25022864.149999999</v>
      </c>
      <c r="W58" s="6">
        <f ca="1">IFERROR(IF(AND(OR(P58="Global X Investments Canada Inc",P58="Fidelity Investments Canada ULC",P58="3iQ Corp."), ISNUMBER(SEARCH("/U", A58))), 0, VLOOKUP(A58,'[1]fund_flow (BBG)'!$I:$J,2,FALSE)),0)</f>
        <v>100005082.94999999</v>
      </c>
      <c r="X58" s="6">
        <f ca="1">IFERROR(VLOOKUP(A58,'[1]num_trades (BBG)'!$A:$C,2,FALSE),0)</f>
        <v>6899</v>
      </c>
      <c r="Y58" s="6">
        <f ca="1">IFERROR(VLOOKUP(A58,'[1]Turnover (BBG)'!$A:$C,2,FALSE),0)</f>
        <v>196567690</v>
      </c>
      <c r="Z58" s="6" t="str">
        <f>+IFERROR(IFERROR(VLOOKUP(M58,'[1]Category Mapping'!A:B,2,0),VLOOKUP(N58,'[1]Category Mapping'!A:B,2,0)),"Other")</f>
        <v>Other</v>
      </c>
      <c r="AA58" s="7">
        <v>1368025102.8060913</v>
      </c>
      <c r="AB58" s="6"/>
    </row>
    <row r="59" spans="1:28">
      <c r="A59" t="s">
        <v>418</v>
      </c>
      <c r="B59">
        <v>58</v>
      </c>
      <c r="C59" t="s">
        <v>419</v>
      </c>
      <c r="D59" t="s">
        <v>420</v>
      </c>
      <c r="E59" s="5" t="s">
        <v>29</v>
      </c>
      <c r="F59">
        <v>1</v>
      </c>
      <c r="G59" t="s">
        <v>421</v>
      </c>
      <c r="H59" t="s">
        <v>422</v>
      </c>
      <c r="I59">
        <v>1.1499999999999999</v>
      </c>
      <c r="J59">
        <v>1.5</v>
      </c>
      <c r="K59" s="5">
        <v>39617</v>
      </c>
      <c r="L59" t="s">
        <v>230</v>
      </c>
      <c r="M59" t="s">
        <v>231</v>
      </c>
      <c r="N59" t="s">
        <v>423</v>
      </c>
      <c r="P59" s="6" t="s">
        <v>233</v>
      </c>
      <c r="Q59" t="s">
        <v>424</v>
      </c>
      <c r="R59" s="6">
        <f ca="1">IFERROR(IF(AND(OR(P59="Global X Investments Canada Inc",P59="Fidelity Investments Canada ULC",P59="3iQ Corp."), ISNUMBER(SEARCH("/U", A59))), 0, VLOOKUP(A59,'[1]aum (BBG)'!$A:$D,2,FALSE)),0)</f>
        <v>0</v>
      </c>
      <c r="S59" s="6">
        <f ca="1">IFERROR(IF(AND(OR(P59="Global X Investments Canada Inc",P59="Fidelity Investments Canada ULC",P59="3iQ Corp."), ISNUMBER(SEARCH("/U", A59))), 0, VLOOKUP(A59,'[1]fund_flow (BBG)'!$A:$D,2,FALSE)),0)</f>
        <v>-538059.01949999796</v>
      </c>
      <c r="T59" s="6">
        <f ca="1">IFERROR(IF(AND(OR(P59="Global X Investments Canada Inc",P59="Fidelity Investments Canada ULC",P59="3iQ Corp."), ISNUMBER(SEARCH("/U", A59))), 0, VLOOKUP(A59,'[1]fund_flow (BBG)'!$A:$D,4,FALSE)),0)</f>
        <v>4865052.9424999915</v>
      </c>
      <c r="U59" s="6">
        <f ca="1">IFERROR(IF(AND(OR(P59="Global X Investments Canada Inc",P59="Fidelity Investments Canada ULC",P59="3iQ Corp."), ISNUMBER(SEARCH("/U", A59))), 0, VLOOKUP(A59,'[1]fund_flow (BBG)'!$E:$F,2,FALSE)),0)</f>
        <v>-3831325.8694999958</v>
      </c>
      <c r="V59" s="6">
        <f ca="1">IFERROR(IF(AND(OR(P59="Global X Investments Canada Inc",P59="Fidelity Investments Canada ULC",P59="3iQ Corp."), ISNUMBER(SEARCH("/U", A59))), 0, VLOOKUP(A59,'[1]fund_flow (BBG)'!$G:$H,2,FALSE)),0)</f>
        <v>545273.63599999808</v>
      </c>
      <c r="W59" s="6">
        <f ca="1">IFERROR(IF(AND(OR(P59="Global X Investments Canada Inc",P59="Fidelity Investments Canada ULC",P59="3iQ Corp."), ISNUMBER(SEARCH("/U", A59))), 0, VLOOKUP(A59,'[1]fund_flow (BBG)'!$I:$J,2,FALSE)),0)</f>
        <v>3776771.0094999969</v>
      </c>
      <c r="X59" s="6">
        <f ca="1">IFERROR(VLOOKUP(A59,'[1]num_trades (BBG)'!$A:$C,2,FALSE),0)</f>
        <v>0</v>
      </c>
      <c r="Y59" s="6">
        <f ca="1">IFERROR(VLOOKUP(A59,'[1]Turnover (BBG)'!$A:$C,2,FALSE),0)</f>
        <v>0</v>
      </c>
      <c r="Z59" s="6" t="str">
        <f>+IFERROR(IFERROR(VLOOKUP(M59,'[1]Category Mapping'!A:B,2,0),VLOOKUP(N59,'[1]Category Mapping'!A:B,2,0)),"Other")</f>
        <v>Other</v>
      </c>
      <c r="AA59" s="7">
        <v>44587252.368441582</v>
      </c>
      <c r="AB59" s="6"/>
    </row>
    <row r="60" spans="1:28">
      <c r="A60" t="s">
        <v>425</v>
      </c>
      <c r="B60">
        <v>59</v>
      </c>
      <c r="C60" t="s">
        <v>426</v>
      </c>
      <c r="D60" t="s">
        <v>427</v>
      </c>
      <c r="E60" s="5" t="s">
        <v>29</v>
      </c>
      <c r="F60">
        <v>2</v>
      </c>
      <c r="G60" t="s">
        <v>428</v>
      </c>
      <c r="H60" t="s">
        <v>429</v>
      </c>
      <c r="I60">
        <v>1.1499999999999999</v>
      </c>
      <c r="J60">
        <v>1.49</v>
      </c>
      <c r="K60" s="5">
        <v>39617</v>
      </c>
      <c r="L60" t="s">
        <v>230</v>
      </c>
      <c r="M60" t="s">
        <v>231</v>
      </c>
      <c r="N60" t="s">
        <v>423</v>
      </c>
      <c r="P60" s="6" t="s">
        <v>233</v>
      </c>
      <c r="Q60" t="s">
        <v>430</v>
      </c>
      <c r="R60" s="6">
        <f ca="1">IFERROR(IF(AND(OR(P60="Global X Investments Canada Inc",P60="Fidelity Investments Canada ULC",P60="3iQ Corp."), ISNUMBER(SEARCH("/U", A60))), 0, VLOOKUP(A60,'[1]aum (BBG)'!$A:$D,2,FALSE)),0)</f>
        <v>0</v>
      </c>
      <c r="S60" s="6">
        <f ca="1">IFERROR(IF(AND(OR(P60="Global X Investments Canada Inc",P60="Fidelity Investments Canada ULC",P60="3iQ Corp."), ISNUMBER(SEARCH("/U", A60))), 0, VLOOKUP(A60,'[1]fund_flow (BBG)'!$A:$D,2,FALSE)),0)</f>
        <v>-4984839.4824999999</v>
      </c>
      <c r="T60" s="6">
        <f ca="1">IFERROR(IF(AND(OR(P60="Global X Investments Canada Inc",P60="Fidelity Investments Canada ULC",P60="3iQ Corp."), ISNUMBER(SEARCH("/U", A60))), 0, VLOOKUP(A60,'[1]fund_flow (BBG)'!$A:$D,4,FALSE)),0)</f>
        <v>7326157.5965000028</v>
      </c>
      <c r="U60" s="6">
        <f ca="1">IFERROR(IF(AND(OR(P60="Global X Investments Canada Inc",P60="Fidelity Investments Canada ULC",P60="3iQ Corp."), ISNUMBER(SEARCH("/U", A60))), 0, VLOOKUP(A60,'[1]fund_flow (BBG)'!$E:$F,2,FALSE)),0)</f>
        <v>-1628029.0264999999</v>
      </c>
      <c r="V60" s="6">
        <f ca="1">IFERROR(IF(AND(OR(P60="Global X Investments Canada Inc",P60="Fidelity Investments Canada ULC",P60="3iQ Corp."), ISNUMBER(SEARCH("/U", A60))), 0, VLOOKUP(A60,'[1]fund_flow (BBG)'!$G:$H,2,FALSE)),0)</f>
        <v>-980231.6650000026</v>
      </c>
      <c r="W60" s="6">
        <f ca="1">IFERROR(IF(AND(OR(P60="Global X Investments Canada Inc",P60="Fidelity Investments Canada ULC",P60="3iQ Corp."), ISNUMBER(SEARCH("/U", A60))), 0, VLOOKUP(A60,'[1]fund_flow (BBG)'!$I:$J,2,FALSE)),0)</f>
        <v>-2973800.8150000018</v>
      </c>
      <c r="X60" s="6">
        <f ca="1">IFERROR(VLOOKUP(A60,'[1]num_trades (BBG)'!$A:$C,2,FALSE),0)</f>
        <v>0</v>
      </c>
      <c r="Y60" s="6">
        <f ca="1">IFERROR(VLOOKUP(A60,'[1]Turnover (BBG)'!$A:$C,2,FALSE),0)</f>
        <v>0</v>
      </c>
      <c r="Z60" s="6" t="str">
        <f>+IFERROR(IFERROR(VLOOKUP(M60,'[1]Category Mapping'!A:B,2,0),VLOOKUP(N60,'[1]Category Mapping'!A:B,2,0)),"Other")</f>
        <v>Other</v>
      </c>
      <c r="AA60" s="7">
        <v>48994302.112102509</v>
      </c>
      <c r="AB60" s="6"/>
    </row>
    <row r="61" spans="1:28">
      <c r="A61" t="s">
        <v>431</v>
      </c>
      <c r="B61">
        <v>60</v>
      </c>
      <c r="C61" t="s">
        <v>432</v>
      </c>
      <c r="D61" t="s">
        <v>433</v>
      </c>
      <c r="E61" s="5" t="s">
        <v>29</v>
      </c>
      <c r="F61">
        <v>1</v>
      </c>
      <c r="G61" t="s">
        <v>434</v>
      </c>
      <c r="H61" t="s">
        <v>435</v>
      </c>
      <c r="I61">
        <v>1.1499999999999999</v>
      </c>
      <c r="J61">
        <v>1.47</v>
      </c>
      <c r="K61" s="5">
        <v>39617</v>
      </c>
      <c r="L61" t="s">
        <v>230</v>
      </c>
      <c r="M61" t="s">
        <v>240</v>
      </c>
      <c r="N61" t="s">
        <v>423</v>
      </c>
      <c r="P61" s="6" t="s">
        <v>233</v>
      </c>
      <c r="Q61" t="s">
        <v>436</v>
      </c>
      <c r="R61" s="6">
        <f ca="1">IFERROR(IF(AND(OR(P61="Global X Investments Canada Inc",P61="Fidelity Investments Canada ULC",P61="3iQ Corp."), ISNUMBER(SEARCH("/U", A61))), 0, VLOOKUP(A61,'[1]aum (BBG)'!$A:$D,2,FALSE)),0)</f>
        <v>0</v>
      </c>
      <c r="S61" s="6">
        <f ca="1">IFERROR(IF(AND(OR(P61="Global X Investments Canada Inc",P61="Fidelity Investments Canada ULC",P61="3iQ Corp."), ISNUMBER(SEARCH("/U", A61))), 0, VLOOKUP(A61,'[1]fund_flow (BBG)'!$A:$D,2,FALSE)),0)</f>
        <v>22255175.238499999</v>
      </c>
      <c r="T61" s="6">
        <f ca="1">IFERROR(IF(AND(OR(P61="Global X Investments Canada Inc",P61="Fidelity Investments Canada ULC",P61="3iQ Corp."), ISNUMBER(SEARCH("/U", A61))), 0, VLOOKUP(A61,'[1]fund_flow (BBG)'!$A:$D,4,FALSE)),0)</f>
        <v>-10988393.35899999</v>
      </c>
      <c r="U61" s="6">
        <f ca="1">IFERROR(IF(AND(OR(P61="Global X Investments Canada Inc",P61="Fidelity Investments Canada ULC",P61="3iQ Corp."), ISNUMBER(SEARCH("/U", A61))), 0, VLOOKUP(A61,'[1]fund_flow (BBG)'!$E:$F,2,FALSE)),0)</f>
        <v>-4655077.055500011</v>
      </c>
      <c r="V61" s="6">
        <f ca="1">IFERROR(IF(AND(OR(P61="Global X Investments Canada Inc",P61="Fidelity Investments Canada ULC",P61="3iQ Corp."), ISNUMBER(SEARCH("/U", A61))), 0, VLOOKUP(A61,'[1]fund_flow (BBG)'!$G:$H,2,FALSE)),0)</f>
        <v>-57828.285499999532</v>
      </c>
      <c r="W61" s="6">
        <f ca="1">IFERROR(IF(AND(OR(P61="Global X Investments Canada Inc",P61="Fidelity Investments Canada ULC",P61="3iQ Corp."), ISNUMBER(SEARCH("/U", A61))), 0, VLOOKUP(A61,'[1]fund_flow (BBG)'!$I:$J,2,FALSE)),0)</f>
        <v>-1092680.9860000033</v>
      </c>
      <c r="X61" s="6">
        <f ca="1">IFERROR(VLOOKUP(A61,'[1]num_trades (BBG)'!$A:$C,2,FALSE),0)</f>
        <v>0</v>
      </c>
      <c r="Y61" s="6">
        <f ca="1">IFERROR(VLOOKUP(A61,'[1]Turnover (BBG)'!$A:$C,2,FALSE),0)</f>
        <v>0</v>
      </c>
      <c r="Z61" s="6" t="str">
        <f>+IFERROR(IFERROR(VLOOKUP(M61,'[1]Category Mapping'!A:B,2,0),VLOOKUP(N61,'[1]Category Mapping'!A:B,2,0)),"Other")</f>
        <v>Other</v>
      </c>
      <c r="AA61" s="7">
        <v>387977961.33728033</v>
      </c>
      <c r="AB61" s="6"/>
    </row>
    <row r="62" spans="1:28">
      <c r="A62" t="s">
        <v>437</v>
      </c>
      <c r="B62">
        <v>61</v>
      </c>
      <c r="C62" t="s">
        <v>438</v>
      </c>
      <c r="D62" t="s">
        <v>439</v>
      </c>
      <c r="E62" s="5" t="s">
        <v>29</v>
      </c>
      <c r="F62">
        <v>1</v>
      </c>
      <c r="G62" t="s">
        <v>440</v>
      </c>
      <c r="H62" t="s">
        <v>441</v>
      </c>
      <c r="I62">
        <v>1.1499999999999999</v>
      </c>
      <c r="J62">
        <v>1.55</v>
      </c>
      <c r="K62" s="5">
        <v>39617</v>
      </c>
      <c r="L62" t="s">
        <v>230</v>
      </c>
      <c r="M62" t="s">
        <v>240</v>
      </c>
      <c r="N62" t="s">
        <v>423</v>
      </c>
      <c r="P62" s="6" t="s">
        <v>233</v>
      </c>
      <c r="Q62" t="s">
        <v>442</v>
      </c>
      <c r="R62" s="6">
        <f ca="1">IFERROR(IF(AND(OR(P62="Global X Investments Canada Inc",P62="Fidelity Investments Canada ULC",P62="3iQ Corp."), ISNUMBER(SEARCH("/U", A62))), 0, VLOOKUP(A62,'[1]aum (BBG)'!$A:$D,2,FALSE)),0)</f>
        <v>0</v>
      </c>
      <c r="S62" s="6">
        <f ca="1">IFERROR(IF(AND(OR(P62="Global X Investments Canada Inc",P62="Fidelity Investments Canada ULC",P62="3iQ Corp."), ISNUMBER(SEARCH("/U", A62))), 0, VLOOKUP(A62,'[1]fund_flow (BBG)'!$A:$D,2,FALSE)),0)</f>
        <v>1598060.5929999943</v>
      </c>
      <c r="T62" s="6">
        <f ca="1">IFERROR(IF(AND(OR(P62="Global X Investments Canada Inc",P62="Fidelity Investments Canada ULC",P62="3iQ Corp."), ISNUMBER(SEARCH("/U", A62))), 0, VLOOKUP(A62,'[1]fund_flow (BBG)'!$A:$D,4,FALSE)),0)</f>
        <v>-1623911.6534999947</v>
      </c>
      <c r="U62" s="6">
        <f ca="1">IFERROR(IF(AND(OR(P62="Global X Investments Canada Inc",P62="Fidelity Investments Canada ULC",P62="3iQ Corp."), ISNUMBER(SEARCH("/U", A62))), 0, VLOOKUP(A62,'[1]fund_flow (BBG)'!$E:$F,2,FALSE)),0)</f>
        <v>3186333.8239999888</v>
      </c>
      <c r="V62" s="6">
        <f ca="1">IFERROR(IF(AND(OR(P62="Global X Investments Canada Inc",P62="Fidelity Investments Canada ULC",P62="3iQ Corp."), ISNUMBER(SEARCH("/U", A62))), 0, VLOOKUP(A62,'[1]fund_flow (BBG)'!$G:$H,2,FALSE)),0)</f>
        <v>-3233120.7924999883</v>
      </c>
      <c r="W62" s="6">
        <f ca="1">IFERROR(IF(AND(OR(P62="Global X Investments Canada Inc",P62="Fidelity Investments Canada ULC",P62="3iQ Corp."), ISNUMBER(SEARCH("/U", A62))), 0, VLOOKUP(A62,'[1]fund_flow (BBG)'!$I:$J,2,FALSE)),0)</f>
        <v>1531791.5849999948</v>
      </c>
      <c r="X62" s="6">
        <f ca="1">IFERROR(VLOOKUP(A62,'[1]num_trades (BBG)'!$A:$C,2,FALSE),0)</f>
        <v>0</v>
      </c>
      <c r="Y62" s="6">
        <f ca="1">IFERROR(VLOOKUP(A62,'[1]Turnover (BBG)'!$A:$C,2,FALSE),0)</f>
        <v>0</v>
      </c>
      <c r="Z62" s="6" t="str">
        <f>+IFERROR(IFERROR(VLOOKUP(M62,'[1]Category Mapping'!A:B,2,0),VLOOKUP(N62,'[1]Category Mapping'!A:B,2,0)),"Other")</f>
        <v>Other</v>
      </c>
      <c r="AA62" s="7">
        <v>164029838.52265739</v>
      </c>
      <c r="AB62" s="6"/>
    </row>
    <row r="63" spans="1:28">
      <c r="A63" t="s">
        <v>443</v>
      </c>
      <c r="B63">
        <v>62</v>
      </c>
      <c r="C63" t="s">
        <v>444</v>
      </c>
      <c r="D63" t="s">
        <v>445</v>
      </c>
      <c r="E63" s="5" t="s">
        <v>29</v>
      </c>
      <c r="F63">
        <v>1</v>
      </c>
      <c r="G63" t="s">
        <v>446</v>
      </c>
      <c r="H63" t="s">
        <v>447</v>
      </c>
      <c r="I63">
        <v>0.65</v>
      </c>
      <c r="J63">
        <v>0.72</v>
      </c>
      <c r="K63" s="5">
        <v>39686</v>
      </c>
      <c r="L63" t="s">
        <v>32</v>
      </c>
      <c r="M63" t="s">
        <v>94</v>
      </c>
      <c r="N63" t="s">
        <v>128</v>
      </c>
      <c r="P63" s="6" t="s">
        <v>35</v>
      </c>
      <c r="Q63" t="s">
        <v>448</v>
      </c>
      <c r="R63" s="6">
        <f ca="1">IFERROR(IF(AND(OR(P63="Global X Investments Canada Inc",P63="Fidelity Investments Canada ULC",P63="3iQ Corp."), ISNUMBER(SEARCH("/U", A63))), 0, VLOOKUP(A63,'[1]aum (BBG)'!$A:$D,2,FALSE)),0)</f>
        <v>251276340.86608887</v>
      </c>
      <c r="S63" s="6">
        <f ca="1">IFERROR(IF(AND(OR(P63="Global X Investments Canada Inc",P63="Fidelity Investments Canada ULC",P63="3iQ Corp."), ISNUMBER(SEARCH("/U", A63))), 0, VLOOKUP(A63,'[1]fund_flow (BBG)'!$A:$D,2,FALSE)),0)</f>
        <v>3090568.8999999887</v>
      </c>
      <c r="T63" s="6">
        <f ca="1">IFERROR(IF(AND(OR(P63="Global X Investments Canada Inc",P63="Fidelity Investments Canada ULC",P63="3iQ Corp."), ISNUMBER(SEARCH("/U", A63))), 0, VLOOKUP(A63,'[1]fund_flow (BBG)'!$A:$D,4,FALSE)),0)</f>
        <v>1529601.3499999947</v>
      </c>
      <c r="U63" s="6">
        <f ca="1">IFERROR(IF(AND(OR(P63="Global X Investments Canada Inc",P63="Fidelity Investments Canada ULC",P63="3iQ Corp."), ISNUMBER(SEARCH("/U", A63))), 0, VLOOKUP(A63,'[1]fund_flow (BBG)'!$E:$F,2,FALSE)),0)</f>
        <v>0</v>
      </c>
      <c r="V63" s="6">
        <f ca="1">IFERROR(IF(AND(OR(P63="Global X Investments Canada Inc",P63="Fidelity Investments Canada ULC",P63="3iQ Corp."), ISNUMBER(SEARCH("/U", A63))), 0, VLOOKUP(A63,'[1]fund_flow (BBG)'!$G:$H,2,FALSE)),0)</f>
        <v>1571229.3499999943</v>
      </c>
      <c r="W63" s="6">
        <f ca="1">IFERROR(IF(AND(OR(P63="Global X Investments Canada Inc",P63="Fidelity Investments Canada ULC",P63="3iQ Corp."), ISNUMBER(SEARCH("/U", A63))), 0, VLOOKUP(A63,'[1]fund_flow (BBG)'!$I:$J,2,FALSE)),0)</f>
        <v>6191399.5999999773</v>
      </c>
      <c r="X63" s="6">
        <f ca="1">IFERROR(VLOOKUP(A63,'[1]num_trades (BBG)'!$A:$C,2,FALSE),0)</f>
        <v>699</v>
      </c>
      <c r="Y63" s="6">
        <f ca="1">IFERROR(VLOOKUP(A63,'[1]Turnover (BBG)'!$A:$C,2,FALSE),0)</f>
        <v>4696594.5999999996</v>
      </c>
      <c r="Z63" s="6" t="str">
        <f>+IFERROR(IFERROR(VLOOKUP(M63,'[1]Category Mapping'!A:B,2,0),VLOOKUP(N63,'[1]Category Mapping'!A:B,2,0)),"Other")</f>
        <v>Global Sector Equity</v>
      </c>
      <c r="AA63" s="7">
        <v>206105570.98388672</v>
      </c>
      <c r="AB63" s="6"/>
    </row>
    <row r="64" spans="1:28">
      <c r="A64" t="s">
        <v>449</v>
      </c>
      <c r="B64">
        <v>63</v>
      </c>
      <c r="C64" t="s">
        <v>450</v>
      </c>
      <c r="D64" t="s">
        <v>451</v>
      </c>
      <c r="E64" s="5" t="s">
        <v>29</v>
      </c>
      <c r="F64">
        <v>1</v>
      </c>
      <c r="G64" t="s">
        <v>452</v>
      </c>
      <c r="H64" t="s">
        <v>453</v>
      </c>
      <c r="I64">
        <v>0.65</v>
      </c>
      <c r="J64">
        <v>0.73</v>
      </c>
      <c r="K64" s="5">
        <v>39687</v>
      </c>
      <c r="L64" t="s">
        <v>32</v>
      </c>
      <c r="M64" t="s">
        <v>142</v>
      </c>
      <c r="N64" t="s">
        <v>143</v>
      </c>
      <c r="P64" s="6" t="s">
        <v>35</v>
      </c>
      <c r="Q64" t="s">
        <v>454</v>
      </c>
      <c r="R64" s="6">
        <f ca="1">IFERROR(IF(AND(OR(P64="Global X Investments Canada Inc",P64="Fidelity Investments Canada ULC",P64="3iQ Corp."), ISNUMBER(SEARCH("/U", A64))), 0, VLOOKUP(A64,'[1]aum (BBG)'!$A:$D,2,FALSE)),0)</f>
        <v>1077214640.9034729</v>
      </c>
      <c r="S64" s="6">
        <f ca="1">IFERROR(IF(AND(OR(P64="Global X Investments Canada Inc",P64="Fidelity Investments Canada ULC",P64="3iQ Corp."), ISNUMBER(SEARCH("/U", A64))), 0, VLOOKUP(A64,'[1]fund_flow (BBG)'!$A:$D,2,FALSE)),0)</f>
        <v>-6356016.3000000846</v>
      </c>
      <c r="T64" s="6">
        <f ca="1">IFERROR(IF(AND(OR(P64="Global X Investments Canada Inc",P64="Fidelity Investments Canada ULC",P64="3iQ Corp."), ISNUMBER(SEARCH("/U", A64))), 0, VLOOKUP(A64,'[1]fund_flow (BBG)'!$A:$D,4,FALSE)),0)</f>
        <v>24870674.775000133</v>
      </c>
      <c r="U64" s="6">
        <f ca="1">IFERROR(IF(AND(OR(P64="Global X Investments Canada Inc",P64="Fidelity Investments Canada ULC",P64="3iQ Corp."), ISNUMBER(SEARCH("/U", A64))), 0, VLOOKUP(A64,'[1]fund_flow (BBG)'!$E:$F,2,FALSE)),0)</f>
        <v>12190859.824999956</v>
      </c>
      <c r="V64" s="6">
        <f ca="1">IFERROR(IF(AND(OR(P64="Global X Investments Canada Inc",P64="Fidelity Investments Canada ULC",P64="3iQ Corp."), ISNUMBER(SEARCH("/U", A64))), 0, VLOOKUP(A64,'[1]fund_flow (BBG)'!$G:$H,2,FALSE)),0)</f>
        <v>15028149.875</v>
      </c>
      <c r="W64" s="6">
        <f ca="1">IFERROR(IF(AND(OR(P64="Global X Investments Canada Inc",P64="Fidelity Investments Canada ULC",P64="3iQ Corp."), ISNUMBER(SEARCH("/U", A64))), 0, VLOOKUP(A64,'[1]fund_flow (BBG)'!$I:$J,2,FALSE)),0)</f>
        <v>44314225.77500008</v>
      </c>
      <c r="X64" s="6">
        <f ca="1">IFERROR(VLOOKUP(A64,'[1]num_trades (BBG)'!$A:$C,2,FALSE),0)</f>
        <v>3208</v>
      </c>
      <c r="Y64" s="6">
        <f ca="1">IFERROR(VLOOKUP(A64,'[1]Turnover (BBG)'!$A:$C,2,FALSE),0)</f>
        <v>70641998</v>
      </c>
      <c r="Z64" s="6" t="str">
        <f>+IFERROR(IFERROR(VLOOKUP(M64,'[1]Category Mapping'!A:B,2,0),VLOOKUP(N64,'[1]Category Mapping'!A:B,2,0)),"Other")</f>
        <v>Other</v>
      </c>
      <c r="AA64" s="7">
        <v>572084448.62365723</v>
      </c>
      <c r="AB64" s="6"/>
    </row>
    <row r="65" spans="1:28">
      <c r="A65" t="s">
        <v>455</v>
      </c>
      <c r="B65">
        <v>64</v>
      </c>
      <c r="C65" t="s">
        <v>456</v>
      </c>
      <c r="D65" t="s">
        <v>457</v>
      </c>
      <c r="E65" s="5" t="s">
        <v>29</v>
      </c>
      <c r="F65">
        <v>1</v>
      </c>
      <c r="G65" t="s">
        <v>458</v>
      </c>
      <c r="H65" t="s">
        <v>459</v>
      </c>
      <c r="I65">
        <v>0.25</v>
      </c>
      <c r="J65">
        <v>0.28000000000000003</v>
      </c>
      <c r="K65" s="5">
        <v>39869</v>
      </c>
      <c r="L65" t="s">
        <v>32</v>
      </c>
      <c r="M65" t="s">
        <v>223</v>
      </c>
      <c r="N65" t="s">
        <v>50</v>
      </c>
      <c r="P65" s="6" t="s">
        <v>35</v>
      </c>
      <c r="Q65" t="s">
        <v>460</v>
      </c>
      <c r="R65" s="6">
        <f ca="1">IFERROR(IF(AND(OR(P65="Global X Investments Canada Inc",P65="Fidelity Investments Canada ULC",P65="3iQ Corp."), ISNUMBER(SEARCH("/U", A65))), 0, VLOOKUP(A65,'[1]aum (BBG)'!$A:$D,2,FALSE)),0)</f>
        <v>797879529.95300293</v>
      </c>
      <c r="S65" s="6">
        <f ca="1">IFERROR(IF(AND(OR(P65="Global X Investments Canada Inc",P65="Fidelity Investments Canada ULC",P65="3iQ Corp."), ISNUMBER(SEARCH("/U", A65))), 0, VLOOKUP(A65,'[1]fund_flow (BBG)'!$A:$D,2,FALSE)),0)</f>
        <v>0</v>
      </c>
      <c r="T65" s="6">
        <f ca="1">IFERROR(IF(AND(OR(P65="Global X Investments Canada Inc",P65="Fidelity Investments Canada ULC",P65="3iQ Corp."), ISNUMBER(SEARCH("/U", A65))), 0, VLOOKUP(A65,'[1]fund_flow (BBG)'!$A:$D,4,FALSE)),0)</f>
        <v>1866054.1000000262</v>
      </c>
      <c r="U65" s="6">
        <f ca="1">IFERROR(IF(AND(OR(P65="Global X Investments Canada Inc",P65="Fidelity Investments Canada ULC",P65="3iQ Corp."), ISNUMBER(SEARCH("/U", A65))), 0, VLOOKUP(A65,'[1]fund_flow (BBG)'!$E:$F,2,FALSE)),0)</f>
        <v>3714481.5999999205</v>
      </c>
      <c r="V65" s="6">
        <f ca="1">IFERROR(IF(AND(OR(P65="Global X Investments Canada Inc",P65="Fidelity Investments Canada ULC",P65="3iQ Corp."), ISNUMBER(SEARCH("/U", A65))), 0, VLOOKUP(A65,'[1]fund_flow (BBG)'!$G:$H,2,FALSE)),0)</f>
        <v>3713718.2000000528</v>
      </c>
      <c r="W65" s="6">
        <f ca="1">IFERROR(IF(AND(OR(P65="Global X Investments Canada Inc",P65="Fidelity Investments Canada ULC",P65="3iQ Corp."), ISNUMBER(SEARCH("/U", A65))), 0, VLOOKUP(A65,'[1]fund_flow (BBG)'!$I:$J,2,FALSE)),0)</f>
        <v>11149102.400000026</v>
      </c>
      <c r="X65" s="6">
        <f ca="1">IFERROR(VLOOKUP(A65,'[1]num_trades (BBG)'!$A:$C,2,FALSE),0)</f>
        <v>1123</v>
      </c>
      <c r="Y65" s="6">
        <f ca="1">IFERROR(VLOOKUP(A65,'[1]Turnover (BBG)'!$A:$C,2,FALSE),0)</f>
        <v>9539164</v>
      </c>
      <c r="Z65" s="6" t="str">
        <f>+IFERROR(IFERROR(VLOOKUP(M65,'[1]Category Mapping'!A:B,2,0),VLOOKUP(N65,'[1]Category Mapping'!A:B,2,0)),"Other")</f>
        <v>Other</v>
      </c>
      <c r="AA65" s="7">
        <v>710611734.00878906</v>
      </c>
      <c r="AB65" s="6"/>
    </row>
    <row r="66" spans="1:28">
      <c r="A66" t="s">
        <v>461</v>
      </c>
      <c r="B66">
        <v>65</v>
      </c>
      <c r="C66" t="s">
        <v>462</v>
      </c>
      <c r="D66" t="s">
        <v>463</v>
      </c>
      <c r="E66" s="5" t="s">
        <v>29</v>
      </c>
      <c r="F66">
        <v>1</v>
      </c>
      <c r="G66" t="s">
        <v>464</v>
      </c>
      <c r="H66" t="s">
        <v>465</v>
      </c>
      <c r="I66">
        <v>1.1499999999999999</v>
      </c>
      <c r="J66">
        <v>1.41</v>
      </c>
      <c r="K66" s="5">
        <v>39878</v>
      </c>
      <c r="L66" t="s">
        <v>230</v>
      </c>
      <c r="M66" t="s">
        <v>466</v>
      </c>
      <c r="N66" t="s">
        <v>232</v>
      </c>
      <c r="P66" s="6" t="s">
        <v>233</v>
      </c>
      <c r="Q66" t="s">
        <v>467</v>
      </c>
      <c r="R66" s="6">
        <f ca="1">IFERROR(IF(AND(OR(P66="Global X Investments Canada Inc",P66="Fidelity Investments Canada ULC",P66="3iQ Corp."), ISNUMBER(SEARCH("/U", A66))), 0, VLOOKUP(A66,'[1]aum (BBG)'!$A:$D,2,FALSE)),0)</f>
        <v>0</v>
      </c>
      <c r="S66" s="6">
        <f ca="1">IFERROR(IF(AND(OR(P66="Global X Investments Canada Inc",P66="Fidelity Investments Canada ULC",P66="3iQ Corp."), ISNUMBER(SEARCH("/U", A66))), 0, VLOOKUP(A66,'[1]fund_flow (BBG)'!$A:$D,2,FALSE)),0)</f>
        <v>0</v>
      </c>
      <c r="T66" s="6">
        <f ca="1">IFERROR(IF(AND(OR(P66="Global X Investments Canada Inc",P66="Fidelity Investments Canada ULC",P66="3iQ Corp."), ISNUMBER(SEARCH("/U", A66))), 0, VLOOKUP(A66,'[1]fund_flow (BBG)'!$A:$D,4,FALSE)),0)</f>
        <v>0</v>
      </c>
      <c r="U66" s="6">
        <f ca="1">IFERROR(IF(AND(OR(P66="Global X Investments Canada Inc",P66="Fidelity Investments Canada ULC",P66="3iQ Corp."), ISNUMBER(SEARCH("/U", A66))), 0, VLOOKUP(A66,'[1]fund_flow (BBG)'!$E:$F,2,FALSE)),0)</f>
        <v>956434.2620000008</v>
      </c>
      <c r="V66" s="6">
        <f ca="1">IFERROR(IF(AND(OR(P66="Global X Investments Canada Inc",P66="Fidelity Investments Canada ULC",P66="3iQ Corp."), ISNUMBER(SEARCH("/U", A66))), 0, VLOOKUP(A66,'[1]fund_flow (BBG)'!$G:$H,2,FALSE)),0)</f>
        <v>0</v>
      </c>
      <c r="W66" s="6">
        <f ca="1">IFERROR(IF(AND(OR(P66="Global X Investments Canada Inc",P66="Fidelity Investments Canada ULC",P66="3iQ Corp."), ISNUMBER(SEARCH("/U", A66))), 0, VLOOKUP(A66,'[1]fund_flow (BBG)'!$I:$J,2,FALSE)),0)</f>
        <v>956434.2620000008</v>
      </c>
      <c r="X66" s="6">
        <f ca="1">IFERROR(VLOOKUP(A66,'[1]num_trades (BBG)'!$A:$C,2,FALSE),0)</f>
        <v>0</v>
      </c>
      <c r="Y66" s="6">
        <f ca="1">IFERROR(VLOOKUP(A66,'[1]Turnover (BBG)'!$A:$C,2,FALSE),0)</f>
        <v>0</v>
      </c>
      <c r="Z66" s="6" t="str">
        <f>+IFERROR(IFERROR(VLOOKUP(M66,'[1]Category Mapping'!A:B,2,0),VLOOKUP(N66,'[1]Category Mapping'!A:B,2,0)),"Other")</f>
        <v>Other</v>
      </c>
      <c r="AA66" s="7">
        <v>11615352.947711945</v>
      </c>
      <c r="AB66" s="6"/>
    </row>
    <row r="67" spans="1:28">
      <c r="A67" t="s">
        <v>468</v>
      </c>
      <c r="B67">
        <v>66</v>
      </c>
      <c r="C67" t="s">
        <v>469</v>
      </c>
      <c r="D67" t="s">
        <v>470</v>
      </c>
      <c r="E67" s="5" t="s">
        <v>29</v>
      </c>
      <c r="F67">
        <v>1</v>
      </c>
      <c r="G67" t="s">
        <v>471</v>
      </c>
      <c r="H67" t="s">
        <v>472</v>
      </c>
      <c r="I67">
        <v>0.65</v>
      </c>
      <c r="J67">
        <v>0.71</v>
      </c>
      <c r="K67" s="5">
        <v>39910</v>
      </c>
      <c r="L67" t="s">
        <v>32</v>
      </c>
      <c r="M67" t="s">
        <v>473</v>
      </c>
      <c r="N67" t="s">
        <v>178</v>
      </c>
      <c r="P67" s="6" t="s">
        <v>35</v>
      </c>
      <c r="Q67" t="s">
        <v>474</v>
      </c>
      <c r="R67" s="6">
        <f ca="1">IFERROR(IF(AND(OR(P67="Global X Investments Canada Inc",P67="Fidelity Investments Canada ULC",P67="3iQ Corp."), ISNUMBER(SEARCH("/U", A67))), 0, VLOOKUP(A67,'[1]aum (BBG)'!$A:$D,2,FALSE)),0)</f>
        <v>91240165.710449219</v>
      </c>
      <c r="S67" s="6">
        <f ca="1">IFERROR(IF(AND(OR(P67="Global X Investments Canada Inc",P67="Fidelity Investments Canada ULC",P67="3iQ Corp."), ISNUMBER(SEARCH("/U", A67))), 0, VLOOKUP(A67,'[1]fund_flow (BBG)'!$A:$D,2,FALSE)),0)</f>
        <v>0</v>
      </c>
      <c r="T67" s="6">
        <f ca="1">IFERROR(IF(AND(OR(P67="Global X Investments Canada Inc",P67="Fidelity Investments Canada ULC",P67="3iQ Corp."), ISNUMBER(SEARCH("/U", A67))), 0, VLOOKUP(A67,'[1]fund_flow (BBG)'!$A:$D,4,FALSE)),0)</f>
        <v>2647023.1500000027</v>
      </c>
      <c r="U67" s="6">
        <f ca="1">IFERROR(IF(AND(OR(P67="Global X Investments Canada Inc",P67="Fidelity Investments Canada ULC",P67="3iQ Corp."), ISNUMBER(SEARCH("/U", A67))), 0, VLOOKUP(A67,'[1]fund_flow (BBG)'!$E:$F,2,FALSE)),0)</f>
        <v>0</v>
      </c>
      <c r="V67" s="6">
        <f ca="1">IFERROR(IF(AND(OR(P67="Global X Investments Canada Inc",P67="Fidelity Investments Canada ULC",P67="3iQ Corp."), ISNUMBER(SEARCH("/U", A67))), 0, VLOOKUP(A67,'[1]fund_flow (BBG)'!$G:$H,2,FALSE)),0)</f>
        <v>2546305.700000002</v>
      </c>
      <c r="W67" s="6">
        <f ca="1">IFERROR(IF(AND(OR(P67="Global X Investments Canada Inc",P67="Fidelity Investments Canada ULC",P67="3iQ Corp."), ISNUMBER(SEARCH("/U", A67))), 0, VLOOKUP(A67,'[1]fund_flow (BBG)'!$I:$J,2,FALSE)),0)</f>
        <v>5193328.8500000052</v>
      </c>
      <c r="X67" s="6">
        <f ca="1">IFERROR(VLOOKUP(A67,'[1]num_trades (BBG)'!$A:$C,2,FALSE),0)</f>
        <v>281</v>
      </c>
      <c r="Y67" s="6">
        <f ca="1">IFERROR(VLOOKUP(A67,'[1]Turnover (BBG)'!$A:$C,2,FALSE),0)</f>
        <v>1691655.8000000003</v>
      </c>
      <c r="Z67" s="6" t="str">
        <f>+IFERROR(IFERROR(VLOOKUP(M67,'[1]Category Mapping'!A:B,2,0),VLOOKUP(N67,'[1]Category Mapping'!A:B,2,0)),"Other")</f>
        <v>Other</v>
      </c>
      <c r="AA67" s="7">
        <v>53969574.737548828</v>
      </c>
      <c r="AB67" s="6"/>
    </row>
    <row r="68" spans="1:28">
      <c r="A68" t="s">
        <v>475</v>
      </c>
      <c r="B68">
        <v>67</v>
      </c>
      <c r="C68" t="s">
        <v>476</v>
      </c>
      <c r="D68" t="s">
        <v>477</v>
      </c>
      <c r="E68" s="5" t="s">
        <v>29</v>
      </c>
      <c r="F68">
        <v>1</v>
      </c>
      <c r="G68" t="s">
        <v>478</v>
      </c>
      <c r="H68" t="s">
        <v>479</v>
      </c>
      <c r="I68">
        <v>0.65</v>
      </c>
      <c r="J68">
        <v>0.72</v>
      </c>
      <c r="K68" s="5">
        <v>39947</v>
      </c>
      <c r="L68" t="s">
        <v>32</v>
      </c>
      <c r="M68" t="s">
        <v>480</v>
      </c>
      <c r="N68" t="s">
        <v>178</v>
      </c>
      <c r="P68" s="6" t="s">
        <v>35</v>
      </c>
      <c r="Q68" t="s">
        <v>481</v>
      </c>
      <c r="R68" s="6">
        <f ca="1">IFERROR(IF(AND(OR(P68="Global X Investments Canada Inc",P68="Fidelity Investments Canada ULC",P68="3iQ Corp."), ISNUMBER(SEARCH("/U", A68))), 0, VLOOKUP(A68,'[1]aum (BBG)'!$A:$D,2,FALSE)),0)</f>
        <v>97549768.06640625</v>
      </c>
      <c r="S68" s="6">
        <f ca="1">IFERROR(IF(AND(OR(P68="Global X Investments Canada Inc",P68="Fidelity Investments Canada ULC",P68="3iQ Corp."), ISNUMBER(SEARCH("/U", A68))), 0, VLOOKUP(A68,'[1]fund_flow (BBG)'!$A:$D,2,FALSE)),0)</f>
        <v>0</v>
      </c>
      <c r="T68" s="6">
        <f ca="1">IFERROR(IF(AND(OR(P68="Global X Investments Canada Inc",P68="Fidelity Investments Canada ULC",P68="3iQ Corp."), ISNUMBER(SEARCH("/U", A68))), 0, VLOOKUP(A68,'[1]fund_flow (BBG)'!$A:$D,4,FALSE)),0)</f>
        <v>0</v>
      </c>
      <c r="U68" s="6">
        <f ca="1">IFERROR(IF(AND(OR(P68="Global X Investments Canada Inc",P68="Fidelity Investments Canada ULC",P68="3iQ Corp."), ISNUMBER(SEARCH("/U", A68))), 0, VLOOKUP(A68,'[1]fund_flow (BBG)'!$E:$F,2,FALSE)),0)</f>
        <v>0</v>
      </c>
      <c r="V68" s="6">
        <f ca="1">IFERROR(IF(AND(OR(P68="Global X Investments Canada Inc",P68="Fidelity Investments Canada ULC",P68="3iQ Corp."), ISNUMBER(SEARCH("/U", A68))), 0, VLOOKUP(A68,'[1]fund_flow (BBG)'!$G:$H,2,FALSE)),0)</f>
        <v>0</v>
      </c>
      <c r="W68" s="6">
        <f ca="1">IFERROR(IF(AND(OR(P68="Global X Investments Canada Inc",P68="Fidelity Investments Canada ULC",P68="3iQ Corp."), ISNUMBER(SEARCH("/U", A68))), 0, VLOOKUP(A68,'[1]fund_flow (BBG)'!$I:$J,2,FALSE)),0)</f>
        <v>81171.099999999627</v>
      </c>
      <c r="X68" s="6">
        <f ca="1">IFERROR(VLOOKUP(A68,'[1]num_trades (BBG)'!$A:$C,2,FALSE),0)</f>
        <v>105</v>
      </c>
      <c r="Y68" s="6">
        <f ca="1">IFERROR(VLOOKUP(A68,'[1]Turnover (BBG)'!$A:$C,2,FALSE),0)</f>
        <v>3006256.19</v>
      </c>
      <c r="Z68" s="6" t="str">
        <f>+IFERROR(IFERROR(VLOOKUP(M68,'[1]Category Mapping'!A:B,2,0),VLOOKUP(N68,'[1]Category Mapping'!A:B,2,0)),"Other")</f>
        <v>Other</v>
      </c>
      <c r="AA68" s="7">
        <v>92664216.613769531</v>
      </c>
      <c r="AB68" s="6"/>
    </row>
    <row r="69" spans="1:28">
      <c r="A69" t="s">
        <v>482</v>
      </c>
      <c r="B69">
        <v>68</v>
      </c>
      <c r="C69" t="s">
        <v>483</v>
      </c>
      <c r="D69" t="s">
        <v>484</v>
      </c>
      <c r="E69" s="5" t="s">
        <v>29</v>
      </c>
      <c r="F69">
        <v>1</v>
      </c>
      <c r="G69" t="s">
        <v>485</v>
      </c>
      <c r="H69" t="s">
        <v>486</v>
      </c>
      <c r="I69">
        <v>0.5</v>
      </c>
      <c r="J69">
        <v>0.55000000000000004</v>
      </c>
      <c r="K69" s="5">
        <v>39961</v>
      </c>
      <c r="L69" t="s">
        <v>32</v>
      </c>
      <c r="M69" t="s">
        <v>487</v>
      </c>
      <c r="N69" t="s">
        <v>392</v>
      </c>
      <c r="P69" s="6" t="s">
        <v>35</v>
      </c>
      <c r="Q69" t="s">
        <v>488</v>
      </c>
      <c r="R69" s="6">
        <f ca="1">IFERROR(IF(AND(OR(P69="Global X Investments Canada Inc",P69="Fidelity Investments Canada ULC",P69="3iQ Corp."), ISNUMBER(SEARCH("/U", A69))), 0, VLOOKUP(A69,'[1]aum (BBG)'!$A:$D,2,FALSE)),0)</f>
        <v>2677127922.0581055</v>
      </c>
      <c r="S69" s="6">
        <f ca="1">IFERROR(IF(AND(OR(P69="Global X Investments Canada Inc",P69="Fidelity Investments Canada ULC",P69="3iQ Corp."), ISNUMBER(SEARCH("/U", A69))), 0, VLOOKUP(A69,'[1]fund_flow (BBG)'!$A:$D,2,FALSE)),0)</f>
        <v>66053947.5</v>
      </c>
      <c r="T69" s="6">
        <f ca="1">IFERROR(IF(AND(OR(P69="Global X Investments Canada Inc",P69="Fidelity Investments Canada ULC",P69="3iQ Corp."), ISNUMBER(SEARCH("/U", A69))), 0, VLOOKUP(A69,'[1]fund_flow (BBG)'!$A:$D,4,FALSE)),0)</f>
        <v>39296305.75</v>
      </c>
      <c r="U69" s="6">
        <f ca="1">IFERROR(IF(AND(OR(P69="Global X Investments Canada Inc",P69="Fidelity Investments Canada ULC",P69="3iQ Corp."), ISNUMBER(SEARCH("/U", A69))), 0, VLOOKUP(A69,'[1]fund_flow (BBG)'!$E:$F,2,FALSE)),0)</f>
        <v>27791001.25</v>
      </c>
      <c r="V69" s="6">
        <f ca="1">IFERROR(IF(AND(OR(P69="Global X Investments Canada Inc",P69="Fidelity Investments Canada ULC",P69="3iQ Corp."), ISNUMBER(SEARCH("/U", A69))), 0, VLOOKUP(A69,'[1]fund_flow (BBG)'!$G:$H,2,FALSE)),0)</f>
        <v>8898444.25</v>
      </c>
      <c r="W69" s="6">
        <f ca="1">IFERROR(IF(AND(OR(P69="Global X Investments Canada Inc",P69="Fidelity Investments Canada ULC",P69="3iQ Corp."), ISNUMBER(SEARCH("/U", A69))), 0, VLOOKUP(A69,'[1]fund_flow (BBG)'!$I:$J,2,FALSE)),0)</f>
        <v>158875166.5</v>
      </c>
      <c r="X69" s="6">
        <f ca="1">IFERROR(VLOOKUP(A69,'[1]num_trades (BBG)'!$A:$C,2,FALSE),0)</f>
        <v>27557</v>
      </c>
      <c r="Y69" s="6">
        <f ca="1">IFERROR(VLOOKUP(A69,'[1]Turnover (BBG)'!$A:$C,2,FALSE),0)</f>
        <v>248561170</v>
      </c>
      <c r="Z69" s="6" t="str">
        <f>+IFERROR(IFERROR(VLOOKUP(M69,'[1]Category Mapping'!A:B,2,0),VLOOKUP(N69,'[1]Category Mapping'!A:B,2,0)),"Other")</f>
        <v>Other</v>
      </c>
      <c r="AA69" s="7">
        <v>1103679546.3562012</v>
      </c>
      <c r="AB69" s="6"/>
    </row>
    <row r="70" spans="1:28">
      <c r="A70" t="s">
        <v>489</v>
      </c>
      <c r="B70">
        <v>69</v>
      </c>
      <c r="C70" t="s">
        <v>490</v>
      </c>
      <c r="D70" t="s">
        <v>491</v>
      </c>
      <c r="E70" s="5" t="s">
        <v>29</v>
      </c>
      <c r="F70">
        <v>1</v>
      </c>
      <c r="G70" t="s">
        <v>492</v>
      </c>
      <c r="H70" t="s">
        <v>493</v>
      </c>
      <c r="I70">
        <v>0.05</v>
      </c>
      <c r="J70">
        <v>0.06</v>
      </c>
      <c r="K70" s="5">
        <v>39968</v>
      </c>
      <c r="L70" t="s">
        <v>32</v>
      </c>
      <c r="M70" t="s">
        <v>33</v>
      </c>
      <c r="N70" t="s">
        <v>34</v>
      </c>
      <c r="P70" s="6" t="s">
        <v>494</v>
      </c>
      <c r="Q70" t="s">
        <v>495</v>
      </c>
      <c r="R70" s="6">
        <f ca="1">IFERROR(IF(AND(OR(P70="Global X Investments Canada Inc",P70="Fidelity Investments Canada ULC",P70="3iQ Corp."), ISNUMBER(SEARCH("/U", A70))), 0, VLOOKUP(A70,'[1]aum (BBG)'!$A:$D,2,FALSE)),0)</f>
        <v>14224348982.110886</v>
      </c>
      <c r="S70" s="6">
        <f ca="1">IFERROR(IF(AND(OR(P70="Global X Investments Canada Inc",P70="Fidelity Investments Canada ULC",P70="3iQ Corp."), ISNUMBER(SEARCH("/U", A70))), 0, VLOOKUP(A70,'[1]fund_flow (BBG)'!$A:$D,2,FALSE)),0)</f>
        <v>125511225.00000148</v>
      </c>
      <c r="T70" s="6">
        <f ca="1">IFERROR(IF(AND(OR(P70="Global X Investments Canada Inc",P70="Fidelity Investments Canada ULC",P70="3iQ Corp."), ISNUMBER(SEARCH("/U", A70))), 0, VLOOKUP(A70,'[1]fund_flow (BBG)'!$A:$D,4,FALSE)),0)</f>
        <v>48178763.999998532</v>
      </c>
      <c r="U70" s="6">
        <f ca="1">IFERROR(IF(AND(OR(P70="Global X Investments Canada Inc",P70="Fidelity Investments Canada ULC",P70="3iQ Corp."), ISNUMBER(SEARCH("/U", A70))), 0, VLOOKUP(A70,'[1]fund_flow (BBG)'!$E:$F,2,FALSE)),0)</f>
        <v>110332039</v>
      </c>
      <c r="V70" s="6">
        <f ca="1">IFERROR(IF(AND(OR(P70="Global X Investments Canada Inc",P70="Fidelity Investments Canada ULC",P70="3iQ Corp."), ISNUMBER(SEARCH("/U", A70))), 0, VLOOKUP(A70,'[1]fund_flow (BBG)'!$G:$H,2,FALSE)),0)</f>
        <v>66220299</v>
      </c>
      <c r="W70" s="6">
        <f ca="1">IFERROR(IF(AND(OR(P70="Global X Investments Canada Inc",P70="Fidelity Investments Canada ULC",P70="3iQ Corp."), ISNUMBER(SEARCH("/U", A70))), 0, VLOOKUP(A70,'[1]fund_flow (BBG)'!$I:$J,2,FALSE)),0)</f>
        <v>544748139.99999988</v>
      </c>
      <c r="X70" s="6">
        <f ca="1">IFERROR(VLOOKUP(A70,'[1]num_trades (BBG)'!$A:$C,2,FALSE),0)</f>
        <v>11777</v>
      </c>
      <c r="Y70" s="6">
        <f ca="1">IFERROR(VLOOKUP(A70,'[1]Turnover (BBG)'!$A:$C,2,FALSE),0)</f>
        <v>224367750</v>
      </c>
      <c r="Z70" s="6" t="str">
        <f>+IFERROR(IFERROR(VLOOKUP(M70,'[1]Category Mapping'!A:B,2,0),VLOOKUP(N70,'[1]Category Mapping'!A:B,2,0)),"Other")</f>
        <v>Equity Essential</v>
      </c>
      <c r="AA70" s="7">
        <v>9388582212.3647003</v>
      </c>
      <c r="AB70" s="6"/>
    </row>
    <row r="71" spans="1:28">
      <c r="A71" t="s">
        <v>496</v>
      </c>
      <c r="B71">
        <v>70</v>
      </c>
      <c r="C71" t="s">
        <v>497</v>
      </c>
      <c r="D71" t="s">
        <v>498</v>
      </c>
      <c r="E71" s="5" t="s">
        <v>29</v>
      </c>
      <c r="F71">
        <v>1</v>
      </c>
      <c r="G71" t="s">
        <v>499</v>
      </c>
      <c r="H71" t="s">
        <v>500</v>
      </c>
      <c r="I71">
        <v>0.08</v>
      </c>
      <c r="J71">
        <v>0.09</v>
      </c>
      <c r="K71" s="5">
        <v>39968</v>
      </c>
      <c r="L71" t="s">
        <v>32</v>
      </c>
      <c r="M71" t="s">
        <v>102</v>
      </c>
      <c r="N71" t="s">
        <v>34</v>
      </c>
      <c r="P71" s="6" t="s">
        <v>494</v>
      </c>
      <c r="Q71" t="s">
        <v>501</v>
      </c>
      <c r="R71" s="6">
        <f ca="1">IFERROR(IF(AND(OR(P71="Global X Investments Canada Inc",P71="Fidelity Investments Canada ULC",P71="3iQ Corp."), ISNUMBER(SEARCH("/U", A71))), 0, VLOOKUP(A71,'[1]aum (BBG)'!$A:$D,2,FALSE)),0)</f>
        <v>4216842729.3901443</v>
      </c>
      <c r="S71" s="6">
        <f ca="1">IFERROR(IF(AND(OR(P71="Global X Investments Canada Inc",P71="Fidelity Investments Canada ULC",P71="3iQ Corp."), ISNUMBER(SEARCH("/U", A71))), 0, VLOOKUP(A71,'[1]fund_flow (BBG)'!$A:$D,2,FALSE)),0)</f>
        <v>9190146.0000001416</v>
      </c>
      <c r="T71" s="6">
        <f ca="1">IFERROR(IF(AND(OR(P71="Global X Investments Canada Inc",P71="Fidelity Investments Canada ULC",P71="3iQ Corp."), ISNUMBER(SEARCH("/U", A71))), 0, VLOOKUP(A71,'[1]fund_flow (BBG)'!$A:$D,4,FALSE)),0)</f>
        <v>-146425601.50000039</v>
      </c>
      <c r="U71" s="6">
        <f ca="1">IFERROR(IF(AND(OR(P71="Global X Investments Canada Inc",P71="Fidelity Investments Canada ULC",P71="3iQ Corp."), ISNUMBER(SEARCH("/U", A71))), 0, VLOOKUP(A71,'[1]fund_flow (BBG)'!$E:$F,2,FALSE)),0)</f>
        <v>9335266.0000001341</v>
      </c>
      <c r="V71" s="6">
        <f ca="1">IFERROR(IF(AND(OR(P71="Global X Investments Canada Inc",P71="Fidelity Investments Canada ULC",P71="3iQ Corp."), ISNUMBER(SEARCH("/U", A71))), 0, VLOOKUP(A71,'[1]fund_flow (BBG)'!$G:$H,2,FALSE)),0)</f>
        <v>9407156.0000001304</v>
      </c>
      <c r="W71" s="6">
        <f ca="1">IFERROR(IF(AND(OR(P71="Global X Investments Canada Inc",P71="Fidelity Investments Canada ULC",P71="3iQ Corp."), ISNUMBER(SEARCH("/U", A71))), 0, VLOOKUP(A71,'[1]fund_flow (BBG)'!$I:$J,2,FALSE)),0)</f>
        <v>-76077048.499999732</v>
      </c>
      <c r="X71" s="6">
        <f ca="1">IFERROR(VLOOKUP(A71,'[1]num_trades (BBG)'!$A:$C,2,FALSE),0)</f>
        <v>4383</v>
      </c>
      <c r="Y71" s="6">
        <f ca="1">IFERROR(VLOOKUP(A71,'[1]Turnover (BBG)'!$A:$C,2,FALSE),0)</f>
        <v>94149503</v>
      </c>
      <c r="Z71" s="6" t="str">
        <f>+IFERROR(IFERROR(VLOOKUP(M71,'[1]Category Mapping'!A:B,2,0),VLOOKUP(N71,'[1]Category Mapping'!A:B,2,0)),"Other")</f>
        <v>Equity Essential</v>
      </c>
      <c r="AA71" s="7">
        <v>3060653712.490654</v>
      </c>
      <c r="AB71" s="6"/>
    </row>
    <row r="72" spans="1:28">
      <c r="A72" t="s">
        <v>502</v>
      </c>
      <c r="B72">
        <v>71</v>
      </c>
      <c r="C72" t="s">
        <v>503</v>
      </c>
      <c r="D72" t="s">
        <v>504</v>
      </c>
      <c r="E72" s="5" t="s">
        <v>29</v>
      </c>
      <c r="F72">
        <v>1</v>
      </c>
      <c r="G72" t="s">
        <v>505</v>
      </c>
      <c r="H72" t="s">
        <v>506</v>
      </c>
      <c r="I72">
        <v>0.23</v>
      </c>
      <c r="J72">
        <v>0.26</v>
      </c>
      <c r="K72" s="5">
        <v>39968</v>
      </c>
      <c r="L72" t="s">
        <v>32</v>
      </c>
      <c r="M72" t="s">
        <v>102</v>
      </c>
      <c r="N72" t="s">
        <v>507</v>
      </c>
      <c r="P72" s="6" t="s">
        <v>494</v>
      </c>
      <c r="Q72" t="s">
        <v>508</v>
      </c>
      <c r="R72" s="6">
        <f ca="1">IFERROR(IF(AND(OR(P72="Global X Investments Canada Inc",P72="Fidelity Investments Canada ULC",P72="3iQ Corp."), ISNUMBER(SEARCH("/U", A72))), 0, VLOOKUP(A72,'[1]aum (BBG)'!$A:$D,2,FALSE)),0)</f>
        <v>419778054.74139404</v>
      </c>
      <c r="S72" s="6">
        <f ca="1">IFERROR(IF(AND(OR(P72="Global X Investments Canada Inc",P72="Fidelity Investments Canada ULC",P72="3iQ Corp."), ISNUMBER(SEARCH("/U", A72))), 0, VLOOKUP(A72,'[1]fund_flow (BBG)'!$A:$D,2,FALSE)),0)</f>
        <v>38608</v>
      </c>
      <c r="T72" s="6">
        <f ca="1">IFERROR(IF(AND(OR(P72="Global X Investments Canada Inc",P72="Fidelity Investments Canada ULC",P72="3iQ Corp."), ISNUMBER(SEARCH("/U", A72))), 0, VLOOKUP(A72,'[1]fund_flow (BBG)'!$A:$D,4,FALSE)),0)</f>
        <v>-7417376.9999999739</v>
      </c>
      <c r="U72" s="6">
        <f ca="1">IFERROR(IF(AND(OR(P72="Global X Investments Canada Inc",P72="Fidelity Investments Canada ULC",P72="3iQ Corp."), ISNUMBER(SEARCH("/U", A72))), 0, VLOOKUP(A72,'[1]fund_flow (BBG)'!$E:$F,2,FALSE)),0)</f>
        <v>3715392.499999987</v>
      </c>
      <c r="V72" s="6">
        <f ca="1">IFERROR(IF(AND(OR(P72="Global X Investments Canada Inc",P72="Fidelity Investments Canada ULC",P72="3iQ Corp."), ISNUMBER(SEARCH("/U", A72))), 0, VLOOKUP(A72,'[1]fund_flow (BBG)'!$G:$H,2,FALSE)),0)</f>
        <v>3755959.999999987</v>
      </c>
      <c r="W72" s="6">
        <f ca="1">IFERROR(IF(AND(OR(P72="Global X Investments Canada Inc",P72="Fidelity Investments Canada ULC",P72="3iQ Corp."), ISNUMBER(SEARCH("/U", A72))), 0, VLOOKUP(A72,'[1]fund_flow (BBG)'!$I:$J,2,FALSE)),0)</f>
        <v>7479600.0000000391</v>
      </c>
      <c r="X72" s="6">
        <f ca="1">IFERROR(VLOOKUP(A72,'[1]num_trades (BBG)'!$A:$C,2,FALSE),0)</f>
        <v>939</v>
      </c>
      <c r="Y72" s="6">
        <f ca="1">IFERROR(VLOOKUP(A72,'[1]Turnover (BBG)'!$A:$C,2,FALSE),0)</f>
        <v>10258411.800000001</v>
      </c>
      <c r="Z72" s="6" t="str">
        <f>+IFERROR(IFERROR(VLOOKUP(M72,'[1]Category Mapping'!A:B,2,0),VLOOKUP(N72,'[1]Category Mapping'!A:B,2,0)),"Other")</f>
        <v>Other</v>
      </c>
      <c r="AA72" s="7">
        <v>437924779.02452087</v>
      </c>
      <c r="AB72" s="6"/>
    </row>
    <row r="73" spans="1:28">
      <c r="A73" t="s">
        <v>509</v>
      </c>
      <c r="B73">
        <v>72</v>
      </c>
      <c r="C73" t="s">
        <v>510</v>
      </c>
      <c r="D73" t="s">
        <v>511</v>
      </c>
      <c r="E73" s="5" t="s">
        <v>29</v>
      </c>
      <c r="F73">
        <v>1</v>
      </c>
      <c r="G73" t="s">
        <v>512</v>
      </c>
      <c r="H73" t="s">
        <v>513</v>
      </c>
      <c r="I73">
        <v>0.2</v>
      </c>
      <c r="J73">
        <v>0.22</v>
      </c>
      <c r="K73" s="5">
        <v>39968</v>
      </c>
      <c r="L73" t="s">
        <v>32</v>
      </c>
      <c r="M73" t="s">
        <v>162</v>
      </c>
      <c r="N73" t="s">
        <v>514</v>
      </c>
      <c r="P73" s="6" t="s">
        <v>494</v>
      </c>
      <c r="Q73" t="s">
        <v>515</v>
      </c>
      <c r="R73" s="6">
        <f ca="1">IFERROR(IF(AND(OR(P73="Global X Investments Canada Inc",P73="Fidelity Investments Canada ULC",P73="3iQ Corp."), ISNUMBER(SEARCH("/U", A73))), 0, VLOOKUP(A73,'[1]aum (BBG)'!$A:$D,2,FALSE)),0)</f>
        <v>754581552.99206829</v>
      </c>
      <c r="S73" s="6">
        <f ca="1">IFERROR(IF(AND(OR(P73="Global X Investments Canada Inc",P73="Fidelity Investments Canada ULC",P73="3iQ Corp."), ISNUMBER(SEARCH("/U", A73))), 0, VLOOKUP(A73,'[1]fund_flow (BBG)'!$A:$D,2,FALSE)),0)</f>
        <v>0</v>
      </c>
      <c r="T73" s="6">
        <f ca="1">IFERROR(IF(AND(OR(P73="Global X Investments Canada Inc",P73="Fidelity Investments Canada ULC",P73="3iQ Corp."), ISNUMBER(SEARCH("/U", A73))), 0, VLOOKUP(A73,'[1]fund_flow (BBG)'!$A:$D,4,FALSE)),0)</f>
        <v>-39945569.000000045</v>
      </c>
      <c r="U73" s="6">
        <f ca="1">IFERROR(IF(AND(OR(P73="Global X Investments Canada Inc",P73="Fidelity Investments Canada ULC",P73="3iQ Corp."), ISNUMBER(SEARCH("/U", A73))), 0, VLOOKUP(A73,'[1]fund_flow (BBG)'!$E:$F,2,FALSE)),0)</f>
        <v>-5936063.9999999786</v>
      </c>
      <c r="V73" s="6">
        <f ca="1">IFERROR(IF(AND(OR(P73="Global X Investments Canada Inc",P73="Fidelity Investments Canada ULC",P73="3iQ Corp."), ISNUMBER(SEARCH("/U", A73))), 0, VLOOKUP(A73,'[1]fund_flow (BBG)'!$G:$H,2,FALSE)),0)</f>
        <v>742867.00000006333</v>
      </c>
      <c r="W73" s="6">
        <f ca="1">IFERROR(IF(AND(OR(P73="Global X Investments Canada Inc",P73="Fidelity Investments Canada ULC",P73="3iQ Corp."), ISNUMBER(SEARCH("/U", A73))), 0, VLOOKUP(A73,'[1]fund_flow (BBG)'!$I:$J,2,FALSE)),0)</f>
        <v>-62922671</v>
      </c>
      <c r="X73" s="6">
        <f ca="1">IFERROR(VLOOKUP(A73,'[1]num_trades (BBG)'!$A:$C,2,FALSE),0)</f>
        <v>760</v>
      </c>
      <c r="Y73" s="6">
        <f ca="1">IFERROR(VLOOKUP(A73,'[1]Turnover (BBG)'!$A:$C,2,FALSE),0)</f>
        <v>7084894</v>
      </c>
      <c r="Z73" s="6" t="str">
        <f>+IFERROR(IFERROR(VLOOKUP(M73,'[1]Category Mapping'!A:B,2,0),VLOOKUP(N73,'[1]Category Mapping'!A:B,2,0)),"Other")</f>
        <v>Other</v>
      </c>
      <c r="AA73" s="7">
        <v>746472203.08307076</v>
      </c>
      <c r="AB73" s="6"/>
    </row>
    <row r="74" spans="1:28">
      <c r="A74" t="s">
        <v>516</v>
      </c>
      <c r="B74">
        <v>73</v>
      </c>
      <c r="C74" t="s">
        <v>517</v>
      </c>
      <c r="D74" t="s">
        <v>518</v>
      </c>
      <c r="E74" s="5" t="s">
        <v>29</v>
      </c>
      <c r="F74">
        <v>2</v>
      </c>
      <c r="G74" t="s">
        <v>519</v>
      </c>
      <c r="H74" t="s">
        <v>520</v>
      </c>
      <c r="I74">
        <v>0.4</v>
      </c>
      <c r="J74">
        <v>0.52</v>
      </c>
      <c r="K74" s="5">
        <v>39972</v>
      </c>
      <c r="L74" t="s">
        <v>32</v>
      </c>
      <c r="M74" t="s">
        <v>487</v>
      </c>
      <c r="N74" t="s">
        <v>521</v>
      </c>
      <c r="P74" s="6" t="s">
        <v>522</v>
      </c>
      <c r="Q74" t="s">
        <v>523</v>
      </c>
      <c r="R74" s="6">
        <f ca="1">IFERROR(IF(AND(OR(P74="Global X Investments Canada Inc",P74="Fidelity Investments Canada ULC",P74="3iQ Corp."), ISNUMBER(SEARCH("/U", A74))), 0, VLOOKUP(A74,'[1]aum (BBG)'!$A:$D,2,FALSE)),0)</f>
        <v>106833334.99595261</v>
      </c>
      <c r="S74" s="6">
        <f ca="1">IFERROR(IF(AND(OR(P74="Global X Investments Canada Inc",P74="Fidelity Investments Canada ULC",P74="3iQ Corp."), ISNUMBER(SEARCH("/U", A74))), 0, VLOOKUP(A74,'[1]fund_flow (BBG)'!$A:$D,2,FALSE)),0)</f>
        <v>0</v>
      </c>
      <c r="T74" s="6">
        <f ca="1">IFERROR(IF(AND(OR(P74="Global X Investments Canada Inc",P74="Fidelity Investments Canada ULC",P74="3iQ Corp."), ISNUMBER(SEARCH("/U", A74))), 0, VLOOKUP(A74,'[1]fund_flow (BBG)'!$A:$D,4,FALSE)),0)</f>
        <v>0</v>
      </c>
      <c r="U74" s="6">
        <f ca="1">IFERROR(IF(AND(OR(P74="Global X Investments Canada Inc",P74="Fidelity Investments Canada ULC",P74="3iQ Corp."), ISNUMBER(SEARCH("/U", A74))), 0, VLOOKUP(A74,'[1]fund_flow (BBG)'!$E:$F,2,FALSE)),0)</f>
        <v>0</v>
      </c>
      <c r="V74" s="6">
        <f ca="1">IFERROR(IF(AND(OR(P74="Global X Investments Canada Inc",P74="Fidelity Investments Canada ULC",P74="3iQ Corp."), ISNUMBER(SEARCH("/U", A74))), 0, VLOOKUP(A74,'[1]fund_flow (BBG)'!$G:$H,2,FALSE)),0)</f>
        <v>-9203647.8868424799</v>
      </c>
      <c r="W74" s="6">
        <f ca="1">IFERROR(IF(AND(OR(P74="Global X Investments Canada Inc",P74="Fidelity Investments Canada ULC",P74="3iQ Corp."), ISNUMBER(SEARCH("/U", A74))), 0, VLOOKUP(A74,'[1]fund_flow (BBG)'!$I:$J,2,FALSE)),0)</f>
        <v>-9203647.8868424799</v>
      </c>
      <c r="X74" s="6">
        <f ca="1">IFERROR(VLOOKUP(A74,'[1]num_trades (BBG)'!$A:$C,2,FALSE),0)</f>
        <v>873</v>
      </c>
      <c r="Y74" s="6">
        <f ca="1">IFERROR(VLOOKUP(A74,'[1]Turnover (BBG)'!$A:$C,2,FALSE),0)</f>
        <v>5185839.0999999996</v>
      </c>
      <c r="Z74" s="6" t="str">
        <f>+IFERROR(IFERROR(VLOOKUP(M74,'[1]Category Mapping'!A:B,2,0),VLOOKUP(N74,'[1]Category Mapping'!A:B,2,0)),"Other")</f>
        <v>Other</v>
      </c>
      <c r="AA74" s="7">
        <v>55840024.506258011</v>
      </c>
      <c r="AB74" s="6"/>
    </row>
    <row r="75" spans="1:28">
      <c r="A75" t="s">
        <v>524</v>
      </c>
      <c r="B75">
        <v>74</v>
      </c>
      <c r="C75" t="s">
        <v>525</v>
      </c>
      <c r="D75" t="s">
        <v>526</v>
      </c>
      <c r="E75" s="5" t="s">
        <v>29</v>
      </c>
      <c r="F75">
        <v>2</v>
      </c>
      <c r="G75" t="s">
        <v>519</v>
      </c>
      <c r="H75" t="s">
        <v>520</v>
      </c>
      <c r="I75">
        <v>0.4</v>
      </c>
      <c r="J75">
        <v>0.52</v>
      </c>
      <c r="K75" s="5">
        <v>39972</v>
      </c>
      <c r="L75" t="s">
        <v>32</v>
      </c>
      <c r="M75" t="s">
        <v>487</v>
      </c>
      <c r="N75" t="s">
        <v>521</v>
      </c>
      <c r="P75" s="6" t="s">
        <v>522</v>
      </c>
      <c r="Q75" t="s">
        <v>527</v>
      </c>
      <c r="R75" s="6">
        <f ca="1">IFERROR(IF(AND(OR(P75="Global X Investments Canada Inc",P75="Fidelity Investments Canada ULC",P75="3iQ Corp."), ISNUMBER(SEARCH("/U", A75))), 0, VLOOKUP(A75,'[1]aum (BBG)'!$A:$D,2,FALSE)),0)</f>
        <v>106923422.91702774</v>
      </c>
      <c r="S75" s="6">
        <f ca="1">IFERROR(IF(AND(OR(P75="Global X Investments Canada Inc",P75="Fidelity Investments Canada ULC",P75="3iQ Corp."), ISNUMBER(SEARCH("/U", A75))), 0, VLOOKUP(A75,'[1]fund_flow (BBG)'!$A:$D,2,FALSE)),0)</f>
        <v>0</v>
      </c>
      <c r="T75" s="6">
        <f ca="1">IFERROR(IF(AND(OR(P75="Global X Investments Canada Inc",P75="Fidelity Investments Canada ULC",P75="3iQ Corp."), ISNUMBER(SEARCH("/U", A75))), 0, VLOOKUP(A75,'[1]fund_flow (BBG)'!$A:$D,4,FALSE)),0)</f>
        <v>0</v>
      </c>
      <c r="U75" s="6">
        <f ca="1">IFERROR(IF(AND(OR(P75="Global X Investments Canada Inc",P75="Fidelity Investments Canada ULC",P75="3iQ Corp."), ISNUMBER(SEARCH("/U", A75))), 0, VLOOKUP(A75,'[1]fund_flow (BBG)'!$E:$F,2,FALSE)),0)</f>
        <v>0</v>
      </c>
      <c r="V75" s="6">
        <f ca="1">IFERROR(IF(AND(OR(P75="Global X Investments Canada Inc",P75="Fidelity Investments Canada ULC",P75="3iQ Corp."), ISNUMBER(SEARCH("/U", A75))), 0, VLOOKUP(A75,'[1]fund_flow (BBG)'!$G:$H,2,FALSE)),0)</f>
        <v>-9203647.8868424799</v>
      </c>
      <c r="W75" s="6">
        <f ca="1">IFERROR(IF(AND(OR(P75="Global X Investments Canada Inc",P75="Fidelity Investments Canada ULC",P75="3iQ Corp."), ISNUMBER(SEARCH("/U", A75))), 0, VLOOKUP(A75,'[1]fund_flow (BBG)'!$I:$J,2,FALSE)),0)</f>
        <v>-9203647.8868424799</v>
      </c>
      <c r="X75" s="6">
        <f ca="1">IFERROR(VLOOKUP(A75,'[1]num_trades (BBG)'!$A:$C,2,FALSE),0)</f>
        <v>55</v>
      </c>
      <c r="Y75" s="6">
        <f ca="1">IFERROR(VLOOKUP(A75,'[1]Turnover (BBG)'!$A:$C,2,FALSE),0)</f>
        <v>522019.7</v>
      </c>
      <c r="Z75" s="6" t="str">
        <f>+IFERROR(IFERROR(VLOOKUP(M75,'[1]Category Mapping'!A:B,2,0),VLOOKUP(N75,'[1]Category Mapping'!A:B,2,0)),"Other")</f>
        <v>Other</v>
      </c>
      <c r="AA75" s="7">
        <v>55900239.19941441</v>
      </c>
      <c r="AB75" s="6"/>
    </row>
    <row r="76" spans="1:28">
      <c r="A76" t="s">
        <v>528</v>
      </c>
      <c r="B76">
        <v>75</v>
      </c>
      <c r="C76" t="s">
        <v>529</v>
      </c>
      <c r="D76" t="s">
        <v>530</v>
      </c>
      <c r="E76" s="5" t="s">
        <v>29</v>
      </c>
      <c r="F76">
        <v>1</v>
      </c>
      <c r="G76" t="s">
        <v>531</v>
      </c>
      <c r="H76" t="s">
        <v>532</v>
      </c>
      <c r="I76">
        <v>0.44</v>
      </c>
      <c r="J76">
        <v>0.47</v>
      </c>
      <c r="K76" s="5">
        <v>39982</v>
      </c>
      <c r="L76" t="s">
        <v>32</v>
      </c>
      <c r="M76" t="s">
        <v>357</v>
      </c>
      <c r="N76" t="s">
        <v>34</v>
      </c>
      <c r="P76" s="6" t="s">
        <v>35</v>
      </c>
      <c r="Q76" t="s">
        <v>533</v>
      </c>
      <c r="R76" s="6">
        <f ca="1">IFERROR(IF(AND(OR(P76="Global X Investments Canada Inc",P76="Fidelity Investments Canada ULC",P76="3iQ Corp."), ISNUMBER(SEARCH("/U", A76))), 0, VLOOKUP(A76,'[1]aum (BBG)'!$A:$D,2,FALSE)),0)</f>
        <v>1504393215.9423828</v>
      </c>
      <c r="S76" s="6">
        <f ca="1">IFERROR(IF(AND(OR(P76="Global X Investments Canada Inc",P76="Fidelity Investments Canada ULC",P76="3iQ Corp."), ISNUMBER(SEARCH("/U", A76))), 0, VLOOKUP(A76,'[1]fund_flow (BBG)'!$A:$D,2,FALSE)),0)</f>
        <v>-16691946.300000038</v>
      </c>
      <c r="T76" s="6">
        <f ca="1">IFERROR(IF(AND(OR(P76="Global X Investments Canada Inc",P76="Fidelity Investments Canada ULC",P76="3iQ Corp."), ISNUMBER(SEARCH("/U", A76))), 0, VLOOKUP(A76,'[1]fund_flow (BBG)'!$A:$D,4,FALSE)),0)</f>
        <v>-5581885.6000000788</v>
      </c>
      <c r="U76" s="6">
        <f ca="1">IFERROR(IF(AND(OR(P76="Global X Investments Canada Inc",P76="Fidelity Investments Canada ULC",P76="3iQ Corp."), ISNUMBER(SEARCH("/U", A76))), 0, VLOOKUP(A76,'[1]fund_flow (BBG)'!$E:$F,2,FALSE)),0)</f>
        <v>0</v>
      </c>
      <c r="V76" s="6">
        <f ca="1">IFERROR(IF(AND(OR(P76="Global X Investments Canada Inc",P76="Fidelity Investments Canada ULC",P76="3iQ Corp."), ISNUMBER(SEARCH("/U", A76))), 0, VLOOKUP(A76,'[1]fund_flow (BBG)'!$G:$H,2,FALSE)),0)</f>
        <v>-5636543.1999998791</v>
      </c>
      <c r="W76" s="6">
        <f ca="1">IFERROR(IF(AND(OR(P76="Global X Investments Canada Inc",P76="Fidelity Investments Canada ULC",P76="3iQ Corp."), ISNUMBER(SEARCH("/U", A76))), 0, VLOOKUP(A76,'[1]fund_flow (BBG)'!$I:$J,2,FALSE)),0)</f>
        <v>-11266272.850000154</v>
      </c>
      <c r="X76" s="6">
        <f ca="1">IFERROR(VLOOKUP(A76,'[1]num_trades (BBG)'!$A:$C,2,FALSE),0)</f>
        <v>3825</v>
      </c>
      <c r="Y76" s="6">
        <f ca="1">IFERROR(VLOOKUP(A76,'[1]Turnover (BBG)'!$A:$C,2,FALSE),0)</f>
        <v>69567228</v>
      </c>
      <c r="Z76" s="6" t="str">
        <f>+IFERROR(IFERROR(VLOOKUP(M76,'[1]Category Mapping'!A:B,2,0),VLOOKUP(N76,'[1]Category Mapping'!A:B,2,0)),"Other")</f>
        <v>Equity Essential</v>
      </c>
      <c r="AA76" s="7">
        <v>1129377401.3519287</v>
      </c>
      <c r="AB76" s="6"/>
    </row>
    <row r="77" spans="1:28">
      <c r="A77" t="s">
        <v>534</v>
      </c>
      <c r="B77">
        <v>76</v>
      </c>
      <c r="C77" t="s">
        <v>535</v>
      </c>
      <c r="D77" t="s">
        <v>536</v>
      </c>
      <c r="E77" s="5" t="s">
        <v>29</v>
      </c>
      <c r="F77">
        <v>1</v>
      </c>
      <c r="G77" t="s">
        <v>537</v>
      </c>
      <c r="H77" s="8">
        <v>4.6429999999999999E+106</v>
      </c>
      <c r="I77">
        <v>0.82</v>
      </c>
      <c r="J77">
        <v>0.81</v>
      </c>
      <c r="K77" s="5">
        <v>39982</v>
      </c>
      <c r="L77" t="s">
        <v>32</v>
      </c>
      <c r="M77" t="s">
        <v>473</v>
      </c>
      <c r="N77" t="s">
        <v>34</v>
      </c>
      <c r="P77" s="6" t="s">
        <v>35</v>
      </c>
      <c r="Q77" t="s">
        <v>538</v>
      </c>
      <c r="R77" s="6">
        <f ca="1">IFERROR(IF(AND(OR(P77="Global X Investments Canada Inc",P77="Fidelity Investments Canada ULC",P77="3iQ Corp."), ISNUMBER(SEARCH("/U", A77))), 0, VLOOKUP(A77,'[1]aum (BBG)'!$A:$D,2,FALSE)),0)</f>
        <v>293674765.96832275</v>
      </c>
      <c r="S77" s="6">
        <f ca="1">IFERROR(IF(AND(OR(P77="Global X Investments Canada Inc",P77="Fidelity Investments Canada ULC",P77="3iQ Corp."), ISNUMBER(SEARCH("/U", A77))), 0, VLOOKUP(A77,'[1]fund_flow (BBG)'!$A:$D,2,FALSE)),0)</f>
        <v>13397092.00000003</v>
      </c>
      <c r="T77" s="6">
        <f ca="1">IFERROR(IF(AND(OR(P77="Global X Investments Canada Inc",P77="Fidelity Investments Canada ULC",P77="3iQ Corp."), ISNUMBER(SEARCH("/U", A77))), 0, VLOOKUP(A77,'[1]fund_flow (BBG)'!$A:$D,4,FALSE)),0)</f>
        <v>22594034.199999999</v>
      </c>
      <c r="U77" s="6">
        <f ca="1">IFERROR(IF(AND(OR(P77="Global X Investments Canada Inc",P77="Fidelity Investments Canada ULC",P77="3iQ Corp."), ISNUMBER(SEARCH("/U", A77))), 0, VLOOKUP(A77,'[1]fund_flow (BBG)'!$E:$F,2,FALSE)),0)</f>
        <v>2231824.3999999925</v>
      </c>
      <c r="V77" s="6">
        <f ca="1">IFERROR(IF(AND(OR(P77="Global X Investments Canada Inc",P77="Fidelity Investments Canada ULC",P77="3iQ Corp."), ISNUMBER(SEARCH("/U", A77))), 0, VLOOKUP(A77,'[1]fund_flow (BBG)'!$G:$H,2,FALSE)),0)</f>
        <v>8821327.9000000078</v>
      </c>
      <c r="W77" s="6">
        <f ca="1">IFERROR(IF(AND(OR(P77="Global X Investments Canada Inc",P77="Fidelity Investments Canada ULC",P77="3iQ Corp."), ISNUMBER(SEARCH("/U", A77))), 0, VLOOKUP(A77,'[1]fund_flow (BBG)'!$I:$J,2,FALSE)),0)</f>
        <v>47062039.200000033</v>
      </c>
      <c r="X77" s="6">
        <f ca="1">IFERROR(VLOOKUP(A77,'[1]num_trades (BBG)'!$A:$C,2,FALSE),0)</f>
        <v>1286</v>
      </c>
      <c r="Y77" s="6">
        <f ca="1">IFERROR(VLOOKUP(A77,'[1]Turnover (BBG)'!$A:$C,2,FALSE),0)</f>
        <v>16345089</v>
      </c>
      <c r="Z77" s="6" t="str">
        <f>+IFERROR(IFERROR(VLOOKUP(M77,'[1]Category Mapping'!A:B,2,0),VLOOKUP(N77,'[1]Category Mapping'!A:B,2,0)),"Other")</f>
        <v>Equity Essential</v>
      </c>
      <c r="AA77" s="7">
        <v>195694009.01794434</v>
      </c>
      <c r="AB77" s="6"/>
    </row>
    <row r="78" spans="1:28">
      <c r="A78" t="s">
        <v>539</v>
      </c>
      <c r="B78">
        <v>77</v>
      </c>
      <c r="C78" t="s">
        <v>540</v>
      </c>
      <c r="D78" t="s">
        <v>541</v>
      </c>
      <c r="E78" s="5" t="s">
        <v>29</v>
      </c>
      <c r="F78">
        <v>1</v>
      </c>
      <c r="G78" t="s">
        <v>542</v>
      </c>
      <c r="H78" t="s">
        <v>543</v>
      </c>
      <c r="I78">
        <v>0.75</v>
      </c>
      <c r="J78">
        <v>0.88</v>
      </c>
      <c r="K78" s="5">
        <v>39989</v>
      </c>
      <c r="L78" t="s">
        <v>544</v>
      </c>
      <c r="M78" t="s">
        <v>487</v>
      </c>
      <c r="N78" t="s">
        <v>372</v>
      </c>
      <c r="P78" s="6" t="s">
        <v>233</v>
      </c>
      <c r="Q78" t="s">
        <v>545</v>
      </c>
      <c r="R78" s="6">
        <f ca="1">IFERROR(IF(AND(OR(P78="Global X Investments Canada Inc",P78="Fidelity Investments Canada ULC",P78="3iQ Corp."), ISNUMBER(SEARCH("/U", A78))), 0, VLOOKUP(A78,'[1]aum (BBG)'!$A:$D,2,FALSE)),0)</f>
        <v>38472506.694393158</v>
      </c>
      <c r="S78" s="6">
        <f ca="1">IFERROR(IF(AND(OR(P78="Global X Investments Canada Inc",P78="Fidelity Investments Canada ULC",P78="3iQ Corp."), ISNUMBER(SEARCH("/U", A78))), 0, VLOOKUP(A78,'[1]fund_flow (BBG)'!$A:$D,2,FALSE)),0)</f>
        <v>975757.97100000083</v>
      </c>
      <c r="T78" s="6">
        <f ca="1">IFERROR(IF(AND(OR(P78="Global X Investments Canada Inc",P78="Fidelity Investments Canada ULC",P78="3iQ Corp."), ISNUMBER(SEARCH("/U", A78))), 0, VLOOKUP(A78,'[1]fund_flow (BBG)'!$A:$D,4,FALSE)),0)</f>
        <v>979052.03650000098</v>
      </c>
      <c r="U78" s="6">
        <f ca="1">IFERROR(IF(AND(OR(P78="Global X Investments Canada Inc",P78="Fidelity Investments Canada ULC",P78="3iQ Corp."), ISNUMBER(SEARCH("/U", A78))), 0, VLOOKUP(A78,'[1]fund_flow (BBG)'!$E:$F,2,FALSE)),0)</f>
        <v>0</v>
      </c>
      <c r="V78" s="6">
        <f ca="1">IFERROR(IF(AND(OR(P78="Global X Investments Canada Inc",P78="Fidelity Investments Canada ULC",P78="3iQ Corp."), ISNUMBER(SEARCH("/U", A78))), 0, VLOOKUP(A78,'[1]fund_flow (BBG)'!$G:$H,2,FALSE)),0)</f>
        <v>2877494.1779999984</v>
      </c>
      <c r="W78" s="6">
        <f ca="1">IFERROR(IF(AND(OR(P78="Global X Investments Canada Inc",P78="Fidelity Investments Canada ULC",P78="3iQ Corp."), ISNUMBER(SEARCH("/U", A78))), 0, VLOOKUP(A78,'[1]fund_flow (BBG)'!$I:$J,2,FALSE)),0)</f>
        <v>5786833.0730000017</v>
      </c>
      <c r="X78" s="6">
        <f ca="1">IFERROR(VLOOKUP(A78,'[1]num_trades (BBG)'!$A:$C,2,FALSE),0)</f>
        <v>907</v>
      </c>
      <c r="Y78" s="6">
        <f ca="1">IFERROR(VLOOKUP(A78,'[1]Turnover (BBG)'!$A:$C,2,FALSE),0)</f>
        <v>3925329.9000000004</v>
      </c>
      <c r="Z78" s="6" t="str">
        <f>+IFERROR(IFERROR(VLOOKUP(M78,'[1]Category Mapping'!A:B,2,0),VLOOKUP(N78,'[1]Category Mapping'!A:B,2,0)),"Other")</f>
        <v>Other</v>
      </c>
      <c r="AA78" s="7">
        <v>24006994.108810425</v>
      </c>
      <c r="AB78" s="6"/>
    </row>
    <row r="79" spans="1:28">
      <c r="A79" t="s">
        <v>546</v>
      </c>
      <c r="B79">
        <v>78</v>
      </c>
      <c r="C79" t="s">
        <v>547</v>
      </c>
      <c r="D79" t="s">
        <v>548</v>
      </c>
      <c r="E79" s="5" t="s">
        <v>29</v>
      </c>
      <c r="F79">
        <v>1</v>
      </c>
      <c r="G79" t="s">
        <v>549</v>
      </c>
      <c r="H79" t="s">
        <v>550</v>
      </c>
      <c r="I79">
        <v>0.2</v>
      </c>
      <c r="J79">
        <v>0.28999999999999998</v>
      </c>
      <c r="K79" s="5">
        <v>39989</v>
      </c>
      <c r="L79" t="s">
        <v>544</v>
      </c>
      <c r="M79" t="s">
        <v>487</v>
      </c>
      <c r="N79" t="s">
        <v>392</v>
      </c>
      <c r="P79" s="6" t="s">
        <v>233</v>
      </c>
      <c r="Q79" t="s">
        <v>551</v>
      </c>
      <c r="R79" s="6">
        <f ca="1">IFERROR(IF(AND(OR(P79="Global X Investments Canada Inc",P79="Fidelity Investments Canada ULC",P79="3iQ Corp."), ISNUMBER(SEARCH("/U", A79))), 0, VLOOKUP(A79,'[1]aum (BBG)'!$A:$D,2,FALSE)),0)</f>
        <v>66166429.847717285</v>
      </c>
      <c r="S79" s="6">
        <f ca="1">IFERROR(IF(AND(OR(P79="Global X Investments Canada Inc",P79="Fidelity Investments Canada ULC",P79="3iQ Corp."), ISNUMBER(SEARCH("/U", A79))), 0, VLOOKUP(A79,'[1]fund_flow (BBG)'!$A:$D,2,FALSE)),0)</f>
        <v>1819758.7265000015</v>
      </c>
      <c r="T79" s="6">
        <f ca="1">IFERROR(IF(AND(OR(P79="Global X Investments Canada Inc",P79="Fidelity Investments Canada ULC",P79="3iQ Corp."), ISNUMBER(SEARCH("/U", A79))), 0, VLOOKUP(A79,'[1]fund_flow (BBG)'!$A:$D,4,FALSE)),0)</f>
        <v>0</v>
      </c>
      <c r="U79" s="6">
        <f ca="1">IFERROR(IF(AND(OR(P79="Global X Investments Canada Inc",P79="Fidelity Investments Canada ULC",P79="3iQ Corp."), ISNUMBER(SEARCH("/U", A79))), 0, VLOOKUP(A79,'[1]fund_flow (BBG)'!$E:$F,2,FALSE)),0)</f>
        <v>0</v>
      </c>
      <c r="V79" s="6">
        <f ca="1">IFERROR(IF(AND(OR(P79="Global X Investments Canada Inc",P79="Fidelity Investments Canada ULC",P79="3iQ Corp."), ISNUMBER(SEARCH("/U", A79))), 0, VLOOKUP(A79,'[1]fund_flow (BBG)'!$G:$H,2,FALSE)),0)</f>
        <v>0</v>
      </c>
      <c r="W79" s="6">
        <f ca="1">IFERROR(IF(AND(OR(P79="Global X Investments Canada Inc",P79="Fidelity Investments Canada ULC",P79="3iQ Corp."), ISNUMBER(SEARCH("/U", A79))), 0, VLOOKUP(A79,'[1]fund_flow (BBG)'!$I:$J,2,FALSE)),0)</f>
        <v>1819758.7265000015</v>
      </c>
      <c r="X79" s="6">
        <f ca="1">IFERROR(VLOOKUP(A79,'[1]num_trades (BBG)'!$A:$C,2,FALSE),0)</f>
        <v>1662</v>
      </c>
      <c r="Y79" s="6">
        <f ca="1">IFERROR(VLOOKUP(A79,'[1]Turnover (BBG)'!$A:$C,2,FALSE),0)</f>
        <v>9365639.3000000007</v>
      </c>
      <c r="Z79" s="6" t="str">
        <f>+IFERROR(IFERROR(VLOOKUP(M79,'[1]Category Mapping'!A:B,2,0),VLOOKUP(N79,'[1]Category Mapping'!A:B,2,0)),"Other")</f>
        <v>Other</v>
      </c>
      <c r="AA79" s="7">
        <v>40669914.741516113</v>
      </c>
      <c r="AB79" s="6"/>
    </row>
    <row r="80" spans="1:28">
      <c r="A80" t="s">
        <v>552</v>
      </c>
      <c r="B80">
        <v>79</v>
      </c>
      <c r="C80" t="s">
        <v>553</v>
      </c>
      <c r="D80" t="s">
        <v>554</v>
      </c>
      <c r="E80" s="5" t="s">
        <v>29</v>
      </c>
      <c r="F80">
        <v>1</v>
      </c>
      <c r="G80" t="s">
        <v>555</v>
      </c>
      <c r="H80" t="s">
        <v>556</v>
      </c>
      <c r="I80">
        <v>0.75</v>
      </c>
      <c r="J80">
        <v>0.88</v>
      </c>
      <c r="K80" s="5">
        <v>39989</v>
      </c>
      <c r="L80" t="s">
        <v>544</v>
      </c>
      <c r="M80" t="s">
        <v>487</v>
      </c>
      <c r="N80" t="s">
        <v>365</v>
      </c>
      <c r="P80" s="6" t="s">
        <v>233</v>
      </c>
      <c r="Q80" t="s">
        <v>557</v>
      </c>
      <c r="R80" s="6">
        <f ca="1">IFERROR(IF(AND(OR(P80="Global X Investments Canada Inc",P80="Fidelity Investments Canada ULC",P80="3iQ Corp."), ISNUMBER(SEARCH("/U", A80))), 0, VLOOKUP(A80,'[1]aum (BBG)'!$A:$D,2,FALSE)),0)</f>
        <v>8878020.1490402222</v>
      </c>
      <c r="S80" s="6">
        <f ca="1">IFERROR(IF(AND(OR(P80="Global X Investments Canada Inc",P80="Fidelity Investments Canada ULC",P80="3iQ Corp."), ISNUMBER(SEARCH("/U", A80))), 0, VLOOKUP(A80,'[1]fund_flow (BBG)'!$A:$D,2,FALSE)),0)</f>
        <v>0</v>
      </c>
      <c r="T80" s="6">
        <f ca="1">IFERROR(IF(AND(OR(P80="Global X Investments Canada Inc",P80="Fidelity Investments Canada ULC",P80="3iQ Corp."), ISNUMBER(SEARCH("/U", A80))), 0, VLOOKUP(A80,'[1]fund_flow (BBG)'!$A:$D,4,FALSE)),0)</f>
        <v>0</v>
      </c>
      <c r="U80" s="6">
        <f ca="1">IFERROR(IF(AND(OR(P80="Global X Investments Canada Inc",P80="Fidelity Investments Canada ULC",P80="3iQ Corp."), ISNUMBER(SEARCH("/U", A80))), 0, VLOOKUP(A80,'[1]fund_flow (BBG)'!$E:$F,2,FALSE)),0)</f>
        <v>0</v>
      </c>
      <c r="V80" s="6">
        <f ca="1">IFERROR(IF(AND(OR(P80="Global X Investments Canada Inc",P80="Fidelity Investments Canada ULC",P80="3iQ Corp."), ISNUMBER(SEARCH("/U", A80))), 0, VLOOKUP(A80,'[1]fund_flow (BBG)'!$G:$H,2,FALSE)),0)</f>
        <v>368822.98000000027</v>
      </c>
      <c r="W80" s="6">
        <f ca="1">IFERROR(IF(AND(OR(P80="Global X Investments Canada Inc",P80="Fidelity Investments Canada ULC",P80="3iQ Corp."), ISNUMBER(SEARCH("/U", A80))), 0, VLOOKUP(A80,'[1]fund_flow (BBG)'!$I:$J,2,FALSE)),0)</f>
        <v>368822.98000000027</v>
      </c>
      <c r="X80" s="6">
        <f ca="1">IFERROR(VLOOKUP(A80,'[1]num_trades (BBG)'!$A:$C,2,FALSE),0)</f>
        <v>587</v>
      </c>
      <c r="Y80" s="6">
        <f ca="1">IFERROR(VLOOKUP(A80,'[1]Turnover (BBG)'!$A:$C,2,FALSE),0)</f>
        <v>910062.11999999988</v>
      </c>
      <c r="Z80" s="6" t="str">
        <f>+IFERROR(IFERROR(VLOOKUP(M80,'[1]Category Mapping'!A:B,2,0),VLOOKUP(N80,'[1]Category Mapping'!A:B,2,0)),"Other")</f>
        <v>Other</v>
      </c>
      <c r="AA80" s="7">
        <v>21837473.197746277</v>
      </c>
      <c r="AB80" s="6"/>
    </row>
    <row r="81" spans="1:28">
      <c r="A81" t="s">
        <v>558</v>
      </c>
      <c r="B81">
        <v>80</v>
      </c>
      <c r="C81" t="s">
        <v>559</v>
      </c>
      <c r="D81" t="s">
        <v>560</v>
      </c>
      <c r="E81" s="5" t="s">
        <v>29</v>
      </c>
      <c r="F81">
        <v>1</v>
      </c>
      <c r="G81" t="s">
        <v>561</v>
      </c>
      <c r="H81" t="s">
        <v>562</v>
      </c>
      <c r="I81">
        <v>0.65</v>
      </c>
      <c r="J81">
        <v>0.78</v>
      </c>
      <c r="K81" s="5">
        <v>39989</v>
      </c>
      <c r="L81" t="s">
        <v>544</v>
      </c>
      <c r="M81" t="s">
        <v>487</v>
      </c>
      <c r="N81" t="s">
        <v>521</v>
      </c>
      <c r="P81" s="6" t="s">
        <v>233</v>
      </c>
      <c r="Q81" t="s">
        <v>563</v>
      </c>
      <c r="R81" s="6">
        <f ca="1">IFERROR(IF(AND(OR(P81="Global X Investments Canada Inc",P81="Fidelity Investments Canada ULC",P81="3iQ Corp."), ISNUMBER(SEARCH("/U", A81))), 0, VLOOKUP(A81,'[1]aum (BBG)'!$A:$D,2,FALSE)),0)</f>
        <v>68340413.951873779</v>
      </c>
      <c r="S81" s="6">
        <f ca="1">IFERROR(IF(AND(OR(P81="Global X Investments Canada Inc",P81="Fidelity Investments Canada ULC",P81="3iQ Corp."), ISNUMBER(SEARCH("/U", A81))), 0, VLOOKUP(A81,'[1]fund_flow (BBG)'!$A:$D,2,FALSE)),0)</f>
        <v>3330048.7765000029</v>
      </c>
      <c r="T81" s="6">
        <f ca="1">IFERROR(IF(AND(OR(P81="Global X Investments Canada Inc",P81="Fidelity Investments Canada ULC",P81="3iQ Corp."), ISNUMBER(SEARCH("/U", A81))), 0, VLOOKUP(A81,'[1]fund_flow (BBG)'!$A:$D,4,FALSE)),0)</f>
        <v>-3100419.759500003</v>
      </c>
      <c r="U81" s="6">
        <f ca="1">IFERROR(IF(AND(OR(P81="Global X Investments Canada Inc",P81="Fidelity Investments Canada ULC",P81="3iQ Corp."), ISNUMBER(SEARCH("/U", A81))), 0, VLOOKUP(A81,'[1]fund_flow (BBG)'!$E:$F,2,FALSE)),0)</f>
        <v>349705.43600000022</v>
      </c>
      <c r="V81" s="6">
        <f ca="1">IFERROR(IF(AND(OR(P81="Global X Investments Canada Inc",P81="Fidelity Investments Canada ULC",P81="3iQ Corp."), ISNUMBER(SEARCH("/U", A81))), 0, VLOOKUP(A81,'[1]fund_flow (BBG)'!$G:$H,2,FALSE)),0)</f>
        <v>0</v>
      </c>
      <c r="W81" s="6">
        <f ca="1">IFERROR(IF(AND(OR(P81="Global X Investments Canada Inc",P81="Fidelity Investments Canada ULC",P81="3iQ Corp."), ISNUMBER(SEARCH("/U", A81))), 0, VLOOKUP(A81,'[1]fund_flow (BBG)'!$I:$J,2,FALSE)),0)</f>
        <v>579334.45300000068</v>
      </c>
      <c r="X81" s="6">
        <f ca="1">IFERROR(VLOOKUP(A81,'[1]num_trades (BBG)'!$A:$C,2,FALSE),0)</f>
        <v>10358</v>
      </c>
      <c r="Y81" s="6">
        <f ca="1">IFERROR(VLOOKUP(A81,'[1]Turnover (BBG)'!$A:$C,2,FALSE),0)</f>
        <v>105566137</v>
      </c>
      <c r="Z81" s="6" t="str">
        <f>+IFERROR(IFERROR(VLOOKUP(M81,'[1]Category Mapping'!A:B,2,0),VLOOKUP(N81,'[1]Category Mapping'!A:B,2,0)),"Other")</f>
        <v>Other</v>
      </c>
      <c r="AA81" s="7">
        <v>24625989.365577698</v>
      </c>
      <c r="AB81" s="6"/>
    </row>
    <row r="82" spans="1:28">
      <c r="A82" t="s">
        <v>564</v>
      </c>
      <c r="B82">
        <v>81</v>
      </c>
      <c r="C82" t="s">
        <v>565</v>
      </c>
      <c r="D82" t="s">
        <v>566</v>
      </c>
      <c r="E82" s="5" t="s">
        <v>29</v>
      </c>
      <c r="F82">
        <v>1</v>
      </c>
      <c r="G82" t="s">
        <v>567</v>
      </c>
      <c r="H82" t="s">
        <v>568</v>
      </c>
      <c r="I82">
        <v>1.1499999999999999</v>
      </c>
      <c r="J82">
        <v>1.35</v>
      </c>
      <c r="K82" s="5">
        <v>39994</v>
      </c>
      <c r="L82" t="s">
        <v>230</v>
      </c>
      <c r="M82" t="s">
        <v>379</v>
      </c>
      <c r="N82" t="s">
        <v>521</v>
      </c>
      <c r="P82" s="6" t="s">
        <v>233</v>
      </c>
      <c r="Q82" t="s">
        <v>569</v>
      </c>
      <c r="R82" s="6">
        <f ca="1">IFERROR(IF(AND(OR(P82="Global X Investments Canada Inc",P82="Fidelity Investments Canada ULC",P82="3iQ Corp."), ISNUMBER(SEARCH("/U", A82))), 0, VLOOKUP(A82,'[1]aum (BBG)'!$A:$D,2,FALSE)),0)</f>
        <v>0</v>
      </c>
      <c r="S82" s="6">
        <f ca="1">IFERROR(IF(AND(OR(P82="Global X Investments Canada Inc",P82="Fidelity Investments Canada ULC",P82="3iQ Corp."), ISNUMBER(SEARCH("/U", A82))), 0, VLOOKUP(A82,'[1]fund_flow (BBG)'!$A:$D,2,FALSE)),0)</f>
        <v>54122683.470500007</v>
      </c>
      <c r="T82" s="6">
        <f ca="1">IFERROR(IF(AND(OR(P82="Global X Investments Canada Inc",P82="Fidelity Investments Canada ULC",P82="3iQ Corp."), ISNUMBER(SEARCH("/U", A82))), 0, VLOOKUP(A82,'[1]fund_flow (BBG)'!$A:$D,4,FALSE)),0)</f>
        <v>-41064257.65800003</v>
      </c>
      <c r="U82" s="6">
        <f ca="1">IFERROR(IF(AND(OR(P82="Global X Investments Canada Inc",P82="Fidelity Investments Canada ULC",P82="3iQ Corp."), ISNUMBER(SEARCH("/U", A82))), 0, VLOOKUP(A82,'[1]fund_flow (BBG)'!$E:$F,2,FALSE)),0)</f>
        <v>9076864.890000049</v>
      </c>
      <c r="V82" s="6">
        <f ca="1">IFERROR(IF(AND(OR(P82="Global X Investments Canada Inc",P82="Fidelity Investments Canada ULC",P82="3iQ Corp."), ISNUMBER(SEARCH("/U", A82))), 0, VLOOKUP(A82,'[1]fund_flow (BBG)'!$G:$H,2,FALSE)),0)</f>
        <v>-16676082.322000014</v>
      </c>
      <c r="W82" s="6">
        <f ca="1">IFERROR(IF(AND(OR(P82="Global X Investments Canada Inc",P82="Fidelity Investments Canada ULC",P82="3iQ Corp."), ISNUMBER(SEARCH("/U", A82))), 0, VLOOKUP(A82,'[1]fund_flow (BBG)'!$I:$J,2,FALSE)),0)</f>
        <v>22120395.852000002</v>
      </c>
      <c r="X82" s="6">
        <f ca="1">IFERROR(VLOOKUP(A82,'[1]num_trades (BBG)'!$A:$C,2,FALSE),0)</f>
        <v>0</v>
      </c>
      <c r="Y82" s="6">
        <f ca="1">IFERROR(VLOOKUP(A82,'[1]Turnover (BBG)'!$A:$C,2,FALSE),0)</f>
        <v>0</v>
      </c>
      <c r="Z82" s="6" t="str">
        <f>+IFERROR(IFERROR(VLOOKUP(M82,'[1]Category Mapping'!A:B,2,0),VLOOKUP(N82,'[1]Category Mapping'!A:B,2,0)),"Other")</f>
        <v>Other</v>
      </c>
      <c r="AA82" s="7">
        <v>69387258.438611984</v>
      </c>
      <c r="AB82" s="6"/>
    </row>
    <row r="83" spans="1:28">
      <c r="A83" t="s">
        <v>570</v>
      </c>
      <c r="B83">
        <v>82</v>
      </c>
      <c r="C83" t="s">
        <v>571</v>
      </c>
      <c r="D83" t="s">
        <v>572</v>
      </c>
      <c r="E83" s="5" t="s">
        <v>29</v>
      </c>
      <c r="F83">
        <v>1</v>
      </c>
      <c r="G83" t="s">
        <v>573</v>
      </c>
      <c r="H83" t="s">
        <v>574</v>
      </c>
      <c r="I83">
        <v>1.1499999999999999</v>
      </c>
      <c r="J83">
        <v>1.65</v>
      </c>
      <c r="K83" s="5">
        <v>40000</v>
      </c>
      <c r="L83" t="s">
        <v>230</v>
      </c>
      <c r="M83" t="s">
        <v>364</v>
      </c>
      <c r="N83" t="s">
        <v>521</v>
      </c>
      <c r="P83" s="6" t="s">
        <v>233</v>
      </c>
      <c r="Q83" t="s">
        <v>575</v>
      </c>
      <c r="R83" s="6">
        <f ca="1">IFERROR(IF(AND(OR(P83="Global X Investments Canada Inc",P83="Fidelity Investments Canada ULC",P83="3iQ Corp."), ISNUMBER(SEARCH("/U", A83))), 0, VLOOKUP(A83,'[1]aum (BBG)'!$A:$D,2,FALSE)),0)</f>
        <v>0</v>
      </c>
      <c r="S83" s="6">
        <f ca="1">IFERROR(IF(AND(OR(P83="Global X Investments Canada Inc",P83="Fidelity Investments Canada ULC",P83="3iQ Corp."), ISNUMBER(SEARCH("/U", A83))), 0, VLOOKUP(A83,'[1]fund_flow (BBG)'!$A:$D,2,FALSE)),0)</f>
        <v>-30810349.216000006</v>
      </c>
      <c r="T83" s="6">
        <f ca="1">IFERROR(IF(AND(OR(P83="Global X Investments Canada Inc",P83="Fidelity Investments Canada ULC",P83="3iQ Corp."), ISNUMBER(SEARCH("/U", A83))), 0, VLOOKUP(A83,'[1]fund_flow (BBG)'!$A:$D,4,FALSE)),0)</f>
        <v>24388572.488499999</v>
      </c>
      <c r="U83" s="6">
        <f ca="1">IFERROR(IF(AND(OR(P83="Global X Investments Canada Inc",P83="Fidelity Investments Canada ULC",P83="3iQ Corp."), ISNUMBER(SEARCH("/U", A83))), 0, VLOOKUP(A83,'[1]fund_flow (BBG)'!$E:$F,2,FALSE)),0)</f>
        <v>433867.96300000238</v>
      </c>
      <c r="V83" s="6">
        <f ca="1">IFERROR(IF(AND(OR(P83="Global X Investments Canada Inc",P83="Fidelity Investments Canada ULC",P83="3iQ Corp."), ISNUMBER(SEARCH("/U", A83))), 0, VLOOKUP(A83,'[1]fund_flow (BBG)'!$G:$H,2,FALSE)),0)</f>
        <v>14585594.161999997</v>
      </c>
      <c r="W83" s="6">
        <f ca="1">IFERROR(IF(AND(OR(P83="Global X Investments Canada Inc",P83="Fidelity Investments Canada ULC",P83="3iQ Corp."), ISNUMBER(SEARCH("/U", A83))), 0, VLOOKUP(A83,'[1]fund_flow (BBG)'!$I:$J,2,FALSE)),0)</f>
        <v>16616267.228250004</v>
      </c>
      <c r="X83" s="6">
        <f ca="1">IFERROR(VLOOKUP(A83,'[1]num_trades (BBG)'!$A:$C,2,FALSE),0)</f>
        <v>0</v>
      </c>
      <c r="Y83" s="6">
        <f ca="1">IFERROR(VLOOKUP(A83,'[1]Turnover (BBG)'!$A:$C,2,FALSE),0)</f>
        <v>0</v>
      </c>
      <c r="Z83" s="6" t="str">
        <f>+IFERROR(IFERROR(VLOOKUP(M83,'[1]Category Mapping'!A:B,2,0),VLOOKUP(N83,'[1]Category Mapping'!A:B,2,0)),"Other")</f>
        <v>Other</v>
      </c>
      <c r="AA83" s="7">
        <v>4494761.7675876617</v>
      </c>
      <c r="AB83" s="6"/>
    </row>
    <row r="84" spans="1:28">
      <c r="A84" t="s">
        <v>576</v>
      </c>
      <c r="B84">
        <v>83</v>
      </c>
      <c r="C84" t="s">
        <v>577</v>
      </c>
      <c r="D84" t="s">
        <v>578</v>
      </c>
      <c r="E84" s="5" t="s">
        <v>29</v>
      </c>
      <c r="F84">
        <v>1</v>
      </c>
      <c r="G84" t="s">
        <v>579</v>
      </c>
      <c r="H84" s="8">
        <v>4.6433999999999996E+112</v>
      </c>
      <c r="I84">
        <v>0.6</v>
      </c>
      <c r="J84">
        <v>0.66</v>
      </c>
      <c r="K84" s="5">
        <v>40009</v>
      </c>
      <c r="L84" t="s">
        <v>32</v>
      </c>
      <c r="M84" t="s">
        <v>487</v>
      </c>
      <c r="N84" t="s">
        <v>521</v>
      </c>
      <c r="P84" s="6" t="s">
        <v>35</v>
      </c>
      <c r="Q84" t="s">
        <v>580</v>
      </c>
      <c r="R84" s="6">
        <f ca="1">IFERROR(IF(AND(OR(P84="Global X Investments Canada Inc",P84="Fidelity Investments Canada ULC",P84="3iQ Corp."), ISNUMBER(SEARCH("/U", A84))), 0, VLOOKUP(A84,'[1]aum (BBG)'!$A:$D,2,FALSE)),0)</f>
        <v>630874727.24914551</v>
      </c>
      <c r="S84" s="6">
        <f ca="1">IFERROR(IF(AND(OR(P84="Global X Investments Canada Inc",P84="Fidelity Investments Canada ULC",P84="3iQ Corp."), ISNUMBER(SEARCH("/U", A84))), 0, VLOOKUP(A84,'[1]fund_flow (BBG)'!$A:$D,2,FALSE)),0)</f>
        <v>19767573.25</v>
      </c>
      <c r="T84" s="6">
        <f ca="1">IFERROR(IF(AND(OR(P84="Global X Investments Canada Inc",P84="Fidelity Investments Canada ULC",P84="3iQ Corp."), ISNUMBER(SEARCH("/U", A84))), 0, VLOOKUP(A84,'[1]fund_flow (BBG)'!$A:$D,4,FALSE)),0)</f>
        <v>13404107</v>
      </c>
      <c r="U84" s="6">
        <f ca="1">IFERROR(IF(AND(OR(P84="Global X Investments Canada Inc",P84="Fidelity Investments Canada ULC",P84="3iQ Corp."), ISNUMBER(SEARCH("/U", A84))), 0, VLOOKUP(A84,'[1]fund_flow (BBG)'!$E:$F,2,FALSE)),0)</f>
        <v>43391311.75</v>
      </c>
      <c r="V84" s="6">
        <f ca="1">IFERROR(IF(AND(OR(P84="Global X Investments Canada Inc",P84="Fidelity Investments Canada ULC",P84="3iQ Corp."), ISNUMBER(SEARCH("/U", A84))), 0, VLOOKUP(A84,'[1]fund_flow (BBG)'!$G:$H,2,FALSE)),0)</f>
        <v>5282527.625</v>
      </c>
      <c r="W84" s="6">
        <f ca="1">IFERROR(IF(AND(OR(P84="Global X Investments Canada Inc",P84="Fidelity Investments Canada ULC",P84="3iQ Corp."), ISNUMBER(SEARCH("/U", A84))), 0, VLOOKUP(A84,'[1]fund_flow (BBG)'!$I:$J,2,FALSE)),0)</f>
        <v>99372964</v>
      </c>
      <c r="X84" s="6">
        <f ca="1">IFERROR(VLOOKUP(A84,'[1]num_trades (BBG)'!$A:$C,2,FALSE),0)</f>
        <v>44081</v>
      </c>
      <c r="Y84" s="6">
        <f ca="1">IFERROR(VLOOKUP(A84,'[1]Turnover (BBG)'!$A:$C,2,FALSE),0)</f>
        <v>224183310</v>
      </c>
      <c r="Z84" s="6" t="str">
        <f>+IFERROR(IFERROR(VLOOKUP(M84,'[1]Category Mapping'!A:B,2,0),VLOOKUP(N84,'[1]Category Mapping'!A:B,2,0)),"Other")</f>
        <v>Other</v>
      </c>
      <c r="AA84" s="7">
        <v>90024103.64151001</v>
      </c>
      <c r="AB84" s="6"/>
    </row>
    <row r="85" spans="1:28">
      <c r="A85" t="s">
        <v>581</v>
      </c>
      <c r="B85">
        <v>84</v>
      </c>
      <c r="C85" t="s">
        <v>582</v>
      </c>
      <c r="D85" t="s">
        <v>583</v>
      </c>
      <c r="E85" s="5" t="s">
        <v>29</v>
      </c>
      <c r="F85">
        <v>1</v>
      </c>
      <c r="G85" t="s">
        <v>584</v>
      </c>
      <c r="H85" t="s">
        <v>585</v>
      </c>
      <c r="I85">
        <v>0.45</v>
      </c>
      <c r="J85">
        <v>0.67</v>
      </c>
      <c r="K85" s="5">
        <v>40015</v>
      </c>
      <c r="L85" t="s">
        <v>32</v>
      </c>
      <c r="M85" t="s">
        <v>586</v>
      </c>
      <c r="N85" t="s">
        <v>587</v>
      </c>
      <c r="P85" s="6" t="s">
        <v>233</v>
      </c>
      <c r="Q85" t="s">
        <v>588</v>
      </c>
      <c r="R85" s="6">
        <f ca="1">IFERROR(IF(AND(OR(P85="Global X Investments Canada Inc",P85="Fidelity Investments Canada ULC",P85="3iQ Corp."), ISNUMBER(SEARCH("/U", A85))), 0, VLOOKUP(A85,'[1]aum (BBG)'!$A:$D,2,FALSE)),0)</f>
        <v>64066259.758112431</v>
      </c>
      <c r="S85" s="6">
        <f ca="1">IFERROR(IF(AND(OR(P85="Global X Investments Canada Inc",P85="Fidelity Investments Canada ULC",P85="3iQ Corp."), ISNUMBER(SEARCH("/U", A85))), 0, VLOOKUP(A85,'[1]fund_flow (BBG)'!$A:$D,2,FALSE)),0)</f>
        <v>0</v>
      </c>
      <c r="T85" s="6">
        <f ca="1">IFERROR(IF(AND(OR(P85="Global X Investments Canada Inc",P85="Fidelity Investments Canada ULC",P85="3iQ Corp."), ISNUMBER(SEARCH("/U", A85))), 0, VLOOKUP(A85,'[1]fund_flow (BBG)'!$A:$D,4,FALSE)),0)</f>
        <v>-520499.58575000742</v>
      </c>
      <c r="U85" s="6">
        <f ca="1">IFERROR(IF(AND(OR(P85="Global X Investments Canada Inc",P85="Fidelity Investments Canada ULC",P85="3iQ Corp."), ISNUMBER(SEARCH("/U", A85))), 0, VLOOKUP(A85,'[1]fund_flow (BBG)'!$E:$F,2,FALSE)),0)</f>
        <v>520486.04025000747</v>
      </c>
      <c r="V85" s="6">
        <f ca="1">IFERROR(IF(AND(OR(P85="Global X Investments Canada Inc",P85="Fidelity Investments Canada ULC",P85="3iQ Corp."), ISNUMBER(SEARCH("/U", A85))), 0, VLOOKUP(A85,'[1]fund_flow (BBG)'!$G:$H,2,FALSE)),0)</f>
        <v>0</v>
      </c>
      <c r="W85" s="6">
        <f ca="1">IFERROR(IF(AND(OR(P85="Global X Investments Canada Inc",P85="Fidelity Investments Canada ULC",P85="3iQ Corp."), ISNUMBER(SEARCH("/U", A85))), 0, VLOOKUP(A85,'[1]fund_flow (BBG)'!$I:$J,2,FALSE)),0)</f>
        <v>-1203816.1368509992</v>
      </c>
      <c r="X85" s="6">
        <f ca="1">IFERROR(VLOOKUP(A85,'[1]num_trades (BBG)'!$A:$C,2,FALSE),0)</f>
        <v>398</v>
      </c>
      <c r="Y85" s="6">
        <f ca="1">IFERROR(VLOOKUP(A85,'[1]Turnover (BBG)'!$A:$C,2,FALSE),0)</f>
        <v>767229.12999999989</v>
      </c>
      <c r="Z85" s="6" t="str">
        <f>+IFERROR(IFERROR(VLOOKUP(M85,'[1]Category Mapping'!A:B,2,0),VLOOKUP(N85,'[1]Category Mapping'!A:B,2,0)),"Other")</f>
        <v>Other</v>
      </c>
      <c r="AA85" s="7">
        <v>42926051.159564972</v>
      </c>
      <c r="AB85" s="6"/>
    </row>
    <row r="86" spans="1:28">
      <c r="A86" t="s">
        <v>589</v>
      </c>
      <c r="B86">
        <v>85</v>
      </c>
      <c r="C86" t="s">
        <v>590</v>
      </c>
      <c r="D86" t="s">
        <v>591</v>
      </c>
      <c r="E86" s="5" t="s">
        <v>29</v>
      </c>
      <c r="F86">
        <v>1</v>
      </c>
      <c r="G86" t="s">
        <v>592</v>
      </c>
      <c r="H86">
        <v>96911102</v>
      </c>
      <c r="I86">
        <v>0.2</v>
      </c>
      <c r="J86">
        <v>0.22</v>
      </c>
      <c r="K86" s="5">
        <v>40106</v>
      </c>
      <c r="L86" t="s">
        <v>32</v>
      </c>
      <c r="M86" t="s">
        <v>162</v>
      </c>
      <c r="N86" t="s">
        <v>50</v>
      </c>
      <c r="P86" s="6" t="s">
        <v>494</v>
      </c>
      <c r="Q86" t="s">
        <v>593</v>
      </c>
      <c r="R86" s="6">
        <f ca="1">IFERROR(IF(AND(OR(P86="Global X Investments Canada Inc",P86="Fidelity Investments Canada ULC",P86="3iQ Corp."), ISNUMBER(SEARCH("/U", A86))), 0, VLOOKUP(A86,'[1]aum (BBG)'!$A:$D,2,FALSE)),0)</f>
        <v>373921926.59976482</v>
      </c>
      <c r="S86" s="6">
        <f ca="1">IFERROR(IF(AND(OR(P86="Global X Investments Canada Inc",P86="Fidelity Investments Canada ULC",P86="3iQ Corp."), ISNUMBER(SEARCH("/U", A86))), 0, VLOOKUP(A86,'[1]fund_flow (BBG)'!$A:$D,2,FALSE)),0)</f>
        <v>4178657.9999999604</v>
      </c>
      <c r="T86" s="6">
        <f ca="1">IFERROR(IF(AND(OR(P86="Global X Investments Canada Inc",P86="Fidelity Investments Canada ULC",P86="3iQ Corp."), ISNUMBER(SEARCH("/U", A86))), 0, VLOOKUP(A86,'[1]fund_flow (BBG)'!$A:$D,4,FALSE)),0)</f>
        <v>4881689.5000000196</v>
      </c>
      <c r="U86" s="6">
        <f ca="1">IFERROR(IF(AND(OR(P86="Global X Investments Canada Inc",P86="Fidelity Investments Canada ULC",P86="3iQ Corp."), ISNUMBER(SEARCH("/U", A86))), 0, VLOOKUP(A86,'[1]fund_flow (BBG)'!$E:$F,2,FALSE)),0)</f>
        <v>-698155.00000001001</v>
      </c>
      <c r="V86" s="6">
        <f ca="1">IFERROR(IF(AND(OR(P86="Global X Investments Canada Inc",P86="Fidelity Investments Canada ULC",P86="3iQ Corp."), ISNUMBER(SEARCH("/U", A86))), 0, VLOOKUP(A86,'[1]fund_flow (BBG)'!$G:$H,2,FALSE)),0)</f>
        <v>697299.0000000099</v>
      </c>
      <c r="W86" s="6">
        <f ca="1">IFERROR(IF(AND(OR(P86="Global X Investments Canada Inc",P86="Fidelity Investments Canada ULC",P86="3iQ Corp."), ISNUMBER(SEARCH("/U", A86))), 0, VLOOKUP(A86,'[1]fund_flow (BBG)'!$I:$J,2,FALSE)),0)</f>
        <v>10451922</v>
      </c>
      <c r="X86" s="6">
        <f ca="1">IFERROR(VLOOKUP(A86,'[1]num_trades (BBG)'!$A:$C,2,FALSE),0)</f>
        <v>582</v>
      </c>
      <c r="Y86" s="6">
        <f ca="1">IFERROR(VLOOKUP(A86,'[1]Turnover (BBG)'!$A:$C,2,FALSE),0)</f>
        <v>6959055.5</v>
      </c>
      <c r="Z86" s="6" t="str">
        <f>+IFERROR(IFERROR(VLOOKUP(M86,'[1]Category Mapping'!A:B,2,0),VLOOKUP(N86,'[1]Category Mapping'!A:B,2,0)),"Other")</f>
        <v>Other</v>
      </c>
      <c r="AA86" s="7">
        <v>421657683.22702885</v>
      </c>
      <c r="AB86" s="6"/>
    </row>
    <row r="87" spans="1:28">
      <c r="A87" t="s">
        <v>594</v>
      </c>
      <c r="B87">
        <v>86</v>
      </c>
      <c r="C87" t="s">
        <v>595</v>
      </c>
      <c r="D87" t="s">
        <v>596</v>
      </c>
      <c r="E87" s="5" t="s">
        <v>29</v>
      </c>
      <c r="F87">
        <v>1</v>
      </c>
      <c r="G87" t="s">
        <v>597</v>
      </c>
      <c r="H87">
        <v>55975106</v>
      </c>
      <c r="I87">
        <v>0.25</v>
      </c>
      <c r="J87">
        <v>0.28000000000000003</v>
      </c>
      <c r="K87" s="5">
        <v>40106</v>
      </c>
      <c r="L87" t="s">
        <v>32</v>
      </c>
      <c r="M87" t="s">
        <v>162</v>
      </c>
      <c r="N87" t="s">
        <v>50</v>
      </c>
      <c r="P87" s="6" t="s">
        <v>494</v>
      </c>
      <c r="Q87" t="s">
        <v>598</v>
      </c>
      <c r="R87" s="6">
        <f ca="1">IFERROR(IF(AND(OR(P87="Global X Investments Canada Inc",P87="Fidelity Investments Canada ULC",P87="3iQ Corp."), ISNUMBER(SEARCH("/U", A87))), 0, VLOOKUP(A87,'[1]aum (BBG)'!$A:$D,2,FALSE)),0)</f>
        <v>387430405.34934807</v>
      </c>
      <c r="S87" s="6">
        <f ca="1">IFERROR(IF(AND(OR(P87="Global X Investments Canada Inc",P87="Fidelity Investments Canada ULC",P87="3iQ Corp."), ISNUMBER(SEARCH("/U", A87))), 0, VLOOKUP(A87,'[1]fund_flow (BBG)'!$A:$D,2,FALSE)),0)</f>
        <v>621459.50000000885</v>
      </c>
      <c r="T87" s="6">
        <f ca="1">IFERROR(IF(AND(OR(P87="Global X Investments Canada Inc",P87="Fidelity Investments Canada ULC",P87="3iQ Corp."), ISNUMBER(SEARCH("/U", A87))), 0, VLOOKUP(A87,'[1]fund_flow (BBG)'!$A:$D,4,FALSE)),0)</f>
        <v>4978867.9999999823</v>
      </c>
      <c r="U87" s="6">
        <f ca="1">IFERROR(IF(AND(OR(P87="Global X Investments Canada Inc",P87="Fidelity Investments Canada ULC",P87="3iQ Corp."), ISNUMBER(SEARCH("/U", A87))), 0, VLOOKUP(A87,'[1]fund_flow (BBG)'!$E:$F,2,FALSE)),0)</f>
        <v>1243440.0000000177</v>
      </c>
      <c r="V87" s="6">
        <f ca="1">IFERROR(IF(AND(OR(P87="Global X Investments Canada Inc",P87="Fidelity Investments Canada ULC",P87="3iQ Corp."), ISNUMBER(SEARCH("/U", A87))), 0, VLOOKUP(A87,'[1]fund_flow (BBG)'!$G:$H,2,FALSE)),0)</f>
        <v>-1243086.0000000177</v>
      </c>
      <c r="W87" s="6">
        <f ca="1">IFERROR(IF(AND(OR(P87="Global X Investments Canada Inc",P87="Fidelity Investments Canada ULC",P87="3iQ Corp."), ISNUMBER(SEARCH("/U", A87))), 0, VLOOKUP(A87,'[1]fund_flow (BBG)'!$I:$J,2,FALSE)),0)</f>
        <v>6221309.5</v>
      </c>
      <c r="X87" s="6">
        <f ca="1">IFERROR(VLOOKUP(A87,'[1]num_trades (BBG)'!$A:$C,2,FALSE),0)</f>
        <v>347</v>
      </c>
      <c r="Y87" s="6">
        <f ca="1">IFERROR(VLOOKUP(A87,'[1]Turnover (BBG)'!$A:$C,2,FALSE),0)</f>
        <v>4196920.5999999996</v>
      </c>
      <c r="Z87" s="6" t="str">
        <f>+IFERROR(IFERROR(VLOOKUP(M87,'[1]Category Mapping'!A:B,2,0),VLOOKUP(N87,'[1]Category Mapping'!A:B,2,0)),"Other")</f>
        <v>Other</v>
      </c>
      <c r="AA87" s="7">
        <v>346652896.15171814</v>
      </c>
      <c r="AB87" s="6"/>
    </row>
    <row r="88" spans="1:28">
      <c r="A88" t="s">
        <v>599</v>
      </c>
      <c r="B88">
        <v>87</v>
      </c>
      <c r="C88" t="s">
        <v>600</v>
      </c>
      <c r="D88" t="s">
        <v>601</v>
      </c>
      <c r="E88" s="5" t="s">
        <v>29</v>
      </c>
      <c r="F88">
        <v>1</v>
      </c>
      <c r="G88" t="s">
        <v>602</v>
      </c>
      <c r="H88">
        <v>55976104</v>
      </c>
      <c r="I88">
        <v>0.1</v>
      </c>
      <c r="J88">
        <v>0.11</v>
      </c>
      <c r="K88" s="5">
        <v>40106</v>
      </c>
      <c r="L88" t="s">
        <v>32</v>
      </c>
      <c r="M88" t="s">
        <v>223</v>
      </c>
      <c r="N88" t="s">
        <v>50</v>
      </c>
      <c r="P88" s="6" t="s">
        <v>494</v>
      </c>
      <c r="Q88" t="s">
        <v>603</v>
      </c>
      <c r="R88" s="6">
        <f ca="1">IFERROR(IF(AND(OR(P88="Global X Investments Canada Inc",P88="Fidelity Investments Canada ULC",P88="3iQ Corp."), ISNUMBER(SEARCH("/U", A88))), 0, VLOOKUP(A88,'[1]aum (BBG)'!$A:$D,2,FALSE)),0)</f>
        <v>4086765507.9047241</v>
      </c>
      <c r="S88" s="6">
        <f ca="1">IFERROR(IF(AND(OR(P88="Global X Investments Canada Inc",P88="Fidelity Investments Canada ULC",P88="3iQ Corp."), ISNUMBER(SEARCH("/U", A88))), 0, VLOOKUP(A88,'[1]fund_flow (BBG)'!$A:$D,2,FALSE)),0)</f>
        <v>-53097706.35999988</v>
      </c>
      <c r="T88" s="6">
        <f ca="1">IFERROR(IF(AND(OR(P88="Global X Investments Canada Inc",P88="Fidelity Investments Canada ULC",P88="3iQ Corp."), ISNUMBER(SEARCH("/U", A88))), 0, VLOOKUP(A88,'[1]fund_flow (BBG)'!$A:$D,4,FALSE)),0)</f>
        <v>-144259866</v>
      </c>
      <c r="U88" s="6">
        <f ca="1">IFERROR(IF(AND(OR(P88="Global X Investments Canada Inc",P88="Fidelity Investments Canada ULC",P88="3iQ Corp."), ISNUMBER(SEARCH("/U", A88))), 0, VLOOKUP(A88,'[1]fund_flow (BBG)'!$E:$F,2,FALSE)),0)</f>
        <v>-104229607.50000049</v>
      </c>
      <c r="V88" s="6">
        <f ca="1">IFERROR(IF(AND(OR(P88="Global X Investments Canada Inc",P88="Fidelity Investments Canada ULC",P88="3iQ Corp."), ISNUMBER(SEARCH("/U", A88))), 0, VLOOKUP(A88,'[1]fund_flow (BBG)'!$G:$H,2,FALSE)),0)</f>
        <v>-42957602.499999359</v>
      </c>
      <c r="W88" s="6">
        <f ca="1">IFERROR(IF(AND(OR(P88="Global X Investments Canada Inc",P88="Fidelity Investments Canada ULC",P88="3iQ Corp."), ISNUMBER(SEARCH("/U", A88))), 0, VLOOKUP(A88,'[1]fund_flow (BBG)'!$I:$J,2,FALSE)),0)</f>
        <v>-298790658.98000032</v>
      </c>
      <c r="X88" s="6">
        <f ca="1">IFERROR(VLOOKUP(A88,'[1]num_trades (BBG)'!$A:$C,2,FALSE),0)</f>
        <v>3247</v>
      </c>
      <c r="Y88" s="6">
        <f ca="1">IFERROR(VLOOKUP(A88,'[1]Turnover (BBG)'!$A:$C,2,FALSE),0)</f>
        <v>113339193</v>
      </c>
      <c r="Z88" s="6" t="str">
        <f>+IFERROR(IFERROR(VLOOKUP(M88,'[1]Category Mapping'!A:B,2,0),VLOOKUP(N88,'[1]Category Mapping'!A:B,2,0)),"Other")</f>
        <v>Other</v>
      </c>
      <c r="AA88" s="7">
        <v>2688628494.6506653</v>
      </c>
      <c r="AB88" s="6"/>
    </row>
    <row r="89" spans="1:28">
      <c r="A89" t="s">
        <v>604</v>
      </c>
      <c r="B89">
        <v>88</v>
      </c>
      <c r="C89" t="s">
        <v>605</v>
      </c>
      <c r="D89" t="s">
        <v>606</v>
      </c>
      <c r="E89" s="5" t="s">
        <v>29</v>
      </c>
      <c r="F89">
        <v>1</v>
      </c>
      <c r="G89" t="s">
        <v>607</v>
      </c>
      <c r="H89" t="s">
        <v>608</v>
      </c>
      <c r="I89">
        <v>0.65</v>
      </c>
      <c r="J89">
        <v>0.77</v>
      </c>
      <c r="K89" s="5">
        <v>40109</v>
      </c>
      <c r="L89" t="s">
        <v>32</v>
      </c>
      <c r="M89" t="s">
        <v>609</v>
      </c>
      <c r="N89" t="s">
        <v>610</v>
      </c>
      <c r="P89" s="6" t="s">
        <v>135</v>
      </c>
      <c r="Q89" t="s">
        <v>611</v>
      </c>
      <c r="R89" s="6">
        <f ca="1">IFERROR(IF(AND(OR(P89="Global X Investments Canada Inc",P89="Fidelity Investments Canada ULC",P89="3iQ Corp."), ISNUMBER(SEARCH("/U", A89))), 0, VLOOKUP(A89,'[1]aum (BBG)'!$A:$D,2,FALSE)),0)</f>
        <v>146151297.42993164</v>
      </c>
      <c r="S89" s="6">
        <f ca="1">IFERROR(IF(AND(OR(P89="Global X Investments Canada Inc",P89="Fidelity Investments Canada ULC",P89="3iQ Corp."), ISNUMBER(SEARCH("/U", A89))), 0, VLOOKUP(A89,'[1]fund_flow (BBG)'!$A:$D,2,FALSE)),0)</f>
        <v>-476510.00000000681</v>
      </c>
      <c r="T89" s="6">
        <f ca="1">IFERROR(IF(AND(OR(P89="Global X Investments Canada Inc",P89="Fidelity Investments Canada ULC",P89="3iQ Corp."), ISNUMBER(SEARCH("/U", A89))), 0, VLOOKUP(A89,'[1]fund_flow (BBG)'!$A:$D,4,FALSE)),0)</f>
        <v>190596.00000001286</v>
      </c>
      <c r="U89" s="6">
        <f ca="1">IFERROR(IF(AND(OR(P89="Global X Investments Canada Inc",P89="Fidelity Investments Canada ULC",P89="3iQ Corp."), ISNUMBER(SEARCH("/U", A89))), 0, VLOOKUP(A89,'[1]fund_flow (BBG)'!$E:$F,2,FALSE)),0)</f>
        <v>-764552.0000000007</v>
      </c>
      <c r="V89" s="6">
        <f ca="1">IFERROR(IF(AND(OR(P89="Global X Investments Canada Inc",P89="Fidelity Investments Canada ULC",P89="3iQ Corp."), ISNUMBER(SEARCH("/U", A89))), 0, VLOOKUP(A89,'[1]fund_flow (BBG)'!$G:$H,2,FALSE)),0)</f>
        <v>191191.99999999593</v>
      </c>
      <c r="W89" s="6">
        <f ca="1">IFERROR(IF(AND(OR(P89="Global X Investments Canada Inc",P89="Fidelity Investments Canada ULC",P89="3iQ Corp."), ISNUMBER(SEARCH("/U", A89))), 0, VLOOKUP(A89,'[1]fund_flow (BBG)'!$I:$J,2,FALSE)),0)</f>
        <v>-859273.99999999872</v>
      </c>
      <c r="X89" s="6">
        <f ca="1">IFERROR(VLOOKUP(A89,'[1]num_trades (BBG)'!$A:$C,2,FALSE),0)</f>
        <v>180</v>
      </c>
      <c r="Y89" s="6">
        <f ca="1">IFERROR(VLOOKUP(A89,'[1]Turnover (BBG)'!$A:$C,2,FALSE),0)</f>
        <v>1249466.0999999999</v>
      </c>
      <c r="Z89" s="6" t="str">
        <f>+IFERROR(IFERROR(VLOOKUP(M89,'[1]Category Mapping'!A:B,2,0),VLOOKUP(N89,'[1]Category Mapping'!A:B,2,0)),"Other")</f>
        <v>Other</v>
      </c>
      <c r="AA89" s="7">
        <v>171014432.30763245</v>
      </c>
      <c r="AB89" s="6"/>
    </row>
    <row r="90" spans="1:28">
      <c r="A90" t="s">
        <v>612</v>
      </c>
      <c r="B90">
        <v>89</v>
      </c>
      <c r="C90" t="s">
        <v>613</v>
      </c>
      <c r="D90" t="s">
        <v>614</v>
      </c>
      <c r="E90" s="5" t="s">
        <v>29</v>
      </c>
      <c r="F90">
        <v>1</v>
      </c>
      <c r="G90" t="s">
        <v>615</v>
      </c>
      <c r="H90" t="s">
        <v>616</v>
      </c>
      <c r="I90">
        <v>0.55000000000000004</v>
      </c>
      <c r="J90">
        <v>0.61</v>
      </c>
      <c r="K90" s="5">
        <v>40112</v>
      </c>
      <c r="L90" t="s">
        <v>32</v>
      </c>
      <c r="M90" t="s">
        <v>71</v>
      </c>
      <c r="N90" t="s">
        <v>72</v>
      </c>
      <c r="P90" s="6" t="s">
        <v>494</v>
      </c>
      <c r="Q90" t="s">
        <v>617</v>
      </c>
      <c r="R90" s="6">
        <f ca="1">IFERROR(IF(AND(OR(P90="Global X Investments Canada Inc",P90="Fidelity Investments Canada ULC",P90="3iQ Corp."), ISNUMBER(SEARCH("/U", A90))), 0, VLOOKUP(A90,'[1]aum (BBG)'!$A:$D,2,FALSE)),0)</f>
        <v>249918709.76867676</v>
      </c>
      <c r="S90" s="6">
        <f ca="1">IFERROR(IF(AND(OR(P90="Global X Investments Canada Inc",P90="Fidelity Investments Canada ULC",P90="3iQ Corp."), ISNUMBER(SEARCH("/U", A90))), 0, VLOOKUP(A90,'[1]fund_flow (BBG)'!$A:$D,2,FALSE)),0)</f>
        <v>-2244478.4999999916</v>
      </c>
      <c r="T90" s="6">
        <f ca="1">IFERROR(IF(AND(OR(P90="Global X Investments Canada Inc",P90="Fidelity Investments Canada ULC",P90="3iQ Corp."), ISNUMBER(SEARCH("/U", A90))), 0, VLOOKUP(A90,'[1]fund_flow (BBG)'!$A:$D,4,FALSE)),0)</f>
        <v>-8446963.0000000075</v>
      </c>
      <c r="U90" s="6">
        <f ca="1">IFERROR(IF(AND(OR(P90="Global X Investments Canada Inc",P90="Fidelity Investments Canada ULC",P90="3iQ Corp."), ISNUMBER(SEARCH("/U", A90))), 0, VLOOKUP(A90,'[1]fund_flow (BBG)'!$E:$F,2,FALSE)),0)</f>
        <v>0</v>
      </c>
      <c r="V90" s="6">
        <f ca="1">IFERROR(IF(AND(OR(P90="Global X Investments Canada Inc",P90="Fidelity Investments Canada ULC",P90="3iQ Corp."), ISNUMBER(SEARCH("/U", A90))), 0, VLOOKUP(A90,'[1]fund_flow (BBG)'!$G:$H,2,FALSE)),0)</f>
        <v>4042369.7499999856</v>
      </c>
      <c r="W90" s="6">
        <f ca="1">IFERROR(IF(AND(OR(P90="Global X Investments Canada Inc",P90="Fidelity Investments Canada ULC",P90="3iQ Corp."), ISNUMBER(SEARCH("/U", A90))), 0, VLOOKUP(A90,'[1]fund_flow (BBG)'!$I:$J,2,FALSE)),0)</f>
        <v>-3906805.5000000033</v>
      </c>
      <c r="X90" s="6">
        <f ca="1">IFERROR(VLOOKUP(A90,'[1]num_trades (BBG)'!$A:$C,2,FALSE),0)</f>
        <v>2856</v>
      </c>
      <c r="Y90" s="6">
        <f ca="1">IFERROR(VLOOKUP(A90,'[1]Turnover (BBG)'!$A:$C,2,FALSE),0)</f>
        <v>51395883</v>
      </c>
      <c r="Z90" s="6" t="str">
        <f>+IFERROR(IFERROR(VLOOKUP(M90,'[1]Category Mapping'!A:B,2,0),VLOOKUP(N90,'[1]Category Mapping'!A:B,2,0)),"Other")</f>
        <v>Canada Sector Equity</v>
      </c>
      <c r="AA90" s="7">
        <v>210675734.86022949</v>
      </c>
      <c r="AB90" s="6"/>
    </row>
    <row r="91" spans="1:28">
      <c r="A91" t="s">
        <v>618</v>
      </c>
      <c r="B91">
        <v>90</v>
      </c>
      <c r="C91" t="s">
        <v>619</v>
      </c>
      <c r="D91" t="s">
        <v>620</v>
      </c>
      <c r="E91" s="5" t="s">
        <v>29</v>
      </c>
      <c r="F91">
        <v>1</v>
      </c>
      <c r="G91" t="s">
        <v>621</v>
      </c>
      <c r="H91">
        <v>55685101</v>
      </c>
      <c r="I91">
        <v>0.25</v>
      </c>
      <c r="J91">
        <v>0.28000000000000003</v>
      </c>
      <c r="K91" s="5">
        <v>40112</v>
      </c>
      <c r="L91" t="s">
        <v>32</v>
      </c>
      <c r="M91" t="s">
        <v>86</v>
      </c>
      <c r="N91" t="s">
        <v>87</v>
      </c>
      <c r="P91" s="6" t="s">
        <v>494</v>
      </c>
      <c r="Q91" t="s">
        <v>622</v>
      </c>
      <c r="R91" s="6">
        <f ca="1">IFERROR(IF(AND(OR(P91="Global X Investments Canada Inc",P91="Fidelity Investments Canada ULC",P91="3iQ Corp."), ISNUMBER(SEARCH("/U", A91))), 0, VLOOKUP(A91,'[1]aum (BBG)'!$A:$D,2,FALSE)),0)</f>
        <v>5627503087.3451233</v>
      </c>
      <c r="S91" s="6">
        <f ca="1">IFERROR(IF(AND(OR(P91="Global X Investments Canada Inc",P91="Fidelity Investments Canada ULC",P91="3iQ Corp."), ISNUMBER(SEARCH("/U", A91))), 0, VLOOKUP(A91,'[1]fund_flow (BBG)'!$A:$D,2,FALSE)),0)</f>
        <v>-528971782.50000054</v>
      </c>
      <c r="T91" s="6">
        <f ca="1">IFERROR(IF(AND(OR(P91="Global X Investments Canada Inc",P91="Fidelity Investments Canada ULC",P91="3iQ Corp."), ISNUMBER(SEARCH("/U", A91))), 0, VLOOKUP(A91,'[1]fund_flow (BBG)'!$A:$D,4,FALSE)),0)</f>
        <v>66937438.500000328</v>
      </c>
      <c r="U91" s="6">
        <f ca="1">IFERROR(IF(AND(OR(P91="Global X Investments Canada Inc",P91="Fidelity Investments Canada ULC",P91="3iQ Corp."), ISNUMBER(SEARCH("/U", A91))), 0, VLOOKUP(A91,'[1]fund_flow (BBG)'!$E:$F,2,FALSE)),0)</f>
        <v>58404767.5</v>
      </c>
      <c r="V91" s="6">
        <f ca="1">IFERROR(IF(AND(OR(P91="Global X Investments Canada Inc",P91="Fidelity Investments Canada ULC",P91="3iQ Corp."), ISNUMBER(SEARCH("/U", A91))), 0, VLOOKUP(A91,'[1]fund_flow (BBG)'!$G:$H,2,FALSE)),0)</f>
        <v>3015725.4999998286</v>
      </c>
      <c r="W91" s="6">
        <f ca="1">IFERROR(IF(AND(OR(P91="Global X Investments Canada Inc",P91="Fidelity Investments Canada ULC",P91="3iQ Corp."), ISNUMBER(SEARCH("/U", A91))), 0, VLOOKUP(A91,'[1]fund_flow (BBG)'!$I:$J,2,FALSE)),0)</f>
        <v>-337832183.00000072</v>
      </c>
      <c r="X91" s="6">
        <f ca="1">IFERROR(VLOOKUP(A91,'[1]num_trades (BBG)'!$A:$C,2,FALSE),0)</f>
        <v>61662</v>
      </c>
      <c r="Y91" s="6">
        <f ca="1">IFERROR(VLOOKUP(A91,'[1]Turnover (BBG)'!$A:$C,2,FALSE),0)</f>
        <v>1613750500</v>
      </c>
      <c r="Z91" s="6" t="str">
        <f>+IFERROR(IFERROR(VLOOKUP(M91,'[1]Category Mapping'!A:B,2,0),VLOOKUP(N91,'[1]Category Mapping'!A:B,2,0)),"Other")</f>
        <v>Canada Sector Equity</v>
      </c>
      <c r="AA91" s="7">
        <v>4368936826.1209488</v>
      </c>
      <c r="AB91" s="6"/>
    </row>
    <row r="92" spans="1:28">
      <c r="A92" t="s">
        <v>623</v>
      </c>
      <c r="B92">
        <v>91</v>
      </c>
      <c r="C92" t="s">
        <v>624</v>
      </c>
      <c r="D92" t="s">
        <v>625</v>
      </c>
      <c r="E92" s="5" t="s">
        <v>29</v>
      </c>
      <c r="F92">
        <v>1</v>
      </c>
      <c r="G92" t="s">
        <v>626</v>
      </c>
      <c r="H92" s="8">
        <v>5.5839999999999999E+204</v>
      </c>
      <c r="I92">
        <v>0.55000000000000004</v>
      </c>
      <c r="J92">
        <v>0.61</v>
      </c>
      <c r="K92" s="5">
        <v>40112</v>
      </c>
      <c r="L92" t="s">
        <v>32</v>
      </c>
      <c r="M92" t="s">
        <v>94</v>
      </c>
      <c r="N92" t="s">
        <v>95</v>
      </c>
      <c r="P92" s="6" t="s">
        <v>494</v>
      </c>
      <c r="Q92" t="s">
        <v>627</v>
      </c>
      <c r="R92" s="6">
        <f ca="1">IFERROR(IF(AND(OR(P92="Global X Investments Canada Inc",P92="Fidelity Investments Canada ULC",P92="3iQ Corp."), ISNUMBER(SEARCH("/U", A92))), 0, VLOOKUP(A92,'[1]aum (BBG)'!$A:$D,2,FALSE)),0)</f>
        <v>82147440.674438477</v>
      </c>
      <c r="S92" s="6">
        <f ca="1">IFERROR(IF(AND(OR(P92="Global X Investments Canada Inc",P92="Fidelity Investments Canada ULC",P92="3iQ Corp."), ISNUMBER(SEARCH("/U", A92))), 0, VLOOKUP(A92,'[1]fund_flow (BBG)'!$A:$D,2,FALSE)),0)</f>
        <v>-189404</v>
      </c>
      <c r="T92" s="6">
        <f ca="1">IFERROR(IF(AND(OR(P92="Global X Investments Canada Inc",P92="Fidelity Investments Canada ULC",P92="3iQ Corp."), ISNUMBER(SEARCH("/U", A92))), 0, VLOOKUP(A92,'[1]fund_flow (BBG)'!$A:$D,4,FALSE)),0)</f>
        <v>3082642.2500000028</v>
      </c>
      <c r="U92" s="6">
        <f ca="1">IFERROR(IF(AND(OR(P92="Global X Investments Canada Inc",P92="Fidelity Investments Canada ULC",P92="3iQ Corp."), ISNUMBER(SEARCH("/U", A92))), 0, VLOOKUP(A92,'[1]fund_flow (BBG)'!$E:$F,2,FALSE)),0)</f>
        <v>19123711.000000004</v>
      </c>
      <c r="V92" s="6">
        <f ca="1">IFERROR(IF(AND(OR(P92="Global X Investments Canada Inc",P92="Fidelity Investments Canada ULC",P92="3iQ Corp."), ISNUMBER(SEARCH("/U", A92))), 0, VLOOKUP(A92,'[1]fund_flow (BBG)'!$G:$H,2,FALSE)),0)</f>
        <v>3036829.7499999958</v>
      </c>
      <c r="W92" s="6">
        <f ca="1">IFERROR(IF(AND(OR(P92="Global X Investments Canada Inc",P92="Fidelity Investments Canada ULC",P92="3iQ Corp."), ISNUMBER(SEARCH("/U", A92))), 0, VLOOKUP(A92,'[1]fund_flow (BBG)'!$I:$J,2,FALSE)),0)</f>
        <v>14083953.000000011</v>
      </c>
      <c r="X92" s="6">
        <f ca="1">IFERROR(VLOOKUP(A92,'[1]num_trades (BBG)'!$A:$C,2,FALSE),0)</f>
        <v>874</v>
      </c>
      <c r="Y92" s="6">
        <f ca="1">IFERROR(VLOOKUP(A92,'[1]Turnover (BBG)'!$A:$C,2,FALSE),0)</f>
        <v>12848677.9</v>
      </c>
      <c r="Z92" s="6" t="str">
        <f>+IFERROR(IFERROR(VLOOKUP(M92,'[1]Category Mapping'!A:B,2,0),VLOOKUP(N92,'[1]Category Mapping'!A:B,2,0)),"Other")</f>
        <v>Global Sector Equity</v>
      </c>
      <c r="AA92" s="7">
        <v>139664445.36865234</v>
      </c>
      <c r="AB92" s="6"/>
    </row>
    <row r="93" spans="1:28">
      <c r="A93" t="s">
        <v>628</v>
      </c>
      <c r="B93">
        <v>92</v>
      </c>
      <c r="C93" t="s">
        <v>629</v>
      </c>
      <c r="D93" t="s">
        <v>630</v>
      </c>
      <c r="E93" s="5" t="s">
        <v>29</v>
      </c>
      <c r="F93">
        <v>1</v>
      </c>
      <c r="G93" t="s">
        <v>631</v>
      </c>
      <c r="H93" t="s">
        <v>632</v>
      </c>
      <c r="I93">
        <v>0.2</v>
      </c>
      <c r="J93">
        <v>0.22</v>
      </c>
      <c r="K93" s="5">
        <v>40112</v>
      </c>
      <c r="L93" t="s">
        <v>32</v>
      </c>
      <c r="M93" t="s">
        <v>109</v>
      </c>
      <c r="N93" t="s">
        <v>34</v>
      </c>
      <c r="P93" s="6" t="s">
        <v>494</v>
      </c>
      <c r="Q93" t="s">
        <v>633</v>
      </c>
      <c r="R93" s="6">
        <f ca="1">IFERROR(IF(AND(OR(P93="Global X Investments Canada Inc",P93="Fidelity Investments Canada ULC",P93="3iQ Corp."), ISNUMBER(SEARCH("/U", A93))), 0, VLOOKUP(A93,'[1]aum (BBG)'!$A:$D,2,FALSE)),0)</f>
        <v>1602974680.3888702</v>
      </c>
      <c r="S93" s="6">
        <f ca="1">IFERROR(IF(AND(OR(P93="Global X Investments Canada Inc",P93="Fidelity Investments Canada ULC",P93="3iQ Corp."), ISNUMBER(SEARCH("/U", A93))), 0, VLOOKUP(A93,'[1]fund_flow (BBG)'!$A:$D,2,FALSE)),0)</f>
        <v>9092582.9999999963</v>
      </c>
      <c r="T93" s="6">
        <f ca="1">IFERROR(IF(AND(OR(P93="Global X Investments Canada Inc",P93="Fidelity Investments Canada ULC",P93="3iQ Corp."), ISNUMBER(SEARCH("/U", A93))), 0, VLOOKUP(A93,'[1]fund_flow (BBG)'!$A:$D,4,FALSE)),0)</f>
        <v>16165481.500000101</v>
      </c>
      <c r="U93" s="6">
        <f ca="1">IFERROR(IF(AND(OR(P93="Global X Investments Canada Inc",P93="Fidelity Investments Canada ULC",P93="3iQ Corp."), ISNUMBER(SEARCH("/U", A93))), 0, VLOOKUP(A93,'[1]fund_flow (BBG)'!$E:$F,2,FALSE)),0)</f>
        <v>7185392.9999998473</v>
      </c>
      <c r="V93" s="6">
        <f ca="1">IFERROR(IF(AND(OR(P93="Global X Investments Canada Inc",P93="Fidelity Investments Canada ULC",P93="3iQ Corp."), ISNUMBER(SEARCH("/U", A93))), 0, VLOOKUP(A93,'[1]fund_flow (BBG)'!$G:$H,2,FALSE)),0)</f>
        <v>36304120.5</v>
      </c>
      <c r="W93" s="6">
        <f ca="1">IFERROR(IF(AND(OR(P93="Global X Investments Canada Inc",P93="Fidelity Investments Canada ULC",P93="3iQ Corp."), ISNUMBER(SEARCH("/U", A93))), 0, VLOOKUP(A93,'[1]fund_flow (BBG)'!$I:$J,2,FALSE)),0)</f>
        <v>-7708072.5000000205</v>
      </c>
      <c r="X93" s="6">
        <f ca="1">IFERROR(VLOOKUP(A93,'[1]num_trades (BBG)'!$A:$C,2,FALSE),0)</f>
        <v>1935</v>
      </c>
      <c r="Y93" s="6">
        <f ca="1">IFERROR(VLOOKUP(A93,'[1]Turnover (BBG)'!$A:$C,2,FALSE),0)</f>
        <v>19658658</v>
      </c>
      <c r="Z93" s="6" t="str">
        <f>+IFERROR(IFERROR(VLOOKUP(M93,'[1]Category Mapping'!A:B,2,0),VLOOKUP(N93,'[1]Category Mapping'!A:B,2,0)),"Other")</f>
        <v>Equity Essential</v>
      </c>
      <c r="AA93" s="7">
        <v>907575755.66638947</v>
      </c>
      <c r="AB93" s="6"/>
    </row>
    <row r="94" spans="1:28">
      <c r="A94" t="s">
        <v>634</v>
      </c>
      <c r="B94">
        <v>93</v>
      </c>
      <c r="C94" t="s">
        <v>635</v>
      </c>
      <c r="D94" t="s">
        <v>636</v>
      </c>
      <c r="E94" s="5" t="s">
        <v>29</v>
      </c>
      <c r="F94">
        <v>1</v>
      </c>
      <c r="G94" t="s">
        <v>637</v>
      </c>
      <c r="H94" t="s">
        <v>638</v>
      </c>
      <c r="I94">
        <v>0.25</v>
      </c>
      <c r="J94">
        <v>0.28000000000000003</v>
      </c>
      <c r="K94" s="5">
        <v>40112</v>
      </c>
      <c r="L94" t="s">
        <v>32</v>
      </c>
      <c r="M94" t="s">
        <v>473</v>
      </c>
      <c r="N94" t="s">
        <v>34</v>
      </c>
      <c r="P94" s="6" t="s">
        <v>494</v>
      </c>
      <c r="Q94" t="s">
        <v>639</v>
      </c>
      <c r="R94" s="6">
        <f ca="1">IFERROR(IF(AND(OR(P94="Global X Investments Canada Inc",P94="Fidelity Investments Canada ULC",P94="3iQ Corp."), ISNUMBER(SEARCH("/U", A94))), 0, VLOOKUP(A94,'[1]aum (BBG)'!$A:$D,2,FALSE)),0)</f>
        <v>2560791040.9164429</v>
      </c>
      <c r="S94" s="6">
        <f ca="1">IFERROR(IF(AND(OR(P94="Global X Investments Canada Inc",P94="Fidelity Investments Canada ULC",P94="3iQ Corp."), ISNUMBER(SEARCH("/U", A94))), 0, VLOOKUP(A94,'[1]fund_flow (BBG)'!$A:$D,2,FALSE)),0)</f>
        <v>127615402.50000018</v>
      </c>
      <c r="T94" s="6">
        <f ca="1">IFERROR(IF(AND(OR(P94="Global X Investments Canada Inc",P94="Fidelity Investments Canada ULC",P94="3iQ Corp."), ISNUMBER(SEARCH("/U", A94))), 0, VLOOKUP(A94,'[1]fund_flow (BBG)'!$A:$D,4,FALSE)),0)</f>
        <v>109552173.4999999</v>
      </c>
      <c r="U94" s="6">
        <f ca="1">IFERROR(IF(AND(OR(P94="Global X Investments Canada Inc",P94="Fidelity Investments Canada ULC",P94="3iQ Corp."), ISNUMBER(SEARCH("/U", A94))), 0, VLOOKUP(A94,'[1]fund_flow (BBG)'!$E:$F,2,FALSE)),0)</f>
        <v>82108111.000000238</v>
      </c>
      <c r="V94" s="6">
        <f ca="1">IFERROR(IF(AND(OR(P94="Global X Investments Canada Inc",P94="Fidelity Investments Canada ULC",P94="3iQ Corp."), ISNUMBER(SEARCH("/U", A94))), 0, VLOOKUP(A94,'[1]fund_flow (BBG)'!$G:$H,2,FALSE)),0)</f>
        <v>65949581.999999925</v>
      </c>
      <c r="W94" s="6">
        <f ca="1">IFERROR(IF(AND(OR(P94="Global X Investments Canada Inc",P94="Fidelity Investments Canada ULC",P94="3iQ Corp."), ISNUMBER(SEARCH("/U", A94))), 0, VLOOKUP(A94,'[1]fund_flow (BBG)'!$I:$J,2,FALSE)),0)</f>
        <v>479316570.50000024</v>
      </c>
      <c r="X94" s="6">
        <f ca="1">IFERROR(VLOOKUP(A94,'[1]num_trades (BBG)'!$A:$C,2,FALSE),0)</f>
        <v>5490</v>
      </c>
      <c r="Y94" s="6">
        <f ca="1">IFERROR(VLOOKUP(A94,'[1]Turnover (BBG)'!$A:$C,2,FALSE),0)</f>
        <v>164528550</v>
      </c>
      <c r="Z94" s="6" t="str">
        <f>+IFERROR(IFERROR(VLOOKUP(M94,'[1]Category Mapping'!A:B,2,0),VLOOKUP(N94,'[1]Category Mapping'!A:B,2,0)),"Other")</f>
        <v>Equity Essential</v>
      </c>
      <c r="AA94" s="7">
        <v>1141969399.2424011</v>
      </c>
      <c r="AB94" s="6"/>
    </row>
    <row r="95" spans="1:28">
      <c r="A95" t="s">
        <v>640</v>
      </c>
      <c r="B95">
        <v>94</v>
      </c>
      <c r="C95" t="s">
        <v>641</v>
      </c>
      <c r="D95" t="s">
        <v>642</v>
      </c>
      <c r="E95" s="5" t="s">
        <v>29</v>
      </c>
      <c r="F95">
        <v>1</v>
      </c>
      <c r="G95" t="s">
        <v>643</v>
      </c>
      <c r="H95" t="s">
        <v>644</v>
      </c>
      <c r="I95">
        <v>0.55000000000000004</v>
      </c>
      <c r="J95">
        <v>0.61</v>
      </c>
      <c r="K95" s="5">
        <v>40112</v>
      </c>
      <c r="L95" t="s">
        <v>32</v>
      </c>
      <c r="M95" t="s">
        <v>645</v>
      </c>
      <c r="N95" t="s">
        <v>646</v>
      </c>
      <c r="P95" s="6" t="s">
        <v>494</v>
      </c>
      <c r="Q95" t="s">
        <v>647</v>
      </c>
      <c r="R95" s="6">
        <f ca="1">IFERROR(IF(AND(OR(P95="Global X Investments Canada Inc",P95="Fidelity Investments Canada ULC",P95="3iQ Corp."), ISNUMBER(SEARCH("/U", A95))), 0, VLOOKUP(A95,'[1]aum (BBG)'!$A:$D,2,FALSE)),0)</f>
        <v>1492529792.8717234</v>
      </c>
      <c r="S95" s="6">
        <f ca="1">IFERROR(IF(AND(OR(P95="Global X Investments Canada Inc",P95="Fidelity Investments Canada ULC",P95="3iQ Corp."), ISNUMBER(SEARCH("/U", A95))), 0, VLOOKUP(A95,'[1]fund_flow (BBG)'!$A:$D,2,FALSE)),0)</f>
        <v>-54536357.000000067</v>
      </c>
      <c r="T95" s="6">
        <f ca="1">IFERROR(IF(AND(OR(P95="Global X Investments Canada Inc",P95="Fidelity Investments Canada ULC",P95="3iQ Corp."), ISNUMBER(SEARCH("/U", A95))), 0, VLOOKUP(A95,'[1]fund_flow (BBG)'!$A:$D,4,FALSE)),0)</f>
        <v>5594001.9999999991</v>
      </c>
      <c r="U95" s="6">
        <f ca="1">IFERROR(IF(AND(OR(P95="Global X Investments Canada Inc",P95="Fidelity Investments Canada ULC",P95="3iQ Corp."), ISNUMBER(SEARCH("/U", A95))), 0, VLOOKUP(A95,'[1]fund_flow (BBG)'!$E:$F,2,FALSE)),0)</f>
        <v>6725696.9999999367</v>
      </c>
      <c r="V95" s="6">
        <f ca="1">IFERROR(IF(AND(OR(P95="Global X Investments Canada Inc",P95="Fidelity Investments Canada ULC",P95="3iQ Corp."), ISNUMBER(SEARCH("/U", A95))), 0, VLOOKUP(A95,'[1]fund_flow (BBG)'!$G:$H,2,FALSE)),0)</f>
        <v>7276864.5000000652</v>
      </c>
      <c r="W95" s="6">
        <f ca="1">IFERROR(IF(AND(OR(P95="Global X Investments Canada Inc",P95="Fidelity Investments Canada ULC",P95="3iQ Corp."), ISNUMBER(SEARCH("/U", A95))), 0, VLOOKUP(A95,'[1]fund_flow (BBG)'!$I:$J,2,FALSE)),0)</f>
        <v>-2557064.5000000079</v>
      </c>
      <c r="X95" s="6">
        <f ca="1">IFERROR(VLOOKUP(A95,'[1]num_trades (BBG)'!$A:$C,2,FALSE),0)</f>
        <v>1757</v>
      </c>
      <c r="Y95" s="6">
        <f ca="1">IFERROR(VLOOKUP(A95,'[1]Turnover (BBG)'!$A:$C,2,FALSE),0)</f>
        <v>67194570</v>
      </c>
      <c r="Z95" s="6" t="str">
        <f>+IFERROR(IFERROR(VLOOKUP(M95,'[1]Category Mapping'!A:B,2,0),VLOOKUP(N95,'[1]Category Mapping'!A:B,2,0)),"Other")</f>
        <v>Other</v>
      </c>
      <c r="AA95" s="7">
        <v>981223310.97813129</v>
      </c>
      <c r="AB95" s="6"/>
    </row>
    <row r="96" spans="1:28">
      <c r="A96" t="s">
        <v>648</v>
      </c>
      <c r="B96">
        <v>95</v>
      </c>
      <c r="C96" t="s">
        <v>649</v>
      </c>
      <c r="D96" t="s">
        <v>650</v>
      </c>
      <c r="E96" s="5" t="s">
        <v>29</v>
      </c>
      <c r="F96">
        <v>1</v>
      </c>
      <c r="G96" t="s">
        <v>651</v>
      </c>
      <c r="H96" t="s">
        <v>652</v>
      </c>
      <c r="I96">
        <v>0.12</v>
      </c>
      <c r="J96">
        <v>0.13</v>
      </c>
      <c r="K96" s="5">
        <v>40136</v>
      </c>
      <c r="L96" t="s">
        <v>32</v>
      </c>
      <c r="M96" t="s">
        <v>42</v>
      </c>
      <c r="N96" t="s">
        <v>43</v>
      </c>
      <c r="P96" s="6" t="s">
        <v>35</v>
      </c>
      <c r="Q96" t="s">
        <v>653</v>
      </c>
      <c r="R96" s="6">
        <f ca="1">IFERROR(IF(AND(OR(P96="Global X Investments Canada Inc",P96="Fidelity Investments Canada ULC",P96="3iQ Corp."), ISNUMBER(SEARCH("/U", A96))), 0, VLOOKUP(A96,'[1]aum (BBG)'!$A:$D,2,FALSE)),0)</f>
        <v>533875506.40106201</v>
      </c>
      <c r="S96" s="6">
        <f ca="1">IFERROR(IF(AND(OR(P96="Global X Investments Canada Inc",P96="Fidelity Investments Canada ULC",P96="3iQ Corp."), ISNUMBER(SEARCH("/U", A96))), 0, VLOOKUP(A96,'[1]fund_flow (BBG)'!$A:$D,2,FALSE)),0)</f>
        <v>-15229377.600000015</v>
      </c>
      <c r="T96" s="6">
        <f ca="1">IFERROR(IF(AND(OR(P96="Global X Investments Canada Inc",P96="Fidelity Investments Canada ULC",P96="3iQ Corp."), ISNUMBER(SEARCH("/U", A96))), 0, VLOOKUP(A96,'[1]fund_flow (BBG)'!$A:$D,4,FALSE)),0)</f>
        <v>0</v>
      </c>
      <c r="U96" s="6">
        <f ca="1">IFERROR(IF(AND(OR(P96="Global X Investments Canada Inc",P96="Fidelity Investments Canada ULC",P96="3iQ Corp."), ISNUMBER(SEARCH("/U", A96))), 0, VLOOKUP(A96,'[1]fund_flow (BBG)'!$E:$F,2,FALSE)),0)</f>
        <v>0</v>
      </c>
      <c r="V96" s="6">
        <f ca="1">IFERROR(IF(AND(OR(P96="Global X Investments Canada Inc",P96="Fidelity Investments Canada ULC",P96="3iQ Corp."), ISNUMBER(SEARCH("/U", A96))), 0, VLOOKUP(A96,'[1]fund_flow (BBG)'!$G:$H,2,FALSE)),0)</f>
        <v>7625716.000000041</v>
      </c>
      <c r="W96" s="6">
        <f ca="1">IFERROR(IF(AND(OR(P96="Global X Investments Canada Inc",P96="Fidelity Investments Canada ULC",P96="3iQ Corp."), ISNUMBER(SEARCH("/U", A96))), 0, VLOOKUP(A96,'[1]fund_flow (BBG)'!$I:$J,2,FALSE)),0)</f>
        <v>-3799023.5999999885</v>
      </c>
      <c r="X96" s="6">
        <f ca="1">IFERROR(VLOOKUP(A96,'[1]num_trades (BBG)'!$A:$C,2,FALSE),0)</f>
        <v>675</v>
      </c>
      <c r="Y96" s="6">
        <f ca="1">IFERROR(VLOOKUP(A96,'[1]Turnover (BBG)'!$A:$C,2,FALSE),0)</f>
        <v>23690283.5</v>
      </c>
      <c r="Z96" s="6" t="str">
        <f>+IFERROR(IFERROR(VLOOKUP(M96,'[1]Category Mapping'!A:B,2,0),VLOOKUP(N96,'[1]Category Mapping'!A:B,2,0)),"Other")</f>
        <v>Other</v>
      </c>
      <c r="AA96" s="7">
        <v>347328897.47619629</v>
      </c>
      <c r="AB96" s="6"/>
    </row>
    <row r="97" spans="1:28">
      <c r="A97" t="s">
        <v>654</v>
      </c>
      <c r="B97">
        <v>96</v>
      </c>
      <c r="C97" t="s">
        <v>655</v>
      </c>
      <c r="D97" t="s">
        <v>656</v>
      </c>
      <c r="E97" s="5" t="s">
        <v>29</v>
      </c>
      <c r="F97">
        <v>1</v>
      </c>
      <c r="G97" t="s">
        <v>657</v>
      </c>
      <c r="H97" t="s">
        <v>658</v>
      </c>
      <c r="I97">
        <v>0.75</v>
      </c>
      <c r="J97">
        <v>1.24</v>
      </c>
      <c r="K97" s="5">
        <v>40137</v>
      </c>
      <c r="L97" t="s">
        <v>32</v>
      </c>
      <c r="M97" t="s">
        <v>659</v>
      </c>
      <c r="N97" t="s">
        <v>660</v>
      </c>
      <c r="P97" s="6" t="s">
        <v>233</v>
      </c>
      <c r="Q97" t="s">
        <v>661</v>
      </c>
      <c r="R97" s="6">
        <f ca="1">IFERROR(IF(AND(OR(P97="Global X Investments Canada Inc",P97="Fidelity Investments Canada ULC",P97="3iQ Corp."), ISNUMBER(SEARCH("/U", A97))), 0, VLOOKUP(A97,'[1]aum (BBG)'!$A:$D,2,FALSE)),0)</f>
        <v>155761617.61198044</v>
      </c>
      <c r="S97" s="6">
        <f ca="1">IFERROR(IF(AND(OR(P97="Global X Investments Canada Inc",P97="Fidelity Investments Canada ULC",P97="3iQ Corp."), ISNUMBER(SEARCH("/U", A97))), 0, VLOOKUP(A97,'[1]fund_flow (BBG)'!$A:$D,2,FALSE)),0)</f>
        <v>0</v>
      </c>
      <c r="T97" s="6">
        <f ca="1">IFERROR(IF(AND(OR(P97="Global X Investments Canada Inc",P97="Fidelity Investments Canada ULC",P97="3iQ Corp."), ISNUMBER(SEARCH("/U", A97))), 0, VLOOKUP(A97,'[1]fund_flow (BBG)'!$A:$D,4,FALSE)),0)</f>
        <v>-875170.30925001239</v>
      </c>
      <c r="U97" s="6">
        <f ca="1">IFERROR(IF(AND(OR(P97="Global X Investments Canada Inc",P97="Fidelity Investments Canada ULC",P97="3iQ Corp."), ISNUMBER(SEARCH("/U", A97))), 0, VLOOKUP(A97,'[1]fund_flow (BBG)'!$E:$F,2,FALSE)),0)</f>
        <v>-859823.2184999818</v>
      </c>
      <c r="V97" s="6">
        <f ca="1">IFERROR(IF(AND(OR(P97="Global X Investments Canada Inc",P97="Fidelity Investments Canada ULC",P97="3iQ Corp."), ISNUMBER(SEARCH("/U", A97))), 0, VLOOKUP(A97,'[1]fund_flow (BBG)'!$G:$H,2,FALSE)),0)</f>
        <v>-852171.4992500121</v>
      </c>
      <c r="W97" s="6">
        <f ca="1">IFERROR(IF(AND(OR(P97="Global X Investments Canada Inc",P97="Fidelity Investments Canada ULC",P97="3iQ Corp."), ISNUMBER(SEARCH("/U", A97))), 0, VLOOKUP(A97,'[1]fund_flow (BBG)'!$I:$J,2,FALSE)),0)</f>
        <v>-2587165.0270000063</v>
      </c>
      <c r="X97" s="6">
        <f ca="1">IFERROR(VLOOKUP(A97,'[1]num_trades (BBG)'!$A:$C,2,FALSE),0)</f>
        <v>284</v>
      </c>
      <c r="Y97" s="6">
        <f ca="1">IFERROR(VLOOKUP(A97,'[1]Turnover (BBG)'!$A:$C,2,FALSE),0)</f>
        <v>1388864.25</v>
      </c>
      <c r="Z97" s="6" t="str">
        <f>+IFERROR(IFERROR(VLOOKUP(M97,'[1]Category Mapping'!A:B,2,0),VLOOKUP(N97,'[1]Category Mapping'!A:B,2,0)),"Other")</f>
        <v>Other</v>
      </c>
      <c r="AA97" s="7">
        <v>205825858.88261604</v>
      </c>
      <c r="AB97" s="6"/>
    </row>
    <row r="98" spans="1:28">
      <c r="A98" t="s">
        <v>662</v>
      </c>
      <c r="B98">
        <v>97</v>
      </c>
      <c r="C98" t="s">
        <v>663</v>
      </c>
      <c r="D98" t="s">
        <v>664</v>
      </c>
      <c r="E98" s="5">
        <v>45012</v>
      </c>
      <c r="F98">
        <v>1</v>
      </c>
      <c r="G98" t="s">
        <v>665</v>
      </c>
      <c r="H98" t="s">
        <v>666</v>
      </c>
      <c r="I98">
        <v>0.5</v>
      </c>
      <c r="J98">
        <v>0.55000000000000004</v>
      </c>
      <c r="K98" s="5">
        <v>40189</v>
      </c>
      <c r="L98" t="s">
        <v>32</v>
      </c>
      <c r="M98" t="s">
        <v>645</v>
      </c>
      <c r="N98" t="s">
        <v>646</v>
      </c>
      <c r="P98" s="6" t="s">
        <v>35</v>
      </c>
      <c r="Q98" t="s">
        <v>667</v>
      </c>
      <c r="R98" s="6">
        <f ca="1">IFERROR(IF(AND(OR(P98="Global X Investments Canada Inc",P98="Fidelity Investments Canada ULC",P98="3iQ Corp."), ISNUMBER(SEARCH("/U", A98))), 0, VLOOKUP(A98,'[1]aum (BBG)'!$A:$D,2,FALSE)),0)</f>
        <v>0</v>
      </c>
      <c r="S98" s="6">
        <f ca="1">IFERROR(IF(AND(OR(P98="Global X Investments Canada Inc",P98="Fidelity Investments Canada ULC",P98="3iQ Corp."), ISNUMBER(SEARCH("/U", A98))), 0, VLOOKUP(A98,'[1]fund_flow (BBG)'!$A:$D,2,FALSE)),0)</f>
        <v>0</v>
      </c>
      <c r="T98" s="6">
        <f ca="1">IFERROR(IF(AND(OR(P98="Global X Investments Canada Inc",P98="Fidelity Investments Canada ULC",P98="3iQ Corp."), ISNUMBER(SEARCH("/U", A98))), 0, VLOOKUP(A98,'[1]fund_flow (BBG)'!$A:$D,4,FALSE)),0)</f>
        <v>0</v>
      </c>
      <c r="U98" s="6">
        <f ca="1">IFERROR(IF(AND(OR(P98="Global X Investments Canada Inc",P98="Fidelity Investments Canada ULC",P98="3iQ Corp."), ISNUMBER(SEARCH("/U", A98))), 0, VLOOKUP(A98,'[1]fund_flow (BBG)'!$E:$F,2,FALSE)),0)</f>
        <v>0</v>
      </c>
      <c r="V98" s="6">
        <f ca="1">IFERROR(IF(AND(OR(P98="Global X Investments Canada Inc",P98="Fidelity Investments Canada ULC",P98="3iQ Corp."), ISNUMBER(SEARCH("/U", A98))), 0, VLOOKUP(A98,'[1]fund_flow (BBG)'!$G:$H,2,FALSE)),0)</f>
        <v>0</v>
      </c>
      <c r="W98" s="6">
        <f ca="1">IFERROR(IF(AND(OR(P98="Global X Investments Canada Inc",P98="Fidelity Investments Canada ULC",P98="3iQ Corp."), ISNUMBER(SEARCH("/U", A98))), 0, VLOOKUP(A98,'[1]fund_flow (BBG)'!$I:$J,2,FALSE)),0)</f>
        <v>0</v>
      </c>
      <c r="X98" s="6">
        <f ca="1">IFERROR(VLOOKUP(A98,'[1]num_trades (BBG)'!$A:$C,2,FALSE),0)</f>
        <v>0</v>
      </c>
      <c r="Y98" s="6">
        <f ca="1">IFERROR(VLOOKUP(A98,'[1]Turnover (BBG)'!$A:$C,2,FALSE),0)</f>
        <v>0</v>
      </c>
      <c r="Z98" s="6" t="str">
        <f>+IFERROR(IFERROR(VLOOKUP(M98,'[1]Category Mapping'!A:B,2,0),VLOOKUP(N98,'[1]Category Mapping'!A:B,2,0)),"Other")</f>
        <v>Other</v>
      </c>
      <c r="AA98" s="7">
        <v>0</v>
      </c>
      <c r="AB98" s="6"/>
    </row>
    <row r="99" spans="1:28">
      <c r="A99" t="s">
        <v>668</v>
      </c>
      <c r="B99">
        <v>98</v>
      </c>
      <c r="C99" t="s">
        <v>669</v>
      </c>
      <c r="D99" t="s">
        <v>670</v>
      </c>
      <c r="E99" s="5" t="s">
        <v>29</v>
      </c>
      <c r="F99">
        <v>1</v>
      </c>
      <c r="G99" t="s">
        <v>671</v>
      </c>
      <c r="H99" t="s">
        <v>672</v>
      </c>
      <c r="I99">
        <v>0.55000000000000004</v>
      </c>
      <c r="J99">
        <v>0.61</v>
      </c>
      <c r="K99" s="5">
        <v>40199</v>
      </c>
      <c r="L99" t="s">
        <v>32</v>
      </c>
      <c r="M99" t="s">
        <v>71</v>
      </c>
      <c r="N99" t="s">
        <v>95</v>
      </c>
      <c r="P99" s="6" t="s">
        <v>494</v>
      </c>
      <c r="Q99" t="s">
        <v>673</v>
      </c>
      <c r="R99" s="6">
        <f ca="1">IFERROR(IF(AND(OR(P99="Global X Investments Canada Inc",P99="Fidelity Investments Canada ULC",P99="3iQ Corp."), ISNUMBER(SEARCH("/U", A99))), 0, VLOOKUP(A99,'[1]aum (BBG)'!$A:$D,2,FALSE)),0)</f>
        <v>259441620.65795898</v>
      </c>
      <c r="S99" s="6">
        <f ca="1">IFERROR(IF(AND(OR(P99="Global X Investments Canada Inc",P99="Fidelity Investments Canada ULC",P99="3iQ Corp."), ISNUMBER(SEARCH("/U", A99))), 0, VLOOKUP(A99,'[1]fund_flow (BBG)'!$A:$D,2,FALSE)),0)</f>
        <v>-6601343.4999999767</v>
      </c>
      <c r="T99" s="6">
        <f ca="1">IFERROR(IF(AND(OR(P99="Global X Investments Canada Inc",P99="Fidelity Investments Canada ULC",P99="3iQ Corp."), ISNUMBER(SEARCH("/U", A99))), 0, VLOOKUP(A99,'[1]fund_flow (BBG)'!$A:$D,4,FALSE)),0)</f>
        <v>0</v>
      </c>
      <c r="U99" s="6">
        <f ca="1">IFERROR(IF(AND(OR(P99="Global X Investments Canada Inc",P99="Fidelity Investments Canada ULC",P99="3iQ Corp."), ISNUMBER(SEARCH("/U", A99))), 0, VLOOKUP(A99,'[1]fund_flow (BBG)'!$E:$F,2,FALSE)),0)</f>
        <v>6848501.4999999767</v>
      </c>
      <c r="V99" s="6">
        <f ca="1">IFERROR(IF(AND(OR(P99="Global X Investments Canada Inc",P99="Fidelity Investments Canada ULC",P99="3iQ Corp."), ISNUMBER(SEARCH("/U", A99))), 0, VLOOKUP(A99,'[1]fund_flow (BBG)'!$G:$H,2,FALSE)),0)</f>
        <v>0</v>
      </c>
      <c r="W99" s="6">
        <f ca="1">IFERROR(IF(AND(OR(P99="Global X Investments Canada Inc",P99="Fidelity Investments Canada ULC",P99="3iQ Corp."), ISNUMBER(SEARCH("/U", A99))), 0, VLOOKUP(A99,'[1]fund_flow (BBG)'!$I:$J,2,FALSE)),0)</f>
        <v>477871.52000000048</v>
      </c>
      <c r="X99" s="6">
        <f ca="1">IFERROR(VLOOKUP(A99,'[1]num_trades (BBG)'!$A:$C,2,FALSE),0)</f>
        <v>2564</v>
      </c>
      <c r="Y99" s="6">
        <f ca="1">IFERROR(VLOOKUP(A99,'[1]Turnover (BBG)'!$A:$C,2,FALSE),0)</f>
        <v>132302065</v>
      </c>
      <c r="Z99" s="6" t="str">
        <f>+IFERROR(IFERROR(VLOOKUP(M99,'[1]Category Mapping'!A:B,2,0),VLOOKUP(N99,'[1]Category Mapping'!A:B,2,0)),"Other")</f>
        <v>Canada Sector Equity</v>
      </c>
      <c r="AA99" s="7">
        <v>73754520.479736328</v>
      </c>
      <c r="AB99" s="6"/>
    </row>
    <row r="100" spans="1:28">
      <c r="A100" t="s">
        <v>674</v>
      </c>
      <c r="B100">
        <v>99</v>
      </c>
      <c r="C100" t="s">
        <v>675</v>
      </c>
      <c r="D100" t="s">
        <v>676</v>
      </c>
      <c r="E100" s="5" t="s">
        <v>29</v>
      </c>
      <c r="F100">
        <v>1</v>
      </c>
      <c r="G100" t="s">
        <v>677</v>
      </c>
      <c r="H100" t="s">
        <v>678</v>
      </c>
      <c r="I100">
        <v>0.55000000000000004</v>
      </c>
      <c r="J100">
        <v>0.61</v>
      </c>
      <c r="K100" s="5">
        <v>40199</v>
      </c>
      <c r="L100" t="s">
        <v>32</v>
      </c>
      <c r="M100" t="s">
        <v>71</v>
      </c>
      <c r="N100" t="s">
        <v>679</v>
      </c>
      <c r="P100" s="6" t="s">
        <v>494</v>
      </c>
      <c r="Q100" t="s">
        <v>680</v>
      </c>
      <c r="R100" s="6">
        <f ca="1">IFERROR(IF(AND(OR(P100="Global X Investments Canada Inc",P100="Fidelity Investments Canada ULC",P100="3iQ Corp."), ISNUMBER(SEARCH("/U", A100))), 0, VLOOKUP(A100,'[1]aum (BBG)'!$A:$D,2,FALSE)),0)</f>
        <v>827226695.73955536</v>
      </c>
      <c r="S100" s="6">
        <f ca="1">IFERROR(IF(AND(OR(P100="Global X Investments Canada Inc",P100="Fidelity Investments Canada ULC",P100="3iQ Corp."), ISNUMBER(SEARCH("/U", A100))), 0, VLOOKUP(A100,'[1]fund_flow (BBG)'!$A:$D,2,FALSE)),0)</f>
        <v>-5223837.5000000745</v>
      </c>
      <c r="T100" s="6">
        <f ca="1">IFERROR(IF(AND(OR(P100="Global X Investments Canada Inc",P100="Fidelity Investments Canada ULC",P100="3iQ Corp."), ISNUMBER(SEARCH("/U", A100))), 0, VLOOKUP(A100,'[1]fund_flow (BBG)'!$A:$D,4,FALSE)),0)</f>
        <v>-6538866</v>
      </c>
      <c r="U100" s="6">
        <f ca="1">IFERROR(IF(AND(OR(P100="Global X Investments Canada Inc",P100="Fidelity Investments Canada ULC",P100="3iQ Corp."), ISNUMBER(SEARCH("/U", A100))), 0, VLOOKUP(A100,'[1]fund_flow (BBG)'!$E:$F,2,FALSE)),0)</f>
        <v>-6323354.4999999078</v>
      </c>
      <c r="V100" s="6">
        <f ca="1">IFERROR(IF(AND(OR(P100="Global X Investments Canada Inc",P100="Fidelity Investments Canada ULC",P100="3iQ Corp."), ISNUMBER(SEARCH("/U", A100))), 0, VLOOKUP(A100,'[1]fund_flow (BBG)'!$G:$H,2,FALSE)),0)</f>
        <v>3794774.4999999641</v>
      </c>
      <c r="W100" s="6">
        <f ca="1">IFERROR(IF(AND(OR(P100="Global X Investments Canada Inc",P100="Fidelity Investments Canada ULC",P100="3iQ Corp."), ISNUMBER(SEARCH("/U", A100))), 0, VLOOKUP(A100,'[1]fund_flow (BBG)'!$I:$J,2,FALSE)),0)</f>
        <v>-28221821.499999944</v>
      </c>
      <c r="X100" s="6">
        <f ca="1">IFERROR(VLOOKUP(A100,'[1]num_trades (BBG)'!$A:$C,2,FALSE),0)</f>
        <v>2629</v>
      </c>
      <c r="Y100" s="6">
        <f ca="1">IFERROR(VLOOKUP(A100,'[1]Turnover (BBG)'!$A:$C,2,FALSE),0)</f>
        <v>76682153</v>
      </c>
      <c r="Z100" s="6" t="str">
        <f>+IFERROR(IFERROR(VLOOKUP(M100,'[1]Category Mapping'!A:B,2,0),VLOOKUP(N100,'[1]Category Mapping'!A:B,2,0)),"Other")</f>
        <v>Canada Sector Equity</v>
      </c>
      <c r="AA100" s="7">
        <v>530007860.85109711</v>
      </c>
      <c r="AB100" s="6"/>
    </row>
    <row r="101" spans="1:28">
      <c r="A101" t="s">
        <v>681</v>
      </c>
      <c r="B101">
        <v>100</v>
      </c>
      <c r="C101" t="s">
        <v>682</v>
      </c>
      <c r="D101" t="s">
        <v>683</v>
      </c>
      <c r="E101" s="5" t="s">
        <v>29</v>
      </c>
      <c r="F101">
        <v>1</v>
      </c>
      <c r="G101" t="s">
        <v>684</v>
      </c>
      <c r="H101" t="s">
        <v>685</v>
      </c>
      <c r="I101">
        <v>0.35</v>
      </c>
      <c r="J101">
        <v>0.39</v>
      </c>
      <c r="K101" s="5">
        <v>40199</v>
      </c>
      <c r="L101" t="s">
        <v>32</v>
      </c>
      <c r="M101" t="s">
        <v>102</v>
      </c>
      <c r="N101" t="s">
        <v>34</v>
      </c>
      <c r="P101" s="6" t="s">
        <v>494</v>
      </c>
      <c r="Q101" t="s">
        <v>686</v>
      </c>
      <c r="R101" s="6">
        <f ca="1">IFERROR(IF(AND(OR(P101="Global X Investments Canada Inc",P101="Fidelity Investments Canada ULC",P101="3iQ Corp."), ISNUMBER(SEARCH("/U", A101))), 0, VLOOKUP(A101,'[1]aum (BBG)'!$A:$D,2,FALSE)),0)</f>
        <v>2757454719.5996094</v>
      </c>
      <c r="S101" s="6">
        <f ca="1">IFERROR(IF(AND(OR(P101="Global X Investments Canada Inc",P101="Fidelity Investments Canada ULC",P101="3iQ Corp."), ISNUMBER(SEARCH("/U", A101))), 0, VLOOKUP(A101,'[1]fund_flow (BBG)'!$A:$D,2,FALSE)),0)</f>
        <v>-230561.99999999441</v>
      </c>
      <c r="T101" s="6">
        <f ca="1">IFERROR(IF(AND(OR(P101="Global X Investments Canada Inc",P101="Fidelity Investments Canada ULC",P101="3iQ Corp."), ISNUMBER(SEARCH("/U", A101))), 0, VLOOKUP(A101,'[1]fund_flow (BBG)'!$A:$D,4,FALSE)),0)</f>
        <v>54778.499999998137</v>
      </c>
      <c r="U101" s="6">
        <f ca="1">IFERROR(IF(AND(OR(P101="Global X Investments Canada Inc",P101="Fidelity Investments Canada ULC",P101="3iQ Corp."), ISNUMBER(SEARCH("/U", A101))), 0, VLOOKUP(A101,'[1]fund_flow (BBG)'!$E:$F,2,FALSE)),0)</f>
        <v>-17377231.499999948</v>
      </c>
      <c r="V101" s="6">
        <f ca="1">IFERROR(IF(AND(OR(P101="Global X Investments Canada Inc",P101="Fidelity Investments Canada ULC",P101="3iQ Corp."), ISNUMBER(SEARCH("/U", A101))), 0, VLOOKUP(A101,'[1]fund_flow (BBG)'!$G:$H,2,FALSE)),0)</f>
        <v>-17443428.00000025</v>
      </c>
      <c r="W101" s="6">
        <f ca="1">IFERROR(IF(AND(OR(P101="Global X Investments Canada Inc",P101="Fidelity Investments Canada ULC",P101="3iQ Corp."), ISNUMBER(SEARCH("/U", A101))), 0, VLOOKUP(A101,'[1]fund_flow (BBG)'!$I:$J,2,FALSE)),0)</f>
        <v>-26239588.500000063</v>
      </c>
      <c r="X101" s="6">
        <f ca="1">IFERROR(VLOOKUP(A101,'[1]num_trades (BBG)'!$A:$C,2,FALSE),0)</f>
        <v>10543</v>
      </c>
      <c r="Y101" s="6">
        <f ca="1">IFERROR(VLOOKUP(A101,'[1]Turnover (BBG)'!$A:$C,2,FALSE),0)</f>
        <v>203045360</v>
      </c>
      <c r="Z101" s="6" t="str">
        <f>+IFERROR(IFERROR(VLOOKUP(M101,'[1]Category Mapping'!A:B,2,0),VLOOKUP(N101,'[1]Category Mapping'!A:B,2,0)),"Other")</f>
        <v>Equity Essential</v>
      </c>
      <c r="AA101" s="7">
        <v>2163701268.6206055</v>
      </c>
      <c r="AB101" s="6"/>
    </row>
    <row r="102" spans="1:28">
      <c r="A102" t="s">
        <v>687</v>
      </c>
      <c r="B102">
        <v>101</v>
      </c>
      <c r="C102" t="s">
        <v>688</v>
      </c>
      <c r="D102" t="s">
        <v>689</v>
      </c>
      <c r="E102" s="5" t="s">
        <v>29</v>
      </c>
      <c r="F102">
        <v>1</v>
      </c>
      <c r="G102" t="s">
        <v>690</v>
      </c>
      <c r="H102" t="s">
        <v>691</v>
      </c>
      <c r="I102">
        <v>0.85</v>
      </c>
      <c r="J102">
        <v>0.86</v>
      </c>
      <c r="K102" s="5">
        <v>40199</v>
      </c>
      <c r="L102" t="s">
        <v>32</v>
      </c>
      <c r="M102" t="s">
        <v>253</v>
      </c>
      <c r="N102" t="s">
        <v>692</v>
      </c>
      <c r="P102" s="6" t="s">
        <v>35</v>
      </c>
      <c r="Q102" t="s">
        <v>693</v>
      </c>
      <c r="R102" s="6">
        <f ca="1">IFERROR(IF(AND(OR(P102="Global X Investments Canada Inc",P102="Fidelity Investments Canada ULC",P102="3iQ Corp."), ISNUMBER(SEARCH("/U", A102))), 0, VLOOKUP(A102,'[1]aum (BBG)'!$A:$D,2,FALSE)),0)</f>
        <v>204452924.44229126</v>
      </c>
      <c r="S102" s="6">
        <f ca="1">IFERROR(IF(AND(OR(P102="Global X Investments Canada Inc",P102="Fidelity Investments Canada ULC",P102="3iQ Corp."), ISNUMBER(SEARCH("/U", A102))), 0, VLOOKUP(A102,'[1]fund_flow (BBG)'!$A:$D,2,FALSE)),0)</f>
        <v>4977894.0500000268</v>
      </c>
      <c r="T102" s="6">
        <f ca="1">IFERROR(IF(AND(OR(P102="Global X Investments Canada Inc",P102="Fidelity Investments Canada ULC",P102="3iQ Corp."), ISNUMBER(SEARCH("/U", A102))), 0, VLOOKUP(A102,'[1]fund_flow (BBG)'!$A:$D,4,FALSE)),0)</f>
        <v>2614636.0999999903</v>
      </c>
      <c r="U102" s="6">
        <f ca="1">IFERROR(IF(AND(OR(P102="Global X Investments Canada Inc",P102="Fidelity Investments Canada ULC",P102="3iQ Corp."), ISNUMBER(SEARCH("/U", A102))), 0, VLOOKUP(A102,'[1]fund_flow (BBG)'!$E:$F,2,FALSE)),0)</f>
        <v>1285405.0499999954</v>
      </c>
      <c r="V102" s="6">
        <f ca="1">IFERROR(IF(AND(OR(P102="Global X Investments Canada Inc",P102="Fidelity Investments Canada ULC",P102="3iQ Corp."), ISNUMBER(SEARCH("/U", A102))), 0, VLOOKUP(A102,'[1]fund_flow (BBG)'!$G:$H,2,FALSE)),0)</f>
        <v>1325556.5999999952</v>
      </c>
      <c r="W102" s="6">
        <f ca="1">IFERROR(IF(AND(OR(P102="Global X Investments Canada Inc",P102="Fidelity Investments Canada ULC",P102="3iQ Corp."), ISNUMBER(SEARCH("/U", A102))), 0, VLOOKUP(A102,'[1]fund_flow (BBG)'!$I:$J,2,FALSE)),0)</f>
        <v>11506124.800000027</v>
      </c>
      <c r="X102" s="6">
        <f ca="1">IFERROR(VLOOKUP(A102,'[1]num_trades (BBG)'!$A:$C,2,FALSE),0)</f>
        <v>2182</v>
      </c>
      <c r="Y102" s="6">
        <f ca="1">IFERROR(VLOOKUP(A102,'[1]Turnover (BBG)'!$A:$C,2,FALSE),0)</f>
        <v>10313728.300000001</v>
      </c>
      <c r="Z102" s="6" t="str">
        <f>+IFERROR(IFERROR(VLOOKUP(M102,'[1]Category Mapping'!A:B,2,0),VLOOKUP(N102,'[1]Category Mapping'!A:B,2,0)),"Other")</f>
        <v>Other</v>
      </c>
      <c r="AA102" s="7">
        <v>125853611.94610596</v>
      </c>
      <c r="AB102" s="6"/>
    </row>
    <row r="103" spans="1:28">
      <c r="A103" t="s">
        <v>694</v>
      </c>
      <c r="B103">
        <v>102</v>
      </c>
      <c r="C103" t="s">
        <v>695</v>
      </c>
      <c r="D103" t="s">
        <v>696</v>
      </c>
      <c r="E103" s="5" t="s">
        <v>29</v>
      </c>
      <c r="F103">
        <v>1</v>
      </c>
      <c r="G103" t="s">
        <v>697</v>
      </c>
      <c r="H103" t="s">
        <v>698</v>
      </c>
      <c r="I103">
        <v>0.6</v>
      </c>
      <c r="J103">
        <v>0.67</v>
      </c>
      <c r="K103" s="5">
        <v>40199</v>
      </c>
      <c r="L103" t="s">
        <v>32</v>
      </c>
      <c r="M103" t="s">
        <v>286</v>
      </c>
      <c r="N103" t="s">
        <v>699</v>
      </c>
      <c r="P103" s="6" t="s">
        <v>494</v>
      </c>
      <c r="Q103" t="s">
        <v>700</v>
      </c>
      <c r="R103" s="6">
        <f ca="1">IFERROR(IF(AND(OR(P103="Global X Investments Canada Inc",P103="Fidelity Investments Canada ULC",P103="3iQ Corp."), ISNUMBER(SEARCH("/U", A103))), 0, VLOOKUP(A103,'[1]aum (BBG)'!$A:$D,2,FALSE)),0)</f>
        <v>140071551.61634445</v>
      </c>
      <c r="S103" s="6">
        <f ca="1">IFERROR(IF(AND(OR(P103="Global X Investments Canada Inc",P103="Fidelity Investments Canada ULC",P103="3iQ Corp."), ISNUMBER(SEARCH("/U", A103))), 0, VLOOKUP(A103,'[1]fund_flow (BBG)'!$A:$D,2,FALSE)),0)</f>
        <v>0</v>
      </c>
      <c r="T103" s="6">
        <f ca="1">IFERROR(IF(AND(OR(P103="Global X Investments Canada Inc",P103="Fidelity Investments Canada ULC",P103="3iQ Corp."), ISNUMBER(SEARCH("/U", A103))), 0, VLOOKUP(A103,'[1]fund_flow (BBG)'!$A:$D,4,FALSE)),0)</f>
        <v>0</v>
      </c>
      <c r="U103" s="6">
        <f ca="1">IFERROR(IF(AND(OR(P103="Global X Investments Canada Inc",P103="Fidelity Investments Canada ULC",P103="3iQ Corp."), ISNUMBER(SEARCH("/U", A103))), 0, VLOOKUP(A103,'[1]fund_flow (BBG)'!$E:$F,2,FALSE)),0)</f>
        <v>1072292.9999999963</v>
      </c>
      <c r="V103" s="6">
        <f ca="1">IFERROR(IF(AND(OR(P103="Global X Investments Canada Inc",P103="Fidelity Investments Canada ULC",P103="3iQ Corp."), ISNUMBER(SEARCH("/U", A103))), 0, VLOOKUP(A103,'[1]fund_flow (BBG)'!$G:$H,2,FALSE)),0)</f>
        <v>0</v>
      </c>
      <c r="W103" s="6">
        <f ca="1">IFERROR(IF(AND(OR(P103="Global X Investments Canada Inc",P103="Fidelity Investments Canada ULC",P103="3iQ Corp."), ISNUMBER(SEARCH("/U", A103))), 0, VLOOKUP(A103,'[1]fund_flow (BBG)'!$I:$J,2,FALSE)),0)</f>
        <v>3377583.9999999884</v>
      </c>
      <c r="X103" s="6">
        <f ca="1">IFERROR(VLOOKUP(A103,'[1]num_trades (BBG)'!$A:$C,2,FALSE),0)</f>
        <v>1755</v>
      </c>
      <c r="Y103" s="6">
        <f ca="1">IFERROR(VLOOKUP(A103,'[1]Turnover (BBG)'!$A:$C,2,FALSE),0)</f>
        <v>9899150</v>
      </c>
      <c r="Z103" s="6" t="str">
        <f>+IFERROR(IFERROR(VLOOKUP(M103,'[1]Category Mapping'!A:B,2,0),VLOOKUP(N103,'[1]Category Mapping'!A:B,2,0)),"Other")</f>
        <v>Other</v>
      </c>
      <c r="AA103" s="7">
        <v>86407869.768960953</v>
      </c>
      <c r="AB103" s="6"/>
    </row>
    <row r="104" spans="1:28">
      <c r="A104" t="s">
        <v>701</v>
      </c>
      <c r="B104">
        <v>103</v>
      </c>
      <c r="C104" t="s">
        <v>702</v>
      </c>
      <c r="D104" t="s">
        <v>703</v>
      </c>
      <c r="E104" s="5" t="s">
        <v>29</v>
      </c>
      <c r="F104">
        <v>1</v>
      </c>
      <c r="G104" t="s">
        <v>704</v>
      </c>
      <c r="H104" t="s">
        <v>705</v>
      </c>
      <c r="I104">
        <v>0.6</v>
      </c>
      <c r="J104">
        <v>0.67</v>
      </c>
      <c r="K104" s="5">
        <v>40199</v>
      </c>
      <c r="L104" t="s">
        <v>32</v>
      </c>
      <c r="M104" t="s">
        <v>286</v>
      </c>
      <c r="N104" t="s">
        <v>699</v>
      </c>
      <c r="P104" s="6" t="s">
        <v>494</v>
      </c>
      <c r="Q104" t="s">
        <v>706</v>
      </c>
      <c r="R104" s="6">
        <f ca="1">IFERROR(IF(AND(OR(P104="Global X Investments Canada Inc",P104="Fidelity Investments Canada ULC",P104="3iQ Corp."), ISNUMBER(SEARCH("/U", A104))), 0, VLOOKUP(A104,'[1]aum (BBG)'!$A:$D,2,FALSE)),0)</f>
        <v>209055579.82370377</v>
      </c>
      <c r="S104" s="6">
        <f ca="1">IFERROR(IF(AND(OR(P104="Global X Investments Canada Inc",P104="Fidelity Investments Canada ULC",P104="3iQ Corp."), ISNUMBER(SEARCH("/U", A104))), 0, VLOOKUP(A104,'[1]fund_flow (BBG)'!$A:$D,2,FALSE)),0)</f>
        <v>0</v>
      </c>
      <c r="T104" s="6">
        <f ca="1">IFERROR(IF(AND(OR(P104="Global X Investments Canada Inc",P104="Fidelity Investments Canada ULC",P104="3iQ Corp."), ISNUMBER(SEARCH("/U", A104))), 0, VLOOKUP(A104,'[1]fund_flow (BBG)'!$A:$D,4,FALSE)),0)</f>
        <v>-2305525.0000000326</v>
      </c>
      <c r="U104" s="6">
        <f ca="1">IFERROR(IF(AND(OR(P104="Global X Investments Canada Inc",P104="Fidelity Investments Canada ULC",P104="3iQ Corp."), ISNUMBER(SEARCH("/U", A104))), 0, VLOOKUP(A104,'[1]fund_flow (BBG)'!$E:$F,2,FALSE)),0)</f>
        <v>0</v>
      </c>
      <c r="V104" s="6">
        <f ca="1">IFERROR(IF(AND(OR(P104="Global X Investments Canada Inc",P104="Fidelity Investments Canada ULC",P104="3iQ Corp."), ISNUMBER(SEARCH("/U", A104))), 0, VLOOKUP(A104,'[1]fund_flow (BBG)'!$G:$H,2,FALSE)),0)</f>
        <v>-2434556.4999999912</v>
      </c>
      <c r="W104" s="6">
        <f ca="1">IFERROR(IF(AND(OR(P104="Global X Investments Canada Inc",P104="Fidelity Investments Canada ULC",P104="3iQ Corp."), ISNUMBER(SEARCH("/U", A104))), 0, VLOOKUP(A104,'[1]fund_flow (BBG)'!$I:$J,2,FALSE)),0)</f>
        <v>-4726877.0000000242</v>
      </c>
      <c r="X104" s="6">
        <f ca="1">IFERROR(VLOOKUP(A104,'[1]num_trades (BBG)'!$A:$C,2,FALSE),0)</f>
        <v>1633</v>
      </c>
      <c r="Y104" s="6">
        <f ca="1">IFERROR(VLOOKUP(A104,'[1]Turnover (BBG)'!$A:$C,2,FALSE),0)</f>
        <v>9206878.5</v>
      </c>
      <c r="Z104" s="6" t="str">
        <f>+IFERROR(IFERROR(VLOOKUP(M104,'[1]Category Mapping'!A:B,2,0),VLOOKUP(N104,'[1]Category Mapping'!A:B,2,0)),"Other")</f>
        <v>Other</v>
      </c>
      <c r="AA104" s="7">
        <v>371069160.06580353</v>
      </c>
      <c r="AB104" s="6"/>
    </row>
    <row r="105" spans="1:28">
      <c r="A105" t="s">
        <v>707</v>
      </c>
      <c r="B105">
        <v>104</v>
      </c>
      <c r="C105" t="s">
        <v>708</v>
      </c>
      <c r="D105" t="s">
        <v>709</v>
      </c>
      <c r="E105" s="5" t="s">
        <v>29</v>
      </c>
      <c r="F105">
        <v>1</v>
      </c>
      <c r="G105" t="s">
        <v>710</v>
      </c>
      <c r="H105" t="s">
        <v>711</v>
      </c>
      <c r="I105">
        <v>0.98</v>
      </c>
      <c r="J105">
        <v>0.99</v>
      </c>
      <c r="K105" s="5">
        <v>40199</v>
      </c>
      <c r="L105" t="s">
        <v>32</v>
      </c>
      <c r="M105" t="s">
        <v>253</v>
      </c>
      <c r="N105" t="s">
        <v>712</v>
      </c>
      <c r="P105" s="6" t="s">
        <v>35</v>
      </c>
      <c r="Q105" t="s">
        <v>713</v>
      </c>
      <c r="R105" s="6">
        <f ca="1">IFERROR(IF(AND(OR(P105="Global X Investments Canada Inc",P105="Fidelity Investments Canada ULC",P105="3iQ Corp."), ISNUMBER(SEARCH("/U", A105))), 0, VLOOKUP(A105,'[1]aum (BBG)'!$A:$D,2,FALSE)),0)</f>
        <v>132644798.27880859</v>
      </c>
      <c r="S105" s="6">
        <f ca="1">IFERROR(IF(AND(OR(P105="Global X Investments Canada Inc",P105="Fidelity Investments Canada ULC",P105="3iQ Corp."), ISNUMBER(SEARCH("/U", A105))), 0, VLOOKUP(A105,'[1]fund_flow (BBG)'!$A:$D,2,FALSE)),0)</f>
        <v>1189937.9750000169</v>
      </c>
      <c r="T105" s="6">
        <f ca="1">IFERROR(IF(AND(OR(P105="Global X Investments Canada Inc",P105="Fidelity Investments Canada ULC",P105="3iQ Corp."), ISNUMBER(SEARCH("/U", A105))), 0, VLOOKUP(A105,'[1]fund_flow (BBG)'!$A:$D,4,FALSE)),0)</f>
        <v>4572549.7249999829</v>
      </c>
      <c r="U105" s="6">
        <f ca="1">IFERROR(IF(AND(OR(P105="Global X Investments Canada Inc",P105="Fidelity Investments Canada ULC",P105="3iQ Corp."), ISNUMBER(SEARCH("/U", A105))), 0, VLOOKUP(A105,'[1]fund_flow (BBG)'!$E:$F,2,FALSE)),0)</f>
        <v>1164185.9750000166</v>
      </c>
      <c r="V105" s="6">
        <f ca="1">IFERROR(IF(AND(OR(P105="Global X Investments Canada Inc",P105="Fidelity Investments Canada ULC",P105="3iQ Corp."), ISNUMBER(SEARCH("/U", A105))), 0, VLOOKUP(A105,'[1]fund_flow (BBG)'!$G:$H,2,FALSE)),0)</f>
        <v>-1214782.450000017</v>
      </c>
      <c r="W105" s="6">
        <f ca="1">IFERROR(IF(AND(OR(P105="Global X Investments Canada Inc",P105="Fidelity Investments Canada ULC",P105="3iQ Corp."), ISNUMBER(SEARCH("/U", A105))), 0, VLOOKUP(A105,'[1]fund_flow (BBG)'!$I:$J,2,FALSE)),0)</f>
        <v>12985507.175000016</v>
      </c>
      <c r="X105" s="6">
        <f ca="1">IFERROR(VLOOKUP(A105,'[1]num_trades (BBG)'!$A:$C,2,FALSE),0)</f>
        <v>1662</v>
      </c>
      <c r="Y105" s="6">
        <f ca="1">IFERROR(VLOOKUP(A105,'[1]Turnover (BBG)'!$A:$C,2,FALSE),0)</f>
        <v>5648986.7000000002</v>
      </c>
      <c r="Z105" s="6" t="str">
        <f>+IFERROR(IFERROR(VLOOKUP(M105,'[1]Category Mapping'!A:B,2,0),VLOOKUP(N105,'[1]Category Mapping'!A:B,2,0)),"Other")</f>
        <v>Other</v>
      </c>
      <c r="AA105" s="7">
        <v>141953359.22241211</v>
      </c>
      <c r="AB105" s="6"/>
    </row>
    <row r="106" spans="1:28">
      <c r="A106" t="s">
        <v>714</v>
      </c>
      <c r="B106">
        <v>105</v>
      </c>
      <c r="C106" t="s">
        <v>715</v>
      </c>
      <c r="D106" t="s">
        <v>716</v>
      </c>
      <c r="E106" s="5" t="s">
        <v>29</v>
      </c>
      <c r="F106">
        <v>1</v>
      </c>
      <c r="G106" t="s">
        <v>717</v>
      </c>
      <c r="H106" t="s">
        <v>718</v>
      </c>
      <c r="I106">
        <v>0.55000000000000004</v>
      </c>
      <c r="J106">
        <v>0.61</v>
      </c>
      <c r="K106" s="5">
        <v>40199</v>
      </c>
      <c r="L106" t="s">
        <v>32</v>
      </c>
      <c r="M106" t="s">
        <v>142</v>
      </c>
      <c r="N106" t="s">
        <v>143</v>
      </c>
      <c r="P106" s="6" t="s">
        <v>494</v>
      </c>
      <c r="Q106" t="s">
        <v>719</v>
      </c>
      <c r="R106" s="6">
        <f ca="1">IFERROR(IF(AND(OR(P106="Global X Investments Canada Inc",P106="Fidelity Investments Canada ULC",P106="3iQ Corp."), ISNUMBER(SEARCH("/U", A106))), 0, VLOOKUP(A106,'[1]aum (BBG)'!$A:$D,2,FALSE)),0)</f>
        <v>456308658.4644928</v>
      </c>
      <c r="S106" s="6">
        <f ca="1">IFERROR(IF(AND(OR(P106="Global X Investments Canada Inc",P106="Fidelity Investments Canada ULC",P106="3iQ Corp."), ISNUMBER(SEARCH("/U", A106))), 0, VLOOKUP(A106,'[1]fund_flow (BBG)'!$A:$D,2,FALSE)),0)</f>
        <v>0</v>
      </c>
      <c r="T106" s="6">
        <f ca="1">IFERROR(IF(AND(OR(P106="Global X Investments Canada Inc",P106="Fidelity Investments Canada ULC",P106="3iQ Corp."), ISNUMBER(SEARCH("/U", A106))), 0, VLOOKUP(A106,'[1]fund_flow (BBG)'!$A:$D,4,FALSE)),0)</f>
        <v>-1168</v>
      </c>
      <c r="U106" s="6">
        <f ca="1">IFERROR(IF(AND(OR(P106="Global X Investments Canada Inc",P106="Fidelity Investments Canada ULC",P106="3iQ Corp."), ISNUMBER(SEARCH("/U", A106))), 0, VLOOKUP(A106,'[1]fund_flow (BBG)'!$E:$F,2,FALSE)),0)</f>
        <v>1316595.2500000186</v>
      </c>
      <c r="V106" s="6">
        <f ca="1">IFERROR(IF(AND(OR(P106="Global X Investments Canada Inc",P106="Fidelity Investments Canada ULC",P106="3iQ Corp."), ISNUMBER(SEARCH("/U", A106))), 0, VLOOKUP(A106,'[1]fund_flow (BBG)'!$G:$H,2,FALSE)),0)</f>
        <v>0</v>
      </c>
      <c r="W106" s="6">
        <f ca="1">IFERROR(IF(AND(OR(P106="Global X Investments Canada Inc",P106="Fidelity Investments Canada ULC",P106="3iQ Corp."), ISNUMBER(SEARCH("/U", A106))), 0, VLOOKUP(A106,'[1]fund_flow (BBG)'!$I:$J,2,FALSE)),0)</f>
        <v>270538.50000004051</v>
      </c>
      <c r="X106" s="6">
        <f ca="1">IFERROR(VLOOKUP(A106,'[1]num_trades (BBG)'!$A:$C,2,FALSE),0)</f>
        <v>770</v>
      </c>
      <c r="Y106" s="6">
        <f ca="1">IFERROR(VLOOKUP(A106,'[1]Turnover (BBG)'!$A:$C,2,FALSE),0)</f>
        <v>4292008.3</v>
      </c>
      <c r="Z106" s="6" t="str">
        <f>+IFERROR(IFERROR(VLOOKUP(M106,'[1]Category Mapping'!A:B,2,0),VLOOKUP(N106,'[1]Category Mapping'!A:B,2,0)),"Other")</f>
        <v>Other</v>
      </c>
      <c r="AA106" s="7">
        <v>581132276.49216843</v>
      </c>
      <c r="AB106" s="6"/>
    </row>
    <row r="107" spans="1:28">
      <c r="A107" t="s">
        <v>720</v>
      </c>
      <c r="B107">
        <v>106</v>
      </c>
      <c r="C107" t="s">
        <v>721</v>
      </c>
      <c r="D107" t="s">
        <v>722</v>
      </c>
      <c r="E107" s="5" t="s">
        <v>29</v>
      </c>
      <c r="F107">
        <v>1</v>
      </c>
      <c r="G107" t="s">
        <v>723</v>
      </c>
      <c r="H107" t="s">
        <v>724</v>
      </c>
      <c r="I107">
        <v>0.08</v>
      </c>
      <c r="J107">
        <v>0.09</v>
      </c>
      <c r="K107" s="5">
        <v>40199</v>
      </c>
      <c r="L107" t="s">
        <v>32</v>
      </c>
      <c r="M107" t="s">
        <v>42</v>
      </c>
      <c r="N107" t="s">
        <v>43</v>
      </c>
      <c r="P107" s="6" t="s">
        <v>494</v>
      </c>
      <c r="Q107" t="s">
        <v>725</v>
      </c>
      <c r="R107" s="6">
        <f ca="1">IFERROR(IF(AND(OR(P107="Global X Investments Canada Inc",P107="Fidelity Investments Canada ULC",P107="3iQ Corp."), ISNUMBER(SEARCH("/U", A107))), 0, VLOOKUP(A107,'[1]aum (BBG)'!$A:$D,2,FALSE)),0)</f>
        <v>12192470657.305883</v>
      </c>
      <c r="S107" s="6">
        <f ca="1">IFERROR(IF(AND(OR(P107="Global X Investments Canada Inc",P107="Fidelity Investments Canada ULC",P107="3iQ Corp."), ISNUMBER(SEARCH("/U", A107))), 0, VLOOKUP(A107,'[1]fund_flow (BBG)'!$A:$D,2,FALSE)),0)</f>
        <v>-46289788.000000313</v>
      </c>
      <c r="T107" s="6">
        <f ca="1">IFERROR(IF(AND(OR(P107="Global X Investments Canada Inc",P107="Fidelity Investments Canada ULC",P107="3iQ Corp."), ISNUMBER(SEARCH("/U", A107))), 0, VLOOKUP(A107,'[1]fund_flow (BBG)'!$A:$D,4,FALSE)),0)</f>
        <v>-131383478</v>
      </c>
      <c r="U107" s="6">
        <f ca="1">IFERROR(IF(AND(OR(P107="Global X Investments Canada Inc",P107="Fidelity Investments Canada ULC",P107="3iQ Corp."), ISNUMBER(SEARCH("/U", A107))), 0, VLOOKUP(A107,'[1]fund_flow (BBG)'!$E:$F,2,FALSE)),0)</f>
        <v>24953451.500000942</v>
      </c>
      <c r="V107" s="6">
        <f ca="1">IFERROR(IF(AND(OR(P107="Global X Investments Canada Inc",P107="Fidelity Investments Canada ULC",P107="3iQ Corp."), ISNUMBER(SEARCH("/U", A107))), 0, VLOOKUP(A107,'[1]fund_flow (BBG)'!$G:$H,2,FALSE)),0)</f>
        <v>-61145286.999999695</v>
      </c>
      <c r="W107" s="6">
        <f ca="1">IFERROR(IF(AND(OR(P107="Global X Investments Canada Inc",P107="Fidelity Investments Canada ULC",P107="3iQ Corp."), ISNUMBER(SEARCH("/U", A107))), 0, VLOOKUP(A107,'[1]fund_flow (BBG)'!$I:$J,2,FALSE)),0)</f>
        <v>-133221679.00000031</v>
      </c>
      <c r="X107" s="6">
        <f ca="1">IFERROR(VLOOKUP(A107,'[1]num_trades (BBG)'!$A:$C,2,FALSE),0)</f>
        <v>11657</v>
      </c>
      <c r="Y107" s="6">
        <f ca="1">IFERROR(VLOOKUP(A107,'[1]Turnover (BBG)'!$A:$C,2,FALSE),0)</f>
        <v>291371190</v>
      </c>
      <c r="Z107" s="6" t="str">
        <f>+IFERROR(IFERROR(VLOOKUP(M107,'[1]Category Mapping'!A:B,2,0),VLOOKUP(N107,'[1]Category Mapping'!A:B,2,0)),"Other")</f>
        <v>Other</v>
      </c>
      <c r="AA107" s="7">
        <v>9893722242.674942</v>
      </c>
      <c r="AB107" s="6"/>
    </row>
    <row r="108" spans="1:28">
      <c r="A108" t="s">
        <v>726</v>
      </c>
      <c r="B108">
        <v>107</v>
      </c>
      <c r="C108" t="s">
        <v>727</v>
      </c>
      <c r="D108" t="s">
        <v>728</v>
      </c>
      <c r="E108" s="5" t="s">
        <v>29</v>
      </c>
      <c r="F108">
        <v>1</v>
      </c>
      <c r="G108" t="s">
        <v>729</v>
      </c>
      <c r="H108" t="s">
        <v>730</v>
      </c>
      <c r="I108">
        <v>0.3</v>
      </c>
      <c r="J108">
        <v>0.33</v>
      </c>
      <c r="K108" s="5">
        <v>40199</v>
      </c>
      <c r="L108" t="s">
        <v>32</v>
      </c>
      <c r="M108" t="s">
        <v>223</v>
      </c>
      <c r="N108" t="s">
        <v>210</v>
      </c>
      <c r="P108" s="6" t="s">
        <v>494</v>
      </c>
      <c r="Q108" t="s">
        <v>731</v>
      </c>
      <c r="R108" s="6">
        <f ca="1">IFERROR(IF(AND(OR(P108="Global X Investments Canada Inc",P108="Fidelity Investments Canada ULC",P108="3iQ Corp."), ISNUMBER(SEARCH("/U", A108))), 0, VLOOKUP(A108,'[1]aum (BBG)'!$A:$D,2,FALSE)),0)</f>
        <v>462469656.55395699</v>
      </c>
      <c r="S108" s="6">
        <f ca="1">IFERROR(IF(AND(OR(P108="Global X Investments Canada Inc",P108="Fidelity Investments Canada ULC",P108="3iQ Corp."), ISNUMBER(SEARCH("/U", A108))), 0, VLOOKUP(A108,'[1]fund_flow (BBG)'!$A:$D,2,FALSE)),0)</f>
        <v>0</v>
      </c>
      <c r="T108" s="6">
        <f ca="1">IFERROR(IF(AND(OR(P108="Global X Investments Canada Inc",P108="Fidelity Investments Canada ULC",P108="3iQ Corp."), ISNUMBER(SEARCH("/U", A108))), 0, VLOOKUP(A108,'[1]fund_flow (BBG)'!$A:$D,4,FALSE)),0)</f>
        <v>0</v>
      </c>
      <c r="U108" s="6">
        <f ca="1">IFERROR(IF(AND(OR(P108="Global X Investments Canada Inc",P108="Fidelity Investments Canada ULC",P108="3iQ Corp."), ISNUMBER(SEARCH("/U", A108))), 0, VLOOKUP(A108,'[1]fund_flow (BBG)'!$E:$F,2,FALSE)),0)</f>
        <v>2286967.5000000326</v>
      </c>
      <c r="V108" s="6">
        <f ca="1">IFERROR(IF(AND(OR(P108="Global X Investments Canada Inc",P108="Fidelity Investments Canada ULC",P108="3iQ Corp."), ISNUMBER(SEARCH("/U", A108))), 0, VLOOKUP(A108,'[1]fund_flow (BBG)'!$G:$H,2,FALSE)),0)</f>
        <v>0</v>
      </c>
      <c r="W108" s="6">
        <f ca="1">IFERROR(IF(AND(OR(P108="Global X Investments Canada Inc",P108="Fidelity Investments Canada ULC",P108="3iQ Corp."), ISNUMBER(SEARCH("/U", A108))), 0, VLOOKUP(A108,'[1]fund_flow (BBG)'!$I:$J,2,FALSE)),0)</f>
        <v>-2260587.4999999786</v>
      </c>
      <c r="X108" s="6">
        <f ca="1">IFERROR(VLOOKUP(A108,'[1]num_trades (BBG)'!$A:$C,2,FALSE),0)</f>
        <v>1113</v>
      </c>
      <c r="Y108" s="6">
        <f ca="1">IFERROR(VLOOKUP(A108,'[1]Turnover (BBG)'!$A:$C,2,FALSE),0)</f>
        <v>7477126.1999999993</v>
      </c>
      <c r="Z108" s="6" t="str">
        <f>+IFERROR(IFERROR(VLOOKUP(M108,'[1]Category Mapping'!A:B,2,0),VLOOKUP(N108,'[1]Category Mapping'!A:B,2,0)),"Other")</f>
        <v>Other</v>
      </c>
      <c r="AA108" s="7">
        <v>522281811.19255447</v>
      </c>
      <c r="AB108" s="6"/>
    </row>
    <row r="109" spans="1:28">
      <c r="A109" t="s">
        <v>732</v>
      </c>
      <c r="B109">
        <v>108</v>
      </c>
      <c r="C109" t="s">
        <v>733</v>
      </c>
      <c r="D109" t="s">
        <v>734</v>
      </c>
      <c r="E109" s="5" t="s">
        <v>29</v>
      </c>
      <c r="F109">
        <v>1</v>
      </c>
      <c r="G109" t="s">
        <v>735</v>
      </c>
      <c r="H109" t="s">
        <v>736</v>
      </c>
      <c r="I109">
        <v>0.3</v>
      </c>
      <c r="J109">
        <v>0.33</v>
      </c>
      <c r="K109" s="5">
        <v>40199</v>
      </c>
      <c r="L109" t="s">
        <v>32</v>
      </c>
      <c r="M109" t="s">
        <v>223</v>
      </c>
      <c r="N109" t="s">
        <v>514</v>
      </c>
      <c r="P109" s="6" t="s">
        <v>494</v>
      </c>
      <c r="Q109" t="s">
        <v>737</v>
      </c>
      <c r="R109" s="6">
        <f ca="1">IFERROR(IF(AND(OR(P109="Global X Investments Canada Inc",P109="Fidelity Investments Canada ULC",P109="3iQ Corp."), ISNUMBER(SEARCH("/U", A109))), 0, VLOOKUP(A109,'[1]aum (BBG)'!$A:$D,2,FALSE)),0)</f>
        <v>1263637712.7462673</v>
      </c>
      <c r="S109" s="6">
        <f ca="1">IFERROR(IF(AND(OR(P109="Global X Investments Canada Inc",P109="Fidelity Investments Canada ULC",P109="3iQ Corp."), ISNUMBER(SEARCH("/U", A109))), 0, VLOOKUP(A109,'[1]fund_flow (BBG)'!$A:$D,2,FALSE)),0)</f>
        <v>-790232.99999995506</v>
      </c>
      <c r="T109" s="6">
        <f ca="1">IFERROR(IF(AND(OR(P109="Global X Investments Canada Inc",P109="Fidelity Investments Canada ULC",P109="3iQ Corp."), ISNUMBER(SEARCH("/U", A109))), 0, VLOOKUP(A109,'[1]fund_flow (BBG)'!$A:$D,4,FALSE)),0)</f>
        <v>-78151486.500000045</v>
      </c>
      <c r="U109" s="6">
        <f ca="1">IFERROR(IF(AND(OR(P109="Global X Investments Canada Inc",P109="Fidelity Investments Canada ULC",P109="3iQ Corp."), ISNUMBER(SEARCH("/U", A109))), 0, VLOOKUP(A109,'[1]fund_flow (BBG)'!$E:$F,2,FALSE)),0)</f>
        <v>-788575.49999995506</v>
      </c>
      <c r="V109" s="6">
        <f ca="1">IFERROR(IF(AND(OR(P109="Global X Investments Canada Inc",P109="Fidelity Investments Canada ULC",P109="3iQ Corp."), ISNUMBER(SEARCH("/U", A109))), 0, VLOOKUP(A109,'[1]fund_flow (BBG)'!$G:$H,2,FALSE)),0)</f>
        <v>1583102.9999999101</v>
      </c>
      <c r="W109" s="6">
        <f ca="1">IFERROR(IF(AND(OR(P109="Global X Investments Canada Inc",P109="Fidelity Investments Canada ULC",P109="3iQ Corp."), ISNUMBER(SEARCH("/U", A109))), 0, VLOOKUP(A109,'[1]fund_flow (BBG)'!$I:$J,2,FALSE)),0)</f>
        <v>-69474735.999999866</v>
      </c>
      <c r="X109" s="6">
        <f ca="1">IFERROR(VLOOKUP(A109,'[1]num_trades (BBG)'!$A:$C,2,FALSE),0)</f>
        <v>1060</v>
      </c>
      <c r="Y109" s="6">
        <f ca="1">IFERROR(VLOOKUP(A109,'[1]Turnover (BBG)'!$A:$C,2,FALSE),0)</f>
        <v>14175221</v>
      </c>
      <c r="Z109" s="6" t="str">
        <f>+IFERROR(IFERROR(VLOOKUP(M109,'[1]Category Mapping'!A:B,2,0),VLOOKUP(N109,'[1]Category Mapping'!A:B,2,0)),"Other")</f>
        <v>Other</v>
      </c>
      <c r="AA109" s="7">
        <v>1456755748.72756</v>
      </c>
      <c r="AB109" s="6"/>
    </row>
    <row r="110" spans="1:28">
      <c r="A110" t="s">
        <v>738</v>
      </c>
      <c r="B110">
        <v>109</v>
      </c>
      <c r="C110" t="s">
        <v>739</v>
      </c>
      <c r="D110" t="s">
        <v>740</v>
      </c>
      <c r="E110" s="5" t="s">
        <v>29</v>
      </c>
      <c r="F110">
        <v>1</v>
      </c>
      <c r="G110" t="s">
        <v>741</v>
      </c>
      <c r="H110" t="s">
        <v>742</v>
      </c>
      <c r="I110">
        <v>0.3</v>
      </c>
      <c r="J110">
        <v>0.32</v>
      </c>
      <c r="K110" s="5">
        <v>40199</v>
      </c>
      <c r="L110" t="s">
        <v>32</v>
      </c>
      <c r="M110" t="s">
        <v>743</v>
      </c>
      <c r="N110" t="s">
        <v>43</v>
      </c>
      <c r="P110" s="6" t="s">
        <v>35</v>
      </c>
      <c r="Q110" t="s">
        <v>744</v>
      </c>
      <c r="R110" s="6">
        <f ca="1">IFERROR(IF(AND(OR(P110="Global X Investments Canada Inc",P110="Fidelity Investments Canada ULC",P110="3iQ Corp."), ISNUMBER(SEARCH("/U", A110))), 0, VLOOKUP(A110,'[1]aum (BBG)'!$A:$D,2,FALSE)),0)</f>
        <v>285824014.0914917</v>
      </c>
      <c r="S110" s="6">
        <f ca="1">IFERROR(IF(AND(OR(P110="Global X Investments Canada Inc",P110="Fidelity Investments Canada ULC",P110="3iQ Corp."), ISNUMBER(SEARCH("/U", A110))), 0, VLOOKUP(A110,'[1]fund_flow (BBG)'!$A:$D,2,FALSE)),0)</f>
        <v>987703.60000001406</v>
      </c>
      <c r="T110" s="6">
        <f ca="1">IFERROR(IF(AND(OR(P110="Global X Investments Canada Inc",P110="Fidelity Investments Canada ULC",P110="3iQ Corp."), ISNUMBER(SEARCH("/U", A110))), 0, VLOOKUP(A110,'[1]fund_flow (BBG)'!$A:$D,4,FALSE)),0)</f>
        <v>2983702.5499999719</v>
      </c>
      <c r="U110" s="6">
        <f ca="1">IFERROR(IF(AND(OR(P110="Global X Investments Canada Inc",P110="Fidelity Investments Canada ULC",P110="3iQ Corp."), ISNUMBER(SEARCH("/U", A110))), 0, VLOOKUP(A110,'[1]fund_flow (BBG)'!$E:$F,2,FALSE)),0)</f>
        <v>2979890.0000000075</v>
      </c>
      <c r="V110" s="6">
        <f ca="1">IFERROR(IF(AND(OR(P110="Global X Investments Canada Inc",P110="Fidelity Investments Canada ULC",P110="3iQ Corp."), ISNUMBER(SEARCH("/U", A110))), 0, VLOOKUP(A110,'[1]fund_flow (BBG)'!$G:$H,2,FALSE)),0)</f>
        <v>995521.70000001404</v>
      </c>
      <c r="W110" s="6">
        <f ca="1">IFERROR(IF(AND(OR(P110="Global X Investments Canada Inc",P110="Fidelity Investments Canada ULC",P110="3iQ Corp."), ISNUMBER(SEARCH("/U", A110))), 0, VLOOKUP(A110,'[1]fund_flow (BBG)'!$I:$J,2,FALSE)),0)</f>
        <v>9935435.0500000007</v>
      </c>
      <c r="X110" s="6">
        <f ca="1">IFERROR(VLOOKUP(A110,'[1]num_trades (BBG)'!$A:$C,2,FALSE),0)</f>
        <v>739</v>
      </c>
      <c r="Y110" s="6">
        <f ca="1">IFERROR(VLOOKUP(A110,'[1]Turnover (BBG)'!$A:$C,2,FALSE),0)</f>
        <v>4337388.5999999996</v>
      </c>
      <c r="Z110" s="6" t="str">
        <f>+IFERROR(IFERROR(VLOOKUP(M110,'[1]Category Mapping'!A:B,2,0),VLOOKUP(N110,'[1]Category Mapping'!A:B,2,0)),"Other")</f>
        <v>Other</v>
      </c>
      <c r="AA110" s="7">
        <v>352914702.51083374</v>
      </c>
      <c r="AB110" s="6"/>
    </row>
    <row r="111" spans="1:28">
      <c r="A111" t="s">
        <v>745</v>
      </c>
      <c r="B111">
        <v>110</v>
      </c>
      <c r="C111" t="s">
        <v>746</v>
      </c>
      <c r="D111" t="s">
        <v>747</v>
      </c>
      <c r="E111" s="5" t="s">
        <v>29</v>
      </c>
      <c r="F111">
        <v>1</v>
      </c>
      <c r="G111" t="s">
        <v>748</v>
      </c>
      <c r="H111" t="s">
        <v>749</v>
      </c>
      <c r="I111">
        <v>0.5</v>
      </c>
      <c r="J111">
        <v>0.56999999999999995</v>
      </c>
      <c r="K111" s="5">
        <v>40199</v>
      </c>
      <c r="L111" t="s">
        <v>32</v>
      </c>
      <c r="M111" t="s">
        <v>645</v>
      </c>
      <c r="N111" t="s">
        <v>646</v>
      </c>
      <c r="P111" s="6" t="s">
        <v>35</v>
      </c>
      <c r="Q111" t="s">
        <v>750</v>
      </c>
      <c r="R111" s="6">
        <f ca="1">IFERROR(IF(AND(OR(P111="Global X Investments Canada Inc",P111="Fidelity Investments Canada ULC",P111="3iQ Corp."), ISNUMBER(SEARCH("/U", A111))), 0, VLOOKUP(A111,'[1]aum (BBG)'!$A:$D,2,FALSE)),0)</f>
        <v>1021955506.3247681</v>
      </c>
      <c r="S111" s="6">
        <f ca="1">IFERROR(IF(AND(OR(P111="Global X Investments Canada Inc",P111="Fidelity Investments Canada ULC",P111="3iQ Corp."), ISNUMBER(SEARCH("/U", A111))), 0, VLOOKUP(A111,'[1]fund_flow (BBG)'!$A:$D,2,FALSE)),0)</f>
        <v>10804102.199999977</v>
      </c>
      <c r="T111" s="6">
        <f ca="1">IFERROR(IF(AND(OR(P111="Global X Investments Canada Inc",P111="Fidelity Investments Canada ULC",P111="3iQ Corp."), ISNUMBER(SEARCH("/U", A111))), 0, VLOOKUP(A111,'[1]fund_flow (BBG)'!$A:$D,4,FALSE)),0)</f>
        <v>47389913.250000022</v>
      </c>
      <c r="U111" s="6">
        <f ca="1">IFERROR(IF(AND(OR(P111="Global X Investments Canada Inc",P111="Fidelity Investments Canada ULC",P111="3iQ Corp."), ISNUMBER(SEARCH("/U", A111))), 0, VLOOKUP(A111,'[1]fund_flow (BBG)'!$E:$F,2,FALSE)),0)</f>
        <v>1010.5999999999767</v>
      </c>
      <c r="V111" s="6">
        <f ca="1">IFERROR(IF(AND(OR(P111="Global X Investments Canada Inc",P111="Fidelity Investments Canada ULC",P111="3iQ Corp."), ISNUMBER(SEARCH("/U", A111))), 0, VLOOKUP(A111,'[1]fund_flow (BBG)'!$G:$H,2,FALSE)),0)</f>
        <v>10031799.499999903</v>
      </c>
      <c r="W111" s="6">
        <f ca="1">IFERROR(IF(AND(OR(P111="Global X Investments Canada Inc",P111="Fidelity Investments Canada ULC",P111="3iQ Corp."), ISNUMBER(SEARCH("/U", A111))), 0, VLOOKUP(A111,'[1]fund_flow (BBG)'!$I:$J,2,FALSE)),0)</f>
        <v>69061032.049999967</v>
      </c>
      <c r="X111" s="6">
        <f ca="1">IFERROR(VLOOKUP(A111,'[1]num_trades (BBG)'!$A:$C,2,FALSE),0)</f>
        <v>2196</v>
      </c>
      <c r="Y111" s="6">
        <f ca="1">IFERROR(VLOOKUP(A111,'[1]Turnover (BBG)'!$A:$C,2,FALSE),0)</f>
        <v>16506580</v>
      </c>
      <c r="Z111" s="6" t="str">
        <f>+IFERROR(IFERROR(VLOOKUP(M111,'[1]Category Mapping'!A:B,2,0),VLOOKUP(N111,'[1]Category Mapping'!A:B,2,0)),"Other")</f>
        <v>Other</v>
      </c>
      <c r="AA111" s="7">
        <v>480410182.95288086</v>
      </c>
      <c r="AB111" s="6"/>
    </row>
    <row r="112" spans="1:28">
      <c r="A112" t="s">
        <v>751</v>
      </c>
      <c r="B112">
        <v>111</v>
      </c>
      <c r="C112" t="s">
        <v>752</v>
      </c>
      <c r="D112" t="s">
        <v>753</v>
      </c>
      <c r="E112" s="5" t="s">
        <v>29</v>
      </c>
      <c r="F112">
        <v>1</v>
      </c>
      <c r="G112" t="s">
        <v>754</v>
      </c>
      <c r="H112" t="s">
        <v>755</v>
      </c>
      <c r="I112">
        <v>1.1499999999999999</v>
      </c>
      <c r="J112">
        <v>1.41</v>
      </c>
      <c r="K112" s="5">
        <v>40213</v>
      </c>
      <c r="L112" t="s">
        <v>230</v>
      </c>
      <c r="M112" t="s">
        <v>466</v>
      </c>
      <c r="N112" t="s">
        <v>423</v>
      </c>
      <c r="P112" s="6" t="s">
        <v>233</v>
      </c>
      <c r="Q112" t="s">
        <v>756</v>
      </c>
      <c r="R112" s="6">
        <f ca="1">IFERROR(IF(AND(OR(P112="Global X Investments Canada Inc",P112="Fidelity Investments Canada ULC",P112="3iQ Corp."), ISNUMBER(SEARCH("/U", A112))), 0, VLOOKUP(A112,'[1]aum (BBG)'!$A:$D,2,FALSE)),0)</f>
        <v>0</v>
      </c>
      <c r="S112" s="6">
        <f ca="1">IFERROR(IF(AND(OR(P112="Global X Investments Canada Inc",P112="Fidelity Investments Canada ULC",P112="3iQ Corp."), ISNUMBER(SEARCH("/U", A112))), 0, VLOOKUP(A112,'[1]fund_flow (BBG)'!$A:$D,2,FALSE)),0)</f>
        <v>1867509.3900000018</v>
      </c>
      <c r="T112" s="6">
        <f ca="1">IFERROR(IF(AND(OR(P112="Global X Investments Canada Inc",P112="Fidelity Investments Canada ULC",P112="3iQ Corp."), ISNUMBER(SEARCH("/U", A112))), 0, VLOOKUP(A112,'[1]fund_flow (BBG)'!$A:$D,4,FALSE)),0)</f>
        <v>933853.13250000076</v>
      </c>
      <c r="U112" s="6">
        <f ca="1">IFERROR(IF(AND(OR(P112="Global X Investments Canada Inc",P112="Fidelity Investments Canada ULC",P112="3iQ Corp."), ISNUMBER(SEARCH("/U", A112))), 0, VLOOKUP(A112,'[1]fund_flow (BBG)'!$E:$F,2,FALSE)),0)</f>
        <v>70.534500000008848</v>
      </c>
      <c r="V112" s="6">
        <f ca="1">IFERROR(IF(AND(OR(P112="Global X Investments Canada Inc",P112="Fidelity Investments Canada ULC",P112="3iQ Corp."), ISNUMBER(SEARCH("/U", A112))), 0, VLOOKUP(A112,'[1]fund_flow (BBG)'!$G:$H,2,FALSE)),0)</f>
        <v>0</v>
      </c>
      <c r="W112" s="6">
        <f ca="1">IFERROR(IF(AND(OR(P112="Global X Investments Canada Inc",P112="Fidelity Investments Canada ULC",P112="3iQ Corp."), ISNUMBER(SEARCH("/U", A112))), 0, VLOOKUP(A112,'[1]fund_flow (BBG)'!$I:$J,2,FALSE)),0)</f>
        <v>2801433.0570000028</v>
      </c>
      <c r="X112" s="6">
        <f ca="1">IFERROR(VLOOKUP(A112,'[1]num_trades (BBG)'!$A:$C,2,FALSE),0)</f>
        <v>0</v>
      </c>
      <c r="Y112" s="6">
        <f ca="1">IFERROR(VLOOKUP(A112,'[1]Turnover (BBG)'!$A:$C,2,FALSE),0)</f>
        <v>0</v>
      </c>
      <c r="Z112" s="6" t="str">
        <f>+IFERROR(IFERROR(VLOOKUP(M112,'[1]Category Mapping'!A:B,2,0),VLOOKUP(N112,'[1]Category Mapping'!A:B,2,0)),"Other")</f>
        <v>Other</v>
      </c>
      <c r="AA112" s="7">
        <v>21551780.495643616</v>
      </c>
      <c r="AB112" s="6"/>
    </row>
    <row r="113" spans="1:28">
      <c r="A113" t="s">
        <v>757</v>
      </c>
      <c r="B113">
        <v>112</v>
      </c>
      <c r="C113" t="s">
        <v>758</v>
      </c>
      <c r="D113" t="s">
        <v>759</v>
      </c>
      <c r="E113" s="5" t="s">
        <v>29</v>
      </c>
      <c r="F113">
        <v>1</v>
      </c>
      <c r="G113" t="s">
        <v>760</v>
      </c>
      <c r="H113" t="s">
        <v>761</v>
      </c>
      <c r="I113">
        <v>0.55000000000000004</v>
      </c>
      <c r="J113">
        <v>0.68</v>
      </c>
      <c r="K113" s="5">
        <v>40219</v>
      </c>
      <c r="L113" t="s">
        <v>32</v>
      </c>
      <c r="M113" t="s">
        <v>33</v>
      </c>
      <c r="N113" t="s">
        <v>115</v>
      </c>
      <c r="P113" s="6" t="s">
        <v>233</v>
      </c>
      <c r="Q113" t="s">
        <v>762</v>
      </c>
      <c r="R113" s="6">
        <f ca="1">IFERROR(IF(AND(OR(P113="Global X Investments Canada Inc",P113="Fidelity Investments Canada ULC",P113="3iQ Corp."), ISNUMBER(SEARCH("/U", A113))), 0, VLOOKUP(A113,'[1]aum (BBG)'!$A:$D,2,FALSE)),0)</f>
        <v>118949247.41846466</v>
      </c>
      <c r="S113" s="6">
        <f ca="1">IFERROR(IF(AND(OR(P113="Global X Investments Canada Inc",P113="Fidelity Investments Canada ULC",P113="3iQ Corp."), ISNUMBER(SEARCH("/U", A113))), 0, VLOOKUP(A113,'[1]fund_flow (BBG)'!$A:$D,2,FALSE)),0)</f>
        <v>-712283.94875000999</v>
      </c>
      <c r="T113" s="6">
        <f ca="1">IFERROR(IF(AND(OR(P113="Global X Investments Canada Inc",P113="Fidelity Investments Canada ULC",P113="3iQ Corp."), ISNUMBER(SEARCH("/U", A113))), 0, VLOOKUP(A113,'[1]fund_flow (BBG)'!$A:$D,4,FALSE)),0)</f>
        <v>-710675.8309999851</v>
      </c>
      <c r="U113" s="6">
        <f ca="1">IFERROR(IF(AND(OR(P113="Global X Investments Canada Inc",P113="Fidelity Investments Canada ULC",P113="3iQ Corp."), ISNUMBER(SEARCH("/U", A113))), 0, VLOOKUP(A113,'[1]fund_flow (BBG)'!$E:$F,2,FALSE)),0)</f>
        <v>-2100031.5212500049</v>
      </c>
      <c r="V113" s="6">
        <f ca="1">IFERROR(IF(AND(OR(P113="Global X Investments Canada Inc",P113="Fidelity Investments Canada ULC",P113="3iQ Corp."), ISNUMBER(SEARCH("/U", A113))), 0, VLOOKUP(A113,'[1]fund_flow (BBG)'!$G:$H,2,FALSE)),0)</f>
        <v>0</v>
      </c>
      <c r="W113" s="6">
        <f ca="1">IFERROR(IF(AND(OR(P113="Global X Investments Canada Inc",P113="Fidelity Investments Canada ULC",P113="3iQ Corp."), ISNUMBER(SEARCH("/U", A113))), 0, VLOOKUP(A113,'[1]fund_flow (BBG)'!$I:$J,2,FALSE)),0)</f>
        <v>-4841511.4006156931</v>
      </c>
      <c r="X113" s="6">
        <f ca="1">IFERROR(VLOOKUP(A113,'[1]num_trades (BBG)'!$A:$C,2,FALSE),0)</f>
        <v>339</v>
      </c>
      <c r="Y113" s="6">
        <f ca="1">IFERROR(VLOOKUP(A113,'[1]Turnover (BBG)'!$A:$C,2,FALSE),0)</f>
        <v>1227986.7</v>
      </c>
      <c r="Z113" s="6" t="str">
        <f>+IFERROR(IFERROR(VLOOKUP(M113,'[1]Category Mapping'!A:B,2,0),VLOOKUP(N113,'[1]Category Mapping'!A:B,2,0)),"Other")</f>
        <v>Other</v>
      </c>
      <c r="AA113" s="7">
        <v>120040866.32062531</v>
      </c>
      <c r="AB113" s="6"/>
    </row>
    <row r="114" spans="1:28">
      <c r="A114" t="s">
        <v>763</v>
      </c>
      <c r="B114">
        <v>113</v>
      </c>
      <c r="C114" t="s">
        <v>764</v>
      </c>
      <c r="D114" t="s">
        <v>765</v>
      </c>
      <c r="E114" s="5" t="s">
        <v>29</v>
      </c>
      <c r="F114">
        <v>1</v>
      </c>
      <c r="G114" t="s">
        <v>766</v>
      </c>
      <c r="H114" t="s">
        <v>767</v>
      </c>
      <c r="I114">
        <v>0.55000000000000004</v>
      </c>
      <c r="J114">
        <v>0.61</v>
      </c>
      <c r="K114" s="5">
        <v>40323</v>
      </c>
      <c r="L114" t="s">
        <v>32</v>
      </c>
      <c r="M114" t="s">
        <v>71</v>
      </c>
      <c r="N114" t="s">
        <v>128</v>
      </c>
      <c r="P114" s="6" t="s">
        <v>494</v>
      </c>
      <c r="Q114" t="s">
        <v>768</v>
      </c>
      <c r="R114" s="6">
        <f ca="1">IFERROR(IF(AND(OR(P114="Global X Investments Canada Inc",P114="Fidelity Investments Canada ULC",P114="3iQ Corp."), ISNUMBER(SEARCH("/U", A114))), 0, VLOOKUP(A114,'[1]aum (BBG)'!$A:$D,2,FALSE)),0)</f>
        <v>607128777.68745422</v>
      </c>
      <c r="S114" s="6">
        <f ca="1">IFERROR(IF(AND(OR(P114="Global X Investments Canada Inc",P114="Fidelity Investments Canada ULC",P114="3iQ Corp."), ISNUMBER(SEARCH("/U", A114))), 0, VLOOKUP(A114,'[1]fund_flow (BBG)'!$A:$D,2,FALSE)),0)</f>
        <v>2687773.9199999897</v>
      </c>
      <c r="T114" s="6">
        <f ca="1">IFERROR(IF(AND(OR(P114="Global X Investments Canada Inc",P114="Fidelity Investments Canada ULC",P114="3iQ Corp."), ISNUMBER(SEARCH("/U", A114))), 0, VLOOKUP(A114,'[1]fund_flow (BBG)'!$A:$D,4,FALSE)),0)</f>
        <v>0</v>
      </c>
      <c r="U114" s="6">
        <f ca="1">IFERROR(IF(AND(OR(P114="Global X Investments Canada Inc",P114="Fidelity Investments Canada ULC",P114="3iQ Corp."), ISNUMBER(SEARCH("/U", A114))), 0, VLOOKUP(A114,'[1]fund_flow (BBG)'!$E:$F,2,FALSE)),0)</f>
        <v>0</v>
      </c>
      <c r="V114" s="6">
        <f ca="1">IFERROR(IF(AND(OR(P114="Global X Investments Canada Inc",P114="Fidelity Investments Canada ULC",P114="3iQ Corp."), ISNUMBER(SEARCH("/U", A114))), 0, VLOOKUP(A114,'[1]fund_flow (BBG)'!$G:$H,2,FALSE)),0)</f>
        <v>-2352322.5000000335</v>
      </c>
      <c r="W114" s="6">
        <f ca="1">IFERROR(IF(AND(OR(P114="Global X Investments Canada Inc",P114="Fidelity Investments Canada ULC",P114="3iQ Corp."), ISNUMBER(SEARCH("/U", A114))), 0, VLOOKUP(A114,'[1]fund_flow (BBG)'!$I:$J,2,FALSE)),0)</f>
        <v>335451.41999995604</v>
      </c>
      <c r="X114" s="6">
        <f ca="1">IFERROR(VLOOKUP(A114,'[1]num_trades (BBG)'!$A:$C,2,FALSE),0)</f>
        <v>4596</v>
      </c>
      <c r="Y114" s="6">
        <f ca="1">IFERROR(VLOOKUP(A114,'[1]Turnover (BBG)'!$A:$C,2,FALSE),0)</f>
        <v>41480488</v>
      </c>
      <c r="Z114" s="6" t="str">
        <f>+IFERROR(IFERROR(VLOOKUP(M114,'[1]Category Mapping'!A:B,2,0),VLOOKUP(N114,'[1]Category Mapping'!A:B,2,0)),"Other")</f>
        <v>Canada Sector Equity</v>
      </c>
      <c r="AA114" s="7">
        <v>550444189.99595642</v>
      </c>
      <c r="AB114" s="6"/>
    </row>
    <row r="115" spans="1:28">
      <c r="A115" t="s">
        <v>769</v>
      </c>
      <c r="B115">
        <v>114</v>
      </c>
      <c r="C115" t="s">
        <v>770</v>
      </c>
      <c r="D115" t="s">
        <v>771</v>
      </c>
      <c r="E115" s="5" t="s">
        <v>29</v>
      </c>
      <c r="F115">
        <v>1</v>
      </c>
      <c r="G115" t="s">
        <v>772</v>
      </c>
      <c r="H115" t="s">
        <v>773</v>
      </c>
      <c r="I115">
        <v>0.35</v>
      </c>
      <c r="J115">
        <v>0.38</v>
      </c>
      <c r="K115" s="5">
        <v>40323</v>
      </c>
      <c r="L115" t="s">
        <v>32</v>
      </c>
      <c r="M115" t="s">
        <v>774</v>
      </c>
      <c r="N115" t="s">
        <v>87</v>
      </c>
      <c r="P115" s="6" t="s">
        <v>494</v>
      </c>
      <c r="Q115" t="s">
        <v>775</v>
      </c>
      <c r="R115" s="6">
        <f ca="1">IFERROR(IF(AND(OR(P115="Global X Investments Canada Inc",P115="Fidelity Investments Canada ULC",P115="3iQ Corp."), ISNUMBER(SEARCH("/U", A115))), 0, VLOOKUP(A115,'[1]aum (BBG)'!$A:$D,2,FALSE)),0)</f>
        <v>367873430.51013947</v>
      </c>
      <c r="S115" s="6">
        <f ca="1">IFERROR(IF(AND(OR(P115="Global X Investments Canada Inc",P115="Fidelity Investments Canada ULC",P115="3iQ Corp."), ISNUMBER(SEARCH("/U", A115))), 0, VLOOKUP(A115,'[1]fund_flow (BBG)'!$A:$D,2,FALSE)),0)</f>
        <v>862858.99999999627</v>
      </c>
      <c r="T115" s="6">
        <f ca="1">IFERROR(IF(AND(OR(P115="Global X Investments Canada Inc",P115="Fidelity Investments Canada ULC",P115="3iQ Corp."), ISNUMBER(SEARCH("/U", A115))), 0, VLOOKUP(A115,'[1]fund_flow (BBG)'!$A:$D,4,FALSE)),0)</f>
        <v>9698853.0000000019</v>
      </c>
      <c r="U115" s="6">
        <f ca="1">IFERROR(IF(AND(OR(P115="Global X Investments Canada Inc",P115="Fidelity Investments Canada ULC",P115="3iQ Corp."), ISNUMBER(SEARCH("/U", A115))), 0, VLOOKUP(A115,'[1]fund_flow (BBG)'!$E:$F,2,FALSE)),0)</f>
        <v>-23052418.499999985</v>
      </c>
      <c r="V115" s="6">
        <f ca="1">IFERROR(IF(AND(OR(P115="Global X Investments Canada Inc",P115="Fidelity Investments Canada ULC",P115="3iQ Corp."), ISNUMBER(SEARCH("/U", A115))), 0, VLOOKUP(A115,'[1]fund_flow (BBG)'!$G:$H,2,FALSE)),0)</f>
        <v>3821810.4999999874</v>
      </c>
      <c r="W115" s="6">
        <f ca="1">IFERROR(IF(AND(OR(P115="Global X Investments Canada Inc",P115="Fidelity Investments Canada ULC",P115="3iQ Corp."), ISNUMBER(SEARCH("/U", A115))), 0, VLOOKUP(A115,'[1]fund_flow (BBG)'!$I:$J,2,FALSE)),0)</f>
        <v>-19065835.500000004</v>
      </c>
      <c r="X115" s="6">
        <f ca="1">IFERROR(VLOOKUP(A115,'[1]num_trades (BBG)'!$A:$C,2,FALSE),0)</f>
        <v>3650</v>
      </c>
      <c r="Y115" s="6">
        <f ca="1">IFERROR(VLOOKUP(A115,'[1]Turnover (BBG)'!$A:$C,2,FALSE),0)</f>
        <v>135532994</v>
      </c>
      <c r="Z115" s="6" t="str">
        <f>+IFERROR(IFERROR(VLOOKUP(M115,'[1]Category Mapping'!A:B,2,0),VLOOKUP(N115,'[1]Category Mapping'!A:B,2,0)),"Other")</f>
        <v>Global Sector Equity</v>
      </c>
      <c r="AA115" s="7">
        <v>397779910.77423096</v>
      </c>
      <c r="AB115" s="6"/>
    </row>
    <row r="116" spans="1:28">
      <c r="A116" t="s">
        <v>776</v>
      </c>
      <c r="B116">
        <v>115</v>
      </c>
      <c r="C116" t="s">
        <v>777</v>
      </c>
      <c r="D116" t="s">
        <v>778</v>
      </c>
      <c r="E116" s="5" t="s">
        <v>29</v>
      </c>
      <c r="F116">
        <v>1</v>
      </c>
      <c r="G116" t="s">
        <v>779</v>
      </c>
      <c r="H116" t="s">
        <v>780</v>
      </c>
      <c r="I116">
        <v>0.35</v>
      </c>
      <c r="J116">
        <v>0.4</v>
      </c>
      <c r="K116" s="5">
        <v>40323</v>
      </c>
      <c r="L116" t="s">
        <v>32</v>
      </c>
      <c r="M116" t="s">
        <v>774</v>
      </c>
      <c r="N116" t="s">
        <v>781</v>
      </c>
      <c r="P116" s="6" t="s">
        <v>494</v>
      </c>
      <c r="Q116" t="s">
        <v>782</v>
      </c>
      <c r="R116" s="6">
        <f ca="1">IFERROR(IF(AND(OR(P116="Global X Investments Canada Inc",P116="Fidelity Investments Canada ULC",P116="3iQ Corp."), ISNUMBER(SEARCH("/U", A116))), 0, VLOOKUP(A116,'[1]aum (BBG)'!$A:$D,2,FALSE)),0)</f>
        <v>182270200.95825195</v>
      </c>
      <c r="S116" s="6">
        <f ca="1">IFERROR(IF(AND(OR(P116="Global X Investments Canada Inc",P116="Fidelity Investments Canada ULC",P116="3iQ Corp."), ISNUMBER(SEARCH("/U", A116))), 0, VLOOKUP(A116,'[1]fund_flow (BBG)'!$A:$D,2,FALSE)),0)</f>
        <v>0</v>
      </c>
      <c r="T116" s="6">
        <f ca="1">IFERROR(IF(AND(OR(P116="Global X Investments Canada Inc",P116="Fidelity Investments Canada ULC",P116="3iQ Corp."), ISNUMBER(SEARCH("/U", A116))), 0, VLOOKUP(A116,'[1]fund_flow (BBG)'!$A:$D,4,FALSE)),0)</f>
        <v>0</v>
      </c>
      <c r="U116" s="6">
        <f ca="1">IFERROR(IF(AND(OR(P116="Global X Investments Canada Inc",P116="Fidelity Investments Canada ULC",P116="3iQ Corp."), ISNUMBER(SEARCH("/U", A116))), 0, VLOOKUP(A116,'[1]fund_flow (BBG)'!$E:$F,2,FALSE)),0)</f>
        <v>0</v>
      </c>
      <c r="V116" s="6">
        <f ca="1">IFERROR(IF(AND(OR(P116="Global X Investments Canada Inc",P116="Fidelity Investments Canada ULC",P116="3iQ Corp."), ISNUMBER(SEARCH("/U", A116))), 0, VLOOKUP(A116,'[1]fund_flow (BBG)'!$G:$H,2,FALSE)),0)</f>
        <v>0</v>
      </c>
      <c r="W116" s="6">
        <f ca="1">IFERROR(IF(AND(OR(P116="Global X Investments Canada Inc",P116="Fidelity Investments Canada ULC",P116="3iQ Corp."), ISNUMBER(SEARCH("/U", A116))), 0, VLOOKUP(A116,'[1]fund_flow (BBG)'!$I:$J,2,FALSE)),0)</f>
        <v>0</v>
      </c>
      <c r="X116" s="6">
        <f ca="1">IFERROR(VLOOKUP(A116,'[1]num_trades (BBG)'!$A:$C,2,FALSE),0)</f>
        <v>406</v>
      </c>
      <c r="Y116" s="6">
        <f ca="1">IFERROR(VLOOKUP(A116,'[1]Turnover (BBG)'!$A:$C,2,FALSE),0)</f>
        <v>4006028.8</v>
      </c>
      <c r="Z116" s="6" t="str">
        <f>+IFERROR(IFERROR(VLOOKUP(M116,'[1]Category Mapping'!A:B,2,0),VLOOKUP(N116,'[1]Category Mapping'!A:B,2,0)),"Other")</f>
        <v>Global Sector Equity</v>
      </c>
      <c r="AA116" s="7">
        <v>228590591.73583984</v>
      </c>
      <c r="AB116" s="6"/>
    </row>
    <row r="117" spans="1:28">
      <c r="A117" t="s">
        <v>783</v>
      </c>
      <c r="B117">
        <v>116</v>
      </c>
      <c r="C117" t="s">
        <v>784</v>
      </c>
      <c r="D117" t="s">
        <v>785</v>
      </c>
      <c r="E117" s="5" t="s">
        <v>29</v>
      </c>
      <c r="F117">
        <v>1</v>
      </c>
      <c r="G117" t="s">
        <v>786</v>
      </c>
      <c r="H117" t="s">
        <v>787</v>
      </c>
      <c r="I117">
        <v>0.2</v>
      </c>
      <c r="J117">
        <v>0.22</v>
      </c>
      <c r="K117" s="5">
        <v>40323</v>
      </c>
      <c r="L117" t="s">
        <v>32</v>
      </c>
      <c r="M117" t="s">
        <v>162</v>
      </c>
      <c r="N117" t="s">
        <v>210</v>
      </c>
      <c r="P117" s="6" t="s">
        <v>494</v>
      </c>
      <c r="Q117" t="s">
        <v>788</v>
      </c>
      <c r="R117" s="6">
        <f ca="1">IFERROR(IF(AND(OR(P117="Global X Investments Canada Inc",P117="Fidelity Investments Canada ULC",P117="3iQ Corp."), ISNUMBER(SEARCH("/U", A117))), 0, VLOOKUP(A117,'[1]aum (BBG)'!$A:$D,2,FALSE)),0)</f>
        <v>1277992782.9671717</v>
      </c>
      <c r="S117" s="6">
        <f ca="1">IFERROR(IF(AND(OR(P117="Global X Investments Canada Inc",P117="Fidelity Investments Canada ULC",P117="3iQ Corp."), ISNUMBER(SEARCH("/U", A117))), 0, VLOOKUP(A117,'[1]fund_flow (BBG)'!$A:$D,2,FALSE)),0)</f>
        <v>-299016.25000006804</v>
      </c>
      <c r="T117" s="6">
        <f ca="1">IFERROR(IF(AND(OR(P117="Global X Investments Canada Inc",P117="Fidelity Investments Canada ULC",P117="3iQ Corp."), ISNUMBER(SEARCH("/U", A117))), 0, VLOOKUP(A117,'[1]fund_flow (BBG)'!$A:$D,4,FALSE)),0)</f>
        <v>-8086606.7499999665</v>
      </c>
      <c r="U117" s="6">
        <f ca="1">IFERROR(IF(AND(OR(P117="Global X Investments Canada Inc",P117="Fidelity Investments Canada ULC",P117="3iQ Corp."), ISNUMBER(SEARCH("/U", A117))), 0, VLOOKUP(A117,'[1]fund_flow (BBG)'!$E:$F,2,FALSE)),0)</f>
        <v>-4844931.9999998966</v>
      </c>
      <c r="V117" s="6">
        <f ca="1">IFERROR(IF(AND(OR(P117="Global X Investments Canada Inc",P117="Fidelity Investments Canada ULC",P117="3iQ Corp."), ISNUMBER(SEARCH("/U", A117))), 0, VLOOKUP(A117,'[1]fund_flow (BBG)'!$G:$H,2,FALSE)),0)</f>
        <v>35262621.999999896</v>
      </c>
      <c r="W117" s="6">
        <f ca="1">IFERROR(IF(AND(OR(P117="Global X Investments Canada Inc",P117="Fidelity Investments Canada ULC",P117="3iQ Corp."), ISNUMBER(SEARCH("/U", A117))), 0, VLOOKUP(A117,'[1]fund_flow (BBG)'!$I:$J,2,FALSE)),0)</f>
        <v>26519171.999999963</v>
      </c>
      <c r="X117" s="6">
        <f ca="1">IFERROR(VLOOKUP(A117,'[1]num_trades (BBG)'!$A:$C,2,FALSE),0)</f>
        <v>2114</v>
      </c>
      <c r="Y117" s="6">
        <f ca="1">IFERROR(VLOOKUP(A117,'[1]Turnover (BBG)'!$A:$C,2,FALSE),0)</f>
        <v>17228886</v>
      </c>
      <c r="Z117" s="6" t="str">
        <f>+IFERROR(IFERROR(VLOOKUP(M117,'[1]Category Mapping'!A:B,2,0),VLOOKUP(N117,'[1]Category Mapping'!A:B,2,0)),"Other")</f>
        <v>Other</v>
      </c>
      <c r="AA117" s="7">
        <v>3739812118.451972</v>
      </c>
      <c r="AB117" s="6"/>
    </row>
    <row r="118" spans="1:28">
      <c r="A118" t="s">
        <v>789</v>
      </c>
      <c r="B118">
        <v>117</v>
      </c>
      <c r="C118" t="s">
        <v>790</v>
      </c>
      <c r="D118" t="s">
        <v>791</v>
      </c>
      <c r="E118" s="5" t="s">
        <v>29</v>
      </c>
      <c r="F118">
        <v>1</v>
      </c>
      <c r="G118" t="s">
        <v>792</v>
      </c>
      <c r="H118" t="s">
        <v>793</v>
      </c>
      <c r="I118">
        <v>0.25</v>
      </c>
      <c r="J118">
        <v>0.28000000000000003</v>
      </c>
      <c r="K118" s="5">
        <v>40323</v>
      </c>
      <c r="L118" t="s">
        <v>32</v>
      </c>
      <c r="M118" t="s">
        <v>162</v>
      </c>
      <c r="N118" t="s">
        <v>163</v>
      </c>
      <c r="P118" s="6" t="s">
        <v>494</v>
      </c>
      <c r="Q118" t="s">
        <v>794</v>
      </c>
      <c r="R118" s="6">
        <f ca="1">IFERROR(IF(AND(OR(P118="Global X Investments Canada Inc",P118="Fidelity Investments Canada ULC",P118="3iQ Corp."), ISNUMBER(SEARCH("/U", A118))), 0, VLOOKUP(A118,'[1]aum (BBG)'!$A:$D,2,FALSE)),0)</f>
        <v>101139430.12046814</v>
      </c>
      <c r="S118" s="6">
        <f ca="1">IFERROR(IF(AND(OR(P118="Global X Investments Canada Inc",P118="Fidelity Investments Canada ULC",P118="3iQ Corp."), ISNUMBER(SEARCH("/U", A118))), 0, VLOOKUP(A118,'[1]fund_flow (BBG)'!$A:$D,2,FALSE)),0)</f>
        <v>-3105905.5800000057</v>
      </c>
      <c r="T118" s="6">
        <f ca="1">IFERROR(IF(AND(OR(P118="Global X Investments Canada Inc",P118="Fidelity Investments Canada ULC",P118="3iQ Corp."), ISNUMBER(SEARCH("/U", A118))), 0, VLOOKUP(A118,'[1]fund_flow (BBG)'!$A:$D,4,FALSE)),0)</f>
        <v>0</v>
      </c>
      <c r="U118" s="6">
        <f ca="1">IFERROR(IF(AND(OR(P118="Global X Investments Canada Inc",P118="Fidelity Investments Canada ULC",P118="3iQ Corp."), ISNUMBER(SEARCH("/U", A118))), 0, VLOOKUP(A118,'[1]fund_flow (BBG)'!$E:$F,2,FALSE)),0)</f>
        <v>0</v>
      </c>
      <c r="V118" s="6">
        <f ca="1">IFERROR(IF(AND(OR(P118="Global X Investments Canada Inc",P118="Fidelity Investments Canada ULC",P118="3iQ Corp."), ISNUMBER(SEARCH("/U", A118))), 0, VLOOKUP(A118,'[1]fund_flow (BBG)'!$G:$H,2,FALSE)),0)</f>
        <v>0</v>
      </c>
      <c r="W118" s="6">
        <f ca="1">IFERROR(IF(AND(OR(P118="Global X Investments Canada Inc",P118="Fidelity Investments Canada ULC",P118="3iQ Corp."), ISNUMBER(SEARCH("/U", A118))), 0, VLOOKUP(A118,'[1]fund_flow (BBG)'!$I:$J,2,FALSE)),0)</f>
        <v>-3105905.5800000057</v>
      </c>
      <c r="X118" s="6">
        <f ca="1">IFERROR(VLOOKUP(A118,'[1]num_trades (BBG)'!$A:$C,2,FALSE),0)</f>
        <v>802</v>
      </c>
      <c r="Y118" s="6">
        <f ca="1">IFERROR(VLOOKUP(A118,'[1]Turnover (BBG)'!$A:$C,2,FALSE),0)</f>
        <v>8145150.6999999993</v>
      </c>
      <c r="Z118" s="6" t="str">
        <f>+IFERROR(IFERROR(VLOOKUP(M118,'[1]Category Mapping'!A:B,2,0),VLOOKUP(N118,'[1]Category Mapping'!A:B,2,0)),"Other")</f>
        <v>Other</v>
      </c>
      <c r="AA118" s="7">
        <v>78194485.441207886</v>
      </c>
      <c r="AB118" s="6"/>
    </row>
    <row r="119" spans="1:28">
      <c r="A119" t="s">
        <v>795</v>
      </c>
      <c r="B119">
        <v>118</v>
      </c>
      <c r="C119" t="s">
        <v>796</v>
      </c>
      <c r="D119" t="s">
        <v>797</v>
      </c>
      <c r="E119" s="5" t="s">
        <v>29</v>
      </c>
      <c r="F119">
        <v>1</v>
      </c>
      <c r="G119" t="s">
        <v>798</v>
      </c>
      <c r="H119" t="s">
        <v>799</v>
      </c>
      <c r="I119">
        <v>0.5</v>
      </c>
      <c r="J119">
        <v>0.56000000000000005</v>
      </c>
      <c r="K119" s="5">
        <v>40323</v>
      </c>
      <c r="L119" t="s">
        <v>32</v>
      </c>
      <c r="M119" t="s">
        <v>609</v>
      </c>
      <c r="N119" t="s">
        <v>800</v>
      </c>
      <c r="P119" s="6" t="s">
        <v>494</v>
      </c>
      <c r="Q119" t="s">
        <v>801</v>
      </c>
      <c r="R119" s="6">
        <f ca="1">IFERROR(IF(AND(OR(P119="Global X Investments Canada Inc",P119="Fidelity Investments Canada ULC",P119="3iQ Corp."), ISNUMBER(SEARCH("/U", A119))), 0, VLOOKUP(A119,'[1]aum (BBG)'!$A:$D,2,FALSE)),0)</f>
        <v>803492269.87059987</v>
      </c>
      <c r="S119" s="6">
        <f ca="1">IFERROR(IF(AND(OR(P119="Global X Investments Canada Inc",P119="Fidelity Investments Canada ULC",P119="3iQ Corp."), ISNUMBER(SEARCH("/U", A119))), 0, VLOOKUP(A119,'[1]fund_flow (BBG)'!$A:$D,2,FALSE)),0)</f>
        <v>11290109.000000071</v>
      </c>
      <c r="T119" s="6">
        <f ca="1">IFERROR(IF(AND(OR(P119="Global X Investments Canada Inc",P119="Fidelity Investments Canada ULC",P119="3iQ Corp."), ISNUMBER(SEARCH("/U", A119))), 0, VLOOKUP(A119,'[1]fund_flow (BBG)'!$A:$D,4,FALSE)),0)</f>
        <v>18249134.500000037</v>
      </c>
      <c r="U119" s="6">
        <f ca="1">IFERROR(IF(AND(OR(P119="Global X Investments Canada Inc",P119="Fidelity Investments Canada ULC",P119="3iQ Corp."), ISNUMBER(SEARCH("/U", A119))), 0, VLOOKUP(A119,'[1]fund_flow (BBG)'!$E:$F,2,FALSE)),0)</f>
        <v>43323631.499999948</v>
      </c>
      <c r="V119" s="6">
        <f ca="1">IFERROR(IF(AND(OR(P119="Global X Investments Canada Inc",P119="Fidelity Investments Canada ULC",P119="3iQ Corp."), ISNUMBER(SEARCH("/U", A119))), 0, VLOOKUP(A119,'[1]fund_flow (BBG)'!$G:$H,2,FALSE)),0)</f>
        <v>3766956.0000000536</v>
      </c>
      <c r="W119" s="6">
        <f ca="1">IFERROR(IF(AND(OR(P119="Global X Investments Canada Inc",P119="Fidelity Investments Canada ULC",P119="3iQ Corp."), ISNUMBER(SEARCH("/U", A119))), 0, VLOOKUP(A119,'[1]fund_flow (BBG)'!$I:$J,2,FALSE)),0)</f>
        <v>82911470.000000104</v>
      </c>
      <c r="X119" s="6">
        <f ca="1">IFERROR(VLOOKUP(A119,'[1]num_trades (BBG)'!$A:$C,2,FALSE),0)</f>
        <v>402</v>
      </c>
      <c r="Y119" s="6">
        <f ca="1">IFERROR(VLOOKUP(A119,'[1]Turnover (BBG)'!$A:$C,2,FALSE),0)</f>
        <v>13814583.699999999</v>
      </c>
      <c r="Z119" s="6" t="str">
        <f>+IFERROR(IFERROR(VLOOKUP(M119,'[1]Category Mapping'!A:B,2,0),VLOOKUP(N119,'[1]Category Mapping'!A:B,2,0)),"Other")</f>
        <v>Other</v>
      </c>
      <c r="AA119" s="7">
        <v>615710199.12343216</v>
      </c>
      <c r="AB119" s="6"/>
    </row>
    <row r="120" spans="1:28">
      <c r="A120" t="s">
        <v>802</v>
      </c>
      <c r="B120">
        <v>119</v>
      </c>
      <c r="C120" t="s">
        <v>803</v>
      </c>
      <c r="D120" t="s">
        <v>804</v>
      </c>
      <c r="E120" s="5" t="s">
        <v>29</v>
      </c>
      <c r="F120">
        <v>1</v>
      </c>
      <c r="G120" t="s">
        <v>805</v>
      </c>
      <c r="H120" t="s">
        <v>806</v>
      </c>
      <c r="I120">
        <v>0.5</v>
      </c>
      <c r="J120">
        <v>0.6</v>
      </c>
      <c r="K120" s="5">
        <v>40374</v>
      </c>
      <c r="L120" t="s">
        <v>32</v>
      </c>
      <c r="M120" t="s">
        <v>223</v>
      </c>
      <c r="N120" t="s">
        <v>43</v>
      </c>
      <c r="P120" s="6" t="s">
        <v>233</v>
      </c>
      <c r="Q120" t="s">
        <v>807</v>
      </c>
      <c r="R120" s="6">
        <f ca="1">IFERROR(IF(AND(OR(P120="Global X Investments Canada Inc",P120="Fidelity Investments Canada ULC",P120="3iQ Corp."), ISNUMBER(SEARCH("/U", A120))), 0, VLOOKUP(A120,'[1]aum (BBG)'!$A:$D,2,FALSE)),0)</f>
        <v>289410178.80016327</v>
      </c>
      <c r="S120" s="6">
        <f ca="1">IFERROR(IF(AND(OR(P120="Global X Investments Canada Inc",P120="Fidelity Investments Canada ULC",P120="3iQ Corp."), ISNUMBER(SEARCH("/U", A120))), 0, VLOOKUP(A120,'[1]fund_flow (BBG)'!$A:$D,2,FALSE)),0)</f>
        <v>5169589.9197500004</v>
      </c>
      <c r="T120" s="6">
        <f ca="1">IFERROR(IF(AND(OR(P120="Global X Investments Canada Inc",P120="Fidelity Investments Canada ULC",P120="3iQ Corp."), ISNUMBER(SEARCH("/U", A120))), 0, VLOOKUP(A120,'[1]fund_flow (BBG)'!$A:$D,4,FALSE)),0)</f>
        <v>517758.54450000735</v>
      </c>
      <c r="U120" s="6">
        <f ca="1">IFERROR(IF(AND(OR(P120="Global X Investments Canada Inc",P120="Fidelity Investments Canada ULC",P120="3iQ Corp."), ISNUMBER(SEARCH("/U", A120))), 0, VLOOKUP(A120,'[1]fund_flow (BBG)'!$E:$F,2,FALSE)),0)</f>
        <v>1291021.3899999999</v>
      </c>
      <c r="V120" s="6">
        <f ca="1">IFERROR(IF(AND(OR(P120="Global X Investments Canada Inc",P120="Fidelity Investments Canada ULC",P120="3iQ Corp."), ISNUMBER(SEARCH("/U", A120))), 0, VLOOKUP(A120,'[1]fund_flow (BBG)'!$G:$H,2,FALSE)),0)</f>
        <v>517085.58000000735</v>
      </c>
      <c r="W120" s="6">
        <f ca="1">IFERROR(IF(AND(OR(P120="Global X Investments Canada Inc",P120="Fidelity Investments Canada ULC",P120="3iQ Corp."), ISNUMBER(SEARCH("/U", A120))), 0, VLOOKUP(A120,'[1]fund_flow (BBG)'!$I:$J,2,FALSE)),0)</f>
        <v>8785077.6069964468</v>
      </c>
      <c r="X120" s="6">
        <f ca="1">IFERROR(VLOOKUP(A120,'[1]num_trades (BBG)'!$A:$C,2,FALSE),0)</f>
        <v>600</v>
      </c>
      <c r="Y120" s="6">
        <f ca="1">IFERROR(VLOOKUP(A120,'[1]Turnover (BBG)'!$A:$C,2,FALSE),0)</f>
        <v>6829863.2999999998</v>
      </c>
      <c r="Z120" s="6" t="str">
        <f>+IFERROR(IFERROR(VLOOKUP(M120,'[1]Category Mapping'!A:B,2,0),VLOOKUP(N120,'[1]Category Mapping'!A:B,2,0)),"Other")</f>
        <v>Other</v>
      </c>
      <c r="AA120" s="7">
        <v>354638951.88877296</v>
      </c>
      <c r="AB120" s="6"/>
    </row>
    <row r="121" spans="1:28">
      <c r="A121" t="s">
        <v>808</v>
      </c>
      <c r="B121">
        <v>120</v>
      </c>
      <c r="C121" t="s">
        <v>809</v>
      </c>
      <c r="D121" t="s">
        <v>810</v>
      </c>
      <c r="E121" s="5" t="s">
        <v>29</v>
      </c>
      <c r="F121">
        <v>1</v>
      </c>
      <c r="G121" t="s">
        <v>811</v>
      </c>
      <c r="H121" t="s">
        <v>812</v>
      </c>
      <c r="I121">
        <v>0.65</v>
      </c>
      <c r="J121">
        <v>0.78</v>
      </c>
      <c r="K121" s="5">
        <v>40380</v>
      </c>
      <c r="L121" t="s">
        <v>32</v>
      </c>
      <c r="M121" t="s">
        <v>357</v>
      </c>
      <c r="N121" t="s">
        <v>115</v>
      </c>
      <c r="P121" s="6" t="s">
        <v>233</v>
      </c>
      <c r="Q121" t="s">
        <v>813</v>
      </c>
      <c r="R121" s="6">
        <f ca="1">IFERROR(IF(AND(OR(P121="Global X Investments Canada Inc",P121="Fidelity Investments Canada ULC",P121="3iQ Corp."), ISNUMBER(SEARCH("/U", A121))), 0, VLOOKUP(A121,'[1]aum (BBG)'!$A:$D,2,FALSE)),0)</f>
        <v>533598488.25669098</v>
      </c>
      <c r="S121" s="6">
        <f ca="1">IFERROR(IF(AND(OR(P121="Global X Investments Canada Inc",P121="Fidelity Investments Canada ULC",P121="3iQ Corp."), ISNUMBER(SEARCH("/U", A121))), 0, VLOOKUP(A121,'[1]fund_flow (BBG)'!$A:$D,2,FALSE)),0)</f>
        <v>-2092187.0885000301</v>
      </c>
      <c r="T121" s="6">
        <f ca="1">IFERROR(IF(AND(OR(P121="Global X Investments Canada Inc",P121="Fidelity Investments Canada ULC",P121="3iQ Corp."), ISNUMBER(SEARCH("/U", A121))), 0, VLOOKUP(A121,'[1]fund_flow (BBG)'!$A:$D,4,FALSE)),0)</f>
        <v>2055362.2175000291</v>
      </c>
      <c r="U121" s="6">
        <f ca="1">IFERROR(IF(AND(OR(P121="Global X Investments Canada Inc",P121="Fidelity Investments Canada ULC",P121="3iQ Corp."), ISNUMBER(SEARCH("/U", A121))), 0, VLOOKUP(A121,'[1]fund_flow (BBG)'!$E:$F,2,FALSE)),0)</f>
        <v>-3095780.527499971</v>
      </c>
      <c r="V121" s="6">
        <f ca="1">IFERROR(IF(AND(OR(P121="Global X Investments Canada Inc",P121="Fidelity Investments Canada ULC",P121="3iQ Corp."), ISNUMBER(SEARCH("/U", A121))), 0, VLOOKUP(A121,'[1]fund_flow (BBG)'!$G:$H,2,FALSE)),0)</f>
        <v>0</v>
      </c>
      <c r="W121" s="6">
        <f ca="1">IFERROR(IF(AND(OR(P121="Global X Investments Canada Inc",P121="Fidelity Investments Canada ULC",P121="3iQ Corp."), ISNUMBER(SEARCH("/U", A121))), 0, VLOOKUP(A121,'[1]fund_flow (BBG)'!$I:$J,2,FALSE)),0)</f>
        <v>-7168746.4438521229</v>
      </c>
      <c r="X121" s="6">
        <f ca="1">IFERROR(VLOOKUP(A121,'[1]num_trades (BBG)'!$A:$C,2,FALSE),0)</f>
        <v>794</v>
      </c>
      <c r="Y121" s="6">
        <f ca="1">IFERROR(VLOOKUP(A121,'[1]Turnover (BBG)'!$A:$C,2,FALSE),0)</f>
        <v>5076072.0999999996</v>
      </c>
      <c r="Z121" s="6" t="str">
        <f>+IFERROR(IFERROR(VLOOKUP(M121,'[1]Category Mapping'!A:B,2,0),VLOOKUP(N121,'[1]Category Mapping'!A:B,2,0)),"Other")</f>
        <v>Other</v>
      </c>
      <c r="AA121" s="7">
        <v>488384125.53749084</v>
      </c>
      <c r="AB121" s="6"/>
    </row>
    <row r="122" spans="1:28">
      <c r="A122" t="s">
        <v>814</v>
      </c>
      <c r="B122">
        <v>121</v>
      </c>
      <c r="C122" t="s">
        <v>815</v>
      </c>
      <c r="D122" t="s">
        <v>816</v>
      </c>
      <c r="E122" s="5" t="s">
        <v>29</v>
      </c>
      <c r="F122">
        <v>1</v>
      </c>
      <c r="G122" t="s">
        <v>817</v>
      </c>
      <c r="H122" t="s">
        <v>818</v>
      </c>
      <c r="I122">
        <v>0.65</v>
      </c>
      <c r="J122">
        <v>0.81</v>
      </c>
      <c r="K122" s="5">
        <v>40407</v>
      </c>
      <c r="L122" t="s">
        <v>819</v>
      </c>
      <c r="M122" t="s">
        <v>820</v>
      </c>
      <c r="N122" t="s">
        <v>87</v>
      </c>
      <c r="P122" s="6" t="s">
        <v>135</v>
      </c>
      <c r="Q122" t="s">
        <v>821</v>
      </c>
      <c r="R122" s="6">
        <f ca="1">IFERROR(IF(AND(OR(P122="Global X Investments Canada Inc",P122="Fidelity Investments Canada ULC",P122="3iQ Corp."), ISNUMBER(SEARCH("/U", A122))), 0, VLOOKUP(A122,'[1]aum (BBG)'!$A:$D,2,FALSE)),0)</f>
        <v>390472046.52619743</v>
      </c>
      <c r="S122" s="6">
        <f ca="1">IFERROR(IF(AND(OR(P122="Global X Investments Canada Inc",P122="Fidelity Investments Canada ULC",P122="3iQ Corp."), ISNUMBER(SEARCH("/U", A122))), 0, VLOOKUP(A122,'[1]fund_flow (BBG)'!$A:$D,2,FALSE)),0)</f>
        <v>-777095.00000001106</v>
      </c>
      <c r="T122" s="6">
        <f ca="1">IFERROR(IF(AND(OR(P122="Global X Investments Canada Inc",P122="Fidelity Investments Canada ULC",P122="3iQ Corp."), ISNUMBER(SEARCH("/U", A122))), 0, VLOOKUP(A122,'[1]fund_flow (BBG)'!$A:$D,4,FALSE)),0)</f>
        <v>772055.00000001106</v>
      </c>
      <c r="U122" s="6">
        <f ca="1">IFERROR(IF(AND(OR(P122="Global X Investments Canada Inc",P122="Fidelity Investments Canada ULC",P122="3iQ Corp."), ISNUMBER(SEARCH("/U", A122))), 0, VLOOKUP(A122,'[1]fund_flow (BBG)'!$E:$F,2,FALSE)),0)</f>
        <v>0</v>
      </c>
      <c r="V122" s="6">
        <f ca="1">IFERROR(IF(AND(OR(P122="Global X Investments Canada Inc",P122="Fidelity Investments Canada ULC",P122="3iQ Corp."), ISNUMBER(SEARCH("/U", A122))), 0, VLOOKUP(A122,'[1]fund_flow (BBG)'!$G:$H,2,FALSE)),0)</f>
        <v>6264619.9999999776</v>
      </c>
      <c r="W122" s="6">
        <f ca="1">IFERROR(IF(AND(OR(P122="Global X Investments Canada Inc",P122="Fidelity Investments Canada ULC",P122="3iQ Corp."), ISNUMBER(SEARCH("/U", A122))), 0, VLOOKUP(A122,'[1]fund_flow (BBG)'!$I:$J,2,FALSE)),0)</f>
        <v>5483589.9999999665</v>
      </c>
      <c r="X122" s="6">
        <f ca="1">IFERROR(VLOOKUP(A122,'[1]num_trades (BBG)'!$A:$C,2,FALSE),0)</f>
        <v>299</v>
      </c>
      <c r="Y122" s="6">
        <f ca="1">IFERROR(VLOOKUP(A122,'[1]Turnover (BBG)'!$A:$C,2,FALSE),0)</f>
        <v>1402040.7000000002</v>
      </c>
      <c r="Z122" s="6" t="str">
        <f>+IFERROR(IFERROR(VLOOKUP(M122,'[1]Category Mapping'!A:B,2,0),VLOOKUP(N122,'[1]Category Mapping'!A:B,2,0)),"Other")</f>
        <v>Covered Call</v>
      </c>
      <c r="AA122" s="7">
        <v>224809861.68776608</v>
      </c>
      <c r="AB122" s="6"/>
    </row>
    <row r="123" spans="1:28">
      <c r="A123" t="s">
        <v>822</v>
      </c>
      <c r="B123">
        <v>122</v>
      </c>
      <c r="C123" t="s">
        <v>823</v>
      </c>
      <c r="D123" t="s">
        <v>824</v>
      </c>
      <c r="E123" s="5">
        <v>44662</v>
      </c>
      <c r="F123">
        <v>1</v>
      </c>
      <c r="G123" t="s">
        <v>825</v>
      </c>
      <c r="H123" t="s">
        <v>826</v>
      </c>
      <c r="I123">
        <v>0.15</v>
      </c>
      <c r="J123">
        <v>1.35</v>
      </c>
      <c r="K123" s="5">
        <v>40413</v>
      </c>
      <c r="L123" t="s">
        <v>819</v>
      </c>
      <c r="M123" t="s">
        <v>33</v>
      </c>
      <c r="N123" t="s">
        <v>115</v>
      </c>
      <c r="P123" s="6" t="s">
        <v>135</v>
      </c>
      <c r="Q123" t="s">
        <v>827</v>
      </c>
      <c r="R123" s="6">
        <f ca="1">IFERROR(IF(AND(OR(P123="Global X Investments Canada Inc",P123="Fidelity Investments Canada ULC",P123="3iQ Corp."), ISNUMBER(SEARCH("/U", A123))), 0, VLOOKUP(A123,'[1]aum (BBG)'!$A:$D,2,FALSE)),0)</f>
        <v>0</v>
      </c>
      <c r="S123" s="6">
        <f ca="1">IFERROR(IF(AND(OR(P123="Global X Investments Canada Inc",P123="Fidelity Investments Canada ULC",P123="3iQ Corp."), ISNUMBER(SEARCH("/U", A123))), 0, VLOOKUP(A123,'[1]fund_flow (BBG)'!$A:$D,2,FALSE)),0)</f>
        <v>0</v>
      </c>
      <c r="T123" s="6">
        <f ca="1">IFERROR(IF(AND(OR(P123="Global X Investments Canada Inc",P123="Fidelity Investments Canada ULC",P123="3iQ Corp."), ISNUMBER(SEARCH("/U", A123))), 0, VLOOKUP(A123,'[1]fund_flow (BBG)'!$A:$D,4,FALSE)),0)</f>
        <v>0</v>
      </c>
      <c r="U123" s="6">
        <f ca="1">IFERROR(IF(AND(OR(P123="Global X Investments Canada Inc",P123="Fidelity Investments Canada ULC",P123="3iQ Corp."), ISNUMBER(SEARCH("/U", A123))), 0, VLOOKUP(A123,'[1]fund_flow (BBG)'!$E:$F,2,FALSE)),0)</f>
        <v>0</v>
      </c>
      <c r="V123" s="6">
        <f ca="1">IFERROR(IF(AND(OR(P123="Global X Investments Canada Inc",P123="Fidelity Investments Canada ULC",P123="3iQ Corp."), ISNUMBER(SEARCH("/U", A123))), 0, VLOOKUP(A123,'[1]fund_flow (BBG)'!$G:$H,2,FALSE)),0)</f>
        <v>0</v>
      </c>
      <c r="W123" s="6">
        <f ca="1">IFERROR(IF(AND(OR(P123="Global X Investments Canada Inc",P123="Fidelity Investments Canada ULC",P123="3iQ Corp."), ISNUMBER(SEARCH("/U", A123))), 0, VLOOKUP(A123,'[1]fund_flow (BBG)'!$I:$J,2,FALSE)),0)</f>
        <v>0</v>
      </c>
      <c r="X123" s="6">
        <f ca="1">IFERROR(VLOOKUP(A123,'[1]num_trades (BBG)'!$A:$C,2,FALSE),0)</f>
        <v>0</v>
      </c>
      <c r="Y123" s="6">
        <f ca="1">IFERROR(VLOOKUP(A123,'[1]Turnover (BBG)'!$A:$C,2,FALSE),0)</f>
        <v>0</v>
      </c>
      <c r="Z123" s="6" t="str">
        <f>+IFERROR(IFERROR(VLOOKUP(M123,'[1]Category Mapping'!A:B,2,0),VLOOKUP(N123,'[1]Category Mapping'!A:B,2,0)),"Other")</f>
        <v>Other</v>
      </c>
      <c r="AA123" s="7">
        <v>0</v>
      </c>
      <c r="AB123" s="6"/>
    </row>
    <row r="124" spans="1:28">
      <c r="A124" t="s">
        <v>828</v>
      </c>
      <c r="B124">
        <v>123</v>
      </c>
      <c r="C124" t="s">
        <v>829</v>
      </c>
      <c r="D124" t="s">
        <v>830</v>
      </c>
      <c r="E124" s="5" t="s">
        <v>29</v>
      </c>
      <c r="F124">
        <v>2</v>
      </c>
      <c r="G124" t="s">
        <v>831</v>
      </c>
      <c r="H124" t="s">
        <v>832</v>
      </c>
      <c r="I124">
        <v>7.0000000000000007E-2</v>
      </c>
      <c r="J124">
        <v>0.04</v>
      </c>
      <c r="K124" s="5">
        <v>40436</v>
      </c>
      <c r="L124" t="s">
        <v>230</v>
      </c>
      <c r="M124" t="s">
        <v>33</v>
      </c>
      <c r="N124" t="s">
        <v>34</v>
      </c>
      <c r="P124" s="6" t="s">
        <v>233</v>
      </c>
      <c r="Q124" t="s">
        <v>833</v>
      </c>
      <c r="R124" s="6">
        <f ca="1">IFERROR(IF(AND(OR(P124="Global X Investments Canada Inc",P124="Fidelity Investments Canada ULC",P124="3iQ Corp."), ISNUMBER(SEARCH("/U", A124))), 0, VLOOKUP(A124,'[1]aum (BBG)'!$A:$D,2,FALSE)),0)</f>
        <v>4687115200.4498444</v>
      </c>
      <c r="S124" s="6">
        <f ca="1">IFERROR(IF(AND(OR(P124="Global X Investments Canada Inc",P124="Fidelity Investments Canada ULC",P124="3iQ Corp."), ISNUMBER(SEARCH("/U", A124))), 0, VLOOKUP(A124,'[1]fund_flow (BBG)'!$A:$D,2,FALSE)),0)</f>
        <v>-8543707.5669995211</v>
      </c>
      <c r="T124" s="6">
        <f ca="1">IFERROR(IF(AND(OR(P124="Global X Investments Canada Inc",P124="Fidelity Investments Canada ULC",P124="3iQ Corp."), ISNUMBER(SEARCH("/U", A124))), 0, VLOOKUP(A124,'[1]fund_flow (BBG)'!$A:$D,4,FALSE)),0)</f>
        <v>25600517.447999753</v>
      </c>
      <c r="U124" s="6">
        <f ca="1">IFERROR(IF(AND(OR(P124="Global X Investments Canada Inc",P124="Fidelity Investments Canada ULC",P124="3iQ Corp."), ISNUMBER(SEARCH("/U", A124))), 0, VLOOKUP(A124,'[1]fund_flow (BBG)'!$E:$F,2,FALSE)),0)</f>
        <v>59994554.891000241</v>
      </c>
      <c r="V124" s="6">
        <f ca="1">IFERROR(IF(AND(OR(P124="Global X Investments Canada Inc",P124="Fidelity Investments Canada ULC",P124="3iQ Corp."), ISNUMBER(SEARCH("/U", A124))), 0, VLOOKUP(A124,'[1]fund_flow (BBG)'!$G:$H,2,FALSE)),0)</f>
        <v>15429.199000000954</v>
      </c>
      <c r="W124" s="6">
        <f ca="1">IFERROR(IF(AND(OR(P124="Global X Investments Canada Inc",P124="Fidelity Investments Canada ULC",P124="3iQ Corp."), ISNUMBER(SEARCH("/U", A124))), 0, VLOOKUP(A124,'[1]fund_flow (BBG)'!$I:$J,2,FALSE)),0)</f>
        <v>102010805.68300024</v>
      </c>
      <c r="X124" s="6">
        <f ca="1">IFERROR(VLOOKUP(A124,'[1]num_trades (BBG)'!$A:$C,2,FALSE),0)</f>
        <v>11193</v>
      </c>
      <c r="Y124" s="6">
        <f ca="1">IFERROR(VLOOKUP(A124,'[1]Turnover (BBG)'!$A:$C,2,FALSE),0)</f>
        <v>506608560</v>
      </c>
      <c r="Z124" s="6" t="str">
        <f>+IFERROR(IFERROR(VLOOKUP(M124,'[1]Category Mapping'!A:B,2,0),VLOOKUP(N124,'[1]Category Mapping'!A:B,2,0)),"Other")</f>
        <v>Equity Essential</v>
      </c>
      <c r="AA124" s="7">
        <v>4173253145.0543208</v>
      </c>
      <c r="AB124" s="6"/>
    </row>
    <row r="125" spans="1:28">
      <c r="A125" t="s">
        <v>834</v>
      </c>
      <c r="B125">
        <v>124</v>
      </c>
      <c r="C125" t="s">
        <v>835</v>
      </c>
      <c r="D125" t="s">
        <v>836</v>
      </c>
      <c r="E125" s="5" t="s">
        <v>29</v>
      </c>
      <c r="F125">
        <v>1</v>
      </c>
      <c r="G125" t="s">
        <v>837</v>
      </c>
      <c r="H125" t="s">
        <v>838</v>
      </c>
      <c r="I125">
        <v>0.45</v>
      </c>
      <c r="J125">
        <v>0.5</v>
      </c>
      <c r="K125" s="5">
        <v>40443</v>
      </c>
      <c r="L125" t="s">
        <v>32</v>
      </c>
      <c r="M125" t="s">
        <v>645</v>
      </c>
      <c r="N125" t="s">
        <v>646</v>
      </c>
      <c r="P125" s="6" t="s">
        <v>35</v>
      </c>
      <c r="Q125" t="s">
        <v>839</v>
      </c>
      <c r="R125" s="6">
        <f ca="1">IFERROR(IF(AND(OR(P125="Global X Investments Canada Inc",P125="Fidelity Investments Canada ULC",P125="3iQ Corp."), ISNUMBER(SEARCH("/U", A125))), 0, VLOOKUP(A125,'[1]aum (BBG)'!$A:$D,2,FALSE)),0)</f>
        <v>225695700.64544678</v>
      </c>
      <c r="S125" s="6">
        <f ca="1">IFERROR(IF(AND(OR(P125="Global X Investments Canada Inc",P125="Fidelity Investments Canada ULC",P125="3iQ Corp."), ISNUMBER(SEARCH("/U", A125))), 0, VLOOKUP(A125,'[1]fund_flow (BBG)'!$A:$D,2,FALSE)),0)</f>
        <v>-2005761.7999999931</v>
      </c>
      <c r="T125" s="6">
        <f ca="1">IFERROR(IF(AND(OR(P125="Global X Investments Canada Inc",P125="Fidelity Investments Canada ULC",P125="3iQ Corp."), ISNUMBER(SEARCH("/U", A125))), 0, VLOOKUP(A125,'[1]fund_flow (BBG)'!$A:$D,4,FALSE)),0)</f>
        <v>1002031.3999999788</v>
      </c>
      <c r="U125" s="6">
        <f ca="1">IFERROR(IF(AND(OR(P125="Global X Investments Canada Inc",P125="Fidelity Investments Canada ULC",P125="3iQ Corp."), ISNUMBER(SEARCH("/U", A125))), 0, VLOOKUP(A125,'[1]fund_flow (BBG)'!$E:$F,2,FALSE)),0)</f>
        <v>4018312.600000022</v>
      </c>
      <c r="V125" s="6">
        <f ca="1">IFERROR(IF(AND(OR(P125="Global X Investments Canada Inc",P125="Fidelity Investments Canada ULC",P125="3iQ Corp."), ISNUMBER(SEARCH("/U", A125))), 0, VLOOKUP(A125,'[1]fund_flow (BBG)'!$G:$H,2,FALSE)),0)</f>
        <v>0</v>
      </c>
      <c r="W125" s="6">
        <f ca="1">IFERROR(IF(AND(OR(P125="Global X Investments Canada Inc",P125="Fidelity Investments Canada ULC",P125="3iQ Corp."), ISNUMBER(SEARCH("/U", A125))), 0, VLOOKUP(A125,'[1]fund_flow (BBG)'!$I:$J,2,FALSE)),0)</f>
        <v>3014582.2000000076</v>
      </c>
      <c r="X125" s="6">
        <f ca="1">IFERROR(VLOOKUP(A125,'[1]num_trades (BBG)'!$A:$C,2,FALSE),0)</f>
        <v>431</v>
      </c>
      <c r="Y125" s="6">
        <f ca="1">IFERROR(VLOOKUP(A125,'[1]Turnover (BBG)'!$A:$C,2,FALSE),0)</f>
        <v>3332811.2</v>
      </c>
      <c r="Z125" s="6" t="str">
        <f>+IFERROR(IFERROR(VLOOKUP(M125,'[1]Category Mapping'!A:B,2,0),VLOOKUP(N125,'[1]Category Mapping'!A:B,2,0)),"Other")</f>
        <v>Other</v>
      </c>
      <c r="AA125" s="7">
        <v>191139585.39962769</v>
      </c>
      <c r="AB125" s="6"/>
    </row>
    <row r="126" spans="1:28">
      <c r="A126" t="s">
        <v>840</v>
      </c>
      <c r="B126">
        <v>125</v>
      </c>
      <c r="C126" t="s">
        <v>841</v>
      </c>
      <c r="D126" t="s">
        <v>842</v>
      </c>
      <c r="E126" s="5" t="s">
        <v>29</v>
      </c>
      <c r="F126">
        <v>1</v>
      </c>
      <c r="G126" t="s">
        <v>843</v>
      </c>
      <c r="H126" t="s">
        <v>844</v>
      </c>
      <c r="I126">
        <v>0.55000000000000004</v>
      </c>
      <c r="J126">
        <v>0.64</v>
      </c>
      <c r="K126" s="5">
        <v>40504</v>
      </c>
      <c r="L126" t="s">
        <v>32</v>
      </c>
      <c r="M126" t="s">
        <v>261</v>
      </c>
      <c r="N126" t="s">
        <v>232</v>
      </c>
      <c r="P126" s="6" t="s">
        <v>233</v>
      </c>
      <c r="Q126" t="s">
        <v>845</v>
      </c>
      <c r="R126" s="6">
        <f ca="1">IFERROR(IF(AND(OR(P126="Global X Investments Canada Inc",P126="Fidelity Investments Canada ULC",P126="3iQ Corp."), ISNUMBER(SEARCH("/U", A126))), 0, VLOOKUP(A126,'[1]aum (BBG)'!$A:$D,2,FALSE)),0)</f>
        <v>924473645.64570713</v>
      </c>
      <c r="S126" s="6">
        <f ca="1">IFERROR(IF(AND(OR(P126="Global X Investments Canada Inc",P126="Fidelity Investments Canada ULC",P126="3iQ Corp."), ISNUMBER(SEARCH("/U", A126))), 0, VLOOKUP(A126,'[1]fund_flow (BBG)'!$A:$D,2,FALSE)),0)</f>
        <v>-523550.16099997022</v>
      </c>
      <c r="T126" s="6">
        <f ca="1">IFERROR(IF(AND(OR(P126="Global X Investments Canada Inc",P126="Fidelity Investments Canada ULC",P126="3iQ Corp."), ISNUMBER(SEARCH("/U", A126))), 0, VLOOKUP(A126,'[1]fund_flow (BBG)'!$A:$D,4,FALSE)),0)</f>
        <v>-4181236.2360000592</v>
      </c>
      <c r="U126" s="6">
        <f ca="1">IFERROR(IF(AND(OR(P126="Global X Investments Canada Inc",P126="Fidelity Investments Canada ULC",P126="3iQ Corp."), ISNUMBER(SEARCH("/U", A126))), 0, VLOOKUP(A126,'[1]fund_flow (BBG)'!$E:$F,2,FALSE)),0)</f>
        <v>-3145199.1419999702</v>
      </c>
      <c r="V126" s="6">
        <f ca="1">IFERROR(IF(AND(OR(P126="Global X Investments Canada Inc",P126="Fidelity Investments Canada ULC",P126="3iQ Corp."), ISNUMBER(SEARCH("/U", A126))), 0, VLOOKUP(A126,'[1]fund_flow (BBG)'!$G:$H,2,FALSE)),0)</f>
        <v>-1574254.7342500598</v>
      </c>
      <c r="W126" s="6">
        <f ca="1">IFERROR(IF(AND(OR(P126="Global X Investments Canada Inc",P126="Fidelity Investments Canada ULC",P126="3iQ Corp."), ISNUMBER(SEARCH("/U", A126))), 0, VLOOKUP(A126,'[1]fund_flow (BBG)'!$I:$J,2,FALSE)),0)</f>
        <v>-9125375.9800758027</v>
      </c>
      <c r="X126" s="6">
        <f ca="1">IFERROR(VLOOKUP(A126,'[1]num_trades (BBG)'!$A:$C,2,FALSE),0)</f>
        <v>1318</v>
      </c>
      <c r="Y126" s="6">
        <f ca="1">IFERROR(VLOOKUP(A126,'[1]Turnover (BBG)'!$A:$C,2,FALSE),0)</f>
        <v>8209202.5</v>
      </c>
      <c r="Z126" s="6" t="str">
        <f>+IFERROR(IFERROR(VLOOKUP(M126,'[1]Category Mapping'!A:B,2,0),VLOOKUP(N126,'[1]Category Mapping'!A:B,2,0)),"Other")</f>
        <v>Other</v>
      </c>
      <c r="AA126" s="7">
        <v>1048122160.803154</v>
      </c>
      <c r="AB126" s="6"/>
    </row>
    <row r="127" spans="1:28">
      <c r="A127" t="s">
        <v>846</v>
      </c>
      <c r="B127">
        <v>126</v>
      </c>
      <c r="C127" t="s">
        <v>847</v>
      </c>
      <c r="D127" t="s">
        <v>848</v>
      </c>
      <c r="E127" s="5" t="s">
        <v>29</v>
      </c>
      <c r="F127">
        <v>1</v>
      </c>
      <c r="G127" t="s">
        <v>849</v>
      </c>
      <c r="H127" t="s">
        <v>850</v>
      </c>
      <c r="I127">
        <v>0.45</v>
      </c>
      <c r="J127">
        <v>0.5</v>
      </c>
      <c r="K127" s="5">
        <v>40504</v>
      </c>
      <c r="L127" t="s">
        <v>32</v>
      </c>
      <c r="M127" t="s">
        <v>261</v>
      </c>
      <c r="N127" t="s">
        <v>610</v>
      </c>
      <c r="P127" s="6" t="s">
        <v>35</v>
      </c>
      <c r="Q127" t="s">
        <v>851</v>
      </c>
      <c r="R127" s="6">
        <f ca="1">IFERROR(IF(AND(OR(P127="Global X Investments Canada Inc",P127="Fidelity Investments Canada ULC",P127="3iQ Corp."), ISNUMBER(SEARCH("/U", A127))), 0, VLOOKUP(A127,'[1]aum (BBG)'!$A:$D,2,FALSE)),0)</f>
        <v>239114602.66113281</v>
      </c>
      <c r="S127" s="6">
        <f ca="1">IFERROR(IF(AND(OR(P127="Global X Investments Canada Inc",P127="Fidelity Investments Canada ULC",P127="3iQ Corp."), ISNUMBER(SEARCH("/U", A127))), 0, VLOOKUP(A127,'[1]fund_flow (BBG)'!$A:$D,2,FALSE)),0)</f>
        <v>0</v>
      </c>
      <c r="T127" s="6">
        <f ca="1">IFERROR(IF(AND(OR(P127="Global X Investments Canada Inc",P127="Fidelity Investments Canada ULC",P127="3iQ Corp."), ISNUMBER(SEARCH("/U", A127))), 0, VLOOKUP(A127,'[1]fund_flow (BBG)'!$A:$D,4,FALSE)),0)</f>
        <v>0</v>
      </c>
      <c r="U127" s="6">
        <f ca="1">IFERROR(IF(AND(OR(P127="Global X Investments Canada Inc",P127="Fidelity Investments Canada ULC",P127="3iQ Corp."), ISNUMBER(SEARCH("/U", A127))), 0, VLOOKUP(A127,'[1]fund_flow (BBG)'!$E:$F,2,FALSE)),0)</f>
        <v>0</v>
      </c>
      <c r="V127" s="6">
        <f ca="1">IFERROR(IF(AND(OR(P127="Global X Investments Canada Inc",P127="Fidelity Investments Canada ULC",P127="3iQ Corp."), ISNUMBER(SEARCH("/U", A127))), 0, VLOOKUP(A127,'[1]fund_flow (BBG)'!$G:$H,2,FALSE)),0)</f>
        <v>0</v>
      </c>
      <c r="W127" s="6">
        <f ca="1">IFERROR(IF(AND(OR(P127="Global X Investments Canada Inc",P127="Fidelity Investments Canada ULC",P127="3iQ Corp."), ISNUMBER(SEARCH("/U", A127))), 0, VLOOKUP(A127,'[1]fund_flow (BBG)'!$I:$J,2,FALSE)),0)</f>
        <v>-787978.79999998317</v>
      </c>
      <c r="X127" s="6">
        <f ca="1">IFERROR(VLOOKUP(A127,'[1]num_trades (BBG)'!$A:$C,2,FALSE),0)</f>
        <v>652</v>
      </c>
      <c r="Y127" s="6">
        <f ca="1">IFERROR(VLOOKUP(A127,'[1]Turnover (BBG)'!$A:$C,2,FALSE),0)</f>
        <v>2065963.8</v>
      </c>
      <c r="Z127" s="6" t="str">
        <f>+IFERROR(IFERROR(VLOOKUP(M127,'[1]Category Mapping'!A:B,2,0),VLOOKUP(N127,'[1]Category Mapping'!A:B,2,0)),"Other")</f>
        <v>Other</v>
      </c>
      <c r="AA127" s="7">
        <v>197360824.87106323</v>
      </c>
      <c r="AB127" s="6"/>
    </row>
    <row r="128" spans="1:28">
      <c r="A128" t="s">
        <v>852</v>
      </c>
      <c r="B128">
        <v>127</v>
      </c>
      <c r="C128" t="s">
        <v>853</v>
      </c>
      <c r="D128" t="s">
        <v>854</v>
      </c>
      <c r="E128" s="5" t="s">
        <v>29</v>
      </c>
      <c r="F128">
        <v>2</v>
      </c>
      <c r="G128" t="s">
        <v>855</v>
      </c>
      <c r="H128" t="s">
        <v>856</v>
      </c>
      <c r="I128">
        <v>0.1</v>
      </c>
      <c r="J128">
        <v>0.1</v>
      </c>
      <c r="K128" s="5">
        <v>40513</v>
      </c>
      <c r="L128" t="s">
        <v>230</v>
      </c>
      <c r="M128" t="s">
        <v>480</v>
      </c>
      <c r="N128" t="s">
        <v>34</v>
      </c>
      <c r="P128" s="6" t="s">
        <v>233</v>
      </c>
      <c r="Q128" t="s">
        <v>857</v>
      </c>
      <c r="R128" s="6">
        <f ca="1">IFERROR(IF(AND(OR(P128="Global X Investments Canada Inc",P128="Fidelity Investments Canada ULC",P128="3iQ Corp."), ISNUMBER(SEARCH("/U", A128))), 0, VLOOKUP(A128,'[1]aum (BBG)'!$A:$D,2,FALSE)),0)</f>
        <v>5724941654.905838</v>
      </c>
      <c r="S128" s="6">
        <f ca="1">IFERROR(IF(AND(OR(P128="Global X Investments Canada Inc",P128="Fidelity Investments Canada ULC",P128="3iQ Corp."), ISNUMBER(SEARCH("/U", A128))), 0, VLOOKUP(A128,'[1]fund_flow (BBG)'!$A:$D,2,FALSE)),0)</f>
        <v>0</v>
      </c>
      <c r="T128" s="6">
        <f ca="1">IFERROR(IF(AND(OR(P128="Global X Investments Canada Inc",P128="Fidelity Investments Canada ULC",P128="3iQ Corp."), ISNUMBER(SEARCH("/U", A128))), 0, VLOOKUP(A128,'[1]fund_flow (BBG)'!$A:$D,4,FALSE)),0)</f>
        <v>-9781965.2890001386</v>
      </c>
      <c r="U128" s="6">
        <f ca="1">IFERROR(IF(AND(OR(P128="Global X Investments Canada Inc",P128="Fidelity Investments Canada ULC",P128="3iQ Corp."), ISNUMBER(SEARCH("/U", A128))), 0, VLOOKUP(A128,'[1]fund_flow (BBG)'!$E:$F,2,FALSE)),0)</f>
        <v>24632868.316</v>
      </c>
      <c r="V128" s="6">
        <f ca="1">IFERROR(IF(AND(OR(P128="Global X Investments Canada Inc",P128="Fidelity Investments Canada ULC",P128="3iQ Corp."), ISNUMBER(SEARCH("/U", A128))), 0, VLOOKUP(A128,'[1]fund_flow (BBG)'!$G:$H,2,FALSE)),0)</f>
        <v>9967676.702000143</v>
      </c>
      <c r="W128" s="6">
        <f ca="1">IFERROR(IF(AND(OR(P128="Global X Investments Canada Inc",P128="Fidelity Investments Canada ULC",P128="3iQ Corp."), ISNUMBER(SEARCH("/U", A128))), 0, VLOOKUP(A128,'[1]fund_flow (BBG)'!$I:$J,2,FALSE)),0)</f>
        <v>24818579.729000002</v>
      </c>
      <c r="X128" s="6">
        <f ca="1">IFERROR(VLOOKUP(A128,'[1]num_trades (BBG)'!$A:$C,2,FALSE),0)</f>
        <v>3984</v>
      </c>
      <c r="Y128" s="6">
        <f ca="1">IFERROR(VLOOKUP(A128,'[1]Turnover (BBG)'!$A:$C,2,FALSE),0)</f>
        <v>56793565</v>
      </c>
      <c r="Z128" s="6" t="str">
        <f>+IFERROR(IFERROR(VLOOKUP(M128,'[1]Category Mapping'!A:B,2,0),VLOOKUP(N128,'[1]Category Mapping'!A:B,2,0)),"Other")</f>
        <v>Equity Essential</v>
      </c>
      <c r="AA128" s="7">
        <v>4659917008.7092896</v>
      </c>
      <c r="AB128" s="6"/>
    </row>
    <row r="129" spans="1:28">
      <c r="A129" t="s">
        <v>858</v>
      </c>
      <c r="B129">
        <v>128</v>
      </c>
      <c r="C129" t="s">
        <v>859</v>
      </c>
      <c r="D129" t="s">
        <v>860</v>
      </c>
      <c r="E129" s="5" t="s">
        <v>29</v>
      </c>
      <c r="F129">
        <v>1</v>
      </c>
      <c r="G129" t="s">
        <v>861</v>
      </c>
      <c r="H129" t="s">
        <v>862</v>
      </c>
      <c r="I129">
        <v>0.4</v>
      </c>
      <c r="J129">
        <v>0.46</v>
      </c>
      <c r="K129" s="5">
        <v>40525</v>
      </c>
      <c r="L129" t="s">
        <v>32</v>
      </c>
      <c r="M129" t="s">
        <v>223</v>
      </c>
      <c r="N129" t="s">
        <v>863</v>
      </c>
      <c r="P129" s="6" t="s">
        <v>233</v>
      </c>
      <c r="Q129" t="s">
        <v>864</v>
      </c>
      <c r="R129" s="6">
        <f ca="1">IFERROR(IF(AND(OR(P129="Global X Investments Canada Inc",P129="Fidelity Investments Canada ULC",P129="3iQ Corp."), ISNUMBER(SEARCH("/U", A129))), 0, VLOOKUP(A129,'[1]aum (BBG)'!$A:$D,2,FALSE)),0)</f>
        <v>532243946.86568928</v>
      </c>
      <c r="S129" s="6">
        <f ca="1">IFERROR(IF(AND(OR(P129="Global X Investments Canada Inc",P129="Fidelity Investments Canada ULC",P129="3iQ Corp."), ISNUMBER(SEARCH("/U", A129))), 0, VLOOKUP(A129,'[1]fund_flow (BBG)'!$A:$D,2,FALSE)),0)</f>
        <v>3032817.0017500427</v>
      </c>
      <c r="T129" s="6">
        <f ca="1">IFERROR(IF(AND(OR(P129="Global X Investments Canada Inc",P129="Fidelity Investments Canada ULC",P129="3iQ Corp."), ISNUMBER(SEARCH("/U", A129))), 0, VLOOKUP(A129,'[1]fund_flow (BBG)'!$A:$D,4,FALSE)),0)</f>
        <v>2783565.5349999862</v>
      </c>
      <c r="U129" s="6">
        <f ca="1">IFERROR(IF(AND(OR(P129="Global X Investments Canada Inc",P129="Fidelity Investments Canada ULC",P129="3iQ Corp."), ISNUMBER(SEARCH("/U", A129))), 0, VLOOKUP(A129,'[1]fund_flow (BBG)'!$E:$F,2,FALSE)),0)</f>
        <v>5059778.1114999996</v>
      </c>
      <c r="V129" s="6">
        <f ca="1">IFERROR(IF(AND(OR(P129="Global X Investments Canada Inc",P129="Fidelity Investments Canada ULC",P129="3iQ Corp."), ISNUMBER(SEARCH("/U", A129))), 0, VLOOKUP(A129,'[1]fund_flow (BBG)'!$G:$H,2,FALSE)),0)</f>
        <v>2781294.6119999858</v>
      </c>
      <c r="W129" s="6">
        <f ca="1">IFERROR(IF(AND(OR(P129="Global X Investments Canada Inc",P129="Fidelity Investments Canada ULC",P129="3iQ Corp."), ISNUMBER(SEARCH("/U", A129))), 0, VLOOKUP(A129,'[1]fund_flow (BBG)'!$I:$J,2,FALSE)),0)</f>
        <v>19995021.829677813</v>
      </c>
      <c r="X129" s="6">
        <f ca="1">IFERROR(VLOOKUP(A129,'[1]num_trades (BBG)'!$A:$C,2,FALSE),0)</f>
        <v>1033</v>
      </c>
      <c r="Y129" s="6">
        <f ca="1">IFERROR(VLOOKUP(A129,'[1]Turnover (BBG)'!$A:$C,2,FALSE),0)</f>
        <v>8974601</v>
      </c>
      <c r="Z129" s="6" t="str">
        <f>+IFERROR(IFERROR(VLOOKUP(M129,'[1]Category Mapping'!A:B,2,0),VLOOKUP(N129,'[1]Category Mapping'!A:B,2,0)),"Other")</f>
        <v>Other</v>
      </c>
      <c r="AA129" s="7">
        <v>430930049.26423645</v>
      </c>
      <c r="AB129" s="6"/>
    </row>
    <row r="130" spans="1:28">
      <c r="A130" t="s">
        <v>865</v>
      </c>
      <c r="B130">
        <v>129</v>
      </c>
      <c r="C130" t="s">
        <v>866</v>
      </c>
      <c r="D130" t="s">
        <v>867</v>
      </c>
      <c r="E130" s="5" t="s">
        <v>29</v>
      </c>
      <c r="F130">
        <v>1</v>
      </c>
      <c r="G130" t="s">
        <v>868</v>
      </c>
      <c r="H130" t="s">
        <v>869</v>
      </c>
      <c r="I130">
        <v>0.85</v>
      </c>
      <c r="J130">
        <v>1</v>
      </c>
      <c r="K130" s="5">
        <v>40528</v>
      </c>
      <c r="L130" t="s">
        <v>230</v>
      </c>
      <c r="M130" t="s">
        <v>870</v>
      </c>
      <c r="N130" t="s">
        <v>871</v>
      </c>
      <c r="P130" s="6" t="s">
        <v>233</v>
      </c>
      <c r="Q130" t="s">
        <v>872</v>
      </c>
      <c r="R130" s="6">
        <f ca="1">IFERROR(IF(AND(OR(P130="Global X Investments Canada Inc",P130="Fidelity Investments Canada ULC",P130="3iQ Corp."), ISNUMBER(SEARCH("/U", A130))), 0, VLOOKUP(A130,'[1]aum (BBG)'!$A:$D,2,FALSE)),0)</f>
        <v>0</v>
      </c>
      <c r="S130" s="6">
        <f ca="1">IFERROR(IF(AND(OR(P130="Global X Investments Canada Inc",P130="Fidelity Investments Canada ULC",P130="3iQ Corp."), ISNUMBER(SEARCH("/U", A130))), 0, VLOOKUP(A130,'[1]fund_flow (BBG)'!$A:$D,2,FALSE)),0)</f>
        <v>-6562460.799999997</v>
      </c>
      <c r="T130" s="6">
        <f ca="1">IFERROR(IF(AND(OR(P130="Global X Investments Canada Inc",P130="Fidelity Investments Canada ULC",P130="3iQ Corp."), ISNUMBER(SEARCH("/U", A130))), 0, VLOOKUP(A130,'[1]fund_flow (BBG)'!$A:$D,4,FALSE)),0)</f>
        <v>7428998.4999999991</v>
      </c>
      <c r="U130" s="6">
        <f ca="1">IFERROR(IF(AND(OR(P130="Global X Investments Canada Inc",P130="Fidelity Investments Canada ULC",P130="3iQ Corp."), ISNUMBER(SEARCH("/U", A130))), 0, VLOOKUP(A130,'[1]fund_flow (BBG)'!$E:$F,2,FALSE)),0)</f>
        <v>913949.07800000068</v>
      </c>
      <c r="V130" s="6">
        <f ca="1">IFERROR(IF(AND(OR(P130="Global X Investments Canada Inc",P130="Fidelity Investments Canada ULC",P130="3iQ Corp."), ISNUMBER(SEARCH("/U", A130))), 0, VLOOKUP(A130,'[1]fund_flow (BBG)'!$G:$H,2,FALSE)),0)</f>
        <v>1828215.6844999976</v>
      </c>
      <c r="W130" s="6">
        <f ca="1">IFERROR(IF(AND(OR(P130="Global X Investments Canada Inc",P130="Fidelity Investments Canada ULC",P130="3iQ Corp."), ISNUMBER(SEARCH("/U", A130))), 0, VLOOKUP(A130,'[1]fund_flow (BBG)'!$I:$J,2,FALSE)),0)</f>
        <v>920908.72850000171</v>
      </c>
      <c r="X130" s="6">
        <f ca="1">IFERROR(VLOOKUP(A130,'[1]num_trades (BBG)'!$A:$C,2,FALSE),0)</f>
        <v>0</v>
      </c>
      <c r="Y130" s="6">
        <f ca="1">IFERROR(VLOOKUP(A130,'[1]Turnover (BBG)'!$A:$C,2,FALSE),0)</f>
        <v>0</v>
      </c>
      <c r="Z130" s="6" t="str">
        <f>+IFERROR(IFERROR(VLOOKUP(M130,'[1]Category Mapping'!A:B,2,0),VLOOKUP(N130,'[1]Category Mapping'!A:B,2,0)),"Other")</f>
        <v>Other</v>
      </c>
      <c r="AA130" s="7">
        <v>20676877.359771729</v>
      </c>
      <c r="AB130" s="6"/>
    </row>
    <row r="131" spans="1:28">
      <c r="A131" t="s">
        <v>873</v>
      </c>
      <c r="B131">
        <v>130</v>
      </c>
      <c r="C131" t="s">
        <v>874</v>
      </c>
      <c r="D131" t="s">
        <v>875</v>
      </c>
      <c r="E131" s="5" t="s">
        <v>29</v>
      </c>
      <c r="F131">
        <v>1</v>
      </c>
      <c r="G131" t="s">
        <v>876</v>
      </c>
      <c r="H131" t="s">
        <v>877</v>
      </c>
      <c r="I131">
        <v>0.6</v>
      </c>
      <c r="J131">
        <v>0.9</v>
      </c>
      <c r="K131" s="5">
        <v>40532</v>
      </c>
      <c r="L131" t="s">
        <v>32</v>
      </c>
      <c r="M131" t="s">
        <v>878</v>
      </c>
      <c r="N131" t="s">
        <v>879</v>
      </c>
      <c r="P131" s="6" t="s">
        <v>233</v>
      </c>
      <c r="Q131" t="s">
        <v>880</v>
      </c>
      <c r="R131" s="6">
        <f ca="1">IFERROR(IF(AND(OR(P131="Global X Investments Canada Inc",P131="Fidelity Investments Canada ULC",P131="3iQ Corp."), ISNUMBER(SEARCH("/U", A131))), 0, VLOOKUP(A131,'[1]aum (BBG)'!$A:$D,2,FALSE)),0)</f>
        <v>224950383.99702072</v>
      </c>
      <c r="S131" s="6">
        <f ca="1">IFERROR(IF(AND(OR(P131="Global X Investments Canada Inc",P131="Fidelity Investments Canada ULC",P131="3iQ Corp."), ISNUMBER(SEARCH("/U", A131))), 0, VLOOKUP(A131,'[1]fund_flow (BBG)'!$A:$D,2,FALSE)),0)</f>
        <v>-366558.52350000676</v>
      </c>
      <c r="T131" s="6">
        <f ca="1">IFERROR(IF(AND(OR(P131="Global X Investments Canada Inc",P131="Fidelity Investments Canada ULC",P131="3iQ Corp."), ISNUMBER(SEARCH("/U", A131))), 0, VLOOKUP(A131,'[1]fund_flow (BBG)'!$A:$D,4,FALSE)),0)</f>
        <v>1807198.2824999948</v>
      </c>
      <c r="U131" s="6">
        <f ca="1">IFERROR(IF(AND(OR(P131="Global X Investments Canada Inc",P131="Fidelity Investments Canada ULC",P131="3iQ Corp."), ISNUMBER(SEARCH("/U", A131))), 0, VLOOKUP(A131,'[1]fund_flow (BBG)'!$E:$F,2,FALSE)),0)</f>
        <v>2178629.5187499998</v>
      </c>
      <c r="V131" s="6">
        <f ca="1">IFERROR(IF(AND(OR(P131="Global X Investments Canada Inc",P131="Fidelity Investments Canada ULC",P131="3iQ Corp."), ISNUMBER(SEARCH("/U", A131))), 0, VLOOKUP(A131,'[1]fund_flow (BBG)'!$G:$H,2,FALSE)),0)</f>
        <v>2512942.4020000063</v>
      </c>
      <c r="W131" s="6">
        <f ca="1">IFERROR(IF(AND(OR(P131="Global X Investments Canada Inc",P131="Fidelity Investments Canada ULC",P131="3iQ Corp."), ISNUMBER(SEARCH("/U", A131))), 0, VLOOKUP(A131,'[1]fund_flow (BBG)'!$I:$J,2,FALSE)),0)</f>
        <v>9381638.8054614235</v>
      </c>
      <c r="X131" s="6">
        <f ca="1">IFERROR(VLOOKUP(A131,'[1]num_trades (BBG)'!$A:$C,2,FALSE),0)</f>
        <v>1957</v>
      </c>
      <c r="Y131" s="6">
        <f ca="1">IFERROR(VLOOKUP(A131,'[1]Turnover (BBG)'!$A:$C,2,FALSE),0)</f>
        <v>10367607.1</v>
      </c>
      <c r="Z131" s="6" t="str">
        <f>+IFERROR(IFERROR(VLOOKUP(M131,'[1]Category Mapping'!A:B,2,0),VLOOKUP(N131,'[1]Category Mapping'!A:B,2,0)),"Other")</f>
        <v>Covered Call</v>
      </c>
      <c r="AA131" s="7">
        <v>70882187.50851059</v>
      </c>
      <c r="AB131" s="6"/>
    </row>
    <row r="132" spans="1:28">
      <c r="A132" t="s">
        <v>881</v>
      </c>
      <c r="B132">
        <v>131</v>
      </c>
      <c r="C132" t="s">
        <v>882</v>
      </c>
      <c r="D132" t="s">
        <v>883</v>
      </c>
      <c r="E132" s="5" t="s">
        <v>29</v>
      </c>
      <c r="F132">
        <v>1</v>
      </c>
      <c r="G132" t="s">
        <v>884</v>
      </c>
      <c r="H132" t="s">
        <v>885</v>
      </c>
      <c r="I132">
        <v>0.75</v>
      </c>
      <c r="J132">
        <v>0.84</v>
      </c>
      <c r="K132" s="5">
        <v>40563</v>
      </c>
      <c r="L132" t="s">
        <v>32</v>
      </c>
      <c r="M132" t="s">
        <v>586</v>
      </c>
      <c r="N132" t="s">
        <v>587</v>
      </c>
      <c r="P132" s="6" t="s">
        <v>886</v>
      </c>
      <c r="Q132" t="s">
        <v>887</v>
      </c>
      <c r="R132" s="6">
        <f ca="1">IFERROR(IF(AND(OR(P132="Global X Investments Canada Inc",P132="Fidelity Investments Canada ULC",P132="3iQ Corp."), ISNUMBER(SEARCH("/U", A132))), 0, VLOOKUP(A132,'[1]aum (BBG)'!$A:$D,2,FALSE)),0)</f>
        <v>4274198912.7159119</v>
      </c>
      <c r="S132" s="6">
        <f ca="1">IFERROR(IF(AND(OR(P132="Global X Investments Canada Inc",P132="Fidelity Investments Canada ULC",P132="3iQ Corp."), ISNUMBER(SEARCH("/U", A132))), 0, VLOOKUP(A132,'[1]fund_flow (BBG)'!$A:$D,2,FALSE)),0)</f>
        <v>70607345.000000417</v>
      </c>
      <c r="T132" s="6">
        <f ca="1">IFERROR(IF(AND(OR(P132="Global X Investments Canada Inc",P132="Fidelity Investments Canada ULC",P132="3iQ Corp."), ISNUMBER(SEARCH("/U", A132))), 0, VLOOKUP(A132,'[1]fund_flow (BBG)'!$A:$D,4,FALSE)),0)</f>
        <v>78915794.999999687</v>
      </c>
      <c r="U132" s="6">
        <f ca="1">IFERROR(IF(AND(OR(P132="Global X Investments Canada Inc",P132="Fidelity Investments Canada ULC",P132="3iQ Corp."), ISNUMBER(SEARCH("/U", A132))), 0, VLOOKUP(A132,'[1]fund_flow (BBG)'!$E:$F,2,FALSE)),0)</f>
        <v>55013105</v>
      </c>
      <c r="V132" s="6">
        <f ca="1">IFERROR(IF(AND(OR(P132="Global X Investments Canada Inc",P132="Fidelity Investments Canada ULC",P132="3iQ Corp."), ISNUMBER(SEARCH("/U", A132))), 0, VLOOKUP(A132,'[1]fund_flow (BBG)'!$G:$H,2,FALSE)),0)</f>
        <v>43185069.999999896</v>
      </c>
      <c r="W132" s="6">
        <f ca="1">IFERROR(IF(AND(OR(P132="Global X Investments Canada Inc",P132="Fidelity Investments Canada ULC",P132="3iQ Corp."), ISNUMBER(SEARCH("/U", A132))), 0, VLOOKUP(A132,'[1]fund_flow (BBG)'!$I:$J,2,FALSE)),0)</f>
        <v>206491465</v>
      </c>
      <c r="X132" s="6">
        <f ca="1">IFERROR(VLOOKUP(A132,'[1]num_trades (BBG)'!$A:$C,2,FALSE),0)</f>
        <v>8905</v>
      </c>
      <c r="Y132" s="6">
        <f ca="1">IFERROR(VLOOKUP(A132,'[1]Turnover (BBG)'!$A:$C,2,FALSE),0)</f>
        <v>133444400</v>
      </c>
      <c r="Z132" s="6" t="str">
        <f>+IFERROR(IFERROR(VLOOKUP(M132,'[1]Category Mapping'!A:B,2,0),VLOOKUP(N132,'[1]Category Mapping'!A:B,2,0)),"Other")</f>
        <v>Other</v>
      </c>
      <c r="AA132" s="7">
        <v>2816632470.035553</v>
      </c>
      <c r="AB132" s="6"/>
    </row>
    <row r="133" spans="1:28">
      <c r="A133" t="s">
        <v>888</v>
      </c>
      <c r="B133">
        <v>132</v>
      </c>
      <c r="C133" t="s">
        <v>889</v>
      </c>
      <c r="D133" t="s">
        <v>890</v>
      </c>
      <c r="E133" s="5" t="s">
        <v>29</v>
      </c>
      <c r="F133">
        <v>1</v>
      </c>
      <c r="G133" t="s">
        <v>891</v>
      </c>
      <c r="H133" t="s">
        <v>892</v>
      </c>
      <c r="I133">
        <v>0.75</v>
      </c>
      <c r="J133">
        <v>0.83</v>
      </c>
      <c r="K133" s="5">
        <v>40563</v>
      </c>
      <c r="L133" t="s">
        <v>32</v>
      </c>
      <c r="M133" t="s">
        <v>586</v>
      </c>
      <c r="N133" t="s">
        <v>587</v>
      </c>
      <c r="P133" s="6" t="s">
        <v>886</v>
      </c>
      <c r="Q133" t="s">
        <v>893</v>
      </c>
      <c r="R133" s="6">
        <f ca="1">IFERROR(IF(AND(OR(P133="Global X Investments Canada Inc",P133="Fidelity Investments Canada ULC",P133="3iQ Corp."), ISNUMBER(SEARCH("/U", A133))), 0, VLOOKUP(A133,'[1]aum (BBG)'!$A:$D,2,FALSE)),0)</f>
        <v>206141115.92655805</v>
      </c>
      <c r="S133" s="6">
        <f ca="1">IFERROR(IF(AND(OR(P133="Global X Investments Canada Inc",P133="Fidelity Investments Canada ULC",P133="3iQ Corp."), ISNUMBER(SEARCH("/U", A133))), 0, VLOOKUP(A133,'[1]fund_flow (BBG)'!$A:$D,2,FALSE)),0)</f>
        <v>4105876.6160000102</v>
      </c>
      <c r="T133" s="6">
        <f ca="1">IFERROR(IF(AND(OR(P133="Global X Investments Canada Inc",P133="Fidelity Investments Canada ULC",P133="3iQ Corp."), ISNUMBER(SEARCH("/U", A133))), 0, VLOOKUP(A133,'[1]fund_flow (BBG)'!$A:$D,4,FALSE)),0)</f>
        <v>2718193.4999999902</v>
      </c>
      <c r="U133" s="6">
        <f ca="1">IFERROR(IF(AND(OR(P133="Global X Investments Canada Inc",P133="Fidelity Investments Canada ULC",P133="3iQ Corp."), ISNUMBER(SEARCH("/U", A133))), 0, VLOOKUP(A133,'[1]fund_flow (BBG)'!$E:$F,2,FALSE)),0)</f>
        <v>5486066.2760000043</v>
      </c>
      <c r="V133" s="6">
        <f ca="1">IFERROR(IF(AND(OR(P133="Global X Investments Canada Inc",P133="Fidelity Investments Canada ULC",P133="3iQ Corp."), ISNUMBER(SEARCH("/U", A133))), 0, VLOOKUP(A133,'[1]fund_flow (BBG)'!$G:$H,2,FALSE)),0)</f>
        <v>1389431.5134999952</v>
      </c>
      <c r="W133" s="6">
        <f ca="1">IFERROR(IF(AND(OR(P133="Global X Investments Canada Inc",P133="Fidelity Investments Canada ULC",P133="3iQ Corp."), ISNUMBER(SEARCH("/U", A133))), 0, VLOOKUP(A133,'[1]fund_flow (BBG)'!$I:$J,2,FALSE)),0)</f>
        <v>9573029.3520000149</v>
      </c>
      <c r="X133" s="6">
        <f ca="1">IFERROR(VLOOKUP(A133,'[1]num_trades (BBG)'!$A:$C,2,FALSE),0)</f>
        <v>420</v>
      </c>
      <c r="Y133" s="6">
        <f ca="1">IFERROR(VLOOKUP(A133,'[1]Turnover (BBG)'!$A:$C,2,FALSE),0)</f>
        <v>4183616.8</v>
      </c>
      <c r="Z133" s="6" t="str">
        <f>+IFERROR(IFERROR(VLOOKUP(M133,'[1]Category Mapping'!A:B,2,0),VLOOKUP(N133,'[1]Category Mapping'!A:B,2,0)),"Other")</f>
        <v>Other</v>
      </c>
      <c r="AA133" s="7">
        <v>137909992.78660887</v>
      </c>
      <c r="AB133" s="6"/>
    </row>
    <row r="134" spans="1:28">
      <c r="A134" t="s">
        <v>894</v>
      </c>
      <c r="B134">
        <v>133</v>
      </c>
      <c r="C134" t="s">
        <v>895</v>
      </c>
      <c r="D134" t="s">
        <v>896</v>
      </c>
      <c r="E134" s="5" t="s">
        <v>29</v>
      </c>
      <c r="F134">
        <v>1</v>
      </c>
      <c r="G134" t="s">
        <v>897</v>
      </c>
      <c r="H134" t="s">
        <v>898</v>
      </c>
      <c r="I134">
        <v>0.18</v>
      </c>
      <c r="J134">
        <v>0.2</v>
      </c>
      <c r="K134" s="5">
        <v>40577</v>
      </c>
      <c r="L134" t="s">
        <v>32</v>
      </c>
      <c r="M134" t="s">
        <v>170</v>
      </c>
      <c r="N134" t="s">
        <v>171</v>
      </c>
      <c r="P134" s="6" t="s">
        <v>494</v>
      </c>
      <c r="Q134" t="s">
        <v>899</v>
      </c>
      <c r="R134" s="6">
        <f ca="1">IFERROR(IF(AND(OR(P134="Global X Investments Canada Inc",P134="Fidelity Investments Canada ULC",P134="3iQ Corp."), ISNUMBER(SEARCH("/U", A134))), 0, VLOOKUP(A134,'[1]aum (BBG)'!$A:$D,2,FALSE)),0)</f>
        <v>209340733.33358765</v>
      </c>
      <c r="S134" s="6">
        <f ca="1">IFERROR(IF(AND(OR(P134="Global X Investments Canada Inc",P134="Fidelity Investments Canada ULC",P134="3iQ Corp."), ISNUMBER(SEARCH("/U", A134))), 0, VLOOKUP(A134,'[1]fund_flow (BBG)'!$A:$D,2,FALSE)),0)</f>
        <v>0</v>
      </c>
      <c r="T134" s="6">
        <f ca="1">IFERROR(IF(AND(OR(P134="Global X Investments Canada Inc",P134="Fidelity Investments Canada ULC",P134="3iQ Corp."), ISNUMBER(SEARCH("/U", A134))), 0, VLOOKUP(A134,'[1]fund_flow (BBG)'!$A:$D,4,FALSE)),0)</f>
        <v>3752730.0000000196</v>
      </c>
      <c r="U134" s="6">
        <f ca="1">IFERROR(IF(AND(OR(P134="Global X Investments Canada Inc",P134="Fidelity Investments Canada ULC",P134="3iQ Corp."), ISNUMBER(SEARCH("/U", A134))), 0, VLOOKUP(A134,'[1]fund_flow (BBG)'!$E:$F,2,FALSE)),0)</f>
        <v>0</v>
      </c>
      <c r="V134" s="6">
        <f ca="1">IFERROR(IF(AND(OR(P134="Global X Investments Canada Inc",P134="Fidelity Investments Canada ULC",P134="3iQ Corp."), ISNUMBER(SEARCH("/U", A134))), 0, VLOOKUP(A134,'[1]fund_flow (BBG)'!$G:$H,2,FALSE)),0)</f>
        <v>1887396.9999999932</v>
      </c>
      <c r="W134" s="6">
        <f ca="1">IFERROR(IF(AND(OR(P134="Global X Investments Canada Inc",P134="Fidelity Investments Canada ULC",P134="3iQ Corp."), ISNUMBER(SEARCH("/U", A134))), 0, VLOOKUP(A134,'[1]fund_flow (BBG)'!$I:$J,2,FALSE)),0)</f>
        <v>7505177.0000000065</v>
      </c>
      <c r="X134" s="6">
        <f ca="1">IFERROR(VLOOKUP(A134,'[1]num_trades (BBG)'!$A:$C,2,FALSE),0)</f>
        <v>1081</v>
      </c>
      <c r="Y134" s="6">
        <f ca="1">IFERROR(VLOOKUP(A134,'[1]Turnover (BBG)'!$A:$C,2,FALSE),0)</f>
        <v>4602555</v>
      </c>
      <c r="Z134" s="6" t="str">
        <f>+IFERROR(IFERROR(VLOOKUP(M134,'[1]Category Mapping'!A:B,2,0),VLOOKUP(N134,'[1]Category Mapping'!A:B,2,0)),"Other")</f>
        <v>Asset Allocation</v>
      </c>
      <c r="AA134" s="7">
        <v>140403533.9012146</v>
      </c>
      <c r="AB134" s="6"/>
    </row>
    <row r="135" spans="1:28">
      <c r="A135" t="s">
        <v>900</v>
      </c>
      <c r="B135">
        <v>134</v>
      </c>
      <c r="C135" t="s">
        <v>901</v>
      </c>
      <c r="D135" t="s">
        <v>902</v>
      </c>
      <c r="E135" s="5" t="s">
        <v>29</v>
      </c>
      <c r="F135">
        <v>1</v>
      </c>
      <c r="G135" t="s">
        <v>903</v>
      </c>
      <c r="H135" t="s">
        <v>904</v>
      </c>
      <c r="I135">
        <v>0.65</v>
      </c>
      <c r="J135">
        <v>0.71</v>
      </c>
      <c r="K135" s="5">
        <v>40577</v>
      </c>
      <c r="L135" t="s">
        <v>32</v>
      </c>
      <c r="M135" t="s">
        <v>820</v>
      </c>
      <c r="N135" t="s">
        <v>87</v>
      </c>
      <c r="P135" s="6" t="s">
        <v>494</v>
      </c>
      <c r="Q135" t="s">
        <v>905</v>
      </c>
      <c r="R135" s="6">
        <f ca="1">IFERROR(IF(AND(OR(P135="Global X Investments Canada Inc",P135="Fidelity Investments Canada ULC",P135="3iQ Corp."), ISNUMBER(SEARCH("/U", A135))), 0, VLOOKUP(A135,'[1]aum (BBG)'!$A:$D,2,FALSE)),0)</f>
        <v>3859025122.6425171</v>
      </c>
      <c r="S135" s="6">
        <f ca="1">IFERROR(IF(AND(OR(P135="Global X Investments Canada Inc",P135="Fidelity Investments Canada ULC",P135="3iQ Corp."), ISNUMBER(SEARCH("/U", A135))), 0, VLOOKUP(A135,'[1]fund_flow (BBG)'!$A:$D,2,FALSE)),0)</f>
        <v>-3821612.4999994198</v>
      </c>
      <c r="T135" s="6">
        <f ca="1">IFERROR(IF(AND(OR(P135="Global X Investments Canada Inc",P135="Fidelity Investments Canada ULC",P135="3iQ Corp."), ISNUMBER(SEARCH("/U", A135))), 0, VLOOKUP(A135,'[1]fund_flow (BBG)'!$A:$D,4,FALSE)),0)</f>
        <v>10092564.999999426</v>
      </c>
      <c r="U135" s="6">
        <f ca="1">IFERROR(IF(AND(OR(P135="Global X Investments Canada Inc",P135="Fidelity Investments Canada ULC",P135="3iQ Corp."), ISNUMBER(SEARCH("/U", A135))), 0, VLOOKUP(A135,'[1]fund_flow (BBG)'!$E:$F,2,FALSE)),0)</f>
        <v>5081268.5000004303</v>
      </c>
      <c r="V135" s="6">
        <f ca="1">IFERROR(IF(AND(OR(P135="Global X Investments Canada Inc",P135="Fidelity Investments Canada ULC",P135="3iQ Corp."), ISNUMBER(SEARCH("/U", A135))), 0, VLOOKUP(A135,'[1]fund_flow (BBG)'!$G:$H,2,FALSE)),0)</f>
        <v>1268016.9999995637</v>
      </c>
      <c r="W135" s="6">
        <f ca="1">IFERROR(IF(AND(OR(P135="Global X Investments Canada Inc",P135="Fidelity Investments Canada ULC",P135="3iQ Corp."), ISNUMBER(SEARCH("/U", A135))), 0, VLOOKUP(A135,'[1]fund_flow (BBG)'!$I:$J,2,FALSE)),0)</f>
        <v>12602238.5</v>
      </c>
      <c r="X135" s="6">
        <f ca="1">IFERROR(VLOOKUP(A135,'[1]num_trades (BBG)'!$A:$C,2,FALSE),0)</f>
        <v>6092</v>
      </c>
      <c r="Y135" s="6">
        <f ca="1">IFERROR(VLOOKUP(A135,'[1]Turnover (BBG)'!$A:$C,2,FALSE),0)</f>
        <v>60242454</v>
      </c>
      <c r="Z135" s="6" t="str">
        <f>+IFERROR(IFERROR(VLOOKUP(M135,'[1]Category Mapping'!A:B,2,0),VLOOKUP(N135,'[1]Category Mapping'!A:B,2,0)),"Other")</f>
        <v>Covered Call</v>
      </c>
      <c r="AA135" s="7">
        <v>3171766110.6109619</v>
      </c>
      <c r="AB135" s="6"/>
    </row>
    <row r="136" spans="1:28">
      <c r="A136" t="s">
        <v>906</v>
      </c>
      <c r="B136">
        <v>135</v>
      </c>
      <c r="C136" t="s">
        <v>907</v>
      </c>
      <c r="D136" t="s">
        <v>908</v>
      </c>
      <c r="E136" s="5">
        <v>44945</v>
      </c>
      <c r="F136">
        <v>1</v>
      </c>
      <c r="G136" t="s">
        <v>909</v>
      </c>
      <c r="H136" t="s">
        <v>910</v>
      </c>
      <c r="I136">
        <v>0.55000000000000004</v>
      </c>
      <c r="J136">
        <v>0.61</v>
      </c>
      <c r="K136" s="5">
        <v>40603</v>
      </c>
      <c r="L136" t="s">
        <v>32</v>
      </c>
      <c r="M136" t="s">
        <v>645</v>
      </c>
      <c r="N136" t="s">
        <v>646</v>
      </c>
      <c r="P136" s="6" t="s">
        <v>35</v>
      </c>
      <c r="Q136" t="s">
        <v>911</v>
      </c>
      <c r="R136" s="6">
        <f ca="1">IFERROR(IF(AND(OR(P136="Global X Investments Canada Inc",P136="Fidelity Investments Canada ULC",P136="3iQ Corp."), ISNUMBER(SEARCH("/U", A136))), 0, VLOOKUP(A136,'[1]aum (BBG)'!$A:$D,2,FALSE)),0)</f>
        <v>0</v>
      </c>
      <c r="S136" s="6">
        <f ca="1">IFERROR(IF(AND(OR(P136="Global X Investments Canada Inc",P136="Fidelity Investments Canada ULC",P136="3iQ Corp."), ISNUMBER(SEARCH("/U", A136))), 0, VLOOKUP(A136,'[1]fund_flow (BBG)'!$A:$D,2,FALSE)),0)</f>
        <v>0</v>
      </c>
      <c r="T136" s="6">
        <f ca="1">IFERROR(IF(AND(OR(P136="Global X Investments Canada Inc",P136="Fidelity Investments Canada ULC",P136="3iQ Corp."), ISNUMBER(SEARCH("/U", A136))), 0, VLOOKUP(A136,'[1]fund_flow (BBG)'!$A:$D,4,FALSE)),0)</f>
        <v>0</v>
      </c>
      <c r="U136" s="6">
        <f ca="1">IFERROR(IF(AND(OR(P136="Global X Investments Canada Inc",P136="Fidelity Investments Canada ULC",P136="3iQ Corp."), ISNUMBER(SEARCH("/U", A136))), 0, VLOOKUP(A136,'[1]fund_flow (BBG)'!$E:$F,2,FALSE)),0)</f>
        <v>0</v>
      </c>
      <c r="V136" s="6">
        <f ca="1">IFERROR(IF(AND(OR(P136="Global X Investments Canada Inc",P136="Fidelity Investments Canada ULC",P136="3iQ Corp."), ISNUMBER(SEARCH("/U", A136))), 0, VLOOKUP(A136,'[1]fund_flow (BBG)'!$G:$H,2,FALSE)),0)</f>
        <v>0</v>
      </c>
      <c r="W136" s="6">
        <f ca="1">IFERROR(IF(AND(OR(P136="Global X Investments Canada Inc",P136="Fidelity Investments Canada ULC",P136="3iQ Corp."), ISNUMBER(SEARCH("/U", A136))), 0, VLOOKUP(A136,'[1]fund_flow (BBG)'!$I:$J,2,FALSE)),0)</f>
        <v>0</v>
      </c>
      <c r="X136" s="6">
        <f ca="1">IFERROR(VLOOKUP(A136,'[1]num_trades (BBG)'!$A:$C,2,FALSE),0)</f>
        <v>0</v>
      </c>
      <c r="Y136" s="6">
        <f ca="1">IFERROR(VLOOKUP(A136,'[1]Turnover (BBG)'!$A:$C,2,FALSE),0)</f>
        <v>0</v>
      </c>
      <c r="Z136" s="6" t="str">
        <f>+IFERROR(IFERROR(VLOOKUP(M136,'[1]Category Mapping'!A:B,2,0),VLOOKUP(N136,'[1]Category Mapping'!A:B,2,0)),"Other")</f>
        <v>Other</v>
      </c>
      <c r="AA136" s="7">
        <v>0</v>
      </c>
      <c r="AB136" s="6"/>
    </row>
    <row r="137" spans="1:28">
      <c r="A137" t="s">
        <v>912</v>
      </c>
      <c r="B137">
        <v>136</v>
      </c>
      <c r="C137" t="s">
        <v>913</v>
      </c>
      <c r="D137" t="s">
        <v>914</v>
      </c>
      <c r="E137" s="5" t="s">
        <v>29</v>
      </c>
      <c r="F137">
        <v>1</v>
      </c>
      <c r="G137" t="s">
        <v>915</v>
      </c>
      <c r="H137" s="8">
        <v>4.6434000000000001E+120</v>
      </c>
      <c r="I137">
        <v>0.6</v>
      </c>
      <c r="J137">
        <v>0.66</v>
      </c>
      <c r="K137" s="5">
        <v>40606</v>
      </c>
      <c r="L137" t="s">
        <v>32</v>
      </c>
      <c r="M137" t="s">
        <v>487</v>
      </c>
      <c r="N137" t="s">
        <v>521</v>
      </c>
      <c r="P137" s="6" t="s">
        <v>35</v>
      </c>
      <c r="Q137" t="s">
        <v>916</v>
      </c>
      <c r="R137" s="6">
        <f ca="1">IFERROR(IF(AND(OR(P137="Global X Investments Canada Inc",P137="Fidelity Investments Canada ULC",P137="3iQ Corp."), ISNUMBER(SEARCH("/U", A137))), 0, VLOOKUP(A137,'[1]aum (BBG)'!$A:$D,2,FALSE)),0)</f>
        <v>179732162.47558594</v>
      </c>
      <c r="S137" s="6">
        <f ca="1">IFERROR(IF(AND(OR(P137="Global X Investments Canada Inc",P137="Fidelity Investments Canada ULC",P137="3iQ Corp."), ISNUMBER(SEARCH("/U", A137))), 0, VLOOKUP(A137,'[1]fund_flow (BBG)'!$A:$D,2,FALSE)),0)</f>
        <v>0</v>
      </c>
      <c r="T137" s="6">
        <f ca="1">IFERROR(IF(AND(OR(P137="Global X Investments Canada Inc",P137="Fidelity Investments Canada ULC",P137="3iQ Corp."), ISNUMBER(SEARCH("/U", A137))), 0, VLOOKUP(A137,'[1]fund_flow (BBG)'!$A:$D,4,FALSE)),0)</f>
        <v>0</v>
      </c>
      <c r="U137" s="6">
        <f ca="1">IFERROR(IF(AND(OR(P137="Global X Investments Canada Inc",P137="Fidelity Investments Canada ULC",P137="3iQ Corp."), ISNUMBER(SEARCH("/U", A137))), 0, VLOOKUP(A137,'[1]fund_flow (BBG)'!$E:$F,2,FALSE)),0)</f>
        <v>0</v>
      </c>
      <c r="V137" s="6">
        <f ca="1">IFERROR(IF(AND(OR(P137="Global X Investments Canada Inc",P137="Fidelity Investments Canada ULC",P137="3iQ Corp."), ISNUMBER(SEARCH("/U", A137))), 0, VLOOKUP(A137,'[1]fund_flow (BBG)'!$G:$H,2,FALSE)),0)</f>
        <v>0</v>
      </c>
      <c r="W137" s="6">
        <f ca="1">IFERROR(IF(AND(OR(P137="Global X Investments Canada Inc",P137="Fidelity Investments Canada ULC",P137="3iQ Corp."), ISNUMBER(SEARCH("/U", A137))), 0, VLOOKUP(A137,'[1]fund_flow (BBG)'!$I:$J,2,FALSE)),0)</f>
        <v>0</v>
      </c>
      <c r="X137" s="6">
        <f ca="1">IFERROR(VLOOKUP(A137,'[1]num_trades (BBG)'!$A:$C,2,FALSE),0)</f>
        <v>5323</v>
      </c>
      <c r="Y137" s="6">
        <f ca="1">IFERROR(VLOOKUP(A137,'[1]Turnover (BBG)'!$A:$C,2,FALSE),0)</f>
        <v>21936872</v>
      </c>
      <c r="Z137" s="6" t="str">
        <f>+IFERROR(IFERROR(VLOOKUP(M137,'[1]Category Mapping'!A:B,2,0),VLOOKUP(N137,'[1]Category Mapping'!A:B,2,0)),"Other")</f>
        <v>Other</v>
      </c>
      <c r="AA137" s="7">
        <v>39464962.482452393</v>
      </c>
      <c r="AB137" s="6"/>
    </row>
    <row r="138" spans="1:28">
      <c r="A138" t="s">
        <v>917</v>
      </c>
      <c r="B138">
        <v>137</v>
      </c>
      <c r="C138" t="s">
        <v>918</v>
      </c>
      <c r="D138" t="s">
        <v>919</v>
      </c>
      <c r="E138" s="5" t="s">
        <v>29</v>
      </c>
      <c r="F138">
        <v>1</v>
      </c>
      <c r="G138" t="s">
        <v>920</v>
      </c>
      <c r="H138" t="s">
        <v>921</v>
      </c>
      <c r="I138">
        <v>0.39</v>
      </c>
      <c r="J138">
        <v>0.44</v>
      </c>
      <c r="K138" s="5">
        <v>40619</v>
      </c>
      <c r="L138" t="s">
        <v>32</v>
      </c>
      <c r="M138" t="s">
        <v>878</v>
      </c>
      <c r="N138" t="s">
        <v>232</v>
      </c>
      <c r="P138" s="6" t="s">
        <v>233</v>
      </c>
      <c r="Q138" t="s">
        <v>922</v>
      </c>
      <c r="R138" s="6">
        <f ca="1">IFERROR(IF(AND(OR(P138="Global X Investments Canada Inc",P138="Fidelity Investments Canada ULC",P138="3iQ Corp."), ISNUMBER(SEARCH("/U", A138))), 0, VLOOKUP(A138,'[1]aum (BBG)'!$A:$D,2,FALSE)),0)</f>
        <v>140296533.66760254</v>
      </c>
      <c r="S138" s="6">
        <f ca="1">IFERROR(IF(AND(OR(P138="Global X Investments Canada Inc",P138="Fidelity Investments Canada ULC",P138="3iQ Corp."), ISNUMBER(SEARCH("/U", A138))), 0, VLOOKUP(A138,'[1]fund_flow (BBG)'!$A:$D,2,FALSE)),0)</f>
        <v>5106170.09375</v>
      </c>
      <c r="T138" s="6">
        <f ca="1">IFERROR(IF(AND(OR(P138="Global X Investments Canada Inc",P138="Fidelity Investments Canada ULC",P138="3iQ Corp."), ISNUMBER(SEARCH("/U", A138))), 0, VLOOKUP(A138,'[1]fund_flow (BBG)'!$A:$D,4,FALSE)),0)</f>
        <v>2724288.1010000147</v>
      </c>
      <c r="U138" s="6">
        <f ca="1">IFERROR(IF(AND(OR(P138="Global X Investments Canada Inc",P138="Fidelity Investments Canada ULC",P138="3iQ Corp."), ISNUMBER(SEARCH("/U", A138))), 0, VLOOKUP(A138,'[1]fund_flow (BBG)'!$E:$F,2,FALSE)),0)</f>
        <v>2078034.852750005</v>
      </c>
      <c r="V138" s="6">
        <f ca="1">IFERROR(IF(AND(OR(P138="Global X Investments Canada Inc",P138="Fidelity Investments Canada ULC",P138="3iQ Corp."), ISNUMBER(SEARCH("/U", A138))), 0, VLOOKUP(A138,'[1]fund_flow (BBG)'!$G:$H,2,FALSE)),0)</f>
        <v>0</v>
      </c>
      <c r="W138" s="6">
        <f ca="1">IFERROR(IF(AND(OR(P138="Global X Investments Canada Inc",P138="Fidelity Investments Canada ULC",P138="3iQ Corp."), ISNUMBER(SEARCH("/U", A138))), 0, VLOOKUP(A138,'[1]fund_flow (BBG)'!$I:$J,2,FALSE)),0)</f>
        <v>10964823.095931215</v>
      </c>
      <c r="X138" s="6">
        <f ca="1">IFERROR(VLOOKUP(A138,'[1]num_trades (BBG)'!$A:$C,2,FALSE),0)</f>
        <v>1343</v>
      </c>
      <c r="Y138" s="6">
        <f ca="1">IFERROR(VLOOKUP(A138,'[1]Turnover (BBG)'!$A:$C,2,FALSE),0)</f>
        <v>8458568</v>
      </c>
      <c r="Z138" s="6" t="str">
        <f>+IFERROR(IFERROR(VLOOKUP(M138,'[1]Category Mapping'!A:B,2,0),VLOOKUP(N138,'[1]Category Mapping'!A:B,2,0)),"Other")</f>
        <v>Covered Call</v>
      </c>
      <c r="AA138" s="7">
        <v>93796514.383537292</v>
      </c>
      <c r="AB138" s="6"/>
    </row>
    <row r="139" spans="1:28">
      <c r="A139" t="s">
        <v>923</v>
      </c>
      <c r="B139">
        <v>138</v>
      </c>
      <c r="C139" t="s">
        <v>924</v>
      </c>
      <c r="D139" t="s">
        <v>925</v>
      </c>
      <c r="E139" s="5" t="s">
        <v>29</v>
      </c>
      <c r="F139">
        <v>2</v>
      </c>
      <c r="G139" t="s">
        <v>831</v>
      </c>
      <c r="H139" t="s">
        <v>832</v>
      </c>
      <c r="I139">
        <v>7.0000000000000007E-2</v>
      </c>
      <c r="J139">
        <v>0.04</v>
      </c>
      <c r="K139" s="5">
        <v>40632</v>
      </c>
      <c r="L139" t="s">
        <v>230</v>
      </c>
      <c r="M139" t="s">
        <v>33</v>
      </c>
      <c r="N139" t="s">
        <v>34</v>
      </c>
      <c r="P139" s="6" t="s">
        <v>233</v>
      </c>
      <c r="Q139" t="s">
        <v>926</v>
      </c>
      <c r="R139" s="6">
        <f>IFERROR(IF(AND(OR(P139="Global X Investments Canada Inc",P139="Fidelity Investments Canada ULC",P139="3iQ Corp."), ISNUMBER(SEARCH("/U", A139))), 0, VLOOKUP(A139,'[1]aum (BBG)'!$A:$D,2,FALSE)),0)</f>
        <v>0</v>
      </c>
      <c r="S139" s="6">
        <f>IFERROR(IF(AND(OR(P139="Global X Investments Canada Inc",P139="Fidelity Investments Canada ULC",P139="3iQ Corp."), ISNUMBER(SEARCH("/U", A139))), 0, VLOOKUP(A139,'[1]fund_flow (BBG)'!$A:$D,2,FALSE)),0)</f>
        <v>0</v>
      </c>
      <c r="T139" s="6">
        <f>IFERROR(IF(AND(OR(P139="Global X Investments Canada Inc",P139="Fidelity Investments Canada ULC",P139="3iQ Corp."), ISNUMBER(SEARCH("/U", A139))), 0, VLOOKUP(A139,'[1]fund_flow (BBG)'!$A:$D,4,FALSE)),0)</f>
        <v>0</v>
      </c>
      <c r="U139" s="6">
        <f>IFERROR(IF(AND(OR(P139="Global X Investments Canada Inc",P139="Fidelity Investments Canada ULC",P139="3iQ Corp."), ISNUMBER(SEARCH("/U", A139))), 0, VLOOKUP(A139,'[1]fund_flow (BBG)'!$E:$F,2,FALSE)),0)</f>
        <v>0</v>
      </c>
      <c r="V139" s="6">
        <f>IFERROR(IF(AND(OR(P139="Global X Investments Canada Inc",P139="Fidelity Investments Canada ULC",P139="3iQ Corp."), ISNUMBER(SEARCH("/U", A139))), 0, VLOOKUP(A139,'[1]fund_flow (BBG)'!$G:$H,2,FALSE)),0)</f>
        <v>0</v>
      </c>
      <c r="W139" s="6">
        <f>IFERROR(IF(AND(OR(P139="Global X Investments Canada Inc",P139="Fidelity Investments Canada ULC",P139="3iQ Corp."), ISNUMBER(SEARCH("/U", A139))), 0, VLOOKUP(A139,'[1]fund_flow (BBG)'!$I:$J,2,FALSE)),0)</f>
        <v>0</v>
      </c>
      <c r="X139" s="6">
        <f ca="1">IFERROR(VLOOKUP(A139,'[1]num_trades (BBG)'!$A:$C,2,FALSE),0)</f>
        <v>197</v>
      </c>
      <c r="Y139" s="6">
        <f ca="1">IFERROR(VLOOKUP(A139,'[1]Turnover (BBG)'!$A:$C,2,FALSE),0)</f>
        <v>1314205.2</v>
      </c>
      <c r="Z139" s="6" t="str">
        <f>+IFERROR(IFERROR(VLOOKUP(M139,'[1]Category Mapping'!A:B,2,0),VLOOKUP(N139,'[1]Category Mapping'!A:B,2,0)),"Other")</f>
        <v>Equity Essential</v>
      </c>
      <c r="AA139" s="7">
        <v>0</v>
      </c>
      <c r="AB139" s="6"/>
    </row>
    <row r="140" spans="1:28">
      <c r="A140" t="s">
        <v>927</v>
      </c>
      <c r="B140">
        <v>139</v>
      </c>
      <c r="C140" t="s">
        <v>928</v>
      </c>
      <c r="D140" t="s">
        <v>929</v>
      </c>
      <c r="E140" s="5" t="s">
        <v>29</v>
      </c>
      <c r="F140">
        <v>1</v>
      </c>
      <c r="G140" t="s">
        <v>930</v>
      </c>
      <c r="H140" t="s">
        <v>931</v>
      </c>
      <c r="I140">
        <v>0.5</v>
      </c>
      <c r="J140">
        <v>0.55000000000000004</v>
      </c>
      <c r="K140" s="5">
        <v>40633</v>
      </c>
      <c r="L140" t="s">
        <v>32</v>
      </c>
      <c r="M140" t="s">
        <v>487</v>
      </c>
      <c r="N140" t="s">
        <v>392</v>
      </c>
      <c r="P140" s="6" t="s">
        <v>35</v>
      </c>
      <c r="Q140" t="s">
        <v>932</v>
      </c>
      <c r="R140" s="6">
        <f ca="1">IFERROR(IF(AND(OR(P140="Global X Investments Canada Inc",P140="Fidelity Investments Canada ULC",P140="3iQ Corp."), ISNUMBER(SEARCH("/U", A140))), 0, VLOOKUP(A140,'[1]aum (BBG)'!$A:$D,2,FALSE)),0)</f>
        <v>856837792.39654541</v>
      </c>
      <c r="S140" s="6">
        <f ca="1">IFERROR(IF(AND(OR(P140="Global X Investments Canada Inc",P140="Fidelity Investments Canada ULC",P140="3iQ Corp."), ISNUMBER(SEARCH("/U", A140))), 0, VLOOKUP(A140,'[1]fund_flow (BBG)'!$A:$D,2,FALSE)),0)</f>
        <v>0</v>
      </c>
      <c r="T140" s="6">
        <f ca="1">IFERROR(IF(AND(OR(P140="Global X Investments Canada Inc",P140="Fidelity Investments Canada ULC",P140="3iQ Corp."), ISNUMBER(SEARCH("/U", A140))), 0, VLOOKUP(A140,'[1]fund_flow (BBG)'!$A:$D,4,FALSE)),0)</f>
        <v>0</v>
      </c>
      <c r="U140" s="6">
        <f ca="1">IFERROR(IF(AND(OR(P140="Global X Investments Canada Inc",P140="Fidelity Investments Canada ULC",P140="3iQ Corp."), ISNUMBER(SEARCH("/U", A140))), 0, VLOOKUP(A140,'[1]fund_flow (BBG)'!$E:$F,2,FALSE)),0)</f>
        <v>13531776</v>
      </c>
      <c r="V140" s="6">
        <f ca="1">IFERROR(IF(AND(OR(P140="Global X Investments Canada Inc",P140="Fidelity Investments Canada ULC",P140="3iQ Corp."), ISNUMBER(SEARCH("/U", A140))), 0, VLOOKUP(A140,'[1]fund_flow (BBG)'!$G:$H,2,FALSE)),0)</f>
        <v>0</v>
      </c>
      <c r="W140" s="6">
        <f ca="1">IFERROR(IF(AND(OR(P140="Global X Investments Canada Inc",P140="Fidelity Investments Canada ULC",P140="3iQ Corp."), ISNUMBER(SEARCH("/U", A140))), 0, VLOOKUP(A140,'[1]fund_flow (BBG)'!$I:$J,2,FALSE)),0)</f>
        <v>13531776</v>
      </c>
      <c r="X140" s="6">
        <f ca="1">IFERROR(VLOOKUP(A140,'[1]num_trades (BBG)'!$A:$C,2,FALSE),0)</f>
        <v>8216</v>
      </c>
      <c r="Y140" s="6">
        <f ca="1">IFERROR(VLOOKUP(A140,'[1]Turnover (BBG)'!$A:$C,2,FALSE),0)</f>
        <v>57935827</v>
      </c>
      <c r="Z140" s="6" t="str">
        <f>+IFERROR(IFERROR(VLOOKUP(M140,'[1]Category Mapping'!A:B,2,0),VLOOKUP(N140,'[1]Category Mapping'!A:B,2,0)),"Other")</f>
        <v>Other</v>
      </c>
      <c r="AA140" s="7">
        <v>332291831.01654053</v>
      </c>
      <c r="AB140" s="6"/>
    </row>
    <row r="141" spans="1:28">
      <c r="A141" t="s">
        <v>933</v>
      </c>
      <c r="B141">
        <v>140</v>
      </c>
      <c r="C141" t="s">
        <v>934</v>
      </c>
      <c r="D141" t="s">
        <v>935</v>
      </c>
      <c r="E141" s="5" t="s">
        <v>29</v>
      </c>
      <c r="F141">
        <v>2</v>
      </c>
      <c r="G141" t="s">
        <v>936</v>
      </c>
      <c r="H141" t="s">
        <v>937</v>
      </c>
      <c r="I141">
        <v>0.45</v>
      </c>
      <c r="J141">
        <v>0.72</v>
      </c>
      <c r="K141" s="5">
        <v>40640</v>
      </c>
      <c r="L141" t="s">
        <v>32</v>
      </c>
      <c r="M141" t="s">
        <v>938</v>
      </c>
      <c r="N141" t="s">
        <v>423</v>
      </c>
      <c r="P141" s="6" t="s">
        <v>233</v>
      </c>
      <c r="Q141" t="s">
        <v>939</v>
      </c>
      <c r="R141" s="6">
        <f ca="1">IFERROR(IF(AND(OR(P141="Global X Investments Canada Inc",P141="Fidelity Investments Canada ULC",P141="3iQ Corp."), ISNUMBER(SEARCH("/U", A141))), 0, VLOOKUP(A141,'[1]aum (BBG)'!$A:$D,2,FALSE)),0)</f>
        <v>292036073.86325836</v>
      </c>
      <c r="S141" s="6">
        <f ca="1">IFERROR(IF(AND(OR(P141="Global X Investments Canada Inc",P141="Fidelity Investments Canada ULC",P141="3iQ Corp."), ISNUMBER(SEARCH("/U", A141))), 0, VLOOKUP(A141,'[1]fund_flow (BBG)'!$A:$D,2,FALSE)),0)</f>
        <v>-8376334.1439999733</v>
      </c>
      <c r="T141" s="6">
        <f ca="1">IFERROR(IF(AND(OR(P141="Global X Investments Canada Inc",P141="Fidelity Investments Canada ULC",P141="3iQ Corp."), ISNUMBER(SEARCH("/U", A141))), 0, VLOOKUP(A141,'[1]fund_flow (BBG)'!$A:$D,4,FALSE)),0)</f>
        <v>-3570798.5650000265</v>
      </c>
      <c r="U141" s="6">
        <f ca="1">IFERROR(IF(AND(OR(P141="Global X Investments Canada Inc",P141="Fidelity Investments Canada ULC",P141="3iQ Corp."), ISNUMBER(SEARCH("/U", A141))), 0, VLOOKUP(A141,'[1]fund_flow (BBG)'!$E:$F,2,FALSE)),0)</f>
        <v>15382134.292750021</v>
      </c>
      <c r="V141" s="6">
        <f ca="1">IFERROR(IF(AND(OR(P141="Global X Investments Canada Inc",P141="Fidelity Investments Canada ULC",P141="3iQ Corp."), ISNUMBER(SEARCH("/U", A141))), 0, VLOOKUP(A141,'[1]fund_flow (BBG)'!$G:$H,2,FALSE)),0)</f>
        <v>-10568487.684</v>
      </c>
      <c r="W141" s="6">
        <f ca="1">IFERROR(IF(AND(OR(P141="Global X Investments Canada Inc",P141="Fidelity Investments Canada ULC",P141="3iQ Corp."), ISNUMBER(SEARCH("/U", A141))), 0, VLOOKUP(A141,'[1]fund_flow (BBG)'!$I:$J,2,FALSE)),0)</f>
        <v>41065966.540267289</v>
      </c>
      <c r="X141" s="6">
        <f ca="1">IFERROR(VLOOKUP(A141,'[1]num_trades (BBG)'!$A:$C,2,FALSE),0)</f>
        <v>14428</v>
      </c>
      <c r="Y141" s="6">
        <f ca="1">IFERROR(VLOOKUP(A141,'[1]Turnover (BBG)'!$A:$C,2,FALSE),0)</f>
        <v>253466950</v>
      </c>
      <c r="Z141" s="6" t="str">
        <f>+IFERROR(IFERROR(VLOOKUP(M141,'[1]Category Mapping'!A:B,2,0),VLOOKUP(N141,'[1]Category Mapping'!A:B,2,0)),"Other")</f>
        <v>Other</v>
      </c>
      <c r="AA141" s="7">
        <v>159103381.19736099</v>
      </c>
      <c r="AB141" s="6"/>
    </row>
    <row r="142" spans="1:28">
      <c r="A142" t="s">
        <v>940</v>
      </c>
      <c r="B142">
        <v>141</v>
      </c>
      <c r="C142" t="s">
        <v>941</v>
      </c>
      <c r="D142" t="s">
        <v>942</v>
      </c>
      <c r="E142" s="5" t="s">
        <v>29</v>
      </c>
      <c r="F142">
        <v>1</v>
      </c>
      <c r="G142" t="s">
        <v>943</v>
      </c>
      <c r="H142" t="s">
        <v>944</v>
      </c>
      <c r="I142">
        <v>0.65</v>
      </c>
      <c r="J142">
        <v>0.84</v>
      </c>
      <c r="K142" s="5">
        <v>40645</v>
      </c>
      <c r="L142" t="s">
        <v>32</v>
      </c>
      <c r="M142" t="s">
        <v>820</v>
      </c>
      <c r="N142" t="s">
        <v>72</v>
      </c>
      <c r="P142" s="6" t="s">
        <v>233</v>
      </c>
      <c r="Q142" t="s">
        <v>945</v>
      </c>
      <c r="R142" s="6">
        <f ca="1">IFERROR(IF(AND(OR(P142="Global X Investments Canada Inc",P142="Fidelity Investments Canada ULC",P142="3iQ Corp."), ISNUMBER(SEARCH("/U", A142))), 0, VLOOKUP(A142,'[1]aum (BBG)'!$A:$D,2,FALSE)),0)</f>
        <v>724885982.27828324</v>
      </c>
      <c r="S142" s="6">
        <f ca="1">IFERROR(IF(AND(OR(P142="Global X Investments Canada Inc",P142="Fidelity Investments Canada ULC",P142="3iQ Corp."), ISNUMBER(SEARCH("/U", A142))), 0, VLOOKUP(A142,'[1]fund_flow (BBG)'!$A:$D,2,FALSE)),0)</f>
        <v>-11445929.959499905</v>
      </c>
      <c r="T142" s="6">
        <f ca="1">IFERROR(IF(AND(OR(P142="Global X Investments Canada Inc",P142="Fidelity Investments Canada ULC",P142="3iQ Corp."), ISNUMBER(SEARCH("/U", A142))), 0, VLOOKUP(A142,'[1]fund_flow (BBG)'!$A:$D,4,FALSE)),0)</f>
        <v>-1138178.6185000925</v>
      </c>
      <c r="U142" s="6">
        <f ca="1">IFERROR(IF(AND(OR(P142="Global X Investments Canada Inc",P142="Fidelity Investments Canada ULC",P142="3iQ Corp."), ISNUMBER(SEARCH("/U", A142))), 0, VLOOKUP(A142,'[1]fund_flow (BBG)'!$E:$F,2,FALSE)),0)</f>
        <v>-1888140.3897499666</v>
      </c>
      <c r="V142" s="6">
        <f ca="1">IFERROR(IF(AND(OR(P142="Global X Investments Canada Inc",P142="Fidelity Investments Canada ULC",P142="3iQ Corp."), ISNUMBER(SEARCH("/U", A142))), 0, VLOOKUP(A142,'[1]fund_flow (BBG)'!$G:$H,2,FALSE)),0)</f>
        <v>2899607.11300006</v>
      </c>
      <c r="W142" s="6">
        <f ca="1">IFERROR(IF(AND(OR(P142="Global X Investments Canada Inc",P142="Fidelity Investments Canada ULC",P142="3iQ Corp."), ISNUMBER(SEARCH("/U", A142))), 0, VLOOKUP(A142,'[1]fund_flow (BBG)'!$I:$J,2,FALSE)),0)</f>
        <v>19954241.643673498</v>
      </c>
      <c r="X142" s="6">
        <f ca="1">IFERROR(VLOOKUP(A142,'[1]num_trades (BBG)'!$A:$C,2,FALSE),0)</f>
        <v>4723</v>
      </c>
      <c r="Y142" s="6">
        <f ca="1">IFERROR(VLOOKUP(A142,'[1]Turnover (BBG)'!$A:$C,2,FALSE),0)</f>
        <v>28939497</v>
      </c>
      <c r="Z142" s="6" t="str">
        <f>+IFERROR(IFERROR(VLOOKUP(M142,'[1]Category Mapping'!A:B,2,0),VLOOKUP(N142,'[1]Category Mapping'!A:B,2,0)),"Other")</f>
        <v>Covered Call</v>
      </c>
      <c r="AA142" s="7">
        <v>498368081.9655323</v>
      </c>
      <c r="AB142" s="6"/>
    </row>
    <row r="143" spans="1:28">
      <c r="A143" t="s">
        <v>946</v>
      </c>
      <c r="B143">
        <v>142</v>
      </c>
      <c r="C143" t="s">
        <v>947</v>
      </c>
      <c r="D143" t="s">
        <v>948</v>
      </c>
      <c r="E143" s="5" t="s">
        <v>29</v>
      </c>
      <c r="F143">
        <v>1</v>
      </c>
      <c r="G143" t="s">
        <v>949</v>
      </c>
      <c r="H143" t="s">
        <v>950</v>
      </c>
      <c r="I143">
        <v>0.65</v>
      </c>
      <c r="J143">
        <v>0.79</v>
      </c>
      <c r="K143" s="5">
        <v>40645</v>
      </c>
      <c r="L143" t="s">
        <v>32</v>
      </c>
      <c r="M143" t="s">
        <v>820</v>
      </c>
      <c r="N143" t="s">
        <v>95</v>
      </c>
      <c r="P143" s="6" t="s">
        <v>233</v>
      </c>
      <c r="Q143" t="s">
        <v>951</v>
      </c>
      <c r="R143" s="6">
        <f ca="1">IFERROR(IF(AND(OR(P143="Global X Investments Canada Inc",P143="Fidelity Investments Canada ULC",P143="3iQ Corp."), ISNUMBER(SEARCH("/U", A143))), 0, VLOOKUP(A143,'[1]aum (BBG)'!$A:$D,2,FALSE)),0)</f>
        <v>655720903.30387878</v>
      </c>
      <c r="S143" s="6">
        <f ca="1">IFERROR(IF(AND(OR(P143="Global X Investments Canada Inc",P143="Fidelity Investments Canada ULC",P143="3iQ Corp."), ISNUMBER(SEARCH("/U", A143))), 0, VLOOKUP(A143,'[1]fund_flow (BBG)'!$A:$D,2,FALSE)),0)</f>
        <v>225242.61724999826</v>
      </c>
      <c r="T143" s="6">
        <f ca="1">IFERROR(IF(AND(OR(P143="Global X Investments Canada Inc",P143="Fidelity Investments Canada ULC",P143="3iQ Corp."), ISNUMBER(SEARCH("/U", A143))), 0, VLOOKUP(A143,'[1]fund_flow (BBG)'!$A:$D,4,FALSE)),0)</f>
        <v>1658821.7099999059</v>
      </c>
      <c r="U143" s="6">
        <f ca="1">IFERROR(IF(AND(OR(P143="Global X Investments Canada Inc",P143="Fidelity Investments Canada ULC",P143="3iQ Corp."), ISNUMBER(SEARCH("/U", A143))), 0, VLOOKUP(A143,'[1]fund_flow (BBG)'!$E:$F,2,FALSE)),0)</f>
        <v>1645080.1637500233</v>
      </c>
      <c r="V143" s="6">
        <f ca="1">IFERROR(IF(AND(OR(P143="Global X Investments Canada Inc",P143="Fidelity Investments Canada ULC",P143="3iQ Corp."), ISNUMBER(SEARCH("/U", A143))), 0, VLOOKUP(A143,'[1]fund_flow (BBG)'!$G:$H,2,FALSE)),0)</f>
        <v>3115114.1485000439</v>
      </c>
      <c r="W143" s="6">
        <f ca="1">IFERROR(IF(AND(OR(P143="Global X Investments Canada Inc",P143="Fidelity Investments Canada ULC",P143="3iQ Corp."), ISNUMBER(SEARCH("/U", A143))), 0, VLOOKUP(A143,'[1]fund_flow (BBG)'!$I:$J,2,FALSE)),0)</f>
        <v>5259924.305283756</v>
      </c>
      <c r="X143" s="6">
        <f ca="1">IFERROR(VLOOKUP(A143,'[1]num_trades (BBG)'!$A:$C,2,FALSE),0)</f>
        <v>4530</v>
      </c>
      <c r="Y143" s="6">
        <f ca="1">IFERROR(VLOOKUP(A143,'[1]Turnover (BBG)'!$A:$C,2,FALSE),0)</f>
        <v>47598923</v>
      </c>
      <c r="Z143" s="6" t="str">
        <f>+IFERROR(IFERROR(VLOOKUP(M143,'[1]Category Mapping'!A:B,2,0),VLOOKUP(N143,'[1]Category Mapping'!A:B,2,0)),"Other")</f>
        <v>Covered Call</v>
      </c>
      <c r="AA143" s="7">
        <v>230710631.92227173</v>
      </c>
      <c r="AB143" s="6"/>
    </row>
    <row r="144" spans="1:28">
      <c r="A144" t="s">
        <v>952</v>
      </c>
      <c r="B144">
        <v>143</v>
      </c>
      <c r="C144" t="s">
        <v>953</v>
      </c>
      <c r="D144" t="s">
        <v>954</v>
      </c>
      <c r="E144" s="5" t="s">
        <v>29</v>
      </c>
      <c r="F144">
        <v>1</v>
      </c>
      <c r="G144" t="s">
        <v>955</v>
      </c>
      <c r="H144" t="s">
        <v>956</v>
      </c>
      <c r="I144">
        <v>0.2</v>
      </c>
      <c r="J144">
        <v>0.22</v>
      </c>
      <c r="K144" s="5">
        <v>40651</v>
      </c>
      <c r="L144" t="s">
        <v>32</v>
      </c>
      <c r="M144" t="s">
        <v>33</v>
      </c>
      <c r="N144" t="s">
        <v>150</v>
      </c>
      <c r="P144" s="6" t="s">
        <v>35</v>
      </c>
      <c r="Q144" t="s">
        <v>957</v>
      </c>
      <c r="R144" s="6">
        <f ca="1">IFERROR(IF(AND(OR(P144="Global X Investments Canada Inc",P144="Fidelity Investments Canada ULC",P144="3iQ Corp."), ISNUMBER(SEARCH("/U", A144))), 0, VLOOKUP(A144,'[1]aum (BBG)'!$A:$D,2,FALSE)),0)</f>
        <v>3096538495.6359863</v>
      </c>
      <c r="S144" s="6">
        <f ca="1">IFERROR(IF(AND(OR(P144="Global X Investments Canada Inc",P144="Fidelity Investments Canada ULC",P144="3iQ Corp."), ISNUMBER(SEARCH("/U", A144))), 0, VLOOKUP(A144,'[1]fund_flow (BBG)'!$A:$D,2,FALSE)),0)</f>
        <v>40852630.400000095</v>
      </c>
      <c r="T144" s="6">
        <f ca="1">IFERROR(IF(AND(OR(P144="Global X Investments Canada Inc",P144="Fidelity Investments Canada ULC",P144="3iQ Corp."), ISNUMBER(SEARCH("/U", A144))), 0, VLOOKUP(A144,'[1]fund_flow (BBG)'!$A:$D,4,FALSE)),0)</f>
        <v>20105392.49999981</v>
      </c>
      <c r="U144" s="6">
        <f ca="1">IFERROR(IF(AND(OR(P144="Global X Investments Canada Inc",P144="Fidelity Investments Canada ULC",P144="3iQ Corp."), ISNUMBER(SEARCH("/U", A144))), 0, VLOOKUP(A144,'[1]fund_flow (BBG)'!$E:$F,2,FALSE)),0)</f>
        <v>26668121.199999906</v>
      </c>
      <c r="V144" s="6">
        <f ca="1">IFERROR(IF(AND(OR(P144="Global X Investments Canada Inc",P144="Fidelity Investments Canada ULC",P144="3iQ Corp."), ISNUMBER(SEARCH("/U", A144))), 0, VLOOKUP(A144,'[1]fund_flow (BBG)'!$G:$H,2,FALSE)),0)</f>
        <v>26390067.900000375</v>
      </c>
      <c r="W144" s="6">
        <f ca="1">IFERROR(IF(AND(OR(P144="Global X Investments Canada Inc",P144="Fidelity Investments Canada ULC",P144="3iQ Corp."), ISNUMBER(SEARCH("/U", A144))), 0, VLOOKUP(A144,'[1]fund_flow (BBG)'!$I:$J,2,FALSE)),0)</f>
        <v>139948949.20000011</v>
      </c>
      <c r="X144" s="6">
        <f ca="1">IFERROR(VLOOKUP(A144,'[1]num_trades (BBG)'!$A:$C,2,FALSE),0)</f>
        <v>19573</v>
      </c>
      <c r="Y144" s="6">
        <f ca="1">IFERROR(VLOOKUP(A144,'[1]Turnover (BBG)'!$A:$C,2,FALSE),0)</f>
        <v>106591090</v>
      </c>
      <c r="Z144" s="6" t="str">
        <f>+IFERROR(IFERROR(VLOOKUP(M144,'[1]Category Mapping'!A:B,2,0),VLOOKUP(N144,'[1]Category Mapping'!A:B,2,0)),"Other")</f>
        <v>Other</v>
      </c>
      <c r="AA144" s="7">
        <v>1701792995.6436157</v>
      </c>
      <c r="AB144" s="6"/>
    </row>
    <row r="145" spans="1:28">
      <c r="A145" t="s">
        <v>958</v>
      </c>
      <c r="B145">
        <v>144</v>
      </c>
      <c r="C145" t="s">
        <v>959</v>
      </c>
      <c r="D145" t="s">
        <v>960</v>
      </c>
      <c r="E145" s="5" t="s">
        <v>29</v>
      </c>
      <c r="F145">
        <v>1</v>
      </c>
      <c r="G145" t="s">
        <v>961</v>
      </c>
      <c r="H145" t="s">
        <v>962</v>
      </c>
      <c r="I145">
        <v>0.55000000000000004</v>
      </c>
      <c r="J145">
        <v>0.61</v>
      </c>
      <c r="K145" s="5">
        <v>40651</v>
      </c>
      <c r="L145" t="s">
        <v>32</v>
      </c>
      <c r="M145" t="s">
        <v>71</v>
      </c>
      <c r="N145" t="s">
        <v>963</v>
      </c>
      <c r="P145" s="6" t="s">
        <v>35</v>
      </c>
      <c r="Q145" t="s">
        <v>964</v>
      </c>
      <c r="R145" s="6">
        <f ca="1">IFERROR(IF(AND(OR(P145="Global X Investments Canada Inc",P145="Fidelity Investments Canada ULC",P145="3iQ Corp."), ISNUMBER(SEARCH("/U", A145))), 0, VLOOKUP(A145,'[1]aum (BBG)'!$A:$D,2,FALSE)),0)</f>
        <v>365952768.1350708</v>
      </c>
      <c r="S145" s="6">
        <f ca="1">IFERROR(IF(AND(OR(P145="Global X Investments Canada Inc",P145="Fidelity Investments Canada ULC",P145="3iQ Corp."), ISNUMBER(SEARCH("/U", A145))), 0, VLOOKUP(A145,'[1]fund_flow (BBG)'!$A:$D,2,FALSE)),0)</f>
        <v>1620242.2999999654</v>
      </c>
      <c r="T145" s="6">
        <f ca="1">IFERROR(IF(AND(OR(P145="Global X Investments Canada Inc",P145="Fidelity Investments Canada ULC",P145="3iQ Corp."), ISNUMBER(SEARCH("/U", A145))), 0, VLOOKUP(A145,'[1]fund_flow (BBG)'!$A:$D,4,FALSE)),0)</f>
        <v>1527892.8000000217</v>
      </c>
      <c r="U145" s="6">
        <f ca="1">IFERROR(IF(AND(OR(P145="Global X Investments Canada Inc",P145="Fidelity Investments Canada ULC",P145="3iQ Corp."), ISNUMBER(SEARCH("/U", A145))), 0, VLOOKUP(A145,'[1]fund_flow (BBG)'!$E:$F,2,FALSE)),0)</f>
        <v>0</v>
      </c>
      <c r="V145" s="6">
        <f ca="1">IFERROR(IF(AND(OR(P145="Global X Investments Canada Inc",P145="Fidelity Investments Canada ULC",P145="3iQ Corp."), ISNUMBER(SEARCH("/U", A145))), 0, VLOOKUP(A145,'[1]fund_flow (BBG)'!$G:$H,2,FALSE)),0)</f>
        <v>7930595.25</v>
      </c>
      <c r="W145" s="6">
        <f ca="1">IFERROR(IF(AND(OR(P145="Global X Investments Canada Inc",P145="Fidelity Investments Canada ULC",P145="3iQ Corp."), ISNUMBER(SEARCH("/U", A145))), 0, VLOOKUP(A145,'[1]fund_flow (BBG)'!$I:$J,2,FALSE)),0)</f>
        <v>14204301.074999975</v>
      </c>
      <c r="X145" s="6">
        <f ca="1">IFERROR(VLOOKUP(A145,'[1]num_trades (BBG)'!$A:$C,2,FALSE),0)</f>
        <v>3415</v>
      </c>
      <c r="Y145" s="6">
        <f ca="1">IFERROR(VLOOKUP(A145,'[1]Turnover (BBG)'!$A:$C,2,FALSE),0)</f>
        <v>44522990</v>
      </c>
      <c r="Z145" s="6" t="str">
        <f>+IFERROR(IFERROR(VLOOKUP(M145,'[1]Category Mapping'!A:B,2,0),VLOOKUP(N145,'[1]Category Mapping'!A:B,2,0)),"Other")</f>
        <v>Canada Sector Equity</v>
      </c>
      <c r="AA145" s="7">
        <v>259555086.51733398</v>
      </c>
      <c r="AB145" s="6"/>
    </row>
    <row r="146" spans="1:28">
      <c r="A146" t="s">
        <v>965</v>
      </c>
      <c r="B146">
        <v>145</v>
      </c>
      <c r="C146" t="s">
        <v>966</v>
      </c>
      <c r="D146" t="s">
        <v>967</v>
      </c>
      <c r="E146" s="5" t="s">
        <v>29</v>
      </c>
      <c r="F146">
        <v>1</v>
      </c>
      <c r="G146" t="s">
        <v>968</v>
      </c>
      <c r="H146" t="s">
        <v>969</v>
      </c>
      <c r="I146">
        <v>0.55000000000000004</v>
      </c>
      <c r="J146">
        <v>0.61</v>
      </c>
      <c r="K146" s="5">
        <v>40651</v>
      </c>
      <c r="L146" t="s">
        <v>32</v>
      </c>
      <c r="M146" t="s">
        <v>71</v>
      </c>
      <c r="N146" t="s">
        <v>679</v>
      </c>
      <c r="P146" s="6" t="s">
        <v>35</v>
      </c>
      <c r="Q146" t="s">
        <v>970</v>
      </c>
      <c r="R146" s="6">
        <f ca="1">IFERROR(IF(AND(OR(P146="Global X Investments Canada Inc",P146="Fidelity Investments Canada ULC",P146="3iQ Corp."), ISNUMBER(SEARCH("/U", A146))), 0, VLOOKUP(A146,'[1]aum (BBG)'!$A:$D,2,FALSE)),0)</f>
        <v>328282279.96826172</v>
      </c>
      <c r="S146" s="6">
        <f ca="1">IFERROR(IF(AND(OR(P146="Global X Investments Canada Inc",P146="Fidelity Investments Canada ULC",P146="3iQ Corp."), ISNUMBER(SEARCH("/U", A146))), 0, VLOOKUP(A146,'[1]fund_flow (BBG)'!$A:$D,2,FALSE)),0)</f>
        <v>6568722.1999999806</v>
      </c>
      <c r="T146" s="6">
        <f ca="1">IFERROR(IF(AND(OR(P146="Global X Investments Canada Inc",P146="Fidelity Investments Canada ULC",P146="3iQ Corp."), ISNUMBER(SEARCH("/U", A146))), 0, VLOOKUP(A146,'[1]fund_flow (BBG)'!$A:$D,4,FALSE)),0)</f>
        <v>12971737.600000009</v>
      </c>
      <c r="U146" s="6">
        <f ca="1">IFERROR(IF(AND(OR(P146="Global X Investments Canada Inc",P146="Fidelity Investments Canada ULC",P146="3iQ Corp."), ISNUMBER(SEARCH("/U", A146))), 0, VLOOKUP(A146,'[1]fund_flow (BBG)'!$E:$F,2,FALSE)),0)</f>
        <v>6421558.7999999784</v>
      </c>
      <c r="V146" s="6">
        <f ca="1">IFERROR(IF(AND(OR(P146="Global X Investments Canada Inc",P146="Fidelity Investments Canada ULC",P146="3iQ Corp."), ISNUMBER(SEARCH("/U", A146))), 0, VLOOKUP(A146,'[1]fund_flow (BBG)'!$G:$H,2,FALSE)),0)</f>
        <v>3200290.2999999858</v>
      </c>
      <c r="W146" s="6">
        <f ca="1">IFERROR(IF(AND(OR(P146="Global X Investments Canada Inc",P146="Fidelity Investments Canada ULC",P146="3iQ Corp."), ISNUMBER(SEARCH("/U", A146))), 0, VLOOKUP(A146,'[1]fund_flow (BBG)'!$I:$J,2,FALSE)),0)</f>
        <v>45161036.699999958</v>
      </c>
      <c r="X146" s="6">
        <f ca="1">IFERROR(VLOOKUP(A146,'[1]num_trades (BBG)'!$A:$C,2,FALSE),0)</f>
        <v>3812</v>
      </c>
      <c r="Y146" s="6">
        <f ca="1">IFERROR(VLOOKUP(A146,'[1]Turnover (BBG)'!$A:$C,2,FALSE),0)</f>
        <v>75736266</v>
      </c>
      <c r="Z146" s="6" t="str">
        <f>+IFERROR(IFERROR(VLOOKUP(M146,'[1]Category Mapping'!A:B,2,0),VLOOKUP(N146,'[1]Category Mapping'!A:B,2,0)),"Other")</f>
        <v>Canada Sector Equity</v>
      </c>
      <c r="AA146" s="7">
        <v>368803500.36621094</v>
      </c>
      <c r="AB146" s="6"/>
    </row>
    <row r="147" spans="1:28">
      <c r="A147" t="s">
        <v>971</v>
      </c>
      <c r="B147">
        <v>146</v>
      </c>
      <c r="C147" t="s">
        <v>972</v>
      </c>
      <c r="D147" t="s">
        <v>973</v>
      </c>
      <c r="E147" s="5" t="s">
        <v>29</v>
      </c>
      <c r="F147">
        <v>1</v>
      </c>
      <c r="G147" t="s">
        <v>974</v>
      </c>
      <c r="H147" t="s">
        <v>975</v>
      </c>
      <c r="I147">
        <v>0.63</v>
      </c>
      <c r="J147">
        <v>0.66</v>
      </c>
      <c r="K147" s="5">
        <v>40651</v>
      </c>
      <c r="L147" t="s">
        <v>32</v>
      </c>
      <c r="M147" t="s">
        <v>94</v>
      </c>
      <c r="N147" t="s">
        <v>781</v>
      </c>
      <c r="P147" s="6" t="s">
        <v>35</v>
      </c>
      <c r="Q147" t="s">
        <v>976</v>
      </c>
      <c r="R147" s="6">
        <f ca="1">IFERROR(IF(AND(OR(P147="Global X Investments Canada Inc",P147="Fidelity Investments Canada ULC",P147="3iQ Corp."), ISNUMBER(SEARCH("/U", A147))), 0, VLOOKUP(A147,'[1]aum (BBG)'!$A:$D,2,FALSE)),0)</f>
        <v>584532147.97973645</v>
      </c>
      <c r="S147" s="6">
        <f ca="1">IFERROR(IF(AND(OR(P147="Global X Investments Canada Inc",P147="Fidelity Investments Canada ULC",P147="3iQ Corp."), ISNUMBER(SEARCH("/U", A147))), 0, VLOOKUP(A147,'[1]fund_flow (BBG)'!$A:$D,2,FALSE)),0)</f>
        <v>-23307159.625000075</v>
      </c>
      <c r="T147" s="6">
        <f ca="1">IFERROR(IF(AND(OR(P147="Global X Investments Canada Inc",P147="Fidelity Investments Canada ULC",P147="3iQ Corp."), ISNUMBER(SEARCH("/U", A147))), 0, VLOOKUP(A147,'[1]fund_flow (BBG)'!$A:$D,4,FALSE)),0)</f>
        <v>-3606383.1999999229</v>
      </c>
      <c r="U147" s="6">
        <f ca="1">IFERROR(IF(AND(OR(P147="Global X Investments Canada Inc",P147="Fidelity Investments Canada ULC",P147="3iQ Corp."), ISNUMBER(SEARCH("/U", A147))), 0, VLOOKUP(A147,'[1]fund_flow (BBG)'!$E:$F,2,FALSE)),0)</f>
        <v>5396476.6499999491</v>
      </c>
      <c r="V147" s="6">
        <f ca="1">IFERROR(IF(AND(OR(P147="Global X Investments Canada Inc",P147="Fidelity Investments Canada ULC",P147="3iQ Corp."), ISNUMBER(SEARCH("/U", A147))), 0, VLOOKUP(A147,'[1]fund_flow (BBG)'!$G:$H,2,FALSE)),0)</f>
        <v>19742013.900000025</v>
      </c>
      <c r="W147" s="6">
        <f ca="1">IFERROR(IF(AND(OR(P147="Global X Investments Canada Inc",P147="Fidelity Investments Canada ULC",P147="3iQ Corp."), ISNUMBER(SEARCH("/U", A147))), 0, VLOOKUP(A147,'[1]fund_flow (BBG)'!$I:$J,2,FALSE)),0)</f>
        <v>-1775052.2750000227</v>
      </c>
      <c r="X147" s="6">
        <f ca="1">IFERROR(VLOOKUP(A147,'[1]num_trades (BBG)'!$A:$C,2,FALSE),0)</f>
        <v>1633</v>
      </c>
      <c r="Y147" s="6">
        <f ca="1">IFERROR(VLOOKUP(A147,'[1]Turnover (BBG)'!$A:$C,2,FALSE),0)</f>
        <v>39333300</v>
      </c>
      <c r="Z147" s="6" t="str">
        <f>+IFERROR(IFERROR(VLOOKUP(M147,'[1]Category Mapping'!A:B,2,0),VLOOKUP(N147,'[1]Category Mapping'!A:B,2,0)),"Other")</f>
        <v>Global Sector Equity</v>
      </c>
      <c r="AA147" s="7">
        <v>521274481.77337646</v>
      </c>
      <c r="AB147" s="6"/>
    </row>
    <row r="148" spans="1:28">
      <c r="A148" t="s">
        <v>977</v>
      </c>
      <c r="B148">
        <v>147</v>
      </c>
      <c r="C148" t="s">
        <v>978</v>
      </c>
      <c r="D148" t="s">
        <v>979</v>
      </c>
      <c r="E148" s="5" t="s">
        <v>29</v>
      </c>
      <c r="F148">
        <v>1</v>
      </c>
      <c r="G148" t="s">
        <v>980</v>
      </c>
      <c r="H148" t="s">
        <v>981</v>
      </c>
      <c r="I148">
        <v>0.55000000000000004</v>
      </c>
      <c r="J148">
        <v>0.61</v>
      </c>
      <c r="K148" s="5">
        <v>40651</v>
      </c>
      <c r="L148" t="s">
        <v>32</v>
      </c>
      <c r="M148" t="s">
        <v>94</v>
      </c>
      <c r="N148" t="s">
        <v>95</v>
      </c>
      <c r="P148" s="6" t="s">
        <v>35</v>
      </c>
      <c r="Q148" t="s">
        <v>982</v>
      </c>
      <c r="R148" s="6">
        <f ca="1">IFERROR(IF(AND(OR(P148="Global X Investments Canada Inc",P148="Fidelity Investments Canada ULC",P148="3iQ Corp."), ISNUMBER(SEARCH("/U", A148))), 0, VLOOKUP(A148,'[1]aum (BBG)'!$A:$D,2,FALSE)),0)</f>
        <v>527797595.21484375</v>
      </c>
      <c r="S148" s="6">
        <f ca="1">IFERROR(IF(AND(OR(P148="Global X Investments Canada Inc",P148="Fidelity Investments Canada ULC",P148="3iQ Corp."), ISNUMBER(SEARCH("/U", A148))), 0, VLOOKUP(A148,'[1]fund_flow (BBG)'!$A:$D,2,FALSE)),0)</f>
        <v>13574036.999999952</v>
      </c>
      <c r="T148" s="6">
        <f ca="1">IFERROR(IF(AND(OR(P148="Global X Investments Canada Inc",P148="Fidelity Investments Canada ULC",P148="3iQ Corp."), ISNUMBER(SEARCH("/U", A148))), 0, VLOOKUP(A148,'[1]fund_flow (BBG)'!$A:$D,4,FALSE)),0)</f>
        <v>28382715.10000002</v>
      </c>
      <c r="U148" s="6">
        <f ca="1">IFERROR(IF(AND(OR(P148="Global X Investments Canada Inc",P148="Fidelity Investments Canada ULC",P148="3iQ Corp."), ISNUMBER(SEARCH("/U", A148))), 0, VLOOKUP(A148,'[1]fund_flow (BBG)'!$E:$F,2,FALSE)),0)</f>
        <v>13927533.800000012</v>
      </c>
      <c r="V148" s="6">
        <f ca="1">IFERROR(IF(AND(OR(P148="Global X Investments Canada Inc",P148="Fidelity Investments Canada ULC",P148="3iQ Corp."), ISNUMBER(SEARCH("/U", A148))), 0, VLOOKUP(A148,'[1]fund_flow (BBG)'!$G:$H,2,FALSE)),0)</f>
        <v>30330479.400000013</v>
      </c>
      <c r="W148" s="6">
        <f ca="1">IFERROR(IF(AND(OR(P148="Global X Investments Canada Inc",P148="Fidelity Investments Canada ULC",P148="3iQ Corp."), ISNUMBER(SEARCH("/U", A148))), 0, VLOOKUP(A148,'[1]fund_flow (BBG)'!$I:$J,2,FALSE)),0)</f>
        <v>99242872.49999994</v>
      </c>
      <c r="X148" s="6">
        <f ca="1">IFERROR(VLOOKUP(A148,'[1]num_trades (BBG)'!$A:$C,2,FALSE),0)</f>
        <v>6470</v>
      </c>
      <c r="Y148" s="6">
        <f ca="1">IFERROR(VLOOKUP(A148,'[1]Turnover (BBG)'!$A:$C,2,FALSE),0)</f>
        <v>61890948</v>
      </c>
      <c r="Z148" s="6" t="str">
        <f>+IFERROR(IFERROR(VLOOKUP(M148,'[1]Category Mapping'!A:B,2,0),VLOOKUP(N148,'[1]Category Mapping'!A:B,2,0)),"Other")</f>
        <v>Global Sector Equity</v>
      </c>
      <c r="AA148" s="7">
        <v>241092992.01965332</v>
      </c>
      <c r="AB148" s="6"/>
    </row>
    <row r="149" spans="1:28">
      <c r="A149" t="s">
        <v>983</v>
      </c>
      <c r="B149">
        <v>148</v>
      </c>
      <c r="C149" t="s">
        <v>984</v>
      </c>
      <c r="D149" t="s">
        <v>985</v>
      </c>
      <c r="E149" s="5" t="s">
        <v>29</v>
      </c>
      <c r="F149">
        <v>1</v>
      </c>
      <c r="G149" t="s">
        <v>986</v>
      </c>
      <c r="H149" t="s">
        <v>987</v>
      </c>
      <c r="I149">
        <v>0.52</v>
      </c>
      <c r="J149">
        <v>0.53</v>
      </c>
      <c r="K149" s="5">
        <v>40651</v>
      </c>
      <c r="L149" t="s">
        <v>32</v>
      </c>
      <c r="M149" t="s">
        <v>609</v>
      </c>
      <c r="N149" t="s">
        <v>800</v>
      </c>
      <c r="P149" s="6" t="s">
        <v>35</v>
      </c>
      <c r="Q149" t="s">
        <v>988</v>
      </c>
      <c r="R149" s="6">
        <f ca="1">IFERROR(IF(AND(OR(P149="Global X Investments Canada Inc",P149="Fidelity Investments Canada ULC",P149="3iQ Corp."), ISNUMBER(SEARCH("/U", A149))), 0, VLOOKUP(A149,'[1]aum (BBG)'!$A:$D,2,FALSE)),0)</f>
        <v>30765241.384506226</v>
      </c>
      <c r="S149" s="6">
        <f ca="1">IFERROR(IF(AND(OR(P149="Global X Investments Canada Inc",P149="Fidelity Investments Canada ULC",P149="3iQ Corp."), ISNUMBER(SEARCH("/U", A149))), 0, VLOOKUP(A149,'[1]fund_flow (BBG)'!$A:$D,2,FALSE)),0)</f>
        <v>0</v>
      </c>
      <c r="T149" s="6">
        <f ca="1">IFERROR(IF(AND(OR(P149="Global X Investments Canada Inc",P149="Fidelity Investments Canada ULC",P149="3iQ Corp."), ISNUMBER(SEARCH("/U", A149))), 0, VLOOKUP(A149,'[1]fund_flow (BBG)'!$A:$D,4,FALSE)),0)</f>
        <v>-939.77499999996508</v>
      </c>
      <c r="U149" s="6">
        <f ca="1">IFERROR(IF(AND(OR(P149="Global X Investments Canada Inc",P149="Fidelity Investments Canada ULC",P149="3iQ Corp."), ISNUMBER(SEARCH("/U", A149))), 0, VLOOKUP(A149,'[1]fund_flow (BBG)'!$E:$F,2,FALSE)),0)</f>
        <v>1236215.6499999992</v>
      </c>
      <c r="V149" s="6">
        <f ca="1">IFERROR(IF(AND(OR(P149="Global X Investments Canada Inc",P149="Fidelity Investments Canada ULC",P149="3iQ Corp."), ISNUMBER(SEARCH("/U", A149))), 0, VLOOKUP(A149,'[1]fund_flow (BBG)'!$G:$H,2,FALSE)),0)</f>
        <v>0</v>
      </c>
      <c r="W149" s="6">
        <f ca="1">IFERROR(IF(AND(OR(P149="Global X Investments Canada Inc",P149="Fidelity Investments Canada ULC",P149="3iQ Corp."), ISNUMBER(SEARCH("/U", A149))), 0, VLOOKUP(A149,'[1]fund_flow (BBG)'!$I:$J,2,FALSE)),0)</f>
        <v>1235275.8749999993</v>
      </c>
      <c r="X149" s="6">
        <f ca="1">IFERROR(VLOOKUP(A149,'[1]num_trades (BBG)'!$A:$C,2,FALSE),0)</f>
        <v>222</v>
      </c>
      <c r="Y149" s="6">
        <f ca="1">IFERROR(VLOOKUP(A149,'[1]Turnover (BBG)'!$A:$C,2,FALSE),0)</f>
        <v>978020.42999999993</v>
      </c>
      <c r="Z149" s="6" t="str">
        <f>+IFERROR(IFERROR(VLOOKUP(M149,'[1]Category Mapping'!A:B,2,0),VLOOKUP(N149,'[1]Category Mapping'!A:B,2,0)),"Other")</f>
        <v>Other</v>
      </c>
      <c r="AA149" s="7">
        <v>142479755.68771362</v>
      </c>
      <c r="AB149" s="6"/>
    </row>
    <row r="150" spans="1:28">
      <c r="A150" t="s">
        <v>989</v>
      </c>
      <c r="B150">
        <v>149</v>
      </c>
      <c r="C150" t="s">
        <v>990</v>
      </c>
      <c r="D150" t="s">
        <v>991</v>
      </c>
      <c r="E150" s="5" t="s">
        <v>29</v>
      </c>
      <c r="F150">
        <v>1</v>
      </c>
      <c r="G150" t="s">
        <v>992</v>
      </c>
      <c r="H150" t="s">
        <v>993</v>
      </c>
      <c r="I150">
        <v>0.75</v>
      </c>
      <c r="J150">
        <v>1.06</v>
      </c>
      <c r="K150" s="5">
        <v>40653</v>
      </c>
      <c r="L150" t="s">
        <v>32</v>
      </c>
      <c r="M150" t="s">
        <v>94</v>
      </c>
      <c r="N150" t="s">
        <v>128</v>
      </c>
      <c r="P150" s="6" t="s">
        <v>994</v>
      </c>
      <c r="Q150" t="s">
        <v>995</v>
      </c>
      <c r="R150" s="6">
        <f ca="1">IFERROR(IF(AND(OR(P150="Global X Investments Canada Inc",P150="Fidelity Investments Canada ULC",P150="3iQ Corp."), ISNUMBER(SEARCH("/U", A150))), 0, VLOOKUP(A150,'[1]aum (BBG)'!$A:$D,2,FALSE)),0)</f>
        <v>152812773.25451374</v>
      </c>
      <c r="S150" s="6">
        <f ca="1">IFERROR(IF(AND(OR(P150="Global X Investments Canada Inc",P150="Fidelity Investments Canada ULC",P150="3iQ Corp."), ISNUMBER(SEARCH("/U", A150))), 0, VLOOKUP(A150,'[1]fund_flow (BBG)'!$A:$D,2,FALSE)),0)</f>
        <v>2276843.0000000093</v>
      </c>
      <c r="T150" s="6">
        <f ca="1">IFERROR(IF(AND(OR(P150="Global X Investments Canada Inc",P150="Fidelity Investments Canada ULC",P150="3iQ Corp."), ISNUMBER(SEARCH("/U", A150))), 0, VLOOKUP(A150,'[1]fund_flow (BBG)'!$A:$D,4,FALSE)),0)</f>
        <v>-1180.5249999999069</v>
      </c>
      <c r="U150" s="6">
        <f ca="1">IFERROR(IF(AND(OR(P150="Global X Investments Canada Inc",P150="Fidelity Investments Canada ULC",P150="3iQ Corp."), ISNUMBER(SEARCH("/U", A150))), 0, VLOOKUP(A150,'[1]fund_flow (BBG)'!$E:$F,2,FALSE)),0)</f>
        <v>0</v>
      </c>
      <c r="V150" s="6">
        <f ca="1">IFERROR(IF(AND(OR(P150="Global X Investments Canada Inc",P150="Fidelity Investments Canada ULC",P150="3iQ Corp."), ISNUMBER(SEARCH("/U", A150))), 0, VLOOKUP(A150,'[1]fund_flow (BBG)'!$G:$H,2,FALSE)),0)</f>
        <v>0</v>
      </c>
      <c r="W150" s="6">
        <f ca="1">IFERROR(IF(AND(OR(P150="Global X Investments Canada Inc",P150="Fidelity Investments Canada ULC",P150="3iQ Corp."), ISNUMBER(SEARCH("/U", A150))), 0, VLOOKUP(A150,'[1]fund_flow (BBG)'!$I:$J,2,FALSE)),0)</f>
        <v>2911699.849999995</v>
      </c>
      <c r="X150" s="6">
        <f ca="1">IFERROR(VLOOKUP(A150,'[1]num_trades (BBG)'!$A:$C,2,FALSE),0)</f>
        <v>588</v>
      </c>
      <c r="Y150" s="6">
        <f ca="1">IFERROR(VLOOKUP(A150,'[1]Turnover (BBG)'!$A:$C,2,FALSE),0)</f>
        <v>3334156.5</v>
      </c>
      <c r="Z150" s="6" t="str">
        <f>+IFERROR(IFERROR(VLOOKUP(M150,'[1]Category Mapping'!A:B,2,0),VLOOKUP(N150,'[1]Category Mapping'!A:B,2,0)),"Other")</f>
        <v>Global Sector Equity</v>
      </c>
      <c r="AA150" s="7">
        <v>138438144.16587353</v>
      </c>
      <c r="AB150" s="6"/>
    </row>
    <row r="151" spans="1:28">
      <c r="A151" t="s">
        <v>996</v>
      </c>
      <c r="B151">
        <v>150</v>
      </c>
      <c r="C151" t="s">
        <v>997</v>
      </c>
      <c r="D151" t="s">
        <v>998</v>
      </c>
      <c r="E151" s="5" t="s">
        <v>29</v>
      </c>
      <c r="F151">
        <v>1</v>
      </c>
      <c r="G151" t="s">
        <v>999</v>
      </c>
      <c r="H151" t="s">
        <v>1000</v>
      </c>
      <c r="I151">
        <v>0.35</v>
      </c>
      <c r="J151">
        <v>0.39</v>
      </c>
      <c r="K151" s="5">
        <v>40672</v>
      </c>
      <c r="L151" t="s">
        <v>32</v>
      </c>
      <c r="M151" t="s">
        <v>102</v>
      </c>
      <c r="N151" t="s">
        <v>34</v>
      </c>
      <c r="P151" s="6" t="s">
        <v>35</v>
      </c>
      <c r="Q151" t="s">
        <v>1001</v>
      </c>
      <c r="R151" s="6">
        <f ca="1">IFERROR(IF(AND(OR(P151="Global X Investments Canada Inc",P151="Fidelity Investments Canada ULC",P151="3iQ Corp."), ISNUMBER(SEARCH("/U", A151))), 0, VLOOKUP(A151,'[1]aum (BBG)'!$A:$D,2,FALSE)),0)</f>
        <v>4210137538.8145447</v>
      </c>
      <c r="S151" s="6">
        <f ca="1">IFERROR(IF(AND(OR(P151="Global X Investments Canada Inc",P151="Fidelity Investments Canada ULC",P151="3iQ Corp."), ISNUMBER(SEARCH("/U", A151))), 0, VLOOKUP(A151,'[1]fund_flow (BBG)'!$A:$D,2,FALSE)),0)</f>
        <v>-13887488.074999627</v>
      </c>
      <c r="T151" s="6">
        <f ca="1">IFERROR(IF(AND(OR(P151="Global X Investments Canada Inc",P151="Fidelity Investments Canada ULC",P151="3iQ Corp."), ISNUMBER(SEARCH("/U", A151))), 0, VLOOKUP(A151,'[1]fund_flow (BBG)'!$A:$D,4,FALSE)),0)</f>
        <v>-12713171.800000178</v>
      </c>
      <c r="U151" s="6">
        <f ca="1">IFERROR(IF(AND(OR(P151="Global X Investments Canada Inc",P151="Fidelity Investments Canada ULC",P151="3iQ Corp."), ISNUMBER(SEARCH("/U", A151))), 0, VLOOKUP(A151,'[1]fund_flow (BBG)'!$E:$F,2,FALSE)),0)</f>
        <v>1583409.0999994692</v>
      </c>
      <c r="V151" s="6">
        <f ca="1">IFERROR(IF(AND(OR(P151="Global X Investments Canada Inc",P151="Fidelity Investments Canada ULC",P151="3iQ Corp."), ISNUMBER(SEARCH("/U", A151))), 0, VLOOKUP(A151,'[1]fund_flow (BBG)'!$G:$H,2,FALSE)),0)</f>
        <v>14174577.975000532</v>
      </c>
      <c r="W151" s="6">
        <f ca="1">IFERROR(IF(AND(OR(P151="Global X Investments Canada Inc",P151="Fidelity Investments Canada ULC",P151="3iQ Corp."), ISNUMBER(SEARCH("/U", A151))), 0, VLOOKUP(A151,'[1]fund_flow (BBG)'!$I:$J,2,FALSE)),0)</f>
        <v>-21729085.399999626</v>
      </c>
      <c r="X151" s="6">
        <f ca="1">IFERROR(VLOOKUP(A151,'[1]num_trades (BBG)'!$A:$C,2,FALSE),0)</f>
        <v>27796</v>
      </c>
      <c r="Y151" s="6">
        <f ca="1">IFERROR(VLOOKUP(A151,'[1]Turnover (BBG)'!$A:$C,2,FALSE),0)</f>
        <v>257085750</v>
      </c>
      <c r="Z151" s="6" t="str">
        <f>+IFERROR(IFERROR(VLOOKUP(M151,'[1]Category Mapping'!A:B,2,0),VLOOKUP(N151,'[1]Category Mapping'!A:B,2,0)),"Other")</f>
        <v>Equity Essential</v>
      </c>
      <c r="AA151" s="7">
        <v>3221776511.1923218</v>
      </c>
      <c r="AB151" s="6"/>
    </row>
    <row r="152" spans="1:28">
      <c r="A152" t="s">
        <v>1002</v>
      </c>
      <c r="B152">
        <v>151</v>
      </c>
      <c r="C152" t="s">
        <v>1003</v>
      </c>
      <c r="D152" t="s">
        <v>1004</v>
      </c>
      <c r="E152" s="5" t="s">
        <v>29</v>
      </c>
      <c r="F152">
        <v>2</v>
      </c>
      <c r="G152" t="s">
        <v>936</v>
      </c>
      <c r="H152" t="s">
        <v>937</v>
      </c>
      <c r="I152">
        <v>0.45</v>
      </c>
      <c r="J152">
        <v>0.72</v>
      </c>
      <c r="K152" s="5">
        <v>40675</v>
      </c>
      <c r="L152" t="s">
        <v>32</v>
      </c>
      <c r="M152" t="s">
        <v>938</v>
      </c>
      <c r="N152" t="s">
        <v>423</v>
      </c>
      <c r="P152" s="6" t="s">
        <v>233</v>
      </c>
      <c r="Q152" t="s">
        <v>1005</v>
      </c>
      <c r="R152" s="6">
        <f>IFERROR(IF(AND(OR(P152="Global X Investments Canada Inc",P152="Fidelity Investments Canada ULC",P152="3iQ Corp."), ISNUMBER(SEARCH("/U", A152))), 0, VLOOKUP(A152,'[1]aum (BBG)'!$A:$D,2,FALSE)),0)</f>
        <v>0</v>
      </c>
      <c r="S152" s="6">
        <f>IFERROR(IF(AND(OR(P152="Global X Investments Canada Inc",P152="Fidelity Investments Canada ULC",P152="3iQ Corp."), ISNUMBER(SEARCH("/U", A152))), 0, VLOOKUP(A152,'[1]fund_flow (BBG)'!$A:$D,2,FALSE)),0)</f>
        <v>0</v>
      </c>
      <c r="T152" s="6">
        <f>IFERROR(IF(AND(OR(P152="Global X Investments Canada Inc",P152="Fidelity Investments Canada ULC",P152="3iQ Corp."), ISNUMBER(SEARCH("/U", A152))), 0, VLOOKUP(A152,'[1]fund_flow (BBG)'!$A:$D,4,FALSE)),0)</f>
        <v>0</v>
      </c>
      <c r="U152" s="6">
        <f>IFERROR(IF(AND(OR(P152="Global X Investments Canada Inc",P152="Fidelity Investments Canada ULC",P152="3iQ Corp."), ISNUMBER(SEARCH("/U", A152))), 0, VLOOKUP(A152,'[1]fund_flow (BBG)'!$E:$F,2,FALSE)),0)</f>
        <v>0</v>
      </c>
      <c r="V152" s="6">
        <f>IFERROR(IF(AND(OR(P152="Global X Investments Canada Inc",P152="Fidelity Investments Canada ULC",P152="3iQ Corp."), ISNUMBER(SEARCH("/U", A152))), 0, VLOOKUP(A152,'[1]fund_flow (BBG)'!$G:$H,2,FALSE)),0)</f>
        <v>0</v>
      </c>
      <c r="W152" s="6">
        <f>IFERROR(IF(AND(OR(P152="Global X Investments Canada Inc",P152="Fidelity Investments Canada ULC",P152="3iQ Corp."), ISNUMBER(SEARCH("/U", A152))), 0, VLOOKUP(A152,'[1]fund_flow (BBG)'!$I:$J,2,FALSE)),0)</f>
        <v>0</v>
      </c>
      <c r="X152" s="6">
        <f ca="1">IFERROR(VLOOKUP(A152,'[1]num_trades (BBG)'!$A:$C,2,FALSE),0)</f>
        <v>10952</v>
      </c>
      <c r="Y152" s="6">
        <f ca="1">IFERROR(VLOOKUP(A152,'[1]Turnover (BBG)'!$A:$C,2,FALSE),0)</f>
        <v>161867250</v>
      </c>
      <c r="Z152" s="6" t="str">
        <f>+IFERROR(IFERROR(VLOOKUP(M152,'[1]Category Mapping'!A:B,2,0),VLOOKUP(N152,'[1]Category Mapping'!A:B,2,0)),"Other")</f>
        <v>Other</v>
      </c>
      <c r="AA152" s="7">
        <v>0</v>
      </c>
      <c r="AB152" s="6"/>
    </row>
    <row r="153" spans="1:28">
      <c r="A153" t="s">
        <v>1006</v>
      </c>
      <c r="B153">
        <v>152</v>
      </c>
      <c r="C153" t="s">
        <v>1007</v>
      </c>
      <c r="D153" t="s">
        <v>1008</v>
      </c>
      <c r="E153" s="5" t="s">
        <v>29</v>
      </c>
      <c r="F153">
        <v>1</v>
      </c>
      <c r="G153" t="s">
        <v>1009</v>
      </c>
      <c r="H153" t="s">
        <v>1010</v>
      </c>
      <c r="I153">
        <v>0.39</v>
      </c>
      <c r="J153">
        <v>0.44</v>
      </c>
      <c r="K153" s="5">
        <v>40680</v>
      </c>
      <c r="L153" t="s">
        <v>32</v>
      </c>
      <c r="M153" t="s">
        <v>820</v>
      </c>
      <c r="N153" t="s">
        <v>87</v>
      </c>
      <c r="P153" s="6" t="s">
        <v>233</v>
      </c>
      <c r="Q153" t="s">
        <v>1011</v>
      </c>
      <c r="R153" s="6">
        <f ca="1">IFERROR(IF(AND(OR(P153="Global X Investments Canada Inc",P153="Fidelity Investments Canada ULC",P153="3iQ Corp."), ISNUMBER(SEARCH("/U", A153))), 0, VLOOKUP(A153,'[1]aum (BBG)'!$A:$D,2,FALSE)),0)</f>
        <v>317823345.50983047</v>
      </c>
      <c r="S153" s="6">
        <f ca="1">IFERROR(IF(AND(OR(P153="Global X Investments Canada Inc",P153="Fidelity Investments Canada ULC",P153="3iQ Corp."), ISNUMBER(SEARCH("/U", A153))), 0, VLOOKUP(A153,'[1]fund_flow (BBG)'!$A:$D,2,FALSE)),0)</f>
        <v>12993.35550000018</v>
      </c>
      <c r="T153" s="6">
        <f ca="1">IFERROR(IF(AND(OR(P153="Global X Investments Canada Inc",P153="Fidelity Investments Canada ULC",P153="3iQ Corp."), ISNUMBER(SEARCH("/U", A153))), 0, VLOOKUP(A153,'[1]fund_flow (BBG)'!$A:$D,4,FALSE)),0)</f>
        <v>5821868.6454999652</v>
      </c>
      <c r="U153" s="6">
        <f ca="1">IFERROR(IF(AND(OR(P153="Global X Investments Canada Inc",P153="Fidelity Investments Canada ULC",P153="3iQ Corp."), ISNUMBER(SEARCH("/U", A153))), 0, VLOOKUP(A153,'[1]fund_flow (BBG)'!$E:$F,2,FALSE)),0)</f>
        <v>4197607.7614999991</v>
      </c>
      <c r="V153" s="6">
        <f ca="1">IFERROR(IF(AND(OR(P153="Global X Investments Canada Inc",P153="Fidelity Investments Canada ULC",P153="3iQ Corp."), ISNUMBER(SEARCH("/U", A153))), 0, VLOOKUP(A153,'[1]fund_flow (BBG)'!$G:$H,2,FALSE)),0)</f>
        <v>2106890.17025</v>
      </c>
      <c r="W153" s="6">
        <f ca="1">IFERROR(IF(AND(OR(P153="Global X Investments Canada Inc",P153="Fidelity Investments Canada ULC",P153="3iQ Corp."), ISNUMBER(SEARCH("/U", A153))), 0, VLOOKUP(A153,'[1]fund_flow (BBG)'!$I:$J,2,FALSE)),0)</f>
        <v>14678436.029865397</v>
      </c>
      <c r="X153" s="6">
        <f ca="1">IFERROR(VLOOKUP(A153,'[1]num_trades (BBG)'!$A:$C,2,FALSE),0)</f>
        <v>549</v>
      </c>
      <c r="Y153" s="6">
        <f ca="1">IFERROR(VLOOKUP(A153,'[1]Turnover (BBG)'!$A:$C,2,FALSE),0)</f>
        <v>2107096</v>
      </c>
      <c r="Z153" s="6" t="str">
        <f>+IFERROR(IFERROR(VLOOKUP(M153,'[1]Category Mapping'!A:B,2,0),VLOOKUP(N153,'[1]Category Mapping'!A:B,2,0)),"Other")</f>
        <v>Covered Call</v>
      </c>
      <c r="AA153" s="7">
        <v>216031683.43894958</v>
      </c>
      <c r="AB153" s="6"/>
    </row>
    <row r="154" spans="1:28">
      <c r="A154" t="s">
        <v>1012</v>
      </c>
      <c r="B154">
        <v>153</v>
      </c>
      <c r="C154" t="s">
        <v>1013</v>
      </c>
      <c r="D154" t="s">
        <v>1014</v>
      </c>
      <c r="E154" s="5" t="s">
        <v>29</v>
      </c>
      <c r="F154">
        <v>1</v>
      </c>
      <c r="G154" t="s">
        <v>1015</v>
      </c>
      <c r="H154" t="s">
        <v>1016</v>
      </c>
      <c r="I154">
        <v>0.75</v>
      </c>
      <c r="J154">
        <v>0.96</v>
      </c>
      <c r="K154" s="5">
        <v>40683</v>
      </c>
      <c r="L154" t="s">
        <v>32</v>
      </c>
      <c r="M154" t="s">
        <v>820</v>
      </c>
      <c r="N154" t="s">
        <v>79</v>
      </c>
      <c r="P154" s="6" t="s">
        <v>1017</v>
      </c>
      <c r="Q154" t="s">
        <v>1018</v>
      </c>
      <c r="R154" s="6">
        <f ca="1">IFERROR(IF(AND(OR(P154="Global X Investments Canada Inc",P154="Fidelity Investments Canada ULC",P154="3iQ Corp."), ISNUMBER(SEARCH("/U", A154))), 0, VLOOKUP(A154,'[1]aum (BBG)'!$A:$D,2,FALSE)),0)</f>
        <v>131283747.52968597</v>
      </c>
      <c r="S154" s="6">
        <f ca="1">IFERROR(IF(AND(OR(P154="Global X Investments Canada Inc",P154="Fidelity Investments Canada ULC",P154="3iQ Corp."), ISNUMBER(SEARCH("/U", A154))), 0, VLOOKUP(A154,'[1]fund_flow (BBG)'!$A:$D,2,FALSE)),0)</f>
        <v>-822735.00000000757</v>
      </c>
      <c r="T154" s="6">
        <f ca="1">IFERROR(IF(AND(OR(P154="Global X Investments Canada Inc",P154="Fidelity Investments Canada ULC",P154="3iQ Corp."), ISNUMBER(SEARCH("/U", A154))), 0, VLOOKUP(A154,'[1]fund_flow (BBG)'!$A:$D,4,FALSE)),0)</f>
        <v>432531.00000001636</v>
      </c>
      <c r="U154" s="6">
        <f ca="1">IFERROR(IF(AND(OR(P154="Global X Investments Canada Inc",P154="Fidelity Investments Canada ULC",P154="3iQ Corp."), ISNUMBER(SEARCH("/U", A154))), 0, VLOOKUP(A154,'[1]fund_flow (BBG)'!$E:$F,2,FALSE)),0)</f>
        <v>0</v>
      </c>
      <c r="V154" s="6">
        <f ca="1">IFERROR(IF(AND(OR(P154="Global X Investments Canada Inc",P154="Fidelity Investments Canada ULC",P154="3iQ Corp."), ISNUMBER(SEARCH("/U", A154))), 0, VLOOKUP(A154,'[1]fund_flow (BBG)'!$G:$H,2,FALSE)),0)</f>
        <v>844343.99999998196</v>
      </c>
      <c r="W154" s="6">
        <f ca="1">IFERROR(IF(AND(OR(P154="Global X Investments Canada Inc",P154="Fidelity Investments Canada ULC",P154="3iQ Corp."), ISNUMBER(SEARCH("/U", A154))), 0, VLOOKUP(A154,'[1]fund_flow (BBG)'!$I:$J,2,FALSE)),0)</f>
        <v>870025.5000000064</v>
      </c>
      <c r="X154" s="6">
        <f ca="1">IFERROR(VLOOKUP(A154,'[1]num_trades (BBG)'!$A:$C,2,FALSE),0)</f>
        <v>347</v>
      </c>
      <c r="Y154" s="6">
        <f ca="1">IFERROR(VLOOKUP(A154,'[1]Turnover (BBG)'!$A:$C,2,FALSE),0)</f>
        <v>1451049</v>
      </c>
      <c r="Z154" s="6" t="str">
        <f>+IFERROR(IFERROR(VLOOKUP(M154,'[1]Category Mapping'!A:B,2,0),VLOOKUP(N154,'[1]Category Mapping'!A:B,2,0)),"Other")</f>
        <v>Covered Call</v>
      </c>
      <c r="AA154" s="7">
        <v>128984278.29466248</v>
      </c>
      <c r="AB154" s="6"/>
    </row>
    <row r="155" spans="1:28">
      <c r="A155" t="s">
        <v>1019</v>
      </c>
      <c r="B155">
        <v>154</v>
      </c>
      <c r="C155" t="s">
        <v>1020</v>
      </c>
      <c r="D155" t="s">
        <v>1021</v>
      </c>
      <c r="E155" s="5" t="s">
        <v>29</v>
      </c>
      <c r="F155">
        <v>1</v>
      </c>
      <c r="G155" t="s">
        <v>1022</v>
      </c>
      <c r="H155" t="s">
        <v>1023</v>
      </c>
      <c r="I155">
        <v>0.65</v>
      </c>
      <c r="J155">
        <v>0.71</v>
      </c>
      <c r="K155" s="5">
        <v>40697</v>
      </c>
      <c r="L155" t="s">
        <v>32</v>
      </c>
      <c r="M155" t="s">
        <v>820</v>
      </c>
      <c r="N155" t="s">
        <v>95</v>
      </c>
      <c r="P155" s="6" t="s">
        <v>135</v>
      </c>
      <c r="Q155" t="s">
        <v>1024</v>
      </c>
      <c r="R155" s="6">
        <f ca="1">IFERROR(IF(AND(OR(P155="Global X Investments Canada Inc",P155="Fidelity Investments Canada ULC",P155="3iQ Corp."), ISNUMBER(SEARCH("/U", A155))), 0, VLOOKUP(A155,'[1]aum (BBG)'!$A:$D,2,FALSE)),0)</f>
        <v>208256986.30535507</v>
      </c>
      <c r="S155" s="6">
        <f ca="1">IFERROR(IF(AND(OR(P155="Global X Investments Canada Inc",P155="Fidelity Investments Canada ULC",P155="3iQ Corp."), ISNUMBER(SEARCH("/U", A155))), 0, VLOOKUP(A155,'[1]fund_flow (BBG)'!$A:$D,2,FALSE)),0)</f>
        <v>-483932.50000000768</v>
      </c>
      <c r="T155" s="6">
        <f ca="1">IFERROR(IF(AND(OR(P155="Global X Investments Canada Inc",P155="Fidelity Investments Canada ULC",P155="3iQ Corp."), ISNUMBER(SEARCH("/U", A155))), 0, VLOOKUP(A155,'[1]fund_flow (BBG)'!$A:$D,4,FALSE)),0)</f>
        <v>2337712.4999999893</v>
      </c>
      <c r="U155" s="6">
        <f ca="1">IFERROR(IF(AND(OR(P155="Global X Investments Canada Inc",P155="Fidelity Investments Canada ULC",P155="3iQ Corp."), ISNUMBER(SEARCH("/U", A155))), 0, VLOOKUP(A155,'[1]fund_flow (BBG)'!$E:$F,2,FALSE)),0)</f>
        <v>-2312219.9999999907</v>
      </c>
      <c r="V155" s="6">
        <f ca="1">IFERROR(IF(AND(OR(P155="Global X Investments Canada Inc",P155="Fidelity Investments Canada ULC",P155="3iQ Corp."), ISNUMBER(SEARCH("/U", A155))), 0, VLOOKUP(A155,'[1]fund_flow (BBG)'!$G:$H,2,FALSE)),0)</f>
        <v>2815770</v>
      </c>
      <c r="W155" s="6">
        <f ca="1">IFERROR(IF(AND(OR(P155="Global X Investments Canada Inc",P155="Fidelity Investments Canada ULC",P155="3iQ Corp."), ISNUMBER(SEARCH("/U", A155))), 0, VLOOKUP(A155,'[1]fund_flow (BBG)'!$I:$J,2,FALSE)),0)</f>
        <v>2784202.5000000009</v>
      </c>
      <c r="X155" s="6">
        <f ca="1">IFERROR(VLOOKUP(A155,'[1]num_trades (BBG)'!$A:$C,2,FALSE),0)</f>
        <v>1403</v>
      </c>
      <c r="Y155" s="6">
        <f ca="1">IFERROR(VLOOKUP(A155,'[1]Turnover (BBG)'!$A:$C,2,FALSE),0)</f>
        <v>8151064.7999999998</v>
      </c>
      <c r="Z155" s="6" t="str">
        <f>+IFERROR(IFERROR(VLOOKUP(M155,'[1]Category Mapping'!A:B,2,0),VLOOKUP(N155,'[1]Category Mapping'!A:B,2,0)),"Other")</f>
        <v>Covered Call</v>
      </c>
      <c r="AA155" s="7">
        <v>135888759.54506779</v>
      </c>
      <c r="AB155" s="6"/>
    </row>
    <row r="156" spans="1:28">
      <c r="A156" t="s">
        <v>1025</v>
      </c>
      <c r="B156">
        <v>155</v>
      </c>
      <c r="C156" t="s">
        <v>1026</v>
      </c>
      <c r="D156" t="s">
        <v>1027</v>
      </c>
      <c r="E156" s="5" t="s">
        <v>29</v>
      </c>
      <c r="F156">
        <v>1</v>
      </c>
      <c r="G156" t="s">
        <v>1028</v>
      </c>
      <c r="H156" t="s">
        <v>1029</v>
      </c>
      <c r="I156">
        <v>0.65</v>
      </c>
      <c r="J156">
        <v>0.71</v>
      </c>
      <c r="K156" s="5">
        <v>40701</v>
      </c>
      <c r="L156" t="s">
        <v>32</v>
      </c>
      <c r="M156" t="s">
        <v>1030</v>
      </c>
      <c r="N156" t="s">
        <v>232</v>
      </c>
      <c r="P156" s="6" t="s">
        <v>135</v>
      </c>
      <c r="Q156" t="s">
        <v>1031</v>
      </c>
      <c r="R156" s="6">
        <f ca="1">IFERROR(IF(AND(OR(P156="Global X Investments Canada Inc",P156="Fidelity Investments Canada ULC",P156="3iQ Corp."), ISNUMBER(SEARCH("/U", A156))), 0, VLOOKUP(A156,'[1]aum (BBG)'!$A:$D,2,FALSE)),0)</f>
        <v>56481940.309619904</v>
      </c>
      <c r="S156" s="6">
        <f ca="1">IFERROR(IF(AND(OR(P156="Global X Investments Canada Inc",P156="Fidelity Investments Canada ULC",P156="3iQ Corp."), ISNUMBER(SEARCH("/U", A156))), 0, VLOOKUP(A156,'[1]fund_flow (BBG)'!$A:$D,2,FALSE)),0)</f>
        <v>0</v>
      </c>
      <c r="T156" s="6">
        <f ca="1">IFERROR(IF(AND(OR(P156="Global X Investments Canada Inc",P156="Fidelity Investments Canada ULC",P156="3iQ Corp."), ISNUMBER(SEARCH("/U", A156))), 0, VLOOKUP(A156,'[1]fund_flow (BBG)'!$A:$D,4,FALSE)),0)</f>
        <v>0</v>
      </c>
      <c r="U156" s="6">
        <f ca="1">IFERROR(IF(AND(OR(P156="Global X Investments Canada Inc",P156="Fidelity Investments Canada ULC",P156="3iQ Corp."), ISNUMBER(SEARCH("/U", A156))), 0, VLOOKUP(A156,'[1]fund_flow (BBG)'!$E:$F,2,FALSE)),0)</f>
        <v>0</v>
      </c>
      <c r="V156" s="6">
        <f ca="1">IFERROR(IF(AND(OR(P156="Global X Investments Canada Inc",P156="Fidelity Investments Canada ULC",P156="3iQ Corp."), ISNUMBER(SEARCH("/U", A156))), 0, VLOOKUP(A156,'[1]fund_flow (BBG)'!$G:$H,2,FALSE)),0)</f>
        <v>0</v>
      </c>
      <c r="W156" s="6">
        <f ca="1">IFERROR(IF(AND(OR(P156="Global X Investments Canada Inc",P156="Fidelity Investments Canada ULC",P156="3iQ Corp."), ISNUMBER(SEARCH("/U", A156))), 0, VLOOKUP(A156,'[1]fund_flow (BBG)'!$I:$J,2,FALSE)),0)</f>
        <v>520079.9999999982</v>
      </c>
      <c r="X156" s="6">
        <f ca="1">IFERROR(VLOOKUP(A156,'[1]num_trades (BBG)'!$A:$C,2,FALSE),0)</f>
        <v>181</v>
      </c>
      <c r="Y156" s="6">
        <f ca="1">IFERROR(VLOOKUP(A156,'[1]Turnover (BBG)'!$A:$C,2,FALSE),0)</f>
        <v>676204.6399999999</v>
      </c>
      <c r="Z156" s="6" t="str">
        <f>+IFERROR(IFERROR(VLOOKUP(M156,'[1]Category Mapping'!A:B,2,0),VLOOKUP(N156,'[1]Category Mapping'!A:B,2,0)),"Other")</f>
        <v>Other</v>
      </c>
      <c r="AA156" s="7">
        <v>50422322.964968681</v>
      </c>
      <c r="AB156" s="6"/>
    </row>
    <row r="157" spans="1:28">
      <c r="A157" t="s">
        <v>1032</v>
      </c>
      <c r="B157">
        <v>156</v>
      </c>
      <c r="C157" t="s">
        <v>1033</v>
      </c>
      <c r="D157" t="s">
        <v>1034</v>
      </c>
      <c r="E157" s="5" t="s">
        <v>29</v>
      </c>
      <c r="F157">
        <v>1</v>
      </c>
      <c r="G157" t="s">
        <v>1035</v>
      </c>
      <c r="H157" t="s">
        <v>1036</v>
      </c>
      <c r="I157">
        <v>0.45</v>
      </c>
      <c r="J157">
        <v>0.49</v>
      </c>
      <c r="K157" s="5">
        <v>40708</v>
      </c>
      <c r="L157" t="s">
        <v>32</v>
      </c>
      <c r="M157" t="s">
        <v>1030</v>
      </c>
      <c r="N157" t="s">
        <v>232</v>
      </c>
      <c r="P157" s="6" t="s">
        <v>35</v>
      </c>
      <c r="Q157" t="s">
        <v>1037</v>
      </c>
      <c r="R157" s="6">
        <f ca="1">IFERROR(IF(AND(OR(P157="Global X Investments Canada Inc",P157="Fidelity Investments Canada ULC",P157="3iQ Corp."), ISNUMBER(SEARCH("/U", A157))), 0, VLOOKUP(A157,'[1]aum (BBG)'!$A:$D,2,FALSE)),0)</f>
        <v>112658894.92034912</v>
      </c>
      <c r="S157" s="6">
        <f ca="1">IFERROR(IF(AND(OR(P157="Global X Investments Canada Inc",P157="Fidelity Investments Canada ULC",P157="3iQ Corp."), ISNUMBER(SEARCH("/U", A157))), 0, VLOOKUP(A157,'[1]fund_flow (BBG)'!$A:$D,2,FALSE)),0)</f>
        <v>0</v>
      </c>
      <c r="T157" s="6">
        <f ca="1">IFERROR(IF(AND(OR(P157="Global X Investments Canada Inc",P157="Fidelity Investments Canada ULC",P157="3iQ Corp."), ISNUMBER(SEARCH("/U", A157))), 0, VLOOKUP(A157,'[1]fund_flow (BBG)'!$A:$D,4,FALSE)),0)</f>
        <v>1795196.0999999936</v>
      </c>
      <c r="U157" s="6">
        <f ca="1">IFERROR(IF(AND(OR(P157="Global X Investments Canada Inc",P157="Fidelity Investments Canada ULC",P157="3iQ Corp."), ISNUMBER(SEARCH("/U", A157))), 0, VLOOKUP(A157,'[1]fund_flow (BBG)'!$E:$F,2,FALSE)),0)</f>
        <v>899910.39999999688</v>
      </c>
      <c r="V157" s="6">
        <f ca="1">IFERROR(IF(AND(OR(P157="Global X Investments Canada Inc",P157="Fidelity Investments Canada ULC",P157="3iQ Corp."), ISNUMBER(SEARCH("/U", A157))), 0, VLOOKUP(A157,'[1]fund_flow (BBG)'!$G:$H,2,FALSE)),0)</f>
        <v>901633.80000001274</v>
      </c>
      <c r="W157" s="6">
        <f ca="1">IFERROR(IF(AND(OR(P157="Global X Investments Canada Inc",P157="Fidelity Investments Canada ULC",P157="3iQ Corp."), ISNUMBER(SEARCH("/U", A157))), 0, VLOOKUP(A157,'[1]fund_flow (BBG)'!$I:$J,2,FALSE)),0)</f>
        <v>2699812.9999999907</v>
      </c>
      <c r="X157" s="6">
        <f ca="1">IFERROR(VLOOKUP(A157,'[1]num_trades (BBG)'!$A:$C,2,FALSE),0)</f>
        <v>289</v>
      </c>
      <c r="Y157" s="6">
        <f ca="1">IFERROR(VLOOKUP(A157,'[1]Turnover (BBG)'!$A:$C,2,FALSE),0)</f>
        <v>1362602.9</v>
      </c>
      <c r="Z157" s="6" t="str">
        <f>+IFERROR(IFERROR(VLOOKUP(M157,'[1]Category Mapping'!A:B,2,0),VLOOKUP(N157,'[1]Category Mapping'!A:B,2,0)),"Other")</f>
        <v>Other</v>
      </c>
      <c r="AA157" s="7">
        <v>97340219.593048096</v>
      </c>
      <c r="AB157" s="6"/>
    </row>
    <row r="158" spans="1:28">
      <c r="A158" t="s">
        <v>1038</v>
      </c>
      <c r="B158">
        <v>157</v>
      </c>
      <c r="C158" t="s">
        <v>1039</v>
      </c>
      <c r="D158" t="s">
        <v>1040</v>
      </c>
      <c r="E158" s="5" t="s">
        <v>29</v>
      </c>
      <c r="F158">
        <v>1</v>
      </c>
      <c r="G158" t="s">
        <v>1041</v>
      </c>
      <c r="H158" t="s">
        <v>1042</v>
      </c>
      <c r="I158">
        <v>0.25</v>
      </c>
      <c r="J158">
        <v>0.27</v>
      </c>
      <c r="K158" s="5">
        <v>40709</v>
      </c>
      <c r="L158" t="s">
        <v>32</v>
      </c>
      <c r="M158" t="s">
        <v>162</v>
      </c>
      <c r="N158" t="s">
        <v>210</v>
      </c>
      <c r="P158" s="6" t="s">
        <v>1043</v>
      </c>
      <c r="Q158" t="s">
        <v>1044</v>
      </c>
      <c r="R158" s="6">
        <f ca="1">IFERROR(IF(AND(OR(P158="Global X Investments Canada Inc",P158="Fidelity Investments Canada ULC",P158="3iQ Corp."), ISNUMBER(SEARCH("/U", A158))), 0, VLOOKUP(A158,'[1]aum (BBG)'!$A:$D,2,FALSE)),0)</f>
        <v>79181108.216257095</v>
      </c>
      <c r="S158" s="6">
        <f ca="1">IFERROR(IF(AND(OR(P158="Global X Investments Canada Inc",P158="Fidelity Investments Canada ULC",P158="3iQ Corp."), ISNUMBER(SEARCH("/U", A158))), 0, VLOOKUP(A158,'[1]fund_flow (BBG)'!$A:$D,2,FALSE)),0)</f>
        <v>0</v>
      </c>
      <c r="T158" s="6">
        <f ca="1">IFERROR(IF(AND(OR(P158="Global X Investments Canada Inc",P158="Fidelity Investments Canada ULC",P158="3iQ Corp."), ISNUMBER(SEARCH("/U", A158))), 0, VLOOKUP(A158,'[1]fund_flow (BBG)'!$A:$D,4,FALSE)),0)</f>
        <v>0</v>
      </c>
      <c r="U158" s="6">
        <f ca="1">IFERROR(IF(AND(OR(P158="Global X Investments Canada Inc",P158="Fidelity Investments Canada ULC",P158="3iQ Corp."), ISNUMBER(SEARCH("/U", A158))), 0, VLOOKUP(A158,'[1]fund_flow (BBG)'!$E:$F,2,FALSE)),0)</f>
        <v>0</v>
      </c>
      <c r="V158" s="6">
        <f ca="1">IFERROR(IF(AND(OR(P158="Global X Investments Canada Inc",P158="Fidelity Investments Canada ULC",P158="3iQ Corp."), ISNUMBER(SEARCH("/U", A158))), 0, VLOOKUP(A158,'[1]fund_flow (BBG)'!$G:$H,2,FALSE)),0)</f>
        <v>0</v>
      </c>
      <c r="W158" s="6">
        <f ca="1">IFERROR(IF(AND(OR(P158="Global X Investments Canada Inc",P158="Fidelity Investments Canada ULC",P158="3iQ Corp."), ISNUMBER(SEARCH("/U", A158))), 0, VLOOKUP(A158,'[1]fund_flow (BBG)'!$I:$J,2,FALSE)),0)</f>
        <v>-1730610.0000000093</v>
      </c>
      <c r="X158" s="6">
        <f ca="1">IFERROR(VLOOKUP(A158,'[1]num_trades (BBG)'!$A:$C,2,FALSE),0)</f>
        <v>78</v>
      </c>
      <c r="Y158" s="6">
        <f ca="1">IFERROR(VLOOKUP(A158,'[1]Turnover (BBG)'!$A:$C,2,FALSE),0)</f>
        <v>591343.80000000005</v>
      </c>
      <c r="Z158" s="6" t="str">
        <f>+IFERROR(IFERROR(VLOOKUP(M158,'[1]Category Mapping'!A:B,2,0),VLOOKUP(N158,'[1]Category Mapping'!A:B,2,0)),"Other")</f>
        <v>Other</v>
      </c>
      <c r="AA158" s="7">
        <v>350474176.46799088</v>
      </c>
      <c r="AB158" s="6"/>
    </row>
    <row r="159" spans="1:28">
      <c r="A159" t="s">
        <v>1045</v>
      </c>
      <c r="B159">
        <v>158</v>
      </c>
      <c r="C159" t="s">
        <v>1046</v>
      </c>
      <c r="D159" t="s">
        <v>1047</v>
      </c>
      <c r="E159" s="5" t="s">
        <v>29</v>
      </c>
      <c r="F159">
        <v>1</v>
      </c>
      <c r="G159" t="s">
        <v>1048</v>
      </c>
      <c r="H159" t="s">
        <v>1049</v>
      </c>
      <c r="I159">
        <v>0.25</v>
      </c>
      <c r="J159">
        <v>0.27</v>
      </c>
      <c r="K159" s="5">
        <v>40709</v>
      </c>
      <c r="L159" t="s">
        <v>32</v>
      </c>
      <c r="M159" t="s">
        <v>223</v>
      </c>
      <c r="N159" t="s">
        <v>50</v>
      </c>
      <c r="P159" s="6" t="s">
        <v>1043</v>
      </c>
      <c r="Q159" t="s">
        <v>1050</v>
      </c>
      <c r="R159" s="6">
        <f ca="1">IFERROR(IF(AND(OR(P159="Global X Investments Canada Inc",P159="Fidelity Investments Canada ULC",P159="3iQ Corp."), ISNUMBER(SEARCH("/U", A159))), 0, VLOOKUP(A159,'[1]aum (BBG)'!$A:$D,2,FALSE)),0)</f>
        <v>514443626.97649002</v>
      </c>
      <c r="S159" s="6">
        <f ca="1">IFERROR(IF(AND(OR(P159="Global X Investments Canada Inc",P159="Fidelity Investments Canada ULC",P159="3iQ Corp."), ISNUMBER(SEARCH("/U", A159))), 0, VLOOKUP(A159,'[1]fund_flow (BBG)'!$A:$D,2,FALSE)),0)</f>
        <v>1818599.9999999618</v>
      </c>
      <c r="T159" s="6">
        <f ca="1">IFERROR(IF(AND(OR(P159="Global X Investments Canada Inc",P159="Fidelity Investments Canada ULC",P159="3iQ Corp."), ISNUMBER(SEARCH("/U", A159))), 0, VLOOKUP(A159,'[1]fund_flow (BBG)'!$A:$D,4,FALSE)),0)</f>
        <v>-9089500</v>
      </c>
      <c r="U159" s="6">
        <f ca="1">IFERROR(IF(AND(OR(P159="Global X Investments Canada Inc",P159="Fidelity Investments Canada ULC",P159="3iQ Corp."), ISNUMBER(SEARCH("/U", A159))), 0, VLOOKUP(A159,'[1]fund_flow (BBG)'!$E:$F,2,FALSE)),0)</f>
        <v>0</v>
      </c>
      <c r="V159" s="6">
        <f ca="1">IFERROR(IF(AND(OR(P159="Global X Investments Canada Inc",P159="Fidelity Investments Canada ULC",P159="3iQ Corp."), ISNUMBER(SEARCH("/U", A159))), 0, VLOOKUP(A159,'[1]fund_flow (BBG)'!$G:$H,2,FALSE)),0)</f>
        <v>0</v>
      </c>
      <c r="W159" s="6">
        <f ca="1">IFERROR(IF(AND(OR(P159="Global X Investments Canada Inc",P159="Fidelity Investments Canada ULC",P159="3iQ Corp."), ISNUMBER(SEARCH("/U", A159))), 0, VLOOKUP(A159,'[1]fund_flow (BBG)'!$I:$J,2,FALSE)),0)</f>
        <v>-10007295.000000015</v>
      </c>
      <c r="X159" s="6">
        <f ca="1">IFERROR(VLOOKUP(A159,'[1]num_trades (BBG)'!$A:$C,2,FALSE),0)</f>
        <v>609</v>
      </c>
      <c r="Y159" s="6">
        <f ca="1">IFERROR(VLOOKUP(A159,'[1]Turnover (BBG)'!$A:$C,2,FALSE),0)</f>
        <v>40092789</v>
      </c>
      <c r="Z159" s="6" t="str">
        <f>+IFERROR(IFERROR(VLOOKUP(M159,'[1]Category Mapping'!A:B,2,0),VLOOKUP(N159,'[1]Category Mapping'!A:B,2,0)),"Other")</f>
        <v>Other</v>
      </c>
      <c r="AA159" s="7">
        <v>533547308.98857117</v>
      </c>
      <c r="AB159" s="6"/>
    </row>
    <row r="160" spans="1:28">
      <c r="A160" t="s">
        <v>1051</v>
      </c>
      <c r="B160">
        <v>159</v>
      </c>
      <c r="C160" t="s">
        <v>1052</v>
      </c>
      <c r="D160" t="s">
        <v>1053</v>
      </c>
      <c r="E160" s="5" t="s">
        <v>29</v>
      </c>
      <c r="F160">
        <v>1</v>
      </c>
      <c r="G160" t="s">
        <v>1054</v>
      </c>
      <c r="H160" t="s">
        <v>1055</v>
      </c>
      <c r="I160">
        <v>0.5</v>
      </c>
      <c r="J160">
        <v>0.54</v>
      </c>
      <c r="K160" s="5">
        <v>40710</v>
      </c>
      <c r="L160" t="s">
        <v>32</v>
      </c>
      <c r="M160" t="s">
        <v>33</v>
      </c>
      <c r="N160" t="s">
        <v>150</v>
      </c>
      <c r="P160" s="6" t="s">
        <v>1043</v>
      </c>
      <c r="Q160" t="s">
        <v>1056</v>
      </c>
      <c r="R160" s="6">
        <f ca="1">IFERROR(IF(AND(OR(P160="Global X Investments Canada Inc",P160="Fidelity Investments Canada ULC",P160="3iQ Corp."), ISNUMBER(SEARCH("/U", A160))), 0, VLOOKUP(A160,'[1]aum (BBG)'!$A:$D,2,FALSE)),0)</f>
        <v>940742612.85018921</v>
      </c>
      <c r="S160" s="6">
        <f ca="1">IFERROR(IF(AND(OR(P160="Global X Investments Canada Inc",P160="Fidelity Investments Canada ULC",P160="3iQ Corp."), ISNUMBER(SEARCH("/U", A160))), 0, VLOOKUP(A160,'[1]fund_flow (BBG)'!$A:$D,2,FALSE)),0)</f>
        <v>2128040.0000000303</v>
      </c>
      <c r="T160" s="6">
        <f ca="1">IFERROR(IF(AND(OR(P160="Global X Investments Canada Inc",P160="Fidelity Investments Canada ULC",P160="3iQ Corp."), ISNUMBER(SEARCH("/U", A160))), 0, VLOOKUP(A160,'[1]fund_flow (BBG)'!$A:$D,4,FALSE)),0)</f>
        <v>-4196935.0000000596</v>
      </c>
      <c r="U160" s="6">
        <f ca="1">IFERROR(IF(AND(OR(P160="Global X Investments Canada Inc",P160="Fidelity Investments Canada ULC",P160="3iQ Corp."), ISNUMBER(SEARCH("/U", A160))), 0, VLOOKUP(A160,'[1]fund_flow (BBG)'!$E:$F,2,FALSE)),0)</f>
        <v>0</v>
      </c>
      <c r="V160" s="6">
        <f ca="1">IFERROR(IF(AND(OR(P160="Global X Investments Canada Inc",P160="Fidelity Investments Canada ULC",P160="3iQ Corp."), ISNUMBER(SEARCH("/U", A160))), 0, VLOOKUP(A160,'[1]fund_flow (BBG)'!$G:$H,2,FALSE)),0)</f>
        <v>0</v>
      </c>
      <c r="W160" s="6">
        <f ca="1">IFERROR(IF(AND(OR(P160="Global X Investments Canada Inc",P160="Fidelity Investments Canada ULC",P160="3iQ Corp."), ISNUMBER(SEARCH("/U", A160))), 0, VLOOKUP(A160,'[1]fund_flow (BBG)'!$I:$J,2,FALSE)),0)</f>
        <v>-4133824.999999912</v>
      </c>
      <c r="X160" s="6">
        <f ca="1">IFERROR(VLOOKUP(A160,'[1]num_trades (BBG)'!$A:$C,2,FALSE),0)</f>
        <v>600</v>
      </c>
      <c r="Y160" s="6">
        <f ca="1">IFERROR(VLOOKUP(A160,'[1]Turnover (BBG)'!$A:$C,2,FALSE),0)</f>
        <v>3208013.8000000003</v>
      </c>
      <c r="Z160" s="6" t="str">
        <f>+IFERROR(IFERROR(VLOOKUP(M160,'[1]Category Mapping'!A:B,2,0),VLOOKUP(N160,'[1]Category Mapping'!A:B,2,0)),"Other")</f>
        <v>Other</v>
      </c>
      <c r="AA160" s="7">
        <v>798073310.14823914</v>
      </c>
      <c r="AB160" s="6"/>
    </row>
    <row r="161" spans="1:28">
      <c r="A161" t="s">
        <v>1057</v>
      </c>
      <c r="B161">
        <v>160</v>
      </c>
      <c r="C161" t="s">
        <v>1058</v>
      </c>
      <c r="D161" t="s">
        <v>1059</v>
      </c>
      <c r="E161" s="5" t="s">
        <v>29</v>
      </c>
      <c r="F161">
        <v>1</v>
      </c>
      <c r="G161" t="s">
        <v>1060</v>
      </c>
      <c r="H161" t="s">
        <v>1061</v>
      </c>
      <c r="I161">
        <v>0.2</v>
      </c>
      <c r="J161">
        <v>0.2</v>
      </c>
      <c r="K161" s="5">
        <v>40710</v>
      </c>
      <c r="L161" t="s">
        <v>32</v>
      </c>
      <c r="M161" t="s">
        <v>102</v>
      </c>
      <c r="N161" t="s">
        <v>34</v>
      </c>
      <c r="P161" s="6" t="s">
        <v>1043</v>
      </c>
      <c r="Q161" t="s">
        <v>1062</v>
      </c>
      <c r="R161" s="6">
        <f ca="1">IFERROR(IF(AND(OR(P161="Global X Investments Canada Inc",P161="Fidelity Investments Canada ULC",P161="3iQ Corp."), ISNUMBER(SEARCH("/U", A161))), 0, VLOOKUP(A161,'[1]aum (BBG)'!$A:$D,2,FALSE)),0)</f>
        <v>1289463813.4765625</v>
      </c>
      <c r="S161" s="6">
        <f ca="1">IFERROR(IF(AND(OR(P161="Global X Investments Canada Inc",P161="Fidelity Investments Canada ULC",P161="3iQ Corp."), ISNUMBER(SEARCH("/U", A161))), 0, VLOOKUP(A161,'[1]fund_flow (BBG)'!$A:$D,2,FALSE)),0)</f>
        <v>7786804.0000000037</v>
      </c>
      <c r="T161" s="6">
        <f ca="1">IFERROR(IF(AND(OR(P161="Global X Investments Canada Inc",P161="Fidelity Investments Canada ULC",P161="3iQ Corp."), ISNUMBER(SEARCH("/U", A161))), 0, VLOOKUP(A161,'[1]fund_flow (BBG)'!$A:$D,4,FALSE)),0)</f>
        <v>-11964094.000000099</v>
      </c>
      <c r="U161" s="6">
        <f ca="1">IFERROR(IF(AND(OR(P161="Global X Investments Canada Inc",P161="Fidelity Investments Canada ULC",P161="3iQ Corp."), ISNUMBER(SEARCH("/U", A161))), 0, VLOOKUP(A161,'[1]fund_flow (BBG)'!$E:$F,2,FALSE)),0)</f>
        <v>9843532.0000001397</v>
      </c>
      <c r="V161" s="6">
        <f ca="1">IFERROR(IF(AND(OR(P161="Global X Investments Canada Inc",P161="Fidelity Investments Canada ULC",P161="3iQ Corp."), ISNUMBER(SEARCH("/U", A161))), 0, VLOOKUP(A161,'[1]fund_flow (BBG)'!$G:$H,2,FALSE)),0)</f>
        <v>27956736.99999994</v>
      </c>
      <c r="W161" s="6">
        <f ca="1">IFERROR(IF(AND(OR(P161="Global X Investments Canada Inc",P161="Fidelity Investments Canada ULC",P161="3iQ Corp."), ISNUMBER(SEARCH("/U", A161))), 0, VLOOKUP(A161,'[1]fund_flow (BBG)'!$I:$J,2,FALSE)),0)</f>
        <v>31631119.000000037</v>
      </c>
      <c r="X161" s="6">
        <f ca="1">IFERROR(VLOOKUP(A161,'[1]num_trades (BBG)'!$A:$C,2,FALSE),0)</f>
        <v>5326</v>
      </c>
      <c r="Y161" s="6">
        <f ca="1">IFERROR(VLOOKUP(A161,'[1]Turnover (BBG)'!$A:$C,2,FALSE),0)</f>
        <v>52940643</v>
      </c>
      <c r="Z161" s="6" t="str">
        <f>+IFERROR(IFERROR(VLOOKUP(M161,'[1]Category Mapping'!A:B,2,0),VLOOKUP(N161,'[1]Category Mapping'!A:B,2,0)),"Other")</f>
        <v>Equity Essential</v>
      </c>
      <c r="AA161" s="7">
        <v>945658360.74829102</v>
      </c>
      <c r="AB161" s="6"/>
    </row>
    <row r="162" spans="1:28">
      <c r="A162" t="s">
        <v>1063</v>
      </c>
      <c r="B162">
        <v>161</v>
      </c>
      <c r="C162" t="s">
        <v>1064</v>
      </c>
      <c r="D162" t="s">
        <v>1065</v>
      </c>
      <c r="E162" s="5">
        <v>45034</v>
      </c>
      <c r="F162">
        <v>1</v>
      </c>
      <c r="G162" t="s">
        <v>1066</v>
      </c>
      <c r="H162" t="s">
        <v>1067</v>
      </c>
      <c r="I162">
        <v>0.45</v>
      </c>
      <c r="J162">
        <v>0.48</v>
      </c>
      <c r="K162" s="5">
        <v>40710</v>
      </c>
      <c r="L162" t="s">
        <v>32</v>
      </c>
      <c r="M162" t="s">
        <v>261</v>
      </c>
      <c r="N162" t="s">
        <v>232</v>
      </c>
      <c r="P162" s="6" t="s">
        <v>1043</v>
      </c>
      <c r="Q162" t="s">
        <v>1068</v>
      </c>
      <c r="R162" s="6">
        <f ca="1">IFERROR(IF(AND(OR(P162="Global X Investments Canada Inc",P162="Fidelity Investments Canada ULC",P162="3iQ Corp."), ISNUMBER(SEARCH("/U", A162))), 0, VLOOKUP(A162,'[1]aum (BBG)'!$A:$D,2,FALSE)),0)</f>
        <v>0</v>
      </c>
      <c r="S162" s="6">
        <f ca="1">IFERROR(IF(AND(OR(P162="Global X Investments Canada Inc",P162="Fidelity Investments Canada ULC",P162="3iQ Corp."), ISNUMBER(SEARCH("/U", A162))), 0, VLOOKUP(A162,'[1]fund_flow (BBG)'!$A:$D,2,FALSE)),0)</f>
        <v>0</v>
      </c>
      <c r="T162" s="6">
        <f ca="1">IFERROR(IF(AND(OR(P162="Global X Investments Canada Inc",P162="Fidelity Investments Canada ULC",P162="3iQ Corp."), ISNUMBER(SEARCH("/U", A162))), 0, VLOOKUP(A162,'[1]fund_flow (BBG)'!$A:$D,4,FALSE)),0)</f>
        <v>0</v>
      </c>
      <c r="U162" s="6">
        <f ca="1">IFERROR(IF(AND(OR(P162="Global X Investments Canada Inc",P162="Fidelity Investments Canada ULC",P162="3iQ Corp."), ISNUMBER(SEARCH("/U", A162))), 0, VLOOKUP(A162,'[1]fund_flow (BBG)'!$E:$F,2,FALSE)),0)</f>
        <v>0</v>
      </c>
      <c r="V162" s="6">
        <f ca="1">IFERROR(IF(AND(OR(P162="Global X Investments Canada Inc",P162="Fidelity Investments Canada ULC",P162="3iQ Corp."), ISNUMBER(SEARCH("/U", A162))), 0, VLOOKUP(A162,'[1]fund_flow (BBG)'!$G:$H,2,FALSE)),0)</f>
        <v>0</v>
      </c>
      <c r="W162" s="6">
        <f ca="1">IFERROR(IF(AND(OR(P162="Global X Investments Canada Inc",P162="Fidelity Investments Canada ULC",P162="3iQ Corp."), ISNUMBER(SEARCH("/U", A162))), 0, VLOOKUP(A162,'[1]fund_flow (BBG)'!$I:$J,2,FALSE)),0)</f>
        <v>0</v>
      </c>
      <c r="X162" s="6">
        <f ca="1">IFERROR(VLOOKUP(A162,'[1]num_trades (BBG)'!$A:$C,2,FALSE),0)</f>
        <v>0</v>
      </c>
      <c r="Y162" s="6">
        <f ca="1">IFERROR(VLOOKUP(A162,'[1]Turnover (BBG)'!$A:$C,2,FALSE),0)</f>
        <v>0</v>
      </c>
      <c r="Z162" s="6" t="str">
        <f>+IFERROR(IFERROR(VLOOKUP(M162,'[1]Category Mapping'!A:B,2,0),VLOOKUP(N162,'[1]Category Mapping'!A:B,2,0)),"Other")</f>
        <v>Other</v>
      </c>
      <c r="AA162" s="7">
        <v>0</v>
      </c>
      <c r="AB162" s="6"/>
    </row>
    <row r="163" spans="1:28">
      <c r="A163" t="s">
        <v>1069</v>
      </c>
      <c r="B163">
        <v>162</v>
      </c>
      <c r="C163" t="s">
        <v>1070</v>
      </c>
      <c r="D163" t="s">
        <v>1071</v>
      </c>
      <c r="E163" s="5" t="s">
        <v>29</v>
      </c>
      <c r="F163">
        <v>1</v>
      </c>
      <c r="G163" t="s">
        <v>1072</v>
      </c>
      <c r="H163" t="s">
        <v>1073</v>
      </c>
      <c r="I163">
        <v>0.85</v>
      </c>
      <c r="J163">
        <v>1.25</v>
      </c>
      <c r="K163" s="5">
        <v>40714</v>
      </c>
      <c r="L163" t="s">
        <v>32</v>
      </c>
      <c r="M163" t="s">
        <v>586</v>
      </c>
      <c r="N163" t="s">
        <v>587</v>
      </c>
      <c r="P163" s="6" t="s">
        <v>522</v>
      </c>
      <c r="Q163" t="s">
        <v>1074</v>
      </c>
      <c r="R163" s="6">
        <f ca="1">IFERROR(IF(AND(OR(P163="Global X Investments Canada Inc",P163="Fidelity Investments Canada ULC",P163="3iQ Corp."), ISNUMBER(SEARCH("/U", A163))), 0, VLOOKUP(A163,'[1]aum (BBG)'!$A:$D,2,FALSE)),0)</f>
        <v>18818208.01940918</v>
      </c>
      <c r="S163" s="6">
        <f ca="1">IFERROR(IF(AND(OR(P163="Global X Investments Canada Inc",P163="Fidelity Investments Canada ULC",P163="3iQ Corp."), ISNUMBER(SEARCH("/U", A163))), 0, VLOOKUP(A163,'[1]fund_flow (BBG)'!$A:$D,2,FALSE)),0)</f>
        <v>0</v>
      </c>
      <c r="T163" s="6">
        <f ca="1">IFERROR(IF(AND(OR(P163="Global X Investments Canada Inc",P163="Fidelity Investments Canada ULC",P163="3iQ Corp."), ISNUMBER(SEARCH("/U", A163))), 0, VLOOKUP(A163,'[1]fund_flow (BBG)'!$A:$D,4,FALSE)),0)</f>
        <v>0</v>
      </c>
      <c r="U163" s="6">
        <f ca="1">IFERROR(IF(AND(OR(P163="Global X Investments Canada Inc",P163="Fidelity Investments Canada ULC",P163="3iQ Corp."), ISNUMBER(SEARCH("/U", A163))), 0, VLOOKUP(A163,'[1]fund_flow (BBG)'!$E:$F,2,FALSE)),0)</f>
        <v>0</v>
      </c>
      <c r="V163" s="6">
        <f ca="1">IFERROR(IF(AND(OR(P163="Global X Investments Canada Inc",P163="Fidelity Investments Canada ULC",P163="3iQ Corp."), ISNUMBER(SEARCH("/U", A163))), 0, VLOOKUP(A163,'[1]fund_flow (BBG)'!$G:$H,2,FALSE)),0)</f>
        <v>0</v>
      </c>
      <c r="W163" s="6">
        <f ca="1">IFERROR(IF(AND(OR(P163="Global X Investments Canada Inc",P163="Fidelity Investments Canada ULC",P163="3iQ Corp."), ISNUMBER(SEARCH("/U", A163))), 0, VLOOKUP(A163,'[1]fund_flow (BBG)'!$I:$J,2,FALSE)),0)</f>
        <v>356126.64599999879</v>
      </c>
      <c r="X163" s="6">
        <f ca="1">IFERROR(VLOOKUP(A163,'[1]num_trades (BBG)'!$A:$C,2,FALSE),0)</f>
        <v>90</v>
      </c>
      <c r="Y163" s="6">
        <f ca="1">IFERROR(VLOOKUP(A163,'[1]Turnover (BBG)'!$A:$C,2,FALSE),0)</f>
        <v>130264.68000000001</v>
      </c>
      <c r="Z163" s="6" t="str">
        <f>+IFERROR(IFERROR(VLOOKUP(M163,'[1]Category Mapping'!A:B,2,0),VLOOKUP(N163,'[1]Category Mapping'!A:B,2,0)),"Other")</f>
        <v>Other</v>
      </c>
      <c r="AA163" s="7">
        <v>19909367.823944092</v>
      </c>
      <c r="AB163" s="6"/>
    </row>
    <row r="164" spans="1:28">
      <c r="A164" t="s">
        <v>1075</v>
      </c>
      <c r="B164">
        <v>163</v>
      </c>
      <c r="C164" t="s">
        <v>1076</v>
      </c>
      <c r="D164" t="s">
        <v>1077</v>
      </c>
      <c r="E164" s="5" t="s">
        <v>29</v>
      </c>
      <c r="F164">
        <v>1</v>
      </c>
      <c r="G164" t="s">
        <v>1078</v>
      </c>
      <c r="H164" t="s">
        <v>1079</v>
      </c>
      <c r="I164">
        <v>0.85</v>
      </c>
      <c r="J164">
        <v>1.23</v>
      </c>
      <c r="K164" s="5">
        <v>40714</v>
      </c>
      <c r="L164" t="s">
        <v>32</v>
      </c>
      <c r="M164" t="s">
        <v>586</v>
      </c>
      <c r="N164" t="s">
        <v>587</v>
      </c>
      <c r="P164" s="6" t="s">
        <v>522</v>
      </c>
      <c r="Q164" t="s">
        <v>1080</v>
      </c>
      <c r="R164" s="6">
        <f ca="1">IFERROR(IF(AND(OR(P164="Global X Investments Canada Inc",P164="Fidelity Investments Canada ULC",P164="3iQ Corp."), ISNUMBER(SEARCH("/U", A164))), 0, VLOOKUP(A164,'[1]aum (BBG)'!$A:$D,2,FALSE)),0)</f>
        <v>7420450.2647151947</v>
      </c>
      <c r="S164" s="6">
        <f ca="1">IFERROR(IF(AND(OR(P164="Global X Investments Canada Inc",P164="Fidelity Investments Canada ULC",P164="3iQ Corp."), ISNUMBER(SEARCH("/U", A164))), 0, VLOOKUP(A164,'[1]fund_flow (BBG)'!$A:$D,2,FALSE)),0)</f>
        <v>0</v>
      </c>
      <c r="T164" s="6">
        <f ca="1">IFERROR(IF(AND(OR(P164="Global X Investments Canada Inc",P164="Fidelity Investments Canada ULC",P164="3iQ Corp."), ISNUMBER(SEARCH("/U", A164))), 0, VLOOKUP(A164,'[1]fund_flow (BBG)'!$A:$D,4,FALSE)),0)</f>
        <v>0</v>
      </c>
      <c r="U164" s="6">
        <f ca="1">IFERROR(IF(AND(OR(P164="Global X Investments Canada Inc",P164="Fidelity Investments Canada ULC",P164="3iQ Corp."), ISNUMBER(SEARCH("/U", A164))), 0, VLOOKUP(A164,'[1]fund_flow (BBG)'!$E:$F,2,FALSE)),0)</f>
        <v>0</v>
      </c>
      <c r="V164" s="6">
        <f ca="1">IFERROR(IF(AND(OR(P164="Global X Investments Canada Inc",P164="Fidelity Investments Canada ULC",P164="3iQ Corp."), ISNUMBER(SEARCH("/U", A164))), 0, VLOOKUP(A164,'[1]fund_flow (BBG)'!$G:$H,2,FALSE)),0)</f>
        <v>0</v>
      </c>
      <c r="W164" s="6">
        <f ca="1">IFERROR(IF(AND(OR(P164="Global X Investments Canada Inc",P164="Fidelity Investments Canada ULC",P164="3iQ Corp."), ISNUMBER(SEARCH("/U", A164))), 0, VLOOKUP(A164,'[1]fund_flow (BBG)'!$I:$J,2,FALSE)),0)</f>
        <v>0</v>
      </c>
      <c r="X164" s="6">
        <f ca="1">IFERROR(VLOOKUP(A164,'[1]num_trades (BBG)'!$A:$C,2,FALSE),0)</f>
        <v>9</v>
      </c>
      <c r="Y164" s="6">
        <f ca="1">IFERROR(VLOOKUP(A164,'[1]Turnover (BBG)'!$A:$C,2,FALSE),0)</f>
        <v>3632.67</v>
      </c>
      <c r="Z164" s="6" t="str">
        <f>+IFERROR(IFERROR(VLOOKUP(M164,'[1]Category Mapping'!A:B,2,0),VLOOKUP(N164,'[1]Category Mapping'!A:B,2,0)),"Other")</f>
        <v>Other</v>
      </c>
      <c r="AA164" s="7">
        <v>7199630.498456955</v>
      </c>
      <c r="AB164" s="6"/>
    </row>
    <row r="165" spans="1:28">
      <c r="A165" t="s">
        <v>1081</v>
      </c>
      <c r="B165">
        <v>164</v>
      </c>
      <c r="C165" t="s">
        <v>1082</v>
      </c>
      <c r="D165" t="s">
        <v>1083</v>
      </c>
      <c r="E165" s="5" t="s">
        <v>29</v>
      </c>
      <c r="F165">
        <v>1</v>
      </c>
      <c r="G165" t="s">
        <v>1084</v>
      </c>
      <c r="H165" t="s">
        <v>1085</v>
      </c>
      <c r="I165">
        <v>0.55000000000000004</v>
      </c>
      <c r="J165">
        <v>0.55000000000000004</v>
      </c>
      <c r="K165" s="5">
        <v>40715</v>
      </c>
      <c r="L165" t="s">
        <v>32</v>
      </c>
      <c r="M165" t="s">
        <v>645</v>
      </c>
      <c r="N165" t="s">
        <v>646</v>
      </c>
      <c r="P165" s="6" t="s">
        <v>1043</v>
      </c>
      <c r="Q165" t="s">
        <v>1086</v>
      </c>
      <c r="R165" s="6">
        <f ca="1">IFERROR(IF(AND(OR(P165="Global X Investments Canada Inc",P165="Fidelity Investments Canada ULC",P165="3iQ Corp."), ISNUMBER(SEARCH("/U", A165))), 0, VLOOKUP(A165,'[1]aum (BBG)'!$A:$D,2,FALSE)),0)</f>
        <v>0</v>
      </c>
      <c r="S165" s="6">
        <f ca="1">IFERROR(IF(AND(OR(P165="Global X Investments Canada Inc",P165="Fidelity Investments Canada ULC",P165="3iQ Corp."), ISNUMBER(SEARCH("/U", A165))), 0, VLOOKUP(A165,'[1]fund_flow (BBG)'!$A:$D,2,FALSE)),0)</f>
        <v>0</v>
      </c>
      <c r="T165" s="6">
        <f ca="1">IFERROR(IF(AND(OR(P165="Global X Investments Canada Inc",P165="Fidelity Investments Canada ULC",P165="3iQ Corp."), ISNUMBER(SEARCH("/U", A165))), 0, VLOOKUP(A165,'[1]fund_flow (BBG)'!$A:$D,4,FALSE)),0)</f>
        <v>0</v>
      </c>
      <c r="U165" s="6">
        <f ca="1">IFERROR(IF(AND(OR(P165="Global X Investments Canada Inc",P165="Fidelity Investments Canada ULC",P165="3iQ Corp."), ISNUMBER(SEARCH("/U", A165))), 0, VLOOKUP(A165,'[1]fund_flow (BBG)'!$E:$F,2,FALSE)),0)</f>
        <v>0</v>
      </c>
      <c r="V165" s="6">
        <f ca="1">IFERROR(IF(AND(OR(P165="Global X Investments Canada Inc",P165="Fidelity Investments Canada ULC",P165="3iQ Corp."), ISNUMBER(SEARCH("/U", A165))), 0, VLOOKUP(A165,'[1]fund_flow (BBG)'!$G:$H,2,FALSE)),0)</f>
        <v>0</v>
      </c>
      <c r="W165" s="6">
        <f ca="1">IFERROR(IF(AND(OR(P165="Global X Investments Canada Inc",P165="Fidelity Investments Canada ULC",P165="3iQ Corp."), ISNUMBER(SEARCH("/U", A165))), 0, VLOOKUP(A165,'[1]fund_flow (BBG)'!$I:$J,2,FALSE)),0)</f>
        <v>0</v>
      </c>
      <c r="X165" s="6">
        <f ca="1">IFERROR(VLOOKUP(A165,'[1]num_trades (BBG)'!$A:$C,2,FALSE),0)</f>
        <v>0</v>
      </c>
      <c r="Y165" s="6">
        <f ca="1">IFERROR(VLOOKUP(A165,'[1]Turnover (BBG)'!$A:$C,2,FALSE),0)</f>
        <v>0</v>
      </c>
      <c r="Z165" s="6" t="str">
        <f>+IFERROR(IFERROR(VLOOKUP(M165,'[1]Category Mapping'!A:B,2,0),VLOOKUP(N165,'[1]Category Mapping'!A:B,2,0)),"Other")</f>
        <v>Other</v>
      </c>
      <c r="AA165" s="7">
        <v>18213949.736595154</v>
      </c>
      <c r="AB165" s="6"/>
    </row>
    <row r="166" spans="1:28">
      <c r="A166" t="s">
        <v>1087</v>
      </c>
      <c r="B166">
        <v>165</v>
      </c>
      <c r="C166" t="s">
        <v>1088</v>
      </c>
      <c r="D166" t="s">
        <v>1089</v>
      </c>
      <c r="E166" s="5" t="s">
        <v>29</v>
      </c>
      <c r="F166">
        <v>1</v>
      </c>
      <c r="G166" t="s">
        <v>1090</v>
      </c>
      <c r="H166" t="s">
        <v>1091</v>
      </c>
      <c r="I166">
        <v>0.6</v>
      </c>
      <c r="J166">
        <v>0.66</v>
      </c>
      <c r="K166" s="5">
        <v>40799</v>
      </c>
      <c r="L166" t="s">
        <v>32</v>
      </c>
      <c r="M166" t="s">
        <v>102</v>
      </c>
      <c r="N166" t="s">
        <v>150</v>
      </c>
      <c r="P166" s="6" t="s">
        <v>35</v>
      </c>
      <c r="Q166" t="s">
        <v>1092</v>
      </c>
      <c r="R166" s="6">
        <f ca="1">IFERROR(IF(AND(OR(P166="Global X Investments Canada Inc",P166="Fidelity Investments Canada ULC",P166="3iQ Corp."), ISNUMBER(SEARCH("/U", A166))), 0, VLOOKUP(A166,'[1]aum (BBG)'!$A:$D,2,FALSE)),0)</f>
        <v>253290797.80578613</v>
      </c>
      <c r="S166" s="6">
        <f ca="1">IFERROR(IF(AND(OR(P166="Global X Investments Canada Inc",P166="Fidelity Investments Canada ULC",P166="3iQ Corp."), ISNUMBER(SEARCH("/U", A166))), 0, VLOOKUP(A166,'[1]fund_flow (BBG)'!$A:$D,2,FALSE)),0)</f>
        <v>-2916133.7249999894</v>
      </c>
      <c r="T166" s="6">
        <f ca="1">IFERROR(IF(AND(OR(P166="Global X Investments Canada Inc",P166="Fidelity Investments Canada ULC",P166="3iQ Corp."), ISNUMBER(SEARCH("/U", A166))), 0, VLOOKUP(A166,'[1]fund_flow (BBG)'!$A:$D,4,FALSE)),0)</f>
        <v>0</v>
      </c>
      <c r="U166" s="6">
        <f ca="1">IFERROR(IF(AND(OR(P166="Global X Investments Canada Inc",P166="Fidelity Investments Canada ULC",P166="3iQ Corp."), ISNUMBER(SEARCH("/U", A166))), 0, VLOOKUP(A166,'[1]fund_flow (BBG)'!$E:$F,2,FALSE)),0)</f>
        <v>-1431071.4250000203</v>
      </c>
      <c r="V166" s="6">
        <f ca="1">IFERROR(IF(AND(OR(P166="Global X Investments Canada Inc",P166="Fidelity Investments Canada ULC",P166="3iQ Corp."), ISNUMBER(SEARCH("/U", A166))), 0, VLOOKUP(A166,'[1]fund_flow (BBG)'!$G:$H,2,FALSE)),0)</f>
        <v>0</v>
      </c>
      <c r="W166" s="6">
        <f ca="1">IFERROR(IF(AND(OR(P166="Global X Investments Canada Inc",P166="Fidelity Investments Canada ULC",P166="3iQ Corp."), ISNUMBER(SEARCH("/U", A166))), 0, VLOOKUP(A166,'[1]fund_flow (BBG)'!$I:$J,2,FALSE)),0)</f>
        <v>-4347205.1500000097</v>
      </c>
      <c r="X166" s="6">
        <f ca="1">IFERROR(VLOOKUP(A166,'[1]num_trades (BBG)'!$A:$C,2,FALSE),0)</f>
        <v>296</v>
      </c>
      <c r="Y166" s="6">
        <f ca="1">IFERROR(VLOOKUP(A166,'[1]Turnover (BBG)'!$A:$C,2,FALSE),0)</f>
        <v>1721781.1</v>
      </c>
      <c r="Z166" s="6" t="str">
        <f>+IFERROR(IFERROR(VLOOKUP(M166,'[1]Category Mapping'!A:B,2,0),VLOOKUP(N166,'[1]Category Mapping'!A:B,2,0)),"Other")</f>
        <v>Other</v>
      </c>
      <c r="AA166" s="7">
        <v>318077323.72283936</v>
      </c>
      <c r="AB166" s="6"/>
    </row>
    <row r="167" spans="1:28">
      <c r="A167" t="s">
        <v>1093</v>
      </c>
      <c r="B167">
        <v>166</v>
      </c>
      <c r="C167" t="s">
        <v>1094</v>
      </c>
      <c r="D167" t="s">
        <v>1095</v>
      </c>
      <c r="E167" s="5" t="s">
        <v>29</v>
      </c>
      <c r="F167">
        <v>2</v>
      </c>
      <c r="G167" t="s">
        <v>1096</v>
      </c>
      <c r="H167" t="s">
        <v>1097</v>
      </c>
      <c r="I167">
        <v>0.39</v>
      </c>
      <c r="J167">
        <v>0.44</v>
      </c>
      <c r="K167" s="5">
        <v>40800</v>
      </c>
      <c r="L167" t="s">
        <v>32</v>
      </c>
      <c r="M167" t="s">
        <v>878</v>
      </c>
      <c r="N167" t="s">
        <v>423</v>
      </c>
      <c r="P167" s="6" t="s">
        <v>233</v>
      </c>
      <c r="Q167" t="s">
        <v>1098</v>
      </c>
      <c r="R167" s="6">
        <f>IFERROR(IF(AND(OR(P167="Global X Investments Canada Inc",P167="Fidelity Investments Canada ULC",P167="3iQ Corp."), ISNUMBER(SEARCH("/U", A167))), 0, VLOOKUP(A167,'[1]aum (BBG)'!$A:$D,2,FALSE)),0)</f>
        <v>0</v>
      </c>
      <c r="S167" s="6">
        <f>IFERROR(IF(AND(OR(P167="Global X Investments Canada Inc",P167="Fidelity Investments Canada ULC",P167="3iQ Corp."), ISNUMBER(SEARCH("/U", A167))), 0, VLOOKUP(A167,'[1]fund_flow (BBG)'!$A:$D,2,FALSE)),0)</f>
        <v>0</v>
      </c>
      <c r="T167" s="6">
        <f>IFERROR(IF(AND(OR(P167="Global X Investments Canada Inc",P167="Fidelity Investments Canada ULC",P167="3iQ Corp."), ISNUMBER(SEARCH("/U", A167))), 0, VLOOKUP(A167,'[1]fund_flow (BBG)'!$A:$D,4,FALSE)),0)</f>
        <v>0</v>
      </c>
      <c r="U167" s="6">
        <f>IFERROR(IF(AND(OR(P167="Global X Investments Canada Inc",P167="Fidelity Investments Canada ULC",P167="3iQ Corp."), ISNUMBER(SEARCH("/U", A167))), 0, VLOOKUP(A167,'[1]fund_flow (BBG)'!$E:$F,2,FALSE)),0)</f>
        <v>0</v>
      </c>
      <c r="V167" s="6">
        <f>IFERROR(IF(AND(OR(P167="Global X Investments Canada Inc",P167="Fidelity Investments Canada ULC",P167="3iQ Corp."), ISNUMBER(SEARCH("/U", A167))), 0, VLOOKUP(A167,'[1]fund_flow (BBG)'!$G:$H,2,FALSE)),0)</f>
        <v>0</v>
      </c>
      <c r="W167" s="6">
        <f>IFERROR(IF(AND(OR(P167="Global X Investments Canada Inc",P167="Fidelity Investments Canada ULC",P167="3iQ Corp."), ISNUMBER(SEARCH("/U", A167))), 0, VLOOKUP(A167,'[1]fund_flow (BBG)'!$I:$J,2,FALSE)),0)</f>
        <v>0</v>
      </c>
      <c r="X167" s="6">
        <f ca="1">IFERROR(VLOOKUP(A167,'[1]num_trades (BBG)'!$A:$C,2,FALSE),0)</f>
        <v>103</v>
      </c>
      <c r="Y167" s="6">
        <f ca="1">IFERROR(VLOOKUP(A167,'[1]Turnover (BBG)'!$A:$C,2,FALSE),0)</f>
        <v>473877.83</v>
      </c>
      <c r="Z167" s="6" t="str">
        <f>+IFERROR(IFERROR(VLOOKUP(M167,'[1]Category Mapping'!A:B,2,0),VLOOKUP(N167,'[1]Category Mapping'!A:B,2,0)),"Other")</f>
        <v>Covered Call</v>
      </c>
      <c r="AA167" s="7">
        <v>0</v>
      </c>
      <c r="AB167" s="6"/>
    </row>
    <row r="168" spans="1:28">
      <c r="A168" t="s">
        <v>1099</v>
      </c>
      <c r="B168">
        <v>167</v>
      </c>
      <c r="C168" t="s">
        <v>1100</v>
      </c>
      <c r="D168" t="s">
        <v>1101</v>
      </c>
      <c r="E168" s="5" t="s">
        <v>29</v>
      </c>
      <c r="F168">
        <v>1</v>
      </c>
      <c r="G168" t="s">
        <v>1102</v>
      </c>
      <c r="H168" t="s">
        <v>1103</v>
      </c>
      <c r="I168">
        <v>0.65</v>
      </c>
      <c r="J168">
        <v>0.9</v>
      </c>
      <c r="K168" s="5">
        <v>40800</v>
      </c>
      <c r="L168" t="s">
        <v>32</v>
      </c>
      <c r="M168" t="s">
        <v>878</v>
      </c>
      <c r="N168" t="s">
        <v>423</v>
      </c>
      <c r="P168" s="6" t="s">
        <v>233</v>
      </c>
      <c r="Q168" t="s">
        <v>1104</v>
      </c>
      <c r="R168" s="6">
        <f ca="1">IFERROR(IF(AND(OR(P168="Global X Investments Canada Inc",P168="Fidelity Investments Canada ULC",P168="3iQ Corp."), ISNUMBER(SEARCH("/U", A168))), 0, VLOOKUP(A168,'[1]aum (BBG)'!$A:$D,2,FALSE)),0)</f>
        <v>590820628.25515079</v>
      </c>
      <c r="S168" s="6">
        <f ca="1">IFERROR(IF(AND(OR(P168="Global X Investments Canada Inc",P168="Fidelity Investments Canada ULC",P168="3iQ Corp."), ISNUMBER(SEARCH("/U", A168))), 0, VLOOKUP(A168,'[1]fund_flow (BBG)'!$A:$D,2,FALSE)),0)</f>
        <v>2942288.0530000175</v>
      </c>
      <c r="T168" s="6">
        <f ca="1">IFERROR(IF(AND(OR(P168="Global X Investments Canada Inc",P168="Fidelity Investments Canada ULC",P168="3iQ Corp."), ISNUMBER(SEARCH("/U", A168))), 0, VLOOKUP(A168,'[1]fund_flow (BBG)'!$A:$D,4,FALSE)),0)</f>
        <v>6889129.0814999808</v>
      </c>
      <c r="U168" s="6">
        <f ca="1">IFERROR(IF(AND(OR(P168="Global X Investments Canada Inc",P168="Fidelity Investments Canada ULC",P168="3iQ Corp."), ISNUMBER(SEARCH("/U", A168))), 0, VLOOKUP(A168,'[1]fund_flow (BBG)'!$E:$F,2,FALSE)),0)</f>
        <v>4969789.1950000003</v>
      </c>
      <c r="V168" s="6">
        <f ca="1">IFERROR(IF(AND(OR(P168="Global X Investments Canada Inc",P168="Fidelity Investments Canada ULC",P168="3iQ Corp."), ISNUMBER(SEARCH("/U", A168))), 0, VLOOKUP(A168,'[1]fund_flow (BBG)'!$G:$H,2,FALSE)),0)</f>
        <v>4007260.8450000575</v>
      </c>
      <c r="W168" s="6">
        <f ca="1">IFERROR(IF(AND(OR(P168="Global X Investments Canada Inc",P168="Fidelity Investments Canada ULC",P168="3iQ Corp."), ISNUMBER(SEARCH("/U", A168))), 0, VLOOKUP(A168,'[1]fund_flow (BBG)'!$I:$J,2,FALSE)),0)</f>
        <v>24522864.337941505</v>
      </c>
      <c r="X168" s="6">
        <f ca="1">IFERROR(VLOOKUP(A168,'[1]num_trades (BBG)'!$A:$C,2,FALSE),0)</f>
        <v>2175</v>
      </c>
      <c r="Y168" s="6">
        <f ca="1">IFERROR(VLOOKUP(A168,'[1]Turnover (BBG)'!$A:$C,2,FALSE),0)</f>
        <v>10364016.800000001</v>
      </c>
      <c r="Z168" s="6" t="str">
        <f>+IFERROR(IFERROR(VLOOKUP(M168,'[1]Category Mapping'!A:B,2,0),VLOOKUP(N168,'[1]Category Mapping'!A:B,2,0)),"Other")</f>
        <v>Covered Call</v>
      </c>
      <c r="AA168" s="7">
        <v>279724818.02759457</v>
      </c>
      <c r="AB168" s="6"/>
    </row>
    <row r="169" spans="1:28">
      <c r="A169" t="s">
        <v>1105</v>
      </c>
      <c r="B169">
        <v>168</v>
      </c>
      <c r="C169" t="s">
        <v>1106</v>
      </c>
      <c r="D169" t="s">
        <v>1107</v>
      </c>
      <c r="E169" s="5" t="s">
        <v>29</v>
      </c>
      <c r="F169">
        <v>1</v>
      </c>
      <c r="G169" t="s">
        <v>1108</v>
      </c>
      <c r="H169" t="s">
        <v>1109</v>
      </c>
      <c r="I169">
        <v>0.09</v>
      </c>
      <c r="J169">
        <v>0.1</v>
      </c>
      <c r="K169" s="5">
        <v>40805</v>
      </c>
      <c r="L169" t="s">
        <v>32</v>
      </c>
      <c r="M169" t="s">
        <v>223</v>
      </c>
      <c r="N169" t="s">
        <v>50</v>
      </c>
      <c r="P169" s="6" t="s">
        <v>35</v>
      </c>
      <c r="Q169" t="s">
        <v>1110</v>
      </c>
      <c r="R169" s="6">
        <f ca="1">IFERROR(IF(AND(OR(P169="Global X Investments Canada Inc",P169="Fidelity Investments Canada ULC",P169="3iQ Corp."), ISNUMBER(SEARCH("/U", A169))), 0, VLOOKUP(A169,'[1]aum (BBG)'!$A:$D,2,FALSE)),0)</f>
        <v>2278205118.9422607</v>
      </c>
      <c r="S169" s="6">
        <f ca="1">IFERROR(IF(AND(OR(P169="Global X Investments Canada Inc",P169="Fidelity Investments Canada ULC",P169="3iQ Corp."), ISNUMBER(SEARCH("/U", A169))), 0, VLOOKUP(A169,'[1]fund_flow (BBG)'!$A:$D,2,FALSE)),0)</f>
        <v>17287988.299999837</v>
      </c>
      <c r="T169" s="6">
        <f ca="1">IFERROR(IF(AND(OR(P169="Global X Investments Canada Inc",P169="Fidelity Investments Canada ULC",P169="3iQ Corp."), ISNUMBER(SEARCH("/U", A169))), 0, VLOOKUP(A169,'[1]fund_flow (BBG)'!$A:$D,4,FALSE)),0)</f>
        <v>26884920.800000109</v>
      </c>
      <c r="U169" s="6">
        <f ca="1">IFERROR(IF(AND(OR(P169="Global X Investments Canada Inc",P169="Fidelity Investments Canada ULC",P169="3iQ Corp."), ISNUMBER(SEARCH("/U", A169))), 0, VLOOKUP(A169,'[1]fund_flow (BBG)'!$E:$F,2,FALSE)),0)</f>
        <v>17289550.799999837</v>
      </c>
      <c r="V169" s="6">
        <f ca="1">IFERROR(IF(AND(OR(P169="Global X Investments Canada Inc",P169="Fidelity Investments Canada ULC",P169="3iQ Corp."), ISNUMBER(SEARCH("/U", A169))), 0, VLOOKUP(A169,'[1]fund_flow (BBG)'!$G:$H,2,FALSE)),0)</f>
        <v>15356572.400000218</v>
      </c>
      <c r="W169" s="6">
        <f ca="1">IFERROR(IF(AND(OR(P169="Global X Investments Canada Inc",P169="Fidelity Investments Canada ULC",P169="3iQ Corp."), ISNUMBER(SEARCH("/U", A169))), 0, VLOOKUP(A169,'[1]fund_flow (BBG)'!$I:$J,2,FALSE)),0)</f>
        <v>95988469.900000006</v>
      </c>
      <c r="X169" s="6">
        <f ca="1">IFERROR(VLOOKUP(A169,'[1]num_trades (BBG)'!$A:$C,2,FALSE),0)</f>
        <v>3582</v>
      </c>
      <c r="Y169" s="6">
        <f ca="1">IFERROR(VLOOKUP(A169,'[1]Turnover (BBG)'!$A:$C,2,FALSE),0)</f>
        <v>54898217</v>
      </c>
      <c r="Z169" s="6" t="str">
        <f>+IFERROR(IFERROR(VLOOKUP(M169,'[1]Category Mapping'!A:B,2,0),VLOOKUP(N169,'[1]Category Mapping'!A:B,2,0)),"Other")</f>
        <v>Other</v>
      </c>
      <c r="AA169" s="7">
        <v>1457619944.190979</v>
      </c>
      <c r="AB169" s="6"/>
    </row>
    <row r="170" spans="1:28">
      <c r="A170" t="s">
        <v>1111</v>
      </c>
      <c r="B170">
        <v>169</v>
      </c>
      <c r="C170" t="s">
        <v>1112</v>
      </c>
      <c r="D170" t="s">
        <v>1113</v>
      </c>
      <c r="E170" s="5" t="s">
        <v>29</v>
      </c>
      <c r="F170">
        <v>1</v>
      </c>
      <c r="G170" t="s">
        <v>1114</v>
      </c>
      <c r="H170" t="s">
        <v>1115</v>
      </c>
      <c r="I170">
        <v>0.15</v>
      </c>
      <c r="J170">
        <v>0.17</v>
      </c>
      <c r="K170" s="5">
        <v>40841</v>
      </c>
      <c r="L170" t="s">
        <v>32</v>
      </c>
      <c r="M170" t="s">
        <v>162</v>
      </c>
      <c r="N170" t="s">
        <v>514</v>
      </c>
      <c r="P170" s="6" t="s">
        <v>35</v>
      </c>
      <c r="Q170" t="s">
        <v>1116</v>
      </c>
      <c r="R170" s="6">
        <f ca="1">IFERROR(IF(AND(OR(P170="Global X Investments Canada Inc",P170="Fidelity Investments Canada ULC",P170="3iQ Corp."), ISNUMBER(SEARCH("/U", A170))), 0, VLOOKUP(A170,'[1]aum (BBG)'!$A:$D,2,FALSE)),0)</f>
        <v>848467717.83828735</v>
      </c>
      <c r="S170" s="6">
        <f ca="1">IFERROR(IF(AND(OR(P170="Global X Investments Canada Inc",P170="Fidelity Investments Canada ULC",P170="3iQ Corp."), ISNUMBER(SEARCH("/U", A170))), 0, VLOOKUP(A170,'[1]fund_flow (BBG)'!$A:$D,2,FALSE)),0)</f>
        <v>-37504786.049999975</v>
      </c>
      <c r="T170" s="6">
        <f ca="1">IFERROR(IF(AND(OR(P170="Global X Investments Canada Inc",P170="Fidelity Investments Canada ULC",P170="3iQ Corp."), ISNUMBER(SEARCH("/U", A170))), 0, VLOOKUP(A170,'[1]fund_flow (BBG)'!$A:$D,4,FALSE)),0)</f>
        <v>3489053.2000000495</v>
      </c>
      <c r="U170" s="6">
        <f ca="1">IFERROR(IF(AND(OR(P170="Global X Investments Canada Inc",P170="Fidelity Investments Canada ULC",P170="3iQ Corp."), ISNUMBER(SEARCH("/U", A170))), 0, VLOOKUP(A170,'[1]fund_flow (BBG)'!$E:$F,2,FALSE)),0)</f>
        <v>29696380.499999925</v>
      </c>
      <c r="V170" s="6">
        <f ca="1">IFERROR(IF(AND(OR(P170="Global X Investments Canada Inc",P170="Fidelity Investments Canada ULC",P170="3iQ Corp."), ISNUMBER(SEARCH("/U", A170))), 0, VLOOKUP(A170,'[1]fund_flow (BBG)'!$G:$H,2,FALSE)),0)</f>
        <v>6110272.2500000251</v>
      </c>
      <c r="W170" s="6">
        <f ca="1">IFERROR(IF(AND(OR(P170="Global X Investments Canada Inc",P170="Fidelity Investments Canada ULC",P170="3iQ Corp."), ISNUMBER(SEARCH("/U", A170))), 0, VLOOKUP(A170,'[1]fund_flow (BBG)'!$I:$J,2,FALSE)),0)</f>
        <v>3530281.2000000533</v>
      </c>
      <c r="X170" s="6">
        <f ca="1">IFERROR(VLOOKUP(A170,'[1]num_trades (BBG)'!$A:$C,2,FALSE),0)</f>
        <v>1693</v>
      </c>
      <c r="Y170" s="6">
        <f ca="1">IFERROR(VLOOKUP(A170,'[1]Turnover (BBG)'!$A:$C,2,FALSE),0)</f>
        <v>25769097</v>
      </c>
      <c r="Z170" s="6" t="str">
        <f>+IFERROR(IFERROR(VLOOKUP(M170,'[1]Category Mapping'!A:B,2,0),VLOOKUP(N170,'[1]Category Mapping'!A:B,2,0)),"Other")</f>
        <v>Other</v>
      </c>
      <c r="AA170" s="7">
        <v>684413308.81118774</v>
      </c>
      <c r="AB170" s="6"/>
    </row>
    <row r="171" spans="1:28">
      <c r="A171" t="s">
        <v>1117</v>
      </c>
      <c r="B171">
        <v>170</v>
      </c>
      <c r="C171" t="s">
        <v>1118</v>
      </c>
      <c r="D171" t="s">
        <v>1119</v>
      </c>
      <c r="E171" s="5" t="s">
        <v>29</v>
      </c>
      <c r="F171">
        <v>1</v>
      </c>
      <c r="G171" t="s">
        <v>1120</v>
      </c>
      <c r="H171" t="s">
        <v>1121</v>
      </c>
      <c r="I171">
        <v>0.25</v>
      </c>
      <c r="J171">
        <v>0.28000000000000003</v>
      </c>
      <c r="K171" s="5">
        <v>40841</v>
      </c>
      <c r="L171" t="s">
        <v>32</v>
      </c>
      <c r="M171" t="s">
        <v>223</v>
      </c>
      <c r="N171" t="s">
        <v>514</v>
      </c>
      <c r="P171" s="6" t="s">
        <v>35</v>
      </c>
      <c r="Q171" t="s">
        <v>1122</v>
      </c>
      <c r="R171" s="6">
        <f ca="1">IFERROR(IF(AND(OR(P171="Global X Investments Canada Inc",P171="Fidelity Investments Canada ULC",P171="3iQ Corp."), ISNUMBER(SEARCH("/U", A171))), 0, VLOOKUP(A171,'[1]aum (BBG)'!$A:$D,2,FALSE)),0)</f>
        <v>528900641.44134521</v>
      </c>
      <c r="S171" s="6">
        <f ca="1">IFERROR(IF(AND(OR(P171="Global X Investments Canada Inc",P171="Fidelity Investments Canada ULC",P171="3iQ Corp."), ISNUMBER(SEARCH("/U", A171))), 0, VLOOKUP(A171,'[1]fund_flow (BBG)'!$A:$D,2,FALSE)),0)</f>
        <v>-119366623.20000002</v>
      </c>
      <c r="T171" s="6">
        <f ca="1">IFERROR(IF(AND(OR(P171="Global X Investments Canada Inc",P171="Fidelity Investments Canada ULC",P171="3iQ Corp."), ISNUMBER(SEARCH("/U", A171))), 0, VLOOKUP(A171,'[1]fund_flow (BBG)'!$A:$D,4,FALSE)),0)</f>
        <v>3617498.0000000512</v>
      </c>
      <c r="U171" s="6">
        <f ca="1">IFERROR(IF(AND(OR(P171="Global X Investments Canada Inc",P171="Fidelity Investments Canada ULC",P171="3iQ Corp."), ISNUMBER(SEARCH("/U", A171))), 0, VLOOKUP(A171,'[1]fund_flow (BBG)'!$E:$F,2,FALSE)),0)</f>
        <v>31646717.149999999</v>
      </c>
      <c r="V171" s="6">
        <f ca="1">IFERROR(IF(AND(OR(P171="Global X Investments Canada Inc",P171="Fidelity Investments Canada ULC",P171="3iQ Corp."), ISNUMBER(SEARCH("/U", A171))), 0, VLOOKUP(A171,'[1]fund_flow (BBG)'!$G:$H,2,FALSE)),0)</f>
        <v>4525270.75</v>
      </c>
      <c r="W171" s="6">
        <f ca="1">IFERROR(IF(AND(OR(P171="Global X Investments Canada Inc",P171="Fidelity Investments Canada ULC",P171="3iQ Corp."), ISNUMBER(SEARCH("/U", A171))), 0, VLOOKUP(A171,'[1]fund_flow (BBG)'!$I:$J,2,FALSE)),0)</f>
        <v>-65173064.100000016</v>
      </c>
      <c r="X171" s="6">
        <f ca="1">IFERROR(VLOOKUP(A171,'[1]num_trades (BBG)'!$A:$C,2,FALSE),0)</f>
        <v>947</v>
      </c>
      <c r="Y171" s="6">
        <f ca="1">IFERROR(VLOOKUP(A171,'[1]Turnover (BBG)'!$A:$C,2,FALSE),0)</f>
        <v>11819400</v>
      </c>
      <c r="Z171" s="6" t="str">
        <f>+IFERROR(IFERROR(VLOOKUP(M171,'[1]Category Mapping'!A:B,2,0),VLOOKUP(N171,'[1]Category Mapping'!A:B,2,0)),"Other")</f>
        <v>Other</v>
      </c>
      <c r="AA171" s="7">
        <v>443469087.8868103</v>
      </c>
      <c r="AB171" s="6"/>
    </row>
    <row r="172" spans="1:28">
      <c r="A172" t="s">
        <v>1123</v>
      </c>
      <c r="B172">
        <v>171</v>
      </c>
      <c r="C172" t="s">
        <v>1124</v>
      </c>
      <c r="D172" t="s">
        <v>1125</v>
      </c>
      <c r="E172" s="5" t="s">
        <v>29</v>
      </c>
      <c r="F172">
        <v>1</v>
      </c>
      <c r="G172" t="s">
        <v>1126</v>
      </c>
      <c r="H172" s="8">
        <v>1.2555000000000001E+107</v>
      </c>
      <c r="I172">
        <v>0.65</v>
      </c>
      <c r="J172">
        <v>0.71</v>
      </c>
      <c r="K172" s="5">
        <v>40842</v>
      </c>
      <c r="L172" t="s">
        <v>32</v>
      </c>
      <c r="M172" t="s">
        <v>820</v>
      </c>
      <c r="N172" t="s">
        <v>79</v>
      </c>
      <c r="P172" s="6" t="s">
        <v>135</v>
      </c>
      <c r="Q172" t="s">
        <v>1127</v>
      </c>
      <c r="R172" s="6">
        <f ca="1">IFERROR(IF(AND(OR(P172="Global X Investments Canada Inc",P172="Fidelity Investments Canada ULC",P172="3iQ Corp."), ISNUMBER(SEARCH("/U", A172))), 0, VLOOKUP(A172,'[1]aum (BBG)'!$A:$D,2,FALSE)),0)</f>
        <v>715064392.93128777</v>
      </c>
      <c r="S172" s="6">
        <f ca="1">IFERROR(IF(AND(OR(P172="Global X Investments Canada Inc",P172="Fidelity Investments Canada ULC",P172="3iQ Corp."), ISNUMBER(SEARCH("/U", A172))), 0, VLOOKUP(A172,'[1]fund_flow (BBG)'!$A:$D,2,FALSE)),0)</f>
        <v>4422104.9999999823</v>
      </c>
      <c r="T172" s="6">
        <f ca="1">IFERROR(IF(AND(OR(P172="Global X Investments Canada Inc",P172="Fidelity Investments Canada ULC",P172="3iQ Corp."), ISNUMBER(SEARCH("/U", A172))), 0, VLOOKUP(A172,'[1]fund_flow (BBG)'!$A:$D,4,FALSE)),0)</f>
        <v>1211225.0000000172</v>
      </c>
      <c r="U172" s="6">
        <f ca="1">IFERROR(IF(AND(OR(P172="Global X Investments Canada Inc",P172="Fidelity Investments Canada ULC",P172="3iQ Corp."), ISNUMBER(SEARCH("/U", A172))), 0, VLOOKUP(A172,'[1]fund_flow (BBG)'!$E:$F,2,FALSE)),0)</f>
        <v>2379189.9999999492</v>
      </c>
      <c r="V172" s="6">
        <f ca="1">IFERROR(IF(AND(OR(P172="Global X Investments Canada Inc",P172="Fidelity Investments Canada ULC",P172="3iQ Corp."), ISNUMBER(SEARCH("/U", A172))), 0, VLOOKUP(A172,'[1]fund_flow (BBG)'!$G:$H,2,FALSE)),0)</f>
        <v>1184540.0000000168</v>
      </c>
      <c r="W172" s="6">
        <f ca="1">IFERROR(IF(AND(OR(P172="Global X Investments Canada Inc",P172="Fidelity Investments Canada ULC",P172="3iQ Corp."), ISNUMBER(SEARCH("/U", A172))), 0, VLOOKUP(A172,'[1]fund_flow (BBG)'!$I:$J,2,FALSE)),0)</f>
        <v>12751679.999999937</v>
      </c>
      <c r="X172" s="6">
        <f ca="1">IFERROR(VLOOKUP(A172,'[1]num_trades (BBG)'!$A:$C,2,FALSE),0)</f>
        <v>4052</v>
      </c>
      <c r="Y172" s="6">
        <f ca="1">IFERROR(VLOOKUP(A172,'[1]Turnover (BBG)'!$A:$C,2,FALSE),0)</f>
        <v>22899372</v>
      </c>
      <c r="Z172" s="6" t="str">
        <f>+IFERROR(IFERROR(VLOOKUP(M172,'[1]Category Mapping'!A:B,2,0),VLOOKUP(N172,'[1]Category Mapping'!A:B,2,0)),"Other")</f>
        <v>Covered Call</v>
      </c>
      <c r="AA172" s="7">
        <v>641994689.13651466</v>
      </c>
      <c r="AB172" s="6"/>
    </row>
    <row r="173" spans="1:28">
      <c r="A173" t="s">
        <v>1128</v>
      </c>
      <c r="B173">
        <v>172</v>
      </c>
      <c r="C173" t="s">
        <v>1129</v>
      </c>
      <c r="D173" t="s">
        <v>1130</v>
      </c>
      <c r="E173" s="5" t="s">
        <v>29</v>
      </c>
      <c r="F173">
        <v>1</v>
      </c>
      <c r="G173" t="s">
        <v>1131</v>
      </c>
      <c r="H173" t="s">
        <v>1132</v>
      </c>
      <c r="I173">
        <v>0.35</v>
      </c>
      <c r="J173">
        <v>0.39</v>
      </c>
      <c r="K173" s="5">
        <v>40843</v>
      </c>
      <c r="L173" t="s">
        <v>32</v>
      </c>
      <c r="M173" t="s">
        <v>33</v>
      </c>
      <c r="N173" t="s">
        <v>150</v>
      </c>
      <c r="P173" s="6" t="s">
        <v>494</v>
      </c>
      <c r="Q173" t="s">
        <v>1133</v>
      </c>
      <c r="R173" s="6">
        <f ca="1">IFERROR(IF(AND(OR(P173="Global X Investments Canada Inc",P173="Fidelity Investments Canada ULC",P173="3iQ Corp."), ISNUMBER(SEARCH("/U", A173))), 0, VLOOKUP(A173,'[1]aum (BBG)'!$A:$D,2,FALSE)),0)</f>
        <v>1514603877.3536682</v>
      </c>
      <c r="S173" s="6">
        <f ca="1">IFERROR(IF(AND(OR(P173="Global X Investments Canada Inc",P173="Fidelity Investments Canada ULC",P173="3iQ Corp."), ISNUMBER(SEARCH("/U", A173))), 0, VLOOKUP(A173,'[1]fund_flow (BBG)'!$A:$D,2,FALSE)),0)</f>
        <v>2892247.0000000405</v>
      </c>
      <c r="T173" s="6">
        <f ca="1">IFERROR(IF(AND(OR(P173="Global X Investments Canada Inc",P173="Fidelity Investments Canada ULC",P173="3iQ Corp."), ISNUMBER(SEARCH("/U", A173))), 0, VLOOKUP(A173,'[1]fund_flow (BBG)'!$A:$D,4,FALSE)),0)</f>
        <v>28673930</v>
      </c>
      <c r="U173" s="6">
        <f ca="1">IFERROR(IF(AND(OR(P173="Global X Investments Canada Inc",P173="Fidelity Investments Canada ULC",P173="3iQ Corp."), ISNUMBER(SEARCH("/U", A173))), 0, VLOOKUP(A173,'[1]fund_flow (BBG)'!$E:$F,2,FALSE)),0)</f>
        <v>2838157.00000004</v>
      </c>
      <c r="V173" s="6">
        <f ca="1">IFERROR(IF(AND(OR(P173="Global X Investments Canada Inc",P173="Fidelity Investments Canada ULC",P173="3iQ Corp."), ISNUMBER(SEARCH("/U", A173))), 0, VLOOKUP(A173,'[1]fund_flow (BBG)'!$G:$H,2,FALSE)),0)</f>
        <v>5659996.0000000801</v>
      </c>
      <c r="W173" s="6">
        <f ca="1">IFERROR(IF(AND(OR(P173="Global X Investments Canada Inc",P173="Fidelity Investments Canada ULC",P173="3iQ Corp."), ISNUMBER(SEARCH("/U", A173))), 0, VLOOKUP(A173,'[1]fund_flow (BBG)'!$I:$J,2,FALSE)),0)</f>
        <v>31808658.000000045</v>
      </c>
      <c r="X173" s="6">
        <f ca="1">IFERROR(VLOOKUP(A173,'[1]num_trades (BBG)'!$A:$C,2,FALSE),0)</f>
        <v>4165</v>
      </c>
      <c r="Y173" s="6">
        <f ca="1">IFERROR(VLOOKUP(A173,'[1]Turnover (BBG)'!$A:$C,2,FALSE),0)</f>
        <v>31767085</v>
      </c>
      <c r="Z173" s="6" t="str">
        <f>+IFERROR(IFERROR(VLOOKUP(M173,'[1]Category Mapping'!A:B,2,0),VLOOKUP(N173,'[1]Category Mapping'!A:B,2,0)),"Other")</f>
        <v>Other</v>
      </c>
      <c r="AA173" s="7">
        <v>1111898778.8200378</v>
      </c>
      <c r="AB173" s="6"/>
    </row>
    <row r="174" spans="1:28">
      <c r="A174" t="s">
        <v>1134</v>
      </c>
      <c r="B174">
        <v>173</v>
      </c>
      <c r="C174" t="s">
        <v>1135</v>
      </c>
      <c r="D174" t="s">
        <v>1136</v>
      </c>
      <c r="E174" s="5" t="s">
        <v>29</v>
      </c>
      <c r="F174">
        <v>1</v>
      </c>
      <c r="G174" t="s">
        <v>1137</v>
      </c>
      <c r="H174" t="s">
        <v>1138</v>
      </c>
      <c r="I174">
        <v>0.35</v>
      </c>
      <c r="J174">
        <v>0.39</v>
      </c>
      <c r="K174" s="5">
        <v>40843</v>
      </c>
      <c r="L174" t="s">
        <v>32</v>
      </c>
      <c r="M174" t="s">
        <v>33</v>
      </c>
      <c r="N174" t="s">
        <v>1139</v>
      </c>
      <c r="P174" s="6" t="s">
        <v>494</v>
      </c>
      <c r="Q174" t="s">
        <v>1140</v>
      </c>
      <c r="R174" s="6">
        <f ca="1">IFERROR(IF(AND(OR(P174="Global X Investments Canada Inc",P174="Fidelity Investments Canada ULC",P174="3iQ Corp."), ISNUMBER(SEARCH("/U", A174))), 0, VLOOKUP(A174,'[1]aum (BBG)'!$A:$D,2,FALSE)),0)</f>
        <v>5755333351.6120911</v>
      </c>
      <c r="S174" s="6">
        <f ca="1">IFERROR(IF(AND(OR(P174="Global X Investments Canada Inc",P174="Fidelity Investments Canada ULC",P174="3iQ Corp."), ISNUMBER(SEARCH("/U", A174))), 0, VLOOKUP(A174,'[1]fund_flow (BBG)'!$A:$D,2,FALSE)),0)</f>
        <v>17366196.999999836</v>
      </c>
      <c r="T174" s="6">
        <f ca="1">IFERROR(IF(AND(OR(P174="Global X Investments Canada Inc",P174="Fidelity Investments Canada ULC",P174="3iQ Corp."), ISNUMBER(SEARCH("/U", A174))), 0, VLOOKUP(A174,'[1]fund_flow (BBG)'!$A:$D,4,FALSE)),0)</f>
        <v>23140981.000000335</v>
      </c>
      <c r="U174" s="6">
        <f ca="1">IFERROR(IF(AND(OR(P174="Global X Investments Canada Inc",P174="Fidelity Investments Canada ULC",P174="3iQ Corp."), ISNUMBER(SEARCH("/U", A174))), 0, VLOOKUP(A174,'[1]fund_flow (BBG)'!$E:$F,2,FALSE)),0)</f>
        <v>23346004.999999501</v>
      </c>
      <c r="V174" s="6">
        <f ca="1">IFERROR(IF(AND(OR(P174="Global X Investments Canada Inc",P174="Fidelity Investments Canada ULC",P174="3iQ Corp."), ISNUMBER(SEARCH("/U", A174))), 0, VLOOKUP(A174,'[1]fund_flow (BBG)'!$G:$H,2,FALSE)),0)</f>
        <v>11694914.000000162</v>
      </c>
      <c r="W174" s="6">
        <f ca="1">IFERROR(IF(AND(OR(P174="Global X Investments Canada Inc",P174="Fidelity Investments Canada ULC",P174="3iQ Corp."), ISNUMBER(SEARCH("/U", A174))), 0, VLOOKUP(A174,'[1]fund_flow (BBG)'!$I:$J,2,FALSE)),0)</f>
        <v>127846013.50000015</v>
      </c>
      <c r="X174" s="6">
        <f ca="1">IFERROR(VLOOKUP(A174,'[1]num_trades (BBG)'!$A:$C,2,FALSE),0)</f>
        <v>7958</v>
      </c>
      <c r="Y174" s="6">
        <f ca="1">IFERROR(VLOOKUP(A174,'[1]Turnover (BBG)'!$A:$C,2,FALSE),0)</f>
        <v>109106360</v>
      </c>
      <c r="Z174" s="6" t="str">
        <f>+IFERROR(IFERROR(VLOOKUP(M174,'[1]Category Mapping'!A:B,2,0),VLOOKUP(N174,'[1]Category Mapping'!A:B,2,0)),"Other")</f>
        <v>Other</v>
      </c>
      <c r="AA174" s="7">
        <v>4005613926.3153076</v>
      </c>
      <c r="AB174" s="6"/>
    </row>
    <row r="175" spans="1:28">
      <c r="A175" t="s">
        <v>1141</v>
      </c>
      <c r="B175">
        <v>174</v>
      </c>
      <c r="C175" t="s">
        <v>1142</v>
      </c>
      <c r="D175" t="s">
        <v>1143</v>
      </c>
      <c r="E175" s="5" t="s">
        <v>29</v>
      </c>
      <c r="F175">
        <v>1</v>
      </c>
      <c r="G175" t="s">
        <v>1144</v>
      </c>
      <c r="H175" t="s">
        <v>1145</v>
      </c>
      <c r="I175">
        <v>0.65</v>
      </c>
      <c r="J175">
        <v>0.72</v>
      </c>
      <c r="K175" s="5">
        <v>40843</v>
      </c>
      <c r="L175" t="s">
        <v>32</v>
      </c>
      <c r="M175" t="s">
        <v>878</v>
      </c>
      <c r="N175" t="s">
        <v>423</v>
      </c>
      <c r="P175" s="6" t="s">
        <v>494</v>
      </c>
      <c r="Q175" t="s">
        <v>1146</v>
      </c>
      <c r="R175" s="6">
        <f ca="1">IFERROR(IF(AND(OR(P175="Global X Investments Canada Inc",P175="Fidelity Investments Canada ULC",P175="3iQ Corp."), ISNUMBER(SEARCH("/U", A175))), 0, VLOOKUP(A175,'[1]aum (BBG)'!$A:$D,2,FALSE)),0)</f>
        <v>207033023.60916138</v>
      </c>
      <c r="S175" s="6">
        <f ca="1">IFERROR(IF(AND(OR(P175="Global X Investments Canada Inc",P175="Fidelity Investments Canada ULC",P175="3iQ Corp."), ISNUMBER(SEARCH("/U", A175))), 0, VLOOKUP(A175,'[1]fund_flow (BBG)'!$A:$D,2,FALSE)),0)</f>
        <v>0</v>
      </c>
      <c r="T175" s="6">
        <f ca="1">IFERROR(IF(AND(OR(P175="Global X Investments Canada Inc",P175="Fidelity Investments Canada ULC",P175="3iQ Corp."), ISNUMBER(SEARCH("/U", A175))), 0, VLOOKUP(A175,'[1]fund_flow (BBG)'!$A:$D,4,FALSE)),0)</f>
        <v>0</v>
      </c>
      <c r="U175" s="6">
        <f ca="1">IFERROR(IF(AND(OR(P175="Global X Investments Canada Inc",P175="Fidelity Investments Canada ULC",P175="3iQ Corp."), ISNUMBER(SEARCH("/U", A175))), 0, VLOOKUP(A175,'[1]fund_flow (BBG)'!$E:$F,2,FALSE)),0)</f>
        <v>0</v>
      </c>
      <c r="V175" s="6">
        <f ca="1">IFERROR(IF(AND(OR(P175="Global X Investments Canada Inc",P175="Fidelity Investments Canada ULC",P175="3iQ Corp."), ISNUMBER(SEARCH("/U", A175))), 0, VLOOKUP(A175,'[1]fund_flow (BBG)'!$G:$H,2,FALSE)),0)</f>
        <v>-2837991.0000000149</v>
      </c>
      <c r="W175" s="6">
        <f ca="1">IFERROR(IF(AND(OR(P175="Global X Investments Canada Inc",P175="Fidelity Investments Canada ULC",P175="3iQ Corp."), ISNUMBER(SEARCH("/U", A175))), 0, VLOOKUP(A175,'[1]fund_flow (BBG)'!$I:$J,2,FALSE)),0)</f>
        <v>-1420530.50000002</v>
      </c>
      <c r="X175" s="6">
        <f ca="1">IFERROR(VLOOKUP(A175,'[1]num_trades (BBG)'!$A:$C,2,FALSE),0)</f>
        <v>339</v>
      </c>
      <c r="Y175" s="6">
        <f ca="1">IFERROR(VLOOKUP(A175,'[1]Turnover (BBG)'!$A:$C,2,FALSE),0)</f>
        <v>2401532.1</v>
      </c>
      <c r="Z175" s="6" t="str">
        <f>+IFERROR(IFERROR(VLOOKUP(M175,'[1]Category Mapping'!A:B,2,0),VLOOKUP(N175,'[1]Category Mapping'!A:B,2,0)),"Other")</f>
        <v>Covered Call</v>
      </c>
      <c r="AA175" s="7">
        <v>206244529.02603149</v>
      </c>
      <c r="AB175" s="6"/>
    </row>
    <row r="176" spans="1:28">
      <c r="A176" t="s">
        <v>1147</v>
      </c>
      <c r="B176">
        <v>175</v>
      </c>
      <c r="C176" t="s">
        <v>1148</v>
      </c>
      <c r="D176" t="s">
        <v>1149</v>
      </c>
      <c r="E176" s="5" t="s">
        <v>29</v>
      </c>
      <c r="F176">
        <v>1</v>
      </c>
      <c r="G176" t="s">
        <v>1150</v>
      </c>
      <c r="H176" t="s">
        <v>1151</v>
      </c>
      <c r="I176">
        <v>0.65</v>
      </c>
      <c r="J176">
        <v>0.71</v>
      </c>
      <c r="K176" s="5">
        <v>40843</v>
      </c>
      <c r="L176" t="s">
        <v>32</v>
      </c>
      <c r="M176" t="s">
        <v>820</v>
      </c>
      <c r="N176" t="s">
        <v>679</v>
      </c>
      <c r="P176" s="6" t="s">
        <v>494</v>
      </c>
      <c r="Q176" t="s">
        <v>1152</v>
      </c>
      <c r="R176" s="6">
        <f ca="1">IFERROR(IF(AND(OR(P176="Global X Investments Canada Inc",P176="Fidelity Investments Canada ULC",P176="3iQ Corp."), ISNUMBER(SEARCH("/U", A176))), 0, VLOOKUP(A176,'[1]aum (BBG)'!$A:$D,2,FALSE)),0)</f>
        <v>2052510574.4056702</v>
      </c>
      <c r="S176" s="6">
        <f ca="1">IFERROR(IF(AND(OR(P176="Global X Investments Canada Inc",P176="Fidelity Investments Canada ULC",P176="3iQ Corp."), ISNUMBER(SEARCH("/U", A176))), 0, VLOOKUP(A176,'[1]fund_flow (BBG)'!$A:$D,2,FALSE)),0)</f>
        <v>-8022473.9999998705</v>
      </c>
      <c r="T176" s="6">
        <f ca="1">IFERROR(IF(AND(OR(P176="Global X Investments Canada Inc",P176="Fidelity Investments Canada ULC",P176="3iQ Corp."), ISNUMBER(SEARCH("/U", A176))), 0, VLOOKUP(A176,'[1]fund_flow (BBG)'!$A:$D,4,FALSE)),0)</f>
        <v>9021431.9999998063</v>
      </c>
      <c r="U176" s="6">
        <f ca="1">IFERROR(IF(AND(OR(P176="Global X Investments Canada Inc",P176="Fidelity Investments Canada ULC",P176="3iQ Corp."), ISNUMBER(SEARCH("/U", A176))), 0, VLOOKUP(A176,'[1]fund_flow (BBG)'!$E:$F,2,FALSE)),0)</f>
        <v>8957140.0000001267</v>
      </c>
      <c r="V176" s="6">
        <f ca="1">IFERROR(IF(AND(OR(P176="Global X Investments Canada Inc",P176="Fidelity Investments Canada ULC",P176="3iQ Corp."), ISNUMBER(SEARCH("/U", A176))), 0, VLOOKUP(A176,'[1]fund_flow (BBG)'!$G:$H,2,FALSE)),0)</f>
        <v>4417498.0000000624</v>
      </c>
      <c r="W176" s="6">
        <f ca="1">IFERROR(IF(AND(OR(P176="Global X Investments Canada Inc",P176="Fidelity Investments Canada ULC",P176="3iQ Corp."), ISNUMBER(SEARCH("/U", A176))), 0, VLOOKUP(A176,'[1]fund_flow (BBG)'!$I:$J,2,FALSE)),0)</f>
        <v>15450055.00000006</v>
      </c>
      <c r="X176" s="6">
        <f ca="1">IFERROR(VLOOKUP(A176,'[1]num_trades (BBG)'!$A:$C,2,FALSE),0)</f>
        <v>6710</v>
      </c>
      <c r="Y176" s="6">
        <f ca="1">IFERROR(VLOOKUP(A176,'[1]Turnover (BBG)'!$A:$C,2,FALSE),0)</f>
        <v>47849073</v>
      </c>
      <c r="Z176" s="6" t="str">
        <f>+IFERROR(IFERROR(VLOOKUP(M176,'[1]Category Mapping'!A:B,2,0),VLOOKUP(N176,'[1]Category Mapping'!A:B,2,0)),"Other")</f>
        <v>Covered Call</v>
      </c>
      <c r="AA176" s="7">
        <v>1804340892.6744461</v>
      </c>
      <c r="AB176" s="6"/>
    </row>
    <row r="177" spans="1:28">
      <c r="A177" t="s">
        <v>1153</v>
      </c>
      <c r="B177">
        <v>176</v>
      </c>
      <c r="C177" t="s">
        <v>1154</v>
      </c>
      <c r="D177" t="s">
        <v>1155</v>
      </c>
      <c r="E177" s="5" t="s">
        <v>29</v>
      </c>
      <c r="F177">
        <v>2</v>
      </c>
      <c r="G177" t="s">
        <v>1156</v>
      </c>
      <c r="H177">
        <v>779921105</v>
      </c>
      <c r="I177">
        <v>0.35</v>
      </c>
      <c r="J177">
        <v>0.35</v>
      </c>
      <c r="K177" s="5">
        <v>40876</v>
      </c>
      <c r="L177" t="s">
        <v>32</v>
      </c>
      <c r="M177" t="s">
        <v>487</v>
      </c>
      <c r="N177" t="s">
        <v>392</v>
      </c>
      <c r="P177" s="6" t="s">
        <v>1157</v>
      </c>
      <c r="Q177" t="s">
        <v>1158</v>
      </c>
      <c r="R177" s="6">
        <f ca="1">IFERROR(IF(AND(OR(P177="Global X Investments Canada Inc",P177="Fidelity Investments Canada ULC",P177="3iQ Corp."), ISNUMBER(SEARCH("/U", A177))), 0, VLOOKUP(A177,'[1]aum (BBG)'!$A:$D,2,FALSE)),0)</f>
        <v>1239894919.3609238</v>
      </c>
      <c r="S177" s="6">
        <f ca="1">IFERROR(IF(AND(OR(P177="Global X Investments Canada Inc",P177="Fidelity Investments Canada ULC",P177="3iQ Corp."), ISNUMBER(SEARCH("/U", A177))), 0, VLOOKUP(A177,'[1]fund_flow (BBG)'!$A:$D,2,FALSE)),0)</f>
        <v>0</v>
      </c>
      <c r="T177" s="6">
        <f ca="1">IFERROR(IF(AND(OR(P177="Global X Investments Canada Inc",P177="Fidelity Investments Canada ULC",P177="3iQ Corp."), ISNUMBER(SEARCH("/U", A177))), 0, VLOOKUP(A177,'[1]fund_flow (BBG)'!$A:$D,4,FALSE)),0)</f>
        <v>0</v>
      </c>
      <c r="U177" s="6">
        <f ca="1">IFERROR(IF(AND(OR(P177="Global X Investments Canada Inc",P177="Fidelity Investments Canada ULC",P177="3iQ Corp."), ISNUMBER(SEARCH("/U", A177))), 0, VLOOKUP(A177,'[1]fund_flow (BBG)'!$E:$F,2,FALSE)),0)</f>
        <v>0</v>
      </c>
      <c r="V177" s="6">
        <f ca="1">IFERROR(IF(AND(OR(P177="Global X Investments Canada Inc",P177="Fidelity Investments Canada ULC",P177="3iQ Corp."), ISNUMBER(SEARCH("/U", A177))), 0, VLOOKUP(A177,'[1]fund_flow (BBG)'!$G:$H,2,FALSE)),0)</f>
        <v>0</v>
      </c>
      <c r="W177" s="6">
        <f ca="1">IFERROR(IF(AND(OR(P177="Global X Investments Canada Inc",P177="Fidelity Investments Canada ULC",P177="3iQ Corp."), ISNUMBER(SEARCH("/U", A177))), 0, VLOOKUP(A177,'[1]fund_flow (BBG)'!$I:$J,2,FALSE)),0)</f>
        <v>0</v>
      </c>
      <c r="X177" s="6">
        <f ca="1">IFERROR(VLOOKUP(A177,'[1]num_trades (BBG)'!$A:$C,2,FALSE),0)</f>
        <v>5530</v>
      </c>
      <c r="Y177" s="6">
        <f ca="1">IFERROR(VLOOKUP(A177,'[1]Turnover (BBG)'!$A:$C,2,FALSE),0)</f>
        <v>45996178</v>
      </c>
      <c r="Z177" s="6" t="str">
        <f>+IFERROR(IFERROR(VLOOKUP(M177,'[1]Category Mapping'!A:B,2,0),VLOOKUP(N177,'[1]Category Mapping'!A:B,2,0)),"Other")</f>
        <v>Other</v>
      </c>
      <c r="AA177" s="7">
        <v>661590651.68401718</v>
      </c>
      <c r="AB177" s="6"/>
    </row>
    <row r="178" spans="1:28">
      <c r="A178" t="s">
        <v>1159</v>
      </c>
      <c r="B178">
        <v>177</v>
      </c>
      <c r="C178" t="s">
        <v>1160</v>
      </c>
      <c r="D178" t="s">
        <v>1161</v>
      </c>
      <c r="E178" s="5" t="s">
        <v>29</v>
      </c>
      <c r="F178">
        <v>2</v>
      </c>
      <c r="G178" t="s">
        <v>1156</v>
      </c>
      <c r="H178">
        <v>779921105</v>
      </c>
      <c r="I178">
        <v>0.35</v>
      </c>
      <c r="J178">
        <v>0.35</v>
      </c>
      <c r="K178" s="5">
        <v>40876</v>
      </c>
      <c r="L178" t="s">
        <v>32</v>
      </c>
      <c r="M178" t="s">
        <v>487</v>
      </c>
      <c r="N178" t="s">
        <v>392</v>
      </c>
      <c r="P178" s="6" t="s">
        <v>1157</v>
      </c>
      <c r="Q178" t="s">
        <v>1162</v>
      </c>
      <c r="R178" s="6">
        <f ca="1">IFERROR(IF(AND(OR(P178="Global X Investments Canada Inc",P178="Fidelity Investments Canada ULC",P178="3iQ Corp."), ISNUMBER(SEARCH("/U", A178))), 0, VLOOKUP(A178,'[1]aum (BBG)'!$A:$D,2,FALSE)),0)</f>
        <v>1239543482.8141129</v>
      </c>
      <c r="S178" s="6">
        <f ca="1">IFERROR(IF(AND(OR(P178="Global X Investments Canada Inc",P178="Fidelity Investments Canada ULC",P178="3iQ Corp."), ISNUMBER(SEARCH("/U", A178))), 0, VLOOKUP(A178,'[1]fund_flow (BBG)'!$A:$D,2,FALSE)),0)</f>
        <v>0</v>
      </c>
      <c r="T178" s="6">
        <f ca="1">IFERROR(IF(AND(OR(P178="Global X Investments Canada Inc",P178="Fidelity Investments Canada ULC",P178="3iQ Corp."), ISNUMBER(SEARCH("/U", A178))), 0, VLOOKUP(A178,'[1]fund_flow (BBG)'!$A:$D,4,FALSE)),0)</f>
        <v>0</v>
      </c>
      <c r="U178" s="6">
        <f ca="1">IFERROR(IF(AND(OR(P178="Global X Investments Canada Inc",P178="Fidelity Investments Canada ULC",P178="3iQ Corp."), ISNUMBER(SEARCH("/U", A178))), 0, VLOOKUP(A178,'[1]fund_flow (BBG)'!$E:$F,2,FALSE)),0)</f>
        <v>0</v>
      </c>
      <c r="V178" s="6">
        <f ca="1">IFERROR(IF(AND(OR(P178="Global X Investments Canada Inc",P178="Fidelity Investments Canada ULC",P178="3iQ Corp."), ISNUMBER(SEARCH("/U", A178))), 0, VLOOKUP(A178,'[1]fund_flow (BBG)'!$G:$H,2,FALSE)),0)</f>
        <v>0</v>
      </c>
      <c r="W178" s="6">
        <f ca="1">IFERROR(IF(AND(OR(P178="Global X Investments Canada Inc",P178="Fidelity Investments Canada ULC",P178="3iQ Corp."), ISNUMBER(SEARCH("/U", A178))), 0, VLOOKUP(A178,'[1]fund_flow (BBG)'!$I:$J,2,FALSE)),0)</f>
        <v>0</v>
      </c>
      <c r="X178" s="6">
        <f ca="1">IFERROR(VLOOKUP(A178,'[1]num_trades (BBG)'!$A:$C,2,FALSE),0)</f>
        <v>60</v>
      </c>
      <c r="Y178" s="6">
        <f ca="1">IFERROR(VLOOKUP(A178,'[1]Turnover (BBG)'!$A:$C,2,FALSE),0)</f>
        <v>668835.46999999986</v>
      </c>
      <c r="Z178" s="6" t="str">
        <f>+IFERROR(IFERROR(VLOOKUP(M178,'[1]Category Mapping'!A:B,2,0),VLOOKUP(N178,'[1]Category Mapping'!A:B,2,0)),"Other")</f>
        <v>Other</v>
      </c>
      <c r="AA178" s="7">
        <v>660674273.77702796</v>
      </c>
      <c r="AB178" s="6"/>
    </row>
    <row r="179" spans="1:28">
      <c r="A179" t="s">
        <v>1163</v>
      </c>
      <c r="B179">
        <v>178</v>
      </c>
      <c r="C179" t="s">
        <v>1164</v>
      </c>
      <c r="D179" t="s">
        <v>1165</v>
      </c>
      <c r="E179" s="5" t="s">
        <v>29</v>
      </c>
      <c r="F179">
        <v>1</v>
      </c>
      <c r="G179" t="s">
        <v>1166</v>
      </c>
      <c r="H179" t="s">
        <v>1167</v>
      </c>
      <c r="I179">
        <v>0.05</v>
      </c>
      <c r="J179">
        <v>0.06</v>
      </c>
      <c r="K179" s="5">
        <v>40883</v>
      </c>
      <c r="L179" t="s">
        <v>32</v>
      </c>
      <c r="M179" t="s">
        <v>33</v>
      </c>
      <c r="N179" t="s">
        <v>34</v>
      </c>
      <c r="P179" s="6" t="s">
        <v>1168</v>
      </c>
      <c r="Q179" t="s">
        <v>1169</v>
      </c>
      <c r="R179" s="6">
        <f ca="1">IFERROR(IF(AND(OR(P179="Global X Investments Canada Inc",P179="Fidelity Investments Canada ULC",P179="3iQ Corp."), ISNUMBER(SEARCH("/U", A179))), 0, VLOOKUP(A179,'[1]aum (BBG)'!$A:$D,2,FALSE)),0)</f>
        <v>3071696789.7125244</v>
      </c>
      <c r="S179" s="6">
        <f ca="1">IFERROR(IF(AND(OR(P179="Global X Investments Canada Inc",P179="Fidelity Investments Canada ULC",P179="3iQ Corp."), ISNUMBER(SEARCH("/U", A179))), 0, VLOOKUP(A179,'[1]fund_flow (BBG)'!$A:$D,2,FALSE)),0)</f>
        <v>17260337.5</v>
      </c>
      <c r="T179" s="6">
        <f ca="1">IFERROR(IF(AND(OR(P179="Global X Investments Canada Inc",P179="Fidelity Investments Canada ULC",P179="3iQ Corp."), ISNUMBER(SEARCH("/U", A179))), 0, VLOOKUP(A179,'[1]fund_flow (BBG)'!$A:$D,4,FALSE)),0)</f>
        <v>20984462.500000291</v>
      </c>
      <c r="U179" s="6">
        <f ca="1">IFERROR(IF(AND(OR(P179="Global X Investments Canada Inc",P179="Fidelity Investments Canada ULC",P179="3iQ Corp."), ISNUMBER(SEARCH("/U", A179))), 0, VLOOKUP(A179,'[1]fund_flow (BBG)'!$E:$F,2,FALSE)),0)</f>
        <v>3553582.4999998002</v>
      </c>
      <c r="V179" s="6">
        <f ca="1">IFERROR(IF(AND(OR(P179="Global X Investments Canada Inc",P179="Fidelity Investments Canada ULC",P179="3iQ Corp."), ISNUMBER(SEARCH("/U", A179))), 0, VLOOKUP(A179,'[1]fund_flow (BBG)'!$G:$H,2,FALSE)),0)</f>
        <v>12341049.999999799</v>
      </c>
      <c r="W179" s="6">
        <f ca="1">IFERROR(IF(AND(OR(P179="Global X Investments Canada Inc",P179="Fidelity Investments Canada ULC",P179="3iQ Corp."), ISNUMBER(SEARCH("/U", A179))), 0, VLOOKUP(A179,'[1]fund_flow (BBG)'!$I:$J,2,FALSE)),0)</f>
        <v>102506655.00000007</v>
      </c>
      <c r="X179" s="6">
        <f ca="1">IFERROR(VLOOKUP(A179,'[1]num_trades (BBG)'!$A:$C,2,FALSE),0)</f>
        <v>5952</v>
      </c>
      <c r="Y179" s="6">
        <f ca="1">IFERROR(VLOOKUP(A179,'[1]Turnover (BBG)'!$A:$C,2,FALSE),0)</f>
        <v>59843275</v>
      </c>
      <c r="Z179" s="6" t="str">
        <f>+IFERROR(IFERROR(VLOOKUP(M179,'[1]Category Mapping'!A:B,2,0),VLOOKUP(N179,'[1]Category Mapping'!A:B,2,0)),"Other")</f>
        <v>Equity Essential</v>
      </c>
      <c r="AA179" s="7">
        <v>2075748063.5284424</v>
      </c>
      <c r="AB179" s="6"/>
    </row>
    <row r="180" spans="1:28">
      <c r="A180" t="s">
        <v>1170</v>
      </c>
      <c r="B180">
        <v>179</v>
      </c>
      <c r="C180" t="s">
        <v>1171</v>
      </c>
      <c r="D180" t="s">
        <v>1172</v>
      </c>
      <c r="E180" s="5" t="s">
        <v>29</v>
      </c>
      <c r="F180">
        <v>1</v>
      </c>
      <c r="G180" t="s">
        <v>1173</v>
      </c>
      <c r="H180" t="s">
        <v>1174</v>
      </c>
      <c r="I180">
        <v>0.15</v>
      </c>
      <c r="J180">
        <v>0.16</v>
      </c>
      <c r="K180" s="5">
        <v>40883</v>
      </c>
      <c r="L180" t="s">
        <v>32</v>
      </c>
      <c r="M180" t="s">
        <v>102</v>
      </c>
      <c r="N180" t="s">
        <v>34</v>
      </c>
      <c r="P180" s="6" t="s">
        <v>1168</v>
      </c>
      <c r="Q180" t="s">
        <v>1175</v>
      </c>
      <c r="R180" s="6">
        <f ca="1">IFERROR(IF(AND(OR(P180="Global X Investments Canada Inc",P180="Fidelity Investments Canada ULC",P180="3iQ Corp."), ISNUMBER(SEARCH("/U", A180))), 0, VLOOKUP(A180,'[1]aum (BBG)'!$A:$D,2,FALSE)),0)</f>
        <v>1291014976.9828796</v>
      </c>
      <c r="S180" s="6">
        <f ca="1">IFERROR(IF(AND(OR(P180="Global X Investments Canada Inc",P180="Fidelity Investments Canada ULC",P180="3iQ Corp."), ISNUMBER(SEARCH("/U", A180))), 0, VLOOKUP(A180,'[1]fund_flow (BBG)'!$A:$D,2,FALSE)),0)</f>
        <v>-2354110.9999999497</v>
      </c>
      <c r="T180" s="6">
        <f ca="1">IFERROR(IF(AND(OR(P180="Global X Investments Canada Inc",P180="Fidelity Investments Canada ULC",P180="3iQ Corp."), ISNUMBER(SEARCH("/U", A180))), 0, VLOOKUP(A180,'[1]fund_flow (BBG)'!$A:$D,4,FALSE)),0)</f>
        <v>-2365590.0000001597</v>
      </c>
      <c r="U180" s="6">
        <f ca="1">IFERROR(IF(AND(OR(P180="Global X Investments Canada Inc",P180="Fidelity Investments Canada ULC",P180="3iQ Corp."), ISNUMBER(SEARCH("/U", A180))), 0, VLOOKUP(A180,'[1]fund_flow (BBG)'!$E:$F,2,FALSE)),0)</f>
        <v>-3548610.9999999241</v>
      </c>
      <c r="V180" s="6">
        <f ca="1">IFERROR(IF(AND(OR(P180="Global X Investments Canada Inc",P180="Fidelity Investments Canada ULC",P180="3iQ Corp."), ISNUMBER(SEARCH("/U", A180))), 0, VLOOKUP(A180,'[1]fund_flow (BBG)'!$G:$H,2,FALSE)),0)</f>
        <v>4766711.0000001099</v>
      </c>
      <c r="W180" s="6">
        <f ca="1">IFERROR(IF(AND(OR(P180="Global X Investments Canada Inc",P180="Fidelity Investments Canada ULC",P180="3iQ Corp."), ISNUMBER(SEARCH("/U", A180))), 0, VLOOKUP(A180,'[1]fund_flow (BBG)'!$I:$J,2,FALSE)),0)</f>
        <v>-6430493.6500001037</v>
      </c>
      <c r="X180" s="6">
        <f ca="1">IFERROR(VLOOKUP(A180,'[1]num_trades (BBG)'!$A:$C,2,FALSE),0)</f>
        <v>2573</v>
      </c>
      <c r="Y180" s="6">
        <f ca="1">IFERROR(VLOOKUP(A180,'[1]Turnover (BBG)'!$A:$C,2,FALSE),0)</f>
        <v>48313047</v>
      </c>
      <c r="Z180" s="6" t="str">
        <f>+IFERROR(IFERROR(VLOOKUP(M180,'[1]Category Mapping'!A:B,2,0),VLOOKUP(N180,'[1]Category Mapping'!A:B,2,0)),"Other")</f>
        <v>Equity Essential</v>
      </c>
      <c r="AA180" s="7">
        <v>1074635396.4092255</v>
      </c>
      <c r="AB180" s="6"/>
    </row>
    <row r="181" spans="1:28">
      <c r="A181" t="s">
        <v>1176</v>
      </c>
      <c r="B181">
        <v>180</v>
      </c>
      <c r="C181" t="s">
        <v>1177</v>
      </c>
      <c r="D181" t="s">
        <v>1178</v>
      </c>
      <c r="E181" s="5" t="s">
        <v>29</v>
      </c>
      <c r="F181">
        <v>1</v>
      </c>
      <c r="G181" t="s">
        <v>1179</v>
      </c>
      <c r="H181" t="s">
        <v>1180</v>
      </c>
      <c r="I181">
        <v>0.2</v>
      </c>
      <c r="J181">
        <v>0.22</v>
      </c>
      <c r="K181" s="5">
        <v>40883</v>
      </c>
      <c r="L181" t="s">
        <v>32</v>
      </c>
      <c r="M181" t="s">
        <v>109</v>
      </c>
      <c r="N181" t="s">
        <v>34</v>
      </c>
      <c r="P181" s="6" t="s">
        <v>1168</v>
      </c>
      <c r="Q181" t="s">
        <v>1181</v>
      </c>
      <c r="R181" s="6">
        <f ca="1">IFERROR(IF(AND(OR(P181="Global X Investments Canada Inc",P181="Fidelity Investments Canada ULC",P181="3iQ Corp."), ISNUMBER(SEARCH("/U", A181))), 0, VLOOKUP(A181,'[1]aum (BBG)'!$A:$D,2,FALSE)),0)</f>
        <v>1084172857.5439453</v>
      </c>
      <c r="S181" s="6">
        <f ca="1">IFERROR(IF(AND(OR(P181="Global X Investments Canada Inc",P181="Fidelity Investments Canada ULC",P181="3iQ Corp."), ISNUMBER(SEARCH("/U", A181))), 0, VLOOKUP(A181,'[1]fund_flow (BBG)'!$A:$D,2,FALSE)),0)</f>
        <v>1790127.5000000251</v>
      </c>
      <c r="T181" s="6">
        <f ca="1">IFERROR(IF(AND(OR(P181="Global X Investments Canada Inc",P181="Fidelity Investments Canada ULC",P181="3iQ Corp."), ISNUMBER(SEARCH("/U", A181))), 0, VLOOKUP(A181,'[1]fund_flow (BBG)'!$A:$D,4,FALSE)),0)</f>
        <v>3549279.9999999236</v>
      </c>
      <c r="U181" s="6">
        <f ca="1">IFERROR(IF(AND(OR(P181="Global X Investments Canada Inc",P181="Fidelity Investments Canada ULC",P181="3iQ Corp."), ISNUMBER(SEARCH("/U", A181))), 0, VLOOKUP(A181,'[1]fund_flow (BBG)'!$E:$F,2,FALSE)),0)</f>
        <v>10682627.500000026</v>
      </c>
      <c r="V181" s="6">
        <f ca="1">IFERROR(IF(AND(OR(P181="Global X Investments Canada Inc",P181="Fidelity Investments Canada ULC",P181="3iQ Corp."), ISNUMBER(SEARCH("/U", A181))), 0, VLOOKUP(A181,'[1]fund_flow (BBG)'!$G:$H,2,FALSE)),0)</f>
        <v>10653550.000000026</v>
      </c>
      <c r="W181" s="6">
        <f ca="1">IFERROR(IF(AND(OR(P181="Global X Investments Canada Inc",P181="Fidelity Investments Canada ULC",P181="3iQ Corp."), ISNUMBER(SEARCH("/U", A181))), 0, VLOOKUP(A181,'[1]fund_flow (BBG)'!$I:$J,2,FALSE)),0)</f>
        <v>31900094.999999955</v>
      </c>
      <c r="X181" s="6">
        <f ca="1">IFERROR(VLOOKUP(A181,'[1]num_trades (BBG)'!$A:$C,2,FALSE),0)</f>
        <v>1474</v>
      </c>
      <c r="Y181" s="6">
        <f ca="1">IFERROR(VLOOKUP(A181,'[1]Turnover (BBG)'!$A:$C,2,FALSE),0)</f>
        <v>22546406</v>
      </c>
      <c r="Z181" s="6" t="str">
        <f>+IFERROR(IFERROR(VLOOKUP(M181,'[1]Category Mapping'!A:B,2,0),VLOOKUP(N181,'[1]Category Mapping'!A:B,2,0)),"Other")</f>
        <v>Equity Essential</v>
      </c>
      <c r="AA181" s="7">
        <v>650771484.30252075</v>
      </c>
      <c r="AB181" s="6"/>
    </row>
    <row r="182" spans="1:28">
      <c r="A182" t="s">
        <v>1182</v>
      </c>
      <c r="B182">
        <v>181</v>
      </c>
      <c r="C182" t="s">
        <v>1183</v>
      </c>
      <c r="D182" t="s">
        <v>1184</v>
      </c>
      <c r="E182" s="5" t="s">
        <v>29</v>
      </c>
      <c r="F182">
        <v>1</v>
      </c>
      <c r="G182" t="s">
        <v>1185</v>
      </c>
      <c r="H182" t="s">
        <v>1186</v>
      </c>
      <c r="I182">
        <v>0.23</v>
      </c>
      <c r="J182">
        <v>0.24</v>
      </c>
      <c r="K182" s="5">
        <v>40883</v>
      </c>
      <c r="L182" t="s">
        <v>32</v>
      </c>
      <c r="M182" t="s">
        <v>473</v>
      </c>
      <c r="N182" t="s">
        <v>34</v>
      </c>
      <c r="P182" s="6" t="s">
        <v>1168</v>
      </c>
      <c r="Q182" t="s">
        <v>1187</v>
      </c>
      <c r="R182" s="6">
        <f ca="1">IFERROR(IF(AND(OR(P182="Global X Investments Canada Inc",P182="Fidelity Investments Canada ULC",P182="3iQ Corp."), ISNUMBER(SEARCH("/U", A182))), 0, VLOOKUP(A182,'[1]aum (BBG)'!$A:$D,2,FALSE)),0)</f>
        <v>3513782918.7812805</v>
      </c>
      <c r="S182" s="6">
        <f ca="1">IFERROR(IF(AND(OR(P182="Global X Investments Canada Inc",P182="Fidelity Investments Canada ULC",P182="3iQ Corp."), ISNUMBER(SEARCH("/U", A182))), 0, VLOOKUP(A182,'[1]fund_flow (BBG)'!$A:$D,2,FALSE)),0)</f>
        <v>85298681.000000179</v>
      </c>
      <c r="T182" s="6">
        <f ca="1">IFERROR(IF(AND(OR(P182="Global X Investments Canada Inc",P182="Fidelity Investments Canada ULC",P182="3iQ Corp."), ISNUMBER(SEARCH("/U", A182))), 0, VLOOKUP(A182,'[1]fund_flow (BBG)'!$A:$D,4,FALSE)),0)</f>
        <v>55292547.000000313</v>
      </c>
      <c r="U182" s="6">
        <f ca="1">IFERROR(IF(AND(OR(P182="Global X Investments Canada Inc",P182="Fidelity Investments Canada ULC",P182="3iQ Corp."), ISNUMBER(SEARCH("/U", A182))), 0, VLOOKUP(A182,'[1]fund_flow (BBG)'!$E:$F,2,FALSE)),0)</f>
        <v>10323835.999999948</v>
      </c>
      <c r="V182" s="6">
        <f ca="1">IFERROR(IF(AND(OR(P182="Global X Investments Canada Inc",P182="Fidelity Investments Canada ULC",P182="3iQ Corp."), ISNUMBER(SEARCH("/U", A182))), 0, VLOOKUP(A182,'[1]fund_flow (BBG)'!$G:$H,2,FALSE)),0)</f>
        <v>47838963.999999814</v>
      </c>
      <c r="W182" s="6">
        <f ca="1">IFERROR(IF(AND(OR(P182="Global X Investments Canada Inc",P182="Fidelity Investments Canada ULC",P182="3iQ Corp."), ISNUMBER(SEARCH("/U", A182))), 0, VLOOKUP(A182,'[1]fund_flow (BBG)'!$I:$J,2,FALSE)),0)</f>
        <v>271102047.00000012</v>
      </c>
      <c r="X182" s="6">
        <f ca="1">IFERROR(VLOOKUP(A182,'[1]num_trades (BBG)'!$A:$C,2,FALSE),0)</f>
        <v>9289</v>
      </c>
      <c r="Y182" s="6">
        <f ca="1">IFERROR(VLOOKUP(A182,'[1]Turnover (BBG)'!$A:$C,2,FALSE),0)</f>
        <v>101530963</v>
      </c>
      <c r="Z182" s="6" t="str">
        <f>+IFERROR(IFERROR(VLOOKUP(M182,'[1]Category Mapping'!A:B,2,0),VLOOKUP(N182,'[1]Category Mapping'!A:B,2,0)),"Other")</f>
        <v>Equity Essential</v>
      </c>
      <c r="AA182" s="7">
        <v>2175517983.3583832</v>
      </c>
      <c r="AB182" s="6"/>
    </row>
    <row r="183" spans="1:28">
      <c r="A183" t="s">
        <v>1188</v>
      </c>
      <c r="B183">
        <v>182</v>
      </c>
      <c r="C183" t="s">
        <v>1189</v>
      </c>
      <c r="D183" t="s">
        <v>1190</v>
      </c>
      <c r="E183" s="5" t="s">
        <v>29</v>
      </c>
      <c r="F183">
        <v>1</v>
      </c>
      <c r="G183" t="s">
        <v>1191</v>
      </c>
      <c r="H183" s="8">
        <v>9.2203000000000004E+105</v>
      </c>
      <c r="I183">
        <v>0.08</v>
      </c>
      <c r="J183">
        <v>0.09</v>
      </c>
      <c r="K183" s="5">
        <v>40883</v>
      </c>
      <c r="L183" t="s">
        <v>32</v>
      </c>
      <c r="M183" t="s">
        <v>42</v>
      </c>
      <c r="N183" t="s">
        <v>43</v>
      </c>
      <c r="P183" s="6" t="s">
        <v>1168</v>
      </c>
      <c r="Q183" t="s">
        <v>1192</v>
      </c>
      <c r="R183" s="6">
        <f ca="1">IFERROR(IF(AND(OR(P183="Global X Investments Canada Inc",P183="Fidelity Investments Canada ULC",P183="3iQ Corp."), ISNUMBER(SEARCH("/U", A183))), 0, VLOOKUP(A183,'[1]aum (BBG)'!$A:$D,2,FALSE)),0)</f>
        <v>6815630827.7130127</v>
      </c>
      <c r="S183" s="6">
        <f ca="1">IFERROR(IF(AND(OR(P183="Global X Investments Canada Inc",P183="Fidelity Investments Canada ULC",P183="3iQ Corp."), ISNUMBER(SEARCH("/U", A183))), 0, VLOOKUP(A183,'[1]fund_flow (BBG)'!$A:$D,2,FALSE)),0)</f>
        <v>-29917630.000000261</v>
      </c>
      <c r="T183" s="6">
        <f ca="1">IFERROR(IF(AND(OR(P183="Global X Investments Canada Inc",P183="Fidelity Investments Canada ULC",P183="3iQ Corp."), ISNUMBER(SEARCH("/U", A183))), 0, VLOOKUP(A183,'[1]fund_flow (BBG)'!$A:$D,4,FALSE)),0)</f>
        <v>25383030.000000525</v>
      </c>
      <c r="U183" s="6">
        <f ca="1">IFERROR(IF(AND(OR(P183="Global X Investments Canada Inc",P183="Fidelity Investments Canada ULC",P183="3iQ Corp."), ISNUMBER(SEARCH("/U", A183))), 0, VLOOKUP(A183,'[1]fund_flow (BBG)'!$E:$F,2,FALSE)),0)</f>
        <v>78338979.999999478</v>
      </c>
      <c r="V183" s="6">
        <f ca="1">IFERROR(IF(AND(OR(P183="Global X Investments Canada Inc",P183="Fidelity Investments Canada ULC",P183="3iQ Corp."), ISNUMBER(SEARCH("/U", A183))), 0, VLOOKUP(A183,'[1]fund_flow (BBG)'!$G:$H,2,FALSE)),0)</f>
        <v>66822429.999999478</v>
      </c>
      <c r="W183" s="6">
        <f ca="1">IFERROR(IF(AND(OR(P183="Global X Investments Canada Inc",P183="Fidelity Investments Canada ULC",P183="3iQ Corp."), ISNUMBER(SEARCH("/U", A183))), 0, VLOOKUP(A183,'[1]fund_flow (BBG)'!$I:$J,2,FALSE)),0)</f>
        <v>237057570.00000027</v>
      </c>
      <c r="X183" s="6">
        <f ca="1">IFERROR(VLOOKUP(A183,'[1]num_trades (BBG)'!$A:$C,2,FALSE),0)</f>
        <v>9309</v>
      </c>
      <c r="Y183" s="6">
        <f ca="1">IFERROR(VLOOKUP(A183,'[1]Turnover (BBG)'!$A:$C,2,FALSE),0)</f>
        <v>142276600</v>
      </c>
      <c r="Z183" s="6" t="str">
        <f>+IFERROR(IFERROR(VLOOKUP(M183,'[1]Category Mapping'!A:B,2,0),VLOOKUP(N183,'[1]Category Mapping'!A:B,2,0)),"Other")</f>
        <v>Other</v>
      </c>
      <c r="AA183" s="7">
        <v>5352118072.5097656</v>
      </c>
      <c r="AB183" s="6"/>
    </row>
    <row r="184" spans="1:28">
      <c r="A184" t="s">
        <v>1193</v>
      </c>
      <c r="B184">
        <v>183</v>
      </c>
      <c r="C184" t="s">
        <v>1194</v>
      </c>
      <c r="D184" t="s">
        <v>1195</v>
      </c>
      <c r="E184" s="5" t="s">
        <v>29</v>
      </c>
      <c r="F184">
        <v>1</v>
      </c>
      <c r="G184" t="s">
        <v>1196</v>
      </c>
      <c r="H184" t="s">
        <v>1197</v>
      </c>
      <c r="I184">
        <v>0.1</v>
      </c>
      <c r="J184">
        <v>0.11</v>
      </c>
      <c r="K184" s="5">
        <v>40883</v>
      </c>
      <c r="L184" t="s">
        <v>32</v>
      </c>
      <c r="M184" t="s">
        <v>42</v>
      </c>
      <c r="N184" t="s">
        <v>50</v>
      </c>
      <c r="P184" s="6" t="s">
        <v>1168</v>
      </c>
      <c r="Q184" t="s">
        <v>1198</v>
      </c>
      <c r="R184" s="6">
        <f ca="1">IFERROR(IF(AND(OR(P184="Global X Investments Canada Inc",P184="Fidelity Investments Canada ULC",P184="3iQ Corp."), ISNUMBER(SEARCH("/U", A184))), 0, VLOOKUP(A184,'[1]aum (BBG)'!$A:$D,2,FALSE)),0)</f>
        <v>1586468242.6452637</v>
      </c>
      <c r="S184" s="6">
        <f ca="1">IFERROR(IF(AND(OR(P184="Global X Investments Canada Inc",P184="Fidelity Investments Canada ULC",P184="3iQ Corp."), ISNUMBER(SEARCH("/U", A184))), 0, VLOOKUP(A184,'[1]fund_flow (BBG)'!$A:$D,2,FALSE)),0)</f>
        <v>222630059.99999985</v>
      </c>
      <c r="T184" s="6">
        <f ca="1">IFERROR(IF(AND(OR(P184="Global X Investments Canada Inc",P184="Fidelity Investments Canada ULC",P184="3iQ Corp."), ISNUMBER(SEARCH("/U", A184))), 0, VLOOKUP(A184,'[1]fund_flow (BBG)'!$A:$D,4,FALSE)),0)</f>
        <v>7049100.0000001006</v>
      </c>
      <c r="U184" s="6">
        <f ca="1">IFERROR(IF(AND(OR(P184="Global X Investments Canada Inc",P184="Fidelity Investments Canada ULC",P184="3iQ Corp."), ISNUMBER(SEARCH("/U", A184))), 0, VLOOKUP(A184,'[1]fund_flow (BBG)'!$E:$F,2,FALSE)),0)</f>
        <v>0</v>
      </c>
      <c r="V184" s="6">
        <f ca="1">IFERROR(IF(AND(OR(P184="Global X Investments Canada Inc",P184="Fidelity Investments Canada ULC",P184="3iQ Corp."), ISNUMBER(SEARCH("/U", A184))), 0, VLOOKUP(A184,'[1]fund_flow (BBG)'!$G:$H,2,FALSE)),0)</f>
        <v>4707399.9999998994</v>
      </c>
      <c r="W184" s="6">
        <f ca="1">IFERROR(IF(AND(OR(P184="Global X Investments Canada Inc",P184="Fidelity Investments Canada ULC",P184="3iQ Corp."), ISNUMBER(SEARCH("/U", A184))), 0, VLOOKUP(A184,'[1]fund_flow (BBG)'!$I:$J,2,FALSE)),0)</f>
        <v>239071639.99999991</v>
      </c>
      <c r="X184" s="6">
        <f ca="1">IFERROR(VLOOKUP(A184,'[1]num_trades (BBG)'!$A:$C,2,FALSE),0)</f>
        <v>3746</v>
      </c>
      <c r="Y184" s="6">
        <f ca="1">IFERROR(VLOOKUP(A184,'[1]Turnover (BBG)'!$A:$C,2,FALSE),0)</f>
        <v>255826242</v>
      </c>
      <c r="Z184" s="6" t="str">
        <f>+IFERROR(IFERROR(VLOOKUP(M184,'[1]Category Mapping'!A:B,2,0),VLOOKUP(N184,'[1]Category Mapping'!A:B,2,0)),"Other")</f>
        <v>Other</v>
      </c>
      <c r="AA184" s="7">
        <v>993953491.59240723</v>
      </c>
      <c r="AB184" s="6"/>
    </row>
    <row r="185" spans="1:28">
      <c r="A185" t="s">
        <v>1199</v>
      </c>
      <c r="B185">
        <v>184</v>
      </c>
      <c r="C185" t="s">
        <v>1200</v>
      </c>
      <c r="D185" t="s">
        <v>1201</v>
      </c>
      <c r="E185" s="5" t="s">
        <v>29</v>
      </c>
      <c r="F185">
        <v>1</v>
      </c>
      <c r="G185" t="s">
        <v>1202</v>
      </c>
      <c r="H185" t="s">
        <v>1203</v>
      </c>
      <c r="I185">
        <v>0.12</v>
      </c>
      <c r="J185">
        <v>0.14000000000000001</v>
      </c>
      <c r="K185" s="5">
        <v>40889</v>
      </c>
      <c r="L185" t="s">
        <v>32</v>
      </c>
      <c r="M185" t="s">
        <v>162</v>
      </c>
      <c r="N185" t="s">
        <v>863</v>
      </c>
      <c r="P185" s="6" t="s">
        <v>35</v>
      </c>
      <c r="Q185" t="s">
        <v>1204</v>
      </c>
      <c r="R185" s="6">
        <f ca="1">IFERROR(IF(AND(OR(P185="Global X Investments Canada Inc",P185="Fidelity Investments Canada ULC",P185="3iQ Corp."), ISNUMBER(SEARCH("/U", A185))), 0, VLOOKUP(A185,'[1]aum (BBG)'!$A:$D,2,FALSE)),0)</f>
        <v>731572118.75915527</v>
      </c>
      <c r="S185" s="6">
        <f ca="1">IFERROR(IF(AND(OR(P185="Global X Investments Canada Inc",P185="Fidelity Investments Canada ULC",P185="3iQ Corp."), ISNUMBER(SEARCH("/U", A185))), 0, VLOOKUP(A185,'[1]fund_flow (BBG)'!$A:$D,2,FALSE)),0)</f>
        <v>-6013283.6000000853</v>
      </c>
      <c r="T185" s="6">
        <f ca="1">IFERROR(IF(AND(OR(P185="Global X Investments Canada Inc",P185="Fidelity Investments Canada ULC",P185="3iQ Corp."), ISNUMBER(SEARCH("/U", A185))), 0, VLOOKUP(A185,'[1]fund_flow (BBG)'!$A:$D,4,FALSE)),0)</f>
        <v>-18037029.599999972</v>
      </c>
      <c r="U185" s="6">
        <f ca="1">IFERROR(IF(AND(OR(P185="Global X Investments Canada Inc",P185="Fidelity Investments Canada ULC",P185="3iQ Corp."), ISNUMBER(SEARCH("/U", A185))), 0, VLOOKUP(A185,'[1]fund_flow (BBG)'!$E:$F,2,FALSE)),0)</f>
        <v>-4011459.7999999146</v>
      </c>
      <c r="V185" s="6">
        <f ca="1">IFERROR(IF(AND(OR(P185="Global X Investments Canada Inc",P185="Fidelity Investments Canada ULC",P185="3iQ Corp."), ISNUMBER(SEARCH("/U", A185))), 0, VLOOKUP(A185,'[1]fund_flow (BBG)'!$G:$H,2,FALSE)),0)</f>
        <v>2004593.6999998859</v>
      </c>
      <c r="W185" s="6">
        <f ca="1">IFERROR(IF(AND(OR(P185="Global X Investments Canada Inc",P185="Fidelity Investments Canada ULC",P185="3iQ Corp."), ISNUMBER(SEARCH("/U", A185))), 0, VLOOKUP(A185,'[1]fund_flow (BBG)'!$I:$J,2,FALSE)),0)</f>
        <v>-6026885.5000000875</v>
      </c>
      <c r="X185" s="6">
        <f ca="1">IFERROR(VLOOKUP(A185,'[1]num_trades (BBG)'!$A:$C,2,FALSE),0)</f>
        <v>1593</v>
      </c>
      <c r="Y185" s="6">
        <f ca="1">IFERROR(VLOOKUP(A185,'[1]Turnover (BBG)'!$A:$C,2,FALSE),0)</f>
        <v>21056600</v>
      </c>
      <c r="Z185" s="6" t="str">
        <f>+IFERROR(IFERROR(VLOOKUP(M185,'[1]Category Mapping'!A:B,2,0),VLOOKUP(N185,'[1]Category Mapping'!A:B,2,0)),"Other")</f>
        <v>Other</v>
      </c>
      <c r="AA185" s="7">
        <v>743130503.84521484</v>
      </c>
      <c r="AB185" s="6"/>
    </row>
    <row r="186" spans="1:28">
      <c r="A186" t="s">
        <v>1205</v>
      </c>
      <c r="B186">
        <v>185</v>
      </c>
      <c r="C186" t="s">
        <v>1206</v>
      </c>
      <c r="D186" t="s">
        <v>1207</v>
      </c>
      <c r="E186" s="5" t="s">
        <v>29</v>
      </c>
      <c r="F186">
        <v>1</v>
      </c>
      <c r="G186" t="s">
        <v>1208</v>
      </c>
      <c r="H186" t="s">
        <v>1209</v>
      </c>
      <c r="I186">
        <v>0.3</v>
      </c>
      <c r="J186">
        <v>0.3</v>
      </c>
      <c r="K186" s="5">
        <v>40932</v>
      </c>
      <c r="L186" t="s">
        <v>32</v>
      </c>
      <c r="M186" t="s">
        <v>102</v>
      </c>
      <c r="N186" t="s">
        <v>1139</v>
      </c>
      <c r="P186" s="6" t="s">
        <v>1043</v>
      </c>
      <c r="Q186" t="s">
        <v>1210</v>
      </c>
      <c r="R186" s="6">
        <f ca="1">IFERROR(IF(AND(OR(P186="Global X Investments Canada Inc",P186="Fidelity Investments Canada ULC",P186="3iQ Corp."), ISNUMBER(SEARCH("/U", A186))), 0, VLOOKUP(A186,'[1]aum (BBG)'!$A:$D,2,FALSE)),0)</f>
        <v>83174719.23828125</v>
      </c>
      <c r="S186" s="6">
        <f ca="1">IFERROR(IF(AND(OR(P186="Global X Investments Canada Inc",P186="Fidelity Investments Canada ULC",P186="3iQ Corp."), ISNUMBER(SEARCH("/U", A186))), 0, VLOOKUP(A186,'[1]fund_flow (BBG)'!$A:$D,2,FALSE)),0)</f>
        <v>523722.00000000047</v>
      </c>
      <c r="T186" s="6">
        <f ca="1">IFERROR(IF(AND(OR(P186="Global X Investments Canada Inc",P186="Fidelity Investments Canada ULC",P186="3iQ Corp."), ISNUMBER(SEARCH("/U", A186))), 0, VLOOKUP(A186,'[1]fund_flow (BBG)'!$A:$D,4,FALSE)),0)</f>
        <v>2996</v>
      </c>
      <c r="U186" s="6">
        <f ca="1">IFERROR(IF(AND(OR(P186="Global X Investments Canada Inc",P186="Fidelity Investments Canada ULC",P186="3iQ Corp."), ISNUMBER(SEARCH("/U", A186))), 0, VLOOKUP(A186,'[1]fund_flow (BBG)'!$E:$F,2,FALSE)),0)</f>
        <v>487.99999999994179</v>
      </c>
      <c r="V186" s="6">
        <f ca="1">IFERROR(IF(AND(OR(P186="Global X Investments Canada Inc",P186="Fidelity Investments Canada ULC",P186="3iQ Corp."), ISNUMBER(SEARCH("/U", A186))), 0, VLOOKUP(A186,'[1]fund_flow (BBG)'!$G:$H,2,FALSE)),0)</f>
        <v>512779.00000000041</v>
      </c>
      <c r="W186" s="6">
        <f ca="1">IFERROR(IF(AND(OR(P186="Global X Investments Canada Inc",P186="Fidelity Investments Canada ULC",P186="3iQ Corp."), ISNUMBER(SEARCH("/U", A186))), 0, VLOOKUP(A186,'[1]fund_flow (BBG)'!$I:$J,2,FALSE)),0)</f>
        <v>1039985.0000000008</v>
      </c>
      <c r="X186" s="6">
        <f ca="1">IFERROR(VLOOKUP(A186,'[1]num_trades (BBG)'!$A:$C,2,FALSE),0)</f>
        <v>169</v>
      </c>
      <c r="Y186" s="6">
        <f ca="1">IFERROR(VLOOKUP(A186,'[1]Turnover (BBG)'!$A:$C,2,FALSE),0)</f>
        <v>1123276.1000000001</v>
      </c>
      <c r="Z186" s="6" t="str">
        <f>+IFERROR(IFERROR(VLOOKUP(M186,'[1]Category Mapping'!A:B,2,0),VLOOKUP(N186,'[1]Category Mapping'!A:B,2,0)),"Other")</f>
        <v>Other</v>
      </c>
      <c r="AA186" s="7">
        <v>93268771.362304688</v>
      </c>
      <c r="AB186" s="6"/>
    </row>
    <row r="187" spans="1:28">
      <c r="A187" t="s">
        <v>1211</v>
      </c>
      <c r="B187">
        <v>186</v>
      </c>
      <c r="C187" t="s">
        <v>1212</v>
      </c>
      <c r="D187" t="s">
        <v>1213</v>
      </c>
      <c r="E187" s="5" t="s">
        <v>29</v>
      </c>
      <c r="F187">
        <v>1</v>
      </c>
      <c r="G187" t="s">
        <v>1214</v>
      </c>
      <c r="H187" t="s">
        <v>1215</v>
      </c>
      <c r="I187">
        <v>0.45</v>
      </c>
      <c r="J187">
        <v>0.49</v>
      </c>
      <c r="K187" s="5">
        <v>40934</v>
      </c>
      <c r="L187" t="s">
        <v>32</v>
      </c>
      <c r="M187" t="s">
        <v>33</v>
      </c>
      <c r="N187" t="s">
        <v>178</v>
      </c>
      <c r="P187" s="6" t="s">
        <v>1043</v>
      </c>
      <c r="Q187" t="s">
        <v>1216</v>
      </c>
      <c r="R187" s="6">
        <f ca="1">IFERROR(IF(AND(OR(P187="Global X Investments Canada Inc",P187="Fidelity Investments Canada ULC",P187="3iQ Corp."), ISNUMBER(SEARCH("/U", A187))), 0, VLOOKUP(A187,'[1]aum (BBG)'!$A:$D,2,FALSE)),0)</f>
        <v>205736021.71783447</v>
      </c>
      <c r="S187" s="6">
        <f ca="1">IFERROR(IF(AND(OR(P187="Global X Investments Canada Inc",P187="Fidelity Investments Canada ULC",P187="3iQ Corp."), ISNUMBER(SEARCH("/U", A187))), 0, VLOOKUP(A187,'[1]fund_flow (BBG)'!$A:$D,2,FALSE)),0)</f>
        <v>2787734.9999999898</v>
      </c>
      <c r="T187" s="6">
        <f ca="1">IFERROR(IF(AND(OR(P187="Global X Investments Canada Inc",P187="Fidelity Investments Canada ULC",P187="3iQ Corp."), ISNUMBER(SEARCH("/U", A187))), 0, VLOOKUP(A187,'[1]fund_flow (BBG)'!$A:$D,4,FALSE)),0)</f>
        <v>8384204.9999999944</v>
      </c>
      <c r="U187" s="6">
        <f ca="1">IFERROR(IF(AND(OR(P187="Global X Investments Canada Inc",P187="Fidelity Investments Canada ULC",P187="3iQ Corp."), ISNUMBER(SEARCH("/U", A187))), 0, VLOOKUP(A187,'[1]fund_flow (BBG)'!$E:$F,2,FALSE)),0)</f>
        <v>0</v>
      </c>
      <c r="V187" s="6">
        <f ca="1">IFERROR(IF(AND(OR(P187="Global X Investments Canada Inc",P187="Fidelity Investments Canada ULC",P187="3iQ Corp."), ISNUMBER(SEARCH("/U", A187))), 0, VLOOKUP(A187,'[1]fund_flow (BBG)'!$G:$H,2,FALSE)),0)</f>
        <v>0</v>
      </c>
      <c r="W187" s="6">
        <f ca="1">IFERROR(IF(AND(OR(P187="Global X Investments Canada Inc",P187="Fidelity Investments Canada ULC",P187="3iQ Corp."), ISNUMBER(SEARCH("/U", A187))), 0, VLOOKUP(A187,'[1]fund_flow (BBG)'!$I:$J,2,FALSE)),0)</f>
        <v>16595529.999999989</v>
      </c>
      <c r="X187" s="6">
        <f ca="1">IFERROR(VLOOKUP(A187,'[1]num_trades (BBG)'!$A:$C,2,FALSE),0)</f>
        <v>262</v>
      </c>
      <c r="Y187" s="6">
        <f ca="1">IFERROR(VLOOKUP(A187,'[1]Turnover (BBG)'!$A:$C,2,FALSE),0)</f>
        <v>3719703.1999999997</v>
      </c>
      <c r="Z187" s="6" t="str">
        <f>+IFERROR(IFERROR(VLOOKUP(M187,'[1]Category Mapping'!A:B,2,0),VLOOKUP(N187,'[1]Category Mapping'!A:B,2,0)),"Other")</f>
        <v>Other</v>
      </c>
      <c r="AA187" s="7">
        <v>158434919.62097168</v>
      </c>
      <c r="AB187" s="6"/>
    </row>
    <row r="188" spans="1:28">
      <c r="A188" t="s">
        <v>1217</v>
      </c>
      <c r="B188">
        <v>187</v>
      </c>
      <c r="C188" t="s">
        <v>1218</v>
      </c>
      <c r="D188" t="s">
        <v>1219</v>
      </c>
      <c r="E188" s="5" t="s">
        <v>29</v>
      </c>
      <c r="F188">
        <v>1</v>
      </c>
      <c r="G188" t="s">
        <v>1220</v>
      </c>
      <c r="H188" t="s">
        <v>1221</v>
      </c>
      <c r="I188">
        <v>0.44</v>
      </c>
      <c r="J188">
        <v>0.44</v>
      </c>
      <c r="K188" s="5">
        <v>40934</v>
      </c>
      <c r="L188" t="s">
        <v>32</v>
      </c>
      <c r="M188" t="s">
        <v>102</v>
      </c>
      <c r="N188" t="s">
        <v>178</v>
      </c>
      <c r="P188" s="6" t="s">
        <v>1043</v>
      </c>
      <c r="Q188" t="s">
        <v>1222</v>
      </c>
      <c r="R188" s="6">
        <f ca="1">IFERROR(IF(AND(OR(P188="Global X Investments Canada Inc",P188="Fidelity Investments Canada ULC",P188="3iQ Corp."), ISNUMBER(SEARCH("/U", A188))), 0, VLOOKUP(A188,'[1]aum (BBG)'!$A:$D,2,FALSE)),0)</f>
        <v>59143076.972961426</v>
      </c>
      <c r="S188" s="6">
        <f ca="1">IFERROR(IF(AND(OR(P188="Global X Investments Canada Inc",P188="Fidelity Investments Canada ULC",P188="3iQ Corp."), ISNUMBER(SEARCH("/U", A188))), 0, VLOOKUP(A188,'[1]fund_flow (BBG)'!$A:$D,2,FALSE)),0)</f>
        <v>757247.0000000007</v>
      </c>
      <c r="T188" s="6">
        <f ca="1">IFERROR(IF(AND(OR(P188="Global X Investments Canada Inc",P188="Fidelity Investments Canada ULC",P188="3iQ Corp."), ISNUMBER(SEARCH("/U", A188))), 0, VLOOKUP(A188,'[1]fund_flow (BBG)'!$A:$D,4,FALSE)),0)</f>
        <v>0</v>
      </c>
      <c r="U188" s="6">
        <f ca="1">IFERROR(IF(AND(OR(P188="Global X Investments Canada Inc",P188="Fidelity Investments Canada ULC",P188="3iQ Corp."), ISNUMBER(SEARCH("/U", A188))), 0, VLOOKUP(A188,'[1]fund_flow (BBG)'!$E:$F,2,FALSE)),0)</f>
        <v>0</v>
      </c>
      <c r="V188" s="6">
        <f ca="1">IFERROR(IF(AND(OR(P188="Global X Investments Canada Inc",P188="Fidelity Investments Canada ULC",P188="3iQ Corp."), ISNUMBER(SEARCH("/U", A188))), 0, VLOOKUP(A188,'[1]fund_flow (BBG)'!$G:$H,2,FALSE)),0)</f>
        <v>0</v>
      </c>
      <c r="W188" s="6">
        <f ca="1">IFERROR(IF(AND(OR(P188="Global X Investments Canada Inc",P188="Fidelity Investments Canada ULC",P188="3iQ Corp."), ISNUMBER(SEARCH("/U", A188))), 0, VLOOKUP(A188,'[1]fund_flow (BBG)'!$I:$J,2,FALSE)),0)</f>
        <v>1493485.0000000014</v>
      </c>
      <c r="X188" s="6">
        <f ca="1">IFERROR(VLOOKUP(A188,'[1]num_trades (BBG)'!$A:$C,2,FALSE),0)</f>
        <v>86</v>
      </c>
      <c r="Y188" s="6">
        <f ca="1">IFERROR(VLOOKUP(A188,'[1]Turnover (BBG)'!$A:$C,2,FALSE),0)</f>
        <v>662552</v>
      </c>
      <c r="Z188" s="6" t="str">
        <f>+IFERROR(IFERROR(VLOOKUP(M188,'[1]Category Mapping'!A:B,2,0),VLOOKUP(N188,'[1]Category Mapping'!A:B,2,0)),"Other")</f>
        <v>Other</v>
      </c>
      <c r="AA188" s="7">
        <v>46749361.019134521</v>
      </c>
      <c r="AB188" s="6"/>
    </row>
    <row r="189" spans="1:28">
      <c r="A189" t="s">
        <v>1223</v>
      </c>
      <c r="B189">
        <v>188</v>
      </c>
      <c r="C189" t="s">
        <v>1224</v>
      </c>
      <c r="D189" t="s">
        <v>1225</v>
      </c>
      <c r="E189" s="5" t="s">
        <v>29</v>
      </c>
      <c r="F189">
        <v>1</v>
      </c>
      <c r="G189" t="s">
        <v>1226</v>
      </c>
      <c r="H189">
        <v>125502104</v>
      </c>
      <c r="I189">
        <v>0.5</v>
      </c>
      <c r="J189">
        <v>0.56999999999999995</v>
      </c>
      <c r="K189" s="5">
        <v>40945</v>
      </c>
      <c r="L189" t="s">
        <v>32</v>
      </c>
      <c r="M189" t="s">
        <v>142</v>
      </c>
      <c r="N189" t="s">
        <v>507</v>
      </c>
      <c r="P189" s="6" t="s">
        <v>135</v>
      </c>
      <c r="Q189" t="s">
        <v>1227</v>
      </c>
      <c r="R189" s="6">
        <f ca="1">IFERROR(IF(AND(OR(P189="Global X Investments Canada Inc",P189="Fidelity Investments Canada ULC",P189="3iQ Corp."), ISNUMBER(SEARCH("/U", A189))), 0, VLOOKUP(A189,'[1]aum (BBG)'!$A:$D,2,FALSE)),0)</f>
        <v>88906135.382022858</v>
      </c>
      <c r="S189" s="6">
        <f ca="1">IFERROR(IF(AND(OR(P189="Global X Investments Canada Inc",P189="Fidelity Investments Canada ULC",P189="3iQ Corp."), ISNUMBER(SEARCH("/U", A189))), 0, VLOOKUP(A189,'[1]fund_flow (BBG)'!$A:$D,2,FALSE)),0)</f>
        <v>0</v>
      </c>
      <c r="T189" s="6">
        <f ca="1">IFERROR(IF(AND(OR(P189="Global X Investments Canada Inc",P189="Fidelity Investments Canada ULC",P189="3iQ Corp."), ISNUMBER(SEARCH("/U", A189))), 0, VLOOKUP(A189,'[1]fund_flow (BBG)'!$A:$D,4,FALSE)),0)</f>
        <v>0</v>
      </c>
      <c r="U189" s="6">
        <f ca="1">IFERROR(IF(AND(OR(P189="Global X Investments Canada Inc",P189="Fidelity Investments Canada ULC",P189="3iQ Corp."), ISNUMBER(SEARCH("/U", A189))), 0, VLOOKUP(A189,'[1]fund_flow (BBG)'!$E:$F,2,FALSE)),0)</f>
        <v>0</v>
      </c>
      <c r="V189" s="6">
        <f ca="1">IFERROR(IF(AND(OR(P189="Global X Investments Canada Inc",P189="Fidelity Investments Canada ULC",P189="3iQ Corp."), ISNUMBER(SEARCH("/U", A189))), 0, VLOOKUP(A189,'[1]fund_flow (BBG)'!$G:$H,2,FALSE)),0)</f>
        <v>0</v>
      </c>
      <c r="W189" s="6">
        <f ca="1">IFERROR(IF(AND(OR(P189="Global X Investments Canada Inc",P189="Fidelity Investments Canada ULC",P189="3iQ Corp."), ISNUMBER(SEARCH("/U", A189))), 0, VLOOKUP(A189,'[1]fund_flow (BBG)'!$I:$J,2,FALSE)),0)</f>
        <v>1950575.0000000105</v>
      </c>
      <c r="X189" s="6">
        <f ca="1">IFERROR(VLOOKUP(A189,'[1]num_trades (BBG)'!$A:$C,2,FALSE),0)</f>
        <v>118</v>
      </c>
      <c r="Y189" s="6">
        <f ca="1">IFERROR(VLOOKUP(A189,'[1]Turnover (BBG)'!$A:$C,2,FALSE),0)</f>
        <v>342763.07</v>
      </c>
      <c r="Z189" s="6" t="str">
        <f>+IFERROR(IFERROR(VLOOKUP(M189,'[1]Category Mapping'!A:B,2,0),VLOOKUP(N189,'[1]Category Mapping'!A:B,2,0)),"Other")</f>
        <v>Other</v>
      </c>
      <c r="AA189" s="7">
        <v>77994673.206218719</v>
      </c>
      <c r="AB189" s="6"/>
    </row>
    <row r="190" spans="1:28">
      <c r="A190" t="s">
        <v>1228</v>
      </c>
      <c r="B190">
        <v>189</v>
      </c>
      <c r="C190" t="s">
        <v>1229</v>
      </c>
      <c r="D190" t="s">
        <v>1230</v>
      </c>
      <c r="E190" s="5" t="s">
        <v>29</v>
      </c>
      <c r="F190">
        <v>1</v>
      </c>
      <c r="G190" t="s">
        <v>1231</v>
      </c>
      <c r="H190" t="s">
        <v>1232</v>
      </c>
      <c r="I190">
        <v>0.6</v>
      </c>
      <c r="J190">
        <v>0.66</v>
      </c>
      <c r="K190" s="5">
        <v>40954</v>
      </c>
      <c r="L190" t="s">
        <v>32</v>
      </c>
      <c r="M190" t="s">
        <v>33</v>
      </c>
      <c r="N190" t="s">
        <v>178</v>
      </c>
      <c r="P190" s="6" t="s">
        <v>135</v>
      </c>
      <c r="Q190" t="s">
        <v>1233</v>
      </c>
      <c r="R190" s="6">
        <f ca="1">IFERROR(IF(AND(OR(P190="Global X Investments Canada Inc",P190="Fidelity Investments Canada ULC",P190="3iQ Corp."), ISNUMBER(SEARCH("/U", A190))), 0, VLOOKUP(A190,'[1]aum (BBG)'!$A:$D,2,FALSE)),0)</f>
        <v>466685646.73828125</v>
      </c>
      <c r="S190" s="6">
        <f ca="1">IFERROR(IF(AND(OR(P190="Global X Investments Canada Inc",P190="Fidelity Investments Canada ULC",P190="3iQ Corp."), ISNUMBER(SEARCH("/U", A190))), 0, VLOOKUP(A190,'[1]fund_flow (BBG)'!$A:$D,2,FALSE)),0)</f>
        <v>1856615.0000000263</v>
      </c>
      <c r="T190" s="6">
        <f ca="1">IFERROR(IF(AND(OR(P190="Global X Investments Canada Inc",P190="Fidelity Investments Canada ULC",P190="3iQ Corp."), ISNUMBER(SEARCH("/U", A190))), 0, VLOOKUP(A190,'[1]fund_flow (BBG)'!$A:$D,4,FALSE)),0)</f>
        <v>-1869700.0000000265</v>
      </c>
      <c r="U190" s="6">
        <f ca="1">IFERROR(IF(AND(OR(P190="Global X Investments Canada Inc",P190="Fidelity Investments Canada ULC",P190="3iQ Corp."), ISNUMBER(SEARCH("/U", A190))), 0, VLOOKUP(A190,'[1]fund_flow (BBG)'!$E:$F,2,FALSE)),0)</f>
        <v>-1850909.9999999604</v>
      </c>
      <c r="V190" s="6">
        <f ca="1">IFERROR(IF(AND(OR(P190="Global X Investments Canada Inc",P190="Fidelity Investments Canada ULC",P190="3iQ Corp."), ISNUMBER(SEARCH("/U", A190))), 0, VLOOKUP(A190,'[1]fund_flow (BBG)'!$G:$H,2,FALSE)),0)</f>
        <v>-1821550.0000000258</v>
      </c>
      <c r="W190" s="6">
        <f ca="1">IFERROR(IF(AND(OR(P190="Global X Investments Canada Inc",P190="Fidelity Investments Canada ULC",P190="3iQ Corp."), ISNUMBER(SEARCH("/U", A190))), 0, VLOOKUP(A190,'[1]fund_flow (BBG)'!$I:$J,2,FALSE)),0)</f>
        <v>-7221699.9999999739</v>
      </c>
      <c r="X190" s="6">
        <f ca="1">IFERROR(VLOOKUP(A190,'[1]num_trades (BBG)'!$A:$C,2,FALSE),0)</f>
        <v>546</v>
      </c>
      <c r="Y190" s="6">
        <f ca="1">IFERROR(VLOOKUP(A190,'[1]Turnover (BBG)'!$A:$C,2,FALSE),0)</f>
        <v>5419925.4000000004</v>
      </c>
      <c r="Z190" s="6" t="str">
        <f>+IFERROR(IFERROR(VLOOKUP(M190,'[1]Category Mapping'!A:B,2,0),VLOOKUP(N190,'[1]Category Mapping'!A:B,2,0)),"Other")</f>
        <v>Other</v>
      </c>
      <c r="AA190" s="7">
        <v>304659966.28005981</v>
      </c>
      <c r="AB190" s="6"/>
    </row>
    <row r="191" spans="1:28">
      <c r="A191" t="s">
        <v>1234</v>
      </c>
      <c r="B191">
        <v>190</v>
      </c>
      <c r="C191" t="s">
        <v>1235</v>
      </c>
      <c r="D191" t="s">
        <v>1236</v>
      </c>
      <c r="E191" s="5" t="s">
        <v>29</v>
      </c>
      <c r="F191">
        <v>1</v>
      </c>
      <c r="G191" t="s">
        <v>1237</v>
      </c>
      <c r="H191" t="s">
        <v>1238</v>
      </c>
      <c r="I191">
        <v>0.6</v>
      </c>
      <c r="J191">
        <v>0.66</v>
      </c>
      <c r="K191" s="5">
        <v>40954</v>
      </c>
      <c r="L191" t="s">
        <v>32</v>
      </c>
      <c r="M191" t="s">
        <v>33</v>
      </c>
      <c r="N191" t="s">
        <v>1239</v>
      </c>
      <c r="P191" s="6" t="s">
        <v>135</v>
      </c>
      <c r="Q191" t="s">
        <v>1240</v>
      </c>
      <c r="R191" s="6">
        <f ca="1">IFERROR(IF(AND(OR(P191="Global X Investments Canada Inc",P191="Fidelity Investments Canada ULC",P191="3iQ Corp."), ISNUMBER(SEARCH("/U", A191))), 0, VLOOKUP(A191,'[1]aum (BBG)'!$A:$D,2,FALSE)),0)</f>
        <v>1398867900.3668404</v>
      </c>
      <c r="S191" s="6">
        <f ca="1">IFERROR(IF(AND(OR(P191="Global X Investments Canada Inc",P191="Fidelity Investments Canada ULC",P191="3iQ Corp."), ISNUMBER(SEARCH("/U", A191))), 0, VLOOKUP(A191,'[1]fund_flow (BBG)'!$A:$D,2,FALSE)),0)</f>
        <v>89251675.000000119</v>
      </c>
      <c r="T191" s="6">
        <f ca="1">IFERROR(IF(AND(OR(P191="Global X Investments Canada Inc",P191="Fidelity Investments Canada ULC",P191="3iQ Corp."), ISNUMBER(SEARCH("/U", A191))), 0, VLOOKUP(A191,'[1]fund_flow (BBG)'!$A:$D,4,FALSE)),0)</f>
        <v>362058414.99999988</v>
      </c>
      <c r="U191" s="6">
        <f ca="1">IFERROR(IF(AND(OR(P191="Global X Investments Canada Inc",P191="Fidelity Investments Canada ULC",P191="3iQ Corp."), ISNUMBER(SEARCH("/U", A191))), 0, VLOOKUP(A191,'[1]fund_flow (BBG)'!$E:$F,2,FALSE)),0)</f>
        <v>-12055</v>
      </c>
      <c r="V191" s="6">
        <f ca="1">IFERROR(IF(AND(OR(P191="Global X Investments Canada Inc",P191="Fidelity Investments Canada ULC",P191="3iQ Corp."), ISNUMBER(SEARCH("/U", A191))), 0, VLOOKUP(A191,'[1]fund_flow (BBG)'!$G:$H,2,FALSE)),0)</f>
        <v>-4612239.9999999013</v>
      </c>
      <c r="W191" s="6">
        <f ca="1">IFERROR(IF(AND(OR(P191="Global X Investments Canada Inc",P191="Fidelity Investments Canada ULC",P191="3iQ Corp."), ISNUMBER(SEARCH("/U", A191))), 0, VLOOKUP(A191,'[1]fund_flow (BBG)'!$I:$J,2,FALSE)),0)</f>
        <v>493539895.00000012</v>
      </c>
      <c r="X191" s="6">
        <f ca="1">IFERROR(VLOOKUP(A191,'[1]num_trades (BBG)'!$A:$C,2,FALSE),0)</f>
        <v>1151</v>
      </c>
      <c r="Y191" s="6">
        <f ca="1">IFERROR(VLOOKUP(A191,'[1]Turnover (BBG)'!$A:$C,2,FALSE),0)</f>
        <v>25931206</v>
      </c>
      <c r="Z191" s="6" t="str">
        <f>+IFERROR(IFERROR(VLOOKUP(M191,'[1]Category Mapping'!A:B,2,0),VLOOKUP(N191,'[1]Category Mapping'!A:B,2,0)),"Other")</f>
        <v>Other</v>
      </c>
      <c r="AA191" s="7">
        <v>580135261.01461411</v>
      </c>
      <c r="AB191" s="6"/>
    </row>
    <row r="192" spans="1:28">
      <c r="A192" t="s">
        <v>1241</v>
      </c>
      <c r="B192">
        <v>191</v>
      </c>
      <c r="C192" t="s">
        <v>1242</v>
      </c>
      <c r="D192" t="s">
        <v>1243</v>
      </c>
      <c r="E192" s="9">
        <v>45379</v>
      </c>
      <c r="F192">
        <v>2</v>
      </c>
      <c r="G192" t="s">
        <v>1244</v>
      </c>
      <c r="H192" t="s">
        <v>1245</v>
      </c>
      <c r="I192">
        <v>0.4</v>
      </c>
      <c r="J192">
        <v>0.47</v>
      </c>
      <c r="K192" s="5">
        <v>40954</v>
      </c>
      <c r="L192" t="s">
        <v>32</v>
      </c>
      <c r="M192" t="s">
        <v>743</v>
      </c>
      <c r="N192" t="s">
        <v>863</v>
      </c>
      <c r="P192" s="6" t="s">
        <v>233</v>
      </c>
      <c r="Q192" t="s">
        <v>1246</v>
      </c>
      <c r="R192" s="6">
        <f>IFERROR(IF(AND(OR(P192="Global X Investments Canada Inc",P192="Fidelity Investments Canada ULC",P192="3iQ Corp."), ISNUMBER(SEARCH("/U", A192))), 0, VLOOKUP(A192,'[1]aum (BBG)'!$A:$D,2,FALSE)),0)</f>
        <v>0</v>
      </c>
      <c r="S192" s="6">
        <f>IFERROR(IF(AND(OR(P192="Global X Investments Canada Inc",P192="Fidelity Investments Canada ULC",P192="3iQ Corp."), ISNUMBER(SEARCH("/U", A192))), 0, VLOOKUP(A192,'[1]fund_flow (BBG)'!$A:$D,2,FALSE)),0)</f>
        <v>0</v>
      </c>
      <c r="T192" s="6">
        <f>IFERROR(IF(AND(OR(P192="Global X Investments Canada Inc",P192="Fidelity Investments Canada ULC",P192="3iQ Corp."), ISNUMBER(SEARCH("/U", A192))), 0, VLOOKUP(A192,'[1]fund_flow (BBG)'!$A:$D,4,FALSE)),0)</f>
        <v>0</v>
      </c>
      <c r="U192" s="6">
        <f>IFERROR(IF(AND(OR(P192="Global X Investments Canada Inc",P192="Fidelity Investments Canada ULC",P192="3iQ Corp."), ISNUMBER(SEARCH("/U", A192))), 0, VLOOKUP(A192,'[1]fund_flow (BBG)'!$E:$F,2,FALSE)),0)</f>
        <v>0</v>
      </c>
      <c r="V192" s="6">
        <f>IFERROR(IF(AND(OR(P192="Global X Investments Canada Inc",P192="Fidelity Investments Canada ULC",P192="3iQ Corp."), ISNUMBER(SEARCH("/U", A192))), 0, VLOOKUP(A192,'[1]fund_flow (BBG)'!$G:$H,2,FALSE)),0)</f>
        <v>0</v>
      </c>
      <c r="W192" s="6">
        <f>IFERROR(IF(AND(OR(P192="Global X Investments Canada Inc",P192="Fidelity Investments Canada ULC",P192="3iQ Corp."), ISNUMBER(SEARCH("/U", A192))), 0, VLOOKUP(A192,'[1]fund_flow (BBG)'!$I:$J,2,FALSE)),0)</f>
        <v>0</v>
      </c>
      <c r="X192" s="6">
        <f ca="1">IFERROR(VLOOKUP(A192,'[1]num_trades (BBG)'!$A:$C,2,FALSE),0)</f>
        <v>0</v>
      </c>
      <c r="Y192" s="6">
        <f ca="1">IFERROR(VLOOKUP(A192,'[1]Turnover (BBG)'!$A:$C,2,FALSE),0)</f>
        <v>0</v>
      </c>
      <c r="Z192" s="6" t="str">
        <f>+IFERROR(IFERROR(VLOOKUP(M192,'[1]Category Mapping'!A:B,2,0),VLOOKUP(N192,'[1]Category Mapping'!A:B,2,0)),"Other")</f>
        <v>Other</v>
      </c>
      <c r="AA192" s="7">
        <v>0</v>
      </c>
      <c r="AB192" s="6"/>
    </row>
    <row r="193" spans="1:28">
      <c r="A193" t="s">
        <v>1247</v>
      </c>
      <c r="B193">
        <v>192</v>
      </c>
      <c r="C193" t="s">
        <v>1248</v>
      </c>
      <c r="D193" t="s">
        <v>1249</v>
      </c>
      <c r="E193" s="9">
        <v>45379</v>
      </c>
      <c r="F193">
        <v>1</v>
      </c>
      <c r="G193" t="s">
        <v>1250</v>
      </c>
      <c r="H193" t="s">
        <v>1251</v>
      </c>
      <c r="I193">
        <v>0.6</v>
      </c>
      <c r="J193">
        <v>0.71</v>
      </c>
      <c r="K193" s="5">
        <v>40954</v>
      </c>
      <c r="L193" t="s">
        <v>32</v>
      </c>
      <c r="M193" t="s">
        <v>645</v>
      </c>
      <c r="N193" t="s">
        <v>646</v>
      </c>
      <c r="P193" s="6" t="s">
        <v>233</v>
      </c>
      <c r="Q193" t="s">
        <v>1252</v>
      </c>
      <c r="R193" s="6">
        <f ca="1">IFERROR(IF(AND(OR(P193="Global X Investments Canada Inc",P193="Fidelity Investments Canada ULC",P193="3iQ Corp."), ISNUMBER(SEARCH("/U", A193))), 0, VLOOKUP(A193,'[1]aum (BBG)'!$A:$D,2,FALSE)),0)</f>
        <v>0</v>
      </c>
      <c r="S193" s="6">
        <f ca="1">IFERROR(IF(AND(OR(P193="Global X Investments Canada Inc",P193="Fidelity Investments Canada ULC",P193="3iQ Corp."), ISNUMBER(SEARCH("/U", A193))), 0, VLOOKUP(A193,'[1]fund_flow (BBG)'!$A:$D,2,FALSE)),0)</f>
        <v>0</v>
      </c>
      <c r="T193" s="6">
        <f ca="1">IFERROR(IF(AND(OR(P193="Global X Investments Canada Inc",P193="Fidelity Investments Canada ULC",P193="3iQ Corp."), ISNUMBER(SEARCH("/U", A193))), 0, VLOOKUP(A193,'[1]fund_flow (BBG)'!$A:$D,4,FALSE)),0)</f>
        <v>0</v>
      </c>
      <c r="U193" s="6">
        <f ca="1">IFERROR(IF(AND(OR(P193="Global X Investments Canada Inc",P193="Fidelity Investments Canada ULC",P193="3iQ Corp."), ISNUMBER(SEARCH("/U", A193))), 0, VLOOKUP(A193,'[1]fund_flow (BBG)'!$E:$F,2,FALSE)),0)</f>
        <v>0</v>
      </c>
      <c r="V193" s="6">
        <f ca="1">IFERROR(IF(AND(OR(P193="Global X Investments Canada Inc",P193="Fidelity Investments Canada ULC",P193="3iQ Corp."), ISNUMBER(SEARCH("/U", A193))), 0, VLOOKUP(A193,'[1]fund_flow (BBG)'!$G:$H,2,FALSE)),0)</f>
        <v>0</v>
      </c>
      <c r="W193" s="6">
        <f ca="1">IFERROR(IF(AND(OR(P193="Global X Investments Canada Inc",P193="Fidelity Investments Canada ULC",P193="3iQ Corp."), ISNUMBER(SEARCH("/U", A193))), 0, VLOOKUP(A193,'[1]fund_flow (BBG)'!$I:$J,2,FALSE)),0)</f>
        <v>0</v>
      </c>
      <c r="X193" s="6">
        <f ca="1">IFERROR(VLOOKUP(A193,'[1]num_trades (BBG)'!$A:$C,2,FALSE),0)</f>
        <v>0</v>
      </c>
      <c r="Y193" s="6">
        <f ca="1">IFERROR(VLOOKUP(A193,'[1]Turnover (BBG)'!$A:$C,2,FALSE),0)</f>
        <v>0</v>
      </c>
      <c r="Z193" s="6" t="str">
        <f>+IFERROR(IFERROR(VLOOKUP(M193,'[1]Category Mapping'!A:B,2,0),VLOOKUP(N193,'[1]Category Mapping'!A:B,2,0)),"Other")</f>
        <v>Other</v>
      </c>
      <c r="AA193" s="7">
        <v>0</v>
      </c>
      <c r="AB193" s="6"/>
    </row>
    <row r="194" spans="1:28">
      <c r="A194" t="s">
        <v>1253</v>
      </c>
      <c r="B194">
        <v>193</v>
      </c>
      <c r="C194" t="s">
        <v>1254</v>
      </c>
      <c r="D194" t="s">
        <v>1255</v>
      </c>
      <c r="E194" s="5">
        <v>45034</v>
      </c>
      <c r="F194">
        <v>1</v>
      </c>
      <c r="G194" t="s">
        <v>1256</v>
      </c>
      <c r="H194" t="s">
        <v>1257</v>
      </c>
      <c r="I194">
        <v>0.72</v>
      </c>
      <c r="J194">
        <v>0.73</v>
      </c>
      <c r="K194" s="5">
        <v>41016</v>
      </c>
      <c r="L194" t="s">
        <v>32</v>
      </c>
      <c r="M194" t="s">
        <v>645</v>
      </c>
      <c r="N194" t="s">
        <v>1258</v>
      </c>
      <c r="P194" s="6" t="s">
        <v>1043</v>
      </c>
      <c r="Q194" t="s">
        <v>1259</v>
      </c>
      <c r="R194" s="6">
        <f ca="1">IFERROR(IF(AND(OR(P194="Global X Investments Canada Inc",P194="Fidelity Investments Canada ULC",P194="3iQ Corp."), ISNUMBER(SEARCH("/U", A194))), 0, VLOOKUP(A194,'[1]aum (BBG)'!$A:$D,2,FALSE)),0)</f>
        <v>0</v>
      </c>
      <c r="S194" s="6">
        <f ca="1">IFERROR(IF(AND(OR(P194="Global X Investments Canada Inc",P194="Fidelity Investments Canada ULC",P194="3iQ Corp."), ISNUMBER(SEARCH("/U", A194))), 0, VLOOKUP(A194,'[1]fund_flow (BBG)'!$A:$D,2,FALSE)),0)</f>
        <v>0</v>
      </c>
      <c r="T194" s="6">
        <f ca="1">IFERROR(IF(AND(OR(P194="Global X Investments Canada Inc",P194="Fidelity Investments Canada ULC",P194="3iQ Corp."), ISNUMBER(SEARCH("/U", A194))), 0, VLOOKUP(A194,'[1]fund_flow (BBG)'!$A:$D,4,FALSE)),0)</f>
        <v>0</v>
      </c>
      <c r="U194" s="6">
        <f ca="1">IFERROR(IF(AND(OR(P194="Global X Investments Canada Inc",P194="Fidelity Investments Canada ULC",P194="3iQ Corp."), ISNUMBER(SEARCH("/U", A194))), 0, VLOOKUP(A194,'[1]fund_flow (BBG)'!$E:$F,2,FALSE)),0)</f>
        <v>0</v>
      </c>
      <c r="V194" s="6">
        <f ca="1">IFERROR(IF(AND(OR(P194="Global X Investments Canada Inc",P194="Fidelity Investments Canada ULC",P194="3iQ Corp."), ISNUMBER(SEARCH("/U", A194))), 0, VLOOKUP(A194,'[1]fund_flow (BBG)'!$G:$H,2,FALSE)),0)</f>
        <v>0</v>
      </c>
      <c r="W194" s="6">
        <f ca="1">IFERROR(IF(AND(OR(P194="Global X Investments Canada Inc",P194="Fidelity Investments Canada ULC",P194="3iQ Corp."), ISNUMBER(SEARCH("/U", A194))), 0, VLOOKUP(A194,'[1]fund_flow (BBG)'!$I:$J,2,FALSE)),0)</f>
        <v>0</v>
      </c>
      <c r="X194" s="6">
        <f ca="1">IFERROR(VLOOKUP(A194,'[1]num_trades (BBG)'!$A:$C,2,FALSE),0)</f>
        <v>0</v>
      </c>
      <c r="Y194" s="6">
        <f ca="1">IFERROR(VLOOKUP(A194,'[1]Turnover (BBG)'!$A:$C,2,FALSE),0)</f>
        <v>0</v>
      </c>
      <c r="Z194" s="6" t="str">
        <f>+IFERROR(IFERROR(VLOOKUP(M194,'[1]Category Mapping'!A:B,2,0),VLOOKUP(N194,'[1]Category Mapping'!A:B,2,0)),"Other")</f>
        <v>Other</v>
      </c>
      <c r="AA194" s="7">
        <v>0</v>
      </c>
      <c r="AB194" s="6"/>
    </row>
    <row r="195" spans="1:28">
      <c r="A195" t="s">
        <v>1260</v>
      </c>
      <c r="B195">
        <v>194</v>
      </c>
      <c r="C195" t="s">
        <v>1261</v>
      </c>
      <c r="D195" t="s">
        <v>1262</v>
      </c>
      <c r="E195" s="5" t="s">
        <v>29</v>
      </c>
      <c r="F195">
        <v>1</v>
      </c>
      <c r="G195" t="s">
        <v>1263</v>
      </c>
      <c r="H195" t="s">
        <v>1264</v>
      </c>
      <c r="I195">
        <v>0.3</v>
      </c>
      <c r="J195">
        <v>0.32</v>
      </c>
      <c r="K195" s="5">
        <v>41023</v>
      </c>
      <c r="L195" t="s">
        <v>32</v>
      </c>
      <c r="M195" t="s">
        <v>33</v>
      </c>
      <c r="N195" t="s">
        <v>1139</v>
      </c>
      <c r="P195" s="6" t="s">
        <v>1043</v>
      </c>
      <c r="Q195" t="s">
        <v>1265</v>
      </c>
      <c r="R195" s="6">
        <f ca="1">IFERROR(IF(AND(OR(P195="Global X Investments Canada Inc",P195="Fidelity Investments Canada ULC",P195="3iQ Corp."), ISNUMBER(SEARCH("/U", A195))), 0, VLOOKUP(A195,'[1]aum (BBG)'!$A:$D,2,FALSE)),0)</f>
        <v>92054883.38470459</v>
      </c>
      <c r="S195" s="6">
        <f ca="1">IFERROR(IF(AND(OR(P195="Global X Investments Canada Inc",P195="Fidelity Investments Canada ULC",P195="3iQ Corp."), ISNUMBER(SEARCH("/U", A195))), 0, VLOOKUP(A195,'[1]fund_flow (BBG)'!$A:$D,2,FALSE)),0)</f>
        <v>0</v>
      </c>
      <c r="T195" s="6">
        <f ca="1">IFERROR(IF(AND(OR(P195="Global X Investments Canada Inc",P195="Fidelity Investments Canada ULC",P195="3iQ Corp."), ISNUMBER(SEARCH("/U", A195))), 0, VLOOKUP(A195,'[1]fund_flow (BBG)'!$A:$D,4,FALSE)),0)</f>
        <v>-5872244.9999999963</v>
      </c>
      <c r="U195" s="6">
        <f ca="1">IFERROR(IF(AND(OR(P195="Global X Investments Canada Inc",P195="Fidelity Investments Canada ULC",P195="3iQ Corp."), ISNUMBER(SEARCH("/U", A195))), 0, VLOOKUP(A195,'[1]fund_flow (BBG)'!$E:$F,2,FALSE)),0)</f>
        <v>0</v>
      </c>
      <c r="V195" s="6">
        <f ca="1">IFERROR(IF(AND(OR(P195="Global X Investments Canada Inc",P195="Fidelity Investments Canada ULC",P195="3iQ Corp."), ISNUMBER(SEARCH("/U", A195))), 0, VLOOKUP(A195,'[1]fund_flow (BBG)'!$G:$H,2,FALSE)),0)</f>
        <v>0</v>
      </c>
      <c r="W195" s="6">
        <f ca="1">IFERROR(IF(AND(OR(P195="Global X Investments Canada Inc",P195="Fidelity Investments Canada ULC",P195="3iQ Corp."), ISNUMBER(SEARCH("/U", A195))), 0, VLOOKUP(A195,'[1]fund_flow (BBG)'!$I:$J,2,FALSE)),0)</f>
        <v>-7831454.9999999888</v>
      </c>
      <c r="X195" s="6">
        <f ca="1">IFERROR(VLOOKUP(A195,'[1]num_trades (BBG)'!$A:$C,2,FALSE),0)</f>
        <v>158</v>
      </c>
      <c r="Y195" s="6">
        <f ca="1">IFERROR(VLOOKUP(A195,'[1]Turnover (BBG)'!$A:$C,2,FALSE),0)</f>
        <v>887775.9800000001</v>
      </c>
      <c r="Z195" s="6" t="str">
        <f>+IFERROR(IFERROR(VLOOKUP(M195,'[1]Category Mapping'!A:B,2,0),VLOOKUP(N195,'[1]Category Mapping'!A:B,2,0)),"Other")</f>
        <v>Other</v>
      </c>
      <c r="AA195" s="7">
        <v>71910522.651672363</v>
      </c>
      <c r="AB195" s="6"/>
    </row>
    <row r="196" spans="1:28">
      <c r="A196" t="s">
        <v>1266</v>
      </c>
      <c r="B196">
        <v>195</v>
      </c>
      <c r="C196" t="s">
        <v>1267</v>
      </c>
      <c r="D196" t="s">
        <v>1268</v>
      </c>
      <c r="E196" s="5" t="s">
        <v>29</v>
      </c>
      <c r="F196">
        <v>1</v>
      </c>
      <c r="G196" t="s">
        <v>1269</v>
      </c>
      <c r="H196" t="s">
        <v>1270</v>
      </c>
      <c r="I196">
        <v>0.3</v>
      </c>
      <c r="J196">
        <v>0.33</v>
      </c>
      <c r="K196" s="5">
        <v>41120</v>
      </c>
      <c r="L196" t="s">
        <v>32</v>
      </c>
      <c r="M196" t="s">
        <v>33</v>
      </c>
      <c r="N196" t="s">
        <v>1139</v>
      </c>
      <c r="P196" s="6" t="s">
        <v>35</v>
      </c>
      <c r="Q196" t="s">
        <v>1271</v>
      </c>
      <c r="R196" s="6">
        <f ca="1">IFERROR(IF(AND(OR(P196="Global X Investments Canada Inc",P196="Fidelity Investments Canada ULC",P196="3iQ Corp."), ISNUMBER(SEARCH("/U", A196))), 0, VLOOKUP(A196,'[1]aum (BBG)'!$A:$D,2,FALSE)),0)</f>
        <v>373269168.09082031</v>
      </c>
      <c r="S196" s="6">
        <f ca="1">IFERROR(IF(AND(OR(P196="Global X Investments Canada Inc",P196="Fidelity Investments Canada ULC",P196="3iQ Corp."), ISNUMBER(SEARCH("/U", A196))), 0, VLOOKUP(A196,'[1]fund_flow (BBG)'!$A:$D,2,FALSE)),0)</f>
        <v>2786650.0999999898</v>
      </c>
      <c r="T196" s="6">
        <f ca="1">IFERROR(IF(AND(OR(P196="Global X Investments Canada Inc",P196="Fidelity Investments Canada ULC",P196="3iQ Corp."), ISNUMBER(SEARCH("/U", A196))), 0, VLOOKUP(A196,'[1]fund_flow (BBG)'!$A:$D,4,FALSE)),0)</f>
        <v>-12320.050000000279</v>
      </c>
      <c r="U196" s="6">
        <f ca="1">IFERROR(IF(AND(OR(P196="Global X Investments Canada Inc",P196="Fidelity Investments Canada ULC",P196="3iQ Corp."), ISNUMBER(SEARCH("/U", A196))), 0, VLOOKUP(A196,'[1]fund_flow (BBG)'!$E:$F,2,FALSE)),0)</f>
        <v>0</v>
      </c>
      <c r="V196" s="6">
        <f ca="1">IFERROR(IF(AND(OR(P196="Global X Investments Canada Inc",P196="Fidelity Investments Canada ULC",P196="3iQ Corp."), ISNUMBER(SEARCH("/U", A196))), 0, VLOOKUP(A196,'[1]fund_flow (BBG)'!$G:$H,2,FALSE)),0)</f>
        <v>2791118.4999999898</v>
      </c>
      <c r="W196" s="6">
        <f ca="1">IFERROR(IF(AND(OR(P196="Global X Investments Canada Inc",P196="Fidelity Investments Canada ULC",P196="3iQ Corp."), ISNUMBER(SEARCH("/U", A196))), 0, VLOOKUP(A196,'[1]fund_flow (BBG)'!$I:$J,2,FALSE)),0)</f>
        <v>5551050.7999999793</v>
      </c>
      <c r="X196" s="6">
        <f ca="1">IFERROR(VLOOKUP(A196,'[1]num_trades (BBG)'!$A:$C,2,FALSE),0)</f>
        <v>630</v>
      </c>
      <c r="Y196" s="6">
        <f ca="1">IFERROR(VLOOKUP(A196,'[1]Turnover (BBG)'!$A:$C,2,FALSE),0)</f>
        <v>4097500.5</v>
      </c>
      <c r="Z196" s="6" t="str">
        <f>+IFERROR(IFERROR(VLOOKUP(M196,'[1]Category Mapping'!A:B,2,0),VLOOKUP(N196,'[1]Category Mapping'!A:B,2,0)),"Other")</f>
        <v>Other</v>
      </c>
      <c r="AA196" s="7">
        <v>249751243.78204346</v>
      </c>
      <c r="AB196" s="6"/>
    </row>
    <row r="197" spans="1:28">
      <c r="A197" t="s">
        <v>1272</v>
      </c>
      <c r="B197">
        <v>196</v>
      </c>
      <c r="C197" t="s">
        <v>1273</v>
      </c>
      <c r="D197" t="s">
        <v>1274</v>
      </c>
      <c r="E197" s="5" t="s">
        <v>29</v>
      </c>
      <c r="F197">
        <v>1</v>
      </c>
      <c r="G197" t="s">
        <v>1275</v>
      </c>
      <c r="H197" t="s">
        <v>1276</v>
      </c>
      <c r="I197">
        <v>0.3</v>
      </c>
      <c r="J197">
        <v>0.33</v>
      </c>
      <c r="K197" s="5">
        <v>41120</v>
      </c>
      <c r="L197" t="s">
        <v>32</v>
      </c>
      <c r="M197" t="s">
        <v>480</v>
      </c>
      <c r="N197" t="s">
        <v>1139</v>
      </c>
      <c r="P197" s="6" t="s">
        <v>35</v>
      </c>
      <c r="Q197" t="s">
        <v>1277</v>
      </c>
      <c r="R197" s="6">
        <f ca="1">IFERROR(IF(AND(OR(P197="Global X Investments Canada Inc",P197="Fidelity Investments Canada ULC",P197="3iQ Corp."), ISNUMBER(SEARCH("/U", A197))), 0, VLOOKUP(A197,'[1]aum (BBG)'!$A:$D,2,FALSE)),0)</f>
        <v>380424261.09313965</v>
      </c>
      <c r="S197" s="6">
        <f ca="1">IFERROR(IF(AND(OR(P197="Global X Investments Canada Inc",P197="Fidelity Investments Canada ULC",P197="3iQ Corp."), ISNUMBER(SEARCH("/U", A197))), 0, VLOOKUP(A197,'[1]fund_flow (BBG)'!$A:$D,2,FALSE)),0)</f>
        <v>0</v>
      </c>
      <c r="T197" s="6">
        <f ca="1">IFERROR(IF(AND(OR(P197="Global X Investments Canada Inc",P197="Fidelity Investments Canada ULC",P197="3iQ Corp."), ISNUMBER(SEARCH("/U", A197))), 0, VLOOKUP(A197,'[1]fund_flow (BBG)'!$A:$D,4,FALSE)),0)</f>
        <v>0</v>
      </c>
      <c r="U197" s="6">
        <f ca="1">IFERROR(IF(AND(OR(P197="Global X Investments Canada Inc",P197="Fidelity Investments Canada ULC",P197="3iQ Corp."), ISNUMBER(SEARCH("/U", A197))), 0, VLOOKUP(A197,'[1]fund_flow (BBG)'!$E:$F,2,FALSE)),0)</f>
        <v>-10967158.75</v>
      </c>
      <c r="V197" s="6">
        <f ca="1">IFERROR(IF(AND(OR(P197="Global X Investments Canada Inc",P197="Fidelity Investments Canada ULC",P197="3iQ Corp."), ISNUMBER(SEARCH("/U", A197))), 0, VLOOKUP(A197,'[1]fund_flow (BBG)'!$G:$H,2,FALSE)),0)</f>
        <v>2203732.7000000314</v>
      </c>
      <c r="W197" s="6">
        <f ca="1">IFERROR(IF(AND(OR(P197="Global X Investments Canada Inc",P197="Fidelity Investments Canada ULC",P197="3iQ Corp."), ISNUMBER(SEARCH("/U", A197))), 0, VLOOKUP(A197,'[1]fund_flow (BBG)'!$I:$J,2,FALSE)),0)</f>
        <v>2147276.5500000305</v>
      </c>
      <c r="X197" s="6">
        <f ca="1">IFERROR(VLOOKUP(A197,'[1]num_trades (BBG)'!$A:$C,2,FALSE),0)</f>
        <v>392</v>
      </c>
      <c r="Y197" s="6">
        <f ca="1">IFERROR(VLOOKUP(A197,'[1]Turnover (BBG)'!$A:$C,2,FALSE),0)</f>
        <v>12671210</v>
      </c>
      <c r="Z197" s="6" t="str">
        <f>+IFERROR(IFERROR(VLOOKUP(M197,'[1]Category Mapping'!A:B,2,0),VLOOKUP(N197,'[1]Category Mapping'!A:B,2,0)),"Other")</f>
        <v>Other</v>
      </c>
      <c r="AA197" s="7">
        <v>323693635.1776123</v>
      </c>
      <c r="AB197" s="6"/>
    </row>
    <row r="198" spans="1:28">
      <c r="A198" t="s">
        <v>1278</v>
      </c>
      <c r="B198">
        <v>197</v>
      </c>
      <c r="C198" t="s">
        <v>1279</v>
      </c>
      <c r="D198" t="s">
        <v>1280</v>
      </c>
      <c r="E198" s="5" t="s">
        <v>29</v>
      </c>
      <c r="F198">
        <v>1</v>
      </c>
      <c r="G198" t="s">
        <v>1281</v>
      </c>
      <c r="H198" t="s">
        <v>1282</v>
      </c>
      <c r="I198">
        <v>0.45</v>
      </c>
      <c r="J198">
        <v>0.48</v>
      </c>
      <c r="K198" s="5">
        <v>41120</v>
      </c>
      <c r="L198" t="s">
        <v>32</v>
      </c>
      <c r="M198" t="s">
        <v>357</v>
      </c>
      <c r="N198" t="s">
        <v>1139</v>
      </c>
      <c r="P198" s="6" t="s">
        <v>35</v>
      </c>
      <c r="Q198" t="s">
        <v>1283</v>
      </c>
      <c r="R198" s="6">
        <f ca="1">IFERROR(IF(AND(OR(P198="Global X Investments Canada Inc",P198="Fidelity Investments Canada ULC",P198="3iQ Corp."), ISNUMBER(SEARCH("/U", A198))), 0, VLOOKUP(A198,'[1]aum (BBG)'!$A:$D,2,FALSE)),0)</f>
        <v>192369843.29223633</v>
      </c>
      <c r="S198" s="6">
        <f ca="1">IFERROR(IF(AND(OR(P198="Global X Investments Canada Inc",P198="Fidelity Investments Canada ULC",P198="3iQ Corp."), ISNUMBER(SEARCH("/U", A198))), 0, VLOOKUP(A198,'[1]fund_flow (BBG)'!$A:$D,2,FALSE)),0)</f>
        <v>0</v>
      </c>
      <c r="T198" s="6">
        <f ca="1">IFERROR(IF(AND(OR(P198="Global X Investments Canada Inc",P198="Fidelity Investments Canada ULC",P198="3iQ Corp."), ISNUMBER(SEARCH("/U", A198))), 0, VLOOKUP(A198,'[1]fund_flow (BBG)'!$A:$D,4,FALSE)),0)</f>
        <v>0</v>
      </c>
      <c r="U198" s="6">
        <f ca="1">IFERROR(IF(AND(OR(P198="Global X Investments Canada Inc",P198="Fidelity Investments Canada ULC",P198="3iQ Corp."), ISNUMBER(SEARCH("/U", A198))), 0, VLOOKUP(A198,'[1]fund_flow (BBG)'!$E:$F,2,FALSE)),0)</f>
        <v>2905204.1499999897</v>
      </c>
      <c r="V198" s="6">
        <f ca="1">IFERROR(IF(AND(OR(P198="Global X Investments Canada Inc",P198="Fidelity Investments Canada ULC",P198="3iQ Corp."), ISNUMBER(SEARCH("/U", A198))), 0, VLOOKUP(A198,'[1]fund_flow (BBG)'!$G:$H,2,FALSE)),0)</f>
        <v>0</v>
      </c>
      <c r="W198" s="6">
        <f ca="1">IFERROR(IF(AND(OR(P198="Global X Investments Canada Inc",P198="Fidelity Investments Canada ULC",P198="3iQ Corp."), ISNUMBER(SEARCH("/U", A198))), 0, VLOOKUP(A198,'[1]fund_flow (BBG)'!$I:$J,2,FALSE)),0)</f>
        <v>5796763.7499999795</v>
      </c>
      <c r="X198" s="6">
        <f ca="1">IFERROR(VLOOKUP(A198,'[1]num_trades (BBG)'!$A:$C,2,FALSE),0)</f>
        <v>350</v>
      </c>
      <c r="Y198" s="6">
        <f ca="1">IFERROR(VLOOKUP(A198,'[1]Turnover (BBG)'!$A:$C,2,FALSE),0)</f>
        <v>3694861</v>
      </c>
      <c r="Z198" s="6" t="str">
        <f>+IFERROR(IFERROR(VLOOKUP(M198,'[1]Category Mapping'!A:B,2,0),VLOOKUP(N198,'[1]Category Mapping'!A:B,2,0)),"Other")</f>
        <v>Other</v>
      </c>
      <c r="AA198" s="7">
        <v>177213488.76953125</v>
      </c>
      <c r="AB198" s="6"/>
    </row>
    <row r="199" spans="1:28">
      <c r="A199" t="s">
        <v>1284</v>
      </c>
      <c r="B199">
        <v>198</v>
      </c>
      <c r="C199" t="s">
        <v>1285</v>
      </c>
      <c r="D199" t="s">
        <v>1286</v>
      </c>
      <c r="E199" s="5" t="s">
        <v>29</v>
      </c>
      <c r="F199">
        <v>1</v>
      </c>
      <c r="G199" t="s">
        <v>1287</v>
      </c>
      <c r="H199" t="s">
        <v>1288</v>
      </c>
      <c r="I199">
        <v>0.35</v>
      </c>
      <c r="J199">
        <v>0.37</v>
      </c>
      <c r="K199" s="5">
        <v>41120</v>
      </c>
      <c r="L199" t="s">
        <v>32</v>
      </c>
      <c r="M199" t="s">
        <v>109</v>
      </c>
      <c r="N199" t="s">
        <v>1139</v>
      </c>
      <c r="P199" s="6" t="s">
        <v>35</v>
      </c>
      <c r="Q199" t="s">
        <v>1289</v>
      </c>
      <c r="R199" s="6">
        <f ca="1">IFERROR(IF(AND(OR(P199="Global X Investments Canada Inc",P199="Fidelity Investments Canada ULC",P199="3iQ Corp."), ISNUMBER(SEARCH("/U", A199))), 0, VLOOKUP(A199,'[1]aum (BBG)'!$A:$D,2,FALSE)),0)</f>
        <v>172773220.82519531</v>
      </c>
      <c r="S199" s="6">
        <f ca="1">IFERROR(IF(AND(OR(P199="Global X Investments Canada Inc",P199="Fidelity Investments Canada ULC",P199="3iQ Corp."), ISNUMBER(SEARCH("/U", A199))), 0, VLOOKUP(A199,'[1]fund_flow (BBG)'!$A:$D,2,FALSE)),0)</f>
        <v>0</v>
      </c>
      <c r="T199" s="6">
        <f ca="1">IFERROR(IF(AND(OR(P199="Global X Investments Canada Inc",P199="Fidelity Investments Canada ULC",P199="3iQ Corp."), ISNUMBER(SEARCH("/U", A199))), 0, VLOOKUP(A199,'[1]fund_flow (BBG)'!$A:$D,4,FALSE)),0)</f>
        <v>0</v>
      </c>
      <c r="U199" s="6">
        <f ca="1">IFERROR(IF(AND(OR(P199="Global X Investments Canada Inc",P199="Fidelity Investments Canada ULC",P199="3iQ Corp."), ISNUMBER(SEARCH("/U", A199))), 0, VLOOKUP(A199,'[1]fund_flow (BBG)'!$E:$F,2,FALSE)),0)</f>
        <v>0</v>
      </c>
      <c r="V199" s="6">
        <f ca="1">IFERROR(IF(AND(OR(P199="Global X Investments Canada Inc",P199="Fidelity Investments Canada ULC",P199="3iQ Corp."), ISNUMBER(SEARCH("/U", A199))), 0, VLOOKUP(A199,'[1]fund_flow (BBG)'!$G:$H,2,FALSE)),0)</f>
        <v>-4606257.9999999832</v>
      </c>
      <c r="W199" s="6">
        <f ca="1">IFERROR(IF(AND(OR(P199="Global X Investments Canada Inc",P199="Fidelity Investments Canada ULC",P199="3iQ Corp."), ISNUMBER(SEARCH("/U", A199))), 0, VLOOKUP(A199,'[1]fund_flow (BBG)'!$I:$J,2,FALSE)),0)</f>
        <v>-11433378.350000001</v>
      </c>
      <c r="X199" s="6">
        <f ca="1">IFERROR(VLOOKUP(A199,'[1]num_trades (BBG)'!$A:$C,2,FALSE),0)</f>
        <v>332</v>
      </c>
      <c r="Y199" s="6">
        <f ca="1">IFERROR(VLOOKUP(A199,'[1]Turnover (BBG)'!$A:$C,2,FALSE),0)</f>
        <v>2291020.5</v>
      </c>
      <c r="Z199" s="6" t="str">
        <f>+IFERROR(IFERROR(VLOOKUP(M199,'[1]Category Mapping'!A:B,2,0),VLOOKUP(N199,'[1]Category Mapping'!A:B,2,0)),"Other")</f>
        <v>Other</v>
      </c>
      <c r="AA199" s="7">
        <v>108433061.21826172</v>
      </c>
      <c r="AB199" s="6"/>
    </row>
    <row r="200" spans="1:28">
      <c r="A200" t="s">
        <v>1290</v>
      </c>
      <c r="B200">
        <v>199</v>
      </c>
      <c r="C200" t="s">
        <v>1291</v>
      </c>
      <c r="D200" t="s">
        <v>1292</v>
      </c>
      <c r="E200" s="5" t="s">
        <v>29</v>
      </c>
      <c r="F200">
        <v>1</v>
      </c>
      <c r="G200" t="s">
        <v>1293</v>
      </c>
      <c r="H200" t="s">
        <v>1294</v>
      </c>
      <c r="I200">
        <v>0.79</v>
      </c>
      <c r="J200">
        <v>0.42</v>
      </c>
      <c r="K200" s="5">
        <v>41120</v>
      </c>
      <c r="L200" t="s">
        <v>32</v>
      </c>
      <c r="M200" t="s">
        <v>473</v>
      </c>
      <c r="N200" t="s">
        <v>1139</v>
      </c>
      <c r="P200" s="6" t="s">
        <v>35</v>
      </c>
      <c r="Q200" t="s">
        <v>1295</v>
      </c>
      <c r="R200" s="6">
        <f ca="1">IFERROR(IF(AND(OR(P200="Global X Investments Canada Inc",P200="Fidelity Investments Canada ULC",P200="3iQ Corp."), ISNUMBER(SEARCH("/U", A200))), 0, VLOOKUP(A200,'[1]aum (BBG)'!$A:$D,2,FALSE)),0)</f>
        <v>101531634.14001465</v>
      </c>
      <c r="S200" s="6">
        <f ca="1">IFERROR(IF(AND(OR(P200="Global X Investments Canada Inc",P200="Fidelity Investments Canada ULC",P200="3iQ Corp."), ISNUMBER(SEARCH("/U", A200))), 0, VLOOKUP(A200,'[1]fund_flow (BBG)'!$A:$D,2,FALSE)),0)</f>
        <v>1637607.0000000086</v>
      </c>
      <c r="T200" s="6">
        <f ca="1">IFERROR(IF(AND(OR(P200="Global X Investments Canada Inc",P200="Fidelity Investments Canada ULC",P200="3iQ Corp."), ISNUMBER(SEARCH("/U", A200))), 0, VLOOKUP(A200,'[1]fund_flow (BBG)'!$A:$D,4,FALSE)),0)</f>
        <v>1640772.6999999944</v>
      </c>
      <c r="U200" s="6">
        <f ca="1">IFERROR(IF(AND(OR(P200="Global X Investments Canada Inc",P200="Fidelity Investments Canada ULC",P200="3iQ Corp."), ISNUMBER(SEARCH("/U", A200))), 0, VLOOKUP(A200,'[1]fund_flow (BBG)'!$E:$F,2,FALSE)),0)</f>
        <v>-16230.000000000233</v>
      </c>
      <c r="V200" s="6">
        <f ca="1">IFERROR(IF(AND(OR(P200="Global X Investments Canada Inc",P200="Fidelity Investments Canada ULC",P200="3iQ Corp."), ISNUMBER(SEARCH("/U", A200))), 0, VLOOKUP(A200,'[1]fund_flow (BBG)'!$G:$H,2,FALSE)),0)</f>
        <v>0</v>
      </c>
      <c r="W200" s="6">
        <f ca="1">IFERROR(IF(AND(OR(P200="Global X Investments Canada Inc",P200="Fidelity Investments Canada ULC",P200="3iQ Corp."), ISNUMBER(SEARCH("/U", A200))), 0, VLOOKUP(A200,'[1]fund_flow (BBG)'!$I:$J,2,FALSE)),0)</f>
        <v>1698014.9500000083</v>
      </c>
      <c r="X200" s="6">
        <f ca="1">IFERROR(VLOOKUP(A200,'[1]num_trades (BBG)'!$A:$C,2,FALSE),0)</f>
        <v>220</v>
      </c>
      <c r="Y200" s="6">
        <f ca="1">IFERROR(VLOOKUP(A200,'[1]Turnover (BBG)'!$A:$C,2,FALSE),0)</f>
        <v>2519016.5</v>
      </c>
      <c r="Z200" s="6" t="str">
        <f>+IFERROR(IFERROR(VLOOKUP(M200,'[1]Category Mapping'!A:B,2,0),VLOOKUP(N200,'[1]Category Mapping'!A:B,2,0)),"Other")</f>
        <v>Other</v>
      </c>
      <c r="AA200" s="7">
        <v>59592201.232910156</v>
      </c>
      <c r="AB200" s="6"/>
    </row>
    <row r="201" spans="1:28">
      <c r="A201" t="s">
        <v>1296</v>
      </c>
      <c r="B201">
        <v>200</v>
      </c>
      <c r="C201" t="s">
        <v>1297</v>
      </c>
      <c r="D201" t="s">
        <v>1298</v>
      </c>
      <c r="E201" s="5" t="s">
        <v>29</v>
      </c>
      <c r="F201">
        <v>1</v>
      </c>
      <c r="G201" t="s">
        <v>1299</v>
      </c>
      <c r="H201" t="s">
        <v>1300</v>
      </c>
      <c r="I201">
        <v>0.3</v>
      </c>
      <c r="J201">
        <v>0.33</v>
      </c>
      <c r="K201" s="5">
        <v>41141</v>
      </c>
      <c r="L201" t="s">
        <v>32</v>
      </c>
      <c r="M201" t="s">
        <v>102</v>
      </c>
      <c r="N201" t="s">
        <v>150</v>
      </c>
      <c r="P201" s="6" t="s">
        <v>35</v>
      </c>
      <c r="Q201" t="s">
        <v>1301</v>
      </c>
      <c r="R201" s="6">
        <f ca="1">IFERROR(IF(AND(OR(P201="Global X Investments Canada Inc",P201="Fidelity Investments Canada ULC",P201="3iQ Corp."), ISNUMBER(SEARCH("/U", A201))), 0, VLOOKUP(A201,'[1]aum (BBG)'!$A:$D,2,FALSE)),0)</f>
        <v>210859390.64025879</v>
      </c>
      <c r="S201" s="6">
        <f ca="1">IFERROR(IF(AND(OR(P201="Global X Investments Canada Inc",P201="Fidelity Investments Canada ULC",P201="3iQ Corp."), ISNUMBER(SEARCH("/U", A201))), 0, VLOOKUP(A201,'[1]fund_flow (BBG)'!$A:$D,2,FALSE)),0)</f>
        <v>0</v>
      </c>
      <c r="T201" s="6">
        <f ca="1">IFERROR(IF(AND(OR(P201="Global X Investments Canada Inc",P201="Fidelity Investments Canada ULC",P201="3iQ Corp."), ISNUMBER(SEARCH("/U", A201))), 0, VLOOKUP(A201,'[1]fund_flow (BBG)'!$A:$D,4,FALSE)),0)</f>
        <v>1878931.7499999932</v>
      </c>
      <c r="U201" s="6">
        <f ca="1">IFERROR(IF(AND(OR(P201="Global X Investments Canada Inc",P201="Fidelity Investments Canada ULC",P201="3iQ Corp."), ISNUMBER(SEARCH("/U", A201))), 0, VLOOKUP(A201,'[1]fund_flow (BBG)'!$E:$F,2,FALSE)),0)</f>
        <v>0</v>
      </c>
      <c r="V201" s="6">
        <f ca="1">IFERROR(IF(AND(OR(P201="Global X Investments Canada Inc",P201="Fidelity Investments Canada ULC",P201="3iQ Corp."), ISNUMBER(SEARCH("/U", A201))), 0, VLOOKUP(A201,'[1]fund_flow (BBG)'!$G:$H,2,FALSE)),0)</f>
        <v>1835560.1000000262</v>
      </c>
      <c r="W201" s="6">
        <f ca="1">IFERROR(IF(AND(OR(P201="Global X Investments Canada Inc",P201="Fidelity Investments Canada ULC",P201="3iQ Corp."), ISNUMBER(SEARCH("/U", A201))), 0, VLOOKUP(A201,'[1]fund_flow (BBG)'!$I:$J,2,FALSE)),0)</f>
        <v>3714491.8500000192</v>
      </c>
      <c r="X201" s="6">
        <f ca="1">IFERROR(VLOOKUP(A201,'[1]num_trades (BBG)'!$A:$C,2,FALSE),0)</f>
        <v>533</v>
      </c>
      <c r="Y201" s="6">
        <f ca="1">IFERROR(VLOOKUP(A201,'[1]Turnover (BBG)'!$A:$C,2,FALSE),0)</f>
        <v>2389502.5</v>
      </c>
      <c r="Z201" s="6" t="str">
        <f>+IFERROR(IFERROR(VLOOKUP(M201,'[1]Category Mapping'!A:B,2,0),VLOOKUP(N201,'[1]Category Mapping'!A:B,2,0)),"Other")</f>
        <v>Other</v>
      </c>
      <c r="AA201" s="7">
        <v>186827997.2076416</v>
      </c>
      <c r="AB201" s="6"/>
    </row>
    <row r="202" spans="1:28">
      <c r="A202" t="s">
        <v>1302</v>
      </c>
      <c r="B202">
        <v>201</v>
      </c>
      <c r="C202" t="s">
        <v>1303</v>
      </c>
      <c r="D202" t="s">
        <v>1304</v>
      </c>
      <c r="E202" s="5" t="s">
        <v>29</v>
      </c>
      <c r="F202">
        <v>1</v>
      </c>
      <c r="G202" t="s">
        <v>1305</v>
      </c>
      <c r="H202" t="s">
        <v>1306</v>
      </c>
      <c r="I202">
        <v>0.35</v>
      </c>
      <c r="J202">
        <v>0.38</v>
      </c>
      <c r="K202" s="5">
        <v>41145</v>
      </c>
      <c r="L202" t="s">
        <v>32</v>
      </c>
      <c r="M202" t="s">
        <v>1307</v>
      </c>
      <c r="N202" t="s">
        <v>232</v>
      </c>
      <c r="P202" s="6" t="s">
        <v>1043</v>
      </c>
      <c r="Q202" t="s">
        <v>1308</v>
      </c>
      <c r="R202" s="6">
        <f ca="1">IFERROR(IF(AND(OR(P202="Global X Investments Canada Inc",P202="Fidelity Investments Canada ULC",P202="3iQ Corp."), ISNUMBER(SEARCH("/U", A202))), 0, VLOOKUP(A202,'[1]aum (BBG)'!$A:$D,2,FALSE)),0)</f>
        <v>113877072.62039185</v>
      </c>
      <c r="S202" s="6">
        <f ca="1">IFERROR(IF(AND(OR(P202="Global X Investments Canada Inc",P202="Fidelity Investments Canada ULC",P202="3iQ Corp."), ISNUMBER(SEARCH("/U", A202))), 0, VLOOKUP(A202,'[1]fund_flow (BBG)'!$A:$D,2,FALSE)),0)</f>
        <v>0</v>
      </c>
      <c r="T202" s="6">
        <f ca="1">IFERROR(IF(AND(OR(P202="Global X Investments Canada Inc",P202="Fidelity Investments Canada ULC",P202="3iQ Corp."), ISNUMBER(SEARCH("/U", A202))), 0, VLOOKUP(A202,'[1]fund_flow (BBG)'!$A:$D,4,FALSE)),0)</f>
        <v>0</v>
      </c>
      <c r="U202" s="6">
        <f ca="1">IFERROR(IF(AND(OR(P202="Global X Investments Canada Inc",P202="Fidelity Investments Canada ULC",P202="3iQ Corp."), ISNUMBER(SEARCH("/U", A202))), 0, VLOOKUP(A202,'[1]fund_flow (BBG)'!$E:$F,2,FALSE)),0)</f>
        <v>-4033724.9999999995</v>
      </c>
      <c r="V202" s="6">
        <f ca="1">IFERROR(IF(AND(OR(P202="Global X Investments Canada Inc",P202="Fidelity Investments Canada ULC",P202="3iQ Corp."), ISNUMBER(SEARCH("/U", A202))), 0, VLOOKUP(A202,'[1]fund_flow (BBG)'!$G:$H,2,FALSE)),0)</f>
        <v>403657.5000000057</v>
      </c>
      <c r="W202" s="6">
        <f ca="1">IFERROR(IF(AND(OR(P202="Global X Investments Canada Inc",P202="Fidelity Investments Canada ULC",P202="3iQ Corp."), ISNUMBER(SEARCH("/U", A202))), 0, VLOOKUP(A202,'[1]fund_flow (BBG)'!$I:$J,2,FALSE)),0)</f>
        <v>-8037972.5</v>
      </c>
      <c r="X202" s="6">
        <f ca="1">IFERROR(VLOOKUP(A202,'[1]num_trades (BBG)'!$A:$C,2,FALSE),0)</f>
        <v>240</v>
      </c>
      <c r="Y202" s="6">
        <f ca="1">IFERROR(VLOOKUP(A202,'[1]Turnover (BBG)'!$A:$C,2,FALSE),0)</f>
        <v>1375058.09</v>
      </c>
      <c r="Z202" s="6" t="str">
        <f>+IFERROR(IFERROR(VLOOKUP(M202,'[1]Category Mapping'!A:B,2,0),VLOOKUP(N202,'[1]Category Mapping'!A:B,2,0)),"Other")</f>
        <v>Other</v>
      </c>
      <c r="AA202" s="7">
        <v>127678631.54411316</v>
      </c>
      <c r="AB202" s="6"/>
    </row>
    <row r="203" spans="1:28">
      <c r="A203" t="s">
        <v>1309</v>
      </c>
      <c r="B203">
        <v>202</v>
      </c>
      <c r="C203" t="s">
        <v>1310</v>
      </c>
      <c r="D203" t="s">
        <v>1311</v>
      </c>
      <c r="E203" s="5" t="s">
        <v>29</v>
      </c>
      <c r="F203">
        <v>1</v>
      </c>
      <c r="G203" t="s">
        <v>1312</v>
      </c>
      <c r="H203" t="s">
        <v>1313</v>
      </c>
      <c r="I203">
        <v>0.42</v>
      </c>
      <c r="J203">
        <v>0.5</v>
      </c>
      <c r="K203" s="5">
        <v>41192</v>
      </c>
      <c r="L203" t="s">
        <v>32</v>
      </c>
      <c r="M203" t="s">
        <v>42</v>
      </c>
      <c r="N203" t="s">
        <v>43</v>
      </c>
      <c r="P203" s="6" t="s">
        <v>233</v>
      </c>
      <c r="Q203" t="s">
        <v>1314</v>
      </c>
      <c r="R203" s="6">
        <f ca="1">IFERROR(IF(AND(OR(P203="Global X Investments Canada Inc",P203="Fidelity Investments Canada ULC",P203="3iQ Corp."), ISNUMBER(SEARCH("/U", A203))), 0, VLOOKUP(A203,'[1]aum (BBG)'!$A:$D,2,FALSE)),0)</f>
        <v>44426464.392194748</v>
      </c>
      <c r="S203" s="6">
        <f ca="1">IFERROR(IF(AND(OR(P203="Global X Investments Canada Inc",P203="Fidelity Investments Canada ULC",P203="3iQ Corp."), ISNUMBER(SEARCH("/U", A203))), 0, VLOOKUP(A203,'[1]fund_flow (BBG)'!$A:$D,2,FALSE)),0)</f>
        <v>453358.6867500064</v>
      </c>
      <c r="T203" s="6">
        <f ca="1">IFERROR(IF(AND(OR(P203="Global X Investments Canada Inc",P203="Fidelity Investments Canada ULC",P203="3iQ Corp."), ISNUMBER(SEARCH("/U", A203))), 0, VLOOKUP(A203,'[1]fund_flow (BBG)'!$A:$D,4,FALSE)),0)</f>
        <v>0</v>
      </c>
      <c r="U203" s="6">
        <f ca="1">IFERROR(IF(AND(OR(P203="Global X Investments Canada Inc",P203="Fidelity Investments Canada ULC",P203="3iQ Corp."), ISNUMBER(SEARCH("/U", A203))), 0, VLOOKUP(A203,'[1]fund_flow (BBG)'!$E:$F,2,FALSE)),0)</f>
        <v>453654.45124999835</v>
      </c>
      <c r="V203" s="6">
        <f ca="1">IFERROR(IF(AND(OR(P203="Global X Investments Canada Inc",P203="Fidelity Investments Canada ULC",P203="3iQ Corp."), ISNUMBER(SEARCH("/U", A203))), 0, VLOOKUP(A203,'[1]fund_flow (BBG)'!$G:$H,2,FALSE)),0)</f>
        <v>0</v>
      </c>
      <c r="W203" s="6">
        <f ca="1">IFERROR(IF(AND(OR(P203="Global X Investments Canada Inc",P203="Fidelity Investments Canada ULC",P203="3iQ Corp."), ISNUMBER(SEARCH("/U", A203))), 0, VLOOKUP(A203,'[1]fund_flow (BBG)'!$I:$J,2,FALSE)),0)</f>
        <v>907403.16885758284</v>
      </c>
      <c r="X203" s="6">
        <f ca="1">IFERROR(VLOOKUP(A203,'[1]num_trades (BBG)'!$A:$C,2,FALSE),0)</f>
        <v>77</v>
      </c>
      <c r="Y203" s="6">
        <f ca="1">IFERROR(VLOOKUP(A203,'[1]Turnover (BBG)'!$A:$C,2,FALSE),0)</f>
        <v>388398.01</v>
      </c>
      <c r="Z203" s="6" t="str">
        <f>+IFERROR(IFERROR(VLOOKUP(M203,'[1]Category Mapping'!A:B,2,0),VLOOKUP(N203,'[1]Category Mapping'!A:B,2,0)),"Other")</f>
        <v>Other</v>
      </c>
      <c r="AA203" s="7">
        <v>42808675.326762199</v>
      </c>
      <c r="AB203" s="6"/>
    </row>
    <row r="204" spans="1:28">
      <c r="A204" t="s">
        <v>1315</v>
      </c>
      <c r="B204">
        <v>203</v>
      </c>
      <c r="C204" t="s">
        <v>1316</v>
      </c>
      <c r="D204" t="s">
        <v>1317</v>
      </c>
      <c r="E204" s="5" t="s">
        <v>29</v>
      </c>
      <c r="F204">
        <v>2</v>
      </c>
      <c r="G204" t="s">
        <v>1318</v>
      </c>
      <c r="H204">
        <v>779921113</v>
      </c>
      <c r="I204">
        <v>0.45</v>
      </c>
      <c r="J204">
        <v>0.45</v>
      </c>
      <c r="K204" s="5">
        <v>41214</v>
      </c>
      <c r="L204" t="s">
        <v>32</v>
      </c>
      <c r="M204" t="s">
        <v>487</v>
      </c>
      <c r="N204" t="s">
        <v>521</v>
      </c>
      <c r="P204" s="6" t="s">
        <v>1157</v>
      </c>
      <c r="Q204" t="s">
        <v>1319</v>
      </c>
      <c r="R204" s="6">
        <f ca="1">IFERROR(IF(AND(OR(P204="Global X Investments Canada Inc",P204="Fidelity Investments Canada ULC",P204="3iQ Corp."), ISNUMBER(SEARCH("/U", A204))), 0, VLOOKUP(A204,'[1]aum (BBG)'!$A:$D,2,FALSE)),0)</f>
        <v>292926957.50241601</v>
      </c>
      <c r="S204" s="6">
        <f ca="1">IFERROR(IF(AND(OR(P204="Global X Investments Canada Inc",P204="Fidelity Investments Canada ULC",P204="3iQ Corp."), ISNUMBER(SEARCH("/U", A204))), 0, VLOOKUP(A204,'[1]fund_flow (BBG)'!$A:$D,2,FALSE)),0)</f>
        <v>0</v>
      </c>
      <c r="T204" s="6">
        <f ca="1">IFERROR(IF(AND(OR(P204="Global X Investments Canada Inc",P204="Fidelity Investments Canada ULC",P204="3iQ Corp."), ISNUMBER(SEARCH("/U", A204))), 0, VLOOKUP(A204,'[1]fund_flow (BBG)'!$A:$D,4,FALSE)),0)</f>
        <v>0</v>
      </c>
      <c r="U204" s="6">
        <f ca="1">IFERROR(IF(AND(OR(P204="Global X Investments Canada Inc",P204="Fidelity Investments Canada ULC",P204="3iQ Corp."), ISNUMBER(SEARCH("/U", A204))), 0, VLOOKUP(A204,'[1]fund_flow (BBG)'!$E:$F,2,FALSE)),0)</f>
        <v>0</v>
      </c>
      <c r="V204" s="6">
        <f ca="1">IFERROR(IF(AND(OR(P204="Global X Investments Canada Inc",P204="Fidelity Investments Canada ULC",P204="3iQ Corp."), ISNUMBER(SEARCH("/U", A204))), 0, VLOOKUP(A204,'[1]fund_flow (BBG)'!$G:$H,2,FALSE)),0)</f>
        <v>-365100.00000005704</v>
      </c>
      <c r="W204" s="6">
        <f ca="1">IFERROR(IF(AND(OR(P204="Global X Investments Canada Inc",P204="Fidelity Investments Canada ULC",P204="3iQ Corp."), ISNUMBER(SEARCH("/U", A204))), 0, VLOOKUP(A204,'[1]fund_flow (BBG)'!$I:$J,2,FALSE)),0)</f>
        <v>-365100.00000005704</v>
      </c>
      <c r="X204" s="6">
        <f ca="1">IFERROR(VLOOKUP(A204,'[1]num_trades (BBG)'!$A:$C,2,FALSE),0)</f>
        <v>50</v>
      </c>
      <c r="Y204" s="6">
        <f ca="1">IFERROR(VLOOKUP(A204,'[1]Turnover (BBG)'!$A:$C,2,FALSE),0)</f>
        <v>171920.33</v>
      </c>
      <c r="Z204" s="6" t="str">
        <f>+IFERROR(IFERROR(VLOOKUP(M204,'[1]Category Mapping'!A:B,2,0),VLOOKUP(N204,'[1]Category Mapping'!A:B,2,0)),"Other")</f>
        <v>Other</v>
      </c>
      <c r="AA204" s="7">
        <v>105627080.72856158</v>
      </c>
      <c r="AB204" s="6"/>
    </row>
    <row r="205" spans="1:28">
      <c r="A205" t="s">
        <v>1320</v>
      </c>
      <c r="B205">
        <v>204</v>
      </c>
      <c r="C205" t="s">
        <v>1321</v>
      </c>
      <c r="D205" t="s">
        <v>1322</v>
      </c>
      <c r="E205" s="5" t="s">
        <v>29</v>
      </c>
      <c r="F205">
        <v>1</v>
      </c>
      <c r="G205" t="s">
        <v>1323</v>
      </c>
      <c r="H205" t="s">
        <v>1324</v>
      </c>
      <c r="I205">
        <v>0.2</v>
      </c>
      <c r="J205">
        <v>0.22</v>
      </c>
      <c r="K205" s="5">
        <v>41215</v>
      </c>
      <c r="L205" t="s">
        <v>32</v>
      </c>
      <c r="M205" t="s">
        <v>33</v>
      </c>
      <c r="N205" t="s">
        <v>150</v>
      </c>
      <c r="P205" s="6" t="s">
        <v>1168</v>
      </c>
      <c r="Q205" t="s">
        <v>1325</v>
      </c>
      <c r="R205" s="6">
        <f ca="1">IFERROR(IF(AND(OR(P205="Global X Investments Canada Inc",P205="Fidelity Investments Canada ULC",P205="3iQ Corp."), ISNUMBER(SEARCH("/U", A205))), 0, VLOOKUP(A205,'[1]aum (BBG)'!$A:$D,2,FALSE)),0)</f>
        <v>6064482727.9541016</v>
      </c>
      <c r="S205" s="6">
        <f ca="1">IFERROR(IF(AND(OR(P205="Global X Investments Canada Inc",P205="Fidelity Investments Canada ULC",P205="3iQ Corp."), ISNUMBER(SEARCH("/U", A205))), 0, VLOOKUP(A205,'[1]fund_flow (BBG)'!$A:$D,2,FALSE)),0)</f>
        <v>67625899.999999806</v>
      </c>
      <c r="T205" s="6">
        <f ca="1">IFERROR(IF(AND(OR(P205="Global X Investments Canada Inc",P205="Fidelity Investments Canada ULC",P205="3iQ Corp."), ISNUMBER(SEARCH("/U", A205))), 0, VLOOKUP(A205,'[1]fund_flow (BBG)'!$A:$D,4,FALSE)),0)</f>
        <v>63307165</v>
      </c>
      <c r="U205" s="6">
        <f ca="1">IFERROR(IF(AND(OR(P205="Global X Investments Canada Inc",P205="Fidelity Investments Canada ULC",P205="3iQ Corp."), ISNUMBER(SEARCH("/U", A205))), 0, VLOOKUP(A205,'[1]fund_flow (BBG)'!$E:$F,2,FALSE)),0)</f>
        <v>69514909.999999642</v>
      </c>
      <c r="V205" s="6">
        <f ca="1">IFERROR(IF(AND(OR(P205="Global X Investments Canada Inc",P205="Fidelity Investments Canada ULC",P205="3iQ Corp."), ISNUMBER(SEARCH("/U", A205))), 0, VLOOKUP(A205,'[1]fund_flow (BBG)'!$G:$H,2,FALSE)),0)</f>
        <v>53602205.000000536</v>
      </c>
      <c r="W205" s="6">
        <f ca="1">IFERROR(IF(AND(OR(P205="Global X Investments Canada Inc",P205="Fidelity Investments Canada ULC",P205="3iQ Corp."), ISNUMBER(SEARCH("/U", A205))), 0, VLOOKUP(A205,'[1]fund_flow (BBG)'!$I:$J,2,FALSE)),0)</f>
        <v>344024279.99999928</v>
      </c>
      <c r="X205" s="6">
        <f ca="1">IFERROR(VLOOKUP(A205,'[1]num_trades (BBG)'!$A:$C,2,FALSE),0)</f>
        <v>35672</v>
      </c>
      <c r="Y205" s="6">
        <f ca="1">IFERROR(VLOOKUP(A205,'[1]Turnover (BBG)'!$A:$C,2,FALSE),0)</f>
        <v>236812420</v>
      </c>
      <c r="Z205" s="6" t="str">
        <f>+IFERROR(IFERROR(VLOOKUP(M205,'[1]Category Mapping'!A:B,2,0),VLOOKUP(N205,'[1]Category Mapping'!A:B,2,0)),"Other")</f>
        <v>Other</v>
      </c>
      <c r="AA205" s="7">
        <v>3296322224.4232178</v>
      </c>
      <c r="AB205" s="6"/>
    </row>
    <row r="206" spans="1:28">
      <c r="A206" t="s">
        <v>1326</v>
      </c>
      <c r="B206">
        <v>205</v>
      </c>
      <c r="C206" t="s">
        <v>1327</v>
      </c>
      <c r="D206" t="s">
        <v>1328</v>
      </c>
      <c r="E206" s="5" t="s">
        <v>29</v>
      </c>
      <c r="F206">
        <v>1</v>
      </c>
      <c r="G206" t="s">
        <v>1329</v>
      </c>
      <c r="H206" t="s">
        <v>1330</v>
      </c>
      <c r="I206">
        <v>0.35</v>
      </c>
      <c r="J206">
        <v>0.39</v>
      </c>
      <c r="K206" s="5">
        <v>41215</v>
      </c>
      <c r="L206" t="s">
        <v>32</v>
      </c>
      <c r="M206" t="s">
        <v>71</v>
      </c>
      <c r="N206" t="s">
        <v>128</v>
      </c>
      <c r="P206" s="6" t="s">
        <v>1168</v>
      </c>
      <c r="Q206" t="s">
        <v>1331</v>
      </c>
      <c r="R206" s="6">
        <f ca="1">IFERROR(IF(AND(OR(P206="Global X Investments Canada Inc",P206="Fidelity Investments Canada ULC",P206="3iQ Corp."), ISNUMBER(SEARCH("/U", A206))), 0, VLOOKUP(A206,'[1]aum (BBG)'!$A:$D,2,FALSE)),0)</f>
        <v>283851757.04956055</v>
      </c>
      <c r="S206" s="6">
        <f ca="1">IFERROR(IF(AND(OR(P206="Global X Investments Canada Inc",P206="Fidelity Investments Canada ULC",P206="3iQ Corp."), ISNUMBER(SEARCH("/U", A206))), 0, VLOOKUP(A206,'[1]fund_flow (BBG)'!$A:$D,2,FALSE)),0)</f>
        <v>0</v>
      </c>
      <c r="T206" s="6">
        <f ca="1">IFERROR(IF(AND(OR(P206="Global X Investments Canada Inc",P206="Fidelity Investments Canada ULC",P206="3iQ Corp."), ISNUMBER(SEARCH("/U", A206))), 0, VLOOKUP(A206,'[1]fund_flow (BBG)'!$A:$D,4,FALSE)),0)</f>
        <v>0</v>
      </c>
      <c r="U206" s="6">
        <f ca="1">IFERROR(IF(AND(OR(P206="Global X Investments Canada Inc",P206="Fidelity Investments Canada ULC",P206="3iQ Corp."), ISNUMBER(SEARCH("/U", A206))), 0, VLOOKUP(A206,'[1]fund_flow (BBG)'!$E:$F,2,FALSE)),0)</f>
        <v>0</v>
      </c>
      <c r="V206" s="6">
        <f ca="1">IFERROR(IF(AND(OR(P206="Global X Investments Canada Inc",P206="Fidelity Investments Canada ULC",P206="3iQ Corp."), ISNUMBER(SEARCH("/U", A206))), 0, VLOOKUP(A206,'[1]fund_flow (BBG)'!$G:$H,2,FALSE)),0)</f>
        <v>0</v>
      </c>
      <c r="W206" s="6">
        <f ca="1">IFERROR(IF(AND(OR(P206="Global X Investments Canada Inc",P206="Fidelity Investments Canada ULC",P206="3iQ Corp."), ISNUMBER(SEARCH("/U", A206))), 0, VLOOKUP(A206,'[1]fund_flow (BBG)'!$I:$J,2,FALSE)),0)</f>
        <v>0</v>
      </c>
      <c r="X206" s="6">
        <f ca="1">IFERROR(VLOOKUP(A206,'[1]num_trades (BBG)'!$A:$C,2,FALSE),0)</f>
        <v>1411</v>
      </c>
      <c r="Y206" s="6">
        <f ca="1">IFERROR(VLOOKUP(A206,'[1]Turnover (BBG)'!$A:$C,2,FALSE),0)</f>
        <v>3605681.1</v>
      </c>
      <c r="Z206" s="6" t="str">
        <f>+IFERROR(IFERROR(VLOOKUP(M206,'[1]Category Mapping'!A:B,2,0),VLOOKUP(N206,'[1]Category Mapping'!A:B,2,0)),"Other")</f>
        <v>Canada Sector Equity</v>
      </c>
      <c r="AA206" s="7">
        <v>275048755.64575195</v>
      </c>
      <c r="AB206" s="6"/>
    </row>
    <row r="207" spans="1:28">
      <c r="A207" t="s">
        <v>1332</v>
      </c>
      <c r="B207">
        <v>206</v>
      </c>
      <c r="C207" t="s">
        <v>1333</v>
      </c>
      <c r="D207" t="s">
        <v>1334</v>
      </c>
      <c r="E207" s="5" t="s">
        <v>29</v>
      </c>
      <c r="F207">
        <v>1</v>
      </c>
      <c r="G207" t="s">
        <v>1335</v>
      </c>
      <c r="H207" t="s">
        <v>1336</v>
      </c>
      <c r="I207">
        <v>0.08</v>
      </c>
      <c r="J207">
        <v>0.09</v>
      </c>
      <c r="K207" s="5">
        <v>41215</v>
      </c>
      <c r="L207" t="s">
        <v>32</v>
      </c>
      <c r="M207" t="s">
        <v>480</v>
      </c>
      <c r="N207" t="s">
        <v>34</v>
      </c>
      <c r="P207" s="6" t="s">
        <v>1168</v>
      </c>
      <c r="Q207" t="s">
        <v>1337</v>
      </c>
      <c r="R207" s="6">
        <f ca="1">IFERROR(IF(AND(OR(P207="Global X Investments Canada Inc",P207="Fidelity Investments Canada ULC",P207="3iQ Corp."), ISNUMBER(SEARCH("/U", A207))), 0, VLOOKUP(A207,'[1]aum (BBG)'!$A:$D,2,FALSE)),0)</f>
        <v>28241244636.84082</v>
      </c>
      <c r="S207" s="6">
        <f ca="1">IFERROR(IF(AND(OR(P207="Global X Investments Canada Inc",P207="Fidelity Investments Canada ULC",P207="3iQ Corp."), ISNUMBER(SEARCH("/U", A207))), 0, VLOOKUP(A207,'[1]fund_flow (BBG)'!$A:$D,2,FALSE)),0)</f>
        <v>115218053.99999961</v>
      </c>
      <c r="T207" s="6">
        <f ca="1">IFERROR(IF(AND(OR(P207="Global X Investments Canada Inc",P207="Fidelity Investments Canada ULC",P207="3iQ Corp."), ISNUMBER(SEARCH("/U", A207))), 0, VLOOKUP(A207,'[1]fund_flow (BBG)'!$A:$D,4,FALSE)),0)</f>
        <v>70612304.000002682</v>
      </c>
      <c r="U207" s="6">
        <f ca="1">IFERROR(IF(AND(OR(P207="Global X Investments Canada Inc",P207="Fidelity Investments Canada ULC",P207="3iQ Corp."), ISNUMBER(SEARCH("/U", A207))), 0, VLOOKUP(A207,'[1]fund_flow (BBG)'!$E:$F,2,FALSE)),0)</f>
        <v>190714151.99999923</v>
      </c>
      <c r="V207" s="6">
        <f ca="1">IFERROR(IF(AND(OR(P207="Global X Investments Canada Inc",P207="Fidelity Investments Canada ULC",P207="3iQ Corp."), ISNUMBER(SEARCH("/U", A207))), 0, VLOOKUP(A207,'[1]fund_flow (BBG)'!$G:$H,2,FALSE)),0)</f>
        <v>106165717.00000077</v>
      </c>
      <c r="W207" s="6">
        <f ca="1">IFERROR(IF(AND(OR(P207="Global X Investments Canada Inc",P207="Fidelity Investments Canada ULC",P207="3iQ Corp."), ISNUMBER(SEARCH("/U", A207))), 0, VLOOKUP(A207,'[1]fund_flow (BBG)'!$I:$J,2,FALSE)),0)</f>
        <v>610486225.00000226</v>
      </c>
      <c r="X207" s="6">
        <f ca="1">IFERROR(VLOOKUP(A207,'[1]num_trades (BBG)'!$A:$C,2,FALSE),0)</f>
        <v>114418</v>
      </c>
      <c r="Y207" s="6">
        <f ca="1">IFERROR(VLOOKUP(A207,'[1]Turnover (BBG)'!$A:$C,2,FALSE),0)</f>
        <v>899827700</v>
      </c>
      <c r="Z207" s="6" t="str">
        <f>+IFERROR(IFERROR(VLOOKUP(M207,'[1]Category Mapping'!A:B,2,0),VLOOKUP(N207,'[1]Category Mapping'!A:B,2,0)),"Other")</f>
        <v>Equity Essential</v>
      </c>
      <c r="AA207" s="7">
        <v>20647616782.836914</v>
      </c>
      <c r="AB207" s="6"/>
    </row>
    <row r="208" spans="1:28">
      <c r="A208" t="s">
        <v>1338</v>
      </c>
      <c r="B208">
        <v>207</v>
      </c>
      <c r="C208" t="s">
        <v>1339</v>
      </c>
      <c r="D208" t="s">
        <v>1340</v>
      </c>
      <c r="E208" s="5" t="s">
        <v>29</v>
      </c>
      <c r="F208">
        <v>1</v>
      </c>
      <c r="G208" t="s">
        <v>1341</v>
      </c>
      <c r="H208" t="s">
        <v>1342</v>
      </c>
      <c r="I208">
        <v>0.08</v>
      </c>
      <c r="J208">
        <v>0.09</v>
      </c>
      <c r="K208" s="5">
        <v>41215</v>
      </c>
      <c r="L208" t="s">
        <v>32</v>
      </c>
      <c r="M208" t="s">
        <v>102</v>
      </c>
      <c r="N208" t="s">
        <v>34</v>
      </c>
      <c r="P208" s="6" t="s">
        <v>1168</v>
      </c>
      <c r="Q208" t="s">
        <v>1343</v>
      </c>
      <c r="R208" s="6">
        <f ca="1">IFERROR(IF(AND(OR(P208="Global X Investments Canada Inc",P208="Fidelity Investments Canada ULC",P208="3iQ Corp."), ISNUMBER(SEARCH("/U", A208))), 0, VLOOKUP(A208,'[1]aum (BBG)'!$A:$D,2,FALSE)),0)</f>
        <v>5381913861.0939026</v>
      </c>
      <c r="S208" s="6">
        <f ca="1">IFERROR(IF(AND(OR(P208="Global X Investments Canada Inc",P208="Fidelity Investments Canada ULC",P208="3iQ Corp."), ISNUMBER(SEARCH("/U", A208))), 0, VLOOKUP(A208,'[1]fund_flow (BBG)'!$A:$D,2,FALSE)),0)</f>
        <v>7649556.0000000289</v>
      </c>
      <c r="T208" s="6">
        <f ca="1">IFERROR(IF(AND(OR(P208="Global X Investments Canada Inc",P208="Fidelity Investments Canada ULC",P208="3iQ Corp."), ISNUMBER(SEARCH("/U", A208))), 0, VLOOKUP(A208,'[1]fund_flow (BBG)'!$A:$D,4,FALSE)),0)</f>
        <v>1099260.0000005637</v>
      </c>
      <c r="U208" s="6">
        <f ca="1">IFERROR(IF(AND(OR(P208="Global X Investments Canada Inc",P208="Fidelity Investments Canada ULC",P208="3iQ Corp."), ISNUMBER(SEARCH("/U", A208))), 0, VLOOKUP(A208,'[1]fund_flow (BBG)'!$E:$F,2,FALSE)),0)</f>
        <v>37286226.99999959</v>
      </c>
      <c r="V208" s="6">
        <f ca="1">IFERROR(IF(AND(OR(P208="Global X Investments Canada Inc",P208="Fidelity Investments Canada ULC",P208="3iQ Corp."), ISNUMBER(SEARCH("/U", A208))), 0, VLOOKUP(A208,'[1]fund_flow (BBG)'!$G:$H,2,FALSE)),0)</f>
        <v>45262463.00000041</v>
      </c>
      <c r="W208" s="6">
        <f ca="1">IFERROR(IF(AND(OR(P208="Global X Investments Canada Inc",P208="Fidelity Investments Canada ULC",P208="3iQ Corp."), ISNUMBER(SEARCH("/U", A208))), 0, VLOOKUP(A208,'[1]fund_flow (BBG)'!$I:$J,2,FALSE)),0)</f>
        <v>110889797.43999998</v>
      </c>
      <c r="X208" s="6">
        <f ca="1">IFERROR(VLOOKUP(A208,'[1]num_trades (BBG)'!$A:$C,2,FALSE),0)</f>
        <v>12368</v>
      </c>
      <c r="Y208" s="6">
        <f ca="1">IFERROR(VLOOKUP(A208,'[1]Turnover (BBG)'!$A:$C,2,FALSE),0)</f>
        <v>134903110</v>
      </c>
      <c r="Z208" s="6" t="str">
        <f>+IFERROR(IFERROR(VLOOKUP(M208,'[1]Category Mapping'!A:B,2,0),VLOOKUP(N208,'[1]Category Mapping'!A:B,2,0)),"Other")</f>
        <v>Equity Essential</v>
      </c>
      <c r="AA208" s="7">
        <v>4013703351.4274597</v>
      </c>
      <c r="AB208" s="6"/>
    </row>
    <row r="209" spans="1:28">
      <c r="A209" t="s">
        <v>1344</v>
      </c>
      <c r="B209">
        <v>208</v>
      </c>
      <c r="C209" t="s">
        <v>1345</v>
      </c>
      <c r="D209" t="s">
        <v>1346</v>
      </c>
      <c r="E209" s="5" t="s">
        <v>29</v>
      </c>
      <c r="F209">
        <v>1</v>
      </c>
      <c r="G209" t="s">
        <v>1347</v>
      </c>
      <c r="H209" t="s">
        <v>1348</v>
      </c>
      <c r="I209">
        <v>0.1</v>
      </c>
      <c r="J209">
        <v>0.11</v>
      </c>
      <c r="K209" s="5">
        <v>41215</v>
      </c>
      <c r="L209" t="s">
        <v>32</v>
      </c>
      <c r="M209" t="s">
        <v>223</v>
      </c>
      <c r="N209" t="s">
        <v>50</v>
      </c>
      <c r="P209" s="6" t="s">
        <v>1168</v>
      </c>
      <c r="Q209" t="s">
        <v>1349</v>
      </c>
      <c r="R209" s="6">
        <f ca="1">IFERROR(IF(AND(OR(P209="Global X Investments Canada Inc",P209="Fidelity Investments Canada ULC",P209="3iQ Corp."), ISNUMBER(SEARCH("/U", A209))), 0, VLOOKUP(A209,'[1]aum (BBG)'!$A:$D,2,FALSE)),0)</f>
        <v>1350301560.9741211</v>
      </c>
      <c r="S209" s="6">
        <f ca="1">IFERROR(IF(AND(OR(P209="Global X Investments Canada Inc",P209="Fidelity Investments Canada ULC",P209="3iQ Corp."), ISNUMBER(SEARCH("/U", A209))), 0, VLOOKUP(A209,'[1]fund_flow (BBG)'!$A:$D,2,FALSE)),0)</f>
        <v>0</v>
      </c>
      <c r="T209" s="6">
        <f ca="1">IFERROR(IF(AND(OR(P209="Global X Investments Canada Inc",P209="Fidelity Investments Canada ULC",P209="3iQ Corp."), ISNUMBER(SEARCH("/U", A209))), 0, VLOOKUP(A209,'[1]fund_flow (BBG)'!$A:$D,4,FALSE)),0)</f>
        <v>31687590.000000104</v>
      </c>
      <c r="U209" s="6">
        <f ca="1">IFERROR(IF(AND(OR(P209="Global X Investments Canada Inc",P209="Fidelity Investments Canada ULC",P209="3iQ Corp."), ISNUMBER(SEARCH("/U", A209))), 0, VLOOKUP(A209,'[1]fund_flow (BBG)'!$E:$F,2,FALSE)),0)</f>
        <v>14599019.999999862</v>
      </c>
      <c r="V209" s="6">
        <f ca="1">IFERROR(IF(AND(OR(P209="Global X Investments Canada Inc",P209="Fidelity Investments Canada ULC",P209="3iQ Corp."), ISNUMBER(SEARCH("/U", A209))), 0, VLOOKUP(A209,'[1]fund_flow (BBG)'!$G:$H,2,FALSE)),0)</f>
        <v>-4861259.9999998966</v>
      </c>
      <c r="W209" s="6">
        <f ca="1">IFERROR(IF(AND(OR(P209="Global X Investments Canada Inc",P209="Fidelity Investments Canada ULC",P209="3iQ Corp."), ISNUMBER(SEARCH("/U", A209))), 0, VLOOKUP(A209,'[1]fund_flow (BBG)'!$I:$J,2,FALSE)),0)</f>
        <v>46284769.99999997</v>
      </c>
      <c r="X209" s="6">
        <f ca="1">IFERROR(VLOOKUP(A209,'[1]num_trades (BBG)'!$A:$C,2,FALSE),0)</f>
        <v>2459</v>
      </c>
      <c r="Y209" s="6">
        <f ca="1">IFERROR(VLOOKUP(A209,'[1]Turnover (BBG)'!$A:$C,2,FALSE),0)</f>
        <v>41158314</v>
      </c>
      <c r="Z209" s="6" t="str">
        <f>+IFERROR(IFERROR(VLOOKUP(M209,'[1]Category Mapping'!A:B,2,0),VLOOKUP(N209,'[1]Category Mapping'!A:B,2,0)),"Other")</f>
        <v>Other</v>
      </c>
      <c r="AA209" s="7">
        <v>930994280.43365479</v>
      </c>
      <c r="AB209" s="6"/>
    </row>
    <row r="210" spans="1:28">
      <c r="A210" t="s">
        <v>1350</v>
      </c>
      <c r="B210">
        <v>209</v>
      </c>
      <c r="C210" t="s">
        <v>1351</v>
      </c>
      <c r="D210" t="s">
        <v>1352</v>
      </c>
      <c r="E210" s="5" t="s">
        <v>29</v>
      </c>
      <c r="F210">
        <v>1</v>
      </c>
      <c r="G210" t="s">
        <v>1353</v>
      </c>
      <c r="H210" t="s">
        <v>1354</v>
      </c>
      <c r="I210">
        <v>0.55000000000000004</v>
      </c>
      <c r="J210">
        <v>0.62</v>
      </c>
      <c r="K210" s="5">
        <v>41233</v>
      </c>
      <c r="L210" t="s">
        <v>32</v>
      </c>
      <c r="M210" t="s">
        <v>71</v>
      </c>
      <c r="N210" t="s">
        <v>1355</v>
      </c>
      <c r="P210" s="6" t="s">
        <v>494</v>
      </c>
      <c r="Q210" t="s">
        <v>1356</v>
      </c>
      <c r="R210" s="6">
        <f ca="1">IFERROR(IF(AND(OR(P210="Global X Investments Canada Inc",P210="Fidelity Investments Canada ULC",P210="3iQ Corp."), ISNUMBER(SEARCH("/U", A210))), 0, VLOOKUP(A210,'[1]aum (BBG)'!$A:$D,2,FALSE)),0)</f>
        <v>49712144.106674194</v>
      </c>
      <c r="S210" s="6">
        <f ca="1">IFERROR(IF(AND(OR(P210="Global X Investments Canada Inc",P210="Fidelity Investments Canada ULC",P210="3iQ Corp."), ISNUMBER(SEARCH("/U", A210))), 0, VLOOKUP(A210,'[1]fund_flow (BBG)'!$A:$D,2,FALSE)),0)</f>
        <v>-2735698.5000000023</v>
      </c>
      <c r="T210" s="6">
        <f ca="1">IFERROR(IF(AND(OR(P210="Global X Investments Canada Inc",P210="Fidelity Investments Canada ULC",P210="3iQ Corp."), ISNUMBER(SEARCH("/U", A210))), 0, VLOOKUP(A210,'[1]fund_flow (BBG)'!$A:$D,4,FALSE)),0)</f>
        <v>0</v>
      </c>
      <c r="U210" s="6">
        <f ca="1">IFERROR(IF(AND(OR(P210="Global X Investments Canada Inc",P210="Fidelity Investments Canada ULC",P210="3iQ Corp."), ISNUMBER(SEARCH("/U", A210))), 0, VLOOKUP(A210,'[1]fund_flow (BBG)'!$E:$F,2,FALSE)),0)</f>
        <v>0</v>
      </c>
      <c r="V210" s="6">
        <f ca="1">IFERROR(IF(AND(OR(P210="Global X Investments Canada Inc",P210="Fidelity Investments Canada ULC",P210="3iQ Corp."), ISNUMBER(SEARCH("/U", A210))), 0, VLOOKUP(A210,'[1]fund_flow (BBG)'!$G:$H,2,FALSE)),0)</f>
        <v>2587654.5000000023</v>
      </c>
      <c r="W210" s="6">
        <f ca="1">IFERROR(IF(AND(OR(P210="Global X Investments Canada Inc",P210="Fidelity Investments Canada ULC",P210="3iQ Corp."), ISNUMBER(SEARCH("/U", A210))), 0, VLOOKUP(A210,'[1]fund_flow (BBG)'!$I:$J,2,FALSE)),0)</f>
        <v>-98848.439999999944</v>
      </c>
      <c r="X210" s="6">
        <f ca="1">IFERROR(VLOOKUP(A210,'[1]num_trades (BBG)'!$A:$C,2,FALSE),0)</f>
        <v>199</v>
      </c>
      <c r="Y210" s="6">
        <f ca="1">IFERROR(VLOOKUP(A210,'[1]Turnover (BBG)'!$A:$C,2,FALSE),0)</f>
        <v>1907135.77</v>
      </c>
      <c r="Z210" s="6" t="str">
        <f>+IFERROR(IFERROR(VLOOKUP(M210,'[1]Category Mapping'!A:B,2,0),VLOOKUP(N210,'[1]Category Mapping'!A:B,2,0)),"Other")</f>
        <v>Canada Sector Equity</v>
      </c>
      <c r="AA210" s="7">
        <v>43778297.848320007</v>
      </c>
      <c r="AB210" s="6"/>
    </row>
    <row r="211" spans="1:28">
      <c r="A211" t="s">
        <v>1357</v>
      </c>
      <c r="B211">
        <v>210</v>
      </c>
      <c r="C211" t="s">
        <v>1358</v>
      </c>
      <c r="D211" t="s">
        <v>1359</v>
      </c>
      <c r="E211" s="5" t="s">
        <v>29</v>
      </c>
      <c r="F211">
        <v>1</v>
      </c>
      <c r="G211" t="s">
        <v>1360</v>
      </c>
      <c r="H211" t="s">
        <v>1361</v>
      </c>
      <c r="I211">
        <v>0.08</v>
      </c>
      <c r="J211">
        <v>0.09</v>
      </c>
      <c r="K211" s="5">
        <v>41233</v>
      </c>
      <c r="L211" t="s">
        <v>32</v>
      </c>
      <c r="M211" t="s">
        <v>480</v>
      </c>
      <c r="N211" t="s">
        <v>34</v>
      </c>
      <c r="P211" s="6" t="s">
        <v>494</v>
      </c>
      <c r="Q211" t="s">
        <v>1362</v>
      </c>
      <c r="R211" s="6">
        <f ca="1">IFERROR(IF(AND(OR(P211="Global X Investments Canada Inc",P211="Fidelity Investments Canada ULC",P211="3iQ Corp."), ISNUMBER(SEARCH("/U", A211))), 0, VLOOKUP(A211,'[1]aum (BBG)'!$A:$D,2,FALSE)),0)</f>
        <v>21574131385.212708</v>
      </c>
      <c r="S211" s="6">
        <f ca="1">IFERROR(IF(AND(OR(P211="Global X Investments Canada Inc",P211="Fidelity Investments Canada ULC",P211="3iQ Corp."), ISNUMBER(SEARCH("/U", A211))), 0, VLOOKUP(A211,'[1]fund_flow (BBG)'!$A:$D,2,FALSE)),0)</f>
        <v>-61685466.999999404</v>
      </c>
      <c r="T211" s="6">
        <f ca="1">IFERROR(IF(AND(OR(P211="Global X Investments Canada Inc",P211="Fidelity Investments Canada ULC",P211="3iQ Corp."), ISNUMBER(SEARCH("/U", A211))), 0, VLOOKUP(A211,'[1]fund_flow (BBG)'!$A:$D,4,FALSE)),0)</f>
        <v>-98462382.000001773</v>
      </c>
      <c r="U211" s="6">
        <f ca="1">IFERROR(IF(AND(OR(P211="Global X Investments Canada Inc",P211="Fidelity Investments Canada ULC",P211="3iQ Corp."), ISNUMBER(SEARCH("/U", A211))), 0, VLOOKUP(A211,'[1]fund_flow (BBG)'!$E:$F,2,FALSE)),0)</f>
        <v>20858878.000001773</v>
      </c>
      <c r="V211" s="6">
        <f ca="1">IFERROR(IF(AND(OR(P211="Global X Investments Canada Inc",P211="Fidelity Investments Canada ULC",P211="3iQ Corp."), ISNUMBER(SEARCH("/U", A211))), 0, VLOOKUP(A211,'[1]fund_flow (BBG)'!$G:$H,2,FALSE)),0)</f>
        <v>-10383058.499999395</v>
      </c>
      <c r="W211" s="6">
        <f ca="1">IFERROR(IF(AND(OR(P211="Global X Investments Canada Inc",P211="Fidelity Investments Canada ULC",P211="3iQ Corp."), ISNUMBER(SEARCH("/U", A211))), 0, VLOOKUP(A211,'[1]fund_flow (BBG)'!$I:$J,2,FALSE)),0)</f>
        <v>280726385.5000006</v>
      </c>
      <c r="X211" s="6">
        <f ca="1">IFERROR(VLOOKUP(A211,'[1]num_trades (BBG)'!$A:$C,2,FALSE),0)</f>
        <v>17713</v>
      </c>
      <c r="Y211" s="6">
        <f ca="1">IFERROR(VLOOKUP(A211,'[1]Turnover (BBG)'!$A:$C,2,FALSE),0)</f>
        <v>519688050</v>
      </c>
      <c r="Z211" s="6" t="str">
        <f>+IFERROR(IFERROR(VLOOKUP(M211,'[1]Category Mapping'!A:B,2,0),VLOOKUP(N211,'[1]Category Mapping'!A:B,2,0)),"Other")</f>
        <v>Equity Essential</v>
      </c>
      <c r="AA211" s="7">
        <v>18997916445.159302</v>
      </c>
      <c r="AB211" s="6"/>
    </row>
    <row r="212" spans="1:28">
      <c r="A212" t="s">
        <v>1363</v>
      </c>
      <c r="B212">
        <v>211</v>
      </c>
      <c r="C212" t="s">
        <v>1364</v>
      </c>
      <c r="D212" t="s">
        <v>1365</v>
      </c>
      <c r="E212" s="5" t="s">
        <v>29</v>
      </c>
      <c r="F212">
        <v>1</v>
      </c>
      <c r="G212" t="s">
        <v>1366</v>
      </c>
      <c r="H212" t="s">
        <v>1367</v>
      </c>
      <c r="I212">
        <v>0.08</v>
      </c>
      <c r="J212">
        <v>0.09</v>
      </c>
      <c r="K212" s="5">
        <v>41233</v>
      </c>
      <c r="L212" t="s">
        <v>32</v>
      </c>
      <c r="M212" t="s">
        <v>480</v>
      </c>
      <c r="N212" t="s">
        <v>34</v>
      </c>
      <c r="P212" s="6" t="s">
        <v>494</v>
      </c>
      <c r="Q212" t="s">
        <v>1368</v>
      </c>
      <c r="R212" s="6">
        <f ca="1">IFERROR(IF(AND(OR(P212="Global X Investments Canada Inc",P212="Fidelity Investments Canada ULC",P212="3iQ Corp."), ISNUMBER(SEARCH("/U", A212))), 0, VLOOKUP(A212,'[1]aum (BBG)'!$A:$D,2,FALSE)),0)</f>
        <v>3311710786.2747264</v>
      </c>
      <c r="S212" s="6">
        <f ca="1">IFERROR(IF(AND(OR(P212="Global X Investments Canada Inc",P212="Fidelity Investments Canada ULC",P212="3iQ Corp."), ISNUMBER(SEARCH("/U", A212))), 0, VLOOKUP(A212,'[1]fund_flow (BBG)'!$A:$D,2,FALSE)),0)</f>
        <v>0</v>
      </c>
      <c r="T212" s="6">
        <f ca="1">IFERROR(IF(AND(OR(P212="Global X Investments Canada Inc",P212="Fidelity Investments Canada ULC",P212="3iQ Corp."), ISNUMBER(SEARCH("/U", A212))), 0, VLOOKUP(A212,'[1]fund_flow (BBG)'!$A:$D,4,FALSE)),0)</f>
        <v>0</v>
      </c>
      <c r="U212" s="6">
        <f ca="1">IFERROR(IF(AND(OR(P212="Global X Investments Canada Inc",P212="Fidelity Investments Canada ULC",P212="3iQ Corp."), ISNUMBER(SEARCH("/U", A212))), 0, VLOOKUP(A212,'[1]fund_flow (BBG)'!$E:$F,2,FALSE)),0)</f>
        <v>5190083.1853000736</v>
      </c>
      <c r="V212" s="6">
        <f ca="1">IFERROR(IF(AND(OR(P212="Global X Investments Canada Inc",P212="Fidelity Investments Canada ULC",P212="3iQ Corp."), ISNUMBER(SEARCH("/U", A212))), 0, VLOOKUP(A212,'[1]fund_flow (BBG)'!$G:$H,2,FALSE)),0)</f>
        <v>-20919.007450000383</v>
      </c>
      <c r="W212" s="6">
        <f ca="1">IFERROR(IF(AND(OR(P212="Global X Investments Canada Inc",P212="Fidelity Investments Canada ULC",P212="3iQ Corp."), ISNUMBER(SEARCH("/U", A212))), 0, VLOOKUP(A212,'[1]fund_flow (BBG)'!$I:$J,2,FALSE)),0)</f>
        <v>-5474646.5484004514</v>
      </c>
      <c r="X212" s="6">
        <f ca="1">IFERROR(VLOOKUP(A212,'[1]num_trades (BBG)'!$A:$C,2,FALSE),0)</f>
        <v>1879</v>
      </c>
      <c r="Y212" s="6">
        <f ca="1">IFERROR(VLOOKUP(A212,'[1]Turnover (BBG)'!$A:$C,2,FALSE),0)</f>
        <v>32049150</v>
      </c>
      <c r="Z212" s="6" t="str">
        <f>+IFERROR(IFERROR(VLOOKUP(M212,'[1]Category Mapping'!A:B,2,0),VLOOKUP(N212,'[1]Category Mapping'!A:B,2,0)),"Other")</f>
        <v>Equity Essential</v>
      </c>
      <c r="AA212" s="7">
        <v>3343020975.5307083</v>
      </c>
      <c r="AB212" s="6"/>
    </row>
    <row r="213" spans="1:28">
      <c r="A213" t="s">
        <v>1369</v>
      </c>
      <c r="B213">
        <v>212</v>
      </c>
      <c r="C213" t="s">
        <v>1370</v>
      </c>
      <c r="D213" t="s">
        <v>1371</v>
      </c>
      <c r="E213" s="5" t="s">
        <v>29</v>
      </c>
      <c r="F213">
        <v>1</v>
      </c>
      <c r="G213" t="s">
        <v>1372</v>
      </c>
      <c r="H213">
        <v>55695209</v>
      </c>
      <c r="I213">
        <v>0.55000000000000004</v>
      </c>
      <c r="J213">
        <v>0.6</v>
      </c>
      <c r="K213" s="5">
        <v>41233</v>
      </c>
      <c r="L213" t="s">
        <v>32</v>
      </c>
      <c r="M213" t="s">
        <v>94</v>
      </c>
      <c r="N213" t="s">
        <v>95</v>
      </c>
      <c r="P213" s="6" t="s">
        <v>494</v>
      </c>
      <c r="Q213" t="s">
        <v>1373</v>
      </c>
      <c r="R213" s="6">
        <f ca="1">IFERROR(IF(AND(OR(P213="Global X Investments Canada Inc",P213="Fidelity Investments Canada ULC",P213="3iQ Corp."), ISNUMBER(SEARCH("/U", A213))), 0, VLOOKUP(A213,'[1]aum (BBG)'!$A:$D,2,FALSE)),0)</f>
        <v>345709376.74560547</v>
      </c>
      <c r="S213" s="6">
        <f ca="1">IFERROR(IF(AND(OR(P213="Global X Investments Canada Inc",P213="Fidelity Investments Canada ULC",P213="3iQ Corp."), ISNUMBER(SEARCH("/U", A213))), 0, VLOOKUP(A213,'[1]fund_flow (BBG)'!$A:$D,2,FALSE)),0)</f>
        <v>-7420621.749999973</v>
      </c>
      <c r="T213" s="6">
        <f ca="1">IFERROR(IF(AND(OR(P213="Global X Investments Canada Inc",P213="Fidelity Investments Canada ULC",P213="3iQ Corp."), ISNUMBER(SEARCH("/U", A213))), 0, VLOOKUP(A213,'[1]fund_flow (BBG)'!$A:$D,4,FALSE)),0)</f>
        <v>8366975.9999999693</v>
      </c>
      <c r="U213" s="6">
        <f ca="1">IFERROR(IF(AND(OR(P213="Global X Investments Canada Inc",P213="Fidelity Investments Canada ULC",P213="3iQ Corp."), ISNUMBER(SEARCH("/U", A213))), 0, VLOOKUP(A213,'[1]fund_flow (BBG)'!$E:$F,2,FALSE)),0)</f>
        <v>16410068.750000011</v>
      </c>
      <c r="V213" s="6">
        <f ca="1">IFERROR(IF(AND(OR(P213="Global X Investments Canada Inc",P213="Fidelity Investments Canada ULC",P213="3iQ Corp."), ISNUMBER(SEARCH("/U", A213))), 0, VLOOKUP(A213,'[1]fund_flow (BBG)'!$G:$H,2,FALSE)),0)</f>
        <v>7663024.7499999721</v>
      </c>
      <c r="W213" s="6">
        <f ca="1">IFERROR(IF(AND(OR(P213="Global X Investments Canada Inc",P213="Fidelity Investments Canada ULC",P213="3iQ Corp."), ISNUMBER(SEARCH("/U", A213))), 0, VLOOKUP(A213,'[1]fund_flow (BBG)'!$I:$J,2,FALSE)),0)</f>
        <v>32562063.439999986</v>
      </c>
      <c r="X213" s="6">
        <f ca="1">IFERROR(VLOOKUP(A213,'[1]num_trades (BBG)'!$A:$C,2,FALSE),0)</f>
        <v>3669</v>
      </c>
      <c r="Y213" s="6">
        <f ca="1">IFERROR(VLOOKUP(A213,'[1]Turnover (BBG)'!$A:$C,2,FALSE),0)</f>
        <v>78604169</v>
      </c>
      <c r="Z213" s="6" t="str">
        <f>+IFERROR(IFERROR(VLOOKUP(M213,'[1]Category Mapping'!A:B,2,0),VLOOKUP(N213,'[1]Category Mapping'!A:B,2,0)),"Other")</f>
        <v>Global Sector Equity</v>
      </c>
      <c r="AA213" s="7">
        <v>72321631.750488281</v>
      </c>
      <c r="AB213" s="6"/>
    </row>
    <row r="214" spans="1:28">
      <c r="A214" t="s">
        <v>1374</v>
      </c>
      <c r="B214">
        <v>213</v>
      </c>
      <c r="C214" t="s">
        <v>1375</v>
      </c>
      <c r="D214" t="s">
        <v>1376</v>
      </c>
      <c r="E214" s="5" t="s">
        <v>29</v>
      </c>
      <c r="F214">
        <v>1</v>
      </c>
      <c r="G214" t="s">
        <v>1377</v>
      </c>
      <c r="H214" t="s">
        <v>1378</v>
      </c>
      <c r="I214">
        <v>0.45</v>
      </c>
      <c r="J214">
        <v>0.5</v>
      </c>
      <c r="K214" s="5">
        <v>41233</v>
      </c>
      <c r="L214" t="s">
        <v>32</v>
      </c>
      <c r="M214" t="s">
        <v>261</v>
      </c>
      <c r="N214" t="s">
        <v>232</v>
      </c>
      <c r="P214" s="6" t="s">
        <v>494</v>
      </c>
      <c r="Q214" t="s">
        <v>1379</v>
      </c>
      <c r="R214" s="6">
        <f ca="1">IFERROR(IF(AND(OR(P214="Global X Investments Canada Inc",P214="Fidelity Investments Canada ULC",P214="3iQ Corp."), ISNUMBER(SEARCH("/U", A214))), 0, VLOOKUP(A214,'[1]aum (BBG)'!$A:$D,2,FALSE)),0)</f>
        <v>1472038478.0292425</v>
      </c>
      <c r="S214" s="6">
        <f ca="1">IFERROR(IF(AND(OR(P214="Global X Investments Canada Inc",P214="Fidelity Investments Canada ULC",P214="3iQ Corp."), ISNUMBER(SEARCH("/U", A214))), 0, VLOOKUP(A214,'[1]fund_flow (BBG)'!$A:$D,2,FALSE)),0)</f>
        <v>-1850152.4999998948</v>
      </c>
      <c r="T214" s="6">
        <f ca="1">IFERROR(IF(AND(OR(P214="Global X Investments Canada Inc",P214="Fidelity Investments Canada ULC",P214="3iQ Corp."), ISNUMBER(SEARCH("/U", A214))), 0, VLOOKUP(A214,'[1]fund_flow (BBG)'!$A:$D,4,FALSE)),0)</f>
        <v>-3945300.0000001341</v>
      </c>
      <c r="U214" s="6">
        <f ca="1">IFERROR(IF(AND(OR(P214="Global X Investments Canada Inc",P214="Fidelity Investments Canada ULC",P214="3iQ Corp."), ISNUMBER(SEARCH("/U", A214))), 0, VLOOKUP(A214,'[1]fund_flow (BBG)'!$E:$F,2,FALSE)),0)</f>
        <v>0</v>
      </c>
      <c r="V214" s="6">
        <f ca="1">IFERROR(IF(AND(OR(P214="Global X Investments Canada Inc",P214="Fidelity Investments Canada ULC",P214="3iQ Corp."), ISNUMBER(SEARCH("/U", A214))), 0, VLOOKUP(A214,'[1]fund_flow (BBG)'!$G:$H,2,FALSE)),0)</f>
        <v>0</v>
      </c>
      <c r="W214" s="6">
        <f ca="1">IFERROR(IF(AND(OR(P214="Global X Investments Canada Inc",P214="Fidelity Investments Canada ULC",P214="3iQ Corp."), ISNUMBER(SEARCH("/U", A214))), 0, VLOOKUP(A214,'[1]fund_flow (BBG)'!$I:$J,2,FALSE)),0)</f>
        <v>-46389677.499999993</v>
      </c>
      <c r="X214" s="6">
        <f ca="1">IFERROR(VLOOKUP(A214,'[1]num_trades (BBG)'!$A:$C,2,FALSE),0)</f>
        <v>3169</v>
      </c>
      <c r="Y214" s="6">
        <f ca="1">IFERROR(VLOOKUP(A214,'[1]Turnover (BBG)'!$A:$C,2,FALSE),0)</f>
        <v>19124601</v>
      </c>
      <c r="Z214" s="6" t="str">
        <f>+IFERROR(IFERROR(VLOOKUP(M214,'[1]Category Mapping'!A:B,2,0),VLOOKUP(N214,'[1]Category Mapping'!A:B,2,0)),"Other")</f>
        <v>Other</v>
      </c>
      <c r="AA214" s="7">
        <v>1446067368.0989625</v>
      </c>
      <c r="AB214" s="6"/>
    </row>
    <row r="215" spans="1:28">
      <c r="A215" t="s">
        <v>1380</v>
      </c>
      <c r="B215">
        <v>214</v>
      </c>
      <c r="C215" t="s">
        <v>1381</v>
      </c>
      <c r="D215" t="s">
        <v>1382</v>
      </c>
      <c r="E215" s="5" t="s">
        <v>29</v>
      </c>
      <c r="F215">
        <v>2</v>
      </c>
      <c r="G215" t="s">
        <v>1318</v>
      </c>
      <c r="H215">
        <v>779921113</v>
      </c>
      <c r="I215">
        <v>0.45</v>
      </c>
      <c r="J215">
        <v>0.45</v>
      </c>
      <c r="K215" s="5">
        <v>41248</v>
      </c>
      <c r="L215" t="s">
        <v>32</v>
      </c>
      <c r="M215" t="s">
        <v>487</v>
      </c>
      <c r="N215" t="s">
        <v>521</v>
      </c>
      <c r="P215" s="6" t="s">
        <v>1157</v>
      </c>
      <c r="Q215" t="s">
        <v>1383</v>
      </c>
      <c r="R215" s="6">
        <f ca="1">IFERROR(IF(AND(OR(P215="Global X Investments Canada Inc",P215="Fidelity Investments Canada ULC",P215="3iQ Corp."), ISNUMBER(SEARCH("/U", A215))), 0, VLOOKUP(A215,'[1]aum (BBG)'!$A:$D,2,FALSE)),0)</f>
        <v>292993573.07116699</v>
      </c>
      <c r="S215" s="6">
        <f ca="1">IFERROR(IF(AND(OR(P215="Global X Investments Canada Inc",P215="Fidelity Investments Canada ULC",P215="3iQ Corp."), ISNUMBER(SEARCH("/U", A215))), 0, VLOOKUP(A215,'[1]fund_flow (BBG)'!$A:$D,2,FALSE)),0)</f>
        <v>0</v>
      </c>
      <c r="T215" s="6">
        <f ca="1">IFERROR(IF(AND(OR(P215="Global X Investments Canada Inc",P215="Fidelity Investments Canada ULC",P215="3iQ Corp."), ISNUMBER(SEARCH("/U", A215))), 0, VLOOKUP(A215,'[1]fund_flow (BBG)'!$A:$D,4,FALSE)),0)</f>
        <v>0</v>
      </c>
      <c r="U215" s="6">
        <f ca="1">IFERROR(IF(AND(OR(P215="Global X Investments Canada Inc",P215="Fidelity Investments Canada ULC",P215="3iQ Corp."), ISNUMBER(SEARCH("/U", A215))), 0, VLOOKUP(A215,'[1]fund_flow (BBG)'!$E:$F,2,FALSE)),0)</f>
        <v>0</v>
      </c>
      <c r="V215" s="6">
        <f ca="1">IFERROR(IF(AND(OR(P215="Global X Investments Canada Inc",P215="Fidelity Investments Canada ULC",P215="3iQ Corp."), ISNUMBER(SEARCH("/U", A215))), 0, VLOOKUP(A215,'[1]fund_flow (BBG)'!$G:$H,2,FALSE)),0)</f>
        <v>-365100.00000005704</v>
      </c>
      <c r="W215" s="6">
        <f ca="1">IFERROR(IF(AND(OR(P215="Global X Investments Canada Inc",P215="Fidelity Investments Canada ULC",P215="3iQ Corp."), ISNUMBER(SEARCH("/U", A215))), 0, VLOOKUP(A215,'[1]fund_flow (BBG)'!$I:$J,2,FALSE)),0)</f>
        <v>-365100.00000005704</v>
      </c>
      <c r="X215" s="6">
        <f ca="1">IFERROR(VLOOKUP(A215,'[1]num_trades (BBG)'!$A:$C,2,FALSE),0)</f>
        <v>4027</v>
      </c>
      <c r="Y215" s="6">
        <f ca="1">IFERROR(VLOOKUP(A215,'[1]Turnover (BBG)'!$A:$C,2,FALSE),0)</f>
        <v>19665294</v>
      </c>
      <c r="Z215" s="6" t="str">
        <f>+IFERROR(IFERROR(VLOOKUP(M215,'[1]Category Mapping'!A:B,2,0),VLOOKUP(N215,'[1]Category Mapping'!A:B,2,0)),"Other")</f>
        <v>Other</v>
      </c>
      <c r="AA215" s="7">
        <v>105812516.15856171</v>
      </c>
      <c r="AB215" s="6"/>
    </row>
    <row r="216" spans="1:28">
      <c r="A216" t="s">
        <v>1384</v>
      </c>
      <c r="B216">
        <v>215</v>
      </c>
      <c r="C216" t="s">
        <v>1385</v>
      </c>
      <c r="D216" t="s">
        <v>1386</v>
      </c>
      <c r="E216" s="5" t="s">
        <v>29</v>
      </c>
      <c r="F216">
        <v>1</v>
      </c>
      <c r="G216" t="s">
        <v>1387</v>
      </c>
      <c r="H216" t="s">
        <v>1388</v>
      </c>
      <c r="I216">
        <v>0.15</v>
      </c>
      <c r="J216">
        <v>0.16</v>
      </c>
      <c r="K216" s="5">
        <v>41281</v>
      </c>
      <c r="L216" t="s">
        <v>32</v>
      </c>
      <c r="M216" t="s">
        <v>223</v>
      </c>
      <c r="N216" t="s">
        <v>863</v>
      </c>
      <c r="P216" s="6" t="s">
        <v>494</v>
      </c>
      <c r="Q216" t="s">
        <v>1389</v>
      </c>
      <c r="R216" s="6">
        <f ca="1">IFERROR(IF(AND(OR(P216="Global X Investments Canada Inc",P216="Fidelity Investments Canada ULC",P216="3iQ Corp."), ISNUMBER(SEARCH("/U", A216))), 0, VLOOKUP(A216,'[1]aum (BBG)'!$A:$D,2,FALSE)),0)</f>
        <v>3953167164.8712158</v>
      </c>
      <c r="S216" s="6">
        <f ca="1">IFERROR(IF(AND(OR(P216="Global X Investments Canada Inc",P216="Fidelity Investments Canada ULC",P216="3iQ Corp."), ISNUMBER(SEARCH("/U", A216))), 0, VLOOKUP(A216,'[1]fund_flow (BBG)'!$A:$D,2,FALSE)),0)</f>
        <v>-64530522.750000589</v>
      </c>
      <c r="T216" s="6">
        <f ca="1">IFERROR(IF(AND(OR(P216="Global X Investments Canada Inc",P216="Fidelity Investments Canada ULC",P216="3iQ Corp."), ISNUMBER(SEARCH("/U", A216))), 0, VLOOKUP(A216,'[1]fund_flow (BBG)'!$A:$D,4,FALSE)),0)</f>
        <v>-34245913.399999432</v>
      </c>
      <c r="U216" s="6">
        <f ca="1">IFERROR(IF(AND(OR(P216="Global X Investments Canada Inc",P216="Fidelity Investments Canada ULC",P216="3iQ Corp."), ISNUMBER(SEARCH("/U", A216))), 0, VLOOKUP(A216,'[1]fund_flow (BBG)'!$E:$F,2,FALSE)),0)</f>
        <v>-65333181.899999917</v>
      </c>
      <c r="V216" s="6">
        <f ca="1">IFERROR(IF(AND(OR(P216="Global X Investments Canada Inc",P216="Fidelity Investments Canada ULC",P216="3iQ Corp."), ISNUMBER(SEARCH("/U", A216))), 0, VLOOKUP(A216,'[1]fund_flow (BBG)'!$G:$H,2,FALSE)),0)</f>
        <v>-66047344.400000647</v>
      </c>
      <c r="W216" s="6">
        <f ca="1">IFERROR(IF(AND(OR(P216="Global X Investments Canada Inc",P216="Fidelity Investments Canada ULC",P216="3iQ Corp."), ISNUMBER(SEARCH("/U", A216))), 0, VLOOKUP(A216,'[1]fund_flow (BBG)'!$I:$J,2,FALSE)),0)</f>
        <v>-187463471.15000039</v>
      </c>
      <c r="X216" s="6">
        <f ca="1">IFERROR(VLOOKUP(A216,'[1]num_trades (BBG)'!$A:$C,2,FALSE),0)</f>
        <v>3538</v>
      </c>
      <c r="Y216" s="6">
        <f ca="1">IFERROR(VLOOKUP(A216,'[1]Turnover (BBG)'!$A:$C,2,FALSE),0)</f>
        <v>110092920</v>
      </c>
      <c r="Z216" s="6" t="str">
        <f>+IFERROR(IFERROR(VLOOKUP(M216,'[1]Category Mapping'!A:B,2,0),VLOOKUP(N216,'[1]Category Mapping'!A:B,2,0)),"Other")</f>
        <v>Other</v>
      </c>
      <c r="AA216" s="7">
        <v>3345234057.0373535</v>
      </c>
      <c r="AB216" s="6"/>
    </row>
    <row r="217" spans="1:28">
      <c r="A217" t="s">
        <v>1390</v>
      </c>
      <c r="B217">
        <v>216</v>
      </c>
      <c r="C217" t="s">
        <v>1391</v>
      </c>
      <c r="D217" t="s">
        <v>1392</v>
      </c>
      <c r="E217" s="5" t="s">
        <v>29</v>
      </c>
      <c r="F217">
        <v>1</v>
      </c>
      <c r="G217" t="s">
        <v>1393</v>
      </c>
      <c r="H217" t="s">
        <v>1394</v>
      </c>
      <c r="I217">
        <v>0.85</v>
      </c>
      <c r="J217">
        <v>1.3</v>
      </c>
      <c r="K217" s="5">
        <v>41355</v>
      </c>
      <c r="L217" t="s">
        <v>32</v>
      </c>
      <c r="M217" t="s">
        <v>286</v>
      </c>
      <c r="N217" t="s">
        <v>1395</v>
      </c>
      <c r="P217" s="6" t="s">
        <v>994</v>
      </c>
      <c r="Q217" t="s">
        <v>1396</v>
      </c>
      <c r="R217" s="6">
        <f ca="1">IFERROR(IF(AND(OR(P217="Global X Investments Canada Inc",P217="Fidelity Investments Canada ULC",P217="3iQ Corp."), ISNUMBER(SEARCH("/U", A217))), 0, VLOOKUP(A217,'[1]aum (BBG)'!$A:$D,2,FALSE)),0)</f>
        <v>60532679.96875</v>
      </c>
      <c r="S217" s="6">
        <f ca="1">IFERROR(IF(AND(OR(P217="Global X Investments Canada Inc",P217="Fidelity Investments Canada ULC",P217="3iQ Corp."), ISNUMBER(SEARCH("/U", A217))), 0, VLOOKUP(A217,'[1]fund_flow (BBG)'!$A:$D,2,FALSE)),0)</f>
        <v>0</v>
      </c>
      <c r="T217" s="6">
        <f ca="1">IFERROR(IF(AND(OR(P217="Global X Investments Canada Inc",P217="Fidelity Investments Canada ULC",P217="3iQ Corp."), ISNUMBER(SEARCH("/U", A217))), 0, VLOOKUP(A217,'[1]fund_flow (BBG)'!$A:$D,4,FALSE)),0)</f>
        <v>-485119.27499999828</v>
      </c>
      <c r="U217" s="6">
        <f ca="1">IFERROR(IF(AND(OR(P217="Global X Investments Canada Inc",P217="Fidelity Investments Canada ULC",P217="3iQ Corp."), ISNUMBER(SEARCH("/U", A217))), 0, VLOOKUP(A217,'[1]fund_flow (BBG)'!$E:$F,2,FALSE)),0)</f>
        <v>0</v>
      </c>
      <c r="V217" s="6">
        <f ca="1">IFERROR(IF(AND(OR(P217="Global X Investments Canada Inc",P217="Fidelity Investments Canada ULC",P217="3iQ Corp."), ISNUMBER(SEARCH("/U", A217))), 0, VLOOKUP(A217,'[1]fund_flow (BBG)'!$G:$H,2,FALSE)),0)</f>
        <v>0</v>
      </c>
      <c r="W217" s="6">
        <f ca="1">IFERROR(IF(AND(OR(P217="Global X Investments Canada Inc",P217="Fidelity Investments Canada ULC",P217="3iQ Corp."), ISNUMBER(SEARCH("/U", A217))), 0, VLOOKUP(A217,'[1]fund_flow (BBG)'!$I:$J,2,FALSE)),0)</f>
        <v>-485119.27499999828</v>
      </c>
      <c r="X217" s="6">
        <f ca="1">IFERROR(VLOOKUP(A217,'[1]num_trades (BBG)'!$A:$C,2,FALSE),0)</f>
        <v>59</v>
      </c>
      <c r="Y217" s="6">
        <f ca="1">IFERROR(VLOOKUP(A217,'[1]Turnover (BBG)'!$A:$C,2,FALSE),0)</f>
        <v>271869.82</v>
      </c>
      <c r="Z217" s="6" t="str">
        <f>+IFERROR(IFERROR(VLOOKUP(M217,'[1]Category Mapping'!A:B,2,0),VLOOKUP(N217,'[1]Category Mapping'!A:B,2,0)),"Other")</f>
        <v>Other</v>
      </c>
      <c r="AA217" s="7">
        <v>70316435.310913086</v>
      </c>
      <c r="AB217" s="6"/>
    </row>
    <row r="218" spans="1:28">
      <c r="A218" t="s">
        <v>1397</v>
      </c>
      <c r="B218">
        <v>217</v>
      </c>
      <c r="C218" t="s">
        <v>1398</v>
      </c>
      <c r="D218" t="s">
        <v>1399</v>
      </c>
      <c r="E218" s="5" t="s">
        <v>29</v>
      </c>
      <c r="F218">
        <v>1</v>
      </c>
      <c r="G218" t="s">
        <v>1400</v>
      </c>
      <c r="H218" t="s">
        <v>1401</v>
      </c>
      <c r="I218">
        <v>0.3</v>
      </c>
      <c r="J218">
        <v>0.33</v>
      </c>
      <c r="K218" s="5">
        <v>41360</v>
      </c>
      <c r="L218" t="s">
        <v>32</v>
      </c>
      <c r="M218" t="s">
        <v>480</v>
      </c>
      <c r="N218" t="s">
        <v>150</v>
      </c>
      <c r="P218" s="6" t="s">
        <v>494</v>
      </c>
      <c r="Q218" t="s">
        <v>1402</v>
      </c>
      <c r="R218" s="6">
        <f ca="1">IFERROR(IF(AND(OR(P218="Global X Investments Canada Inc",P218="Fidelity Investments Canada ULC",P218="3iQ Corp."), ISNUMBER(SEARCH("/U", A218))), 0, VLOOKUP(A218,'[1]aum (BBG)'!$A:$D,2,FALSE)),0)</f>
        <v>762463778.77807617</v>
      </c>
      <c r="S218" s="6">
        <f ca="1">IFERROR(IF(AND(OR(P218="Global X Investments Canada Inc",P218="Fidelity Investments Canada ULC",P218="3iQ Corp."), ISNUMBER(SEARCH("/U", A218))), 0, VLOOKUP(A218,'[1]fund_flow (BBG)'!$A:$D,2,FALSE)),0)</f>
        <v>5227237.9999999814</v>
      </c>
      <c r="T218" s="6">
        <f ca="1">IFERROR(IF(AND(OR(P218="Global X Investments Canada Inc",P218="Fidelity Investments Canada ULC",P218="3iQ Corp."), ISNUMBER(SEARCH("/U", A218))), 0, VLOOKUP(A218,'[1]fund_flow (BBG)'!$A:$D,4,FALSE)),0)</f>
        <v>38178376</v>
      </c>
      <c r="U218" s="6">
        <f ca="1">IFERROR(IF(AND(OR(P218="Global X Investments Canada Inc",P218="Fidelity Investments Canada ULC",P218="3iQ Corp."), ISNUMBER(SEARCH("/U", A218))), 0, VLOOKUP(A218,'[1]fund_flow (BBG)'!$E:$F,2,FALSE)),0)</f>
        <v>-2579742.5000000368</v>
      </c>
      <c r="V218" s="6">
        <f ca="1">IFERROR(IF(AND(OR(P218="Global X Investments Canada Inc",P218="Fidelity Investments Canada ULC",P218="3iQ Corp."), ISNUMBER(SEARCH("/U", A218))), 0, VLOOKUP(A218,'[1]fund_flow (BBG)'!$G:$H,2,FALSE)),0)</f>
        <v>12944662.5</v>
      </c>
      <c r="W218" s="6">
        <f ca="1">IFERROR(IF(AND(OR(P218="Global X Investments Canada Inc",P218="Fidelity Investments Canada ULC",P218="3iQ Corp."), ISNUMBER(SEARCH("/U", A218))), 0, VLOOKUP(A218,'[1]fund_flow (BBG)'!$I:$J,2,FALSE)),0)</f>
        <v>51210689.5</v>
      </c>
      <c r="X218" s="6">
        <f ca="1">IFERROR(VLOOKUP(A218,'[1]num_trades (BBG)'!$A:$C,2,FALSE),0)</f>
        <v>725</v>
      </c>
      <c r="Y218" s="6">
        <f ca="1">IFERROR(VLOOKUP(A218,'[1]Turnover (BBG)'!$A:$C,2,FALSE),0)</f>
        <v>4922862.8</v>
      </c>
      <c r="Z218" s="6" t="str">
        <f>+IFERROR(IFERROR(VLOOKUP(M218,'[1]Category Mapping'!A:B,2,0),VLOOKUP(N218,'[1]Category Mapping'!A:B,2,0)),"Other")</f>
        <v>Other</v>
      </c>
      <c r="AA218" s="7">
        <v>607625759.86633301</v>
      </c>
      <c r="AB218" s="6"/>
    </row>
    <row r="219" spans="1:28">
      <c r="A219" t="s">
        <v>1403</v>
      </c>
      <c r="B219">
        <v>218</v>
      </c>
      <c r="C219" t="s">
        <v>1404</v>
      </c>
      <c r="D219" t="s">
        <v>1405</v>
      </c>
      <c r="E219" s="5" t="s">
        <v>29</v>
      </c>
      <c r="F219">
        <v>1</v>
      </c>
      <c r="G219" t="s">
        <v>1406</v>
      </c>
      <c r="H219" t="s">
        <v>1407</v>
      </c>
      <c r="I219">
        <v>0.3</v>
      </c>
      <c r="J219">
        <v>0.33</v>
      </c>
      <c r="K219" s="5">
        <v>41360</v>
      </c>
      <c r="L219" t="s">
        <v>32</v>
      </c>
      <c r="M219" t="s">
        <v>480</v>
      </c>
      <c r="N219" t="s">
        <v>150</v>
      </c>
      <c r="P219" s="6" t="s">
        <v>494</v>
      </c>
      <c r="Q219" t="s">
        <v>1408</v>
      </c>
      <c r="R219" s="6">
        <f ca="1">IFERROR(IF(AND(OR(P219="Global X Investments Canada Inc",P219="Fidelity Investments Canada ULC",P219="3iQ Corp."), ISNUMBER(SEARCH("/U", A219))), 0, VLOOKUP(A219,'[1]aum (BBG)'!$A:$D,2,FALSE)),0)</f>
        <v>57291863.342594139</v>
      </c>
      <c r="S219" s="6">
        <f ca="1">IFERROR(IF(AND(OR(P219="Global X Investments Canada Inc",P219="Fidelity Investments Canada ULC",P219="3iQ Corp."), ISNUMBER(SEARCH("/U", A219))), 0, VLOOKUP(A219,'[1]fund_flow (BBG)'!$A:$D,2,FALSE)),0)</f>
        <v>0</v>
      </c>
      <c r="T219" s="6">
        <f ca="1">IFERROR(IF(AND(OR(P219="Global X Investments Canada Inc",P219="Fidelity Investments Canada ULC",P219="3iQ Corp."), ISNUMBER(SEARCH("/U", A219))), 0, VLOOKUP(A219,'[1]fund_flow (BBG)'!$A:$D,4,FALSE)),0)</f>
        <v>0</v>
      </c>
      <c r="U219" s="6">
        <f ca="1">IFERROR(IF(AND(OR(P219="Global X Investments Canada Inc",P219="Fidelity Investments Canada ULC",P219="3iQ Corp."), ISNUMBER(SEARCH("/U", A219))), 0, VLOOKUP(A219,'[1]fund_flow (BBG)'!$E:$F,2,FALSE)),0)</f>
        <v>0</v>
      </c>
      <c r="V219" s="6">
        <f ca="1">IFERROR(IF(AND(OR(P219="Global X Investments Canada Inc",P219="Fidelity Investments Canada ULC",P219="3iQ Corp."), ISNUMBER(SEARCH("/U", A219))), 0, VLOOKUP(A219,'[1]fund_flow (BBG)'!$G:$H,2,FALSE)),0)</f>
        <v>0</v>
      </c>
      <c r="W219" s="6">
        <f ca="1">IFERROR(IF(AND(OR(P219="Global X Investments Canada Inc",P219="Fidelity Investments Canada ULC",P219="3iQ Corp."), ISNUMBER(SEARCH("/U", A219))), 0, VLOOKUP(A219,'[1]fund_flow (BBG)'!$I:$J,2,FALSE)),0)</f>
        <v>0</v>
      </c>
      <c r="X219" s="6">
        <f ca="1">IFERROR(VLOOKUP(A219,'[1]num_trades (BBG)'!$A:$C,2,FALSE),0)</f>
        <v>67</v>
      </c>
      <c r="Y219" s="6">
        <f ca="1">IFERROR(VLOOKUP(A219,'[1]Turnover (BBG)'!$A:$C,2,FALSE),0)</f>
        <v>150036.67000000001</v>
      </c>
      <c r="Z219" s="6" t="str">
        <f>+IFERROR(IFERROR(VLOOKUP(M219,'[1]Category Mapping'!A:B,2,0),VLOOKUP(N219,'[1]Category Mapping'!A:B,2,0)),"Other")</f>
        <v>Other</v>
      </c>
      <c r="AA219" s="7">
        <v>53408399.975075096</v>
      </c>
      <c r="AB219" s="6"/>
    </row>
    <row r="220" spans="1:28">
      <c r="A220" t="s">
        <v>1409</v>
      </c>
      <c r="B220">
        <v>219</v>
      </c>
      <c r="C220" t="s">
        <v>1410</v>
      </c>
      <c r="D220" t="s">
        <v>1411</v>
      </c>
      <c r="E220" s="5" t="s">
        <v>29</v>
      </c>
      <c r="F220">
        <v>1</v>
      </c>
      <c r="G220" t="s">
        <v>1412</v>
      </c>
      <c r="H220" t="s">
        <v>1413</v>
      </c>
      <c r="I220">
        <v>0.3</v>
      </c>
      <c r="J220">
        <v>0.33</v>
      </c>
      <c r="K220" s="5">
        <v>41360</v>
      </c>
      <c r="L220" t="s">
        <v>32</v>
      </c>
      <c r="M220" t="s">
        <v>480</v>
      </c>
      <c r="N220" t="s">
        <v>1139</v>
      </c>
      <c r="P220" s="6" t="s">
        <v>494</v>
      </c>
      <c r="Q220" t="s">
        <v>1414</v>
      </c>
      <c r="R220" s="6">
        <f ca="1">IFERROR(IF(AND(OR(P220="Global X Investments Canada Inc",P220="Fidelity Investments Canada ULC",P220="3iQ Corp."), ISNUMBER(SEARCH("/U", A220))), 0, VLOOKUP(A220,'[1]aum (BBG)'!$A:$D,2,FALSE)),0)</f>
        <v>2288288598.7472534</v>
      </c>
      <c r="S220" s="6">
        <f ca="1">IFERROR(IF(AND(OR(P220="Global X Investments Canada Inc",P220="Fidelity Investments Canada ULC",P220="3iQ Corp."), ISNUMBER(SEARCH("/U", A220))), 0, VLOOKUP(A220,'[1]fund_flow (BBG)'!$A:$D,2,FALSE)),0)</f>
        <v>35870.999999998137</v>
      </c>
      <c r="T220" s="6">
        <f ca="1">IFERROR(IF(AND(OR(P220="Global X Investments Canada Inc",P220="Fidelity Investments Canada ULC",P220="3iQ Corp."), ISNUMBER(SEARCH("/U", A220))), 0, VLOOKUP(A220,'[1]fund_flow (BBG)'!$A:$D,4,FALSE)),0)</f>
        <v>2932698.9999998328</v>
      </c>
      <c r="U220" s="6">
        <f ca="1">IFERROR(IF(AND(OR(P220="Global X Investments Canada Inc",P220="Fidelity Investments Canada ULC",P220="3iQ Corp."), ISNUMBER(SEARCH("/U", A220))), 0, VLOOKUP(A220,'[1]fund_flow (BBG)'!$E:$F,2,FALSE)),0)</f>
        <v>8888147.9999999162</v>
      </c>
      <c r="V220" s="6">
        <f ca="1">IFERROR(IF(AND(OR(P220="Global X Investments Canada Inc",P220="Fidelity Investments Canada ULC",P220="3iQ Corp."), ISNUMBER(SEARCH("/U", A220))), 0, VLOOKUP(A220,'[1]fund_flow (BBG)'!$G:$H,2,FALSE)),0)</f>
        <v>2940986.5000002505</v>
      </c>
      <c r="W220" s="6">
        <f ca="1">IFERROR(IF(AND(OR(P220="Global X Investments Canada Inc",P220="Fidelity Investments Canada ULC",P220="3iQ Corp."), ISNUMBER(SEARCH("/U", A220))), 0, VLOOKUP(A220,'[1]fund_flow (BBG)'!$I:$J,2,FALSE)),0)</f>
        <v>32083960.499999832</v>
      </c>
      <c r="X220" s="6">
        <f ca="1">IFERROR(VLOOKUP(A220,'[1]num_trades (BBG)'!$A:$C,2,FALSE),0)</f>
        <v>1841</v>
      </c>
      <c r="Y220" s="6">
        <f ca="1">IFERROR(VLOOKUP(A220,'[1]Turnover (BBG)'!$A:$C,2,FALSE),0)</f>
        <v>27717830</v>
      </c>
      <c r="Z220" s="6" t="str">
        <f>+IFERROR(IFERROR(VLOOKUP(M220,'[1]Category Mapping'!A:B,2,0),VLOOKUP(N220,'[1]Category Mapping'!A:B,2,0)),"Other")</f>
        <v>Other</v>
      </c>
      <c r="AA220" s="7">
        <v>1900778744.0299988</v>
      </c>
      <c r="AB220" s="6"/>
    </row>
    <row r="221" spans="1:28">
      <c r="A221" t="s">
        <v>1415</v>
      </c>
      <c r="B221">
        <v>220</v>
      </c>
      <c r="C221" t="s">
        <v>1416</v>
      </c>
      <c r="D221" t="s">
        <v>1417</v>
      </c>
      <c r="E221" s="5" t="s">
        <v>29</v>
      </c>
      <c r="F221">
        <v>1</v>
      </c>
      <c r="G221" t="s">
        <v>1418</v>
      </c>
      <c r="H221" t="s">
        <v>1419</v>
      </c>
      <c r="I221">
        <v>0.3</v>
      </c>
      <c r="J221">
        <v>0.33</v>
      </c>
      <c r="K221" s="5">
        <v>41360</v>
      </c>
      <c r="L221" t="s">
        <v>32</v>
      </c>
      <c r="M221" t="s">
        <v>480</v>
      </c>
      <c r="N221" t="s">
        <v>1139</v>
      </c>
      <c r="P221" s="6" t="s">
        <v>494</v>
      </c>
      <c r="Q221" t="s">
        <v>1420</v>
      </c>
      <c r="R221" s="6">
        <f ca="1">IFERROR(IF(AND(OR(P221="Global X Investments Canada Inc",P221="Fidelity Investments Canada ULC",P221="3iQ Corp."), ISNUMBER(SEARCH("/U", A221))), 0, VLOOKUP(A221,'[1]aum (BBG)'!$A:$D,2,FALSE)),0)</f>
        <v>135020873.01701075</v>
      </c>
      <c r="S221" s="6">
        <f ca="1">IFERROR(IF(AND(OR(P221="Global X Investments Canada Inc",P221="Fidelity Investments Canada ULC",P221="3iQ Corp."), ISNUMBER(SEARCH("/U", A221))), 0, VLOOKUP(A221,'[1]fund_flow (BBG)'!$A:$D,2,FALSE)),0)</f>
        <v>-9219462.8368499931</v>
      </c>
      <c r="T221" s="6">
        <f ca="1">IFERROR(IF(AND(OR(P221="Global X Investments Canada Inc",P221="Fidelity Investments Canada ULC",P221="3iQ Corp."), ISNUMBER(SEARCH("/U", A221))), 0, VLOOKUP(A221,'[1]fund_flow (BBG)'!$A:$D,4,FALSE)),0)</f>
        <v>-6004394.1945000049</v>
      </c>
      <c r="U221" s="6">
        <f ca="1">IFERROR(IF(AND(OR(P221="Global X Investments Canada Inc",P221="Fidelity Investments Canada ULC",P221="3iQ Corp."), ISNUMBER(SEARCH("/U", A221))), 0, VLOOKUP(A221,'[1]fund_flow (BBG)'!$E:$F,2,FALSE)),0)</f>
        <v>-3051194.8375999895</v>
      </c>
      <c r="V221" s="6">
        <f ca="1">IFERROR(IF(AND(OR(P221="Global X Investments Canada Inc",P221="Fidelity Investments Canada ULC",P221="3iQ Corp."), ISNUMBER(SEARCH("/U", A221))), 0, VLOOKUP(A221,'[1]fund_flow (BBG)'!$G:$H,2,FALSE)),0)</f>
        <v>3012503.9150999892</v>
      </c>
      <c r="W221" s="6">
        <f ca="1">IFERROR(IF(AND(OR(P221="Global X Investments Canada Inc",P221="Fidelity Investments Canada ULC",P221="3iQ Corp."), ISNUMBER(SEARCH("/U", A221))), 0, VLOOKUP(A221,'[1]fund_flow (BBG)'!$I:$J,2,FALSE)),0)</f>
        <v>-15262547.953849999</v>
      </c>
      <c r="X221" s="6">
        <f ca="1">IFERROR(VLOOKUP(A221,'[1]num_trades (BBG)'!$A:$C,2,FALSE),0)</f>
        <v>140</v>
      </c>
      <c r="Y221" s="6">
        <f ca="1">IFERROR(VLOOKUP(A221,'[1]Turnover (BBG)'!$A:$C,2,FALSE),0)</f>
        <v>6179204.7999999989</v>
      </c>
      <c r="Z221" s="6" t="str">
        <f>+IFERROR(IFERROR(VLOOKUP(M221,'[1]Category Mapping'!A:B,2,0),VLOOKUP(N221,'[1]Category Mapping'!A:B,2,0)),"Other")</f>
        <v>Other</v>
      </c>
      <c r="AA221" s="7">
        <v>98262616.399897411</v>
      </c>
      <c r="AB221" s="6"/>
    </row>
    <row r="222" spans="1:28">
      <c r="A222" t="s">
        <v>1421</v>
      </c>
      <c r="B222">
        <v>221</v>
      </c>
      <c r="C222" t="s">
        <v>1422</v>
      </c>
      <c r="D222" t="s">
        <v>1423</v>
      </c>
      <c r="E222" s="5" t="s">
        <v>29</v>
      </c>
      <c r="F222">
        <v>1</v>
      </c>
      <c r="G222" t="s">
        <v>1424</v>
      </c>
      <c r="H222" t="s">
        <v>1425</v>
      </c>
      <c r="I222">
        <v>0.3</v>
      </c>
      <c r="J222">
        <v>0.33</v>
      </c>
      <c r="K222" s="5">
        <v>41360</v>
      </c>
      <c r="L222" t="s">
        <v>32</v>
      </c>
      <c r="M222" t="s">
        <v>102</v>
      </c>
      <c r="N222" t="s">
        <v>150</v>
      </c>
      <c r="P222" s="6" t="s">
        <v>494</v>
      </c>
      <c r="Q222" t="s">
        <v>1426</v>
      </c>
      <c r="R222" s="6">
        <f ca="1">IFERROR(IF(AND(OR(P222="Global X Investments Canada Inc",P222="Fidelity Investments Canada ULC",P222="3iQ Corp."), ISNUMBER(SEARCH("/U", A222))), 0, VLOOKUP(A222,'[1]aum (BBG)'!$A:$D,2,FALSE)),0)</f>
        <v>151159591.80450439</v>
      </c>
      <c r="S222" s="6">
        <f ca="1">IFERROR(IF(AND(OR(P222="Global X Investments Canada Inc",P222="Fidelity Investments Canada ULC",P222="3iQ Corp."), ISNUMBER(SEARCH("/U", A222))), 0, VLOOKUP(A222,'[1]fund_flow (BBG)'!$A:$D,2,FALSE)),0)</f>
        <v>0</v>
      </c>
      <c r="T222" s="6">
        <f ca="1">IFERROR(IF(AND(OR(P222="Global X Investments Canada Inc",P222="Fidelity Investments Canada ULC",P222="3iQ Corp."), ISNUMBER(SEARCH("/U", A222))), 0, VLOOKUP(A222,'[1]fund_flow (BBG)'!$A:$D,4,FALSE)),0)</f>
        <v>1745994.4999999939</v>
      </c>
      <c r="U222" s="6">
        <f ca="1">IFERROR(IF(AND(OR(P222="Global X Investments Canada Inc",P222="Fidelity Investments Canada ULC",P222="3iQ Corp."), ISNUMBER(SEARCH("/U", A222))), 0, VLOOKUP(A222,'[1]fund_flow (BBG)'!$E:$F,2,FALSE)),0)</f>
        <v>1719988.4999999937</v>
      </c>
      <c r="V222" s="6">
        <f ca="1">IFERROR(IF(AND(OR(P222="Global X Investments Canada Inc",P222="Fidelity Investments Canada ULC",P222="3iQ Corp."), ISNUMBER(SEARCH("/U", A222))), 0, VLOOKUP(A222,'[1]fund_flow (BBG)'!$G:$H,2,FALSE)),0)</f>
        <v>0</v>
      </c>
      <c r="W222" s="6">
        <f ca="1">IFERROR(IF(AND(OR(P222="Global X Investments Canada Inc",P222="Fidelity Investments Canada ULC",P222="3iQ Corp."), ISNUMBER(SEARCH("/U", A222))), 0, VLOOKUP(A222,'[1]fund_flow (BBG)'!$I:$J,2,FALSE)),0)</f>
        <v>3465982.9999999879</v>
      </c>
      <c r="X222" s="6">
        <f ca="1">IFERROR(VLOOKUP(A222,'[1]num_trades (BBG)'!$A:$C,2,FALSE),0)</f>
        <v>245</v>
      </c>
      <c r="Y222" s="6">
        <f ca="1">IFERROR(VLOOKUP(A222,'[1]Turnover (BBG)'!$A:$C,2,FALSE),0)</f>
        <v>1275846.3999999999</v>
      </c>
      <c r="Z222" s="6" t="str">
        <f>+IFERROR(IFERROR(VLOOKUP(M222,'[1]Category Mapping'!A:B,2,0),VLOOKUP(N222,'[1]Category Mapping'!A:B,2,0)),"Other")</f>
        <v>Other</v>
      </c>
      <c r="AA222" s="7">
        <v>124608624.54986574</v>
      </c>
      <c r="AB222" s="6"/>
    </row>
    <row r="223" spans="1:28">
      <c r="A223" t="s">
        <v>1427</v>
      </c>
      <c r="B223">
        <v>222</v>
      </c>
      <c r="C223" t="s">
        <v>1428</v>
      </c>
      <c r="D223" t="s">
        <v>1429</v>
      </c>
      <c r="E223" s="5" t="s">
        <v>29</v>
      </c>
      <c r="F223">
        <v>1</v>
      </c>
      <c r="G223" t="s">
        <v>1430</v>
      </c>
      <c r="H223" t="s">
        <v>1431</v>
      </c>
      <c r="I223">
        <v>0.25</v>
      </c>
      <c r="J223">
        <v>0.28000000000000003</v>
      </c>
      <c r="K223" s="5">
        <v>41360</v>
      </c>
      <c r="L223" t="s">
        <v>32</v>
      </c>
      <c r="M223" t="s">
        <v>162</v>
      </c>
      <c r="N223" t="s">
        <v>210</v>
      </c>
      <c r="P223" s="6" t="s">
        <v>494</v>
      </c>
      <c r="Q223" t="s">
        <v>1432</v>
      </c>
      <c r="R223" s="6">
        <f ca="1">IFERROR(IF(AND(OR(P223="Global X Investments Canada Inc",P223="Fidelity Investments Canada ULC",P223="3iQ Corp."), ISNUMBER(SEARCH("/U", A223))), 0, VLOOKUP(A223,'[1]aum (BBG)'!$A:$D,2,FALSE)),0)</f>
        <v>331108399.51794147</v>
      </c>
      <c r="S223" s="6">
        <f ca="1">IFERROR(IF(AND(OR(P223="Global X Investments Canada Inc",P223="Fidelity Investments Canada ULC",P223="3iQ Corp."), ISNUMBER(SEARCH("/U", A223))), 0, VLOOKUP(A223,'[1]fund_flow (BBG)'!$A:$D,2,FALSE)),0)</f>
        <v>3013725</v>
      </c>
      <c r="T223" s="6">
        <f ca="1">IFERROR(IF(AND(OR(P223="Global X Investments Canada Inc",P223="Fidelity Investments Canada ULC",P223="3iQ Corp."), ISNUMBER(SEARCH("/U", A223))), 0, VLOOKUP(A223,'[1]fund_flow (BBG)'!$A:$D,4,FALSE)),0)</f>
        <v>604998.00000000861</v>
      </c>
      <c r="U223" s="6">
        <f ca="1">IFERROR(IF(AND(OR(P223="Global X Investments Canada Inc",P223="Fidelity Investments Canada ULC",P223="3iQ Corp."), ISNUMBER(SEARCH("/U", A223))), 0, VLOOKUP(A223,'[1]fund_flow (BBG)'!$E:$F,2,FALSE)),0)</f>
        <v>2421236.9999999916</v>
      </c>
      <c r="V223" s="6">
        <f ca="1">IFERROR(IF(AND(OR(P223="Global X Investments Canada Inc",P223="Fidelity Investments Canada ULC",P223="3iQ Corp."), ISNUMBER(SEARCH("/U", A223))), 0, VLOOKUP(A223,'[1]fund_flow (BBG)'!$G:$H,2,FALSE)),0)</f>
        <v>16374699.000000019</v>
      </c>
      <c r="W223" s="6">
        <f ca="1">IFERROR(IF(AND(OR(P223="Global X Investments Canada Inc",P223="Fidelity Investments Canada ULC",P223="3iQ Corp."), ISNUMBER(SEARCH("/U", A223))), 0, VLOOKUP(A223,'[1]fund_flow (BBG)'!$I:$J,2,FALSE)),0)</f>
        <v>22414659.000000026</v>
      </c>
      <c r="X223" s="6">
        <f ca="1">IFERROR(VLOOKUP(A223,'[1]num_trades (BBG)'!$A:$C,2,FALSE),0)</f>
        <v>413</v>
      </c>
      <c r="Y223" s="6">
        <f ca="1">IFERROR(VLOOKUP(A223,'[1]Turnover (BBG)'!$A:$C,2,FALSE),0)</f>
        <v>9369022.4000000004</v>
      </c>
      <c r="Z223" s="6" t="str">
        <f>+IFERROR(IFERROR(VLOOKUP(M223,'[1]Category Mapping'!A:B,2,0),VLOOKUP(N223,'[1]Category Mapping'!A:B,2,0)),"Other")</f>
        <v>Other</v>
      </c>
      <c r="AA223" s="7">
        <v>321915690.23444653</v>
      </c>
      <c r="AB223" s="6"/>
    </row>
    <row r="224" spans="1:28">
      <c r="A224" t="s">
        <v>1433</v>
      </c>
      <c r="B224">
        <v>223</v>
      </c>
      <c r="C224" t="s">
        <v>1434</v>
      </c>
      <c r="D224" t="s">
        <v>1435</v>
      </c>
      <c r="E224" s="5" t="s">
        <v>29</v>
      </c>
      <c r="F224">
        <v>1</v>
      </c>
      <c r="G224" t="s">
        <v>1436</v>
      </c>
      <c r="H224" t="s">
        <v>1437</v>
      </c>
      <c r="I224">
        <v>0.25</v>
      </c>
      <c r="J224">
        <v>0.28000000000000003</v>
      </c>
      <c r="K224" s="5">
        <v>41360</v>
      </c>
      <c r="L224" t="s">
        <v>32</v>
      </c>
      <c r="M224" t="s">
        <v>162</v>
      </c>
      <c r="N224" t="s">
        <v>514</v>
      </c>
      <c r="P224" s="6" t="s">
        <v>494</v>
      </c>
      <c r="Q224" t="s">
        <v>1438</v>
      </c>
      <c r="R224" s="6">
        <f ca="1">IFERROR(IF(AND(OR(P224="Global X Investments Canada Inc",P224="Fidelity Investments Canada ULC",P224="3iQ Corp."), ISNUMBER(SEARCH("/U", A224))), 0, VLOOKUP(A224,'[1]aum (BBG)'!$A:$D,2,FALSE)),0)</f>
        <v>782088505.06197166</v>
      </c>
      <c r="S224" s="6">
        <f ca="1">IFERROR(IF(AND(OR(P224="Global X Investments Canada Inc",P224="Fidelity Investments Canada ULC",P224="3iQ Corp."), ISNUMBER(SEARCH("/U", A224))), 0, VLOOKUP(A224,'[1]fund_flow (BBG)'!$A:$D,2,FALSE)),0)</f>
        <v>711863.99999995949</v>
      </c>
      <c r="T224" s="6">
        <f ca="1">IFERROR(IF(AND(OR(P224="Global X Investments Canada Inc",P224="Fidelity Investments Canada ULC",P224="3iQ Corp."), ISNUMBER(SEARCH("/U", A224))), 0, VLOOKUP(A224,'[1]fund_flow (BBG)'!$A:$D,4,FALSE)),0)</f>
        <v>2138035.500000081</v>
      </c>
      <c r="U224" s="6">
        <f ca="1">IFERROR(IF(AND(OR(P224="Global X Investments Canada Inc",P224="Fidelity Investments Canada ULC",P224="3iQ Corp."), ISNUMBER(SEARCH("/U", A224))), 0, VLOOKUP(A224,'[1]fund_flow (BBG)'!$E:$F,2,FALSE)),0)</f>
        <v>27029664.999999981</v>
      </c>
      <c r="V224" s="6">
        <f ca="1">IFERROR(IF(AND(OR(P224="Global X Investments Canada Inc",P224="Fidelity Investments Canada ULC",P224="3iQ Corp."), ISNUMBER(SEARCH("/U", A224))), 0, VLOOKUP(A224,'[1]fund_flow (BBG)'!$G:$H,2,FALSE)),0)</f>
        <v>30618584.499999974</v>
      </c>
      <c r="W224" s="6">
        <f ca="1">IFERROR(IF(AND(OR(P224="Global X Investments Canada Inc",P224="Fidelity Investments Canada ULC",P224="3iQ Corp."), ISNUMBER(SEARCH("/U", A224))), 0, VLOOKUP(A224,'[1]fund_flow (BBG)'!$I:$J,2,FALSE)),0)</f>
        <v>59075805.999999985</v>
      </c>
      <c r="X224" s="6">
        <f ca="1">IFERROR(VLOOKUP(A224,'[1]num_trades (BBG)'!$A:$C,2,FALSE),0)</f>
        <v>953</v>
      </c>
      <c r="Y224" s="6">
        <f ca="1">IFERROR(VLOOKUP(A224,'[1]Turnover (BBG)'!$A:$C,2,FALSE),0)</f>
        <v>22481398</v>
      </c>
      <c r="Z224" s="6" t="str">
        <f>+IFERROR(IFERROR(VLOOKUP(M224,'[1]Category Mapping'!A:B,2,0),VLOOKUP(N224,'[1]Category Mapping'!A:B,2,0)),"Other")</f>
        <v>Other</v>
      </c>
      <c r="AA224" s="7">
        <v>381441328.45067596</v>
      </c>
      <c r="AB224" s="6"/>
    </row>
    <row r="225" spans="1:28">
      <c r="A225" t="s">
        <v>1439</v>
      </c>
      <c r="B225">
        <v>224</v>
      </c>
      <c r="C225" t="s">
        <v>1440</v>
      </c>
      <c r="D225" t="s">
        <v>1441</v>
      </c>
      <c r="E225" s="5" t="s">
        <v>29</v>
      </c>
      <c r="F225">
        <v>1</v>
      </c>
      <c r="G225" t="s">
        <v>1442</v>
      </c>
      <c r="H225" t="s">
        <v>1443</v>
      </c>
      <c r="I225">
        <v>0.25</v>
      </c>
      <c r="J225">
        <v>0.28000000000000003</v>
      </c>
      <c r="K225" s="5">
        <v>41360</v>
      </c>
      <c r="L225" t="s">
        <v>32</v>
      </c>
      <c r="M225" t="s">
        <v>743</v>
      </c>
      <c r="N225" t="s">
        <v>514</v>
      </c>
      <c r="P225" s="6" t="s">
        <v>494</v>
      </c>
      <c r="Q225" t="s">
        <v>1444</v>
      </c>
      <c r="R225" s="6">
        <f ca="1">IFERROR(IF(AND(OR(P225="Global X Investments Canada Inc",P225="Fidelity Investments Canada ULC",P225="3iQ Corp."), ISNUMBER(SEARCH("/U", A225))), 0, VLOOKUP(A225,'[1]aum (BBG)'!$A:$D,2,FALSE)),0)</f>
        <v>3743180237.7257595</v>
      </c>
      <c r="S225" s="6">
        <f ca="1">IFERROR(IF(AND(OR(P225="Global X Investments Canada Inc",P225="Fidelity Investments Canada ULC",P225="3iQ Corp."), ISNUMBER(SEARCH("/U", A225))), 0, VLOOKUP(A225,'[1]fund_flow (BBG)'!$A:$D,2,FALSE)),0)</f>
        <v>7362722.000000108</v>
      </c>
      <c r="T225" s="6">
        <f ca="1">IFERROR(IF(AND(OR(P225="Global X Investments Canada Inc",P225="Fidelity Investments Canada ULC",P225="3iQ Corp."), ISNUMBER(SEARCH("/U", A225))), 0, VLOOKUP(A225,'[1]fund_flow (BBG)'!$A:$D,4,FALSE)),0)</f>
        <v>138574396.50000009</v>
      </c>
      <c r="U225" s="6">
        <f ca="1">IFERROR(IF(AND(OR(P225="Global X Investments Canada Inc",P225="Fidelity Investments Canada ULC",P225="3iQ Corp."), ISNUMBER(SEARCH("/U", A225))), 0, VLOOKUP(A225,'[1]fund_flow (BBG)'!$E:$F,2,FALSE)),0)</f>
        <v>9311744</v>
      </c>
      <c r="V225" s="6">
        <f ca="1">IFERROR(IF(AND(OR(P225="Global X Investments Canada Inc",P225="Fidelity Investments Canada ULC",P225="3iQ Corp."), ISNUMBER(SEARCH("/U", A225))), 0, VLOOKUP(A225,'[1]fund_flow (BBG)'!$G:$H,2,FALSE)),0)</f>
        <v>14744775.999999853</v>
      </c>
      <c r="W225" s="6">
        <f ca="1">IFERROR(IF(AND(OR(P225="Global X Investments Canada Inc",P225="Fidelity Investments Canada ULC",P225="3iQ Corp."), ISNUMBER(SEARCH("/U", A225))), 0, VLOOKUP(A225,'[1]fund_flow (BBG)'!$I:$J,2,FALSE)),0)</f>
        <v>252704662.49999994</v>
      </c>
      <c r="X225" s="6">
        <f ca="1">IFERROR(VLOOKUP(A225,'[1]num_trades (BBG)'!$A:$C,2,FALSE),0)</f>
        <v>345</v>
      </c>
      <c r="Y225" s="6">
        <f ca="1">IFERROR(VLOOKUP(A225,'[1]Turnover (BBG)'!$A:$C,2,FALSE),0)</f>
        <v>40218422.100000001</v>
      </c>
      <c r="Z225" s="6" t="str">
        <f>+IFERROR(IFERROR(VLOOKUP(M225,'[1]Category Mapping'!A:B,2,0),VLOOKUP(N225,'[1]Category Mapping'!A:B,2,0)),"Other")</f>
        <v>Other</v>
      </c>
      <c r="AA225" s="7">
        <v>3189993278.7603035</v>
      </c>
      <c r="AB225" s="6"/>
    </row>
    <row r="226" spans="1:28">
      <c r="A226" t="s">
        <v>1445</v>
      </c>
      <c r="B226">
        <v>225</v>
      </c>
      <c r="C226" t="s">
        <v>1446</v>
      </c>
      <c r="D226" t="s">
        <v>1447</v>
      </c>
      <c r="E226" s="5" t="s">
        <v>29</v>
      </c>
      <c r="F226">
        <v>1</v>
      </c>
      <c r="G226" t="s">
        <v>1448</v>
      </c>
      <c r="H226" t="s">
        <v>1449</v>
      </c>
      <c r="I226">
        <v>0.25</v>
      </c>
      <c r="J226">
        <v>0.28000000000000003</v>
      </c>
      <c r="K226" s="5">
        <v>41360</v>
      </c>
      <c r="L226" t="s">
        <v>32</v>
      </c>
      <c r="M226" t="s">
        <v>743</v>
      </c>
      <c r="N226" t="s">
        <v>514</v>
      </c>
      <c r="P226" s="6" t="s">
        <v>494</v>
      </c>
      <c r="Q226" t="s">
        <v>1450</v>
      </c>
      <c r="R226" s="6">
        <f ca="1">IFERROR(IF(AND(OR(P226="Global X Investments Canada Inc",P226="Fidelity Investments Canada ULC",P226="3iQ Corp."), ISNUMBER(SEARCH("/U", A226))), 0, VLOOKUP(A226,'[1]aum (BBG)'!$A:$D,2,FALSE)),0)</f>
        <v>3631631668.9983673</v>
      </c>
      <c r="S226" s="6">
        <f ca="1">IFERROR(IF(AND(OR(P226="Global X Investments Canada Inc",P226="Fidelity Investments Canada ULC",P226="3iQ Corp."), ISNUMBER(SEARCH("/U", A226))), 0, VLOOKUP(A226,'[1]fund_flow (BBG)'!$A:$D,2,FALSE)),0)</f>
        <v>-31279117.499999862</v>
      </c>
      <c r="T226" s="6">
        <f ca="1">IFERROR(IF(AND(OR(P226="Global X Investments Canada Inc",P226="Fidelity Investments Canada ULC",P226="3iQ Corp."), ISNUMBER(SEARCH("/U", A226))), 0, VLOOKUP(A226,'[1]fund_flow (BBG)'!$A:$D,4,FALSE)),0)</f>
        <v>139506084.49999967</v>
      </c>
      <c r="U226" s="6">
        <f ca="1">IFERROR(IF(AND(OR(P226="Global X Investments Canada Inc",P226="Fidelity Investments Canada ULC",P226="3iQ Corp."), ISNUMBER(SEARCH("/U", A226))), 0, VLOOKUP(A226,'[1]fund_flow (BBG)'!$E:$F,2,FALSE)),0)</f>
        <v>10906392.500000291</v>
      </c>
      <c r="V226" s="6">
        <f ca="1">IFERROR(IF(AND(OR(P226="Global X Investments Canada Inc",P226="Fidelity Investments Canada ULC",P226="3iQ Corp."), ISNUMBER(SEARCH("/U", A226))), 0, VLOOKUP(A226,'[1]fund_flow (BBG)'!$G:$H,2,FALSE)),0)</f>
        <v>14762376.999999708</v>
      </c>
      <c r="W226" s="6">
        <f ca="1">IFERROR(IF(AND(OR(P226="Global X Investments Canada Inc",P226="Fidelity Investments Canada ULC",P226="3iQ Corp."), ISNUMBER(SEARCH("/U", A226))), 0, VLOOKUP(A226,'[1]fund_flow (BBG)'!$I:$J,2,FALSE)),0)</f>
        <v>150610225</v>
      </c>
      <c r="X226" s="6">
        <f ca="1">IFERROR(VLOOKUP(A226,'[1]num_trades (BBG)'!$A:$C,2,FALSE),0)</f>
        <v>1079</v>
      </c>
      <c r="Y226" s="6">
        <f ca="1">IFERROR(VLOOKUP(A226,'[1]Turnover (BBG)'!$A:$C,2,FALSE),0)</f>
        <v>21284048</v>
      </c>
      <c r="Z226" s="6" t="str">
        <f>+IFERROR(IFERROR(VLOOKUP(M226,'[1]Category Mapping'!A:B,2,0),VLOOKUP(N226,'[1]Category Mapping'!A:B,2,0)),"Other")</f>
        <v>Other</v>
      </c>
      <c r="AA226" s="7">
        <v>2990512494.7367554</v>
      </c>
      <c r="AB226" s="6"/>
    </row>
    <row r="227" spans="1:28">
      <c r="A227" t="s">
        <v>1451</v>
      </c>
      <c r="B227">
        <v>226</v>
      </c>
      <c r="C227" t="s">
        <v>1452</v>
      </c>
      <c r="D227" t="s">
        <v>1453</v>
      </c>
      <c r="E227" s="5" t="s">
        <v>29</v>
      </c>
      <c r="F227">
        <v>1</v>
      </c>
      <c r="G227" t="s">
        <v>1454</v>
      </c>
      <c r="H227" t="s">
        <v>1455</v>
      </c>
      <c r="I227">
        <v>0.25</v>
      </c>
      <c r="J227">
        <v>0.28000000000000003</v>
      </c>
      <c r="K227" s="5">
        <v>41360</v>
      </c>
      <c r="L227" t="s">
        <v>32</v>
      </c>
      <c r="M227" t="s">
        <v>743</v>
      </c>
      <c r="N227" t="s">
        <v>514</v>
      </c>
      <c r="P227" s="6" t="s">
        <v>494</v>
      </c>
      <c r="Q227" t="s">
        <v>1456</v>
      </c>
      <c r="R227" s="6">
        <f ca="1">IFERROR(IF(AND(OR(P227="Global X Investments Canada Inc",P227="Fidelity Investments Canada ULC",P227="3iQ Corp."), ISNUMBER(SEARCH("/U", A227))), 0, VLOOKUP(A227,'[1]aum (BBG)'!$A:$D,2,FALSE)),0)</f>
        <v>48725867.561852992</v>
      </c>
      <c r="S227" s="6">
        <f ca="1">IFERROR(IF(AND(OR(P227="Global X Investments Canada Inc",P227="Fidelity Investments Canada ULC",P227="3iQ Corp."), ISNUMBER(SEARCH("/U", A227))), 0, VLOOKUP(A227,'[1]fund_flow (BBG)'!$A:$D,2,FALSE)),0)</f>
        <v>0</v>
      </c>
      <c r="T227" s="6">
        <f ca="1">IFERROR(IF(AND(OR(P227="Global X Investments Canada Inc",P227="Fidelity Investments Canada ULC",P227="3iQ Corp."), ISNUMBER(SEARCH("/U", A227))), 0, VLOOKUP(A227,'[1]fund_flow (BBG)'!$A:$D,4,FALSE)),0)</f>
        <v>3742321.2095999955</v>
      </c>
      <c r="U227" s="6">
        <f ca="1">IFERROR(IF(AND(OR(P227="Global X Investments Canada Inc",P227="Fidelity Investments Canada ULC",P227="3iQ Corp."), ISNUMBER(SEARCH("/U", A227))), 0, VLOOKUP(A227,'[1]fund_flow (BBG)'!$E:$F,2,FALSE)),0)</f>
        <v>0</v>
      </c>
      <c r="V227" s="6">
        <f ca="1">IFERROR(IF(AND(OR(P227="Global X Investments Canada Inc",P227="Fidelity Investments Canada ULC",P227="3iQ Corp."), ISNUMBER(SEARCH("/U", A227))), 0, VLOOKUP(A227,'[1]fund_flow (BBG)'!$G:$H,2,FALSE)),0)</f>
        <v>-1688490.4006949994</v>
      </c>
      <c r="W227" s="6">
        <f ca="1">IFERROR(IF(AND(OR(P227="Global X Investments Canada Inc",P227="Fidelity Investments Canada ULC",P227="3iQ Corp."), ISNUMBER(SEARCH("/U", A227))), 0, VLOOKUP(A227,'[1]fund_flow (BBG)'!$I:$J,2,FALSE)),0)</f>
        <v>3936196.1469049975</v>
      </c>
      <c r="X227" s="6">
        <f ca="1">IFERROR(VLOOKUP(A227,'[1]num_trades (BBG)'!$A:$C,2,FALSE),0)</f>
        <v>20</v>
      </c>
      <c r="Y227" s="6">
        <f ca="1">IFERROR(VLOOKUP(A227,'[1]Turnover (BBG)'!$A:$C,2,FALSE),0)</f>
        <v>244534.59</v>
      </c>
      <c r="Z227" s="6" t="str">
        <f>+IFERROR(IFERROR(VLOOKUP(M227,'[1]Category Mapping'!A:B,2,0),VLOOKUP(N227,'[1]Category Mapping'!A:B,2,0)),"Other")</f>
        <v>Other</v>
      </c>
      <c r="AA227" s="7">
        <v>42378323.129472986</v>
      </c>
      <c r="AB227" s="6"/>
    </row>
    <row r="228" spans="1:28">
      <c r="A228" t="s">
        <v>1457</v>
      </c>
      <c r="B228">
        <v>227</v>
      </c>
      <c r="C228" t="s">
        <v>1458</v>
      </c>
      <c r="D228" t="s">
        <v>1459</v>
      </c>
      <c r="E228" s="5" t="s">
        <v>29</v>
      </c>
      <c r="F228">
        <v>2</v>
      </c>
      <c r="G228" t="s">
        <v>855</v>
      </c>
      <c r="H228" t="s">
        <v>856</v>
      </c>
      <c r="I228">
        <v>0.1</v>
      </c>
      <c r="J228">
        <v>0.1</v>
      </c>
      <c r="K228" s="5">
        <v>41365</v>
      </c>
      <c r="L228" t="s">
        <v>230</v>
      </c>
      <c r="M228" t="s">
        <v>480</v>
      </c>
      <c r="N228" t="s">
        <v>34</v>
      </c>
      <c r="P228" s="6" t="s">
        <v>233</v>
      </c>
      <c r="Q228" t="s">
        <v>1460</v>
      </c>
      <c r="R228" s="6">
        <f>IFERROR(IF(AND(OR(P228="Global X Investments Canada Inc",P228="Fidelity Investments Canada ULC",P228="3iQ Corp."), ISNUMBER(SEARCH("/U", A228))), 0, VLOOKUP(A228,'[1]aum (BBG)'!$A:$D,2,FALSE)),0)</f>
        <v>0</v>
      </c>
      <c r="S228" s="6">
        <f>IFERROR(IF(AND(OR(P228="Global X Investments Canada Inc",P228="Fidelity Investments Canada ULC",P228="3iQ Corp."), ISNUMBER(SEARCH("/U", A228))), 0, VLOOKUP(A228,'[1]fund_flow (BBG)'!$A:$D,2,FALSE)),0)</f>
        <v>0</v>
      </c>
      <c r="T228" s="6">
        <f>IFERROR(IF(AND(OR(P228="Global X Investments Canada Inc",P228="Fidelity Investments Canada ULC",P228="3iQ Corp."), ISNUMBER(SEARCH("/U", A228))), 0, VLOOKUP(A228,'[1]fund_flow (BBG)'!$A:$D,4,FALSE)),0)</f>
        <v>0</v>
      </c>
      <c r="U228" s="6">
        <f>IFERROR(IF(AND(OR(P228="Global X Investments Canada Inc",P228="Fidelity Investments Canada ULC",P228="3iQ Corp."), ISNUMBER(SEARCH("/U", A228))), 0, VLOOKUP(A228,'[1]fund_flow (BBG)'!$E:$F,2,FALSE)),0)</f>
        <v>0</v>
      </c>
      <c r="V228" s="6">
        <f>IFERROR(IF(AND(OR(P228="Global X Investments Canada Inc",P228="Fidelity Investments Canada ULC",P228="3iQ Corp."), ISNUMBER(SEARCH("/U", A228))), 0, VLOOKUP(A228,'[1]fund_flow (BBG)'!$G:$H,2,FALSE)),0)</f>
        <v>0</v>
      </c>
      <c r="W228" s="6">
        <f>IFERROR(IF(AND(OR(P228="Global X Investments Canada Inc",P228="Fidelity Investments Canada ULC",P228="3iQ Corp."), ISNUMBER(SEARCH("/U", A228))), 0, VLOOKUP(A228,'[1]fund_flow (BBG)'!$I:$J,2,FALSE)),0)</f>
        <v>0</v>
      </c>
      <c r="X228" s="6">
        <f ca="1">IFERROR(VLOOKUP(A228,'[1]num_trades (BBG)'!$A:$C,2,FALSE),0)</f>
        <v>261</v>
      </c>
      <c r="Y228" s="6">
        <f ca="1">IFERROR(VLOOKUP(A228,'[1]Turnover (BBG)'!$A:$C,2,FALSE),0)</f>
        <v>4267612.0999999996</v>
      </c>
      <c r="Z228" s="6" t="str">
        <f>+IFERROR(IFERROR(VLOOKUP(M228,'[1]Category Mapping'!A:B,2,0),VLOOKUP(N228,'[1]Category Mapping'!A:B,2,0)),"Other")</f>
        <v>Equity Essential</v>
      </c>
      <c r="AA228" s="7">
        <v>0</v>
      </c>
      <c r="AB228" s="6"/>
    </row>
    <row r="229" spans="1:28">
      <c r="A229" t="s">
        <v>1461</v>
      </c>
      <c r="B229">
        <v>228</v>
      </c>
      <c r="C229" t="s">
        <v>1462</v>
      </c>
      <c r="D229" t="s">
        <v>1463</v>
      </c>
      <c r="E229" s="5" t="s">
        <v>29</v>
      </c>
      <c r="F229">
        <v>1</v>
      </c>
      <c r="G229" t="s">
        <v>1464</v>
      </c>
      <c r="H229" t="s">
        <v>1465</v>
      </c>
      <c r="I229">
        <v>0.63</v>
      </c>
      <c r="J229">
        <v>0.65</v>
      </c>
      <c r="K229" s="5">
        <v>41366</v>
      </c>
      <c r="L229" t="s">
        <v>32</v>
      </c>
      <c r="M229" t="s">
        <v>94</v>
      </c>
      <c r="N229" t="s">
        <v>1466</v>
      </c>
      <c r="P229" s="6" t="s">
        <v>35</v>
      </c>
      <c r="Q229" t="s">
        <v>1467</v>
      </c>
      <c r="R229" s="6">
        <f ca="1">IFERROR(IF(AND(OR(P229="Global X Investments Canada Inc",P229="Fidelity Investments Canada ULC",P229="3iQ Corp."), ISNUMBER(SEARCH("/U", A229))), 0, VLOOKUP(A229,'[1]aum (BBG)'!$A:$D,2,FALSE)),0)</f>
        <v>58197625.923156738</v>
      </c>
      <c r="S229" s="6">
        <f ca="1">IFERROR(IF(AND(OR(P229="Global X Investments Canada Inc",P229="Fidelity Investments Canada ULC",P229="3iQ Corp."), ISNUMBER(SEARCH("/U", A229))), 0, VLOOKUP(A229,'[1]fund_flow (BBG)'!$A:$D,2,FALSE)),0)</f>
        <v>-1477549.8500000013</v>
      </c>
      <c r="T229" s="6">
        <f ca="1">IFERROR(IF(AND(OR(P229="Global X Investments Canada Inc",P229="Fidelity Investments Canada ULC",P229="3iQ Corp."), ISNUMBER(SEARCH("/U", A229))), 0, VLOOKUP(A229,'[1]fund_flow (BBG)'!$A:$D,4,FALSE)),0)</f>
        <v>0</v>
      </c>
      <c r="U229" s="6">
        <f ca="1">IFERROR(IF(AND(OR(P229="Global X Investments Canada Inc",P229="Fidelity Investments Canada ULC",P229="3iQ Corp."), ISNUMBER(SEARCH("/U", A229))), 0, VLOOKUP(A229,'[1]fund_flow (BBG)'!$E:$F,2,FALSE)),0)</f>
        <v>0</v>
      </c>
      <c r="V229" s="6">
        <f ca="1">IFERROR(IF(AND(OR(P229="Global X Investments Canada Inc",P229="Fidelity Investments Canada ULC",P229="3iQ Corp."), ISNUMBER(SEARCH("/U", A229))), 0, VLOOKUP(A229,'[1]fund_flow (BBG)'!$G:$H,2,FALSE)),0)</f>
        <v>0</v>
      </c>
      <c r="W229" s="6">
        <f ca="1">IFERROR(IF(AND(OR(P229="Global X Investments Canada Inc",P229="Fidelity Investments Canada ULC",P229="3iQ Corp."), ISNUMBER(SEARCH("/U", A229))), 0, VLOOKUP(A229,'[1]fund_flow (BBG)'!$I:$J,2,FALSE)),0)</f>
        <v>-2972296.950000003</v>
      </c>
      <c r="X229" s="6">
        <f ca="1">IFERROR(VLOOKUP(A229,'[1]num_trades (BBG)'!$A:$C,2,FALSE),0)</f>
        <v>213</v>
      </c>
      <c r="Y229" s="6">
        <f ca="1">IFERROR(VLOOKUP(A229,'[1]Turnover (BBG)'!$A:$C,2,FALSE),0)</f>
        <v>3650564.4999999995</v>
      </c>
      <c r="Z229" s="6" t="str">
        <f>+IFERROR(IFERROR(VLOOKUP(M229,'[1]Category Mapping'!A:B,2,0),VLOOKUP(N229,'[1]Category Mapping'!A:B,2,0)),"Other")</f>
        <v>Global Sector Equity</v>
      </c>
      <c r="AA229" s="7">
        <v>78749415.683746338</v>
      </c>
      <c r="AB229" s="6"/>
    </row>
    <row r="230" spans="1:28">
      <c r="A230" t="s">
        <v>1468</v>
      </c>
      <c r="B230">
        <v>229</v>
      </c>
      <c r="C230" t="s">
        <v>1469</v>
      </c>
      <c r="D230" t="s">
        <v>1470</v>
      </c>
      <c r="E230" s="5" t="s">
        <v>29</v>
      </c>
      <c r="F230">
        <v>1</v>
      </c>
      <c r="G230" t="s">
        <v>1471</v>
      </c>
      <c r="H230" t="s">
        <v>1472</v>
      </c>
      <c r="I230">
        <v>0.63</v>
      </c>
      <c r="J230">
        <v>0.66</v>
      </c>
      <c r="K230" s="5">
        <v>41366</v>
      </c>
      <c r="L230" t="s">
        <v>32</v>
      </c>
      <c r="M230" t="s">
        <v>94</v>
      </c>
      <c r="N230" t="s">
        <v>1355</v>
      </c>
      <c r="P230" s="6" t="s">
        <v>35</v>
      </c>
      <c r="Q230" t="s">
        <v>1473</v>
      </c>
      <c r="R230" s="6">
        <f ca="1">IFERROR(IF(AND(OR(P230="Global X Investments Canada Inc",P230="Fidelity Investments Canada ULC",P230="3iQ Corp."), ISNUMBER(SEARCH("/U", A230))), 0, VLOOKUP(A230,'[1]aum (BBG)'!$A:$D,2,FALSE)),0)</f>
        <v>160863106.7276001</v>
      </c>
      <c r="S230" s="6">
        <f ca="1">IFERROR(IF(AND(OR(P230="Global X Investments Canada Inc",P230="Fidelity Investments Canada ULC",P230="3iQ Corp."), ISNUMBER(SEARCH("/U", A230))), 0, VLOOKUP(A230,'[1]fund_flow (BBG)'!$A:$D,2,FALSE)),0)</f>
        <v>-8647971</v>
      </c>
      <c r="T230" s="6">
        <f ca="1">IFERROR(IF(AND(OR(P230="Global X Investments Canada Inc",P230="Fidelity Investments Canada ULC",P230="3iQ Corp."), ISNUMBER(SEARCH("/U", A230))), 0, VLOOKUP(A230,'[1]fund_flow (BBG)'!$A:$D,4,FALSE)),0)</f>
        <v>0</v>
      </c>
      <c r="U230" s="6">
        <f ca="1">IFERROR(IF(AND(OR(P230="Global X Investments Canada Inc",P230="Fidelity Investments Canada ULC",P230="3iQ Corp."), ISNUMBER(SEARCH("/U", A230))), 0, VLOOKUP(A230,'[1]fund_flow (BBG)'!$E:$F,2,FALSE)),0)</f>
        <v>8346494.3750000009</v>
      </c>
      <c r="V230" s="6">
        <f ca="1">IFERROR(IF(AND(OR(P230="Global X Investments Canada Inc",P230="Fidelity Investments Canada ULC",P230="3iQ Corp."), ISNUMBER(SEARCH("/U", A230))), 0, VLOOKUP(A230,'[1]fund_flow (BBG)'!$G:$H,2,FALSE)),0)</f>
        <v>0</v>
      </c>
      <c r="W230" s="6">
        <f ca="1">IFERROR(IF(AND(OR(P230="Global X Investments Canada Inc",P230="Fidelity Investments Canada ULC",P230="3iQ Corp."), ISNUMBER(SEARCH("/U", A230))), 0, VLOOKUP(A230,'[1]fund_flow (BBG)'!$I:$J,2,FALSE)),0)</f>
        <v>2972480.7749999911</v>
      </c>
      <c r="X230" s="6">
        <f ca="1">IFERROR(VLOOKUP(A230,'[1]num_trades (BBG)'!$A:$C,2,FALSE),0)</f>
        <v>472</v>
      </c>
      <c r="Y230" s="6">
        <f ca="1">IFERROR(VLOOKUP(A230,'[1]Turnover (BBG)'!$A:$C,2,FALSE),0)</f>
        <v>14514399.6</v>
      </c>
      <c r="Z230" s="6" t="str">
        <f>+IFERROR(IFERROR(VLOOKUP(M230,'[1]Category Mapping'!A:B,2,0),VLOOKUP(N230,'[1]Category Mapping'!A:B,2,0)),"Other")</f>
        <v>Global Sector Equity</v>
      </c>
      <c r="AA230" s="7">
        <v>92881237.983703613</v>
      </c>
      <c r="AB230" s="6"/>
    </row>
    <row r="231" spans="1:28">
      <c r="A231" t="s">
        <v>1474</v>
      </c>
      <c r="B231">
        <v>230</v>
      </c>
      <c r="C231" t="s">
        <v>1475</v>
      </c>
      <c r="D231" t="s">
        <v>1476</v>
      </c>
      <c r="E231" s="5" t="s">
        <v>29</v>
      </c>
      <c r="F231">
        <v>1</v>
      </c>
      <c r="G231" t="s">
        <v>1477</v>
      </c>
      <c r="H231" t="s">
        <v>1478</v>
      </c>
      <c r="I231">
        <v>0.08</v>
      </c>
      <c r="J231">
        <v>0.09</v>
      </c>
      <c r="K231" s="5">
        <v>41376</v>
      </c>
      <c r="L231" t="s">
        <v>32</v>
      </c>
      <c r="M231" t="s">
        <v>480</v>
      </c>
      <c r="N231" t="s">
        <v>34</v>
      </c>
      <c r="P231" s="6" t="s">
        <v>35</v>
      </c>
      <c r="Q231" t="s">
        <v>1479</v>
      </c>
      <c r="R231" s="6">
        <f ca="1">IFERROR(IF(AND(OR(P231="Global X Investments Canada Inc",P231="Fidelity Investments Canada ULC",P231="3iQ Corp."), ISNUMBER(SEARCH("/U", A231))), 0, VLOOKUP(A231,'[1]aum (BBG)'!$A:$D,2,FALSE)),0)</f>
        <v>10610352005.004883</v>
      </c>
      <c r="S231" s="6">
        <f ca="1">IFERROR(IF(AND(OR(P231="Global X Investments Canada Inc",P231="Fidelity Investments Canada ULC",P231="3iQ Corp."), ISNUMBER(SEARCH("/U", A231))), 0, VLOOKUP(A231,'[1]fund_flow (BBG)'!$A:$D,2,FALSE)),0)</f>
        <v>52461271.500000343</v>
      </c>
      <c r="T231" s="6">
        <f ca="1">IFERROR(IF(AND(OR(P231="Global X Investments Canada Inc",P231="Fidelity Investments Canada ULC",P231="3iQ Corp."), ISNUMBER(SEARCH("/U", A231))), 0, VLOOKUP(A231,'[1]fund_flow (BBG)'!$A:$D,4,FALSE)),0)</f>
        <v>87490612.5</v>
      </c>
      <c r="U231" s="6">
        <f ca="1">IFERROR(IF(AND(OR(P231="Global X Investments Canada Inc",P231="Fidelity Investments Canada ULC",P231="3iQ Corp."), ISNUMBER(SEARCH("/U", A231))), 0, VLOOKUP(A231,'[1]fund_flow (BBG)'!$E:$F,2,FALSE)),0)</f>
        <v>41148422.699999325</v>
      </c>
      <c r="V231" s="6">
        <f ca="1">IFERROR(IF(AND(OR(P231="Global X Investments Canada Inc",P231="Fidelity Investments Canada ULC",P231="3iQ Corp."), ISNUMBER(SEARCH("/U", A231))), 0, VLOOKUP(A231,'[1]fund_flow (BBG)'!$G:$H,2,FALSE)),0)</f>
        <v>35716563.19999966</v>
      </c>
      <c r="W231" s="6">
        <f ca="1">IFERROR(IF(AND(OR(P231="Global X Investments Canada Inc",P231="Fidelity Investments Canada ULC",P231="3iQ Corp."), ISNUMBER(SEARCH("/U", A231))), 0, VLOOKUP(A231,'[1]fund_flow (BBG)'!$I:$J,2,FALSE)),0)</f>
        <v>281849285.30000061</v>
      </c>
      <c r="X231" s="6">
        <f ca="1">IFERROR(VLOOKUP(A231,'[1]num_trades (BBG)'!$A:$C,2,FALSE),0)</f>
        <v>13960</v>
      </c>
      <c r="Y231" s="6">
        <f ca="1">IFERROR(VLOOKUP(A231,'[1]Turnover (BBG)'!$A:$C,2,FALSE),0)</f>
        <v>184166890</v>
      </c>
      <c r="Z231" s="6" t="str">
        <f>+IFERROR(IFERROR(VLOOKUP(M231,'[1]Category Mapping'!A:B,2,0),VLOOKUP(N231,'[1]Category Mapping'!A:B,2,0)),"Other")</f>
        <v>Equity Essential</v>
      </c>
      <c r="AA231" s="7">
        <v>8348329200.7446289</v>
      </c>
      <c r="AB231" s="6"/>
    </row>
    <row r="232" spans="1:28">
      <c r="A232" t="s">
        <v>1480</v>
      </c>
      <c r="B232">
        <v>231</v>
      </c>
      <c r="C232" t="s">
        <v>1481</v>
      </c>
      <c r="D232" t="s">
        <v>1482</v>
      </c>
      <c r="E232" s="5" t="s">
        <v>29</v>
      </c>
      <c r="F232">
        <v>1</v>
      </c>
      <c r="G232" t="s">
        <v>1483</v>
      </c>
      <c r="H232" t="s">
        <v>1484</v>
      </c>
      <c r="I232">
        <v>0.2</v>
      </c>
      <c r="J232">
        <v>0.22</v>
      </c>
      <c r="K232" s="5">
        <v>41376</v>
      </c>
      <c r="L232" t="s">
        <v>32</v>
      </c>
      <c r="M232" t="s">
        <v>109</v>
      </c>
      <c r="N232" t="s">
        <v>34</v>
      </c>
      <c r="P232" s="6" t="s">
        <v>35</v>
      </c>
      <c r="Q232" t="s">
        <v>1485</v>
      </c>
      <c r="R232" s="6">
        <f ca="1">IFERROR(IF(AND(OR(P232="Global X Investments Canada Inc",P232="Fidelity Investments Canada ULC",P232="3iQ Corp."), ISNUMBER(SEARCH("/U", A232))), 0, VLOOKUP(A232,'[1]aum (BBG)'!$A:$D,2,FALSE)),0)</f>
        <v>18236282173.156738</v>
      </c>
      <c r="S232" s="6">
        <f ca="1">IFERROR(IF(AND(OR(P232="Global X Investments Canada Inc",P232="Fidelity Investments Canada ULC",P232="3iQ Corp."), ISNUMBER(SEARCH("/U", A232))), 0, VLOOKUP(A232,'[1]fund_flow (BBG)'!$A:$D,2,FALSE)),0)</f>
        <v>199439267.30000108</v>
      </c>
      <c r="T232" s="6">
        <f ca="1">IFERROR(IF(AND(OR(P232="Global X Investments Canada Inc",P232="Fidelity Investments Canada ULC",P232="3iQ Corp."), ISNUMBER(SEARCH("/U", A232))), 0, VLOOKUP(A232,'[1]fund_flow (BBG)'!$A:$D,4,FALSE)),0)</f>
        <v>202611967.79999942</v>
      </c>
      <c r="U232" s="6">
        <f ca="1">IFERROR(IF(AND(OR(P232="Global X Investments Canada Inc",P232="Fidelity Investments Canada ULC",P232="3iQ Corp."), ISNUMBER(SEARCH("/U", A232))), 0, VLOOKUP(A232,'[1]fund_flow (BBG)'!$E:$F,2,FALSE)),0)</f>
        <v>202170057.19999948</v>
      </c>
      <c r="V232" s="6">
        <f ca="1">IFERROR(IF(AND(OR(P232="Global X Investments Canada Inc",P232="Fidelity Investments Canada ULC",P232="3iQ Corp."), ISNUMBER(SEARCH("/U", A232))), 0, VLOOKUP(A232,'[1]fund_flow (BBG)'!$G:$H,2,FALSE)),0)</f>
        <v>154967427.59999946</v>
      </c>
      <c r="W232" s="6">
        <f ca="1">IFERROR(IF(AND(OR(P232="Global X Investments Canada Inc",P232="Fidelity Investments Canada ULC",P232="3iQ Corp."), ISNUMBER(SEARCH("/U", A232))), 0, VLOOKUP(A232,'[1]fund_flow (BBG)'!$I:$J,2,FALSE)),0)</f>
        <v>1055370275.7000003</v>
      </c>
      <c r="X232" s="6">
        <f ca="1">IFERROR(VLOOKUP(A232,'[1]num_trades (BBG)'!$A:$C,2,FALSE),0)</f>
        <v>23573</v>
      </c>
      <c r="Y232" s="6">
        <f ca="1">IFERROR(VLOOKUP(A232,'[1]Turnover (BBG)'!$A:$C,2,FALSE),0)</f>
        <v>450769200</v>
      </c>
      <c r="Z232" s="6" t="str">
        <f>+IFERROR(IFERROR(VLOOKUP(M232,'[1]Category Mapping'!A:B,2,0),VLOOKUP(N232,'[1]Category Mapping'!A:B,2,0)),"Other")</f>
        <v>Equity Essential</v>
      </c>
      <c r="AA232" s="7">
        <v>9206396309.6618652</v>
      </c>
      <c r="AB232" s="6"/>
    </row>
    <row r="233" spans="1:28">
      <c r="A233" t="s">
        <v>1486</v>
      </c>
      <c r="B233">
        <v>232</v>
      </c>
      <c r="C233" t="s">
        <v>1487</v>
      </c>
      <c r="D233" t="s">
        <v>1488</v>
      </c>
      <c r="E233" s="5" t="s">
        <v>29</v>
      </c>
      <c r="F233">
        <v>1</v>
      </c>
      <c r="G233" t="s">
        <v>1489</v>
      </c>
      <c r="H233" t="s">
        <v>1490</v>
      </c>
      <c r="I233">
        <v>0.25</v>
      </c>
      <c r="J233">
        <v>0.27</v>
      </c>
      <c r="K233" s="5">
        <v>41376</v>
      </c>
      <c r="L233" t="s">
        <v>32</v>
      </c>
      <c r="M233" t="s">
        <v>473</v>
      </c>
      <c r="N233" t="s">
        <v>34</v>
      </c>
      <c r="P233" s="6" t="s">
        <v>35</v>
      </c>
      <c r="Q233" t="s">
        <v>1491</v>
      </c>
      <c r="R233" s="6">
        <f ca="1">IFERROR(IF(AND(OR(P233="Global X Investments Canada Inc",P233="Fidelity Investments Canada ULC",P233="3iQ Corp."), ISNUMBER(SEARCH("/U", A233))), 0, VLOOKUP(A233,'[1]aum (BBG)'!$A:$D,2,FALSE)),0)</f>
        <v>3615200214.9581909</v>
      </c>
      <c r="S233" s="6">
        <f ca="1">IFERROR(IF(AND(OR(P233="Global X Investments Canada Inc",P233="Fidelity Investments Canada ULC",P233="3iQ Corp."), ISNUMBER(SEARCH("/U", A233))), 0, VLOOKUP(A233,'[1]fund_flow (BBG)'!$A:$D,2,FALSE)),0)</f>
        <v>24825850.250000227</v>
      </c>
      <c r="T233" s="6">
        <f ca="1">IFERROR(IF(AND(OR(P233="Global X Investments Canada Inc",P233="Fidelity Investments Canada ULC",P233="3iQ Corp."), ISNUMBER(SEARCH("/U", A233))), 0, VLOOKUP(A233,'[1]fund_flow (BBG)'!$A:$D,4,FALSE)),0)</f>
        <v>180881652.04999965</v>
      </c>
      <c r="U233" s="6">
        <f ca="1">IFERROR(IF(AND(OR(P233="Global X Investments Canada Inc",P233="Fidelity Investments Canada ULC",P233="3iQ Corp."), ISNUMBER(SEARCH("/U", A233))), 0, VLOOKUP(A233,'[1]fund_flow (BBG)'!$E:$F,2,FALSE)),0)</f>
        <v>5742899.1000002185</v>
      </c>
      <c r="V233" s="6">
        <f ca="1">IFERROR(IF(AND(OR(P233="Global X Investments Canada Inc",P233="Fidelity Investments Canada ULC",P233="3iQ Corp."), ISNUMBER(SEARCH("/U", A233))), 0, VLOOKUP(A233,'[1]fund_flow (BBG)'!$G:$H,2,FALSE)),0)</f>
        <v>13352558.449999783</v>
      </c>
      <c r="W233" s="6">
        <f ca="1">IFERROR(IF(AND(OR(P233="Global X Investments Canada Inc",P233="Fidelity Investments Canada ULC",P233="3iQ Corp."), ISNUMBER(SEARCH("/U", A233))), 0, VLOOKUP(A233,'[1]fund_flow (BBG)'!$I:$J,2,FALSE)),0)</f>
        <v>267595046.20000008</v>
      </c>
      <c r="X233" s="6">
        <f ca="1">IFERROR(VLOOKUP(A233,'[1]num_trades (BBG)'!$A:$C,2,FALSE),0)</f>
        <v>11973</v>
      </c>
      <c r="Y233" s="6">
        <f ca="1">IFERROR(VLOOKUP(A233,'[1]Turnover (BBG)'!$A:$C,2,FALSE),0)</f>
        <v>116818710</v>
      </c>
      <c r="Z233" s="6" t="str">
        <f>+IFERROR(IFERROR(VLOOKUP(M233,'[1]Category Mapping'!A:B,2,0),VLOOKUP(N233,'[1]Category Mapping'!A:B,2,0)),"Other")</f>
        <v>Equity Essential</v>
      </c>
      <c r="AA233" s="7">
        <v>1903313140.1062012</v>
      </c>
      <c r="AB233" s="6"/>
    </row>
    <row r="234" spans="1:28">
      <c r="A234" t="s">
        <v>1492</v>
      </c>
      <c r="B234">
        <v>233</v>
      </c>
      <c r="C234" t="s">
        <v>1493</v>
      </c>
      <c r="D234" t="s">
        <v>1494</v>
      </c>
      <c r="E234" s="5" t="s">
        <v>29</v>
      </c>
      <c r="F234">
        <v>1</v>
      </c>
      <c r="G234" t="s">
        <v>1495</v>
      </c>
      <c r="H234" t="s">
        <v>1496</v>
      </c>
      <c r="I234">
        <v>0.7</v>
      </c>
      <c r="J234">
        <v>0.77</v>
      </c>
      <c r="K234" s="5">
        <v>41409</v>
      </c>
      <c r="L234" t="s">
        <v>32</v>
      </c>
      <c r="M234" t="s">
        <v>102</v>
      </c>
      <c r="N234" t="s">
        <v>150</v>
      </c>
      <c r="P234" s="6" t="s">
        <v>116</v>
      </c>
      <c r="Q234" t="s">
        <v>1497</v>
      </c>
      <c r="R234" s="6">
        <f ca="1">IFERROR(IF(AND(OR(P234="Global X Investments Canada Inc",P234="Fidelity Investments Canada ULC",P234="3iQ Corp."), ISNUMBER(SEARCH("/U", A234))), 0, VLOOKUP(A234,'[1]aum (BBG)'!$A:$D,2,FALSE)),0)</f>
        <v>5686812.1957817078</v>
      </c>
      <c r="S234" s="6">
        <f ca="1">IFERROR(IF(AND(OR(P234="Global X Investments Canada Inc",P234="Fidelity Investments Canada ULC",P234="3iQ Corp."), ISNUMBER(SEARCH("/U", A234))), 0, VLOOKUP(A234,'[1]fund_flow (BBG)'!$A:$D,2,FALSE)),0)</f>
        <v>0</v>
      </c>
      <c r="T234" s="6">
        <f ca="1">IFERROR(IF(AND(OR(P234="Global X Investments Canada Inc",P234="Fidelity Investments Canada ULC",P234="3iQ Corp."), ISNUMBER(SEARCH("/U", A234))), 0, VLOOKUP(A234,'[1]fund_flow (BBG)'!$A:$D,4,FALSE)),0)</f>
        <v>0</v>
      </c>
      <c r="U234" s="6">
        <f ca="1">IFERROR(IF(AND(OR(P234="Global X Investments Canada Inc",P234="Fidelity Investments Canada ULC",P234="3iQ Corp."), ISNUMBER(SEARCH("/U", A234))), 0, VLOOKUP(A234,'[1]fund_flow (BBG)'!$E:$F,2,FALSE)),0)</f>
        <v>0</v>
      </c>
      <c r="V234" s="6">
        <f ca="1">IFERROR(IF(AND(OR(P234="Global X Investments Canada Inc",P234="Fidelity Investments Canada ULC",P234="3iQ Corp."), ISNUMBER(SEARCH("/U", A234))), 0, VLOOKUP(A234,'[1]fund_flow (BBG)'!$G:$H,2,FALSE)),0)</f>
        <v>0</v>
      </c>
      <c r="W234" s="6">
        <f ca="1">IFERROR(IF(AND(OR(P234="Global X Investments Canada Inc",P234="Fidelity Investments Canada ULC",P234="3iQ Corp."), ISNUMBER(SEARCH("/U", A234))), 0, VLOOKUP(A234,'[1]fund_flow (BBG)'!$I:$J,2,FALSE)),0)</f>
        <v>0</v>
      </c>
      <c r="X234" s="6">
        <f ca="1">IFERROR(VLOOKUP(A234,'[1]num_trades (BBG)'!$A:$C,2,FALSE),0)</f>
        <v>13</v>
      </c>
      <c r="Y234" s="6">
        <f ca="1">IFERROR(VLOOKUP(A234,'[1]Turnover (BBG)'!$A:$C,2,FALSE),0)</f>
        <v>6947.7999999999993</v>
      </c>
      <c r="Z234" s="6" t="str">
        <f>+IFERROR(IFERROR(VLOOKUP(M234,'[1]Category Mapping'!A:B,2,0),VLOOKUP(N234,'[1]Category Mapping'!A:B,2,0)),"Other")</f>
        <v>Other</v>
      </c>
      <c r="AA234" s="7">
        <v>5278628.3293266296</v>
      </c>
      <c r="AB234" s="6"/>
    </row>
    <row r="235" spans="1:28">
      <c r="A235" t="s">
        <v>1498</v>
      </c>
      <c r="B235">
        <v>234</v>
      </c>
      <c r="C235" t="s">
        <v>1499</v>
      </c>
      <c r="D235" t="s">
        <v>1500</v>
      </c>
      <c r="E235" s="5" t="s">
        <v>29</v>
      </c>
      <c r="F235">
        <v>1</v>
      </c>
      <c r="G235" t="s">
        <v>1501</v>
      </c>
      <c r="H235" t="s">
        <v>1502</v>
      </c>
      <c r="I235">
        <v>0.65</v>
      </c>
      <c r="J235">
        <v>0.69</v>
      </c>
      <c r="K235" s="5">
        <v>41409</v>
      </c>
      <c r="L235" t="s">
        <v>32</v>
      </c>
      <c r="M235" t="s">
        <v>473</v>
      </c>
      <c r="N235" t="s">
        <v>115</v>
      </c>
      <c r="P235" s="6" t="s">
        <v>116</v>
      </c>
      <c r="Q235" t="s">
        <v>1503</v>
      </c>
      <c r="R235" s="6">
        <f ca="1">IFERROR(IF(AND(OR(P235="Global X Investments Canada Inc",P235="Fidelity Investments Canada ULC",P235="3iQ Corp."), ISNUMBER(SEARCH("/U", A235))), 0, VLOOKUP(A235,'[1]aum (BBG)'!$A:$D,2,FALSE)),0)</f>
        <v>0</v>
      </c>
      <c r="S235" s="6">
        <f ca="1">IFERROR(IF(AND(OR(P235="Global X Investments Canada Inc",P235="Fidelity Investments Canada ULC",P235="3iQ Corp."), ISNUMBER(SEARCH("/U", A235))), 0, VLOOKUP(A235,'[1]fund_flow (BBG)'!$A:$D,2,FALSE)),0)</f>
        <v>0</v>
      </c>
      <c r="T235" s="6">
        <f ca="1">IFERROR(IF(AND(OR(P235="Global X Investments Canada Inc",P235="Fidelity Investments Canada ULC",P235="3iQ Corp."), ISNUMBER(SEARCH("/U", A235))), 0, VLOOKUP(A235,'[1]fund_flow (BBG)'!$A:$D,4,FALSE)),0)</f>
        <v>0</v>
      </c>
      <c r="U235" s="6">
        <f ca="1">IFERROR(IF(AND(OR(P235="Global X Investments Canada Inc",P235="Fidelity Investments Canada ULC",P235="3iQ Corp."), ISNUMBER(SEARCH("/U", A235))), 0, VLOOKUP(A235,'[1]fund_flow (BBG)'!$E:$F,2,FALSE)),0)</f>
        <v>0</v>
      </c>
      <c r="V235" s="6">
        <f ca="1">IFERROR(IF(AND(OR(P235="Global X Investments Canada Inc",P235="Fidelity Investments Canada ULC",P235="3iQ Corp."), ISNUMBER(SEARCH("/U", A235))), 0, VLOOKUP(A235,'[1]fund_flow (BBG)'!$G:$H,2,FALSE)),0)</f>
        <v>0</v>
      </c>
      <c r="W235" s="6">
        <f ca="1">IFERROR(IF(AND(OR(P235="Global X Investments Canada Inc",P235="Fidelity Investments Canada ULC",P235="3iQ Corp."), ISNUMBER(SEARCH("/U", A235))), 0, VLOOKUP(A235,'[1]fund_flow (BBG)'!$I:$J,2,FALSE)),0)</f>
        <v>0</v>
      </c>
      <c r="X235" s="6">
        <f ca="1">IFERROR(VLOOKUP(A235,'[1]num_trades (BBG)'!$A:$C,2,FALSE),0)</f>
        <v>0</v>
      </c>
      <c r="Y235" s="6">
        <f ca="1">IFERROR(VLOOKUP(A235,'[1]Turnover (BBG)'!$A:$C,2,FALSE),0)</f>
        <v>0</v>
      </c>
      <c r="Z235" s="6" t="str">
        <f>+IFERROR(IFERROR(VLOOKUP(M235,'[1]Category Mapping'!A:B,2,0),VLOOKUP(N235,'[1]Category Mapping'!A:B,2,0)),"Other")</f>
        <v>Other</v>
      </c>
      <c r="AA235" s="7">
        <v>0</v>
      </c>
      <c r="AB235" s="6"/>
    </row>
    <row r="236" spans="1:28">
      <c r="A236" t="s">
        <v>1504</v>
      </c>
      <c r="B236">
        <v>235</v>
      </c>
      <c r="C236" t="s">
        <v>1505</v>
      </c>
      <c r="D236" t="s">
        <v>1506</v>
      </c>
      <c r="E236" s="5">
        <v>44621</v>
      </c>
      <c r="F236">
        <v>1</v>
      </c>
      <c r="G236" t="s">
        <v>1507</v>
      </c>
      <c r="H236" t="s">
        <v>1508</v>
      </c>
      <c r="I236">
        <v>0.65</v>
      </c>
      <c r="J236">
        <v>0.7</v>
      </c>
      <c r="K236" s="5">
        <v>41409</v>
      </c>
      <c r="L236" t="s">
        <v>32</v>
      </c>
      <c r="M236" t="s">
        <v>473</v>
      </c>
      <c r="N236" t="s">
        <v>115</v>
      </c>
      <c r="P236" s="6" t="s">
        <v>116</v>
      </c>
      <c r="Q236" t="s">
        <v>1509</v>
      </c>
      <c r="R236" s="6">
        <f ca="1">IFERROR(IF(AND(OR(P236="Global X Investments Canada Inc",P236="Fidelity Investments Canada ULC",P236="3iQ Corp."), ISNUMBER(SEARCH("/U", A236))), 0, VLOOKUP(A236,'[1]aum (BBG)'!$A:$D,2,FALSE)),0)</f>
        <v>0</v>
      </c>
      <c r="S236" s="6">
        <f ca="1">IFERROR(IF(AND(OR(P236="Global X Investments Canada Inc",P236="Fidelity Investments Canada ULC",P236="3iQ Corp."), ISNUMBER(SEARCH("/U", A236))), 0, VLOOKUP(A236,'[1]fund_flow (BBG)'!$A:$D,2,FALSE)),0)</f>
        <v>0</v>
      </c>
      <c r="T236" s="6">
        <f ca="1">IFERROR(IF(AND(OR(P236="Global X Investments Canada Inc",P236="Fidelity Investments Canada ULC",P236="3iQ Corp."), ISNUMBER(SEARCH("/U", A236))), 0, VLOOKUP(A236,'[1]fund_flow (BBG)'!$A:$D,4,FALSE)),0)</f>
        <v>0</v>
      </c>
      <c r="U236" s="6">
        <f ca="1">IFERROR(IF(AND(OR(P236="Global X Investments Canada Inc",P236="Fidelity Investments Canada ULC",P236="3iQ Corp."), ISNUMBER(SEARCH("/U", A236))), 0, VLOOKUP(A236,'[1]fund_flow (BBG)'!$E:$F,2,FALSE)),0)</f>
        <v>0</v>
      </c>
      <c r="V236" s="6">
        <f ca="1">IFERROR(IF(AND(OR(P236="Global X Investments Canada Inc",P236="Fidelity Investments Canada ULC",P236="3iQ Corp."), ISNUMBER(SEARCH("/U", A236))), 0, VLOOKUP(A236,'[1]fund_flow (BBG)'!$G:$H,2,FALSE)),0)</f>
        <v>0</v>
      </c>
      <c r="W236" s="6">
        <f ca="1">IFERROR(IF(AND(OR(P236="Global X Investments Canada Inc",P236="Fidelity Investments Canada ULC",P236="3iQ Corp."), ISNUMBER(SEARCH("/U", A236))), 0, VLOOKUP(A236,'[1]fund_flow (BBG)'!$I:$J,2,FALSE)),0)</f>
        <v>0</v>
      </c>
      <c r="X236" s="6">
        <f ca="1">IFERROR(VLOOKUP(A236,'[1]num_trades (BBG)'!$A:$C,2,FALSE),0)</f>
        <v>0</v>
      </c>
      <c r="Y236" s="6">
        <f ca="1">IFERROR(VLOOKUP(A236,'[1]Turnover (BBG)'!$A:$C,2,FALSE),0)</f>
        <v>0</v>
      </c>
      <c r="Z236" s="6" t="str">
        <f>+IFERROR(IFERROR(VLOOKUP(M236,'[1]Category Mapping'!A:B,2,0),VLOOKUP(N236,'[1]Category Mapping'!A:B,2,0)),"Other")</f>
        <v>Other</v>
      </c>
      <c r="AA236" s="7">
        <v>0</v>
      </c>
      <c r="AB236" s="6"/>
    </row>
    <row r="237" spans="1:28">
      <c r="A237" t="s">
        <v>1510</v>
      </c>
      <c r="B237">
        <v>236</v>
      </c>
      <c r="C237" t="s">
        <v>1511</v>
      </c>
      <c r="D237" t="s">
        <v>1512</v>
      </c>
      <c r="E237" s="5">
        <v>44621</v>
      </c>
      <c r="F237">
        <v>1</v>
      </c>
      <c r="G237" t="s">
        <v>1513</v>
      </c>
      <c r="H237" t="s">
        <v>1514</v>
      </c>
      <c r="I237">
        <v>0.6</v>
      </c>
      <c r="J237">
        <v>0.78</v>
      </c>
      <c r="K237" s="5">
        <v>41409</v>
      </c>
      <c r="L237" t="s">
        <v>32</v>
      </c>
      <c r="M237" t="s">
        <v>102</v>
      </c>
      <c r="N237" t="s">
        <v>150</v>
      </c>
      <c r="P237" s="6" t="s">
        <v>116</v>
      </c>
      <c r="Q237" t="s">
        <v>1515</v>
      </c>
      <c r="R237" s="6">
        <f ca="1">IFERROR(IF(AND(OR(P237="Global X Investments Canada Inc",P237="Fidelity Investments Canada ULC",P237="3iQ Corp."), ISNUMBER(SEARCH("/U", A237))), 0, VLOOKUP(A237,'[1]aum (BBG)'!$A:$D,2,FALSE)),0)</f>
        <v>0</v>
      </c>
      <c r="S237" s="6">
        <f ca="1">IFERROR(IF(AND(OR(P237="Global X Investments Canada Inc",P237="Fidelity Investments Canada ULC",P237="3iQ Corp."), ISNUMBER(SEARCH("/U", A237))), 0, VLOOKUP(A237,'[1]fund_flow (BBG)'!$A:$D,2,FALSE)),0)</f>
        <v>0</v>
      </c>
      <c r="T237" s="6">
        <f ca="1">IFERROR(IF(AND(OR(P237="Global X Investments Canada Inc",P237="Fidelity Investments Canada ULC",P237="3iQ Corp."), ISNUMBER(SEARCH("/U", A237))), 0, VLOOKUP(A237,'[1]fund_flow (BBG)'!$A:$D,4,FALSE)),0)</f>
        <v>0</v>
      </c>
      <c r="U237" s="6">
        <f ca="1">IFERROR(IF(AND(OR(P237="Global X Investments Canada Inc",P237="Fidelity Investments Canada ULC",P237="3iQ Corp."), ISNUMBER(SEARCH("/U", A237))), 0, VLOOKUP(A237,'[1]fund_flow (BBG)'!$E:$F,2,FALSE)),0)</f>
        <v>0</v>
      </c>
      <c r="V237" s="6">
        <f ca="1">IFERROR(IF(AND(OR(P237="Global X Investments Canada Inc",P237="Fidelity Investments Canada ULC",P237="3iQ Corp."), ISNUMBER(SEARCH("/U", A237))), 0, VLOOKUP(A237,'[1]fund_flow (BBG)'!$G:$H,2,FALSE)),0)</f>
        <v>0</v>
      </c>
      <c r="W237" s="6">
        <f ca="1">IFERROR(IF(AND(OR(P237="Global X Investments Canada Inc",P237="Fidelity Investments Canada ULC",P237="3iQ Corp."), ISNUMBER(SEARCH("/U", A237))), 0, VLOOKUP(A237,'[1]fund_flow (BBG)'!$I:$J,2,FALSE)),0)</f>
        <v>0</v>
      </c>
      <c r="X237" s="6">
        <f ca="1">IFERROR(VLOOKUP(A237,'[1]num_trades (BBG)'!$A:$C,2,FALSE),0)</f>
        <v>0</v>
      </c>
      <c r="Y237" s="6">
        <f ca="1">IFERROR(VLOOKUP(A237,'[1]Turnover (BBG)'!$A:$C,2,FALSE),0)</f>
        <v>0</v>
      </c>
      <c r="Z237" s="6" t="str">
        <f>+IFERROR(IFERROR(VLOOKUP(M237,'[1]Category Mapping'!A:B,2,0),VLOOKUP(N237,'[1]Category Mapping'!A:B,2,0)),"Other")</f>
        <v>Other</v>
      </c>
      <c r="AA237" s="7">
        <v>0</v>
      </c>
      <c r="AB237" s="6"/>
    </row>
    <row r="238" spans="1:28">
      <c r="A238" t="s">
        <v>1516</v>
      </c>
      <c r="B238">
        <v>237</v>
      </c>
      <c r="C238" t="s">
        <v>1517</v>
      </c>
      <c r="D238" t="s">
        <v>1518</v>
      </c>
      <c r="E238" s="5" t="s">
        <v>29</v>
      </c>
      <c r="F238">
        <v>1</v>
      </c>
      <c r="G238" t="s">
        <v>1519</v>
      </c>
      <c r="H238" t="s">
        <v>1520</v>
      </c>
      <c r="I238">
        <v>0.2</v>
      </c>
      <c r="J238">
        <v>0.22</v>
      </c>
      <c r="K238" s="5">
        <v>41436</v>
      </c>
      <c r="L238" t="s">
        <v>32</v>
      </c>
      <c r="M238" t="s">
        <v>162</v>
      </c>
      <c r="N238" t="s">
        <v>50</v>
      </c>
      <c r="P238" s="6" t="s">
        <v>135</v>
      </c>
      <c r="Q238" t="s">
        <v>1521</v>
      </c>
      <c r="R238" s="6">
        <f ca="1">IFERROR(IF(AND(OR(P238="Global X Investments Canada Inc",P238="Fidelity Investments Canada ULC",P238="3iQ Corp."), ISNUMBER(SEARCH("/U", A238))), 0, VLOOKUP(A238,'[1]aum (BBG)'!$A:$D,2,FALSE)),0)</f>
        <v>39419348.632436752</v>
      </c>
      <c r="S238" s="6">
        <f ca="1">IFERROR(IF(AND(OR(P238="Global X Investments Canada Inc",P238="Fidelity Investments Canada ULC",P238="3iQ Corp."), ISNUMBER(SEARCH("/U", A238))), 0, VLOOKUP(A238,'[1]fund_flow (BBG)'!$A:$D,2,FALSE)),0)</f>
        <v>0</v>
      </c>
      <c r="T238" s="6">
        <f ca="1">IFERROR(IF(AND(OR(P238="Global X Investments Canada Inc",P238="Fidelity Investments Canada ULC",P238="3iQ Corp."), ISNUMBER(SEARCH("/U", A238))), 0, VLOOKUP(A238,'[1]fund_flow (BBG)'!$A:$D,4,FALSE)),0)</f>
        <v>0</v>
      </c>
      <c r="U238" s="6">
        <f ca="1">IFERROR(IF(AND(OR(P238="Global X Investments Canada Inc",P238="Fidelity Investments Canada ULC",P238="3iQ Corp."), ISNUMBER(SEARCH("/U", A238))), 0, VLOOKUP(A238,'[1]fund_flow (BBG)'!$E:$F,2,FALSE)),0)</f>
        <v>0</v>
      </c>
      <c r="V238" s="6">
        <f ca="1">IFERROR(IF(AND(OR(P238="Global X Investments Canada Inc",P238="Fidelity Investments Canada ULC",P238="3iQ Corp."), ISNUMBER(SEARCH("/U", A238))), 0, VLOOKUP(A238,'[1]fund_flow (BBG)'!$G:$H,2,FALSE)),0)</f>
        <v>0</v>
      </c>
      <c r="W238" s="6">
        <f ca="1">IFERROR(IF(AND(OR(P238="Global X Investments Canada Inc",P238="Fidelity Investments Canada ULC",P238="3iQ Corp."), ISNUMBER(SEARCH("/U", A238))), 0, VLOOKUP(A238,'[1]fund_flow (BBG)'!$I:$J,2,FALSE)),0)</f>
        <v>0</v>
      </c>
      <c r="X238" s="6">
        <f ca="1">IFERROR(VLOOKUP(A238,'[1]num_trades (BBG)'!$A:$C,2,FALSE),0)</f>
        <v>158</v>
      </c>
      <c r="Y238" s="6">
        <f ca="1">IFERROR(VLOOKUP(A238,'[1]Turnover (BBG)'!$A:$C,2,FALSE),0)</f>
        <v>209078.86000000002</v>
      </c>
      <c r="Z238" s="6" t="str">
        <f>+IFERROR(IFERROR(VLOOKUP(M238,'[1]Category Mapping'!A:B,2,0),VLOOKUP(N238,'[1]Category Mapping'!A:B,2,0)),"Other")</f>
        <v>Other</v>
      </c>
      <c r="AA238" s="7">
        <v>31324567.446536064</v>
      </c>
      <c r="AB238" s="6"/>
    </row>
    <row r="239" spans="1:28">
      <c r="A239" t="s">
        <v>1522</v>
      </c>
      <c r="B239">
        <v>238</v>
      </c>
      <c r="C239" t="s">
        <v>1523</v>
      </c>
      <c r="D239" t="s">
        <v>1524</v>
      </c>
      <c r="E239" s="5" t="s">
        <v>29</v>
      </c>
      <c r="F239">
        <v>1</v>
      </c>
      <c r="G239" t="s">
        <v>1525</v>
      </c>
      <c r="H239" t="s">
        <v>1526</v>
      </c>
      <c r="I239">
        <v>0.05</v>
      </c>
      <c r="J239">
        <v>0.05</v>
      </c>
      <c r="K239" s="5">
        <v>41498</v>
      </c>
      <c r="L239" t="s">
        <v>32</v>
      </c>
      <c r="M239" t="s">
        <v>33</v>
      </c>
      <c r="N239" t="s">
        <v>34</v>
      </c>
      <c r="P239" s="6" t="s">
        <v>1168</v>
      </c>
      <c r="Q239" t="s">
        <v>1527</v>
      </c>
      <c r="R239" s="6">
        <f ca="1">IFERROR(IF(AND(OR(P239="Global X Investments Canada Inc",P239="Fidelity Investments Canada ULC",P239="3iQ Corp."), ISNUMBER(SEARCH("/U", A239))), 0, VLOOKUP(A239,'[1]aum (BBG)'!$A:$D,2,FALSE)),0)</f>
        <v>13490132344.497681</v>
      </c>
      <c r="S239" s="6">
        <f ca="1">IFERROR(IF(AND(OR(P239="Global X Investments Canada Inc",P239="Fidelity Investments Canada ULC",P239="3iQ Corp."), ISNUMBER(SEARCH("/U", A239))), 0, VLOOKUP(A239,'[1]fund_flow (BBG)'!$A:$D,2,FALSE)),0)</f>
        <v>158095282.50000039</v>
      </c>
      <c r="T239" s="6">
        <f ca="1">IFERROR(IF(AND(OR(P239="Global X Investments Canada Inc",P239="Fidelity Investments Canada ULC",P239="3iQ Corp."), ISNUMBER(SEARCH("/U", A239))), 0, VLOOKUP(A239,'[1]fund_flow (BBG)'!$A:$D,4,FALSE)),0)</f>
        <v>100324402.5</v>
      </c>
      <c r="U239" s="6">
        <f ca="1">IFERROR(IF(AND(OR(P239="Global X Investments Canada Inc",P239="Fidelity Investments Canada ULC",P239="3iQ Corp."), ISNUMBER(SEARCH("/U", A239))), 0, VLOOKUP(A239,'[1]fund_flow (BBG)'!$E:$F,2,FALSE)),0)</f>
        <v>150834810</v>
      </c>
      <c r="V239" s="6">
        <f ca="1">IFERROR(IF(AND(OR(P239="Global X Investments Canada Inc",P239="Fidelity Investments Canada ULC",P239="3iQ Corp."), ISNUMBER(SEARCH("/U", A239))), 0, VLOOKUP(A239,'[1]fund_flow (BBG)'!$G:$H,2,FALSE)),0)</f>
        <v>20366640.000000764</v>
      </c>
      <c r="W239" s="6">
        <f ca="1">IFERROR(IF(AND(OR(P239="Global X Investments Canada Inc",P239="Fidelity Investments Canada ULC",P239="3iQ Corp."), ISNUMBER(SEARCH("/U", A239))), 0, VLOOKUP(A239,'[1]fund_flow (BBG)'!$I:$J,2,FALSE)),0)</f>
        <v>466291373.89999998</v>
      </c>
      <c r="X239" s="6">
        <f ca="1">IFERROR(VLOOKUP(A239,'[1]num_trades (BBG)'!$A:$C,2,FALSE),0)</f>
        <v>22219</v>
      </c>
      <c r="Y239" s="6">
        <f ca="1">IFERROR(VLOOKUP(A239,'[1]Turnover (BBG)'!$A:$C,2,FALSE),0)</f>
        <v>187217840</v>
      </c>
      <c r="Z239" s="6" t="str">
        <f>+IFERROR(IFERROR(VLOOKUP(M239,'[1]Category Mapping'!A:B,2,0),VLOOKUP(N239,'[1]Category Mapping'!A:B,2,0)),"Other")</f>
        <v>Equity Essential</v>
      </c>
      <c r="AA239" s="7">
        <v>8391336724.6627808</v>
      </c>
      <c r="AB239" s="6"/>
    </row>
    <row r="240" spans="1:28">
      <c r="A240" t="s">
        <v>1528</v>
      </c>
      <c r="B240">
        <v>239</v>
      </c>
      <c r="C240" t="s">
        <v>1529</v>
      </c>
      <c r="D240" t="s">
        <v>1530</v>
      </c>
      <c r="E240" s="5" t="s">
        <v>29</v>
      </c>
      <c r="F240">
        <v>1</v>
      </c>
      <c r="G240" t="s">
        <v>1531</v>
      </c>
      <c r="H240" t="s">
        <v>1532</v>
      </c>
      <c r="I240">
        <v>0.15</v>
      </c>
      <c r="J240">
        <v>0.17</v>
      </c>
      <c r="K240" s="5">
        <v>41498</v>
      </c>
      <c r="L240" t="s">
        <v>32</v>
      </c>
      <c r="M240" t="s">
        <v>480</v>
      </c>
      <c r="N240" t="s">
        <v>34</v>
      </c>
      <c r="P240" s="6" t="s">
        <v>1168</v>
      </c>
      <c r="Q240" t="s">
        <v>1533</v>
      </c>
      <c r="R240" s="6">
        <f ca="1">IFERROR(IF(AND(OR(P240="Global X Investments Canada Inc",P240="Fidelity Investments Canada ULC",P240="3iQ Corp."), ISNUMBER(SEARCH("/U", A240))), 0, VLOOKUP(A240,'[1]aum (BBG)'!$A:$D,2,FALSE)),0)</f>
        <v>15046478757.614136</v>
      </c>
      <c r="S240" s="6">
        <f ca="1">IFERROR(IF(AND(OR(P240="Global X Investments Canada Inc",P240="Fidelity Investments Canada ULC",P240="3iQ Corp."), ISNUMBER(SEARCH("/U", A240))), 0, VLOOKUP(A240,'[1]fund_flow (BBG)'!$A:$D,2,FALSE)),0)</f>
        <v>127080461.99999884</v>
      </c>
      <c r="T240" s="6">
        <f ca="1">IFERROR(IF(AND(OR(P240="Global X Investments Canada Inc",P240="Fidelity Investments Canada ULC",P240="3iQ Corp."), ISNUMBER(SEARCH("/U", A240))), 0, VLOOKUP(A240,'[1]fund_flow (BBG)'!$A:$D,4,FALSE)),0)</f>
        <v>82216412.000000715</v>
      </c>
      <c r="U240" s="6">
        <f ca="1">IFERROR(IF(AND(OR(P240="Global X Investments Canada Inc",P240="Fidelity Investments Canada ULC",P240="3iQ Corp."), ISNUMBER(SEARCH("/U", A240))), 0, VLOOKUP(A240,'[1]fund_flow (BBG)'!$E:$F,2,FALSE)),0)</f>
        <v>139216986.00000042</v>
      </c>
      <c r="V240" s="6">
        <f ca="1">IFERROR(IF(AND(OR(P240="Global X Investments Canada Inc",P240="Fidelity Investments Canada ULC",P240="3iQ Corp."), ISNUMBER(SEARCH("/U", A240))), 0, VLOOKUP(A240,'[1]fund_flow (BBG)'!$G:$H,2,FALSE)),0)</f>
        <v>104607033.00000028</v>
      </c>
      <c r="W240" s="6">
        <f ca="1">IFERROR(IF(AND(OR(P240="Global X Investments Canada Inc",P240="Fidelity Investments Canada ULC",P240="3iQ Corp."), ISNUMBER(SEARCH("/U", A240))), 0, VLOOKUP(A240,'[1]fund_flow (BBG)'!$I:$J,2,FALSE)),0)</f>
        <v>643527531.99999964</v>
      </c>
      <c r="X240" s="6">
        <f ca="1">IFERROR(VLOOKUP(A240,'[1]num_trades (BBG)'!$A:$C,2,FALSE),0)</f>
        <v>8500</v>
      </c>
      <c r="Y240" s="6">
        <f ca="1">IFERROR(VLOOKUP(A240,'[1]Turnover (BBG)'!$A:$C,2,FALSE),0)</f>
        <v>106070810</v>
      </c>
      <c r="Z240" s="6" t="str">
        <f>+IFERROR(IFERROR(VLOOKUP(M240,'[1]Category Mapping'!A:B,2,0),VLOOKUP(N240,'[1]Category Mapping'!A:B,2,0)),"Other")</f>
        <v>Equity Essential</v>
      </c>
      <c r="AA240" s="7">
        <v>10991008921.783447</v>
      </c>
      <c r="AB240" s="6"/>
    </row>
    <row r="241" spans="1:28">
      <c r="A241" t="s">
        <v>1534</v>
      </c>
      <c r="B241">
        <v>240</v>
      </c>
      <c r="C241" t="s">
        <v>1535</v>
      </c>
      <c r="D241" t="s">
        <v>1536</v>
      </c>
      <c r="E241" s="5" t="s">
        <v>29</v>
      </c>
      <c r="F241">
        <v>1</v>
      </c>
      <c r="G241" t="s">
        <v>1537</v>
      </c>
      <c r="H241" t="s">
        <v>1538</v>
      </c>
      <c r="I241">
        <v>0.28000000000000003</v>
      </c>
      <c r="J241">
        <v>0.3</v>
      </c>
      <c r="K241" s="5">
        <v>41498</v>
      </c>
      <c r="L241" t="s">
        <v>32</v>
      </c>
      <c r="M241" t="s">
        <v>480</v>
      </c>
      <c r="N241" t="s">
        <v>150</v>
      </c>
      <c r="P241" s="6" t="s">
        <v>1168</v>
      </c>
      <c r="Q241" t="s">
        <v>1539</v>
      </c>
      <c r="R241" s="6">
        <f ca="1">IFERROR(IF(AND(OR(P241="Global X Investments Canada Inc",P241="Fidelity Investments Canada ULC",P241="3iQ Corp."), ISNUMBER(SEARCH("/U", A241))), 0, VLOOKUP(A241,'[1]aum (BBG)'!$A:$D,2,FALSE)),0)</f>
        <v>2296107104.259491</v>
      </c>
      <c r="S241" s="6">
        <f ca="1">IFERROR(IF(AND(OR(P241="Global X Investments Canada Inc",P241="Fidelity Investments Canada ULC",P241="3iQ Corp."), ISNUMBER(SEARCH("/U", A241))), 0, VLOOKUP(A241,'[1]fund_flow (BBG)'!$A:$D,2,FALSE)),0)</f>
        <v>2095195.9999999558</v>
      </c>
      <c r="T241" s="6">
        <f ca="1">IFERROR(IF(AND(OR(P241="Global X Investments Canada Inc",P241="Fidelity Investments Canada ULC",P241="3iQ Corp."), ISNUMBER(SEARCH("/U", A241))), 0, VLOOKUP(A241,'[1]fund_flow (BBG)'!$A:$D,4,FALSE)),0)</f>
        <v>-9239000.9999999851</v>
      </c>
      <c r="U241" s="6">
        <f ca="1">IFERROR(IF(AND(OR(P241="Global X Investments Canada Inc",P241="Fidelity Investments Canada ULC",P241="3iQ Corp."), ISNUMBER(SEARCH("/U", A241))), 0, VLOOKUP(A241,'[1]fund_flow (BBG)'!$E:$F,2,FALSE)),0)</f>
        <v>2123100.9999999511</v>
      </c>
      <c r="V241" s="6">
        <f ca="1">IFERROR(IF(AND(OR(P241="Global X Investments Canada Inc",P241="Fidelity Investments Canada ULC",P241="3iQ Corp."), ISNUMBER(SEARCH("/U", A241))), 0, VLOOKUP(A241,'[1]fund_flow (BBG)'!$G:$H,2,FALSE)),0)</f>
        <v>-2128687.9999999534</v>
      </c>
      <c r="W241" s="6">
        <f ca="1">IFERROR(IF(AND(OR(P241="Global X Investments Canada Inc",P241="Fidelity Investments Canada ULC",P241="3iQ Corp."), ISNUMBER(SEARCH("/U", A241))), 0, VLOOKUP(A241,'[1]fund_flow (BBG)'!$I:$J,2,FALSE)),0)</f>
        <v>-8019136.9999998212</v>
      </c>
      <c r="X241" s="6">
        <f ca="1">IFERROR(VLOOKUP(A241,'[1]num_trades (BBG)'!$A:$C,2,FALSE),0)</f>
        <v>3149</v>
      </c>
      <c r="Y241" s="6">
        <f ca="1">IFERROR(VLOOKUP(A241,'[1]Turnover (BBG)'!$A:$C,2,FALSE),0)</f>
        <v>38335961</v>
      </c>
      <c r="Z241" s="6" t="str">
        <f>+IFERROR(IFERROR(VLOOKUP(M241,'[1]Category Mapping'!A:B,2,0),VLOOKUP(N241,'[1]Category Mapping'!A:B,2,0)),"Other")</f>
        <v>Other</v>
      </c>
      <c r="AA241" s="7">
        <v>1937361218.4295654</v>
      </c>
      <c r="AB241" s="6"/>
    </row>
    <row r="242" spans="1:28">
      <c r="A242" t="s">
        <v>1540</v>
      </c>
      <c r="B242">
        <v>241</v>
      </c>
      <c r="C242" t="s">
        <v>1541</v>
      </c>
      <c r="D242" t="s">
        <v>1542</v>
      </c>
      <c r="E242" s="5" t="s">
        <v>29</v>
      </c>
      <c r="F242">
        <v>1</v>
      </c>
      <c r="G242" t="s">
        <v>1543</v>
      </c>
      <c r="H242" s="8">
        <v>9.2205999999999992E+112</v>
      </c>
      <c r="I242">
        <v>0.28000000000000003</v>
      </c>
      <c r="J242">
        <v>0.3</v>
      </c>
      <c r="K242" s="5">
        <v>41498</v>
      </c>
      <c r="L242" t="s">
        <v>32</v>
      </c>
      <c r="M242" t="s">
        <v>102</v>
      </c>
      <c r="N242" t="s">
        <v>150</v>
      </c>
      <c r="P242" s="6" t="s">
        <v>1168</v>
      </c>
      <c r="Q242" t="s">
        <v>1544</v>
      </c>
      <c r="R242" s="6">
        <f ca="1">IFERROR(IF(AND(OR(P242="Global X Investments Canada Inc",P242="Fidelity Investments Canada ULC",P242="3iQ Corp."), ISNUMBER(SEARCH("/U", A242))), 0, VLOOKUP(A242,'[1]aum (BBG)'!$A:$D,2,FALSE)),0)</f>
        <v>951614157.28759766</v>
      </c>
      <c r="S242" s="6">
        <f ca="1">IFERROR(IF(AND(OR(P242="Global X Investments Canada Inc",P242="Fidelity Investments Canada ULC",P242="3iQ Corp."), ISNUMBER(SEARCH("/U", A242))), 0, VLOOKUP(A242,'[1]fund_flow (BBG)'!$A:$D,2,FALSE)),0)</f>
        <v>734337.9999999844</v>
      </c>
      <c r="T242" s="6">
        <f ca="1">IFERROR(IF(AND(OR(P242="Global X Investments Canada Inc",P242="Fidelity Investments Canada ULC",P242="3iQ Corp."), ISNUMBER(SEARCH("/U", A242))), 0, VLOOKUP(A242,'[1]fund_flow (BBG)'!$A:$D,4,FALSE)),0)</f>
        <v>-5730666.0000000047</v>
      </c>
      <c r="U242" s="6">
        <f ca="1">IFERROR(IF(AND(OR(P242="Global X Investments Canada Inc",P242="Fidelity Investments Canada ULC",P242="3iQ Corp."), ISNUMBER(SEARCH("/U", A242))), 0, VLOOKUP(A242,'[1]fund_flow (BBG)'!$E:$F,2,FALSE)),0)</f>
        <v>-5700887.0000000056</v>
      </c>
      <c r="V242" s="6">
        <f ca="1">IFERROR(IF(AND(OR(P242="Global X Investments Canada Inc",P242="Fidelity Investments Canada ULC",P242="3iQ Corp."), ISNUMBER(SEARCH("/U", A242))), 0, VLOOKUP(A242,'[1]fund_flow (BBG)'!$G:$H,2,FALSE)),0)</f>
        <v>5744326.0000000056</v>
      </c>
      <c r="W242" s="6">
        <f ca="1">IFERROR(IF(AND(OR(P242="Global X Investments Canada Inc",P242="Fidelity Investments Canada ULC",P242="3iQ Corp."), ISNUMBER(SEARCH("/U", A242))), 0, VLOOKUP(A242,'[1]fund_flow (BBG)'!$I:$J,2,FALSE)),0)</f>
        <v>-2018282.2399999562</v>
      </c>
      <c r="X242" s="6">
        <f ca="1">IFERROR(VLOOKUP(A242,'[1]num_trades (BBG)'!$A:$C,2,FALSE),0)</f>
        <v>1255</v>
      </c>
      <c r="Y242" s="6">
        <f ca="1">IFERROR(VLOOKUP(A242,'[1]Turnover (BBG)'!$A:$C,2,FALSE),0)</f>
        <v>11263213</v>
      </c>
      <c r="Z242" s="6" t="str">
        <f>+IFERROR(IFERROR(VLOOKUP(M242,'[1]Category Mapping'!A:B,2,0),VLOOKUP(N242,'[1]Category Mapping'!A:B,2,0)),"Other")</f>
        <v>Other</v>
      </c>
      <c r="AA242" s="7">
        <v>767436163.04206848</v>
      </c>
      <c r="AB242" s="6"/>
    </row>
    <row r="243" spans="1:28">
      <c r="A243" t="s">
        <v>1545</v>
      </c>
      <c r="B243">
        <v>242</v>
      </c>
      <c r="C243" t="s">
        <v>1546</v>
      </c>
      <c r="D243" t="s">
        <v>1547</v>
      </c>
      <c r="E243" s="5" t="s">
        <v>29</v>
      </c>
      <c r="F243">
        <v>1</v>
      </c>
      <c r="G243" t="s">
        <v>1548</v>
      </c>
      <c r="H243" t="s">
        <v>1549</v>
      </c>
      <c r="I243">
        <v>0.2</v>
      </c>
      <c r="J243">
        <v>0.22</v>
      </c>
      <c r="K243" s="5">
        <v>41498</v>
      </c>
      <c r="L243" t="s">
        <v>32</v>
      </c>
      <c r="M243" t="s">
        <v>109</v>
      </c>
      <c r="N243" t="s">
        <v>34</v>
      </c>
      <c r="P243" s="6" t="s">
        <v>1168</v>
      </c>
      <c r="Q243" t="s">
        <v>1550</v>
      </c>
      <c r="R243" s="6">
        <f ca="1">IFERROR(IF(AND(OR(P243="Global X Investments Canada Inc",P243="Fidelity Investments Canada ULC",P243="3iQ Corp."), ISNUMBER(SEARCH("/U", A243))), 0, VLOOKUP(A243,'[1]aum (BBG)'!$A:$D,2,FALSE)),0)</f>
        <v>724953666.39862061</v>
      </c>
      <c r="S243" s="6">
        <f ca="1">IFERROR(IF(AND(OR(P243="Global X Investments Canada Inc",P243="Fidelity Investments Canada ULC",P243="3iQ Corp."), ISNUMBER(SEARCH("/U", A243))), 0, VLOOKUP(A243,'[1]fund_flow (BBG)'!$A:$D,2,FALSE)),0)</f>
        <v>7445112.0000000438</v>
      </c>
      <c r="T243" s="6">
        <f ca="1">IFERROR(IF(AND(OR(P243="Global X Investments Canada Inc",P243="Fidelity Investments Canada ULC",P243="3iQ Corp."), ISNUMBER(SEARCH("/U", A243))), 0, VLOOKUP(A243,'[1]fund_flow (BBG)'!$A:$D,4,FALSE)),0)</f>
        <v>3372725.9999999269</v>
      </c>
      <c r="U243" s="6">
        <f ca="1">IFERROR(IF(AND(OR(P243="Global X Investments Canada Inc",P243="Fidelity Investments Canada ULC",P243="3iQ Corp."), ISNUMBER(SEARCH("/U", A243))), 0, VLOOKUP(A243,'[1]fund_flow (BBG)'!$E:$F,2,FALSE)),0)</f>
        <v>7366185.0000000438</v>
      </c>
      <c r="V243" s="6">
        <f ca="1">IFERROR(IF(AND(OR(P243="Global X Investments Canada Inc",P243="Fidelity Investments Canada ULC",P243="3iQ Corp."), ISNUMBER(SEARCH("/U", A243))), 0, VLOOKUP(A243,'[1]fund_flow (BBG)'!$G:$H,2,FALSE)),0)</f>
        <v>4528108.0000000037</v>
      </c>
      <c r="W243" s="6">
        <f ca="1">IFERROR(IF(AND(OR(P243="Global X Investments Canada Inc",P243="Fidelity Investments Canada ULC",P243="3iQ Corp."), ISNUMBER(SEARCH("/U", A243))), 0, VLOOKUP(A243,'[1]fund_flow (BBG)'!$I:$J,2,FALSE)),0)</f>
        <v>29411728.999999978</v>
      </c>
      <c r="X243" s="6">
        <f ca="1">IFERROR(VLOOKUP(A243,'[1]num_trades (BBG)'!$A:$C,2,FALSE),0)</f>
        <v>2701</v>
      </c>
      <c r="Y243" s="6">
        <f ca="1">IFERROR(VLOOKUP(A243,'[1]Turnover (BBG)'!$A:$C,2,FALSE),0)</f>
        <v>25329789</v>
      </c>
      <c r="Z243" s="6" t="str">
        <f>+IFERROR(IFERROR(VLOOKUP(M243,'[1]Category Mapping'!A:B,2,0),VLOOKUP(N243,'[1]Category Mapping'!A:B,2,0)),"Other")</f>
        <v>Equity Essential</v>
      </c>
      <c r="AA243" s="7">
        <v>438545647.48077393</v>
      </c>
      <c r="AB243" s="6"/>
    </row>
    <row r="244" spans="1:28">
      <c r="A244" t="s">
        <v>1551</v>
      </c>
      <c r="B244">
        <v>243</v>
      </c>
      <c r="C244" t="s">
        <v>1552</v>
      </c>
      <c r="D244" t="s">
        <v>1553</v>
      </c>
      <c r="E244" s="5" t="s">
        <v>29</v>
      </c>
      <c r="F244">
        <v>1</v>
      </c>
      <c r="G244" t="s">
        <v>1554</v>
      </c>
      <c r="H244" t="s">
        <v>1555</v>
      </c>
      <c r="I244">
        <v>0.75</v>
      </c>
      <c r="J244">
        <v>0.96</v>
      </c>
      <c r="K244" s="5">
        <v>41508</v>
      </c>
      <c r="L244" t="s">
        <v>32</v>
      </c>
      <c r="M244" t="s">
        <v>820</v>
      </c>
      <c r="N244" t="s">
        <v>87</v>
      </c>
      <c r="P244" s="6" t="s">
        <v>135</v>
      </c>
      <c r="Q244" t="s">
        <v>1556</v>
      </c>
      <c r="R244" s="6">
        <f ca="1">IFERROR(IF(AND(OR(P244="Global X Investments Canada Inc",P244="Fidelity Investments Canada ULC",P244="3iQ Corp."), ISNUMBER(SEARCH("/U", A244))), 0, VLOOKUP(A244,'[1]aum (BBG)'!$A:$D,2,FALSE)),0)</f>
        <v>84035413.838348389</v>
      </c>
      <c r="S244" s="6">
        <f ca="1">IFERROR(IF(AND(OR(P244="Global X Investments Canada Inc",P244="Fidelity Investments Canada ULC",P244="3iQ Corp."), ISNUMBER(SEARCH("/U", A244))), 0, VLOOKUP(A244,'[1]fund_flow (BBG)'!$A:$D,2,FALSE)),0)</f>
        <v>1756770.0000000042</v>
      </c>
      <c r="T244" s="6">
        <f ca="1">IFERROR(IF(AND(OR(P244="Global X Investments Canada Inc",P244="Fidelity Investments Canada ULC",P244="3iQ Corp."), ISNUMBER(SEARCH("/U", A244))), 0, VLOOKUP(A244,'[1]fund_flow (BBG)'!$A:$D,4,FALSE)),0)</f>
        <v>0</v>
      </c>
      <c r="U244" s="6">
        <f ca="1">IFERROR(IF(AND(OR(P244="Global X Investments Canada Inc",P244="Fidelity Investments Canada ULC",P244="3iQ Corp."), ISNUMBER(SEARCH("/U", A244))), 0, VLOOKUP(A244,'[1]fund_flow (BBG)'!$E:$F,2,FALSE)),0)</f>
        <v>0</v>
      </c>
      <c r="V244" s="6">
        <f ca="1">IFERROR(IF(AND(OR(P244="Global X Investments Canada Inc",P244="Fidelity Investments Canada ULC",P244="3iQ Corp."), ISNUMBER(SEARCH("/U", A244))), 0, VLOOKUP(A244,'[1]fund_flow (BBG)'!$G:$H,2,FALSE)),0)</f>
        <v>1190459.9999999958</v>
      </c>
      <c r="W244" s="6">
        <f ca="1">IFERROR(IF(AND(OR(P244="Global X Investments Canada Inc",P244="Fidelity Investments Canada ULC",P244="3iQ Corp."), ISNUMBER(SEARCH("/U", A244))), 0, VLOOKUP(A244,'[1]fund_flow (BBG)'!$I:$J,2,FALSE)),0)</f>
        <v>2951330</v>
      </c>
      <c r="X244" s="6">
        <f ca="1">IFERROR(VLOOKUP(A244,'[1]num_trades (BBG)'!$A:$C,2,FALSE),0)</f>
        <v>206</v>
      </c>
      <c r="Y244" s="6">
        <f ca="1">IFERROR(VLOOKUP(A244,'[1]Turnover (BBG)'!$A:$C,2,FALSE),0)</f>
        <v>3131801.93</v>
      </c>
      <c r="Z244" s="6" t="str">
        <f>+IFERROR(IFERROR(VLOOKUP(M244,'[1]Category Mapping'!A:B,2,0),VLOOKUP(N244,'[1]Category Mapping'!A:B,2,0)),"Other")</f>
        <v>Covered Call</v>
      </c>
      <c r="AA244" s="7">
        <v>90411088.753881454</v>
      </c>
      <c r="AB244" s="6"/>
    </row>
    <row r="245" spans="1:28">
      <c r="A245" t="s">
        <v>1557</v>
      </c>
      <c r="B245">
        <v>244</v>
      </c>
      <c r="C245" t="s">
        <v>1558</v>
      </c>
      <c r="D245" t="s">
        <v>1559</v>
      </c>
      <c r="E245" s="5" t="s">
        <v>29</v>
      </c>
      <c r="F245">
        <v>1</v>
      </c>
      <c r="G245" t="s">
        <v>1560</v>
      </c>
      <c r="H245" t="s">
        <v>1561</v>
      </c>
      <c r="I245">
        <v>0.15</v>
      </c>
      <c r="J245">
        <v>1.02</v>
      </c>
      <c r="K245" s="5">
        <v>41514</v>
      </c>
      <c r="L245" t="s">
        <v>32</v>
      </c>
      <c r="M245" t="s">
        <v>645</v>
      </c>
      <c r="N245" t="s">
        <v>1258</v>
      </c>
      <c r="P245" s="6" t="s">
        <v>116</v>
      </c>
      <c r="Q245" t="s">
        <v>1562</v>
      </c>
      <c r="R245" s="6">
        <f ca="1">IFERROR(IF(AND(OR(P245="Global X Investments Canada Inc",P245="Fidelity Investments Canada ULC",P245="3iQ Corp."), ISNUMBER(SEARCH("/U", A245))), 0, VLOOKUP(A245,'[1]aum (BBG)'!$A:$D,2,FALSE)),0)</f>
        <v>63543436.090118408</v>
      </c>
      <c r="S245" s="6">
        <f ca="1">IFERROR(IF(AND(OR(P245="Global X Investments Canada Inc",P245="Fidelity Investments Canada ULC",P245="3iQ Corp."), ISNUMBER(SEARCH("/U", A245))), 0, VLOOKUP(A245,'[1]fund_flow (BBG)'!$A:$D,2,FALSE)),0)</f>
        <v>163003.70000000377</v>
      </c>
      <c r="T245" s="6">
        <f ca="1">IFERROR(IF(AND(OR(P245="Global X Investments Canada Inc",P245="Fidelity Investments Canada ULC",P245="3iQ Corp."), ISNUMBER(SEARCH("/U", A245))), 0, VLOOKUP(A245,'[1]fund_flow (BBG)'!$A:$D,4,FALSE)),0)</f>
        <v>1140871.2499999974</v>
      </c>
      <c r="U245" s="6">
        <f ca="1">IFERROR(IF(AND(OR(P245="Global X Investments Canada Inc",P245="Fidelity Investments Canada ULC",P245="3iQ Corp."), ISNUMBER(SEARCH("/U", A245))), 0, VLOOKUP(A245,'[1]fund_flow (BBG)'!$E:$F,2,FALSE)),0)</f>
        <v>0</v>
      </c>
      <c r="V245" s="6">
        <f ca="1">IFERROR(IF(AND(OR(P245="Global X Investments Canada Inc",P245="Fidelity Investments Canada ULC",P245="3iQ Corp."), ISNUMBER(SEARCH("/U", A245))), 0, VLOOKUP(A245,'[1]fund_flow (BBG)'!$G:$H,2,FALSE)),0)</f>
        <v>32</v>
      </c>
      <c r="W245" s="6">
        <f ca="1">IFERROR(IF(AND(OR(P245="Global X Investments Canada Inc",P245="Fidelity Investments Canada ULC",P245="3iQ Corp."), ISNUMBER(SEARCH("/U", A245))), 0, VLOOKUP(A245,'[1]fund_flow (BBG)'!$I:$J,2,FALSE)),0)</f>
        <v>1303906.9500000011</v>
      </c>
      <c r="X245" s="6">
        <f ca="1">IFERROR(VLOOKUP(A245,'[1]num_trades (BBG)'!$A:$C,2,FALSE),0)</f>
        <v>98</v>
      </c>
      <c r="Y245" s="6">
        <f ca="1">IFERROR(VLOOKUP(A245,'[1]Turnover (BBG)'!$A:$C,2,FALSE),0)</f>
        <v>348820.89</v>
      </c>
      <c r="Z245" s="6" t="str">
        <f>+IFERROR(IFERROR(VLOOKUP(M245,'[1]Category Mapping'!A:B,2,0),VLOOKUP(N245,'[1]Category Mapping'!A:B,2,0)),"Other")</f>
        <v>Other</v>
      </c>
      <c r="AA245" s="7">
        <v>55153859.33575058</v>
      </c>
      <c r="AB245" s="6"/>
    </row>
    <row r="246" spans="1:28">
      <c r="A246" t="s">
        <v>1563</v>
      </c>
      <c r="B246">
        <v>245</v>
      </c>
      <c r="C246" t="s">
        <v>1564</v>
      </c>
      <c r="D246" t="s">
        <v>1565</v>
      </c>
      <c r="E246" s="5">
        <v>44621</v>
      </c>
      <c r="F246">
        <v>1</v>
      </c>
      <c r="G246" t="s">
        <v>1566</v>
      </c>
      <c r="H246" t="s">
        <v>1567</v>
      </c>
      <c r="I246">
        <v>0.85</v>
      </c>
      <c r="J246">
        <v>0.93</v>
      </c>
      <c r="K246" s="5">
        <v>41514</v>
      </c>
      <c r="L246" t="s">
        <v>32</v>
      </c>
      <c r="M246" t="s">
        <v>645</v>
      </c>
      <c r="N246" t="s">
        <v>1258</v>
      </c>
      <c r="P246" s="6" t="s">
        <v>116</v>
      </c>
      <c r="Q246" t="s">
        <v>1568</v>
      </c>
      <c r="R246" s="6">
        <f ca="1">IFERROR(IF(AND(OR(P246="Global X Investments Canada Inc",P246="Fidelity Investments Canada ULC",P246="3iQ Corp."), ISNUMBER(SEARCH("/U", A246))), 0, VLOOKUP(A246,'[1]aum (BBG)'!$A:$D,2,FALSE)),0)</f>
        <v>0</v>
      </c>
      <c r="S246" s="6">
        <f ca="1">IFERROR(IF(AND(OR(P246="Global X Investments Canada Inc",P246="Fidelity Investments Canada ULC",P246="3iQ Corp."), ISNUMBER(SEARCH("/U", A246))), 0, VLOOKUP(A246,'[1]fund_flow (BBG)'!$A:$D,2,FALSE)),0)</f>
        <v>0</v>
      </c>
      <c r="T246" s="6">
        <f ca="1">IFERROR(IF(AND(OR(P246="Global X Investments Canada Inc",P246="Fidelity Investments Canada ULC",P246="3iQ Corp."), ISNUMBER(SEARCH("/U", A246))), 0, VLOOKUP(A246,'[1]fund_flow (BBG)'!$A:$D,4,FALSE)),0)</f>
        <v>0</v>
      </c>
      <c r="U246" s="6">
        <f ca="1">IFERROR(IF(AND(OR(P246="Global X Investments Canada Inc",P246="Fidelity Investments Canada ULC",P246="3iQ Corp."), ISNUMBER(SEARCH("/U", A246))), 0, VLOOKUP(A246,'[1]fund_flow (BBG)'!$E:$F,2,FALSE)),0)</f>
        <v>0</v>
      </c>
      <c r="V246" s="6">
        <f ca="1">IFERROR(IF(AND(OR(P246="Global X Investments Canada Inc",P246="Fidelity Investments Canada ULC",P246="3iQ Corp."), ISNUMBER(SEARCH("/U", A246))), 0, VLOOKUP(A246,'[1]fund_flow (BBG)'!$G:$H,2,FALSE)),0)</f>
        <v>0</v>
      </c>
      <c r="W246" s="6">
        <f ca="1">IFERROR(IF(AND(OR(P246="Global X Investments Canada Inc",P246="Fidelity Investments Canada ULC",P246="3iQ Corp."), ISNUMBER(SEARCH("/U", A246))), 0, VLOOKUP(A246,'[1]fund_flow (BBG)'!$I:$J,2,FALSE)),0)</f>
        <v>0</v>
      </c>
      <c r="X246" s="6">
        <f ca="1">IFERROR(VLOOKUP(A246,'[1]num_trades (BBG)'!$A:$C,2,FALSE),0)</f>
        <v>0</v>
      </c>
      <c r="Y246" s="6">
        <f ca="1">IFERROR(VLOOKUP(A246,'[1]Turnover (BBG)'!$A:$C,2,FALSE),0)</f>
        <v>0</v>
      </c>
      <c r="Z246" s="6" t="str">
        <f>+IFERROR(IFERROR(VLOOKUP(M246,'[1]Category Mapping'!A:B,2,0),VLOOKUP(N246,'[1]Category Mapping'!A:B,2,0)),"Other")</f>
        <v>Other</v>
      </c>
      <c r="AA246" s="7">
        <v>0</v>
      </c>
      <c r="AB246" s="6"/>
    </row>
    <row r="247" spans="1:28">
      <c r="A247" t="s">
        <v>1569</v>
      </c>
      <c r="B247">
        <v>246</v>
      </c>
      <c r="C247" t="s">
        <v>1570</v>
      </c>
      <c r="D247" t="s">
        <v>1571</v>
      </c>
      <c r="E247" s="5" t="s">
        <v>29</v>
      </c>
      <c r="F247">
        <v>1</v>
      </c>
      <c r="G247" t="s">
        <v>1572</v>
      </c>
      <c r="H247" t="s">
        <v>1573</v>
      </c>
      <c r="I247">
        <v>0.8</v>
      </c>
      <c r="J247">
        <v>0.97</v>
      </c>
      <c r="K247" s="5">
        <v>41520</v>
      </c>
      <c r="L247" t="s">
        <v>819</v>
      </c>
      <c r="M247" t="s">
        <v>102</v>
      </c>
      <c r="N247" t="s">
        <v>115</v>
      </c>
      <c r="P247" s="6" t="s">
        <v>522</v>
      </c>
      <c r="Q247" t="s">
        <v>1574</v>
      </c>
      <c r="R247" s="6">
        <f ca="1">IFERROR(IF(AND(OR(P247="Global X Investments Canada Inc",P247="Fidelity Investments Canada ULC",P247="3iQ Corp."), ISNUMBER(SEARCH("/U", A247))), 0, VLOOKUP(A247,'[1]aum (BBG)'!$A:$D,2,FALSE)),0)</f>
        <v>4477588.9242172241</v>
      </c>
      <c r="S247" s="6">
        <f ca="1">IFERROR(IF(AND(OR(P247="Global X Investments Canada Inc",P247="Fidelity Investments Canada ULC",P247="3iQ Corp."), ISNUMBER(SEARCH("/U", A247))), 0, VLOOKUP(A247,'[1]fund_flow (BBG)'!$A:$D,2,FALSE)),0)</f>
        <v>0</v>
      </c>
      <c r="T247" s="6">
        <f ca="1">IFERROR(IF(AND(OR(P247="Global X Investments Canada Inc",P247="Fidelity Investments Canada ULC",P247="3iQ Corp."), ISNUMBER(SEARCH("/U", A247))), 0, VLOOKUP(A247,'[1]fund_flow (BBG)'!$A:$D,4,FALSE)),0)</f>
        <v>0</v>
      </c>
      <c r="U247" s="6">
        <f ca="1">IFERROR(IF(AND(OR(P247="Global X Investments Canada Inc",P247="Fidelity Investments Canada ULC",P247="3iQ Corp."), ISNUMBER(SEARCH("/U", A247))), 0, VLOOKUP(A247,'[1]fund_flow (BBG)'!$E:$F,2,FALSE)),0)</f>
        <v>1001994.4174999997</v>
      </c>
      <c r="V247" s="6">
        <f ca="1">IFERROR(IF(AND(OR(P247="Global X Investments Canada Inc",P247="Fidelity Investments Canada ULC",P247="3iQ Corp."), ISNUMBER(SEARCH("/U", A247))), 0, VLOOKUP(A247,'[1]fund_flow (BBG)'!$G:$H,2,FALSE)),0)</f>
        <v>0</v>
      </c>
      <c r="W247" s="6">
        <f ca="1">IFERROR(IF(AND(OR(P247="Global X Investments Canada Inc",P247="Fidelity Investments Canada ULC",P247="3iQ Corp."), ISNUMBER(SEARCH("/U", A247))), 0, VLOOKUP(A247,'[1]fund_flow (BBG)'!$I:$J,2,FALSE)),0)</f>
        <v>1001994.4174999997</v>
      </c>
      <c r="X247" s="6">
        <f ca="1">IFERROR(VLOOKUP(A247,'[1]num_trades (BBG)'!$A:$C,2,FALSE),0)</f>
        <v>8</v>
      </c>
      <c r="Y247" s="6">
        <f ca="1">IFERROR(VLOOKUP(A247,'[1]Turnover (BBG)'!$A:$C,2,FALSE),0)</f>
        <v>88251.16</v>
      </c>
      <c r="Z247" s="6" t="str">
        <f>+IFERROR(IFERROR(VLOOKUP(M247,'[1]Category Mapping'!A:B,2,0),VLOOKUP(N247,'[1]Category Mapping'!A:B,2,0)),"Other")</f>
        <v>Other</v>
      </c>
      <c r="AA247" s="7">
        <v>4000487.9370880127</v>
      </c>
      <c r="AB247" s="6"/>
    </row>
    <row r="248" spans="1:28">
      <c r="A248" t="s">
        <v>1575</v>
      </c>
      <c r="B248">
        <v>247</v>
      </c>
      <c r="C248" t="s">
        <v>1576</v>
      </c>
      <c r="D248" t="s">
        <v>1577</v>
      </c>
      <c r="E248" s="5" t="s">
        <v>29</v>
      </c>
      <c r="F248">
        <v>1</v>
      </c>
      <c r="G248" t="s">
        <v>1578</v>
      </c>
      <c r="H248" t="s">
        <v>1579</v>
      </c>
      <c r="I248">
        <v>0.55000000000000004</v>
      </c>
      <c r="J248">
        <v>0.66</v>
      </c>
      <c r="K248" s="5">
        <v>41520</v>
      </c>
      <c r="L248" t="s">
        <v>819</v>
      </c>
      <c r="M248" t="s">
        <v>1580</v>
      </c>
      <c r="N248" t="s">
        <v>610</v>
      </c>
      <c r="P248" s="6" t="s">
        <v>522</v>
      </c>
      <c r="Q248" t="s">
        <v>1581</v>
      </c>
      <c r="R248" s="6">
        <f ca="1">IFERROR(IF(AND(OR(P248="Global X Investments Canada Inc",P248="Fidelity Investments Canada ULC",P248="3iQ Corp."), ISNUMBER(SEARCH("/U", A248))), 0, VLOOKUP(A248,'[1]aum (BBG)'!$A:$D,2,FALSE)),0)</f>
        <v>215131264.34429169</v>
      </c>
      <c r="S248" s="6">
        <f ca="1">IFERROR(IF(AND(OR(P248="Global X Investments Canada Inc",P248="Fidelity Investments Canada ULC",P248="3iQ Corp."), ISNUMBER(SEARCH("/U", A248))), 0, VLOOKUP(A248,'[1]fund_flow (BBG)'!$A:$D,2,FALSE)),0)</f>
        <v>0</v>
      </c>
      <c r="T248" s="6">
        <f ca="1">IFERROR(IF(AND(OR(P248="Global X Investments Canada Inc",P248="Fidelity Investments Canada ULC",P248="3iQ Corp."), ISNUMBER(SEARCH("/U", A248))), 0, VLOOKUP(A248,'[1]fund_flow (BBG)'!$A:$D,4,FALSE)),0)</f>
        <v>-985189.95950001408</v>
      </c>
      <c r="U248" s="6">
        <f ca="1">IFERROR(IF(AND(OR(P248="Global X Investments Canada Inc",P248="Fidelity Investments Canada ULC",P248="3iQ Corp."), ISNUMBER(SEARCH("/U", A248))), 0, VLOOKUP(A248,'[1]fund_flow (BBG)'!$E:$F,2,FALSE)),0)</f>
        <v>-2942411.463250007</v>
      </c>
      <c r="V248" s="6">
        <f ca="1">IFERROR(IF(AND(OR(P248="Global X Investments Canada Inc",P248="Fidelity Investments Canada ULC",P248="3iQ Corp."), ISNUMBER(SEARCH("/U", A248))), 0, VLOOKUP(A248,'[1]fund_flow (BBG)'!$G:$H,2,FALSE)),0)</f>
        <v>-35939929.7425</v>
      </c>
      <c r="W248" s="6">
        <f ca="1">IFERROR(IF(AND(OR(P248="Global X Investments Canada Inc",P248="Fidelity Investments Canada ULC",P248="3iQ Corp."), ISNUMBER(SEARCH("/U", A248))), 0, VLOOKUP(A248,'[1]fund_flow (BBG)'!$I:$J,2,FALSE)),0)</f>
        <v>-42780067.083250023</v>
      </c>
      <c r="X248" s="6">
        <f ca="1">IFERROR(VLOOKUP(A248,'[1]num_trades (BBG)'!$A:$C,2,FALSE),0)</f>
        <v>221</v>
      </c>
      <c r="Y248" s="6">
        <f ca="1">IFERROR(VLOOKUP(A248,'[1]Turnover (BBG)'!$A:$C,2,FALSE),0)</f>
        <v>1380855.5</v>
      </c>
      <c r="Z248" s="6" t="str">
        <f>+IFERROR(IFERROR(VLOOKUP(M248,'[1]Category Mapping'!A:B,2,0),VLOOKUP(N248,'[1]Category Mapping'!A:B,2,0)),"Other")</f>
        <v>Other</v>
      </c>
      <c r="AA248" s="7">
        <v>207713067.27109909</v>
      </c>
      <c r="AB248" s="6"/>
    </row>
    <row r="249" spans="1:28">
      <c r="A249" t="s">
        <v>1582</v>
      </c>
      <c r="B249">
        <v>248</v>
      </c>
      <c r="C249" t="s">
        <v>1583</v>
      </c>
      <c r="D249" t="s">
        <v>1584</v>
      </c>
      <c r="E249" s="5" t="s">
        <v>29</v>
      </c>
      <c r="F249">
        <v>1</v>
      </c>
      <c r="G249" t="s">
        <v>1585</v>
      </c>
      <c r="H249" t="s">
        <v>1586</v>
      </c>
      <c r="I249">
        <v>0.45</v>
      </c>
      <c r="J249">
        <v>0.74</v>
      </c>
      <c r="K249" s="5">
        <v>41521</v>
      </c>
      <c r="L249" t="s">
        <v>819</v>
      </c>
      <c r="M249" t="s">
        <v>609</v>
      </c>
      <c r="N249" t="s">
        <v>610</v>
      </c>
      <c r="P249" s="6" t="s">
        <v>522</v>
      </c>
      <c r="Q249" t="s">
        <v>1587</v>
      </c>
      <c r="R249" s="6">
        <f ca="1">IFERROR(IF(AND(OR(P249="Global X Investments Canada Inc",P249="Fidelity Investments Canada ULC",P249="3iQ Corp."), ISNUMBER(SEARCH("/U", A249))), 0, VLOOKUP(A249,'[1]aum (BBG)'!$A:$D,2,FALSE)),0)</f>
        <v>14060784.386077881</v>
      </c>
      <c r="S249" s="6">
        <f ca="1">IFERROR(IF(AND(OR(P249="Global X Investments Canada Inc",P249="Fidelity Investments Canada ULC",P249="3iQ Corp."), ISNUMBER(SEARCH("/U", A249))), 0, VLOOKUP(A249,'[1]fund_flow (BBG)'!$A:$D,2,FALSE)),0)</f>
        <v>0</v>
      </c>
      <c r="T249" s="6">
        <f ca="1">IFERROR(IF(AND(OR(P249="Global X Investments Canada Inc",P249="Fidelity Investments Canada ULC",P249="3iQ Corp."), ISNUMBER(SEARCH("/U", A249))), 0, VLOOKUP(A249,'[1]fund_flow (BBG)'!$A:$D,4,FALSE)),0)</f>
        <v>0</v>
      </c>
      <c r="U249" s="6">
        <f ca="1">IFERROR(IF(AND(OR(P249="Global X Investments Canada Inc",P249="Fidelity Investments Canada ULC",P249="3iQ Corp."), ISNUMBER(SEARCH("/U", A249))), 0, VLOOKUP(A249,'[1]fund_flow (BBG)'!$E:$F,2,FALSE)),0)</f>
        <v>0</v>
      </c>
      <c r="V249" s="6">
        <f ca="1">IFERROR(IF(AND(OR(P249="Global X Investments Canada Inc",P249="Fidelity Investments Canada ULC",P249="3iQ Corp."), ISNUMBER(SEARCH("/U", A249))), 0, VLOOKUP(A249,'[1]fund_flow (BBG)'!$G:$H,2,FALSE)),0)</f>
        <v>0</v>
      </c>
      <c r="W249" s="6">
        <f ca="1">IFERROR(IF(AND(OR(P249="Global X Investments Canada Inc",P249="Fidelity Investments Canada ULC",P249="3iQ Corp."), ISNUMBER(SEARCH("/U", A249))), 0, VLOOKUP(A249,'[1]fund_flow (BBG)'!$I:$J,2,FALSE)),0)</f>
        <v>0</v>
      </c>
      <c r="X249" s="6">
        <f ca="1">IFERROR(VLOOKUP(A249,'[1]num_trades (BBG)'!$A:$C,2,FALSE),0)</f>
        <v>25</v>
      </c>
      <c r="Y249" s="6">
        <f ca="1">IFERROR(VLOOKUP(A249,'[1]Turnover (BBG)'!$A:$C,2,FALSE),0)</f>
        <v>46547.490999999995</v>
      </c>
      <c r="Z249" s="6" t="str">
        <f>+IFERROR(IFERROR(VLOOKUP(M249,'[1]Category Mapping'!A:B,2,0),VLOOKUP(N249,'[1]Category Mapping'!A:B,2,0)),"Other")</f>
        <v>Other</v>
      </c>
      <c r="AA249" s="7">
        <v>14523498.716077805</v>
      </c>
      <c r="AB249" s="6"/>
    </row>
    <row r="250" spans="1:28">
      <c r="A250" t="s">
        <v>1588</v>
      </c>
      <c r="B250">
        <v>249</v>
      </c>
      <c r="C250" t="s">
        <v>1589</v>
      </c>
      <c r="D250" t="s">
        <v>1590</v>
      </c>
      <c r="E250" s="5" t="s">
        <v>29</v>
      </c>
      <c r="F250">
        <v>1</v>
      </c>
      <c r="G250" t="s">
        <v>1591</v>
      </c>
      <c r="H250" t="s">
        <v>1592</v>
      </c>
      <c r="I250">
        <v>0.6</v>
      </c>
      <c r="J250">
        <v>0.99</v>
      </c>
      <c r="K250" s="5">
        <v>41522</v>
      </c>
      <c r="L250" t="s">
        <v>819</v>
      </c>
      <c r="M250" t="s">
        <v>659</v>
      </c>
      <c r="N250" t="s">
        <v>1593</v>
      </c>
      <c r="P250" s="6" t="s">
        <v>522</v>
      </c>
      <c r="Q250" t="s">
        <v>1594</v>
      </c>
      <c r="R250" s="6">
        <f ca="1">IFERROR(IF(AND(OR(P250="Global X Investments Canada Inc",P250="Fidelity Investments Canada ULC",P250="3iQ Corp."), ISNUMBER(SEARCH("/U", A250))), 0, VLOOKUP(A250,'[1]aum (BBG)'!$A:$D,2,FALSE)),0)</f>
        <v>127673199.66978455</v>
      </c>
      <c r="S250" s="6">
        <f ca="1">IFERROR(IF(AND(OR(P250="Global X Investments Canada Inc",P250="Fidelity Investments Canada ULC",P250="3iQ Corp."), ISNUMBER(SEARCH("/U", A250))), 0, VLOOKUP(A250,'[1]fund_flow (BBG)'!$A:$D,2,FALSE)),0)</f>
        <v>1784268.3472499938</v>
      </c>
      <c r="T250" s="6">
        <f ca="1">IFERROR(IF(AND(OR(P250="Global X Investments Canada Inc",P250="Fidelity Investments Canada ULC",P250="3iQ Corp."), ISNUMBER(SEARCH("/U", A250))), 0, VLOOKUP(A250,'[1]fund_flow (BBG)'!$A:$D,4,FALSE)),0)</f>
        <v>928777.40849999653</v>
      </c>
      <c r="U250" s="6">
        <f ca="1">IFERROR(IF(AND(OR(P250="Global X Investments Canada Inc",P250="Fidelity Investments Canada ULC",P250="3iQ Corp."), ISNUMBER(SEARCH("/U", A250))), 0, VLOOKUP(A250,'[1]fund_flow (BBG)'!$E:$F,2,FALSE)),0)</f>
        <v>8818159.2874999996</v>
      </c>
      <c r="V250" s="6">
        <f ca="1">IFERROR(IF(AND(OR(P250="Global X Investments Canada Inc",P250="Fidelity Investments Canada ULC",P250="3iQ Corp."), ISNUMBER(SEARCH("/U", A250))), 0, VLOOKUP(A250,'[1]fund_flow (BBG)'!$G:$H,2,FALSE)),0)</f>
        <v>1737687.9760000093</v>
      </c>
      <c r="W250" s="6">
        <f ca="1">IFERROR(IF(AND(OR(P250="Global X Investments Canada Inc",P250="Fidelity Investments Canada ULC",P250="3iQ Corp."), ISNUMBER(SEARCH("/U", A250))), 0, VLOOKUP(A250,'[1]fund_flow (BBG)'!$I:$J,2,FALSE)),0)</f>
        <v>15772126.527249988</v>
      </c>
      <c r="X250" s="6">
        <f ca="1">IFERROR(VLOOKUP(A250,'[1]num_trades (BBG)'!$A:$C,2,FALSE),0)</f>
        <v>530</v>
      </c>
      <c r="Y250" s="6">
        <f ca="1">IFERROR(VLOOKUP(A250,'[1]Turnover (BBG)'!$A:$C,2,FALSE),0)</f>
        <v>5325627.4000000004</v>
      </c>
      <c r="Z250" s="6" t="str">
        <f>+IFERROR(IFERROR(VLOOKUP(M250,'[1]Category Mapping'!A:B,2,0),VLOOKUP(N250,'[1]Category Mapping'!A:B,2,0)),"Other")</f>
        <v>Other</v>
      </c>
      <c r="AA250" s="7">
        <v>48794599.410987854</v>
      </c>
      <c r="AB250" s="6"/>
    </row>
    <row r="251" spans="1:28">
      <c r="A251" t="s">
        <v>1595</v>
      </c>
      <c r="B251">
        <v>250</v>
      </c>
      <c r="C251" t="s">
        <v>1596</v>
      </c>
      <c r="D251" t="s">
        <v>1597</v>
      </c>
      <c r="E251" s="5" t="s">
        <v>29</v>
      </c>
      <c r="F251">
        <v>1</v>
      </c>
      <c r="G251" t="s">
        <v>1598</v>
      </c>
      <c r="H251" t="s">
        <v>1599</v>
      </c>
      <c r="I251">
        <v>0.55000000000000004</v>
      </c>
      <c r="J251">
        <v>0.72</v>
      </c>
      <c r="K251" s="5">
        <v>41523</v>
      </c>
      <c r="L251" t="s">
        <v>819</v>
      </c>
      <c r="M251" t="s">
        <v>170</v>
      </c>
      <c r="N251" t="s">
        <v>171</v>
      </c>
      <c r="P251" s="6" t="s">
        <v>522</v>
      </c>
      <c r="Q251" t="s">
        <v>1600</v>
      </c>
      <c r="R251" s="6">
        <f ca="1">IFERROR(IF(AND(OR(P251="Global X Investments Canada Inc",P251="Fidelity Investments Canada ULC",P251="3iQ Corp."), ISNUMBER(SEARCH("/U", A251))), 0, VLOOKUP(A251,'[1]aum (BBG)'!$A:$D,2,FALSE)),0)</f>
        <v>8341630.8384552002</v>
      </c>
      <c r="S251" s="6">
        <f ca="1">IFERROR(IF(AND(OR(P251="Global X Investments Canada Inc",P251="Fidelity Investments Canada ULC",P251="3iQ Corp."), ISNUMBER(SEARCH("/U", A251))), 0, VLOOKUP(A251,'[1]fund_flow (BBG)'!$A:$D,2,FALSE)),0)</f>
        <v>0</v>
      </c>
      <c r="T251" s="6">
        <f ca="1">IFERROR(IF(AND(OR(P251="Global X Investments Canada Inc",P251="Fidelity Investments Canada ULC",P251="3iQ Corp."), ISNUMBER(SEARCH("/U", A251))), 0, VLOOKUP(A251,'[1]fund_flow (BBG)'!$A:$D,4,FALSE)),0)</f>
        <v>-3043.5155000000377</v>
      </c>
      <c r="U251" s="6">
        <f ca="1">IFERROR(IF(AND(OR(P251="Global X Investments Canada Inc",P251="Fidelity Investments Canada ULC",P251="3iQ Corp."), ISNUMBER(SEARCH("/U", A251))), 0, VLOOKUP(A251,'[1]fund_flow (BBG)'!$E:$F,2,FALSE)),0)</f>
        <v>0</v>
      </c>
      <c r="V251" s="6">
        <f ca="1">IFERROR(IF(AND(OR(P251="Global X Investments Canada Inc",P251="Fidelity Investments Canada ULC",P251="3iQ Corp."), ISNUMBER(SEARCH("/U", A251))), 0, VLOOKUP(A251,'[1]fund_flow (BBG)'!$G:$H,2,FALSE)),0)</f>
        <v>0</v>
      </c>
      <c r="W251" s="6">
        <f ca="1">IFERROR(IF(AND(OR(P251="Global X Investments Canada Inc",P251="Fidelity Investments Canada ULC",P251="3iQ Corp."), ISNUMBER(SEARCH("/U", A251))), 0, VLOOKUP(A251,'[1]fund_flow (BBG)'!$I:$J,2,FALSE)),0)</f>
        <v>-3043.5155000000377</v>
      </c>
      <c r="X251" s="6">
        <f ca="1">IFERROR(VLOOKUP(A251,'[1]num_trades (BBG)'!$A:$C,2,FALSE),0)</f>
        <v>51</v>
      </c>
      <c r="Y251" s="6">
        <f ca="1">IFERROR(VLOOKUP(A251,'[1]Turnover (BBG)'!$A:$C,2,FALSE),0)</f>
        <v>102643.3</v>
      </c>
      <c r="Z251" s="6" t="str">
        <f>+IFERROR(IFERROR(VLOOKUP(M251,'[1]Category Mapping'!A:B,2,0),VLOOKUP(N251,'[1]Category Mapping'!A:B,2,0)),"Other")</f>
        <v>Asset Allocation</v>
      </c>
      <c r="AA251" s="7">
        <v>5705917.7631282806</v>
      </c>
      <c r="AB251" s="6"/>
    </row>
    <row r="252" spans="1:28">
      <c r="A252" t="s">
        <v>1601</v>
      </c>
      <c r="B252">
        <v>251</v>
      </c>
      <c r="C252" t="s">
        <v>1602</v>
      </c>
      <c r="D252" t="s">
        <v>1603</v>
      </c>
      <c r="E252" s="5" t="s">
        <v>29</v>
      </c>
      <c r="F252">
        <v>1</v>
      </c>
      <c r="G252" t="s">
        <v>1604</v>
      </c>
      <c r="H252" t="s">
        <v>1605</v>
      </c>
      <c r="I252">
        <v>0.25</v>
      </c>
      <c r="J252">
        <v>0.27</v>
      </c>
      <c r="K252" s="5">
        <v>41534</v>
      </c>
      <c r="L252" t="s">
        <v>230</v>
      </c>
      <c r="M252" t="s">
        <v>71</v>
      </c>
      <c r="N252" t="s">
        <v>72</v>
      </c>
      <c r="P252" s="6" t="s">
        <v>233</v>
      </c>
      <c r="Q252" t="s">
        <v>1606</v>
      </c>
      <c r="R252" s="6">
        <f ca="1">IFERROR(IF(AND(OR(P252="Global X Investments Canada Inc",P252="Fidelity Investments Canada ULC",P252="3iQ Corp."), ISNUMBER(SEARCH("/U", A252))), 0, VLOOKUP(A252,'[1]aum (BBG)'!$A:$D,2,FALSE)),0)</f>
        <v>98988018.4674263</v>
      </c>
      <c r="S252" s="6">
        <f ca="1">IFERROR(IF(AND(OR(P252="Global X Investments Canada Inc",P252="Fidelity Investments Canada ULC",P252="3iQ Corp."), ISNUMBER(SEARCH("/U", A252))), 0, VLOOKUP(A252,'[1]fund_flow (BBG)'!$A:$D,2,FALSE)),0)</f>
        <v>0</v>
      </c>
      <c r="T252" s="6">
        <f ca="1">IFERROR(IF(AND(OR(P252="Global X Investments Canada Inc",P252="Fidelity Investments Canada ULC",P252="3iQ Corp."), ISNUMBER(SEARCH("/U", A252))), 0, VLOOKUP(A252,'[1]fund_flow (BBG)'!$A:$D,4,FALSE)),0)</f>
        <v>0</v>
      </c>
      <c r="U252" s="6">
        <f ca="1">IFERROR(IF(AND(OR(P252="Global X Investments Canada Inc",P252="Fidelity Investments Canada ULC",P252="3iQ Corp."), ISNUMBER(SEARCH("/U", A252))), 0, VLOOKUP(A252,'[1]fund_flow (BBG)'!$E:$F,2,FALSE)),0)</f>
        <v>0</v>
      </c>
      <c r="V252" s="6">
        <f ca="1">IFERROR(IF(AND(OR(P252="Global X Investments Canada Inc",P252="Fidelity Investments Canada ULC",P252="3iQ Corp."), ISNUMBER(SEARCH("/U", A252))), 0, VLOOKUP(A252,'[1]fund_flow (BBG)'!$G:$H,2,FALSE)),0)</f>
        <v>0</v>
      </c>
      <c r="W252" s="6">
        <f ca="1">IFERROR(IF(AND(OR(P252="Global X Investments Canada Inc",P252="Fidelity Investments Canada ULC",P252="3iQ Corp."), ISNUMBER(SEARCH("/U", A252))), 0, VLOOKUP(A252,'[1]fund_flow (BBG)'!$I:$J,2,FALSE)),0)</f>
        <v>0</v>
      </c>
      <c r="X252" s="6">
        <f ca="1">IFERROR(VLOOKUP(A252,'[1]num_trades (BBG)'!$A:$C,2,FALSE),0)</f>
        <v>454</v>
      </c>
      <c r="Y252" s="6">
        <f ca="1">IFERROR(VLOOKUP(A252,'[1]Turnover (BBG)'!$A:$C,2,FALSE),0)</f>
        <v>1840782.5</v>
      </c>
      <c r="Z252" s="6" t="str">
        <f>+IFERROR(IFERROR(VLOOKUP(M252,'[1]Category Mapping'!A:B,2,0),VLOOKUP(N252,'[1]Category Mapping'!A:B,2,0)),"Other")</f>
        <v>Canada Sector Equity</v>
      </c>
      <c r="AA252" s="7">
        <v>91178658.197402954</v>
      </c>
      <c r="AB252" s="6"/>
    </row>
    <row r="253" spans="1:28">
      <c r="A253" t="s">
        <v>1607</v>
      </c>
      <c r="B253">
        <v>252</v>
      </c>
      <c r="C253" t="s">
        <v>1608</v>
      </c>
      <c r="D253" t="s">
        <v>1609</v>
      </c>
      <c r="E253" s="5" t="s">
        <v>29</v>
      </c>
      <c r="F253">
        <v>1</v>
      </c>
      <c r="G253" t="s">
        <v>1610</v>
      </c>
      <c r="H253" t="s">
        <v>1611</v>
      </c>
      <c r="I253">
        <v>0.25</v>
      </c>
      <c r="J253">
        <v>0.27</v>
      </c>
      <c r="K253" s="5">
        <v>41534</v>
      </c>
      <c r="L253" t="s">
        <v>230</v>
      </c>
      <c r="M253" t="s">
        <v>86</v>
      </c>
      <c r="N253" t="s">
        <v>87</v>
      </c>
      <c r="P253" s="6" t="s">
        <v>233</v>
      </c>
      <c r="Q253" t="s">
        <v>1612</v>
      </c>
      <c r="R253" s="6">
        <f ca="1">IFERROR(IF(AND(OR(P253="Global X Investments Canada Inc",P253="Fidelity Investments Canada ULC",P253="3iQ Corp."), ISNUMBER(SEARCH("/U", A253))), 0, VLOOKUP(A253,'[1]aum (BBG)'!$A:$D,2,FALSE)),0)</f>
        <v>107933086.30187988</v>
      </c>
      <c r="S253" s="6">
        <f ca="1">IFERROR(IF(AND(OR(P253="Global X Investments Canada Inc",P253="Fidelity Investments Canada ULC",P253="3iQ Corp."), ISNUMBER(SEARCH("/U", A253))), 0, VLOOKUP(A253,'[1]fund_flow (BBG)'!$A:$D,2,FALSE)),0)</f>
        <v>0</v>
      </c>
      <c r="T253" s="6">
        <f ca="1">IFERROR(IF(AND(OR(P253="Global X Investments Canada Inc",P253="Fidelity Investments Canada ULC",P253="3iQ Corp."), ISNUMBER(SEARCH("/U", A253))), 0, VLOOKUP(A253,'[1]fund_flow (BBG)'!$A:$D,4,FALSE)),0)</f>
        <v>0</v>
      </c>
      <c r="U253" s="6">
        <f ca="1">IFERROR(IF(AND(OR(P253="Global X Investments Canada Inc",P253="Fidelity Investments Canada ULC",P253="3iQ Corp."), ISNUMBER(SEARCH("/U", A253))), 0, VLOOKUP(A253,'[1]fund_flow (BBG)'!$E:$F,2,FALSE)),0)</f>
        <v>0</v>
      </c>
      <c r="V253" s="6">
        <f ca="1">IFERROR(IF(AND(OR(P253="Global X Investments Canada Inc",P253="Fidelity Investments Canada ULC",P253="3iQ Corp."), ISNUMBER(SEARCH("/U", A253))), 0, VLOOKUP(A253,'[1]fund_flow (BBG)'!$G:$H,2,FALSE)),0)</f>
        <v>0</v>
      </c>
      <c r="W253" s="6">
        <f ca="1">IFERROR(IF(AND(OR(P253="Global X Investments Canada Inc",P253="Fidelity Investments Canada ULC",P253="3iQ Corp."), ISNUMBER(SEARCH("/U", A253))), 0, VLOOKUP(A253,'[1]fund_flow (BBG)'!$I:$J,2,FALSE)),0)</f>
        <v>57610.210720006442</v>
      </c>
      <c r="X253" s="6">
        <f ca="1">IFERROR(VLOOKUP(A253,'[1]num_trades (BBG)'!$A:$C,2,FALSE),0)</f>
        <v>101</v>
      </c>
      <c r="Y253" s="6">
        <f ca="1">IFERROR(VLOOKUP(A253,'[1]Turnover (BBG)'!$A:$C,2,FALSE),0)</f>
        <v>1080622.0900000001</v>
      </c>
      <c r="Z253" s="6" t="str">
        <f>+IFERROR(IFERROR(VLOOKUP(M253,'[1]Category Mapping'!A:B,2,0),VLOOKUP(N253,'[1]Category Mapping'!A:B,2,0)),"Other")</f>
        <v>Canada Sector Equity</v>
      </c>
      <c r="AA253" s="7">
        <v>96777531.954345703</v>
      </c>
      <c r="AB253" s="6"/>
    </row>
    <row r="254" spans="1:28">
      <c r="A254" t="s">
        <v>1613</v>
      </c>
      <c r="B254">
        <v>253</v>
      </c>
      <c r="C254" t="s">
        <v>1614</v>
      </c>
      <c r="D254" t="s">
        <v>1615</v>
      </c>
      <c r="E254" s="9">
        <v>45379</v>
      </c>
      <c r="F254">
        <v>2</v>
      </c>
      <c r="G254" t="s">
        <v>1244</v>
      </c>
      <c r="H254" t="s">
        <v>1245</v>
      </c>
      <c r="I254">
        <v>0.4</v>
      </c>
      <c r="J254">
        <v>0.47</v>
      </c>
      <c r="K254" s="5">
        <v>41547</v>
      </c>
      <c r="L254" t="s">
        <v>32</v>
      </c>
      <c r="M254" t="s">
        <v>743</v>
      </c>
      <c r="N254" t="s">
        <v>863</v>
      </c>
      <c r="P254" s="6" t="s">
        <v>233</v>
      </c>
      <c r="Q254" t="s">
        <v>1616</v>
      </c>
      <c r="R254" s="6">
        <f ca="1">IFERROR(IF(AND(OR(P254="Global X Investments Canada Inc",P254="Fidelity Investments Canada ULC",P254="3iQ Corp."), ISNUMBER(SEARCH("/U", A254))), 0, VLOOKUP(A254,'[1]aum (BBG)'!$A:$D,2,FALSE)),0)</f>
        <v>0</v>
      </c>
      <c r="S254" s="6">
        <f ca="1">IFERROR(IF(AND(OR(P254="Global X Investments Canada Inc",P254="Fidelity Investments Canada ULC",P254="3iQ Corp."), ISNUMBER(SEARCH("/U", A254))), 0, VLOOKUP(A254,'[1]fund_flow (BBG)'!$A:$D,2,FALSE)),0)</f>
        <v>0</v>
      </c>
      <c r="T254" s="6">
        <f ca="1">IFERROR(IF(AND(OR(P254="Global X Investments Canada Inc",P254="Fidelity Investments Canada ULC",P254="3iQ Corp."), ISNUMBER(SEARCH("/U", A254))), 0, VLOOKUP(A254,'[1]fund_flow (BBG)'!$A:$D,4,FALSE)),0)</f>
        <v>0</v>
      </c>
      <c r="U254" s="6">
        <f ca="1">IFERROR(IF(AND(OR(P254="Global X Investments Canada Inc",P254="Fidelity Investments Canada ULC",P254="3iQ Corp."), ISNUMBER(SEARCH("/U", A254))), 0, VLOOKUP(A254,'[1]fund_flow (BBG)'!$E:$F,2,FALSE)),0)</f>
        <v>0</v>
      </c>
      <c r="V254" s="6">
        <f ca="1">IFERROR(IF(AND(OR(P254="Global X Investments Canada Inc",P254="Fidelity Investments Canada ULC",P254="3iQ Corp."), ISNUMBER(SEARCH("/U", A254))), 0, VLOOKUP(A254,'[1]fund_flow (BBG)'!$G:$H,2,FALSE)),0)</f>
        <v>0</v>
      </c>
      <c r="W254" s="6">
        <f ca="1">IFERROR(IF(AND(OR(P254="Global X Investments Canada Inc",P254="Fidelity Investments Canada ULC",P254="3iQ Corp."), ISNUMBER(SEARCH("/U", A254))), 0, VLOOKUP(A254,'[1]fund_flow (BBG)'!$I:$J,2,FALSE)),0)</f>
        <v>0</v>
      </c>
      <c r="X254" s="6">
        <f ca="1">IFERROR(VLOOKUP(A254,'[1]num_trades (BBG)'!$A:$C,2,FALSE),0)</f>
        <v>0</v>
      </c>
      <c r="Y254" s="6">
        <f ca="1">IFERROR(VLOOKUP(A254,'[1]Turnover (BBG)'!$A:$C,2,FALSE),0)</f>
        <v>0</v>
      </c>
      <c r="Z254" s="6" t="str">
        <f>+IFERROR(IFERROR(VLOOKUP(M254,'[1]Category Mapping'!A:B,2,0),VLOOKUP(N254,'[1]Category Mapping'!A:B,2,0)),"Other")</f>
        <v>Other</v>
      </c>
      <c r="AA254" s="7">
        <v>0</v>
      </c>
      <c r="AB254" s="6"/>
    </row>
    <row r="255" spans="1:28">
      <c r="A255" t="s">
        <v>1617</v>
      </c>
      <c r="B255">
        <v>254</v>
      </c>
      <c r="C255" t="s">
        <v>1618</v>
      </c>
      <c r="D255" t="s">
        <v>1619</v>
      </c>
      <c r="E255" s="5" t="s">
        <v>29</v>
      </c>
      <c r="F255">
        <v>1</v>
      </c>
      <c r="G255" t="s">
        <v>1620</v>
      </c>
      <c r="H255" t="s">
        <v>1621</v>
      </c>
      <c r="I255">
        <v>0.55000000000000004</v>
      </c>
      <c r="J255">
        <v>0.64</v>
      </c>
      <c r="K255" s="5">
        <v>41549</v>
      </c>
      <c r="L255" t="s">
        <v>32</v>
      </c>
      <c r="M255" t="s">
        <v>261</v>
      </c>
      <c r="N255" t="s">
        <v>232</v>
      </c>
      <c r="P255" s="6" t="s">
        <v>233</v>
      </c>
      <c r="Q255" t="s">
        <v>1622</v>
      </c>
      <c r="R255" s="6">
        <f ca="1">IFERROR(IF(AND(OR(P255="Global X Investments Canada Inc",P255="Fidelity Investments Canada ULC",P255="3iQ Corp."), ISNUMBER(SEARCH("/U", A255))), 0, VLOOKUP(A255,'[1]aum (BBG)'!$A:$D,2,FALSE)),0)</f>
        <v>76995799.942720413</v>
      </c>
      <c r="S255" s="6">
        <f ca="1">IFERROR(IF(AND(OR(P255="Global X Investments Canada Inc",P255="Fidelity Investments Canada ULC",P255="3iQ Corp."), ISNUMBER(SEARCH("/U", A255))), 0, VLOOKUP(A255,'[1]fund_flow (BBG)'!$A:$D,2,FALSE)),0)</f>
        <v>0</v>
      </c>
      <c r="T255" s="6">
        <f ca="1">IFERROR(IF(AND(OR(P255="Global X Investments Canada Inc",P255="Fidelity Investments Canada ULC",P255="3iQ Corp."), ISNUMBER(SEARCH("/U", A255))), 0, VLOOKUP(A255,'[1]fund_flow (BBG)'!$A:$D,4,FALSE)),0)</f>
        <v>0</v>
      </c>
      <c r="U255" s="6">
        <f ca="1">IFERROR(IF(AND(OR(P255="Global X Investments Canada Inc",P255="Fidelity Investments Canada ULC",P255="3iQ Corp."), ISNUMBER(SEARCH("/U", A255))), 0, VLOOKUP(A255,'[1]fund_flow (BBG)'!$E:$F,2,FALSE)),0)</f>
        <v>0</v>
      </c>
      <c r="V255" s="6">
        <f ca="1">IFERROR(IF(AND(OR(P255="Global X Investments Canada Inc",P255="Fidelity Investments Canada ULC",P255="3iQ Corp."), ISNUMBER(SEARCH("/U", A255))), 0, VLOOKUP(A255,'[1]fund_flow (BBG)'!$G:$H,2,FALSE)),0)</f>
        <v>0</v>
      </c>
      <c r="W255" s="6">
        <f ca="1">IFERROR(IF(AND(OR(P255="Global X Investments Canada Inc",P255="Fidelity Investments Canada ULC",P255="3iQ Corp."), ISNUMBER(SEARCH("/U", A255))), 0, VLOOKUP(A255,'[1]fund_flow (BBG)'!$I:$J,2,FALSE)),0)</f>
        <v>1142.5478872454044</v>
      </c>
      <c r="X255" s="6">
        <f ca="1">IFERROR(VLOOKUP(A255,'[1]num_trades (BBG)'!$A:$C,2,FALSE),0)</f>
        <v>136</v>
      </c>
      <c r="Y255" s="6">
        <f ca="1">IFERROR(VLOOKUP(A255,'[1]Turnover (BBG)'!$A:$C,2,FALSE),0)</f>
        <v>565681.28</v>
      </c>
      <c r="Z255" s="6" t="str">
        <f>+IFERROR(IFERROR(VLOOKUP(M255,'[1]Category Mapping'!A:B,2,0),VLOOKUP(N255,'[1]Category Mapping'!A:B,2,0)),"Other")</f>
        <v>Other</v>
      </c>
      <c r="AA255" s="7">
        <v>63318098.629190445</v>
      </c>
      <c r="AB255" s="6"/>
    </row>
    <row r="256" spans="1:28">
      <c r="A256" t="s">
        <v>1623</v>
      </c>
      <c r="B256">
        <v>255</v>
      </c>
      <c r="C256" t="s">
        <v>1624</v>
      </c>
      <c r="D256" t="s">
        <v>1625</v>
      </c>
      <c r="E256" s="5" t="s">
        <v>29</v>
      </c>
      <c r="F256">
        <v>1</v>
      </c>
      <c r="G256" t="s">
        <v>1626</v>
      </c>
      <c r="H256" t="s">
        <v>1627</v>
      </c>
      <c r="I256">
        <v>0.15</v>
      </c>
      <c r="J256">
        <v>0.17</v>
      </c>
      <c r="K256" s="5">
        <v>41562</v>
      </c>
      <c r="L256" t="s">
        <v>32</v>
      </c>
      <c r="M256" t="s">
        <v>1628</v>
      </c>
      <c r="N256" t="s">
        <v>1629</v>
      </c>
      <c r="P256" s="6" t="s">
        <v>522</v>
      </c>
      <c r="Q256" t="s">
        <v>1630</v>
      </c>
      <c r="R256" s="6">
        <f ca="1">IFERROR(IF(AND(OR(P256="Global X Investments Canada Inc",P256="Fidelity Investments Canada ULC",P256="3iQ Corp."), ISNUMBER(SEARCH("/U", A256))), 0, VLOOKUP(A256,'[1]aum (BBG)'!$A:$D,2,FALSE)),0)</f>
        <v>3046162969.2077637</v>
      </c>
      <c r="S256" s="6">
        <f ca="1">IFERROR(IF(AND(OR(P256="Global X Investments Canada Inc",P256="Fidelity Investments Canada ULC",P256="3iQ Corp."), ISNUMBER(SEARCH("/U", A256))), 0, VLOOKUP(A256,'[1]fund_flow (BBG)'!$A:$D,2,FALSE)),0)</f>
        <v>22510350.346999787</v>
      </c>
      <c r="T256" s="6">
        <f ca="1">IFERROR(IF(AND(OR(P256="Global X Investments Canada Inc",P256="Fidelity Investments Canada ULC",P256="3iQ Corp."), ISNUMBER(SEARCH("/U", A256))), 0, VLOOKUP(A256,'[1]fund_flow (BBG)'!$A:$D,4,FALSE)),0)</f>
        <v>-92533855.443000078</v>
      </c>
      <c r="U256" s="6">
        <f ca="1">IFERROR(IF(AND(OR(P256="Global X Investments Canada Inc",P256="Fidelity Investments Canada ULC",P256="3iQ Corp."), ISNUMBER(SEARCH("/U", A256))), 0, VLOOKUP(A256,'[1]fund_flow (BBG)'!$E:$F,2,FALSE)),0)</f>
        <v>-60078729.24949979</v>
      </c>
      <c r="V256" s="6">
        <f ca="1">IFERROR(IF(AND(OR(P256="Global X Investments Canada Inc",P256="Fidelity Investments Canada ULC",P256="3iQ Corp."), ISNUMBER(SEARCH("/U", A256))), 0, VLOOKUP(A256,'[1]fund_flow (BBG)'!$G:$H,2,FALSE)),0)</f>
        <v>-2500763.1490002144</v>
      </c>
      <c r="W256" s="6">
        <f ca="1">IFERROR(IF(AND(OR(P256="Global X Investments Canada Inc",P256="Fidelity Investments Canada ULC",P256="3iQ Corp."), ISNUMBER(SEARCH("/U", A256))), 0, VLOOKUP(A256,'[1]fund_flow (BBG)'!$I:$J,2,FALSE)),0)</f>
        <v>-170112644.30900028</v>
      </c>
      <c r="X256" s="6">
        <f ca="1">IFERROR(VLOOKUP(A256,'[1]num_trades (BBG)'!$A:$C,2,FALSE),0)</f>
        <v>10068</v>
      </c>
      <c r="Y256" s="6">
        <f ca="1">IFERROR(VLOOKUP(A256,'[1]Turnover (BBG)'!$A:$C,2,FALSE),0)</f>
        <v>184367930</v>
      </c>
      <c r="Z256" s="6" t="str">
        <f>+IFERROR(IFERROR(VLOOKUP(M256,'[1]Category Mapping'!A:B,2,0),VLOOKUP(N256,'[1]Category Mapping'!A:B,2,0)),"Other")</f>
        <v>Other</v>
      </c>
      <c r="AA256" s="7">
        <v>3120280645.7519531</v>
      </c>
      <c r="AB256" s="6"/>
    </row>
    <row r="257" spans="1:28">
      <c r="A257" t="s">
        <v>1631</v>
      </c>
      <c r="B257">
        <v>256</v>
      </c>
      <c r="C257" t="s">
        <v>1632</v>
      </c>
      <c r="D257" t="s">
        <v>1633</v>
      </c>
      <c r="E257" s="9">
        <v>45387</v>
      </c>
      <c r="F257">
        <v>1</v>
      </c>
      <c r="G257" t="s">
        <v>1634</v>
      </c>
      <c r="H257" t="s">
        <v>1635</v>
      </c>
      <c r="I257">
        <v>0.6</v>
      </c>
      <c r="J257">
        <v>0.67</v>
      </c>
      <c r="K257" s="5">
        <v>41569</v>
      </c>
      <c r="L257" t="s">
        <v>32</v>
      </c>
      <c r="M257" t="s">
        <v>480</v>
      </c>
      <c r="N257" t="s">
        <v>178</v>
      </c>
      <c r="P257" s="6" t="s">
        <v>135</v>
      </c>
      <c r="Q257" t="s">
        <v>1636</v>
      </c>
      <c r="R257" s="6">
        <f ca="1">IFERROR(IF(AND(OR(P257="Global X Investments Canada Inc",P257="Fidelity Investments Canada ULC",P257="3iQ Corp."), ISNUMBER(SEARCH("/U", A257))), 0, VLOOKUP(A257,'[1]aum (BBG)'!$A:$D,2,FALSE)),0)</f>
        <v>0</v>
      </c>
      <c r="S257" s="6">
        <f ca="1">IFERROR(IF(AND(OR(P257="Global X Investments Canada Inc",P257="Fidelity Investments Canada ULC",P257="3iQ Corp."), ISNUMBER(SEARCH("/U", A257))), 0, VLOOKUP(A257,'[1]fund_flow (BBG)'!$A:$D,2,FALSE)),0)</f>
        <v>0</v>
      </c>
      <c r="T257" s="6">
        <f ca="1">IFERROR(IF(AND(OR(P257="Global X Investments Canada Inc",P257="Fidelity Investments Canada ULC",P257="3iQ Corp."), ISNUMBER(SEARCH("/U", A257))), 0, VLOOKUP(A257,'[1]fund_flow (BBG)'!$A:$D,4,FALSE)),0)</f>
        <v>0</v>
      </c>
      <c r="U257" s="6">
        <f ca="1">IFERROR(IF(AND(OR(P257="Global X Investments Canada Inc",P257="Fidelity Investments Canada ULC",P257="3iQ Corp."), ISNUMBER(SEARCH("/U", A257))), 0, VLOOKUP(A257,'[1]fund_flow (BBG)'!$E:$F,2,FALSE)),0)</f>
        <v>0</v>
      </c>
      <c r="V257" s="6">
        <f ca="1">IFERROR(IF(AND(OR(P257="Global X Investments Canada Inc",P257="Fidelity Investments Canada ULC",P257="3iQ Corp."), ISNUMBER(SEARCH("/U", A257))), 0, VLOOKUP(A257,'[1]fund_flow (BBG)'!$G:$H,2,FALSE)),0)</f>
        <v>0</v>
      </c>
      <c r="W257" s="6">
        <f ca="1">IFERROR(IF(AND(OR(P257="Global X Investments Canada Inc",P257="Fidelity Investments Canada ULC",P257="3iQ Corp."), ISNUMBER(SEARCH("/U", A257))), 0, VLOOKUP(A257,'[1]fund_flow (BBG)'!$I:$J,2,FALSE)),0)</f>
        <v>0</v>
      </c>
      <c r="X257" s="6">
        <f ca="1">IFERROR(VLOOKUP(A257,'[1]num_trades (BBG)'!$A:$C,2,FALSE),0)</f>
        <v>0</v>
      </c>
      <c r="Y257" s="6">
        <f ca="1">IFERROR(VLOOKUP(A257,'[1]Turnover (BBG)'!$A:$C,2,FALSE),0)</f>
        <v>0</v>
      </c>
      <c r="Z257" s="6" t="str">
        <f>+IFERROR(IFERROR(VLOOKUP(M257,'[1]Category Mapping'!A:B,2,0),VLOOKUP(N257,'[1]Category Mapping'!A:B,2,0)),"Other")</f>
        <v>Other</v>
      </c>
      <c r="AA257" s="7">
        <v>0</v>
      </c>
      <c r="AB257" s="6"/>
    </row>
    <row r="258" spans="1:28">
      <c r="A258" t="s">
        <v>1637</v>
      </c>
      <c r="B258">
        <v>257</v>
      </c>
      <c r="C258" t="s">
        <v>1638</v>
      </c>
      <c r="D258" t="s">
        <v>1639</v>
      </c>
      <c r="E258" s="9">
        <v>45387</v>
      </c>
      <c r="F258">
        <v>1</v>
      </c>
      <c r="G258" t="s">
        <v>1640</v>
      </c>
      <c r="H258" t="s">
        <v>1641</v>
      </c>
      <c r="I258">
        <v>0.6</v>
      </c>
      <c r="J258">
        <v>0.66</v>
      </c>
      <c r="K258" s="5">
        <v>41569</v>
      </c>
      <c r="L258" t="s">
        <v>32</v>
      </c>
      <c r="M258" t="s">
        <v>480</v>
      </c>
      <c r="N258" t="s">
        <v>1239</v>
      </c>
      <c r="P258" s="6" t="s">
        <v>135</v>
      </c>
      <c r="Q258" t="s">
        <v>1642</v>
      </c>
      <c r="R258" s="6">
        <f ca="1">IFERROR(IF(AND(OR(P258="Global X Investments Canada Inc",P258="Fidelity Investments Canada ULC",P258="3iQ Corp."), ISNUMBER(SEARCH("/U", A258))), 0, VLOOKUP(A258,'[1]aum (BBG)'!$A:$D,2,FALSE)),0)</f>
        <v>0</v>
      </c>
      <c r="S258" s="6">
        <f ca="1">IFERROR(IF(AND(OR(P258="Global X Investments Canada Inc",P258="Fidelity Investments Canada ULC",P258="3iQ Corp."), ISNUMBER(SEARCH("/U", A258))), 0, VLOOKUP(A258,'[1]fund_flow (BBG)'!$A:$D,2,FALSE)),0)</f>
        <v>0</v>
      </c>
      <c r="T258" s="6">
        <f ca="1">IFERROR(IF(AND(OR(P258="Global X Investments Canada Inc",P258="Fidelity Investments Canada ULC",P258="3iQ Corp."), ISNUMBER(SEARCH("/U", A258))), 0, VLOOKUP(A258,'[1]fund_flow (BBG)'!$A:$D,4,FALSE)),0)</f>
        <v>0</v>
      </c>
      <c r="U258" s="6">
        <f ca="1">IFERROR(IF(AND(OR(P258="Global X Investments Canada Inc",P258="Fidelity Investments Canada ULC",P258="3iQ Corp."), ISNUMBER(SEARCH("/U", A258))), 0, VLOOKUP(A258,'[1]fund_flow (BBG)'!$E:$F,2,FALSE)),0)</f>
        <v>0</v>
      </c>
      <c r="V258" s="6">
        <f ca="1">IFERROR(IF(AND(OR(P258="Global X Investments Canada Inc",P258="Fidelity Investments Canada ULC",P258="3iQ Corp."), ISNUMBER(SEARCH("/U", A258))), 0, VLOOKUP(A258,'[1]fund_flow (BBG)'!$G:$H,2,FALSE)),0)</f>
        <v>0</v>
      </c>
      <c r="W258" s="6">
        <f ca="1">IFERROR(IF(AND(OR(P258="Global X Investments Canada Inc",P258="Fidelity Investments Canada ULC",P258="3iQ Corp."), ISNUMBER(SEARCH("/U", A258))), 0, VLOOKUP(A258,'[1]fund_flow (BBG)'!$I:$J,2,FALSE)),0)</f>
        <v>0</v>
      </c>
      <c r="X258" s="6">
        <f ca="1">IFERROR(VLOOKUP(A258,'[1]num_trades (BBG)'!$A:$C,2,FALSE),0)</f>
        <v>0</v>
      </c>
      <c r="Y258" s="6">
        <f ca="1">IFERROR(VLOOKUP(A258,'[1]Turnover (BBG)'!$A:$C,2,FALSE),0)</f>
        <v>0</v>
      </c>
      <c r="Z258" s="6" t="str">
        <f>+IFERROR(IFERROR(VLOOKUP(M258,'[1]Category Mapping'!A:B,2,0),VLOOKUP(N258,'[1]Category Mapping'!A:B,2,0)),"Other")</f>
        <v>Other</v>
      </c>
      <c r="AA258" s="7">
        <v>0</v>
      </c>
      <c r="AB258" s="6"/>
    </row>
    <row r="259" spans="1:28">
      <c r="A259" t="s">
        <v>1643</v>
      </c>
      <c r="B259">
        <v>258</v>
      </c>
      <c r="C259" t="s">
        <v>1644</v>
      </c>
      <c r="D259" t="s">
        <v>1645</v>
      </c>
      <c r="E259" s="9">
        <v>45387</v>
      </c>
      <c r="F259">
        <v>1</v>
      </c>
      <c r="G259" t="s">
        <v>1646</v>
      </c>
      <c r="H259" t="s">
        <v>1647</v>
      </c>
      <c r="I259">
        <v>0.6</v>
      </c>
      <c r="J259">
        <v>0.67</v>
      </c>
      <c r="K259" s="5">
        <v>41569</v>
      </c>
      <c r="L259" t="s">
        <v>32</v>
      </c>
      <c r="M259" t="s">
        <v>102</v>
      </c>
      <c r="N259" t="s">
        <v>178</v>
      </c>
      <c r="P259" s="6" t="s">
        <v>135</v>
      </c>
      <c r="Q259" t="s">
        <v>1648</v>
      </c>
      <c r="R259" s="6">
        <f ca="1">IFERROR(IF(AND(OR(P259="Global X Investments Canada Inc",P259="Fidelity Investments Canada ULC",P259="3iQ Corp."), ISNUMBER(SEARCH("/U", A259))), 0, VLOOKUP(A259,'[1]aum (BBG)'!$A:$D,2,FALSE)),0)</f>
        <v>0</v>
      </c>
      <c r="S259" s="6">
        <f ca="1">IFERROR(IF(AND(OR(P259="Global X Investments Canada Inc",P259="Fidelity Investments Canada ULC",P259="3iQ Corp."), ISNUMBER(SEARCH("/U", A259))), 0, VLOOKUP(A259,'[1]fund_flow (BBG)'!$A:$D,2,FALSE)),0)</f>
        <v>0</v>
      </c>
      <c r="T259" s="6">
        <f ca="1">IFERROR(IF(AND(OR(P259="Global X Investments Canada Inc",P259="Fidelity Investments Canada ULC",P259="3iQ Corp."), ISNUMBER(SEARCH("/U", A259))), 0, VLOOKUP(A259,'[1]fund_flow (BBG)'!$A:$D,4,FALSE)),0)</f>
        <v>0</v>
      </c>
      <c r="U259" s="6">
        <f ca="1">IFERROR(IF(AND(OR(P259="Global X Investments Canada Inc",P259="Fidelity Investments Canada ULC",P259="3iQ Corp."), ISNUMBER(SEARCH("/U", A259))), 0, VLOOKUP(A259,'[1]fund_flow (BBG)'!$E:$F,2,FALSE)),0)</f>
        <v>0</v>
      </c>
      <c r="V259" s="6">
        <f ca="1">IFERROR(IF(AND(OR(P259="Global X Investments Canada Inc",P259="Fidelity Investments Canada ULC",P259="3iQ Corp."), ISNUMBER(SEARCH("/U", A259))), 0, VLOOKUP(A259,'[1]fund_flow (BBG)'!$G:$H,2,FALSE)),0)</f>
        <v>0</v>
      </c>
      <c r="W259" s="6">
        <f ca="1">IFERROR(IF(AND(OR(P259="Global X Investments Canada Inc",P259="Fidelity Investments Canada ULC",P259="3iQ Corp."), ISNUMBER(SEARCH("/U", A259))), 0, VLOOKUP(A259,'[1]fund_flow (BBG)'!$I:$J,2,FALSE)),0)</f>
        <v>0</v>
      </c>
      <c r="X259" s="6">
        <f ca="1">IFERROR(VLOOKUP(A259,'[1]num_trades (BBG)'!$A:$C,2,FALSE),0)</f>
        <v>0</v>
      </c>
      <c r="Y259" s="6">
        <f ca="1">IFERROR(VLOOKUP(A259,'[1]Turnover (BBG)'!$A:$C,2,FALSE),0)</f>
        <v>0</v>
      </c>
      <c r="Z259" s="6" t="str">
        <f>+IFERROR(IFERROR(VLOOKUP(M259,'[1]Category Mapping'!A:B,2,0),VLOOKUP(N259,'[1]Category Mapping'!A:B,2,0)),"Other")</f>
        <v>Other</v>
      </c>
      <c r="AA259" s="7">
        <v>0</v>
      </c>
      <c r="AB259" s="6"/>
    </row>
    <row r="260" spans="1:28">
      <c r="A260" t="s">
        <v>1649</v>
      </c>
      <c r="B260">
        <v>259</v>
      </c>
      <c r="C260" t="s">
        <v>1650</v>
      </c>
      <c r="D260" t="s">
        <v>1651</v>
      </c>
      <c r="E260" s="9">
        <v>45387</v>
      </c>
      <c r="F260">
        <v>1</v>
      </c>
      <c r="G260" t="s">
        <v>1652</v>
      </c>
      <c r="H260" t="s">
        <v>1653</v>
      </c>
      <c r="I260">
        <v>0.6</v>
      </c>
      <c r="J260">
        <v>0.67</v>
      </c>
      <c r="K260" s="5">
        <v>41569</v>
      </c>
      <c r="L260" t="s">
        <v>32</v>
      </c>
      <c r="M260" t="s">
        <v>102</v>
      </c>
      <c r="N260" t="s">
        <v>1239</v>
      </c>
      <c r="P260" s="6" t="s">
        <v>135</v>
      </c>
      <c r="Q260" t="s">
        <v>1654</v>
      </c>
      <c r="R260" s="6">
        <f ca="1">IFERROR(IF(AND(OR(P260="Global X Investments Canada Inc",P260="Fidelity Investments Canada ULC",P260="3iQ Corp."), ISNUMBER(SEARCH("/U", A260))), 0, VLOOKUP(A260,'[1]aum (BBG)'!$A:$D,2,FALSE)),0)</f>
        <v>0</v>
      </c>
      <c r="S260" s="6">
        <f ca="1">IFERROR(IF(AND(OR(P260="Global X Investments Canada Inc",P260="Fidelity Investments Canada ULC",P260="3iQ Corp."), ISNUMBER(SEARCH("/U", A260))), 0, VLOOKUP(A260,'[1]fund_flow (BBG)'!$A:$D,2,FALSE)),0)</f>
        <v>0</v>
      </c>
      <c r="T260" s="6">
        <f ca="1">IFERROR(IF(AND(OR(P260="Global X Investments Canada Inc",P260="Fidelity Investments Canada ULC",P260="3iQ Corp."), ISNUMBER(SEARCH("/U", A260))), 0, VLOOKUP(A260,'[1]fund_flow (BBG)'!$A:$D,4,FALSE)),0)</f>
        <v>0</v>
      </c>
      <c r="U260" s="6">
        <f ca="1">IFERROR(IF(AND(OR(P260="Global X Investments Canada Inc",P260="Fidelity Investments Canada ULC",P260="3iQ Corp."), ISNUMBER(SEARCH("/U", A260))), 0, VLOOKUP(A260,'[1]fund_flow (BBG)'!$E:$F,2,FALSE)),0)</f>
        <v>0</v>
      </c>
      <c r="V260" s="6">
        <f ca="1">IFERROR(IF(AND(OR(P260="Global X Investments Canada Inc",P260="Fidelity Investments Canada ULC",P260="3iQ Corp."), ISNUMBER(SEARCH("/U", A260))), 0, VLOOKUP(A260,'[1]fund_flow (BBG)'!$G:$H,2,FALSE)),0)</f>
        <v>0</v>
      </c>
      <c r="W260" s="6">
        <f ca="1">IFERROR(IF(AND(OR(P260="Global X Investments Canada Inc",P260="Fidelity Investments Canada ULC",P260="3iQ Corp."), ISNUMBER(SEARCH("/U", A260))), 0, VLOOKUP(A260,'[1]fund_flow (BBG)'!$I:$J,2,FALSE)),0)</f>
        <v>0</v>
      </c>
      <c r="X260" s="6">
        <f ca="1">IFERROR(VLOOKUP(A260,'[1]num_trades (BBG)'!$A:$C,2,FALSE),0)</f>
        <v>0</v>
      </c>
      <c r="Y260" s="6">
        <f ca="1">IFERROR(VLOOKUP(A260,'[1]Turnover (BBG)'!$A:$C,2,FALSE),0)</f>
        <v>0</v>
      </c>
      <c r="Z260" s="6" t="str">
        <f>+IFERROR(IFERROR(VLOOKUP(M260,'[1]Category Mapping'!A:B,2,0),VLOOKUP(N260,'[1]Category Mapping'!A:B,2,0)),"Other")</f>
        <v>Other</v>
      </c>
      <c r="AA260" s="7">
        <v>0</v>
      </c>
      <c r="AB260" s="6"/>
    </row>
    <row r="261" spans="1:28">
      <c r="A261" t="s">
        <v>1655</v>
      </c>
      <c r="B261">
        <v>260</v>
      </c>
      <c r="C261" t="s">
        <v>1656</v>
      </c>
      <c r="D261" t="s">
        <v>1657</v>
      </c>
      <c r="E261" s="5" t="s">
        <v>29</v>
      </c>
      <c r="F261">
        <v>1</v>
      </c>
      <c r="G261" t="s">
        <v>1658</v>
      </c>
      <c r="H261" t="s">
        <v>1659</v>
      </c>
      <c r="I261">
        <v>0.75</v>
      </c>
      <c r="J261">
        <v>1.55</v>
      </c>
      <c r="K261" s="5">
        <v>41627</v>
      </c>
      <c r="L261" t="s">
        <v>32</v>
      </c>
      <c r="M261" t="s">
        <v>480</v>
      </c>
      <c r="N261" t="s">
        <v>150</v>
      </c>
      <c r="P261" s="6" t="s">
        <v>994</v>
      </c>
      <c r="Q261" t="s">
        <v>1660</v>
      </c>
      <c r="R261" s="6">
        <f ca="1">IFERROR(IF(AND(OR(P261="Global X Investments Canada Inc",P261="Fidelity Investments Canada ULC",P261="3iQ Corp."), ISNUMBER(SEARCH("/U", A261))), 0, VLOOKUP(A261,'[1]aum (BBG)'!$A:$D,2,FALSE)),0)</f>
        <v>46741138.039787292</v>
      </c>
      <c r="S261" s="6">
        <f ca="1">IFERROR(IF(AND(OR(P261="Global X Investments Canada Inc",P261="Fidelity Investments Canada ULC",P261="3iQ Corp."), ISNUMBER(SEARCH("/U", A261))), 0, VLOOKUP(A261,'[1]fund_flow (BBG)'!$A:$D,2,FALSE)),0)</f>
        <v>0</v>
      </c>
      <c r="T261" s="6">
        <f ca="1">IFERROR(IF(AND(OR(P261="Global X Investments Canada Inc",P261="Fidelity Investments Canada ULC",P261="3iQ Corp."), ISNUMBER(SEARCH("/U", A261))), 0, VLOOKUP(A261,'[1]fund_flow (BBG)'!$A:$D,4,FALSE)),0)</f>
        <v>-587204.3749999979</v>
      </c>
      <c r="U261" s="6">
        <f ca="1">IFERROR(IF(AND(OR(P261="Global X Investments Canada Inc",P261="Fidelity Investments Canada ULC",P261="3iQ Corp."), ISNUMBER(SEARCH("/U", A261))), 0, VLOOKUP(A261,'[1]fund_flow (BBG)'!$E:$F,2,FALSE)),0)</f>
        <v>0</v>
      </c>
      <c r="V261" s="6">
        <f ca="1">IFERROR(IF(AND(OR(P261="Global X Investments Canada Inc",P261="Fidelity Investments Canada ULC",P261="3iQ Corp."), ISNUMBER(SEARCH("/U", A261))), 0, VLOOKUP(A261,'[1]fund_flow (BBG)'!$G:$H,2,FALSE)),0)</f>
        <v>0</v>
      </c>
      <c r="W261" s="6">
        <f ca="1">IFERROR(IF(AND(OR(P261="Global X Investments Canada Inc",P261="Fidelity Investments Canada ULC",P261="3iQ Corp."), ISNUMBER(SEARCH("/U", A261))), 0, VLOOKUP(A261,'[1]fund_flow (BBG)'!$I:$J,2,FALSE)),0)</f>
        <v>-33628.524999999907</v>
      </c>
      <c r="X261" s="6">
        <f ca="1">IFERROR(VLOOKUP(A261,'[1]num_trades (BBG)'!$A:$C,2,FALSE),0)</f>
        <v>29</v>
      </c>
      <c r="Y261" s="6">
        <f ca="1">IFERROR(VLOOKUP(A261,'[1]Turnover (BBG)'!$A:$C,2,FALSE),0)</f>
        <v>254711.9</v>
      </c>
      <c r="Z261" s="6" t="str">
        <f>+IFERROR(IFERROR(VLOOKUP(M261,'[1]Category Mapping'!A:B,2,0),VLOOKUP(N261,'[1]Category Mapping'!A:B,2,0)),"Other")</f>
        <v>Other</v>
      </c>
      <c r="AA261" s="7">
        <v>49511458.646999359</v>
      </c>
      <c r="AB261" s="6"/>
    </row>
    <row r="262" spans="1:28">
      <c r="A262" t="s">
        <v>1661</v>
      </c>
      <c r="B262">
        <v>261</v>
      </c>
      <c r="C262" t="s">
        <v>1662</v>
      </c>
      <c r="D262" t="s">
        <v>1663</v>
      </c>
      <c r="E262" s="5" t="s">
        <v>29</v>
      </c>
      <c r="F262">
        <v>1</v>
      </c>
      <c r="G262" t="s">
        <v>1664</v>
      </c>
      <c r="H262" t="s">
        <v>1665</v>
      </c>
      <c r="I262">
        <v>0.39</v>
      </c>
      <c r="J262">
        <v>0.42</v>
      </c>
      <c r="K262" s="5">
        <v>41654</v>
      </c>
      <c r="L262" t="s">
        <v>32</v>
      </c>
      <c r="M262" t="s">
        <v>33</v>
      </c>
      <c r="N262" t="s">
        <v>150</v>
      </c>
      <c r="P262" s="6" t="s">
        <v>1666</v>
      </c>
      <c r="Q262" t="s">
        <v>1667</v>
      </c>
      <c r="R262" s="6">
        <f ca="1">IFERROR(IF(AND(OR(P262="Global X Investments Canada Inc",P262="Fidelity Investments Canada ULC",P262="3iQ Corp."), ISNUMBER(SEARCH("/U", A262))), 0, VLOOKUP(A262,'[1]aum (BBG)'!$A:$D,2,FALSE)),0)</f>
        <v>341161970.1385498</v>
      </c>
      <c r="S262" s="6">
        <f ca="1">IFERROR(IF(AND(OR(P262="Global X Investments Canada Inc",P262="Fidelity Investments Canada ULC",P262="3iQ Corp."), ISNUMBER(SEARCH("/U", A262))), 0, VLOOKUP(A262,'[1]fund_flow (BBG)'!$A:$D,2,FALSE)),0)</f>
        <v>3841615.6999999871</v>
      </c>
      <c r="T262" s="6">
        <f ca="1">IFERROR(IF(AND(OR(P262="Global X Investments Canada Inc",P262="Fidelity Investments Canada ULC",P262="3iQ Corp."), ISNUMBER(SEARCH("/U", A262))), 0, VLOOKUP(A262,'[1]fund_flow (BBG)'!$A:$D,4,FALSE)),0)</f>
        <v>7810057.8500000415</v>
      </c>
      <c r="U262" s="6">
        <f ca="1">IFERROR(IF(AND(OR(P262="Global X Investments Canada Inc",P262="Fidelity Investments Canada ULC",P262="3iQ Corp."), ISNUMBER(SEARCH("/U", A262))), 0, VLOOKUP(A262,'[1]fund_flow (BBG)'!$E:$F,2,FALSE)),0)</f>
        <v>9690732.0999999996</v>
      </c>
      <c r="V262" s="6">
        <f ca="1">IFERROR(IF(AND(OR(P262="Global X Investments Canada Inc",P262="Fidelity Investments Canada ULC",P262="3iQ Corp."), ISNUMBER(SEARCH("/U", A262))), 0, VLOOKUP(A262,'[1]fund_flow (BBG)'!$G:$H,2,FALSE)),0)</f>
        <v>1944526.6999999587</v>
      </c>
      <c r="W262" s="6">
        <f ca="1">IFERROR(IF(AND(OR(P262="Global X Investments Canada Inc",P262="Fidelity Investments Canada ULC",P262="3iQ Corp."), ISNUMBER(SEARCH("/U", A262))), 0, VLOOKUP(A262,'[1]fund_flow (BBG)'!$I:$J,2,FALSE)),0)</f>
        <v>30896275.500000022</v>
      </c>
      <c r="X262" s="6">
        <f ca="1">IFERROR(VLOOKUP(A262,'[1]num_trades (BBG)'!$A:$C,2,FALSE),0)</f>
        <v>924</v>
      </c>
      <c r="Y262" s="6">
        <f ca="1">IFERROR(VLOOKUP(A262,'[1]Turnover (BBG)'!$A:$C,2,FALSE),0)</f>
        <v>9709482</v>
      </c>
      <c r="Z262" s="6" t="str">
        <f>+IFERROR(IFERROR(VLOOKUP(M262,'[1]Category Mapping'!A:B,2,0),VLOOKUP(N262,'[1]Category Mapping'!A:B,2,0)),"Other")</f>
        <v>Other</v>
      </c>
      <c r="AA262" s="7">
        <v>184983403.58734131</v>
      </c>
      <c r="AB262" s="6"/>
    </row>
    <row r="263" spans="1:28">
      <c r="A263" t="s">
        <v>1668</v>
      </c>
      <c r="B263">
        <v>262</v>
      </c>
      <c r="C263" t="s">
        <v>1669</v>
      </c>
      <c r="D263" t="s">
        <v>1670</v>
      </c>
      <c r="E263" s="5" t="s">
        <v>29</v>
      </c>
      <c r="F263">
        <v>1</v>
      </c>
      <c r="G263" t="s">
        <v>1671</v>
      </c>
      <c r="H263" t="s">
        <v>1672</v>
      </c>
      <c r="I263">
        <v>0.39</v>
      </c>
      <c r="J263">
        <v>0.43</v>
      </c>
      <c r="K263" s="5">
        <v>41654</v>
      </c>
      <c r="L263" t="s">
        <v>32</v>
      </c>
      <c r="M263" t="s">
        <v>480</v>
      </c>
      <c r="N263" t="s">
        <v>150</v>
      </c>
      <c r="P263" s="6" t="s">
        <v>1666</v>
      </c>
      <c r="Q263" t="s">
        <v>1673</v>
      </c>
      <c r="R263" s="6">
        <f ca="1">IFERROR(IF(AND(OR(P263="Global X Investments Canada Inc",P263="Fidelity Investments Canada ULC",P263="3iQ Corp."), ISNUMBER(SEARCH("/U", A263))), 0, VLOOKUP(A263,'[1]aum (BBG)'!$A:$D,2,FALSE)),0)</f>
        <v>784922193.14575195</v>
      </c>
      <c r="S263" s="6">
        <f ca="1">IFERROR(IF(AND(OR(P263="Global X Investments Canada Inc",P263="Fidelity Investments Canada ULC",P263="3iQ Corp."), ISNUMBER(SEARCH("/U", A263))), 0, VLOOKUP(A263,'[1]fund_flow (BBG)'!$A:$D,2,FALSE)),0)</f>
        <v>11161029.099999962</v>
      </c>
      <c r="T263" s="6">
        <f ca="1">IFERROR(IF(AND(OR(P263="Global X Investments Canada Inc",P263="Fidelity Investments Canada ULC",P263="3iQ Corp."), ISNUMBER(SEARCH("/U", A263))), 0, VLOOKUP(A263,'[1]fund_flow (BBG)'!$A:$D,4,FALSE)),0)</f>
        <v>11095663.900000058</v>
      </c>
      <c r="U263" s="6">
        <f ca="1">IFERROR(IF(AND(OR(P263="Global X Investments Canada Inc",P263="Fidelity Investments Canada ULC",P263="3iQ Corp."), ISNUMBER(SEARCH("/U", A263))), 0, VLOOKUP(A263,'[1]fund_flow (BBG)'!$E:$F,2,FALSE)),0)</f>
        <v>-1409603.8000000201</v>
      </c>
      <c r="V263" s="6">
        <f ca="1">IFERROR(IF(AND(OR(P263="Global X Investments Canada Inc",P263="Fidelity Investments Canada ULC",P263="3iQ Corp."), ISNUMBER(SEARCH("/U", A263))), 0, VLOOKUP(A263,'[1]fund_flow (BBG)'!$G:$H,2,FALSE)),0)</f>
        <v>-5677696.2999999803</v>
      </c>
      <c r="W263" s="6">
        <f ca="1">IFERROR(IF(AND(OR(P263="Global X Investments Canada Inc",P263="Fidelity Investments Canada ULC",P263="3iQ Corp."), ISNUMBER(SEARCH("/U", A263))), 0, VLOOKUP(A263,'[1]fund_flow (BBG)'!$I:$J,2,FALSE)),0)</f>
        <v>19383354.999999978</v>
      </c>
      <c r="X263" s="6">
        <f ca="1">IFERROR(VLOOKUP(A263,'[1]num_trades (BBG)'!$A:$C,2,FALSE),0)</f>
        <v>834</v>
      </c>
      <c r="Y263" s="6">
        <f ca="1">IFERROR(VLOOKUP(A263,'[1]Turnover (BBG)'!$A:$C,2,FALSE),0)</f>
        <v>9358606</v>
      </c>
      <c r="Z263" s="6" t="str">
        <f>+IFERROR(IFERROR(VLOOKUP(M263,'[1]Category Mapping'!A:B,2,0),VLOOKUP(N263,'[1]Category Mapping'!A:B,2,0)),"Other")</f>
        <v>Other</v>
      </c>
      <c r="AA263" s="7">
        <v>680558433.53271484</v>
      </c>
      <c r="AB263" s="6"/>
    </row>
    <row r="264" spans="1:28">
      <c r="A264" t="s">
        <v>1674</v>
      </c>
      <c r="B264">
        <v>263</v>
      </c>
      <c r="C264" t="s">
        <v>1675</v>
      </c>
      <c r="D264" t="s">
        <v>1676</v>
      </c>
      <c r="E264" s="5" t="s">
        <v>29</v>
      </c>
      <c r="F264">
        <v>1</v>
      </c>
      <c r="G264" t="s">
        <v>1677</v>
      </c>
      <c r="H264" t="s">
        <v>1678</v>
      </c>
      <c r="I264">
        <v>0.39</v>
      </c>
      <c r="J264">
        <v>0.43</v>
      </c>
      <c r="K264" s="5">
        <v>41654</v>
      </c>
      <c r="L264" t="s">
        <v>32</v>
      </c>
      <c r="M264" t="s">
        <v>480</v>
      </c>
      <c r="N264" t="s">
        <v>150</v>
      </c>
      <c r="P264" s="6" t="s">
        <v>1666</v>
      </c>
      <c r="Q264" t="s">
        <v>1679</v>
      </c>
      <c r="R264" s="6">
        <f ca="1">IFERROR(IF(AND(OR(P264="Global X Investments Canada Inc",P264="Fidelity Investments Canada ULC",P264="3iQ Corp."), ISNUMBER(SEARCH("/U", A264))), 0, VLOOKUP(A264,'[1]aum (BBG)'!$A:$D,2,FALSE)),0)</f>
        <v>71211853.537745267</v>
      </c>
      <c r="S264" s="6">
        <f ca="1">IFERROR(IF(AND(OR(P264="Global X Investments Canada Inc",P264="Fidelity Investments Canada ULC",P264="3iQ Corp."), ISNUMBER(SEARCH("/U", A264))), 0, VLOOKUP(A264,'[1]fund_flow (BBG)'!$A:$D,2,FALSE)),0)</f>
        <v>0</v>
      </c>
      <c r="T264" s="6">
        <f ca="1">IFERROR(IF(AND(OR(P264="Global X Investments Canada Inc",P264="Fidelity Investments Canada ULC",P264="3iQ Corp."), ISNUMBER(SEARCH("/U", A264))), 0, VLOOKUP(A264,'[1]fund_flow (BBG)'!$A:$D,4,FALSE)),0)</f>
        <v>0</v>
      </c>
      <c r="U264" s="6">
        <f ca="1">IFERROR(IF(AND(OR(P264="Global X Investments Canada Inc",P264="Fidelity Investments Canada ULC",P264="3iQ Corp."), ISNUMBER(SEARCH("/U", A264))), 0, VLOOKUP(A264,'[1]fund_flow (BBG)'!$E:$F,2,FALSE)),0)</f>
        <v>-1389041.8267400074</v>
      </c>
      <c r="V264" s="6">
        <f ca="1">IFERROR(IF(AND(OR(P264="Global X Investments Canada Inc",P264="Fidelity Investments Canada ULC",P264="3iQ Corp."), ISNUMBER(SEARCH("/U", A264))), 0, VLOOKUP(A264,'[1]fund_flow (BBG)'!$G:$H,2,FALSE)),0)</f>
        <v>0</v>
      </c>
      <c r="W264" s="6">
        <f ca="1">IFERROR(IF(AND(OR(P264="Global X Investments Canada Inc",P264="Fidelity Investments Canada ULC",P264="3iQ Corp."), ISNUMBER(SEARCH("/U", A264))), 0, VLOOKUP(A264,'[1]fund_flow (BBG)'!$I:$J,2,FALSE)),0)</f>
        <v>-2808588.8979800022</v>
      </c>
      <c r="X264" s="6">
        <f ca="1">IFERROR(VLOOKUP(A264,'[1]num_trades (BBG)'!$A:$C,2,FALSE),0)</f>
        <v>104</v>
      </c>
      <c r="Y264" s="6">
        <f ca="1">IFERROR(VLOOKUP(A264,'[1]Turnover (BBG)'!$A:$C,2,FALSE),0)</f>
        <v>733402.02</v>
      </c>
      <c r="Z264" s="6" t="str">
        <f>+IFERROR(IFERROR(VLOOKUP(M264,'[1]Category Mapping'!A:B,2,0),VLOOKUP(N264,'[1]Category Mapping'!A:B,2,0)),"Other")</f>
        <v>Other</v>
      </c>
      <c r="AA264" s="7">
        <v>63638528.55822131</v>
      </c>
      <c r="AB264" s="6"/>
    </row>
    <row r="265" spans="1:28">
      <c r="A265" t="s">
        <v>1680</v>
      </c>
      <c r="B265">
        <v>264</v>
      </c>
      <c r="C265" t="s">
        <v>1681</v>
      </c>
      <c r="D265" t="s">
        <v>1682</v>
      </c>
      <c r="E265" s="5" t="s">
        <v>29</v>
      </c>
      <c r="F265">
        <v>1</v>
      </c>
      <c r="G265" t="s">
        <v>1683</v>
      </c>
      <c r="H265" t="s">
        <v>1684</v>
      </c>
      <c r="I265">
        <v>0.49</v>
      </c>
      <c r="J265">
        <v>0.54</v>
      </c>
      <c r="K265" s="5">
        <v>41654</v>
      </c>
      <c r="L265" t="s">
        <v>32</v>
      </c>
      <c r="M265" t="s">
        <v>109</v>
      </c>
      <c r="N265" t="s">
        <v>150</v>
      </c>
      <c r="P265" s="6" t="s">
        <v>1666</v>
      </c>
      <c r="Q265" t="s">
        <v>1685</v>
      </c>
      <c r="R265" s="6">
        <f ca="1">IFERROR(IF(AND(OR(P265="Global X Investments Canada Inc",P265="Fidelity Investments Canada ULC",P265="3iQ Corp."), ISNUMBER(SEARCH("/U", A265))), 0, VLOOKUP(A265,'[1]aum (BBG)'!$A:$D,2,FALSE)),0)</f>
        <v>354748664.85595703</v>
      </c>
      <c r="S265" s="6">
        <f ca="1">IFERROR(IF(AND(OR(P265="Global X Investments Canada Inc",P265="Fidelity Investments Canada ULC",P265="3iQ Corp."), ISNUMBER(SEARCH("/U", A265))), 0, VLOOKUP(A265,'[1]fund_flow (BBG)'!$A:$D,2,FALSE)),0)</f>
        <v>21353840.999999974</v>
      </c>
      <c r="T265" s="6">
        <f ca="1">IFERROR(IF(AND(OR(P265="Global X Investments Canada Inc",P265="Fidelity Investments Canada ULC",P265="3iQ Corp."), ISNUMBER(SEARCH("/U", A265))), 0, VLOOKUP(A265,'[1]fund_flow (BBG)'!$A:$D,4,FALSE)),0)</f>
        <v>4560704.125</v>
      </c>
      <c r="U265" s="6">
        <f ca="1">IFERROR(IF(AND(OR(P265="Global X Investments Canada Inc",P265="Fidelity Investments Canada ULC",P265="3iQ Corp."), ISNUMBER(SEARCH("/U", A265))), 0, VLOOKUP(A265,'[1]fund_flow (BBG)'!$E:$F,2,FALSE)),0)</f>
        <v>5444208.5500000129</v>
      </c>
      <c r="V265" s="6">
        <f ca="1">IFERROR(IF(AND(OR(P265="Global X Investments Canada Inc",P265="Fidelity Investments Canada ULC",P265="3iQ Corp."), ISNUMBER(SEARCH("/U", A265))), 0, VLOOKUP(A265,'[1]fund_flow (BBG)'!$G:$H,2,FALSE)),0)</f>
        <v>1805886.4500000256</v>
      </c>
      <c r="W265" s="6">
        <f ca="1">IFERROR(IF(AND(OR(P265="Global X Investments Canada Inc",P265="Fidelity Investments Canada ULC",P265="3iQ Corp."), ISNUMBER(SEARCH("/U", A265))), 0, VLOOKUP(A265,'[1]fund_flow (BBG)'!$I:$J,2,FALSE)),0)</f>
        <v>34958532.174999975</v>
      </c>
      <c r="X265" s="6">
        <f ca="1">IFERROR(VLOOKUP(A265,'[1]num_trades (BBG)'!$A:$C,2,FALSE),0)</f>
        <v>754</v>
      </c>
      <c r="Y265" s="6">
        <f ca="1">IFERROR(VLOOKUP(A265,'[1]Turnover (BBG)'!$A:$C,2,FALSE),0)</f>
        <v>18267627</v>
      </c>
      <c r="Z265" s="6" t="str">
        <f>+IFERROR(IFERROR(VLOOKUP(M265,'[1]Category Mapping'!A:B,2,0),VLOOKUP(N265,'[1]Category Mapping'!A:B,2,0)),"Other")</f>
        <v>Other</v>
      </c>
      <c r="AA265" s="7">
        <v>106363209.10453798</v>
      </c>
      <c r="AB265" s="6"/>
    </row>
    <row r="266" spans="1:28">
      <c r="A266" t="s">
        <v>1686</v>
      </c>
      <c r="B266">
        <v>265</v>
      </c>
      <c r="C266" t="s">
        <v>1687</v>
      </c>
      <c r="D266" t="s">
        <v>1688</v>
      </c>
      <c r="E266" s="5" t="s">
        <v>29</v>
      </c>
      <c r="F266">
        <v>1</v>
      </c>
      <c r="G266" t="s">
        <v>1689</v>
      </c>
      <c r="H266" t="s">
        <v>1690</v>
      </c>
      <c r="I266">
        <v>0.49</v>
      </c>
      <c r="J266">
        <v>0.54</v>
      </c>
      <c r="K266" s="5">
        <v>41654</v>
      </c>
      <c r="L266" t="s">
        <v>32</v>
      </c>
      <c r="M266" t="s">
        <v>109</v>
      </c>
      <c r="N266" t="s">
        <v>150</v>
      </c>
      <c r="P266" s="6" t="s">
        <v>1666</v>
      </c>
      <c r="Q266" t="s">
        <v>1691</v>
      </c>
      <c r="R266" s="6">
        <f ca="1">IFERROR(IF(AND(OR(P266="Global X Investments Canada Inc",P266="Fidelity Investments Canada ULC",P266="3iQ Corp."), ISNUMBER(SEARCH("/U", A266))), 0, VLOOKUP(A266,'[1]aum (BBG)'!$A:$D,2,FALSE)),0)</f>
        <v>13999748.596714368</v>
      </c>
      <c r="S266" s="6">
        <f ca="1">IFERROR(IF(AND(OR(P266="Global X Investments Canada Inc",P266="Fidelity Investments Canada ULC",P266="3iQ Corp."), ISNUMBER(SEARCH("/U", A266))), 0, VLOOKUP(A266,'[1]fund_flow (BBG)'!$A:$D,2,FALSE)),0)</f>
        <v>0</v>
      </c>
      <c r="T266" s="6">
        <f ca="1">IFERROR(IF(AND(OR(P266="Global X Investments Canada Inc",P266="Fidelity Investments Canada ULC",P266="3iQ Corp."), ISNUMBER(SEARCH("/U", A266))), 0, VLOOKUP(A266,'[1]fund_flow (BBG)'!$A:$D,4,FALSE)),0)</f>
        <v>0</v>
      </c>
      <c r="U266" s="6">
        <f ca="1">IFERROR(IF(AND(OR(P266="Global X Investments Canada Inc",P266="Fidelity Investments Canada ULC",P266="3iQ Corp."), ISNUMBER(SEARCH("/U", A266))), 0, VLOOKUP(A266,'[1]fund_flow (BBG)'!$E:$F,2,FALSE)),0)</f>
        <v>1814965.1432299996</v>
      </c>
      <c r="V266" s="6">
        <f ca="1">IFERROR(IF(AND(OR(P266="Global X Investments Canada Inc",P266="Fidelity Investments Canada ULC",P266="3iQ Corp."), ISNUMBER(SEARCH("/U", A266))), 0, VLOOKUP(A266,'[1]fund_flow (BBG)'!$G:$H,2,FALSE)),0)</f>
        <v>0</v>
      </c>
      <c r="W266" s="6">
        <f ca="1">IFERROR(IF(AND(OR(P266="Global X Investments Canada Inc",P266="Fidelity Investments Canada ULC",P266="3iQ Corp."), ISNUMBER(SEARCH("/U", A266))), 0, VLOOKUP(A266,'[1]fund_flow (BBG)'!$I:$J,2,FALSE)),0)</f>
        <v>1814965.1432299996</v>
      </c>
      <c r="X266" s="6">
        <f ca="1">IFERROR(VLOOKUP(A266,'[1]num_trades (BBG)'!$A:$C,2,FALSE),0)</f>
        <v>87</v>
      </c>
      <c r="Y266" s="6">
        <f ca="1">IFERROR(VLOOKUP(A266,'[1]Turnover (BBG)'!$A:$C,2,FALSE),0)</f>
        <v>813524.35000000009</v>
      </c>
      <c r="Z266" s="6" t="str">
        <f>+IFERROR(IFERROR(VLOOKUP(M266,'[1]Category Mapping'!A:B,2,0),VLOOKUP(N266,'[1]Category Mapping'!A:B,2,0)),"Other")</f>
        <v>Other</v>
      </c>
      <c r="AA266" s="7">
        <v>5288031.3583591031</v>
      </c>
      <c r="AB266" s="6"/>
    </row>
    <row r="267" spans="1:28">
      <c r="A267" t="s">
        <v>1692</v>
      </c>
      <c r="B267">
        <v>266</v>
      </c>
      <c r="C267" t="s">
        <v>1693</v>
      </c>
      <c r="D267" t="s">
        <v>1694</v>
      </c>
      <c r="E267" s="5" t="s">
        <v>29</v>
      </c>
      <c r="F267">
        <v>1</v>
      </c>
      <c r="G267" t="s">
        <v>1695</v>
      </c>
      <c r="H267" t="s">
        <v>1696</v>
      </c>
      <c r="I267">
        <v>0.25</v>
      </c>
      <c r="J267">
        <v>0.3</v>
      </c>
      <c r="K267" s="5">
        <v>41654</v>
      </c>
      <c r="L267" t="s">
        <v>32</v>
      </c>
      <c r="M267" t="s">
        <v>223</v>
      </c>
      <c r="N267" t="s">
        <v>50</v>
      </c>
      <c r="P267" s="6" t="s">
        <v>1666</v>
      </c>
      <c r="Q267" t="s">
        <v>1697</v>
      </c>
      <c r="R267" s="6">
        <f ca="1">IFERROR(IF(AND(OR(P267="Global X Investments Canada Inc",P267="Fidelity Investments Canada ULC",P267="3iQ Corp."), ISNUMBER(SEARCH("/U", A267))), 0, VLOOKUP(A267,'[1]aum (BBG)'!$A:$D,2,FALSE)),0)</f>
        <v>191941506.95800781</v>
      </c>
      <c r="S267" s="6">
        <f ca="1">IFERROR(IF(AND(OR(P267="Global X Investments Canada Inc",P267="Fidelity Investments Canada ULC",P267="3iQ Corp."), ISNUMBER(SEARCH("/U", A267))), 0, VLOOKUP(A267,'[1]fund_flow (BBG)'!$A:$D,2,FALSE)),0)</f>
        <v>1882919.1999999932</v>
      </c>
      <c r="T267" s="6">
        <f ca="1">IFERROR(IF(AND(OR(P267="Global X Investments Canada Inc",P267="Fidelity Investments Canada ULC",P267="3iQ Corp."), ISNUMBER(SEARCH("/U", A267))), 0, VLOOKUP(A267,'[1]fund_flow (BBG)'!$A:$D,4,FALSE)),0)</f>
        <v>941209.40000001329</v>
      </c>
      <c r="U267" s="6">
        <f ca="1">IFERROR(IF(AND(OR(P267="Global X Investments Canada Inc",P267="Fidelity Investments Canada ULC",P267="3iQ Corp."), ISNUMBER(SEARCH("/U", A267))), 0, VLOOKUP(A267,'[1]fund_flow (BBG)'!$E:$F,2,FALSE)),0)</f>
        <v>1881174.2999999935</v>
      </c>
      <c r="V267" s="6">
        <f ca="1">IFERROR(IF(AND(OR(P267="Global X Investments Canada Inc",P267="Fidelity Investments Canada ULC",P267="3iQ Corp."), ISNUMBER(SEARCH("/U", A267))), 0, VLOOKUP(A267,'[1]fund_flow (BBG)'!$G:$H,2,FALSE)),0)</f>
        <v>940619.60000001336</v>
      </c>
      <c r="W267" s="6">
        <f ca="1">IFERROR(IF(AND(OR(P267="Global X Investments Canada Inc",P267="Fidelity Investments Canada ULC",P267="3iQ Corp."), ISNUMBER(SEARCH("/U", A267))), 0, VLOOKUP(A267,'[1]fund_flow (BBG)'!$I:$J,2,FALSE)),0)</f>
        <v>6585272.8499999931</v>
      </c>
      <c r="X267" s="6">
        <f ca="1">IFERROR(VLOOKUP(A267,'[1]num_trades (BBG)'!$A:$C,2,FALSE),0)</f>
        <v>150</v>
      </c>
      <c r="Y267" s="6">
        <f ca="1">IFERROR(VLOOKUP(A267,'[1]Turnover (BBG)'!$A:$C,2,FALSE),0)</f>
        <v>2048353.5</v>
      </c>
      <c r="Z267" s="6" t="str">
        <f>+IFERROR(IFERROR(VLOOKUP(M267,'[1]Category Mapping'!A:B,2,0),VLOOKUP(N267,'[1]Category Mapping'!A:B,2,0)),"Other")</f>
        <v>Other</v>
      </c>
      <c r="AA267" s="7">
        <v>131723531.34155273</v>
      </c>
      <c r="AB267" s="6"/>
    </row>
    <row r="268" spans="1:28">
      <c r="A268" t="s">
        <v>1698</v>
      </c>
      <c r="B268">
        <v>267</v>
      </c>
      <c r="C268" t="s">
        <v>1699</v>
      </c>
      <c r="D268" t="s">
        <v>1700</v>
      </c>
      <c r="E268" s="5" t="s">
        <v>29</v>
      </c>
      <c r="F268">
        <v>2</v>
      </c>
      <c r="G268" t="s">
        <v>1096</v>
      </c>
      <c r="H268" t="s">
        <v>1097</v>
      </c>
      <c r="I268">
        <v>0.39</v>
      </c>
      <c r="J268">
        <v>0.44</v>
      </c>
      <c r="K268" s="5">
        <v>41655</v>
      </c>
      <c r="L268" t="s">
        <v>32</v>
      </c>
      <c r="M268" t="s">
        <v>878</v>
      </c>
      <c r="N268" t="s">
        <v>423</v>
      </c>
      <c r="P268" s="6" t="s">
        <v>233</v>
      </c>
      <c r="Q268" t="s">
        <v>1701</v>
      </c>
      <c r="R268" s="6">
        <f ca="1">IFERROR(IF(AND(OR(P268="Global X Investments Canada Inc",P268="Fidelity Investments Canada ULC",P268="3iQ Corp."), ISNUMBER(SEARCH("/U", A268))), 0, VLOOKUP(A268,'[1]aum (BBG)'!$A:$D,2,FALSE)),0)</f>
        <v>528357987.93548965</v>
      </c>
      <c r="S268" s="6">
        <f ca="1">IFERROR(IF(AND(OR(P268="Global X Investments Canada Inc",P268="Fidelity Investments Canada ULC",P268="3iQ Corp."), ISNUMBER(SEARCH("/U", A268))), 0, VLOOKUP(A268,'[1]fund_flow (BBG)'!$A:$D,2,FALSE)),0)</f>
        <v>-3488163.0572500136</v>
      </c>
      <c r="T268" s="6">
        <f ca="1">IFERROR(IF(AND(OR(P268="Global X Investments Canada Inc",P268="Fidelity Investments Canada ULC",P268="3iQ Corp."), ISNUMBER(SEARCH("/U", A268))), 0, VLOOKUP(A268,'[1]fund_flow (BBG)'!$A:$D,4,FALSE)),0)</f>
        <v>483432.81925004255</v>
      </c>
      <c r="U268" s="6">
        <f ca="1">IFERROR(IF(AND(OR(P268="Global X Investments Canada Inc",P268="Fidelity Investments Canada ULC",P268="3iQ Corp."), ISNUMBER(SEARCH("/U", A268))), 0, VLOOKUP(A268,'[1]fund_flow (BBG)'!$E:$F,2,FALSE)),0)</f>
        <v>-506563.73700004263</v>
      </c>
      <c r="V268" s="6">
        <f ca="1">IFERROR(IF(AND(OR(P268="Global X Investments Canada Inc",P268="Fidelity Investments Canada ULC",P268="3iQ Corp."), ISNUMBER(SEARCH("/U", A268))), 0, VLOOKUP(A268,'[1]fund_flow (BBG)'!$G:$H,2,FALSE)),0)</f>
        <v>-3036230.2189999712</v>
      </c>
      <c r="W268" s="6">
        <f ca="1">IFERROR(IF(AND(OR(P268="Global X Investments Canada Inc",P268="Fidelity Investments Canada ULC",P268="3iQ Corp."), ISNUMBER(SEARCH("/U", A268))), 0, VLOOKUP(A268,'[1]fund_flow (BBG)'!$I:$J,2,FALSE)),0)</f>
        <v>-8005895.1662402218</v>
      </c>
      <c r="X268" s="6">
        <f ca="1">IFERROR(VLOOKUP(A268,'[1]num_trades (BBG)'!$A:$C,2,FALSE),0)</f>
        <v>1048</v>
      </c>
      <c r="Y268" s="6">
        <f ca="1">IFERROR(VLOOKUP(A268,'[1]Turnover (BBG)'!$A:$C,2,FALSE),0)</f>
        <v>7147046.5999999996</v>
      </c>
      <c r="Z268" s="6" t="str">
        <f>+IFERROR(IFERROR(VLOOKUP(M268,'[1]Category Mapping'!A:B,2,0),VLOOKUP(N268,'[1]Category Mapping'!A:B,2,0)),"Other")</f>
        <v>Covered Call</v>
      </c>
      <c r="AA268" s="7">
        <v>347478251.13763809</v>
      </c>
      <c r="AB268" s="6"/>
    </row>
    <row r="269" spans="1:28">
      <c r="A269" t="s">
        <v>1702</v>
      </c>
      <c r="B269">
        <v>268</v>
      </c>
      <c r="C269" t="s">
        <v>1703</v>
      </c>
      <c r="D269" t="s">
        <v>1704</v>
      </c>
      <c r="E269" s="5" t="s">
        <v>29</v>
      </c>
      <c r="F269">
        <v>1</v>
      </c>
      <c r="G269" t="s">
        <v>1705</v>
      </c>
      <c r="H269" t="s">
        <v>1706</v>
      </c>
      <c r="I269">
        <v>0.6</v>
      </c>
      <c r="J269">
        <v>0.65</v>
      </c>
      <c r="K269" s="5">
        <v>41674</v>
      </c>
      <c r="L269" t="s">
        <v>32</v>
      </c>
      <c r="M269" t="s">
        <v>1580</v>
      </c>
      <c r="N269" t="s">
        <v>1707</v>
      </c>
      <c r="P269" s="6" t="s">
        <v>116</v>
      </c>
      <c r="Q269" t="s">
        <v>1708</v>
      </c>
      <c r="R269" s="6">
        <f ca="1">IFERROR(IF(AND(OR(P269="Global X Investments Canada Inc",P269="Fidelity Investments Canada ULC",P269="3iQ Corp."), ISNUMBER(SEARCH("/U", A269))), 0, VLOOKUP(A269,'[1]aum (BBG)'!$A:$D,2,FALSE)),0)</f>
        <v>0</v>
      </c>
      <c r="S269" s="6">
        <f ca="1">IFERROR(IF(AND(OR(P269="Global X Investments Canada Inc",P269="Fidelity Investments Canada ULC",P269="3iQ Corp."), ISNUMBER(SEARCH("/U", A269))), 0, VLOOKUP(A269,'[1]fund_flow (BBG)'!$A:$D,2,FALSE)),0)</f>
        <v>0</v>
      </c>
      <c r="T269" s="6">
        <f ca="1">IFERROR(IF(AND(OR(P269="Global X Investments Canada Inc",P269="Fidelity Investments Canada ULC",P269="3iQ Corp."), ISNUMBER(SEARCH("/U", A269))), 0, VLOOKUP(A269,'[1]fund_flow (BBG)'!$A:$D,4,FALSE)),0)</f>
        <v>0</v>
      </c>
      <c r="U269" s="6">
        <f ca="1">IFERROR(IF(AND(OR(P269="Global X Investments Canada Inc",P269="Fidelity Investments Canada ULC",P269="3iQ Corp."), ISNUMBER(SEARCH("/U", A269))), 0, VLOOKUP(A269,'[1]fund_flow (BBG)'!$E:$F,2,FALSE)),0)</f>
        <v>0</v>
      </c>
      <c r="V269" s="6">
        <f ca="1">IFERROR(IF(AND(OR(P269="Global X Investments Canada Inc",P269="Fidelity Investments Canada ULC",P269="3iQ Corp."), ISNUMBER(SEARCH("/U", A269))), 0, VLOOKUP(A269,'[1]fund_flow (BBG)'!$G:$H,2,FALSE)),0)</f>
        <v>0</v>
      </c>
      <c r="W269" s="6">
        <f ca="1">IFERROR(IF(AND(OR(P269="Global X Investments Canada Inc",P269="Fidelity Investments Canada ULC",P269="3iQ Corp."), ISNUMBER(SEARCH("/U", A269))), 0, VLOOKUP(A269,'[1]fund_flow (BBG)'!$I:$J,2,FALSE)),0)</f>
        <v>0</v>
      </c>
      <c r="X269" s="6">
        <f ca="1">IFERROR(VLOOKUP(A269,'[1]num_trades (BBG)'!$A:$C,2,FALSE),0)</f>
        <v>0</v>
      </c>
      <c r="Y269" s="6">
        <f ca="1">IFERROR(VLOOKUP(A269,'[1]Turnover (BBG)'!$A:$C,2,FALSE),0)</f>
        <v>0</v>
      </c>
      <c r="Z269" s="6" t="str">
        <f>+IFERROR(IFERROR(VLOOKUP(M269,'[1]Category Mapping'!A:B,2,0),VLOOKUP(N269,'[1]Category Mapping'!A:B,2,0)),"Other")</f>
        <v>Other</v>
      </c>
      <c r="AA269" s="7">
        <v>0</v>
      </c>
      <c r="AB269" s="6"/>
    </row>
    <row r="270" spans="1:28">
      <c r="A270" t="s">
        <v>1709</v>
      </c>
      <c r="B270">
        <v>269</v>
      </c>
      <c r="C270" t="s">
        <v>1710</v>
      </c>
      <c r="D270" t="s">
        <v>1711</v>
      </c>
      <c r="E270" s="5">
        <v>44621</v>
      </c>
      <c r="F270">
        <v>1</v>
      </c>
      <c r="G270" t="s">
        <v>1712</v>
      </c>
      <c r="H270" t="s">
        <v>1713</v>
      </c>
      <c r="I270">
        <v>1.6</v>
      </c>
      <c r="J270">
        <v>0.66</v>
      </c>
      <c r="K270" s="5">
        <v>41674</v>
      </c>
      <c r="L270" t="s">
        <v>32</v>
      </c>
      <c r="M270" t="s">
        <v>1580</v>
      </c>
      <c r="N270" t="s">
        <v>1707</v>
      </c>
      <c r="P270" s="6" t="s">
        <v>116</v>
      </c>
      <c r="Q270" t="s">
        <v>1714</v>
      </c>
      <c r="R270" s="6">
        <f ca="1">IFERROR(IF(AND(OR(P270="Global X Investments Canada Inc",P270="Fidelity Investments Canada ULC",P270="3iQ Corp."), ISNUMBER(SEARCH("/U", A270))), 0, VLOOKUP(A270,'[1]aum (BBG)'!$A:$D,2,FALSE)),0)</f>
        <v>0</v>
      </c>
      <c r="S270" s="6">
        <f ca="1">IFERROR(IF(AND(OR(P270="Global X Investments Canada Inc",P270="Fidelity Investments Canada ULC",P270="3iQ Corp."), ISNUMBER(SEARCH("/U", A270))), 0, VLOOKUP(A270,'[1]fund_flow (BBG)'!$A:$D,2,FALSE)),0)</f>
        <v>0</v>
      </c>
      <c r="T270" s="6">
        <f ca="1">IFERROR(IF(AND(OR(P270="Global X Investments Canada Inc",P270="Fidelity Investments Canada ULC",P270="3iQ Corp."), ISNUMBER(SEARCH("/U", A270))), 0, VLOOKUP(A270,'[1]fund_flow (BBG)'!$A:$D,4,FALSE)),0)</f>
        <v>0</v>
      </c>
      <c r="U270" s="6">
        <f ca="1">IFERROR(IF(AND(OR(P270="Global X Investments Canada Inc",P270="Fidelity Investments Canada ULC",P270="3iQ Corp."), ISNUMBER(SEARCH("/U", A270))), 0, VLOOKUP(A270,'[1]fund_flow (BBG)'!$E:$F,2,FALSE)),0)</f>
        <v>0</v>
      </c>
      <c r="V270" s="6">
        <f ca="1">IFERROR(IF(AND(OR(P270="Global X Investments Canada Inc",P270="Fidelity Investments Canada ULC",P270="3iQ Corp."), ISNUMBER(SEARCH("/U", A270))), 0, VLOOKUP(A270,'[1]fund_flow (BBG)'!$G:$H,2,FALSE)),0)</f>
        <v>0</v>
      </c>
      <c r="W270" s="6">
        <f ca="1">IFERROR(IF(AND(OR(P270="Global X Investments Canada Inc",P270="Fidelity Investments Canada ULC",P270="3iQ Corp."), ISNUMBER(SEARCH("/U", A270))), 0, VLOOKUP(A270,'[1]fund_flow (BBG)'!$I:$J,2,FALSE)),0)</f>
        <v>0</v>
      </c>
      <c r="X270" s="6">
        <f ca="1">IFERROR(VLOOKUP(A270,'[1]num_trades (BBG)'!$A:$C,2,FALSE),0)</f>
        <v>0</v>
      </c>
      <c r="Y270" s="6">
        <f ca="1">IFERROR(VLOOKUP(A270,'[1]Turnover (BBG)'!$A:$C,2,FALSE),0)</f>
        <v>0</v>
      </c>
      <c r="Z270" s="6" t="str">
        <f>+IFERROR(IFERROR(VLOOKUP(M270,'[1]Category Mapping'!A:B,2,0),VLOOKUP(N270,'[1]Category Mapping'!A:B,2,0)),"Other")</f>
        <v>Other</v>
      </c>
      <c r="AA270" s="7">
        <v>0</v>
      </c>
      <c r="AB270" s="6"/>
    </row>
    <row r="271" spans="1:28">
      <c r="A271" t="s">
        <v>1715</v>
      </c>
      <c r="B271">
        <v>270</v>
      </c>
      <c r="C271" t="s">
        <v>1716</v>
      </c>
      <c r="D271" t="s">
        <v>1717</v>
      </c>
      <c r="E271" s="5">
        <v>45019</v>
      </c>
      <c r="F271">
        <v>1</v>
      </c>
      <c r="G271" t="s">
        <v>1718</v>
      </c>
      <c r="H271" t="s">
        <v>1719</v>
      </c>
      <c r="I271">
        <v>0.6</v>
      </c>
      <c r="J271">
        <v>0.68</v>
      </c>
      <c r="K271" s="5">
        <v>41681</v>
      </c>
      <c r="L271" t="s">
        <v>32</v>
      </c>
      <c r="M271" t="s">
        <v>1580</v>
      </c>
      <c r="N271" t="s">
        <v>1707</v>
      </c>
      <c r="P271" s="6" t="s">
        <v>135</v>
      </c>
      <c r="Q271" t="s">
        <v>1720</v>
      </c>
      <c r="R271" s="6">
        <f ca="1">IFERROR(IF(AND(OR(P271="Global X Investments Canada Inc",P271="Fidelity Investments Canada ULC",P271="3iQ Corp."), ISNUMBER(SEARCH("/U", A271))), 0, VLOOKUP(A271,'[1]aum (BBG)'!$A:$D,2,FALSE)),0)</f>
        <v>0</v>
      </c>
      <c r="S271" s="6">
        <f ca="1">IFERROR(IF(AND(OR(P271="Global X Investments Canada Inc",P271="Fidelity Investments Canada ULC",P271="3iQ Corp."), ISNUMBER(SEARCH("/U", A271))), 0, VLOOKUP(A271,'[1]fund_flow (BBG)'!$A:$D,2,FALSE)),0)</f>
        <v>0</v>
      </c>
      <c r="T271" s="6">
        <f ca="1">IFERROR(IF(AND(OR(P271="Global X Investments Canada Inc",P271="Fidelity Investments Canada ULC",P271="3iQ Corp."), ISNUMBER(SEARCH("/U", A271))), 0, VLOOKUP(A271,'[1]fund_flow (BBG)'!$A:$D,4,FALSE)),0)</f>
        <v>0</v>
      </c>
      <c r="U271" s="6">
        <f ca="1">IFERROR(IF(AND(OR(P271="Global X Investments Canada Inc",P271="Fidelity Investments Canada ULC",P271="3iQ Corp."), ISNUMBER(SEARCH("/U", A271))), 0, VLOOKUP(A271,'[1]fund_flow (BBG)'!$E:$F,2,FALSE)),0)</f>
        <v>0</v>
      </c>
      <c r="V271" s="6">
        <f ca="1">IFERROR(IF(AND(OR(P271="Global X Investments Canada Inc",P271="Fidelity Investments Canada ULC",P271="3iQ Corp."), ISNUMBER(SEARCH("/U", A271))), 0, VLOOKUP(A271,'[1]fund_flow (BBG)'!$G:$H,2,FALSE)),0)</f>
        <v>0</v>
      </c>
      <c r="W271" s="6">
        <f ca="1">IFERROR(IF(AND(OR(P271="Global X Investments Canada Inc",P271="Fidelity Investments Canada ULC",P271="3iQ Corp."), ISNUMBER(SEARCH("/U", A271))), 0, VLOOKUP(A271,'[1]fund_flow (BBG)'!$I:$J,2,FALSE)),0)</f>
        <v>0</v>
      </c>
      <c r="X271" s="6">
        <f ca="1">IFERROR(VLOOKUP(A271,'[1]num_trades (BBG)'!$A:$C,2,FALSE),0)</f>
        <v>0</v>
      </c>
      <c r="Y271" s="6">
        <f ca="1">IFERROR(VLOOKUP(A271,'[1]Turnover (BBG)'!$A:$C,2,FALSE),0)</f>
        <v>0</v>
      </c>
      <c r="Z271" s="6" t="str">
        <f>+IFERROR(IFERROR(VLOOKUP(M271,'[1]Category Mapping'!A:B,2,0),VLOOKUP(N271,'[1]Category Mapping'!A:B,2,0)),"Other")</f>
        <v>Other</v>
      </c>
      <c r="AA271" s="7">
        <v>0</v>
      </c>
      <c r="AB271" s="6"/>
    </row>
    <row r="272" spans="1:28">
      <c r="A272" t="s">
        <v>1721</v>
      </c>
      <c r="B272">
        <v>271</v>
      </c>
      <c r="C272" t="s">
        <v>1722</v>
      </c>
      <c r="D272" t="s">
        <v>1723</v>
      </c>
      <c r="E272" s="5">
        <v>45019</v>
      </c>
      <c r="F272">
        <v>1</v>
      </c>
      <c r="G272" t="s">
        <v>1724</v>
      </c>
      <c r="H272" t="s">
        <v>1725</v>
      </c>
      <c r="I272">
        <v>0.6</v>
      </c>
      <c r="J272">
        <v>0.65</v>
      </c>
      <c r="K272" s="5">
        <v>41681</v>
      </c>
      <c r="L272" t="s">
        <v>32</v>
      </c>
      <c r="M272" t="s">
        <v>1580</v>
      </c>
      <c r="N272" t="s">
        <v>1707</v>
      </c>
      <c r="P272" s="6" t="s">
        <v>135</v>
      </c>
      <c r="Q272" t="s">
        <v>1726</v>
      </c>
      <c r="R272" s="6">
        <f ca="1">IFERROR(IF(AND(OR(P272="Global X Investments Canada Inc",P272="Fidelity Investments Canada ULC",P272="3iQ Corp."), ISNUMBER(SEARCH("/U", A272))), 0, VLOOKUP(A272,'[1]aum (BBG)'!$A:$D,2,FALSE)),0)</f>
        <v>0</v>
      </c>
      <c r="S272" s="6">
        <f ca="1">IFERROR(IF(AND(OR(P272="Global X Investments Canada Inc",P272="Fidelity Investments Canada ULC",P272="3iQ Corp."), ISNUMBER(SEARCH("/U", A272))), 0, VLOOKUP(A272,'[1]fund_flow (BBG)'!$A:$D,2,FALSE)),0)</f>
        <v>0</v>
      </c>
      <c r="T272" s="6">
        <f ca="1">IFERROR(IF(AND(OR(P272="Global X Investments Canada Inc",P272="Fidelity Investments Canada ULC",P272="3iQ Corp."), ISNUMBER(SEARCH("/U", A272))), 0, VLOOKUP(A272,'[1]fund_flow (BBG)'!$A:$D,4,FALSE)),0)</f>
        <v>0</v>
      </c>
      <c r="U272" s="6">
        <f ca="1">IFERROR(IF(AND(OR(P272="Global X Investments Canada Inc",P272="Fidelity Investments Canada ULC",P272="3iQ Corp."), ISNUMBER(SEARCH("/U", A272))), 0, VLOOKUP(A272,'[1]fund_flow (BBG)'!$E:$F,2,FALSE)),0)</f>
        <v>0</v>
      </c>
      <c r="V272" s="6">
        <f ca="1">IFERROR(IF(AND(OR(P272="Global X Investments Canada Inc",P272="Fidelity Investments Canada ULC",P272="3iQ Corp."), ISNUMBER(SEARCH("/U", A272))), 0, VLOOKUP(A272,'[1]fund_flow (BBG)'!$G:$H,2,FALSE)),0)</f>
        <v>0</v>
      </c>
      <c r="W272" s="6">
        <f ca="1">IFERROR(IF(AND(OR(P272="Global X Investments Canada Inc",P272="Fidelity Investments Canada ULC",P272="3iQ Corp."), ISNUMBER(SEARCH("/U", A272))), 0, VLOOKUP(A272,'[1]fund_flow (BBG)'!$I:$J,2,FALSE)),0)</f>
        <v>0</v>
      </c>
      <c r="X272" s="6">
        <f ca="1">IFERROR(VLOOKUP(A272,'[1]num_trades (BBG)'!$A:$C,2,FALSE),0)</f>
        <v>0</v>
      </c>
      <c r="Y272" s="6">
        <f ca="1">IFERROR(VLOOKUP(A272,'[1]Turnover (BBG)'!$A:$C,2,FALSE),0)</f>
        <v>0</v>
      </c>
      <c r="Z272" s="6" t="str">
        <f>+IFERROR(IFERROR(VLOOKUP(M272,'[1]Category Mapping'!A:B,2,0),VLOOKUP(N272,'[1]Category Mapping'!A:B,2,0)),"Other")</f>
        <v>Other</v>
      </c>
      <c r="AA272" s="7">
        <v>0</v>
      </c>
      <c r="AB272" s="6"/>
    </row>
    <row r="273" spans="1:28">
      <c r="A273" t="s">
        <v>1727</v>
      </c>
      <c r="B273">
        <v>272</v>
      </c>
      <c r="C273" t="s">
        <v>1728</v>
      </c>
      <c r="D273" t="s">
        <v>1729</v>
      </c>
      <c r="E273" s="5">
        <v>44662</v>
      </c>
      <c r="F273">
        <v>1</v>
      </c>
      <c r="G273" t="s">
        <v>1730</v>
      </c>
      <c r="H273" t="s">
        <v>1731</v>
      </c>
      <c r="I273">
        <v>0.6</v>
      </c>
      <c r="J273">
        <v>0.67</v>
      </c>
      <c r="K273" s="5">
        <v>41681</v>
      </c>
      <c r="L273" t="s">
        <v>32</v>
      </c>
      <c r="M273" t="s">
        <v>102</v>
      </c>
      <c r="N273" t="s">
        <v>1139</v>
      </c>
      <c r="P273" s="6" t="s">
        <v>135</v>
      </c>
      <c r="Q273" t="s">
        <v>1732</v>
      </c>
      <c r="R273" s="6">
        <f ca="1">IFERROR(IF(AND(OR(P273="Global X Investments Canada Inc",P273="Fidelity Investments Canada ULC",P273="3iQ Corp."), ISNUMBER(SEARCH("/U", A273))), 0, VLOOKUP(A273,'[1]aum (BBG)'!$A:$D,2,FALSE)),0)</f>
        <v>0</v>
      </c>
      <c r="S273" s="6">
        <f ca="1">IFERROR(IF(AND(OR(P273="Global X Investments Canada Inc",P273="Fidelity Investments Canada ULC",P273="3iQ Corp."), ISNUMBER(SEARCH("/U", A273))), 0, VLOOKUP(A273,'[1]fund_flow (BBG)'!$A:$D,2,FALSE)),0)</f>
        <v>0</v>
      </c>
      <c r="T273" s="6">
        <f ca="1">IFERROR(IF(AND(OR(P273="Global X Investments Canada Inc",P273="Fidelity Investments Canada ULC",P273="3iQ Corp."), ISNUMBER(SEARCH("/U", A273))), 0, VLOOKUP(A273,'[1]fund_flow (BBG)'!$A:$D,4,FALSE)),0)</f>
        <v>0</v>
      </c>
      <c r="U273" s="6">
        <f ca="1">IFERROR(IF(AND(OR(P273="Global X Investments Canada Inc",P273="Fidelity Investments Canada ULC",P273="3iQ Corp."), ISNUMBER(SEARCH("/U", A273))), 0, VLOOKUP(A273,'[1]fund_flow (BBG)'!$E:$F,2,FALSE)),0)</f>
        <v>0</v>
      </c>
      <c r="V273" s="6">
        <f ca="1">IFERROR(IF(AND(OR(P273="Global X Investments Canada Inc",P273="Fidelity Investments Canada ULC",P273="3iQ Corp."), ISNUMBER(SEARCH("/U", A273))), 0, VLOOKUP(A273,'[1]fund_flow (BBG)'!$G:$H,2,FALSE)),0)</f>
        <v>0</v>
      </c>
      <c r="W273" s="6">
        <f ca="1">IFERROR(IF(AND(OR(P273="Global X Investments Canada Inc",P273="Fidelity Investments Canada ULC",P273="3iQ Corp."), ISNUMBER(SEARCH("/U", A273))), 0, VLOOKUP(A273,'[1]fund_flow (BBG)'!$I:$J,2,FALSE)),0)</f>
        <v>0</v>
      </c>
      <c r="X273" s="6">
        <f ca="1">IFERROR(VLOOKUP(A273,'[1]num_trades (BBG)'!$A:$C,2,FALSE),0)</f>
        <v>0</v>
      </c>
      <c r="Y273" s="6">
        <f ca="1">IFERROR(VLOOKUP(A273,'[1]Turnover (BBG)'!$A:$C,2,FALSE),0)</f>
        <v>0</v>
      </c>
      <c r="Z273" s="6" t="str">
        <f>+IFERROR(IFERROR(VLOOKUP(M273,'[1]Category Mapping'!A:B,2,0),VLOOKUP(N273,'[1]Category Mapping'!A:B,2,0)),"Other")</f>
        <v>Other</v>
      </c>
      <c r="AA273" s="7">
        <v>0</v>
      </c>
      <c r="AB273" s="6"/>
    </row>
    <row r="274" spans="1:28">
      <c r="A274" t="s">
        <v>1733</v>
      </c>
      <c r="B274">
        <v>273</v>
      </c>
      <c r="C274" t="s">
        <v>1734</v>
      </c>
      <c r="D274" t="s">
        <v>1729</v>
      </c>
      <c r="E274" s="5">
        <v>44662</v>
      </c>
      <c r="F274">
        <v>1</v>
      </c>
      <c r="G274" t="s">
        <v>1735</v>
      </c>
      <c r="H274" t="s">
        <v>1736</v>
      </c>
      <c r="I274">
        <v>0.6</v>
      </c>
      <c r="J274">
        <v>0.68</v>
      </c>
      <c r="K274" s="5">
        <v>41681</v>
      </c>
      <c r="L274" t="s">
        <v>32</v>
      </c>
      <c r="M274" t="s">
        <v>480</v>
      </c>
      <c r="N274" t="s">
        <v>1139</v>
      </c>
      <c r="P274" s="6" t="s">
        <v>135</v>
      </c>
      <c r="Q274" t="s">
        <v>1737</v>
      </c>
      <c r="R274" s="6">
        <f ca="1">IFERROR(IF(AND(OR(P274="Global X Investments Canada Inc",P274="Fidelity Investments Canada ULC",P274="3iQ Corp."), ISNUMBER(SEARCH("/U", A274))), 0, VLOOKUP(A274,'[1]aum (BBG)'!$A:$D,2,FALSE)),0)</f>
        <v>0</v>
      </c>
      <c r="S274" s="6">
        <f ca="1">IFERROR(IF(AND(OR(P274="Global X Investments Canada Inc",P274="Fidelity Investments Canada ULC",P274="3iQ Corp."), ISNUMBER(SEARCH("/U", A274))), 0, VLOOKUP(A274,'[1]fund_flow (BBG)'!$A:$D,2,FALSE)),0)</f>
        <v>0</v>
      </c>
      <c r="T274" s="6">
        <f ca="1">IFERROR(IF(AND(OR(P274="Global X Investments Canada Inc",P274="Fidelity Investments Canada ULC",P274="3iQ Corp."), ISNUMBER(SEARCH("/U", A274))), 0, VLOOKUP(A274,'[1]fund_flow (BBG)'!$A:$D,4,FALSE)),0)</f>
        <v>0</v>
      </c>
      <c r="U274" s="6">
        <f ca="1">IFERROR(IF(AND(OR(P274="Global X Investments Canada Inc",P274="Fidelity Investments Canada ULC",P274="3iQ Corp."), ISNUMBER(SEARCH("/U", A274))), 0, VLOOKUP(A274,'[1]fund_flow (BBG)'!$E:$F,2,FALSE)),0)</f>
        <v>0</v>
      </c>
      <c r="V274" s="6">
        <f ca="1">IFERROR(IF(AND(OR(P274="Global X Investments Canada Inc",P274="Fidelity Investments Canada ULC",P274="3iQ Corp."), ISNUMBER(SEARCH("/U", A274))), 0, VLOOKUP(A274,'[1]fund_flow (BBG)'!$G:$H,2,FALSE)),0)</f>
        <v>0</v>
      </c>
      <c r="W274" s="6">
        <f ca="1">IFERROR(IF(AND(OR(P274="Global X Investments Canada Inc",P274="Fidelity Investments Canada ULC",P274="3iQ Corp."), ISNUMBER(SEARCH("/U", A274))), 0, VLOOKUP(A274,'[1]fund_flow (BBG)'!$I:$J,2,FALSE)),0)</f>
        <v>0</v>
      </c>
      <c r="X274" s="6">
        <f ca="1">IFERROR(VLOOKUP(A274,'[1]num_trades (BBG)'!$A:$C,2,FALSE),0)</f>
        <v>0</v>
      </c>
      <c r="Y274" s="6">
        <f ca="1">IFERROR(VLOOKUP(A274,'[1]Turnover (BBG)'!$A:$C,2,FALSE),0)</f>
        <v>0</v>
      </c>
      <c r="Z274" s="6" t="str">
        <f>+IFERROR(IFERROR(VLOOKUP(M274,'[1]Category Mapping'!A:B,2,0),VLOOKUP(N274,'[1]Category Mapping'!A:B,2,0)),"Other")</f>
        <v>Other</v>
      </c>
      <c r="AA274" s="7">
        <v>0</v>
      </c>
      <c r="AB274" s="6"/>
    </row>
    <row r="275" spans="1:28">
      <c r="A275" t="s">
        <v>1738</v>
      </c>
      <c r="B275">
        <v>274</v>
      </c>
      <c r="C275" t="s">
        <v>1739</v>
      </c>
      <c r="D275" t="s">
        <v>1740</v>
      </c>
      <c r="E275" s="5" t="s">
        <v>29</v>
      </c>
      <c r="F275">
        <v>1</v>
      </c>
      <c r="G275" t="s">
        <v>1741</v>
      </c>
      <c r="H275" t="s">
        <v>1742</v>
      </c>
      <c r="I275">
        <v>0.35</v>
      </c>
      <c r="J275">
        <v>0.38</v>
      </c>
      <c r="K275" s="5">
        <v>41684</v>
      </c>
      <c r="L275" t="s">
        <v>32</v>
      </c>
      <c r="M275" t="s">
        <v>774</v>
      </c>
      <c r="N275" t="s">
        <v>87</v>
      </c>
      <c r="P275" s="6" t="s">
        <v>494</v>
      </c>
      <c r="Q275" t="s">
        <v>1743</v>
      </c>
      <c r="R275" s="6">
        <f ca="1">IFERROR(IF(AND(OR(P275="Global X Investments Canada Inc",P275="Fidelity Investments Canada ULC",P275="3iQ Corp."), ISNUMBER(SEARCH("/U", A275))), 0, VLOOKUP(A275,'[1]aum (BBG)'!$A:$D,2,FALSE)),0)</f>
        <v>671645355.13916016</v>
      </c>
      <c r="S275" s="6">
        <f ca="1">IFERROR(IF(AND(OR(P275="Global X Investments Canada Inc",P275="Fidelity Investments Canada ULC",P275="3iQ Corp."), ISNUMBER(SEARCH("/U", A275))), 0, VLOOKUP(A275,'[1]fund_flow (BBG)'!$A:$D,2,FALSE)),0)</f>
        <v>36267972.50000003</v>
      </c>
      <c r="T275" s="6">
        <f ca="1">IFERROR(IF(AND(OR(P275="Global X Investments Canada Inc",P275="Fidelity Investments Canada ULC",P275="3iQ Corp."), ISNUMBER(SEARCH("/U", A275))), 0, VLOOKUP(A275,'[1]fund_flow (BBG)'!$A:$D,4,FALSE)),0)</f>
        <v>-23736713.000000022</v>
      </c>
      <c r="U275" s="6">
        <f ca="1">IFERROR(IF(AND(OR(P275="Global X Investments Canada Inc",P275="Fidelity Investments Canada ULC",P275="3iQ Corp."), ISNUMBER(SEARCH("/U", A275))), 0, VLOOKUP(A275,'[1]fund_flow (BBG)'!$E:$F,2,FALSE)),0)</f>
        <v>-23909739.00000003</v>
      </c>
      <c r="V275" s="6">
        <f ca="1">IFERROR(IF(AND(OR(P275="Global X Investments Canada Inc",P275="Fidelity Investments Canada ULC",P275="3iQ Corp."), ISNUMBER(SEARCH("/U", A275))), 0, VLOOKUP(A275,'[1]fund_flow (BBG)'!$G:$H,2,FALSE)),0)</f>
        <v>28340049.500000019</v>
      </c>
      <c r="W275" s="6">
        <f ca="1">IFERROR(IF(AND(OR(P275="Global X Investments Canada Inc",P275="Fidelity Investments Canada ULC",P275="3iQ Corp."), ISNUMBER(SEARCH("/U", A275))), 0, VLOOKUP(A275,'[1]fund_flow (BBG)'!$I:$J,2,FALSE)),0)</f>
        <v>6769750.400000032</v>
      </c>
      <c r="X275" s="6">
        <f ca="1">IFERROR(VLOOKUP(A275,'[1]num_trades (BBG)'!$A:$C,2,FALSE),0)</f>
        <v>2095</v>
      </c>
      <c r="Y275" s="6">
        <f ca="1">IFERROR(VLOOKUP(A275,'[1]Turnover (BBG)'!$A:$C,2,FALSE),0)</f>
        <v>53552368</v>
      </c>
      <c r="Z275" s="6" t="str">
        <f>+IFERROR(IFERROR(VLOOKUP(M275,'[1]Category Mapping'!A:B,2,0),VLOOKUP(N275,'[1]Category Mapping'!A:B,2,0)),"Other")</f>
        <v>Global Sector Equity</v>
      </c>
      <c r="AA275" s="7">
        <v>792583381.85119629</v>
      </c>
      <c r="AB275" s="6"/>
    </row>
    <row r="276" spans="1:28">
      <c r="A276" t="s">
        <v>1744</v>
      </c>
      <c r="B276">
        <v>275</v>
      </c>
      <c r="C276" t="s">
        <v>1745</v>
      </c>
      <c r="D276" t="s">
        <v>1746</v>
      </c>
      <c r="E276" s="5" t="s">
        <v>29</v>
      </c>
      <c r="F276">
        <v>1</v>
      </c>
      <c r="G276" t="s">
        <v>1747</v>
      </c>
      <c r="H276" s="8">
        <v>5.5790000000000003E+112</v>
      </c>
      <c r="I276">
        <v>0.2</v>
      </c>
      <c r="J276">
        <v>0.22</v>
      </c>
      <c r="K276" s="5">
        <v>41684</v>
      </c>
      <c r="L276" t="s">
        <v>32</v>
      </c>
      <c r="M276" t="s">
        <v>109</v>
      </c>
      <c r="N276" t="s">
        <v>34</v>
      </c>
      <c r="P276" s="6" t="s">
        <v>494</v>
      </c>
      <c r="Q276" t="s">
        <v>1748</v>
      </c>
      <c r="R276" s="6">
        <f ca="1">IFERROR(IF(AND(OR(P276="Global X Investments Canada Inc",P276="Fidelity Investments Canada ULC",P276="3iQ Corp."), ISNUMBER(SEARCH("/U", A276))), 0, VLOOKUP(A276,'[1]aum (BBG)'!$A:$D,2,FALSE)),0)</f>
        <v>11901318915.825809</v>
      </c>
      <c r="S276" s="6">
        <f ca="1">IFERROR(IF(AND(OR(P276="Global X Investments Canada Inc",P276="Fidelity Investments Canada ULC",P276="3iQ Corp."), ISNUMBER(SEARCH("/U", A276))), 0, VLOOKUP(A276,'[1]fund_flow (BBG)'!$A:$D,2,FALSE)),0)</f>
        <v>48361153.500001006</v>
      </c>
      <c r="T276" s="6">
        <f ca="1">IFERROR(IF(AND(OR(P276="Global X Investments Canada Inc",P276="Fidelity Investments Canada ULC",P276="3iQ Corp."), ISNUMBER(SEARCH("/U", A276))), 0, VLOOKUP(A276,'[1]fund_flow (BBG)'!$A:$D,4,FALSE)),0)</f>
        <v>83711019.999998987</v>
      </c>
      <c r="U276" s="6">
        <f ca="1">IFERROR(IF(AND(OR(P276="Global X Investments Canada Inc",P276="Fidelity Investments Canada ULC",P276="3iQ Corp."), ISNUMBER(SEARCH("/U", A276))), 0, VLOOKUP(A276,'[1]fund_flow (BBG)'!$E:$F,2,FALSE)),0)</f>
        <v>35129753.499999672</v>
      </c>
      <c r="V276" s="6">
        <f ca="1">IFERROR(IF(AND(OR(P276="Global X Investments Canada Inc",P276="Fidelity Investments Canada ULC",P276="3iQ Corp."), ISNUMBER(SEARCH("/U", A276))), 0, VLOOKUP(A276,'[1]fund_flow (BBG)'!$G:$H,2,FALSE)),0)</f>
        <v>-14718480.5</v>
      </c>
      <c r="W276" s="6">
        <f ca="1">IFERROR(IF(AND(OR(P276="Global X Investments Canada Inc",P276="Fidelity Investments Canada ULC",P276="3iQ Corp."), ISNUMBER(SEARCH("/U", A276))), 0, VLOOKUP(A276,'[1]fund_flow (BBG)'!$I:$J,2,FALSE)),0)</f>
        <v>94444336.499999687</v>
      </c>
      <c r="X276" s="6">
        <f ca="1">IFERROR(VLOOKUP(A276,'[1]num_trades (BBG)'!$A:$C,2,FALSE),0)</f>
        <v>7123</v>
      </c>
      <c r="Y276" s="6">
        <f ca="1">IFERROR(VLOOKUP(A276,'[1]Turnover (BBG)'!$A:$C,2,FALSE),0)</f>
        <v>182042900</v>
      </c>
      <c r="Z276" s="6" t="str">
        <f>+IFERROR(IFERROR(VLOOKUP(M276,'[1]Category Mapping'!A:B,2,0),VLOOKUP(N276,'[1]Category Mapping'!A:B,2,0)),"Other")</f>
        <v>Equity Essential</v>
      </c>
      <c r="AA276" s="7">
        <v>8392113776.3097115</v>
      </c>
      <c r="AB276" s="6"/>
    </row>
    <row r="277" spans="1:28">
      <c r="A277" t="s">
        <v>1749</v>
      </c>
      <c r="B277">
        <v>276</v>
      </c>
      <c r="C277" t="s">
        <v>1750</v>
      </c>
      <c r="D277" t="s">
        <v>1751</v>
      </c>
      <c r="E277" s="5" t="s">
        <v>29</v>
      </c>
      <c r="F277">
        <v>1</v>
      </c>
      <c r="G277" t="s">
        <v>1752</v>
      </c>
      <c r="H277" t="s">
        <v>1753</v>
      </c>
      <c r="I277">
        <v>0.4</v>
      </c>
      <c r="J277">
        <v>0.45</v>
      </c>
      <c r="K277" s="5">
        <v>41684</v>
      </c>
      <c r="L277" t="s">
        <v>32</v>
      </c>
      <c r="M277" t="s">
        <v>1580</v>
      </c>
      <c r="N277" t="s">
        <v>1707</v>
      </c>
      <c r="P277" s="6" t="s">
        <v>494</v>
      </c>
      <c r="Q277" t="s">
        <v>1754</v>
      </c>
      <c r="R277" s="6">
        <f ca="1">IFERROR(IF(AND(OR(P277="Global X Investments Canada Inc",P277="Fidelity Investments Canada ULC",P277="3iQ Corp."), ISNUMBER(SEARCH("/U", A277))), 0, VLOOKUP(A277,'[1]aum (BBG)'!$A:$D,2,FALSE)),0)</f>
        <v>353294031.13937378</v>
      </c>
      <c r="S277" s="6">
        <f ca="1">IFERROR(IF(AND(OR(P277="Global X Investments Canada Inc",P277="Fidelity Investments Canada ULC",P277="3iQ Corp."), ISNUMBER(SEARCH("/U", A277))), 0, VLOOKUP(A277,'[1]fund_flow (BBG)'!$A:$D,2,FALSE)),0)</f>
        <v>-3182662.9999999888</v>
      </c>
      <c r="T277" s="6">
        <f ca="1">IFERROR(IF(AND(OR(P277="Global X Investments Canada Inc",P277="Fidelity Investments Canada ULC",P277="3iQ Corp."), ISNUMBER(SEARCH("/U", A277))), 0, VLOOKUP(A277,'[1]fund_flow (BBG)'!$A:$D,4,FALSE)),0)</f>
        <v>0</v>
      </c>
      <c r="U277" s="6">
        <f ca="1">IFERROR(IF(AND(OR(P277="Global X Investments Canada Inc",P277="Fidelity Investments Canada ULC",P277="3iQ Corp."), ISNUMBER(SEARCH("/U", A277))), 0, VLOOKUP(A277,'[1]fund_flow (BBG)'!$E:$F,2,FALSE)),0)</f>
        <v>0</v>
      </c>
      <c r="V277" s="6">
        <f ca="1">IFERROR(IF(AND(OR(P277="Global X Investments Canada Inc",P277="Fidelity Investments Canada ULC",P277="3iQ Corp."), ISNUMBER(SEARCH("/U", A277))), 0, VLOOKUP(A277,'[1]fund_flow (BBG)'!$G:$H,2,FALSE)),0)</f>
        <v>0</v>
      </c>
      <c r="W277" s="6">
        <f ca="1">IFERROR(IF(AND(OR(P277="Global X Investments Canada Inc",P277="Fidelity Investments Canada ULC",P277="3iQ Corp."), ISNUMBER(SEARCH("/U", A277))), 0, VLOOKUP(A277,'[1]fund_flow (BBG)'!$I:$J,2,FALSE)),0)</f>
        <v>-99422</v>
      </c>
      <c r="X277" s="6">
        <f ca="1">IFERROR(VLOOKUP(A277,'[1]num_trades (BBG)'!$A:$C,2,FALSE),0)</f>
        <v>752</v>
      </c>
      <c r="Y277" s="6">
        <f ca="1">IFERROR(VLOOKUP(A277,'[1]Turnover (BBG)'!$A:$C,2,FALSE),0)</f>
        <v>3530151.0999999996</v>
      </c>
      <c r="Z277" s="6" t="str">
        <f>+IFERROR(IFERROR(VLOOKUP(M277,'[1]Category Mapping'!A:B,2,0),VLOOKUP(N277,'[1]Category Mapping'!A:B,2,0)),"Other")</f>
        <v>Other</v>
      </c>
      <c r="AA277" s="7">
        <v>942539724.17640674</v>
      </c>
      <c r="AB277" s="6"/>
    </row>
    <row r="278" spans="1:28">
      <c r="A278" t="s">
        <v>1755</v>
      </c>
      <c r="B278">
        <v>277</v>
      </c>
      <c r="C278" t="s">
        <v>1756</v>
      </c>
      <c r="D278" t="s">
        <v>1757</v>
      </c>
      <c r="E278" s="5" t="s">
        <v>29</v>
      </c>
      <c r="F278">
        <v>1</v>
      </c>
      <c r="G278" t="s">
        <v>1758</v>
      </c>
      <c r="H278" t="s">
        <v>1759</v>
      </c>
      <c r="I278">
        <v>0.09</v>
      </c>
      <c r="J278">
        <v>0.1</v>
      </c>
      <c r="K278" s="5">
        <v>41684</v>
      </c>
      <c r="L278" t="s">
        <v>32</v>
      </c>
      <c r="M278" t="s">
        <v>42</v>
      </c>
      <c r="N278" t="s">
        <v>43</v>
      </c>
      <c r="P278" s="6" t="s">
        <v>494</v>
      </c>
      <c r="Q278" t="s">
        <v>1760</v>
      </c>
      <c r="R278" s="6">
        <f ca="1">IFERROR(IF(AND(OR(P278="Global X Investments Canada Inc",P278="Fidelity Investments Canada ULC",P278="3iQ Corp."), ISNUMBER(SEARCH("/U", A278))), 0, VLOOKUP(A278,'[1]aum (BBG)'!$A:$D,2,FALSE)),0)</f>
        <v>1166765082.1766853</v>
      </c>
      <c r="S278" s="6">
        <f ca="1">IFERROR(IF(AND(OR(P278="Global X Investments Canada Inc",P278="Fidelity Investments Canada ULC",P278="3iQ Corp."), ISNUMBER(SEARCH("/U", A278))), 0, VLOOKUP(A278,'[1]fund_flow (BBG)'!$A:$D,2,FALSE)),0)</f>
        <v>7589485</v>
      </c>
      <c r="T278" s="6">
        <f ca="1">IFERROR(IF(AND(OR(P278="Global X Investments Canada Inc",P278="Fidelity Investments Canada ULC",P278="3iQ Corp."), ISNUMBER(SEARCH("/U", A278))), 0, VLOOKUP(A278,'[1]fund_flow (BBG)'!$A:$D,4,FALSE)),0)</f>
        <v>9105773.9999999125</v>
      </c>
      <c r="U278" s="6">
        <f ca="1">IFERROR(IF(AND(OR(P278="Global X Investments Canada Inc",P278="Fidelity Investments Canada ULC",P278="3iQ Corp."), ISNUMBER(SEARCH("/U", A278))), 0, VLOOKUP(A278,'[1]fund_flow (BBG)'!$E:$F,2,FALSE)),0)</f>
        <v>-5339977.4999999143</v>
      </c>
      <c r="V278" s="6">
        <f ca="1">IFERROR(IF(AND(OR(P278="Global X Investments Canada Inc",P278="Fidelity Investments Canada ULC",P278="3iQ Corp."), ISNUMBER(SEARCH("/U", A278))), 0, VLOOKUP(A278,'[1]fund_flow (BBG)'!$G:$H,2,FALSE)),0)</f>
        <v>3785535</v>
      </c>
      <c r="W278" s="6">
        <f ca="1">IFERROR(IF(AND(OR(P278="Global X Investments Canada Inc",P278="Fidelity Investments Canada ULC",P278="3iQ Corp."), ISNUMBER(SEARCH("/U", A278))), 0, VLOOKUP(A278,'[1]fund_flow (BBG)'!$I:$J,2,FALSE)),0)</f>
        <v>19669958.999999955</v>
      </c>
      <c r="X278" s="6">
        <f ca="1">IFERROR(VLOOKUP(A278,'[1]num_trades (BBG)'!$A:$C,2,FALSE),0)</f>
        <v>2341</v>
      </c>
      <c r="Y278" s="6">
        <f ca="1">IFERROR(VLOOKUP(A278,'[1]Turnover (BBG)'!$A:$C,2,FALSE),0)</f>
        <v>21627367</v>
      </c>
      <c r="Z278" s="6" t="str">
        <f>+IFERROR(IFERROR(VLOOKUP(M278,'[1]Category Mapping'!A:B,2,0),VLOOKUP(N278,'[1]Category Mapping'!A:B,2,0)),"Other")</f>
        <v>Other</v>
      </c>
      <c r="AA278" s="7">
        <v>747147396.48342133</v>
      </c>
      <c r="AB278" s="6"/>
    </row>
    <row r="279" spans="1:28">
      <c r="A279" t="s">
        <v>1761</v>
      </c>
      <c r="B279">
        <v>278</v>
      </c>
      <c r="C279" t="s">
        <v>1762</v>
      </c>
      <c r="D279" t="s">
        <v>1763</v>
      </c>
      <c r="E279" s="5" t="s">
        <v>29</v>
      </c>
      <c r="F279">
        <v>1</v>
      </c>
      <c r="G279" t="s">
        <v>1764</v>
      </c>
      <c r="H279" t="s">
        <v>1765</v>
      </c>
      <c r="I279">
        <v>0.25</v>
      </c>
      <c r="J279">
        <v>0.28000000000000003</v>
      </c>
      <c r="K279" s="5">
        <v>41684</v>
      </c>
      <c r="L279" t="s">
        <v>32</v>
      </c>
      <c r="M279" t="s">
        <v>743</v>
      </c>
      <c r="N279" t="s">
        <v>50</v>
      </c>
      <c r="P279" s="6" t="s">
        <v>494</v>
      </c>
      <c r="Q279" t="s">
        <v>1766</v>
      </c>
      <c r="R279" s="6">
        <f ca="1">IFERROR(IF(AND(OR(P279="Global X Investments Canada Inc",P279="Fidelity Investments Canada ULC",P279="3iQ Corp."), ISNUMBER(SEARCH("/U", A279))), 0, VLOOKUP(A279,'[1]aum (BBG)'!$A:$D,2,FALSE)),0)</f>
        <v>313860783.24785233</v>
      </c>
      <c r="S279" s="6">
        <f ca="1">IFERROR(IF(AND(OR(P279="Global X Investments Canada Inc",P279="Fidelity Investments Canada ULC",P279="3iQ Corp."), ISNUMBER(SEARCH("/U", A279))), 0, VLOOKUP(A279,'[1]fund_flow (BBG)'!$A:$D,2,FALSE)),0)</f>
        <v>4678510.5000000186</v>
      </c>
      <c r="T279" s="6">
        <f ca="1">IFERROR(IF(AND(OR(P279="Global X Investments Canada Inc",P279="Fidelity Investments Canada ULC",P279="3iQ Corp."), ISNUMBER(SEARCH("/U", A279))), 0, VLOOKUP(A279,'[1]fund_flow (BBG)'!$A:$D,4,FALSE)),0)</f>
        <v>74838412.49999997</v>
      </c>
      <c r="U279" s="6">
        <f ca="1">IFERROR(IF(AND(OR(P279="Global X Investments Canada Inc",P279="Fidelity Investments Canada ULC",P279="3iQ Corp."), ISNUMBER(SEARCH("/U", A279))), 0, VLOOKUP(A279,'[1]fund_flow (BBG)'!$E:$F,2,FALSE)),0)</f>
        <v>3346860.5</v>
      </c>
      <c r="V279" s="6">
        <f ca="1">IFERROR(IF(AND(OR(P279="Global X Investments Canada Inc",P279="Fidelity Investments Canada ULC",P279="3iQ Corp."), ISNUMBER(SEARCH("/U", A279))), 0, VLOOKUP(A279,'[1]fund_flow (BBG)'!$G:$H,2,FALSE)),0)</f>
        <v>2679892.0000000382</v>
      </c>
      <c r="W279" s="6">
        <f ca="1">IFERROR(IF(AND(OR(P279="Global X Investments Canada Inc",P279="Fidelity Investments Canada ULC",P279="3iQ Corp."), ISNUMBER(SEARCH("/U", A279))), 0, VLOOKUP(A279,'[1]fund_flow (BBG)'!$I:$J,2,FALSE)),0)</f>
        <v>71801565.250000015</v>
      </c>
      <c r="X279" s="6">
        <f ca="1">IFERROR(VLOOKUP(A279,'[1]num_trades (BBG)'!$A:$C,2,FALSE),0)</f>
        <v>263</v>
      </c>
      <c r="Y279" s="6">
        <f ca="1">IFERROR(VLOOKUP(A279,'[1]Turnover (BBG)'!$A:$C,2,FALSE),0)</f>
        <v>1913388.9</v>
      </c>
      <c r="Z279" s="6" t="str">
        <f>+IFERROR(IFERROR(VLOOKUP(M279,'[1]Category Mapping'!A:B,2,0),VLOOKUP(N279,'[1]Category Mapping'!A:B,2,0)),"Other")</f>
        <v>Other</v>
      </c>
      <c r="AA279" s="7">
        <v>169059451.94856644</v>
      </c>
      <c r="AB279" s="6"/>
    </row>
    <row r="280" spans="1:28">
      <c r="A280" t="s">
        <v>1767</v>
      </c>
      <c r="B280">
        <v>279</v>
      </c>
      <c r="C280" t="s">
        <v>1768</v>
      </c>
      <c r="D280" t="s">
        <v>1769</v>
      </c>
      <c r="E280" s="5" t="s">
        <v>29</v>
      </c>
      <c r="F280">
        <v>1</v>
      </c>
      <c r="G280" t="s">
        <v>1770</v>
      </c>
      <c r="H280" t="s">
        <v>1771</v>
      </c>
      <c r="I280">
        <v>0.4</v>
      </c>
      <c r="J280">
        <v>0.45</v>
      </c>
      <c r="K280" s="5">
        <v>41684</v>
      </c>
      <c r="L280" t="s">
        <v>32</v>
      </c>
      <c r="M280" t="s">
        <v>645</v>
      </c>
      <c r="N280" t="s">
        <v>1772</v>
      </c>
      <c r="P280" s="6" t="s">
        <v>494</v>
      </c>
      <c r="Q280" t="s">
        <v>1773</v>
      </c>
      <c r="R280" s="6">
        <f ca="1">IFERROR(IF(AND(OR(P280="Global X Investments Canada Inc",P280="Fidelity Investments Canada ULC",P280="3iQ Corp."), ISNUMBER(SEARCH("/U", A280))), 0, VLOOKUP(A280,'[1]aum (BBG)'!$A:$D,2,FALSE)),0)</f>
        <v>282218206.19563293</v>
      </c>
      <c r="S280" s="6">
        <f ca="1">IFERROR(IF(AND(OR(P280="Global X Investments Canada Inc",P280="Fidelity Investments Canada ULC",P280="3iQ Corp."), ISNUMBER(SEARCH("/U", A280))), 0, VLOOKUP(A280,'[1]fund_flow (BBG)'!$A:$D,2,FALSE)),0)</f>
        <v>-55946594.999999993</v>
      </c>
      <c r="T280" s="6">
        <f ca="1">IFERROR(IF(AND(OR(P280="Global X Investments Canada Inc",P280="Fidelity Investments Canada ULC",P280="3iQ Corp."), ISNUMBER(SEARCH("/U", A280))), 0, VLOOKUP(A280,'[1]fund_flow (BBG)'!$A:$D,4,FALSE)),0)</f>
        <v>4552178.0000000112</v>
      </c>
      <c r="U280" s="6">
        <f ca="1">IFERROR(IF(AND(OR(P280="Global X Investments Canada Inc",P280="Fidelity Investments Canada ULC",P280="3iQ Corp."), ISNUMBER(SEARCH("/U", A280))), 0, VLOOKUP(A280,'[1]fund_flow (BBG)'!$E:$F,2,FALSE)),0)</f>
        <v>4580064.9999999572</v>
      </c>
      <c r="V280" s="6">
        <f ca="1">IFERROR(IF(AND(OR(P280="Global X Investments Canada Inc",P280="Fidelity Investments Canada ULC",P280="3iQ Corp."), ISNUMBER(SEARCH("/U", A280))), 0, VLOOKUP(A280,'[1]fund_flow (BBG)'!$G:$H,2,FALSE)),0)</f>
        <v>5313347.5000000214</v>
      </c>
      <c r="W280" s="6">
        <f ca="1">IFERROR(IF(AND(OR(P280="Global X Investments Canada Inc",P280="Fidelity Investments Canada ULC",P280="3iQ Corp."), ISNUMBER(SEARCH("/U", A280))), 0, VLOOKUP(A280,'[1]fund_flow (BBG)'!$I:$J,2,FALSE)),0)</f>
        <v>-35443912.500000022</v>
      </c>
      <c r="X280" s="6">
        <f ca="1">IFERROR(VLOOKUP(A280,'[1]num_trades (BBG)'!$A:$C,2,FALSE),0)</f>
        <v>1312</v>
      </c>
      <c r="Y280" s="6">
        <f ca="1">IFERROR(VLOOKUP(A280,'[1]Turnover (BBG)'!$A:$C,2,FALSE),0)</f>
        <v>70603939</v>
      </c>
      <c r="Z280" s="6" t="str">
        <f>+IFERROR(IFERROR(VLOOKUP(M280,'[1]Category Mapping'!A:B,2,0),VLOOKUP(N280,'[1]Category Mapping'!A:B,2,0)),"Other")</f>
        <v>Other</v>
      </c>
      <c r="AA280" s="7">
        <v>145415881.75268555</v>
      </c>
      <c r="AB280" s="6"/>
    </row>
    <row r="281" spans="1:28">
      <c r="A281" t="s">
        <v>1774</v>
      </c>
      <c r="B281">
        <v>280</v>
      </c>
      <c r="C281" t="s">
        <v>1775</v>
      </c>
      <c r="D281" t="s">
        <v>1776</v>
      </c>
      <c r="E281" s="5" t="s">
        <v>29</v>
      </c>
      <c r="F281">
        <v>1</v>
      </c>
      <c r="G281" t="s">
        <v>1777</v>
      </c>
      <c r="H281" t="s">
        <v>1778</v>
      </c>
      <c r="I281">
        <v>0.65</v>
      </c>
      <c r="J281">
        <v>0.72</v>
      </c>
      <c r="K281" s="5">
        <v>41684</v>
      </c>
      <c r="L281" t="s">
        <v>32</v>
      </c>
      <c r="M281" t="s">
        <v>878</v>
      </c>
      <c r="N281" t="s">
        <v>423</v>
      </c>
      <c r="P281" s="6" t="s">
        <v>494</v>
      </c>
      <c r="Q281" t="s">
        <v>1779</v>
      </c>
      <c r="R281" s="6">
        <f ca="1">IFERROR(IF(AND(OR(P281="Global X Investments Canada Inc",P281="Fidelity Investments Canada ULC",P281="3iQ Corp."), ISNUMBER(SEARCH("/U", A281))), 0, VLOOKUP(A281,'[1]aum (BBG)'!$A:$D,2,FALSE)),0)</f>
        <v>1083028021.4118958</v>
      </c>
      <c r="S281" s="6">
        <f ca="1">IFERROR(IF(AND(OR(P281="Global X Investments Canada Inc",P281="Fidelity Investments Canada ULC",P281="3iQ Corp."), ISNUMBER(SEARCH("/U", A281))), 0, VLOOKUP(A281,'[1]fund_flow (BBG)'!$A:$D,2,FALSE)),0)</f>
        <v>-1289011.5000001087</v>
      </c>
      <c r="T281" s="6">
        <f ca="1">IFERROR(IF(AND(OR(P281="Global X Investments Canada Inc",P281="Fidelity Investments Canada ULC",P281="3iQ Corp."), ISNUMBER(SEARCH("/U", A281))), 0, VLOOKUP(A281,'[1]fund_flow (BBG)'!$A:$D,4,FALSE)),0)</f>
        <v>-4944893.9999998948</v>
      </c>
      <c r="U281" s="6">
        <f ca="1">IFERROR(IF(AND(OR(P281="Global X Investments Canada Inc",P281="Fidelity Investments Canada ULC",P281="3iQ Corp."), ISNUMBER(SEARCH("/U", A281))), 0, VLOOKUP(A281,'[1]fund_flow (BBG)'!$E:$F,2,FALSE)),0)</f>
        <v>-3774419.9999999641</v>
      </c>
      <c r="V281" s="6">
        <f ca="1">IFERROR(IF(AND(OR(P281="Global X Investments Canada Inc",P281="Fidelity Investments Canada ULC",P281="3iQ Corp."), ISNUMBER(SEARCH("/U", A281))), 0, VLOOKUP(A281,'[1]fund_flow (BBG)'!$G:$H,2,FALSE)),0)</f>
        <v>-11448842.000000073</v>
      </c>
      <c r="W281" s="6">
        <f ca="1">IFERROR(IF(AND(OR(P281="Global X Investments Canada Inc",P281="Fidelity Investments Canada ULC",P281="3iQ Corp."), ISNUMBER(SEARCH("/U", A281))), 0, VLOOKUP(A281,'[1]fund_flow (BBG)'!$I:$J,2,FALSE)),0)</f>
        <v>-18998950.500000004</v>
      </c>
      <c r="X281" s="6">
        <f ca="1">IFERROR(VLOOKUP(A281,'[1]num_trades (BBG)'!$A:$C,2,FALSE),0)</f>
        <v>2079</v>
      </c>
      <c r="Y281" s="6">
        <f ca="1">IFERROR(VLOOKUP(A281,'[1]Turnover (BBG)'!$A:$C,2,FALSE),0)</f>
        <v>33571204</v>
      </c>
      <c r="Z281" s="6" t="str">
        <f>+IFERROR(IFERROR(VLOOKUP(M281,'[1]Category Mapping'!A:B,2,0),VLOOKUP(N281,'[1]Category Mapping'!A:B,2,0)),"Other")</f>
        <v>Covered Call</v>
      </c>
      <c r="AA281" s="7">
        <v>1033147559.3032837</v>
      </c>
      <c r="AB281" s="6"/>
    </row>
    <row r="282" spans="1:28">
      <c r="A282" t="s">
        <v>1780</v>
      </c>
      <c r="B282">
        <v>281</v>
      </c>
      <c r="C282" t="s">
        <v>1781</v>
      </c>
      <c r="D282" t="s">
        <v>1782</v>
      </c>
      <c r="E282" s="5">
        <v>45019</v>
      </c>
      <c r="F282">
        <v>1</v>
      </c>
      <c r="G282" t="s">
        <v>1783</v>
      </c>
      <c r="H282">
        <v>125499103</v>
      </c>
      <c r="I282">
        <v>0.6</v>
      </c>
      <c r="J282">
        <v>0.66</v>
      </c>
      <c r="K282" s="5">
        <v>41689</v>
      </c>
      <c r="L282" t="s">
        <v>32</v>
      </c>
      <c r="M282" t="s">
        <v>357</v>
      </c>
      <c r="N282" t="s">
        <v>1139</v>
      </c>
      <c r="P282" s="6" t="s">
        <v>135</v>
      </c>
      <c r="Q282" t="s">
        <v>1784</v>
      </c>
      <c r="R282" s="6">
        <f ca="1">IFERROR(IF(AND(OR(P282="Global X Investments Canada Inc",P282="Fidelity Investments Canada ULC",P282="3iQ Corp."), ISNUMBER(SEARCH("/U", A282))), 0, VLOOKUP(A282,'[1]aum (BBG)'!$A:$D,2,FALSE)),0)</f>
        <v>0</v>
      </c>
      <c r="S282" s="6">
        <f ca="1">IFERROR(IF(AND(OR(P282="Global X Investments Canada Inc",P282="Fidelity Investments Canada ULC",P282="3iQ Corp."), ISNUMBER(SEARCH("/U", A282))), 0, VLOOKUP(A282,'[1]fund_flow (BBG)'!$A:$D,2,FALSE)),0)</f>
        <v>0</v>
      </c>
      <c r="T282" s="6">
        <f ca="1">IFERROR(IF(AND(OR(P282="Global X Investments Canada Inc",P282="Fidelity Investments Canada ULC",P282="3iQ Corp."), ISNUMBER(SEARCH("/U", A282))), 0, VLOOKUP(A282,'[1]fund_flow (BBG)'!$A:$D,4,FALSE)),0)</f>
        <v>0</v>
      </c>
      <c r="U282" s="6">
        <f ca="1">IFERROR(IF(AND(OR(P282="Global X Investments Canada Inc",P282="Fidelity Investments Canada ULC",P282="3iQ Corp."), ISNUMBER(SEARCH("/U", A282))), 0, VLOOKUP(A282,'[1]fund_flow (BBG)'!$E:$F,2,FALSE)),0)</f>
        <v>0</v>
      </c>
      <c r="V282" s="6">
        <f ca="1">IFERROR(IF(AND(OR(P282="Global X Investments Canada Inc",P282="Fidelity Investments Canada ULC",P282="3iQ Corp."), ISNUMBER(SEARCH("/U", A282))), 0, VLOOKUP(A282,'[1]fund_flow (BBG)'!$G:$H,2,FALSE)),0)</f>
        <v>0</v>
      </c>
      <c r="W282" s="6">
        <f ca="1">IFERROR(IF(AND(OR(P282="Global X Investments Canada Inc",P282="Fidelity Investments Canada ULC",P282="3iQ Corp."), ISNUMBER(SEARCH("/U", A282))), 0, VLOOKUP(A282,'[1]fund_flow (BBG)'!$I:$J,2,FALSE)),0)</f>
        <v>0</v>
      </c>
      <c r="X282" s="6">
        <f ca="1">IFERROR(VLOOKUP(A282,'[1]num_trades (BBG)'!$A:$C,2,FALSE),0)</f>
        <v>0</v>
      </c>
      <c r="Y282" s="6">
        <f ca="1">IFERROR(VLOOKUP(A282,'[1]Turnover (BBG)'!$A:$C,2,FALSE),0)</f>
        <v>0</v>
      </c>
      <c r="Z282" s="6" t="str">
        <f>+IFERROR(IFERROR(VLOOKUP(M282,'[1]Category Mapping'!A:B,2,0),VLOOKUP(N282,'[1]Category Mapping'!A:B,2,0)),"Other")</f>
        <v>Other</v>
      </c>
      <c r="AA282" s="7">
        <v>0</v>
      </c>
      <c r="AB282" s="6"/>
    </row>
    <row r="283" spans="1:28">
      <c r="A283" t="s">
        <v>1785</v>
      </c>
      <c r="B283">
        <v>282</v>
      </c>
      <c r="C283" t="s">
        <v>1786</v>
      </c>
      <c r="D283" t="s">
        <v>1787</v>
      </c>
      <c r="E283" s="5">
        <v>45019</v>
      </c>
      <c r="F283">
        <v>1</v>
      </c>
      <c r="G283" t="s">
        <v>1788</v>
      </c>
      <c r="H283">
        <v>125499202</v>
      </c>
      <c r="I283">
        <v>0.6</v>
      </c>
      <c r="J283">
        <v>0.66</v>
      </c>
      <c r="K283" s="5">
        <v>41689</v>
      </c>
      <c r="L283" t="s">
        <v>32</v>
      </c>
      <c r="M283" t="s">
        <v>357</v>
      </c>
      <c r="N283" t="s">
        <v>1139</v>
      </c>
      <c r="P283" s="6" t="s">
        <v>135</v>
      </c>
      <c r="Q283" t="s">
        <v>1789</v>
      </c>
      <c r="R283" s="6">
        <f ca="1">IFERROR(IF(AND(OR(P283="Global X Investments Canada Inc",P283="Fidelity Investments Canada ULC",P283="3iQ Corp."), ISNUMBER(SEARCH("/U", A283))), 0, VLOOKUP(A283,'[1]aum (BBG)'!$A:$D,2,FALSE)),0)</f>
        <v>0</v>
      </c>
      <c r="S283" s="6">
        <f ca="1">IFERROR(IF(AND(OR(P283="Global X Investments Canada Inc",P283="Fidelity Investments Canada ULC",P283="3iQ Corp."), ISNUMBER(SEARCH("/U", A283))), 0, VLOOKUP(A283,'[1]fund_flow (BBG)'!$A:$D,2,FALSE)),0)</f>
        <v>0</v>
      </c>
      <c r="T283" s="6">
        <f ca="1">IFERROR(IF(AND(OR(P283="Global X Investments Canada Inc",P283="Fidelity Investments Canada ULC",P283="3iQ Corp."), ISNUMBER(SEARCH("/U", A283))), 0, VLOOKUP(A283,'[1]fund_flow (BBG)'!$A:$D,4,FALSE)),0)</f>
        <v>0</v>
      </c>
      <c r="U283" s="6">
        <f ca="1">IFERROR(IF(AND(OR(P283="Global X Investments Canada Inc",P283="Fidelity Investments Canada ULC",P283="3iQ Corp."), ISNUMBER(SEARCH("/U", A283))), 0, VLOOKUP(A283,'[1]fund_flow (BBG)'!$E:$F,2,FALSE)),0)</f>
        <v>0</v>
      </c>
      <c r="V283" s="6">
        <f ca="1">IFERROR(IF(AND(OR(P283="Global X Investments Canada Inc",P283="Fidelity Investments Canada ULC",P283="3iQ Corp."), ISNUMBER(SEARCH("/U", A283))), 0, VLOOKUP(A283,'[1]fund_flow (BBG)'!$G:$H,2,FALSE)),0)</f>
        <v>0</v>
      </c>
      <c r="W283" s="6">
        <f ca="1">IFERROR(IF(AND(OR(P283="Global X Investments Canada Inc",P283="Fidelity Investments Canada ULC",P283="3iQ Corp."), ISNUMBER(SEARCH("/U", A283))), 0, VLOOKUP(A283,'[1]fund_flow (BBG)'!$I:$J,2,FALSE)),0)</f>
        <v>0</v>
      </c>
      <c r="X283" s="6">
        <f ca="1">IFERROR(VLOOKUP(A283,'[1]num_trades (BBG)'!$A:$C,2,FALSE),0)</f>
        <v>0</v>
      </c>
      <c r="Y283" s="6">
        <f ca="1">IFERROR(VLOOKUP(A283,'[1]Turnover (BBG)'!$A:$C,2,FALSE),0)</f>
        <v>0</v>
      </c>
      <c r="Z283" s="6" t="str">
        <f>+IFERROR(IFERROR(VLOOKUP(M283,'[1]Category Mapping'!A:B,2,0),VLOOKUP(N283,'[1]Category Mapping'!A:B,2,0)),"Other")</f>
        <v>Other</v>
      </c>
      <c r="AA283" s="7">
        <v>0</v>
      </c>
      <c r="AB283" s="6"/>
    </row>
    <row r="284" spans="1:28">
      <c r="A284" t="s">
        <v>1790</v>
      </c>
      <c r="B284">
        <v>283</v>
      </c>
      <c r="C284" t="s">
        <v>1791</v>
      </c>
      <c r="D284" t="s">
        <v>1792</v>
      </c>
      <c r="E284" s="5">
        <v>44662</v>
      </c>
      <c r="F284">
        <v>1</v>
      </c>
      <c r="G284" t="s">
        <v>1793</v>
      </c>
      <c r="H284" t="s">
        <v>1794</v>
      </c>
      <c r="I284">
        <v>0.6</v>
      </c>
      <c r="J284">
        <v>0.64</v>
      </c>
      <c r="K284" s="5">
        <v>41689</v>
      </c>
      <c r="L284" t="s">
        <v>32</v>
      </c>
      <c r="M284" t="s">
        <v>33</v>
      </c>
      <c r="N284" t="s">
        <v>1139</v>
      </c>
      <c r="P284" s="6" t="s">
        <v>135</v>
      </c>
      <c r="Q284" t="s">
        <v>1795</v>
      </c>
      <c r="R284" s="6">
        <f ca="1">IFERROR(IF(AND(OR(P284="Global X Investments Canada Inc",P284="Fidelity Investments Canada ULC",P284="3iQ Corp."), ISNUMBER(SEARCH("/U", A284))), 0, VLOOKUP(A284,'[1]aum (BBG)'!$A:$D,2,FALSE)),0)</f>
        <v>0</v>
      </c>
      <c r="S284" s="6">
        <f ca="1">IFERROR(IF(AND(OR(P284="Global X Investments Canada Inc",P284="Fidelity Investments Canada ULC",P284="3iQ Corp."), ISNUMBER(SEARCH("/U", A284))), 0, VLOOKUP(A284,'[1]fund_flow (BBG)'!$A:$D,2,FALSE)),0)</f>
        <v>0</v>
      </c>
      <c r="T284" s="6">
        <f ca="1">IFERROR(IF(AND(OR(P284="Global X Investments Canada Inc",P284="Fidelity Investments Canada ULC",P284="3iQ Corp."), ISNUMBER(SEARCH("/U", A284))), 0, VLOOKUP(A284,'[1]fund_flow (BBG)'!$A:$D,4,FALSE)),0)</f>
        <v>0</v>
      </c>
      <c r="U284" s="6">
        <f ca="1">IFERROR(IF(AND(OR(P284="Global X Investments Canada Inc",P284="Fidelity Investments Canada ULC",P284="3iQ Corp."), ISNUMBER(SEARCH("/U", A284))), 0, VLOOKUP(A284,'[1]fund_flow (BBG)'!$E:$F,2,FALSE)),0)</f>
        <v>0</v>
      </c>
      <c r="V284" s="6">
        <f ca="1">IFERROR(IF(AND(OR(P284="Global X Investments Canada Inc",P284="Fidelity Investments Canada ULC",P284="3iQ Corp."), ISNUMBER(SEARCH("/U", A284))), 0, VLOOKUP(A284,'[1]fund_flow (BBG)'!$G:$H,2,FALSE)),0)</f>
        <v>0</v>
      </c>
      <c r="W284" s="6">
        <f ca="1">IFERROR(IF(AND(OR(P284="Global X Investments Canada Inc",P284="Fidelity Investments Canada ULC",P284="3iQ Corp."), ISNUMBER(SEARCH("/U", A284))), 0, VLOOKUP(A284,'[1]fund_flow (BBG)'!$I:$J,2,FALSE)),0)</f>
        <v>0</v>
      </c>
      <c r="X284" s="6">
        <f ca="1">IFERROR(VLOOKUP(A284,'[1]num_trades (BBG)'!$A:$C,2,FALSE),0)</f>
        <v>0</v>
      </c>
      <c r="Y284" s="6">
        <f ca="1">IFERROR(VLOOKUP(A284,'[1]Turnover (BBG)'!$A:$C,2,FALSE),0)</f>
        <v>0</v>
      </c>
      <c r="Z284" s="6" t="str">
        <f>+IFERROR(IFERROR(VLOOKUP(M284,'[1]Category Mapping'!A:B,2,0),VLOOKUP(N284,'[1]Category Mapping'!A:B,2,0)),"Other")</f>
        <v>Other</v>
      </c>
      <c r="AA284" s="7">
        <v>0</v>
      </c>
      <c r="AB284" s="6"/>
    </row>
    <row r="285" spans="1:28">
      <c r="A285" t="s">
        <v>1796</v>
      </c>
      <c r="B285">
        <v>284</v>
      </c>
      <c r="C285" t="s">
        <v>1797</v>
      </c>
      <c r="D285" t="s">
        <v>1798</v>
      </c>
      <c r="E285" s="5" t="s">
        <v>29</v>
      </c>
      <c r="F285">
        <v>1</v>
      </c>
      <c r="G285" t="s">
        <v>1799</v>
      </c>
      <c r="H285" t="s">
        <v>1800</v>
      </c>
      <c r="I285">
        <v>0.25</v>
      </c>
      <c r="J285">
        <v>0.28000000000000003</v>
      </c>
      <c r="K285" s="5">
        <v>41751</v>
      </c>
      <c r="L285" t="s">
        <v>32</v>
      </c>
      <c r="M285" t="s">
        <v>1580</v>
      </c>
      <c r="N285" t="s">
        <v>1707</v>
      </c>
      <c r="P285" s="6" t="s">
        <v>35</v>
      </c>
      <c r="Q285" t="s">
        <v>1801</v>
      </c>
      <c r="R285" s="6">
        <f ca="1">IFERROR(IF(AND(OR(P285="Global X Investments Canada Inc",P285="Fidelity Investments Canada ULC",P285="3iQ Corp."), ISNUMBER(SEARCH("/U", A285))), 0, VLOOKUP(A285,'[1]aum (BBG)'!$A:$D,2,FALSE)),0)</f>
        <v>634754381.5612793</v>
      </c>
      <c r="S285" s="6">
        <f ca="1">IFERROR(IF(AND(OR(P285="Global X Investments Canada Inc",P285="Fidelity Investments Canada ULC",P285="3iQ Corp."), ISNUMBER(SEARCH("/U", A285))), 0, VLOOKUP(A285,'[1]fund_flow (BBG)'!$A:$D,2,FALSE)),0)</f>
        <v>7788263.4999999721</v>
      </c>
      <c r="T285" s="6">
        <f ca="1">IFERROR(IF(AND(OR(P285="Global X Investments Canada Inc",P285="Fidelity Investments Canada ULC",P285="3iQ Corp."), ISNUMBER(SEARCH("/U", A285))), 0, VLOOKUP(A285,'[1]fund_flow (BBG)'!$A:$D,4,FALSE)),0)</f>
        <v>3871755.3999999175</v>
      </c>
      <c r="U285" s="6">
        <f ca="1">IFERROR(IF(AND(OR(P285="Global X Investments Canada Inc",P285="Fidelity Investments Canada ULC",P285="3iQ Corp."), ISNUMBER(SEARCH("/U", A285))), 0, VLOOKUP(A285,'[1]fund_flow (BBG)'!$E:$F,2,FALSE)),0)</f>
        <v>7711907.8000000417</v>
      </c>
      <c r="V285" s="6">
        <f ca="1">IFERROR(IF(AND(OR(P285="Global X Investments Canada Inc",P285="Fidelity Investments Canada ULC",P285="3iQ Corp."), ISNUMBER(SEARCH("/U", A285))), 0, VLOOKUP(A285,'[1]fund_flow (BBG)'!$G:$H,2,FALSE)),0)</f>
        <v>0</v>
      </c>
      <c r="W285" s="6">
        <f ca="1">IFERROR(IF(AND(OR(P285="Global X Investments Canada Inc",P285="Fidelity Investments Canada ULC",P285="3iQ Corp."), ISNUMBER(SEARCH("/U", A285))), 0, VLOOKUP(A285,'[1]fund_flow (BBG)'!$I:$J,2,FALSE)),0)</f>
        <v>11581420.89999989</v>
      </c>
      <c r="X285" s="6">
        <f ca="1">IFERROR(VLOOKUP(A285,'[1]num_trades (BBG)'!$A:$C,2,FALSE),0)</f>
        <v>1616</v>
      </c>
      <c r="Y285" s="6">
        <f ca="1">IFERROR(VLOOKUP(A285,'[1]Turnover (BBG)'!$A:$C,2,FALSE),0)</f>
        <v>20178062</v>
      </c>
      <c r="Z285" s="6" t="str">
        <f>+IFERROR(IFERROR(VLOOKUP(M285,'[1]Category Mapping'!A:B,2,0),VLOOKUP(N285,'[1]Category Mapping'!A:B,2,0)),"Other")</f>
        <v>Other</v>
      </c>
      <c r="AA285" s="7">
        <v>361970864.86816406</v>
      </c>
      <c r="AB285" s="6"/>
    </row>
    <row r="286" spans="1:28">
      <c r="A286" t="s">
        <v>1802</v>
      </c>
      <c r="B286">
        <v>285</v>
      </c>
      <c r="C286" t="s">
        <v>1803</v>
      </c>
      <c r="D286" t="s">
        <v>1804</v>
      </c>
      <c r="E286" s="5" t="s">
        <v>29</v>
      </c>
      <c r="F286">
        <v>1</v>
      </c>
      <c r="G286" t="s">
        <v>1805</v>
      </c>
      <c r="H286" t="s">
        <v>1806</v>
      </c>
      <c r="I286">
        <v>0.25</v>
      </c>
      <c r="J286">
        <v>0.28000000000000003</v>
      </c>
      <c r="K286" s="5">
        <v>41753</v>
      </c>
      <c r="L286" t="s">
        <v>32</v>
      </c>
      <c r="M286" t="s">
        <v>1580</v>
      </c>
      <c r="N286" t="s">
        <v>1707</v>
      </c>
      <c r="P286" s="6" t="s">
        <v>35</v>
      </c>
      <c r="Q286" t="s">
        <v>1807</v>
      </c>
      <c r="R286" s="6">
        <f ca="1">IFERROR(IF(AND(OR(P286="Global X Investments Canada Inc",P286="Fidelity Investments Canada ULC",P286="3iQ Corp."), ISNUMBER(SEARCH("/U", A286))), 0, VLOOKUP(A286,'[1]aum (BBG)'!$A:$D,2,FALSE)),0)</f>
        <v>273250484.84802246</v>
      </c>
      <c r="S286" s="6">
        <f ca="1">IFERROR(IF(AND(OR(P286="Global X Investments Canada Inc",P286="Fidelity Investments Canada ULC",P286="3iQ Corp."), ISNUMBER(SEARCH("/U", A286))), 0, VLOOKUP(A286,'[1]fund_flow (BBG)'!$A:$D,2,FALSE)),0)</f>
        <v>1930256.4999999935</v>
      </c>
      <c r="T286" s="6">
        <f ca="1">IFERROR(IF(AND(OR(P286="Global X Investments Canada Inc",P286="Fidelity Investments Canada ULC",P286="3iQ Corp."), ISNUMBER(SEARCH("/U", A286))), 0, VLOOKUP(A286,'[1]fund_flow (BBG)'!$A:$D,4,FALSE)),0)</f>
        <v>-10545.499999999767</v>
      </c>
      <c r="U286" s="6">
        <f ca="1">IFERROR(IF(AND(OR(P286="Global X Investments Canada Inc",P286="Fidelity Investments Canada ULC",P286="3iQ Corp."), ISNUMBER(SEARCH("/U", A286))), 0, VLOOKUP(A286,'[1]fund_flow (BBG)'!$E:$F,2,FALSE)),0)</f>
        <v>0</v>
      </c>
      <c r="V286" s="6">
        <f ca="1">IFERROR(IF(AND(OR(P286="Global X Investments Canada Inc",P286="Fidelity Investments Canada ULC",P286="3iQ Corp."), ISNUMBER(SEARCH("/U", A286))), 0, VLOOKUP(A286,'[1]fund_flow (BBG)'!$G:$H,2,FALSE)),0)</f>
        <v>1949088.199999993</v>
      </c>
      <c r="W286" s="6">
        <f ca="1">IFERROR(IF(AND(OR(P286="Global X Investments Canada Inc",P286="Fidelity Investments Canada ULC",P286="3iQ Corp."), ISNUMBER(SEARCH("/U", A286))), 0, VLOOKUP(A286,'[1]fund_flow (BBG)'!$I:$J,2,FALSE)),0)</f>
        <v>-5719488.2000000142</v>
      </c>
      <c r="X286" s="6">
        <f ca="1">IFERROR(VLOOKUP(A286,'[1]num_trades (BBG)'!$A:$C,2,FALSE),0)</f>
        <v>604</v>
      </c>
      <c r="Y286" s="6">
        <f ca="1">IFERROR(VLOOKUP(A286,'[1]Turnover (BBG)'!$A:$C,2,FALSE),0)</f>
        <v>3838582.9</v>
      </c>
      <c r="Z286" s="6" t="str">
        <f>+IFERROR(IFERROR(VLOOKUP(M286,'[1]Category Mapping'!A:B,2,0),VLOOKUP(N286,'[1]Category Mapping'!A:B,2,0)),"Other")</f>
        <v>Other</v>
      </c>
      <c r="AA286" s="7">
        <v>188146348.76251221</v>
      </c>
      <c r="AB286" s="6"/>
    </row>
    <row r="287" spans="1:28">
      <c r="A287" t="s">
        <v>1808</v>
      </c>
      <c r="B287">
        <v>286</v>
      </c>
      <c r="C287" t="s">
        <v>1809</v>
      </c>
      <c r="D287" t="s">
        <v>1810</v>
      </c>
      <c r="E287" s="5" t="s">
        <v>29</v>
      </c>
      <c r="F287">
        <v>1</v>
      </c>
      <c r="G287" t="s">
        <v>1811</v>
      </c>
      <c r="H287" t="s">
        <v>1812</v>
      </c>
      <c r="I287">
        <v>0.8</v>
      </c>
      <c r="J287">
        <v>0.94</v>
      </c>
      <c r="K287" s="5">
        <v>41758</v>
      </c>
      <c r="L287" t="s">
        <v>819</v>
      </c>
      <c r="M287" t="s">
        <v>480</v>
      </c>
      <c r="N287" t="s">
        <v>115</v>
      </c>
      <c r="P287" s="6" t="s">
        <v>522</v>
      </c>
      <c r="Q287" t="s">
        <v>1813</v>
      </c>
      <c r="R287" s="6">
        <f ca="1">IFERROR(IF(AND(OR(P287="Global X Investments Canada Inc",P287="Fidelity Investments Canada ULC",P287="3iQ Corp."), ISNUMBER(SEARCH("/U", A287))), 0, VLOOKUP(A287,'[1]aum (BBG)'!$A:$D,2,FALSE)),0)</f>
        <v>22267788.739013672</v>
      </c>
      <c r="S287" s="6">
        <f ca="1">IFERROR(IF(AND(OR(P287="Global X Investments Canada Inc",P287="Fidelity Investments Canada ULC",P287="3iQ Corp."), ISNUMBER(SEARCH("/U", A287))), 0, VLOOKUP(A287,'[1]fund_flow (BBG)'!$A:$D,2,FALSE)),0)</f>
        <v>-1126775.443500001</v>
      </c>
      <c r="T287" s="6">
        <f ca="1">IFERROR(IF(AND(OR(P287="Global X Investments Canada Inc",P287="Fidelity Investments Canada ULC",P287="3iQ Corp."), ISNUMBER(SEARCH("/U", A287))), 0, VLOOKUP(A287,'[1]fund_flow (BBG)'!$A:$D,4,FALSE)),0)</f>
        <v>0</v>
      </c>
      <c r="U287" s="6">
        <f ca="1">IFERROR(IF(AND(OR(P287="Global X Investments Canada Inc",P287="Fidelity Investments Canada ULC",P287="3iQ Corp."), ISNUMBER(SEARCH("/U", A287))), 0, VLOOKUP(A287,'[1]fund_flow (BBG)'!$E:$F,2,FALSE)),0)</f>
        <v>0</v>
      </c>
      <c r="V287" s="6">
        <f ca="1">IFERROR(IF(AND(OR(P287="Global X Investments Canada Inc",P287="Fidelity Investments Canada ULC",P287="3iQ Corp."), ISNUMBER(SEARCH("/U", A287))), 0, VLOOKUP(A287,'[1]fund_flow (BBG)'!$G:$H,2,FALSE)),0)</f>
        <v>-1149795.9515000009</v>
      </c>
      <c r="W287" s="6">
        <f ca="1">IFERROR(IF(AND(OR(P287="Global X Investments Canada Inc",P287="Fidelity Investments Canada ULC",P287="3iQ Corp."), ISNUMBER(SEARCH("/U", A287))), 0, VLOOKUP(A287,'[1]fund_flow (BBG)'!$I:$J,2,FALSE)),0)</f>
        <v>-3402645.4742499981</v>
      </c>
      <c r="X287" s="6">
        <f ca="1">IFERROR(VLOOKUP(A287,'[1]num_trades (BBG)'!$A:$C,2,FALSE),0)</f>
        <v>54</v>
      </c>
      <c r="Y287" s="6">
        <f ca="1">IFERROR(VLOOKUP(A287,'[1]Turnover (BBG)'!$A:$C,2,FALSE),0)</f>
        <v>700146.59</v>
      </c>
      <c r="Z287" s="6" t="str">
        <f>+IFERROR(IFERROR(VLOOKUP(M287,'[1]Category Mapping'!A:B,2,0),VLOOKUP(N287,'[1]Category Mapping'!A:B,2,0)),"Other")</f>
        <v>Other</v>
      </c>
      <c r="AA287" s="7">
        <v>20686135.775756836</v>
      </c>
      <c r="AB287" s="6"/>
    </row>
    <row r="288" spans="1:28">
      <c r="A288" t="s">
        <v>1814</v>
      </c>
      <c r="B288">
        <v>287</v>
      </c>
      <c r="C288" t="s">
        <v>1815</v>
      </c>
      <c r="D288" t="s">
        <v>1816</v>
      </c>
      <c r="E288" s="5" t="s">
        <v>29</v>
      </c>
      <c r="F288">
        <v>1</v>
      </c>
      <c r="G288" t="s">
        <v>1817</v>
      </c>
      <c r="H288" t="s">
        <v>1818</v>
      </c>
      <c r="I288">
        <v>0.65</v>
      </c>
      <c r="J288">
        <v>0.77</v>
      </c>
      <c r="K288" s="5">
        <v>41758</v>
      </c>
      <c r="L288" t="s">
        <v>819</v>
      </c>
      <c r="M288" t="s">
        <v>94</v>
      </c>
      <c r="N288" t="s">
        <v>128</v>
      </c>
      <c r="P288" s="6" t="s">
        <v>522</v>
      </c>
      <c r="Q288" t="s">
        <v>1819</v>
      </c>
      <c r="R288" s="6">
        <f ca="1">IFERROR(IF(AND(OR(P288="Global X Investments Canada Inc",P288="Fidelity Investments Canada ULC",P288="3iQ Corp."), ISNUMBER(SEARCH("/U", A288))), 0, VLOOKUP(A288,'[1]aum (BBG)'!$A:$D,2,FALSE)),0)</f>
        <v>6519318.8190460205</v>
      </c>
      <c r="S288" s="6">
        <f ca="1">IFERROR(IF(AND(OR(P288="Global X Investments Canada Inc",P288="Fidelity Investments Canada ULC",P288="3iQ Corp."), ISNUMBER(SEARCH("/U", A288))), 0, VLOOKUP(A288,'[1]fund_flow (BBG)'!$A:$D,2,FALSE)),0)</f>
        <v>0</v>
      </c>
      <c r="T288" s="6">
        <f ca="1">IFERROR(IF(AND(OR(P288="Global X Investments Canada Inc",P288="Fidelity Investments Canada ULC",P288="3iQ Corp."), ISNUMBER(SEARCH("/U", A288))), 0, VLOOKUP(A288,'[1]fund_flow (BBG)'!$A:$D,4,FALSE)),0)</f>
        <v>0</v>
      </c>
      <c r="U288" s="6">
        <f ca="1">IFERROR(IF(AND(OR(P288="Global X Investments Canada Inc",P288="Fidelity Investments Canada ULC",P288="3iQ Corp."), ISNUMBER(SEARCH("/U", A288))), 0, VLOOKUP(A288,'[1]fund_flow (BBG)'!$E:$F,2,FALSE)),0)</f>
        <v>0</v>
      </c>
      <c r="V288" s="6">
        <f ca="1">IFERROR(IF(AND(OR(P288="Global X Investments Canada Inc",P288="Fidelity Investments Canada ULC",P288="3iQ Corp."), ISNUMBER(SEARCH("/U", A288))), 0, VLOOKUP(A288,'[1]fund_flow (BBG)'!$G:$H,2,FALSE)),0)</f>
        <v>0</v>
      </c>
      <c r="W288" s="6">
        <f ca="1">IFERROR(IF(AND(OR(P288="Global X Investments Canada Inc",P288="Fidelity Investments Canada ULC",P288="3iQ Corp."), ISNUMBER(SEARCH("/U", A288))), 0, VLOOKUP(A288,'[1]fund_flow (BBG)'!$I:$J,2,FALSE)),0)</f>
        <v>0</v>
      </c>
      <c r="X288" s="6">
        <f ca="1">IFERROR(VLOOKUP(A288,'[1]num_trades (BBG)'!$A:$C,2,FALSE),0)</f>
        <v>19</v>
      </c>
      <c r="Y288" s="6">
        <f ca="1">IFERROR(VLOOKUP(A288,'[1]Turnover (BBG)'!$A:$C,2,FALSE),0)</f>
        <v>13872.160000000002</v>
      </c>
      <c r="Z288" s="6" t="str">
        <f>+IFERROR(IFERROR(VLOOKUP(M288,'[1]Category Mapping'!A:B,2,0),VLOOKUP(N288,'[1]Category Mapping'!A:B,2,0)),"Other")</f>
        <v>Global Sector Equity</v>
      </c>
      <c r="AA288" s="7">
        <v>13244355.201721191</v>
      </c>
      <c r="AB288" s="6"/>
    </row>
    <row r="289" spans="1:28">
      <c r="A289" t="s">
        <v>1820</v>
      </c>
      <c r="B289">
        <v>288</v>
      </c>
      <c r="C289" t="s">
        <v>1821</v>
      </c>
      <c r="D289" t="s">
        <v>1822</v>
      </c>
      <c r="E289" s="5" t="s">
        <v>29</v>
      </c>
      <c r="F289">
        <v>1</v>
      </c>
      <c r="G289" t="s">
        <v>1823</v>
      </c>
      <c r="H289" t="s">
        <v>1824</v>
      </c>
      <c r="I289">
        <v>0.65</v>
      </c>
      <c r="J289">
        <v>0.11</v>
      </c>
      <c r="K289" s="5">
        <v>41758</v>
      </c>
      <c r="L289" t="s">
        <v>819</v>
      </c>
      <c r="M289" t="s">
        <v>142</v>
      </c>
      <c r="N289" t="s">
        <v>507</v>
      </c>
      <c r="P289" s="6" t="s">
        <v>522</v>
      </c>
      <c r="Q289" t="s">
        <v>1825</v>
      </c>
      <c r="R289" s="6">
        <f ca="1">IFERROR(IF(AND(OR(P289="Global X Investments Canada Inc",P289="Fidelity Investments Canada ULC",P289="3iQ Corp."), ISNUMBER(SEARCH("/U", A289))), 0, VLOOKUP(A289,'[1]aum (BBG)'!$A:$D,2,FALSE)),0)</f>
        <v>9117898.162399292</v>
      </c>
      <c r="S289" s="6">
        <f ca="1">IFERROR(IF(AND(OR(P289="Global X Investments Canada Inc",P289="Fidelity Investments Canada ULC",P289="3iQ Corp."), ISNUMBER(SEARCH("/U", A289))), 0, VLOOKUP(A289,'[1]fund_flow (BBG)'!$A:$D,2,FALSE)),0)</f>
        <v>0</v>
      </c>
      <c r="T289" s="6">
        <f ca="1">IFERROR(IF(AND(OR(P289="Global X Investments Canada Inc",P289="Fidelity Investments Canada ULC",P289="3iQ Corp."), ISNUMBER(SEARCH("/U", A289))), 0, VLOOKUP(A289,'[1]fund_flow (BBG)'!$A:$D,4,FALSE)),0)</f>
        <v>0</v>
      </c>
      <c r="U289" s="6">
        <f ca="1">IFERROR(IF(AND(OR(P289="Global X Investments Canada Inc",P289="Fidelity Investments Canada ULC",P289="3iQ Corp."), ISNUMBER(SEARCH("/U", A289))), 0, VLOOKUP(A289,'[1]fund_flow (BBG)'!$E:$F,2,FALSE)),0)</f>
        <v>0</v>
      </c>
      <c r="V289" s="6">
        <f ca="1">IFERROR(IF(AND(OR(P289="Global X Investments Canada Inc",P289="Fidelity Investments Canada ULC",P289="3iQ Corp."), ISNUMBER(SEARCH("/U", A289))), 0, VLOOKUP(A289,'[1]fund_flow (BBG)'!$G:$H,2,FALSE)),0)</f>
        <v>0</v>
      </c>
      <c r="W289" s="6">
        <f ca="1">IFERROR(IF(AND(OR(P289="Global X Investments Canada Inc",P289="Fidelity Investments Canada ULC",P289="3iQ Corp."), ISNUMBER(SEARCH("/U", A289))), 0, VLOOKUP(A289,'[1]fund_flow (BBG)'!$I:$J,2,FALSE)),0)</f>
        <v>0</v>
      </c>
      <c r="X289" s="6">
        <f ca="1">IFERROR(VLOOKUP(A289,'[1]num_trades (BBG)'!$A:$C,2,FALSE),0)</f>
        <v>17</v>
      </c>
      <c r="Y289" s="6">
        <f ca="1">IFERROR(VLOOKUP(A289,'[1]Turnover (BBG)'!$A:$C,2,FALSE),0)</f>
        <v>172612.89</v>
      </c>
      <c r="Z289" s="6" t="str">
        <f>+IFERROR(IFERROR(VLOOKUP(M289,'[1]Category Mapping'!A:B,2,0),VLOOKUP(N289,'[1]Category Mapping'!A:B,2,0)),"Other")</f>
        <v>Other</v>
      </c>
      <c r="AA289" s="7">
        <v>11564817.37361145</v>
      </c>
      <c r="AB289" s="6"/>
    </row>
    <row r="290" spans="1:28">
      <c r="A290" t="s">
        <v>1826</v>
      </c>
      <c r="B290">
        <v>289</v>
      </c>
      <c r="C290" t="s">
        <v>1827</v>
      </c>
      <c r="D290" t="s">
        <v>1828</v>
      </c>
      <c r="E290" s="5" t="s">
        <v>29</v>
      </c>
      <c r="F290">
        <v>1</v>
      </c>
      <c r="G290" t="s">
        <v>1829</v>
      </c>
      <c r="H290" t="s">
        <v>1830</v>
      </c>
      <c r="I290">
        <v>0.09</v>
      </c>
      <c r="J290">
        <v>0.1</v>
      </c>
      <c r="K290" s="5">
        <v>41767</v>
      </c>
      <c r="L290" t="s">
        <v>230</v>
      </c>
      <c r="M290" t="s">
        <v>42</v>
      </c>
      <c r="N290" t="s">
        <v>43</v>
      </c>
      <c r="P290" s="6" t="s">
        <v>233</v>
      </c>
      <c r="Q290" t="s">
        <v>1831</v>
      </c>
      <c r="R290" s="6">
        <f ca="1">IFERROR(IF(AND(OR(P290="Global X Investments Canada Inc",P290="Fidelity Investments Canada ULC",P290="3iQ Corp."), ISNUMBER(SEARCH("/U", A290))), 0, VLOOKUP(A290,'[1]aum (BBG)'!$A:$D,2,FALSE)),0)</f>
        <v>3478817113.9904022</v>
      </c>
      <c r="S290" s="6">
        <f ca="1">IFERROR(IF(AND(OR(P290="Global X Investments Canada Inc",P290="Fidelity Investments Canada ULC",P290="3iQ Corp."), ISNUMBER(SEARCH("/U", A290))), 0, VLOOKUP(A290,'[1]fund_flow (BBG)'!$A:$D,2,FALSE)),0)</f>
        <v>7566156.4435002878</v>
      </c>
      <c r="T290" s="6">
        <f ca="1">IFERROR(IF(AND(OR(P290="Global X Investments Canada Inc",P290="Fidelity Investments Canada ULC",P290="3iQ Corp."), ISNUMBER(SEARCH("/U", A290))), 0, VLOOKUP(A290,'[1]fund_flow (BBG)'!$A:$D,4,FALSE)),0)</f>
        <v>0</v>
      </c>
      <c r="U290" s="6">
        <f ca="1">IFERROR(IF(AND(OR(P290="Global X Investments Canada Inc",P290="Fidelity Investments Canada ULC",P290="3iQ Corp."), ISNUMBER(SEARCH("/U", A290))), 0, VLOOKUP(A290,'[1]fund_flow (BBG)'!$E:$F,2,FALSE)),0)</f>
        <v>35054078.397000141</v>
      </c>
      <c r="V290" s="6">
        <f ca="1">IFERROR(IF(AND(OR(P290="Global X Investments Canada Inc",P290="Fidelity Investments Canada ULC",P290="3iQ Corp."), ISNUMBER(SEARCH("/U", A290))), 0, VLOOKUP(A290,'[1]fund_flow (BBG)'!$G:$H,2,FALSE)),0)</f>
        <v>5026490.6389997145</v>
      </c>
      <c r="W290" s="6">
        <f ca="1">IFERROR(IF(AND(OR(P290="Global X Investments Canada Inc",P290="Fidelity Investments Canada ULC",P290="3iQ Corp."), ISNUMBER(SEARCH("/U", A290))), 0, VLOOKUP(A290,'[1]fund_flow (BBG)'!$I:$J,2,FALSE)),0)</f>
        <v>47646725.479500145</v>
      </c>
      <c r="X290" s="6">
        <f ca="1">IFERROR(VLOOKUP(A290,'[1]num_trades (BBG)'!$A:$C,2,FALSE),0)</f>
        <v>1442</v>
      </c>
      <c r="Y290" s="6">
        <f ca="1">IFERROR(VLOOKUP(A290,'[1]Turnover (BBG)'!$A:$C,2,FALSE),0)</f>
        <v>39370007</v>
      </c>
      <c r="Z290" s="6" t="str">
        <f>+IFERROR(IFERROR(VLOOKUP(M290,'[1]Category Mapping'!A:B,2,0),VLOOKUP(N290,'[1]Category Mapping'!A:B,2,0)),"Other")</f>
        <v>Other</v>
      </c>
      <c r="AA290" s="7">
        <v>3637927777.5282288</v>
      </c>
      <c r="AB290" s="6"/>
    </row>
    <row r="291" spans="1:28">
      <c r="A291" t="s">
        <v>1832</v>
      </c>
      <c r="B291">
        <v>290</v>
      </c>
      <c r="C291" t="s">
        <v>1833</v>
      </c>
      <c r="D291" t="s">
        <v>1834</v>
      </c>
      <c r="E291" s="5" t="s">
        <v>29</v>
      </c>
      <c r="F291">
        <v>1</v>
      </c>
      <c r="G291" t="s">
        <v>1835</v>
      </c>
      <c r="H291" t="s">
        <v>1836</v>
      </c>
      <c r="I291">
        <v>0.2</v>
      </c>
      <c r="J291">
        <v>0.22</v>
      </c>
      <c r="K291" s="5">
        <v>41820</v>
      </c>
      <c r="L291" t="s">
        <v>32</v>
      </c>
      <c r="M291" t="s">
        <v>357</v>
      </c>
      <c r="N291" t="s">
        <v>34</v>
      </c>
      <c r="P291" s="6" t="s">
        <v>1168</v>
      </c>
      <c r="Q291" t="s">
        <v>1837</v>
      </c>
      <c r="R291" s="6">
        <f ca="1">IFERROR(IF(AND(OR(P291="Global X Investments Canada Inc",P291="Fidelity Investments Canada ULC",P291="3iQ Corp."), ISNUMBER(SEARCH("/U", A291))), 0, VLOOKUP(A291,'[1]aum (BBG)'!$A:$D,2,FALSE)),0)</f>
        <v>3013166894.9531555</v>
      </c>
      <c r="S291" s="6">
        <f ca="1">IFERROR(IF(AND(OR(P291="Global X Investments Canada Inc",P291="Fidelity Investments Canada ULC",P291="3iQ Corp."), ISNUMBER(SEARCH("/U", A291))), 0, VLOOKUP(A291,'[1]fund_flow (BBG)'!$A:$D,2,FALSE)),0)</f>
        <v>9804126.9999996554</v>
      </c>
      <c r="T291" s="6">
        <f ca="1">IFERROR(IF(AND(OR(P291="Global X Investments Canada Inc",P291="Fidelity Investments Canada ULC",P291="3iQ Corp."), ISNUMBER(SEARCH("/U", A291))), 0, VLOOKUP(A291,'[1]fund_flow (BBG)'!$A:$D,4,FALSE)),0)</f>
        <v>6807870.0000002598</v>
      </c>
      <c r="U291" s="6">
        <f ca="1">IFERROR(IF(AND(OR(P291="Global X Investments Canada Inc",P291="Fidelity Investments Canada ULC",P291="3iQ Corp."), ISNUMBER(SEARCH("/U", A291))), 0, VLOOKUP(A291,'[1]fund_flow (BBG)'!$E:$F,2,FALSE)),0)</f>
        <v>14422318.999999827</v>
      </c>
      <c r="V291" s="6">
        <f ca="1">IFERROR(IF(AND(OR(P291="Global X Investments Canada Inc",P291="Fidelity Investments Canada ULC",P291="3iQ Corp."), ISNUMBER(SEARCH("/U", A291))), 0, VLOOKUP(A291,'[1]fund_flow (BBG)'!$G:$H,2,FALSE)),0)</f>
        <v>14560873.999999827</v>
      </c>
      <c r="W291" s="6">
        <f ca="1">IFERROR(IF(AND(OR(P291="Global X Investments Canada Inc",P291="Fidelity Investments Canada ULC",P291="3iQ Corp."), ISNUMBER(SEARCH("/U", A291))), 0, VLOOKUP(A291,'[1]fund_flow (BBG)'!$I:$J,2,FALSE)),0)</f>
        <v>66737398.999999657</v>
      </c>
      <c r="X291" s="6">
        <f ca="1">IFERROR(VLOOKUP(A291,'[1]num_trades (BBG)'!$A:$C,2,FALSE),0)</f>
        <v>5572</v>
      </c>
      <c r="Y291" s="6">
        <f ca="1">IFERROR(VLOOKUP(A291,'[1]Turnover (BBG)'!$A:$C,2,FALSE),0)</f>
        <v>62223272</v>
      </c>
      <c r="Z291" s="6" t="str">
        <f>+IFERROR(IFERROR(VLOOKUP(M291,'[1]Category Mapping'!A:B,2,0),VLOOKUP(N291,'[1]Category Mapping'!A:B,2,0)),"Other")</f>
        <v>Equity Essential</v>
      </c>
      <c r="AA291" s="7">
        <v>2229146546.5782166</v>
      </c>
      <c r="AB291" s="6"/>
    </row>
    <row r="292" spans="1:28">
      <c r="A292" t="s">
        <v>1838</v>
      </c>
      <c r="B292">
        <v>291</v>
      </c>
      <c r="C292" t="s">
        <v>1839</v>
      </c>
      <c r="D292" t="s">
        <v>1840</v>
      </c>
      <c r="E292" s="5" t="s">
        <v>29</v>
      </c>
      <c r="F292">
        <v>1</v>
      </c>
      <c r="G292" t="s">
        <v>1841</v>
      </c>
      <c r="H292" t="s">
        <v>1842</v>
      </c>
      <c r="I292">
        <v>0.2</v>
      </c>
      <c r="J292">
        <v>0.22</v>
      </c>
      <c r="K292" s="5">
        <v>41820</v>
      </c>
      <c r="L292" t="s">
        <v>32</v>
      </c>
      <c r="M292" t="s">
        <v>1580</v>
      </c>
      <c r="N292" t="s">
        <v>1843</v>
      </c>
      <c r="P292" s="6" t="s">
        <v>1168</v>
      </c>
      <c r="Q292" t="s">
        <v>1844</v>
      </c>
      <c r="R292" s="6">
        <f ca="1">IFERROR(IF(AND(OR(P292="Global X Investments Canada Inc",P292="Fidelity Investments Canada ULC",P292="3iQ Corp."), ISNUMBER(SEARCH("/U", A292))), 0, VLOOKUP(A292,'[1]aum (BBG)'!$A:$D,2,FALSE)),0)</f>
        <v>204852136.07177734</v>
      </c>
      <c r="S292" s="6">
        <f ca="1">IFERROR(IF(AND(OR(P292="Global X Investments Canada Inc",P292="Fidelity Investments Canada ULC",P292="3iQ Corp."), ISNUMBER(SEARCH("/U", A292))), 0, VLOOKUP(A292,'[1]fund_flow (BBG)'!$A:$D,2,FALSE)),0)</f>
        <v>15860705.000000013</v>
      </c>
      <c r="T292" s="6">
        <f ca="1">IFERROR(IF(AND(OR(P292="Global X Investments Canada Inc",P292="Fidelity Investments Canada ULC",P292="3iQ Corp."), ISNUMBER(SEARCH("/U", A292))), 0, VLOOKUP(A292,'[1]fund_flow (BBG)'!$A:$D,4,FALSE)),0)</f>
        <v>5210614.9999999814</v>
      </c>
      <c r="U292" s="6">
        <f ca="1">IFERROR(IF(AND(OR(P292="Global X Investments Canada Inc",P292="Fidelity Investments Canada ULC",P292="3iQ Corp."), ISNUMBER(SEARCH("/U", A292))), 0, VLOOKUP(A292,'[1]fund_flow (BBG)'!$E:$F,2,FALSE)),0)</f>
        <v>5146040.0000000047</v>
      </c>
      <c r="V292" s="6">
        <f ca="1">IFERROR(IF(AND(OR(P292="Global X Investments Canada Inc",P292="Fidelity Investments Canada ULC",P292="3iQ Corp."), ISNUMBER(SEARCH("/U", A292))), 0, VLOOKUP(A292,'[1]fund_flow (BBG)'!$G:$H,2,FALSE)),0)</f>
        <v>2499590.0000000135</v>
      </c>
      <c r="W292" s="6">
        <f ca="1">IFERROR(IF(AND(OR(P292="Global X Investments Canada Inc",P292="Fidelity Investments Canada ULC",P292="3iQ Corp."), ISNUMBER(SEARCH("/U", A292))), 0, VLOOKUP(A292,'[1]fund_flow (BBG)'!$I:$J,2,FALSE)),0)</f>
        <v>32005931.000000015</v>
      </c>
      <c r="X292" s="6">
        <f ca="1">IFERROR(VLOOKUP(A292,'[1]num_trades (BBG)'!$A:$C,2,FALSE),0)</f>
        <v>2011</v>
      </c>
      <c r="Y292" s="6">
        <f ca="1">IFERROR(VLOOKUP(A292,'[1]Turnover (BBG)'!$A:$C,2,FALSE),0)</f>
        <v>26527102</v>
      </c>
      <c r="Z292" s="6" t="str">
        <f>+IFERROR(IFERROR(VLOOKUP(M292,'[1]Category Mapping'!A:B,2,0),VLOOKUP(N292,'[1]Category Mapping'!A:B,2,0)),"Other")</f>
        <v>Other</v>
      </c>
      <c r="AA292" s="7">
        <v>98426543.980979919</v>
      </c>
      <c r="AB292" s="6"/>
    </row>
    <row r="293" spans="1:28">
      <c r="A293" t="s">
        <v>1845</v>
      </c>
      <c r="B293">
        <v>292</v>
      </c>
      <c r="C293" t="s">
        <v>1846</v>
      </c>
      <c r="D293" t="s">
        <v>1847</v>
      </c>
      <c r="E293" s="5" t="s">
        <v>29</v>
      </c>
      <c r="F293">
        <v>1</v>
      </c>
      <c r="G293" t="s">
        <v>1848</v>
      </c>
      <c r="H293" t="s">
        <v>1849</v>
      </c>
      <c r="I293">
        <v>0.2</v>
      </c>
      <c r="J293">
        <v>0.22</v>
      </c>
      <c r="K293" s="5">
        <v>41820</v>
      </c>
      <c r="L293" t="s">
        <v>32</v>
      </c>
      <c r="M293" t="s">
        <v>1580</v>
      </c>
      <c r="N293" t="s">
        <v>1707</v>
      </c>
      <c r="P293" s="6" t="s">
        <v>1168</v>
      </c>
      <c r="Q293" t="s">
        <v>1850</v>
      </c>
      <c r="R293" s="6">
        <f ca="1">IFERROR(IF(AND(OR(P293="Global X Investments Canada Inc",P293="Fidelity Investments Canada ULC",P293="3iQ Corp."), ISNUMBER(SEARCH("/U", A293))), 0, VLOOKUP(A293,'[1]aum (BBG)'!$A:$D,2,FALSE)),0)</f>
        <v>573506791.40377045</v>
      </c>
      <c r="S293" s="6">
        <f ca="1">IFERROR(IF(AND(OR(P293="Global X Investments Canada Inc",P293="Fidelity Investments Canada ULC",P293="3iQ Corp."), ISNUMBER(SEARCH("/U", A293))), 0, VLOOKUP(A293,'[1]fund_flow (BBG)'!$A:$D,2,FALSE)),0)</f>
        <v>23265575</v>
      </c>
      <c r="T293" s="6">
        <f ca="1">IFERROR(IF(AND(OR(P293="Global X Investments Canada Inc",P293="Fidelity Investments Canada ULC",P293="3iQ Corp."), ISNUMBER(SEARCH("/U", A293))), 0, VLOOKUP(A293,'[1]fund_flow (BBG)'!$A:$D,4,FALSE)),0)</f>
        <v>11556935</v>
      </c>
      <c r="U293" s="6">
        <f ca="1">IFERROR(IF(AND(OR(P293="Global X Investments Canada Inc",P293="Fidelity Investments Canada ULC",P293="3iQ Corp."), ISNUMBER(SEARCH("/U", A293))), 0, VLOOKUP(A293,'[1]fund_flow (BBG)'!$E:$F,2,FALSE)),0)</f>
        <v>15970664.999999985</v>
      </c>
      <c r="V293" s="6">
        <f ca="1">IFERROR(IF(AND(OR(P293="Global X Investments Canada Inc",P293="Fidelity Investments Canada ULC",P293="3iQ Corp."), ISNUMBER(SEARCH("/U", A293))), 0, VLOOKUP(A293,'[1]fund_flow (BBG)'!$G:$H,2,FALSE)),0)</f>
        <v>6946800.0000000168</v>
      </c>
      <c r="W293" s="6">
        <f ca="1">IFERROR(IF(AND(OR(P293="Global X Investments Canada Inc",P293="Fidelity Investments Canada ULC",P293="3iQ Corp."), ISNUMBER(SEARCH("/U", A293))), 0, VLOOKUP(A293,'[1]fund_flow (BBG)'!$I:$J,2,FALSE)),0)</f>
        <v>59969120.00000003</v>
      </c>
      <c r="X293" s="6">
        <f ca="1">IFERROR(VLOOKUP(A293,'[1]num_trades (BBG)'!$A:$C,2,FALSE),0)</f>
        <v>2927</v>
      </c>
      <c r="Y293" s="6">
        <f ca="1">IFERROR(VLOOKUP(A293,'[1]Turnover (BBG)'!$A:$C,2,FALSE),0)</f>
        <v>43678707</v>
      </c>
      <c r="Z293" s="6" t="str">
        <f>+IFERROR(IFERROR(VLOOKUP(M293,'[1]Category Mapping'!A:B,2,0),VLOOKUP(N293,'[1]Category Mapping'!A:B,2,0)),"Other")</f>
        <v>Other</v>
      </c>
      <c r="AA293" s="7">
        <v>203222221.11282349</v>
      </c>
      <c r="AB293" s="6"/>
    </row>
    <row r="294" spans="1:28">
      <c r="A294" t="s">
        <v>1851</v>
      </c>
      <c r="B294">
        <v>293</v>
      </c>
      <c r="C294" t="s">
        <v>1852</v>
      </c>
      <c r="D294" t="s">
        <v>1853</v>
      </c>
      <c r="E294" s="5" t="s">
        <v>29</v>
      </c>
      <c r="F294">
        <v>1</v>
      </c>
      <c r="G294" t="s">
        <v>1854</v>
      </c>
      <c r="H294" t="s">
        <v>1855</v>
      </c>
      <c r="I294">
        <v>0.2</v>
      </c>
      <c r="J294">
        <v>0.23</v>
      </c>
      <c r="K294" s="5">
        <v>41820</v>
      </c>
      <c r="L294" t="s">
        <v>32</v>
      </c>
      <c r="M294" t="s">
        <v>1856</v>
      </c>
      <c r="N294" t="s">
        <v>43</v>
      </c>
      <c r="P294" s="6" t="s">
        <v>1168</v>
      </c>
      <c r="Q294" t="s">
        <v>1857</v>
      </c>
      <c r="R294" s="6">
        <f ca="1">IFERROR(IF(AND(OR(P294="Global X Investments Canada Inc",P294="Fidelity Investments Canada ULC",P294="3iQ Corp."), ISNUMBER(SEARCH("/U", A294))), 0, VLOOKUP(A294,'[1]aum (BBG)'!$A:$D,2,FALSE)),0)</f>
        <v>1636338673.0003357</v>
      </c>
      <c r="S294" s="6">
        <f ca="1">IFERROR(IF(AND(OR(P294="Global X Investments Canada Inc",P294="Fidelity Investments Canada ULC",P294="3iQ Corp."), ISNUMBER(SEARCH("/U", A294))), 0, VLOOKUP(A294,'[1]fund_flow (BBG)'!$A:$D,2,FALSE)),0)</f>
        <v>14450679.000000035</v>
      </c>
      <c r="T294" s="6">
        <f ca="1">IFERROR(IF(AND(OR(P294="Global X Investments Canada Inc",P294="Fidelity Investments Canada ULC",P294="3iQ Corp."), ISNUMBER(SEARCH("/U", A294))), 0, VLOOKUP(A294,'[1]fund_flow (BBG)'!$A:$D,4,FALSE)),0)</f>
        <v>-5842849.9999999125</v>
      </c>
      <c r="U294" s="6">
        <f ca="1">IFERROR(IF(AND(OR(P294="Global X Investments Canada Inc",P294="Fidelity Investments Canada ULC",P294="3iQ Corp."), ISNUMBER(SEARCH("/U", A294))), 0, VLOOKUP(A294,'[1]fund_flow (BBG)'!$E:$F,2,FALSE)),0)</f>
        <v>15791660.99999978</v>
      </c>
      <c r="V294" s="6">
        <f ca="1">IFERROR(IF(AND(OR(P294="Global X Investments Canada Inc",P294="Fidelity Investments Canada ULC",P294="3iQ Corp."), ISNUMBER(SEARCH("/U", A294))), 0, VLOOKUP(A294,'[1]fund_flow (BBG)'!$G:$H,2,FALSE)),0)</f>
        <v>1758699.9999999665</v>
      </c>
      <c r="W294" s="6">
        <f ca="1">IFERROR(IF(AND(OR(P294="Global X Investments Canada Inc",P294="Fidelity Investments Canada ULC",P294="3iQ Corp."), ISNUMBER(SEARCH("/U", A294))), 0, VLOOKUP(A294,'[1]fund_flow (BBG)'!$I:$J,2,FALSE)),0)</f>
        <v>42180674.000000067</v>
      </c>
      <c r="X294" s="6">
        <f ca="1">IFERROR(VLOOKUP(A294,'[1]num_trades (BBG)'!$A:$C,2,FALSE),0)</f>
        <v>1464</v>
      </c>
      <c r="Y294" s="6">
        <f ca="1">IFERROR(VLOOKUP(A294,'[1]Turnover (BBG)'!$A:$C,2,FALSE),0)</f>
        <v>19111017</v>
      </c>
      <c r="Z294" s="6" t="str">
        <f>+IFERROR(IFERROR(VLOOKUP(M294,'[1]Category Mapping'!A:B,2,0),VLOOKUP(N294,'[1]Category Mapping'!A:B,2,0)),"Other")</f>
        <v>Other</v>
      </c>
      <c r="AA294" s="7">
        <v>1142209844.8944092</v>
      </c>
      <c r="AB294" s="6"/>
    </row>
    <row r="295" spans="1:28">
      <c r="A295" t="s">
        <v>1858</v>
      </c>
      <c r="B295">
        <v>294</v>
      </c>
      <c r="C295" t="s">
        <v>1859</v>
      </c>
      <c r="D295" t="s">
        <v>1860</v>
      </c>
      <c r="E295" s="5" t="s">
        <v>29</v>
      </c>
      <c r="F295">
        <v>1</v>
      </c>
      <c r="G295" t="s">
        <v>1861</v>
      </c>
      <c r="H295" t="s">
        <v>1862</v>
      </c>
      <c r="I295">
        <v>0.35</v>
      </c>
      <c r="J295">
        <v>0.39</v>
      </c>
      <c r="K295" s="5">
        <v>41820</v>
      </c>
      <c r="L295" t="s">
        <v>32</v>
      </c>
      <c r="M295" t="s">
        <v>609</v>
      </c>
      <c r="N295" t="s">
        <v>1863</v>
      </c>
      <c r="P295" s="6" t="s">
        <v>1168</v>
      </c>
      <c r="Q295" t="s">
        <v>1864</v>
      </c>
      <c r="R295" s="6">
        <f ca="1">IFERROR(IF(AND(OR(P295="Global X Investments Canada Inc",P295="Fidelity Investments Canada ULC",P295="3iQ Corp."), ISNUMBER(SEARCH("/U", A295))), 0, VLOOKUP(A295,'[1]aum (BBG)'!$A:$D,2,FALSE)),0)</f>
        <v>1277722444.8394775</v>
      </c>
      <c r="S295" s="6">
        <f ca="1">IFERROR(IF(AND(OR(P295="Global X Investments Canada Inc",P295="Fidelity Investments Canada ULC",P295="3iQ Corp."), ISNUMBER(SEARCH("/U", A295))), 0, VLOOKUP(A295,'[1]fund_flow (BBG)'!$A:$D,2,FALSE)),0)</f>
        <v>33984215.000000075</v>
      </c>
      <c r="T295" s="6">
        <f ca="1">IFERROR(IF(AND(OR(P295="Global X Investments Canada Inc",P295="Fidelity Investments Canada ULC",P295="3iQ Corp."), ISNUMBER(SEARCH("/U", A295))), 0, VLOOKUP(A295,'[1]fund_flow (BBG)'!$A:$D,4,FALSE)),0)</f>
        <v>3587119.9999999241</v>
      </c>
      <c r="U295" s="6">
        <f ca="1">IFERROR(IF(AND(OR(P295="Global X Investments Canada Inc",P295="Fidelity Investments Canada ULC",P295="3iQ Corp."), ISNUMBER(SEARCH("/U", A295))), 0, VLOOKUP(A295,'[1]fund_flow (BBG)'!$E:$F,2,FALSE)),0)</f>
        <v>15435991.000000108</v>
      </c>
      <c r="V295" s="6">
        <f ca="1">IFERROR(IF(AND(OR(P295="Global X Investments Canada Inc",P295="Fidelity Investments Canada ULC",P295="3iQ Corp."), ISNUMBER(SEARCH("/U", A295))), 0, VLOOKUP(A295,'[1]fund_flow (BBG)'!$G:$H,2,FALSE)),0)</f>
        <v>11016364.999999888</v>
      </c>
      <c r="W295" s="6">
        <f ca="1">IFERROR(IF(AND(OR(P295="Global X Investments Canada Inc",P295="Fidelity Investments Canada ULC",P295="3iQ Corp."), ISNUMBER(SEARCH("/U", A295))), 0, VLOOKUP(A295,'[1]fund_flow (BBG)'!$I:$J,2,FALSE)),0)</f>
        <v>91803064.00000003</v>
      </c>
      <c r="X295" s="6">
        <f ca="1">IFERROR(VLOOKUP(A295,'[1]num_trades (BBG)'!$A:$C,2,FALSE),0)</f>
        <v>1149</v>
      </c>
      <c r="Y295" s="6">
        <f ca="1">IFERROR(VLOOKUP(A295,'[1]Turnover (BBG)'!$A:$C,2,FALSE),0)</f>
        <v>34467540</v>
      </c>
      <c r="Z295" s="6" t="str">
        <f>+IFERROR(IFERROR(VLOOKUP(M295,'[1]Category Mapping'!A:B,2,0),VLOOKUP(N295,'[1]Category Mapping'!A:B,2,0)),"Other")</f>
        <v>Other</v>
      </c>
      <c r="AA295" s="7">
        <v>832949757.9574585</v>
      </c>
      <c r="AB295" s="6"/>
    </row>
    <row r="296" spans="1:28">
      <c r="A296" t="s">
        <v>1865</v>
      </c>
      <c r="B296">
        <v>295</v>
      </c>
      <c r="C296" t="s">
        <v>1866</v>
      </c>
      <c r="D296" t="s">
        <v>1867</v>
      </c>
      <c r="E296" s="5" t="s">
        <v>29</v>
      </c>
      <c r="F296">
        <v>1</v>
      </c>
      <c r="G296" t="s">
        <v>1868</v>
      </c>
      <c r="H296" t="s">
        <v>1869</v>
      </c>
      <c r="I296">
        <v>0.55000000000000004</v>
      </c>
      <c r="J296">
        <v>0.64</v>
      </c>
      <c r="K296" s="5">
        <v>41835</v>
      </c>
      <c r="L296" t="s">
        <v>32</v>
      </c>
      <c r="M296" t="s">
        <v>71</v>
      </c>
      <c r="N296" t="s">
        <v>72</v>
      </c>
      <c r="P296" t="s">
        <v>233</v>
      </c>
      <c r="Q296" t="s">
        <v>1870</v>
      </c>
      <c r="R296" s="6">
        <f ca="1">IFERROR(IF(AND(OR(P296="Global X Investments Canada Inc",P296="Fidelity Investments Canada ULC",P296="3iQ Corp."), ISNUMBER(SEARCH("/U", A296))), 0, VLOOKUP(A296,'[1]aum (BBG)'!$A:$D,2,FALSE)),0)</f>
        <v>105406110.76339149</v>
      </c>
      <c r="S296" s="6">
        <f ca="1">IFERROR(IF(AND(OR(P296="Global X Investments Canada Inc",P296="Fidelity Investments Canada ULC",P296="3iQ Corp."), ISNUMBER(SEARCH("/U", A296))), 0, VLOOKUP(A296,'[1]fund_flow (BBG)'!$A:$D,2,FALSE)),0)</f>
        <v>-9320214.3314999994</v>
      </c>
      <c r="T296" s="6">
        <f ca="1">IFERROR(IF(AND(OR(P296="Global X Investments Canada Inc",P296="Fidelity Investments Canada ULC",P296="3iQ Corp."), ISNUMBER(SEARCH("/U", A296))), 0, VLOOKUP(A296,'[1]fund_flow (BBG)'!$A:$D,4,FALSE)),0)</f>
        <v>-16093314.545999996</v>
      </c>
      <c r="U296" s="6">
        <f ca="1">IFERROR(IF(AND(OR(P296="Global X Investments Canada Inc",P296="Fidelity Investments Canada ULC",P296="3iQ Corp."), ISNUMBER(SEARCH("/U", A296))), 0, VLOOKUP(A296,'[1]fund_flow (BBG)'!$E:$F,2,FALSE)),0)</f>
        <v>-6374382.5260000098</v>
      </c>
      <c r="V296" s="6">
        <f ca="1">IFERROR(IF(AND(OR(P296="Global X Investments Canada Inc",P296="Fidelity Investments Canada ULC",P296="3iQ Corp."), ISNUMBER(SEARCH("/U", A296))), 0, VLOOKUP(A296,'[1]fund_flow (BBG)'!$G:$H,2,FALSE)),0)</f>
        <v>-6681095.7384999916</v>
      </c>
      <c r="W296" s="6">
        <f ca="1">IFERROR(IF(AND(OR(P296="Global X Investments Canada Inc",P296="Fidelity Investments Canada ULC",P296="3iQ Corp."), ISNUMBER(SEARCH("/U", A296))), 0, VLOOKUP(A296,'[1]fund_flow (BBG)'!$I:$J,2,FALSE)),0)</f>
        <v>-21743388.934604507</v>
      </c>
      <c r="X296" s="6">
        <f ca="1">IFERROR(VLOOKUP(A296,'[1]num_trades (BBG)'!$A:$C,2,FALSE),0)</f>
        <v>2022</v>
      </c>
      <c r="Y296" s="6">
        <f ca="1">IFERROR(VLOOKUP(A296,'[1]Turnover (BBG)'!$A:$C,2,FALSE),0)</f>
        <v>18277620.399999999</v>
      </c>
      <c r="Z296" s="6" t="str">
        <f>+IFERROR(IFERROR(VLOOKUP(M296,'[1]Category Mapping'!A:B,2,0),VLOOKUP(N296,'[1]Category Mapping'!A:B,2,0)),"Other")</f>
        <v>Canada Sector Equity</v>
      </c>
      <c r="AA296" s="7">
        <v>928451949.64653778</v>
      </c>
      <c r="AB296" s="6"/>
    </row>
    <row r="297" spans="1:28">
      <c r="A297" t="s">
        <v>1871</v>
      </c>
      <c r="B297">
        <v>296</v>
      </c>
      <c r="C297" t="s">
        <v>1872</v>
      </c>
      <c r="D297" t="s">
        <v>1873</v>
      </c>
      <c r="E297" s="5">
        <v>45012</v>
      </c>
      <c r="F297">
        <v>1</v>
      </c>
      <c r="G297" t="s">
        <v>1874</v>
      </c>
      <c r="H297" t="s">
        <v>1875</v>
      </c>
      <c r="I297">
        <v>0.12</v>
      </c>
      <c r="J297">
        <v>0.13</v>
      </c>
      <c r="K297" s="5">
        <v>41835</v>
      </c>
      <c r="L297" t="s">
        <v>32</v>
      </c>
      <c r="M297" t="s">
        <v>42</v>
      </c>
      <c r="N297" t="s">
        <v>50</v>
      </c>
      <c r="P297" s="6" t="s">
        <v>35</v>
      </c>
      <c r="Q297" t="s">
        <v>1876</v>
      </c>
      <c r="R297" s="6">
        <f ca="1">IFERROR(IF(AND(OR(P297="Global X Investments Canada Inc",P297="Fidelity Investments Canada ULC",P297="3iQ Corp."), ISNUMBER(SEARCH("/U", A297))), 0, VLOOKUP(A297,'[1]aum (BBG)'!$A:$D,2,FALSE)),0)</f>
        <v>0</v>
      </c>
      <c r="S297" s="6">
        <f ca="1">IFERROR(IF(AND(OR(P297="Global X Investments Canada Inc",P297="Fidelity Investments Canada ULC",P297="3iQ Corp."), ISNUMBER(SEARCH("/U", A297))), 0, VLOOKUP(A297,'[1]fund_flow (BBG)'!$A:$D,2,FALSE)),0)</f>
        <v>0</v>
      </c>
      <c r="T297" s="6">
        <f ca="1">IFERROR(IF(AND(OR(P297="Global X Investments Canada Inc",P297="Fidelity Investments Canada ULC",P297="3iQ Corp."), ISNUMBER(SEARCH("/U", A297))), 0, VLOOKUP(A297,'[1]fund_flow (BBG)'!$A:$D,4,FALSE)),0)</f>
        <v>0</v>
      </c>
      <c r="U297" s="6">
        <f ca="1">IFERROR(IF(AND(OR(P297="Global X Investments Canada Inc",P297="Fidelity Investments Canada ULC",P297="3iQ Corp."), ISNUMBER(SEARCH("/U", A297))), 0, VLOOKUP(A297,'[1]fund_flow (BBG)'!$E:$F,2,FALSE)),0)</f>
        <v>0</v>
      </c>
      <c r="V297" s="6">
        <f ca="1">IFERROR(IF(AND(OR(P297="Global X Investments Canada Inc",P297="Fidelity Investments Canada ULC",P297="3iQ Corp."), ISNUMBER(SEARCH("/U", A297))), 0, VLOOKUP(A297,'[1]fund_flow (BBG)'!$G:$H,2,FALSE)),0)</f>
        <v>0</v>
      </c>
      <c r="W297" s="6">
        <f ca="1">IFERROR(IF(AND(OR(P297="Global X Investments Canada Inc",P297="Fidelity Investments Canada ULC",P297="3iQ Corp."), ISNUMBER(SEARCH("/U", A297))), 0, VLOOKUP(A297,'[1]fund_flow (BBG)'!$I:$J,2,FALSE)),0)</f>
        <v>0</v>
      </c>
      <c r="X297" s="6">
        <f ca="1">IFERROR(VLOOKUP(A297,'[1]num_trades (BBG)'!$A:$C,2,FALSE),0)</f>
        <v>0</v>
      </c>
      <c r="Y297" s="6">
        <f ca="1">IFERROR(VLOOKUP(A297,'[1]Turnover (BBG)'!$A:$C,2,FALSE),0)</f>
        <v>0</v>
      </c>
      <c r="Z297" s="6" t="str">
        <f>+IFERROR(IFERROR(VLOOKUP(M297,'[1]Category Mapping'!A:B,2,0),VLOOKUP(N297,'[1]Category Mapping'!A:B,2,0)),"Other")</f>
        <v>Other</v>
      </c>
      <c r="AA297" s="7">
        <v>0</v>
      </c>
      <c r="AB297" s="6"/>
    </row>
    <row r="298" spans="1:28">
      <c r="A298" t="s">
        <v>1877</v>
      </c>
      <c r="B298">
        <v>297</v>
      </c>
      <c r="C298" t="s">
        <v>1878</v>
      </c>
      <c r="D298" t="s">
        <v>1879</v>
      </c>
      <c r="E298" s="5" t="s">
        <v>29</v>
      </c>
      <c r="F298">
        <v>1</v>
      </c>
      <c r="G298" t="s">
        <v>1880</v>
      </c>
      <c r="H298" t="s">
        <v>1881</v>
      </c>
      <c r="I298">
        <v>0.12</v>
      </c>
      <c r="J298">
        <v>0.14000000000000001</v>
      </c>
      <c r="K298" s="5">
        <v>41841</v>
      </c>
      <c r="L298" t="s">
        <v>32</v>
      </c>
      <c r="M298" t="s">
        <v>162</v>
      </c>
      <c r="N298" t="s">
        <v>863</v>
      </c>
      <c r="P298" s="6" t="s">
        <v>1043</v>
      </c>
      <c r="Q298" t="s">
        <v>1882</v>
      </c>
      <c r="R298" s="6">
        <f ca="1">IFERROR(IF(AND(OR(P298="Global X Investments Canada Inc",P298="Fidelity Investments Canada ULC",P298="3iQ Corp."), ISNUMBER(SEARCH("/U", A298))), 0, VLOOKUP(A298,'[1]aum (BBG)'!$A:$D,2,FALSE)),0)</f>
        <v>257005325.31738281</v>
      </c>
      <c r="S298" s="6">
        <f ca="1">IFERROR(IF(AND(OR(P298="Global X Investments Canada Inc",P298="Fidelity Investments Canada ULC",P298="3iQ Corp."), ISNUMBER(SEARCH("/U", A298))), 0, VLOOKUP(A298,'[1]fund_flow (BBG)'!$A:$D,2,FALSE)),0)</f>
        <v>0</v>
      </c>
      <c r="T298" s="6">
        <f ca="1">IFERROR(IF(AND(OR(P298="Global X Investments Canada Inc",P298="Fidelity Investments Canada ULC",P298="3iQ Corp."), ISNUMBER(SEARCH("/U", A298))), 0, VLOOKUP(A298,'[1]fund_flow (BBG)'!$A:$D,4,FALSE)),0)</f>
        <v>1946479.999999993</v>
      </c>
      <c r="U298" s="6">
        <f ca="1">IFERROR(IF(AND(OR(P298="Global X Investments Canada Inc",P298="Fidelity Investments Canada ULC",P298="3iQ Corp."), ISNUMBER(SEARCH("/U", A298))), 0, VLOOKUP(A298,'[1]fund_flow (BBG)'!$E:$F,2,FALSE)),0)</f>
        <v>0</v>
      </c>
      <c r="V298" s="6">
        <f ca="1">IFERROR(IF(AND(OR(P298="Global X Investments Canada Inc",P298="Fidelity Investments Canada ULC",P298="3iQ Corp."), ISNUMBER(SEARCH("/U", A298))), 0, VLOOKUP(A298,'[1]fund_flow (BBG)'!$G:$H,2,FALSE)),0)</f>
        <v>-1947819.9999999932</v>
      </c>
      <c r="W298" s="6">
        <f ca="1">IFERROR(IF(AND(OR(P298="Global X Investments Canada Inc",P298="Fidelity Investments Canada ULC",P298="3iQ Corp."), ISNUMBER(SEARCH("/U", A298))), 0, VLOOKUP(A298,'[1]fund_flow (BBG)'!$I:$J,2,FALSE)),0)</f>
        <v>-11681240.000000026</v>
      </c>
      <c r="X298" s="6">
        <f ca="1">IFERROR(VLOOKUP(A298,'[1]num_trades (BBG)'!$A:$C,2,FALSE),0)</f>
        <v>403</v>
      </c>
      <c r="Y298" s="6">
        <f ca="1">IFERROR(VLOOKUP(A298,'[1]Turnover (BBG)'!$A:$C,2,FALSE),0)</f>
        <v>9536501</v>
      </c>
      <c r="Z298" s="6" t="str">
        <f>+IFERROR(IFERROR(VLOOKUP(M298,'[1]Category Mapping'!A:B,2,0),VLOOKUP(N298,'[1]Category Mapping'!A:B,2,0)),"Other")</f>
        <v>Other</v>
      </c>
      <c r="AA298" s="7">
        <v>360833496.95205688</v>
      </c>
      <c r="AB298" s="6"/>
    </row>
    <row r="299" spans="1:28">
      <c r="A299" t="s">
        <v>1883</v>
      </c>
      <c r="B299">
        <v>298</v>
      </c>
      <c r="C299" t="s">
        <v>1884</v>
      </c>
      <c r="D299" t="s">
        <v>1885</v>
      </c>
      <c r="E299" s="5">
        <v>45034</v>
      </c>
      <c r="F299">
        <v>1</v>
      </c>
      <c r="G299" t="s">
        <v>1886</v>
      </c>
      <c r="H299" t="s">
        <v>1887</v>
      </c>
      <c r="I299">
        <v>0.28000000000000003</v>
      </c>
      <c r="J299">
        <v>0.27</v>
      </c>
      <c r="K299" s="5">
        <v>41841</v>
      </c>
      <c r="L299" t="s">
        <v>32</v>
      </c>
      <c r="M299" t="s">
        <v>743</v>
      </c>
      <c r="N299" t="s">
        <v>50</v>
      </c>
      <c r="P299" s="6" t="s">
        <v>1043</v>
      </c>
      <c r="Q299" t="s">
        <v>1888</v>
      </c>
      <c r="R299" s="6">
        <f ca="1">IFERROR(IF(AND(OR(P299="Global X Investments Canada Inc",P299="Fidelity Investments Canada ULC",P299="3iQ Corp."), ISNUMBER(SEARCH("/U", A299))), 0, VLOOKUP(A299,'[1]aum (BBG)'!$A:$D,2,FALSE)),0)</f>
        <v>0</v>
      </c>
      <c r="S299" s="6">
        <f ca="1">IFERROR(IF(AND(OR(P299="Global X Investments Canada Inc",P299="Fidelity Investments Canada ULC",P299="3iQ Corp."), ISNUMBER(SEARCH("/U", A299))), 0, VLOOKUP(A299,'[1]fund_flow (BBG)'!$A:$D,2,FALSE)),0)</f>
        <v>0</v>
      </c>
      <c r="T299" s="6">
        <f ca="1">IFERROR(IF(AND(OR(P299="Global X Investments Canada Inc",P299="Fidelity Investments Canada ULC",P299="3iQ Corp."), ISNUMBER(SEARCH("/U", A299))), 0, VLOOKUP(A299,'[1]fund_flow (BBG)'!$A:$D,4,FALSE)),0)</f>
        <v>0</v>
      </c>
      <c r="U299" s="6">
        <f ca="1">IFERROR(IF(AND(OR(P299="Global X Investments Canada Inc",P299="Fidelity Investments Canada ULC",P299="3iQ Corp."), ISNUMBER(SEARCH("/U", A299))), 0, VLOOKUP(A299,'[1]fund_flow (BBG)'!$E:$F,2,FALSE)),0)</f>
        <v>0</v>
      </c>
      <c r="V299" s="6">
        <f ca="1">IFERROR(IF(AND(OR(P299="Global X Investments Canada Inc",P299="Fidelity Investments Canada ULC",P299="3iQ Corp."), ISNUMBER(SEARCH("/U", A299))), 0, VLOOKUP(A299,'[1]fund_flow (BBG)'!$G:$H,2,FALSE)),0)</f>
        <v>0</v>
      </c>
      <c r="W299" s="6">
        <f ca="1">IFERROR(IF(AND(OR(P299="Global X Investments Canada Inc",P299="Fidelity Investments Canada ULC",P299="3iQ Corp."), ISNUMBER(SEARCH("/U", A299))), 0, VLOOKUP(A299,'[1]fund_flow (BBG)'!$I:$J,2,FALSE)),0)</f>
        <v>0</v>
      </c>
      <c r="X299" s="6">
        <f ca="1">IFERROR(VLOOKUP(A299,'[1]num_trades (BBG)'!$A:$C,2,FALSE),0)</f>
        <v>0</v>
      </c>
      <c r="Y299" s="6">
        <f ca="1">IFERROR(VLOOKUP(A299,'[1]Turnover (BBG)'!$A:$C,2,FALSE),0)</f>
        <v>0</v>
      </c>
      <c r="Z299" s="6" t="str">
        <f>+IFERROR(IFERROR(VLOOKUP(M299,'[1]Category Mapping'!A:B,2,0),VLOOKUP(N299,'[1]Category Mapping'!A:B,2,0)),"Other")</f>
        <v>Other</v>
      </c>
      <c r="AA299" s="7">
        <v>0</v>
      </c>
      <c r="AB299" s="6"/>
    </row>
    <row r="300" spans="1:28">
      <c r="A300" t="s">
        <v>1889</v>
      </c>
      <c r="B300">
        <v>299</v>
      </c>
      <c r="C300" t="s">
        <v>1890</v>
      </c>
      <c r="D300" t="s">
        <v>1891</v>
      </c>
      <c r="E300" s="5">
        <v>45034</v>
      </c>
      <c r="F300">
        <v>1</v>
      </c>
      <c r="G300" t="s">
        <v>1892</v>
      </c>
      <c r="H300" t="s">
        <v>1893</v>
      </c>
      <c r="I300">
        <v>0.28000000000000003</v>
      </c>
      <c r="J300">
        <v>0.27</v>
      </c>
      <c r="K300" s="5">
        <v>41841</v>
      </c>
      <c r="L300" t="s">
        <v>32</v>
      </c>
      <c r="M300" t="s">
        <v>743</v>
      </c>
      <c r="N300" t="s">
        <v>50</v>
      </c>
      <c r="P300" s="6" t="s">
        <v>1043</v>
      </c>
      <c r="Q300" t="s">
        <v>1894</v>
      </c>
      <c r="R300" s="6">
        <f ca="1">IFERROR(IF(AND(OR(P300="Global X Investments Canada Inc",P300="Fidelity Investments Canada ULC",P300="3iQ Corp."), ISNUMBER(SEARCH("/U", A300))), 0, VLOOKUP(A300,'[1]aum (BBG)'!$A:$D,2,FALSE)),0)</f>
        <v>0</v>
      </c>
      <c r="S300" s="6">
        <f ca="1">IFERROR(IF(AND(OR(P300="Global X Investments Canada Inc",P300="Fidelity Investments Canada ULC",P300="3iQ Corp."), ISNUMBER(SEARCH("/U", A300))), 0, VLOOKUP(A300,'[1]fund_flow (BBG)'!$A:$D,2,FALSE)),0)</f>
        <v>0</v>
      </c>
      <c r="T300" s="6">
        <f ca="1">IFERROR(IF(AND(OR(P300="Global X Investments Canada Inc",P300="Fidelity Investments Canada ULC",P300="3iQ Corp."), ISNUMBER(SEARCH("/U", A300))), 0, VLOOKUP(A300,'[1]fund_flow (BBG)'!$A:$D,4,FALSE)),0)</f>
        <v>0</v>
      </c>
      <c r="U300" s="6">
        <f ca="1">IFERROR(IF(AND(OR(P300="Global X Investments Canada Inc",P300="Fidelity Investments Canada ULC",P300="3iQ Corp."), ISNUMBER(SEARCH("/U", A300))), 0, VLOOKUP(A300,'[1]fund_flow (BBG)'!$E:$F,2,FALSE)),0)</f>
        <v>0</v>
      </c>
      <c r="V300" s="6">
        <f ca="1">IFERROR(IF(AND(OR(P300="Global X Investments Canada Inc",P300="Fidelity Investments Canada ULC",P300="3iQ Corp."), ISNUMBER(SEARCH("/U", A300))), 0, VLOOKUP(A300,'[1]fund_flow (BBG)'!$G:$H,2,FALSE)),0)</f>
        <v>0</v>
      </c>
      <c r="W300" s="6">
        <f ca="1">IFERROR(IF(AND(OR(P300="Global X Investments Canada Inc",P300="Fidelity Investments Canada ULC",P300="3iQ Corp."), ISNUMBER(SEARCH("/U", A300))), 0, VLOOKUP(A300,'[1]fund_flow (BBG)'!$I:$J,2,FALSE)),0)</f>
        <v>0</v>
      </c>
      <c r="X300" s="6">
        <f ca="1">IFERROR(VLOOKUP(A300,'[1]num_trades (BBG)'!$A:$C,2,FALSE),0)</f>
        <v>0</v>
      </c>
      <c r="Y300" s="6">
        <f ca="1">IFERROR(VLOOKUP(A300,'[1]Turnover (BBG)'!$A:$C,2,FALSE),0)</f>
        <v>0</v>
      </c>
      <c r="Z300" s="6" t="str">
        <f>+IFERROR(IFERROR(VLOOKUP(M300,'[1]Category Mapping'!A:B,2,0),VLOOKUP(N300,'[1]Category Mapping'!A:B,2,0)),"Other")</f>
        <v>Other</v>
      </c>
      <c r="AA300" s="7">
        <v>0</v>
      </c>
      <c r="AB300" s="6"/>
    </row>
    <row r="301" spans="1:28">
      <c r="A301" t="s">
        <v>1895</v>
      </c>
      <c r="B301">
        <v>300</v>
      </c>
      <c r="C301" t="s">
        <v>1896</v>
      </c>
      <c r="D301" t="s">
        <v>1897</v>
      </c>
      <c r="E301" s="5" t="s">
        <v>29</v>
      </c>
      <c r="F301">
        <v>1</v>
      </c>
      <c r="G301" t="s">
        <v>1898</v>
      </c>
      <c r="H301" t="s">
        <v>1899</v>
      </c>
      <c r="I301">
        <v>0.6</v>
      </c>
      <c r="J301">
        <v>1.01</v>
      </c>
      <c r="K301" s="5">
        <v>41843</v>
      </c>
      <c r="L301" t="s">
        <v>32</v>
      </c>
      <c r="M301" t="s">
        <v>170</v>
      </c>
      <c r="N301" t="s">
        <v>171</v>
      </c>
      <c r="P301" s="6" t="s">
        <v>116</v>
      </c>
      <c r="Q301" t="s">
        <v>1900</v>
      </c>
      <c r="R301" s="6">
        <f ca="1">IFERROR(IF(AND(OR(P301="Global X Investments Canada Inc",P301="Fidelity Investments Canada ULC",P301="3iQ Corp."), ISNUMBER(SEARCH("/U", A301))), 0, VLOOKUP(A301,'[1]aum (BBG)'!$A:$D,2,FALSE)),0)</f>
        <v>14824852.341339111</v>
      </c>
      <c r="S301" s="6">
        <f ca="1">IFERROR(IF(AND(OR(P301="Global X Investments Canada Inc",P301="Fidelity Investments Canada ULC",P301="3iQ Corp."), ISNUMBER(SEARCH("/U", A301))), 0, VLOOKUP(A301,'[1]fund_flow (BBG)'!$A:$D,2,FALSE)),0)</f>
        <v>0</v>
      </c>
      <c r="T301" s="6">
        <f ca="1">IFERROR(IF(AND(OR(P301="Global X Investments Canada Inc",P301="Fidelity Investments Canada ULC",P301="3iQ Corp."), ISNUMBER(SEARCH("/U", A301))), 0, VLOOKUP(A301,'[1]fund_flow (BBG)'!$A:$D,4,FALSE)),0)</f>
        <v>0</v>
      </c>
      <c r="U301" s="6">
        <f ca="1">IFERROR(IF(AND(OR(P301="Global X Investments Canada Inc",P301="Fidelity Investments Canada ULC",P301="3iQ Corp."), ISNUMBER(SEARCH("/U", A301))), 0, VLOOKUP(A301,'[1]fund_flow (BBG)'!$E:$F,2,FALSE)),0)</f>
        <v>0</v>
      </c>
      <c r="V301" s="6">
        <f ca="1">IFERROR(IF(AND(OR(P301="Global X Investments Canada Inc",P301="Fidelity Investments Canada ULC",P301="3iQ Corp."), ISNUMBER(SEARCH("/U", A301))), 0, VLOOKUP(A301,'[1]fund_flow (BBG)'!$G:$H,2,FALSE)),0)</f>
        <v>926284.15000000084</v>
      </c>
      <c r="W301" s="6">
        <f ca="1">IFERROR(IF(AND(OR(P301="Global X Investments Canada Inc",P301="Fidelity Investments Canada ULC",P301="3iQ Corp."), ISNUMBER(SEARCH("/U", A301))), 0, VLOOKUP(A301,'[1]fund_flow (BBG)'!$I:$J,2,FALSE)),0)</f>
        <v>-1830215.6999999997</v>
      </c>
      <c r="X301" s="6">
        <f ca="1">IFERROR(VLOOKUP(A301,'[1]num_trades (BBG)'!$A:$C,2,FALSE),0)</f>
        <v>7</v>
      </c>
      <c r="Y301" s="6">
        <f ca="1">IFERROR(VLOOKUP(A301,'[1]Turnover (BBG)'!$A:$C,2,FALSE),0)</f>
        <v>14356.609999999999</v>
      </c>
      <c r="Z301" s="6" t="str">
        <f>+IFERROR(IFERROR(VLOOKUP(M301,'[1]Category Mapping'!A:B,2,0),VLOOKUP(N301,'[1]Category Mapping'!A:B,2,0)),"Other")</f>
        <v>Asset Allocation</v>
      </c>
      <c r="AA301" s="7">
        <v>11418641.658027649</v>
      </c>
      <c r="AB301" s="6"/>
    </row>
    <row r="302" spans="1:28">
      <c r="A302" t="s">
        <v>1901</v>
      </c>
      <c r="B302">
        <v>301</v>
      </c>
      <c r="C302" t="s">
        <v>1902</v>
      </c>
      <c r="D302" t="s">
        <v>1903</v>
      </c>
      <c r="E302" s="5" t="s">
        <v>29</v>
      </c>
      <c r="F302">
        <v>1</v>
      </c>
      <c r="G302" t="s">
        <v>1904</v>
      </c>
      <c r="H302" t="s">
        <v>1905</v>
      </c>
      <c r="I302">
        <v>0.75</v>
      </c>
      <c r="J302">
        <v>0.93</v>
      </c>
      <c r="K302" s="5">
        <v>41843</v>
      </c>
      <c r="L302" t="s">
        <v>32</v>
      </c>
      <c r="M302" t="s">
        <v>878</v>
      </c>
      <c r="N302" t="s">
        <v>879</v>
      </c>
      <c r="P302" s="6" t="s">
        <v>1906</v>
      </c>
      <c r="Q302" t="s">
        <v>1907</v>
      </c>
      <c r="R302" s="6">
        <f ca="1">IFERROR(IF(AND(OR(P302="Global X Investments Canada Inc",P302="Fidelity Investments Canada ULC",P302="3iQ Corp."), ISNUMBER(SEARCH("/U", A302))), 0, VLOOKUP(A302,'[1]aum (BBG)'!$A:$D,2,FALSE)),0)</f>
        <v>527191904.4149971</v>
      </c>
      <c r="S302" s="6">
        <f ca="1">IFERROR(IF(AND(OR(P302="Global X Investments Canada Inc",P302="Fidelity Investments Canada ULC",P302="3iQ Corp."), ISNUMBER(SEARCH("/U", A302))), 0, VLOOKUP(A302,'[1]fund_flow (BBG)'!$A:$D,2,FALSE)),0)</f>
        <v>797977.49999995448</v>
      </c>
      <c r="T302" s="6">
        <f ca="1">IFERROR(IF(AND(OR(P302="Global X Investments Canada Inc",P302="Fidelity Investments Canada ULC",P302="3iQ Corp."), ISNUMBER(SEARCH("/U", A302))), 0, VLOOKUP(A302,'[1]fund_flow (BBG)'!$A:$D,4,FALSE)),0)</f>
        <v>4275039.9999999851</v>
      </c>
      <c r="U302" s="6">
        <f ca="1">IFERROR(IF(AND(OR(P302="Global X Investments Canada Inc",P302="Fidelity Investments Canada ULC",P302="3iQ Corp."), ISNUMBER(SEARCH("/U", A302))), 0, VLOOKUP(A302,'[1]fund_flow (BBG)'!$E:$F,2,FALSE)),0)</f>
        <v>2400180.0000000149</v>
      </c>
      <c r="V302" s="6">
        <f ca="1">IFERROR(IF(AND(OR(P302="Global X Investments Canada Inc",P302="Fidelity Investments Canada ULC",P302="3iQ Corp."), ISNUMBER(SEARCH("/U", A302))), 0, VLOOKUP(A302,'[1]fund_flow (BBG)'!$G:$H,2,FALSE)),0)</f>
        <v>1348975</v>
      </c>
      <c r="W302" s="6">
        <f ca="1">IFERROR(IF(AND(OR(P302="Global X Investments Canada Inc",P302="Fidelity Investments Canada ULC",P302="3iQ Corp."), ISNUMBER(SEARCH("/U", A302))), 0, VLOOKUP(A302,'[1]fund_flow (BBG)'!$I:$J,2,FALSE)),0)</f>
        <v>8285007.4999999851</v>
      </c>
      <c r="X302" s="6">
        <f ca="1">IFERROR(VLOOKUP(A302,'[1]num_trades (BBG)'!$A:$C,2,FALSE),0)</f>
        <v>1143</v>
      </c>
      <c r="Y302" s="6">
        <f ca="1">IFERROR(VLOOKUP(A302,'[1]Turnover (BBG)'!$A:$C,2,FALSE),0)</f>
        <v>3544840.2000000007</v>
      </c>
      <c r="Z302" s="6" t="str">
        <f>+IFERROR(IFERROR(VLOOKUP(M302,'[1]Category Mapping'!A:B,2,0),VLOOKUP(N302,'[1]Category Mapping'!A:B,2,0)),"Other")</f>
        <v>Covered Call</v>
      </c>
      <c r="AA302" s="7">
        <v>458202697.08117199</v>
      </c>
      <c r="AB302" s="6"/>
    </row>
    <row r="303" spans="1:28">
      <c r="A303" t="s">
        <v>1908</v>
      </c>
      <c r="B303">
        <v>302</v>
      </c>
      <c r="C303" t="s">
        <v>1909</v>
      </c>
      <c r="D303" t="s">
        <v>1897</v>
      </c>
      <c r="E303" s="5">
        <v>44621</v>
      </c>
      <c r="F303">
        <v>1</v>
      </c>
      <c r="G303" t="s">
        <v>1910</v>
      </c>
      <c r="H303" t="s">
        <v>1911</v>
      </c>
      <c r="I303">
        <v>0.6</v>
      </c>
      <c r="J303">
        <v>0.94</v>
      </c>
      <c r="K303" s="5">
        <v>41843</v>
      </c>
      <c r="L303" t="s">
        <v>32</v>
      </c>
      <c r="M303" t="s">
        <v>170</v>
      </c>
      <c r="N303" t="s">
        <v>171</v>
      </c>
      <c r="P303" s="6" t="s">
        <v>116</v>
      </c>
      <c r="Q303" t="s">
        <v>1912</v>
      </c>
      <c r="R303" s="6">
        <f ca="1">IFERROR(IF(AND(OR(P303="Global X Investments Canada Inc",P303="Fidelity Investments Canada ULC",P303="3iQ Corp."), ISNUMBER(SEARCH("/U", A303))), 0, VLOOKUP(A303,'[1]aum (BBG)'!$A:$D,2,FALSE)),0)</f>
        <v>0</v>
      </c>
      <c r="S303" s="6">
        <f ca="1">IFERROR(IF(AND(OR(P303="Global X Investments Canada Inc",P303="Fidelity Investments Canada ULC",P303="3iQ Corp."), ISNUMBER(SEARCH("/U", A303))), 0, VLOOKUP(A303,'[1]fund_flow (BBG)'!$A:$D,2,FALSE)),0)</f>
        <v>0</v>
      </c>
      <c r="T303" s="6">
        <f ca="1">IFERROR(IF(AND(OR(P303="Global X Investments Canada Inc",P303="Fidelity Investments Canada ULC",P303="3iQ Corp."), ISNUMBER(SEARCH("/U", A303))), 0, VLOOKUP(A303,'[1]fund_flow (BBG)'!$A:$D,4,FALSE)),0)</f>
        <v>0</v>
      </c>
      <c r="U303" s="6">
        <f ca="1">IFERROR(IF(AND(OR(P303="Global X Investments Canada Inc",P303="Fidelity Investments Canada ULC",P303="3iQ Corp."), ISNUMBER(SEARCH("/U", A303))), 0, VLOOKUP(A303,'[1]fund_flow (BBG)'!$E:$F,2,FALSE)),0)</f>
        <v>0</v>
      </c>
      <c r="V303" s="6">
        <f ca="1">IFERROR(IF(AND(OR(P303="Global X Investments Canada Inc",P303="Fidelity Investments Canada ULC",P303="3iQ Corp."), ISNUMBER(SEARCH("/U", A303))), 0, VLOOKUP(A303,'[1]fund_flow (BBG)'!$G:$H,2,FALSE)),0)</f>
        <v>0</v>
      </c>
      <c r="W303" s="6">
        <f ca="1">IFERROR(IF(AND(OR(P303="Global X Investments Canada Inc",P303="Fidelity Investments Canada ULC",P303="3iQ Corp."), ISNUMBER(SEARCH("/U", A303))), 0, VLOOKUP(A303,'[1]fund_flow (BBG)'!$I:$J,2,FALSE)),0)</f>
        <v>0</v>
      </c>
      <c r="X303" s="6">
        <f ca="1">IFERROR(VLOOKUP(A303,'[1]num_trades (BBG)'!$A:$C,2,FALSE),0)</f>
        <v>0</v>
      </c>
      <c r="Y303" s="6">
        <f ca="1">IFERROR(VLOOKUP(A303,'[1]Turnover (BBG)'!$A:$C,2,FALSE),0)</f>
        <v>0</v>
      </c>
      <c r="Z303" s="6" t="str">
        <f>+IFERROR(IFERROR(VLOOKUP(M303,'[1]Category Mapping'!A:B,2,0),VLOOKUP(N303,'[1]Category Mapping'!A:B,2,0)),"Other")</f>
        <v>Asset Allocation</v>
      </c>
      <c r="AA303" s="7">
        <v>0</v>
      </c>
      <c r="AB303" s="6"/>
    </row>
    <row r="304" spans="1:28">
      <c r="A304" t="s">
        <v>1913</v>
      </c>
      <c r="B304">
        <v>303</v>
      </c>
      <c r="C304" t="s">
        <v>1914</v>
      </c>
      <c r="D304" t="s">
        <v>1915</v>
      </c>
      <c r="E304" s="5">
        <v>45034</v>
      </c>
      <c r="F304">
        <v>1</v>
      </c>
      <c r="G304" t="s">
        <v>1916</v>
      </c>
      <c r="H304" t="s">
        <v>1917</v>
      </c>
      <c r="I304">
        <v>0.4</v>
      </c>
      <c r="J304">
        <v>0.44</v>
      </c>
      <c r="K304" s="5">
        <v>41890</v>
      </c>
      <c r="L304" t="s">
        <v>32</v>
      </c>
      <c r="M304" t="s">
        <v>109</v>
      </c>
      <c r="N304" t="s">
        <v>1139</v>
      </c>
      <c r="P304" s="6" t="s">
        <v>1043</v>
      </c>
      <c r="Q304" t="s">
        <v>1918</v>
      </c>
      <c r="R304" s="6">
        <f ca="1">IFERROR(IF(AND(OR(P304="Global X Investments Canada Inc",P304="Fidelity Investments Canada ULC",P304="3iQ Corp."), ISNUMBER(SEARCH("/U", A304))), 0, VLOOKUP(A304,'[1]aum (BBG)'!$A:$D,2,FALSE)),0)</f>
        <v>0</v>
      </c>
      <c r="S304" s="6">
        <f ca="1">IFERROR(IF(AND(OR(P304="Global X Investments Canada Inc",P304="Fidelity Investments Canada ULC",P304="3iQ Corp."), ISNUMBER(SEARCH("/U", A304))), 0, VLOOKUP(A304,'[1]fund_flow (BBG)'!$A:$D,2,FALSE)),0)</f>
        <v>0</v>
      </c>
      <c r="T304" s="6">
        <f ca="1">IFERROR(IF(AND(OR(P304="Global X Investments Canada Inc",P304="Fidelity Investments Canada ULC",P304="3iQ Corp."), ISNUMBER(SEARCH("/U", A304))), 0, VLOOKUP(A304,'[1]fund_flow (BBG)'!$A:$D,4,FALSE)),0)</f>
        <v>0</v>
      </c>
      <c r="U304" s="6">
        <f ca="1">IFERROR(IF(AND(OR(P304="Global X Investments Canada Inc",P304="Fidelity Investments Canada ULC",P304="3iQ Corp."), ISNUMBER(SEARCH("/U", A304))), 0, VLOOKUP(A304,'[1]fund_flow (BBG)'!$E:$F,2,FALSE)),0)</f>
        <v>0</v>
      </c>
      <c r="V304" s="6">
        <f ca="1">IFERROR(IF(AND(OR(P304="Global X Investments Canada Inc",P304="Fidelity Investments Canada ULC",P304="3iQ Corp."), ISNUMBER(SEARCH("/U", A304))), 0, VLOOKUP(A304,'[1]fund_flow (BBG)'!$G:$H,2,FALSE)),0)</f>
        <v>0</v>
      </c>
      <c r="W304" s="6">
        <f ca="1">IFERROR(IF(AND(OR(P304="Global X Investments Canada Inc",P304="Fidelity Investments Canada ULC",P304="3iQ Corp."), ISNUMBER(SEARCH("/U", A304))), 0, VLOOKUP(A304,'[1]fund_flow (BBG)'!$I:$J,2,FALSE)),0)</f>
        <v>0</v>
      </c>
      <c r="X304" s="6">
        <f ca="1">IFERROR(VLOOKUP(A304,'[1]num_trades (BBG)'!$A:$C,2,FALSE),0)</f>
        <v>0</v>
      </c>
      <c r="Y304" s="6">
        <f ca="1">IFERROR(VLOOKUP(A304,'[1]Turnover (BBG)'!$A:$C,2,FALSE),0)</f>
        <v>0</v>
      </c>
      <c r="Z304" s="6" t="str">
        <f>+IFERROR(IFERROR(VLOOKUP(M304,'[1]Category Mapping'!A:B,2,0),VLOOKUP(N304,'[1]Category Mapping'!A:B,2,0)),"Other")</f>
        <v>Other</v>
      </c>
      <c r="AA304" s="7">
        <v>0</v>
      </c>
      <c r="AB304" s="6"/>
    </row>
    <row r="305" spans="1:28">
      <c r="A305" t="s">
        <v>1919</v>
      </c>
      <c r="B305">
        <v>304</v>
      </c>
      <c r="C305" t="s">
        <v>1920</v>
      </c>
      <c r="D305" t="s">
        <v>1921</v>
      </c>
      <c r="E305" s="5">
        <v>45034</v>
      </c>
      <c r="F305">
        <v>1</v>
      </c>
      <c r="G305" t="s">
        <v>1922</v>
      </c>
      <c r="H305" t="s">
        <v>1923</v>
      </c>
      <c r="I305">
        <v>0.34</v>
      </c>
      <c r="J305">
        <v>0.34</v>
      </c>
      <c r="K305" s="5">
        <v>41890</v>
      </c>
      <c r="L305" t="s">
        <v>32</v>
      </c>
      <c r="M305" t="s">
        <v>473</v>
      </c>
      <c r="N305" t="s">
        <v>1139</v>
      </c>
      <c r="P305" s="6" t="s">
        <v>1043</v>
      </c>
      <c r="Q305" t="s">
        <v>1924</v>
      </c>
      <c r="R305" s="6">
        <f ca="1">IFERROR(IF(AND(OR(P305="Global X Investments Canada Inc",P305="Fidelity Investments Canada ULC",P305="3iQ Corp."), ISNUMBER(SEARCH("/U", A305))), 0, VLOOKUP(A305,'[1]aum (BBG)'!$A:$D,2,FALSE)),0)</f>
        <v>0</v>
      </c>
      <c r="S305" s="6">
        <f ca="1">IFERROR(IF(AND(OR(P305="Global X Investments Canada Inc",P305="Fidelity Investments Canada ULC",P305="3iQ Corp."), ISNUMBER(SEARCH("/U", A305))), 0, VLOOKUP(A305,'[1]fund_flow (BBG)'!$A:$D,2,FALSE)),0)</f>
        <v>0</v>
      </c>
      <c r="T305" s="6">
        <f ca="1">IFERROR(IF(AND(OR(P305="Global X Investments Canada Inc",P305="Fidelity Investments Canada ULC",P305="3iQ Corp."), ISNUMBER(SEARCH("/U", A305))), 0, VLOOKUP(A305,'[1]fund_flow (BBG)'!$A:$D,4,FALSE)),0)</f>
        <v>0</v>
      </c>
      <c r="U305" s="6">
        <f ca="1">IFERROR(IF(AND(OR(P305="Global X Investments Canada Inc",P305="Fidelity Investments Canada ULC",P305="3iQ Corp."), ISNUMBER(SEARCH("/U", A305))), 0, VLOOKUP(A305,'[1]fund_flow (BBG)'!$E:$F,2,FALSE)),0)</f>
        <v>0</v>
      </c>
      <c r="V305" s="6">
        <f ca="1">IFERROR(IF(AND(OR(P305="Global X Investments Canada Inc",P305="Fidelity Investments Canada ULC",P305="3iQ Corp."), ISNUMBER(SEARCH("/U", A305))), 0, VLOOKUP(A305,'[1]fund_flow (BBG)'!$G:$H,2,FALSE)),0)</f>
        <v>0</v>
      </c>
      <c r="W305" s="6">
        <f ca="1">IFERROR(IF(AND(OR(P305="Global X Investments Canada Inc",P305="Fidelity Investments Canada ULC",P305="3iQ Corp."), ISNUMBER(SEARCH("/U", A305))), 0, VLOOKUP(A305,'[1]fund_flow (BBG)'!$I:$J,2,FALSE)),0)</f>
        <v>0</v>
      </c>
      <c r="X305" s="6">
        <f ca="1">IFERROR(VLOOKUP(A305,'[1]num_trades (BBG)'!$A:$C,2,FALSE),0)</f>
        <v>0</v>
      </c>
      <c r="Y305" s="6">
        <f ca="1">IFERROR(VLOOKUP(A305,'[1]Turnover (BBG)'!$A:$C,2,FALSE),0)</f>
        <v>0</v>
      </c>
      <c r="Z305" s="6" t="str">
        <f>+IFERROR(IFERROR(VLOOKUP(M305,'[1]Category Mapping'!A:B,2,0),VLOOKUP(N305,'[1]Category Mapping'!A:B,2,0)),"Other")</f>
        <v>Other</v>
      </c>
      <c r="AA305" s="7">
        <v>0</v>
      </c>
      <c r="AB305" s="6"/>
    </row>
    <row r="306" spans="1:28">
      <c r="A306" t="s">
        <v>1925</v>
      </c>
      <c r="B306">
        <v>305</v>
      </c>
      <c r="C306" t="s">
        <v>1926</v>
      </c>
      <c r="D306" t="s">
        <v>1927</v>
      </c>
      <c r="E306" s="5">
        <v>44662</v>
      </c>
      <c r="F306">
        <v>1</v>
      </c>
      <c r="G306" t="s">
        <v>1928</v>
      </c>
      <c r="H306" t="s">
        <v>1929</v>
      </c>
      <c r="I306">
        <v>0.55000000000000004</v>
      </c>
      <c r="J306">
        <v>0.92</v>
      </c>
      <c r="K306" s="5">
        <v>41891</v>
      </c>
      <c r="L306" t="s">
        <v>32</v>
      </c>
      <c r="M306" t="s">
        <v>33</v>
      </c>
      <c r="N306" t="s">
        <v>115</v>
      </c>
      <c r="P306" s="6" t="s">
        <v>135</v>
      </c>
      <c r="Q306" t="s">
        <v>1930</v>
      </c>
      <c r="R306" s="6">
        <f ca="1">IFERROR(IF(AND(OR(P306="Global X Investments Canada Inc",P306="Fidelity Investments Canada ULC",P306="3iQ Corp."), ISNUMBER(SEARCH("/U", A306))), 0, VLOOKUP(A306,'[1]aum (BBG)'!$A:$D,2,FALSE)),0)</f>
        <v>0</v>
      </c>
      <c r="S306" s="6">
        <f ca="1">IFERROR(IF(AND(OR(P306="Global X Investments Canada Inc",P306="Fidelity Investments Canada ULC",P306="3iQ Corp."), ISNUMBER(SEARCH("/U", A306))), 0, VLOOKUP(A306,'[1]fund_flow (BBG)'!$A:$D,2,FALSE)),0)</f>
        <v>0</v>
      </c>
      <c r="T306" s="6">
        <f ca="1">IFERROR(IF(AND(OR(P306="Global X Investments Canada Inc",P306="Fidelity Investments Canada ULC",P306="3iQ Corp."), ISNUMBER(SEARCH("/U", A306))), 0, VLOOKUP(A306,'[1]fund_flow (BBG)'!$A:$D,4,FALSE)),0)</f>
        <v>0</v>
      </c>
      <c r="U306" s="6">
        <f ca="1">IFERROR(IF(AND(OR(P306="Global X Investments Canada Inc",P306="Fidelity Investments Canada ULC",P306="3iQ Corp."), ISNUMBER(SEARCH("/U", A306))), 0, VLOOKUP(A306,'[1]fund_flow (BBG)'!$E:$F,2,FALSE)),0)</f>
        <v>0</v>
      </c>
      <c r="V306" s="6">
        <f ca="1">IFERROR(IF(AND(OR(P306="Global X Investments Canada Inc",P306="Fidelity Investments Canada ULC",P306="3iQ Corp."), ISNUMBER(SEARCH("/U", A306))), 0, VLOOKUP(A306,'[1]fund_flow (BBG)'!$G:$H,2,FALSE)),0)</f>
        <v>0</v>
      </c>
      <c r="W306" s="6">
        <f ca="1">IFERROR(IF(AND(OR(P306="Global X Investments Canada Inc",P306="Fidelity Investments Canada ULC",P306="3iQ Corp."), ISNUMBER(SEARCH("/U", A306))), 0, VLOOKUP(A306,'[1]fund_flow (BBG)'!$I:$J,2,FALSE)),0)</f>
        <v>0</v>
      </c>
      <c r="X306" s="6">
        <f ca="1">IFERROR(VLOOKUP(A306,'[1]num_trades (BBG)'!$A:$C,2,FALSE),0)</f>
        <v>0</v>
      </c>
      <c r="Y306" s="6">
        <f ca="1">IFERROR(VLOOKUP(A306,'[1]Turnover (BBG)'!$A:$C,2,FALSE),0)</f>
        <v>0</v>
      </c>
      <c r="Z306" s="6" t="str">
        <f>+IFERROR(IFERROR(VLOOKUP(M306,'[1]Category Mapping'!A:B,2,0),VLOOKUP(N306,'[1]Category Mapping'!A:B,2,0)),"Other")</f>
        <v>Other</v>
      </c>
      <c r="AA306" s="7">
        <v>0</v>
      </c>
      <c r="AB306" s="6"/>
    </row>
    <row r="307" spans="1:28">
      <c r="A307" t="s">
        <v>1931</v>
      </c>
      <c r="B307">
        <v>306</v>
      </c>
      <c r="C307" t="s">
        <v>1932</v>
      </c>
      <c r="D307" t="s">
        <v>1933</v>
      </c>
      <c r="E307" s="5" t="s">
        <v>29</v>
      </c>
      <c r="F307">
        <v>1</v>
      </c>
      <c r="G307" t="s">
        <v>1934</v>
      </c>
      <c r="H307" t="s">
        <v>1935</v>
      </c>
      <c r="I307">
        <v>0.95</v>
      </c>
      <c r="J307">
        <v>1.1599999999999999</v>
      </c>
      <c r="K307" s="5">
        <v>41926</v>
      </c>
      <c r="L307" t="s">
        <v>32</v>
      </c>
      <c r="M307" t="s">
        <v>659</v>
      </c>
      <c r="N307" t="s">
        <v>660</v>
      </c>
      <c r="P307" s="6" t="s">
        <v>522</v>
      </c>
      <c r="Q307" t="s">
        <v>1936</v>
      </c>
      <c r="R307" s="6">
        <f ca="1">IFERROR(IF(AND(OR(P307="Global X Investments Canada Inc",P307="Fidelity Investments Canada ULC",P307="3iQ Corp."), ISNUMBER(SEARCH("/U", A307))), 0, VLOOKUP(A307,'[1]aum (BBG)'!$A:$D,2,FALSE)),0)</f>
        <v>45396781.68296814</v>
      </c>
      <c r="S307" s="6">
        <f ca="1">IFERROR(IF(AND(OR(P307="Global X Investments Canada Inc",P307="Fidelity Investments Canada ULC",P307="3iQ Corp."), ISNUMBER(SEARCH("/U", A307))), 0, VLOOKUP(A307,'[1]fund_flow (BBG)'!$A:$D,2,FALSE)),0)</f>
        <v>0</v>
      </c>
      <c r="T307" s="6">
        <f ca="1">IFERROR(IF(AND(OR(P307="Global X Investments Canada Inc",P307="Fidelity Investments Canada ULC",P307="3iQ Corp."), ISNUMBER(SEARCH("/U", A307))), 0, VLOOKUP(A307,'[1]fund_flow (BBG)'!$A:$D,4,FALSE)),0)</f>
        <v>675775.28025000356</v>
      </c>
      <c r="U307" s="6">
        <f ca="1">IFERROR(IF(AND(OR(P307="Global X Investments Canada Inc",P307="Fidelity Investments Canada ULC",P307="3iQ Corp."), ISNUMBER(SEARCH("/U", A307))), 0, VLOOKUP(A307,'[1]fund_flow (BBG)'!$E:$F,2,FALSE)),0)</f>
        <v>0</v>
      </c>
      <c r="V307" s="6">
        <f ca="1">IFERROR(IF(AND(OR(P307="Global X Investments Canada Inc",P307="Fidelity Investments Canada ULC",P307="3iQ Corp."), ISNUMBER(SEARCH("/U", A307))), 0, VLOOKUP(A307,'[1]fund_flow (BBG)'!$G:$H,2,FALSE)),0)</f>
        <v>680998.24549999752</v>
      </c>
      <c r="W307" s="6">
        <f ca="1">IFERROR(IF(AND(OR(P307="Global X Investments Canada Inc",P307="Fidelity Investments Canada ULC",P307="3iQ Corp."), ISNUMBER(SEARCH("/U", A307))), 0, VLOOKUP(A307,'[1]fund_flow (BBG)'!$I:$J,2,FALSE)),0)</f>
        <v>-2383.4897500000661</v>
      </c>
      <c r="X307" s="6">
        <f ca="1">IFERROR(VLOOKUP(A307,'[1]num_trades (BBG)'!$A:$C,2,FALSE),0)</f>
        <v>105</v>
      </c>
      <c r="Y307" s="6">
        <f ca="1">IFERROR(VLOOKUP(A307,'[1]Turnover (BBG)'!$A:$C,2,FALSE),0)</f>
        <v>359507.07</v>
      </c>
      <c r="Z307" s="6" t="str">
        <f>+IFERROR(IFERROR(VLOOKUP(M307,'[1]Category Mapping'!A:B,2,0),VLOOKUP(N307,'[1]Category Mapping'!A:B,2,0)),"Other")</f>
        <v>Other</v>
      </c>
      <c r="AA307" s="7">
        <v>39631219.863891602</v>
      </c>
      <c r="AB307" s="6"/>
    </row>
    <row r="308" spans="1:28">
      <c r="A308" t="s">
        <v>1937</v>
      </c>
      <c r="B308">
        <v>307</v>
      </c>
      <c r="C308" t="s">
        <v>1938</v>
      </c>
      <c r="D308" t="s">
        <v>1939</v>
      </c>
      <c r="E308" s="9">
        <v>45379</v>
      </c>
      <c r="F308">
        <v>1</v>
      </c>
      <c r="G308" t="s">
        <v>1940</v>
      </c>
      <c r="H308" t="s">
        <v>1941</v>
      </c>
      <c r="I308">
        <v>0.75</v>
      </c>
      <c r="J308">
        <v>0.95</v>
      </c>
      <c r="K308" s="5">
        <v>41927</v>
      </c>
      <c r="L308" t="s">
        <v>32</v>
      </c>
      <c r="M308" t="s">
        <v>645</v>
      </c>
      <c r="N308" t="s">
        <v>1258</v>
      </c>
      <c r="P308" s="6" t="s">
        <v>233</v>
      </c>
      <c r="Q308" t="s">
        <v>1942</v>
      </c>
      <c r="R308" s="6">
        <f ca="1">IFERROR(IF(AND(OR(P308="Global X Investments Canada Inc",P308="Fidelity Investments Canada ULC",P308="3iQ Corp."), ISNUMBER(SEARCH("/U", A308))), 0, VLOOKUP(A308,'[1]aum (BBG)'!$A:$D,2,FALSE)),0)</f>
        <v>0</v>
      </c>
      <c r="S308" s="6">
        <f ca="1">IFERROR(IF(AND(OR(P308="Global X Investments Canada Inc",P308="Fidelity Investments Canada ULC",P308="3iQ Corp."), ISNUMBER(SEARCH("/U", A308))), 0, VLOOKUP(A308,'[1]fund_flow (BBG)'!$A:$D,2,FALSE)),0)</f>
        <v>0</v>
      </c>
      <c r="T308" s="6">
        <f ca="1">IFERROR(IF(AND(OR(P308="Global X Investments Canada Inc",P308="Fidelity Investments Canada ULC",P308="3iQ Corp."), ISNUMBER(SEARCH("/U", A308))), 0, VLOOKUP(A308,'[1]fund_flow (BBG)'!$A:$D,4,FALSE)),0)</f>
        <v>0</v>
      </c>
      <c r="U308" s="6">
        <f ca="1">IFERROR(IF(AND(OR(P308="Global X Investments Canada Inc",P308="Fidelity Investments Canada ULC",P308="3iQ Corp."), ISNUMBER(SEARCH("/U", A308))), 0, VLOOKUP(A308,'[1]fund_flow (BBG)'!$E:$F,2,FALSE)),0)</f>
        <v>0</v>
      </c>
      <c r="V308" s="6">
        <f ca="1">IFERROR(IF(AND(OR(P308="Global X Investments Canada Inc",P308="Fidelity Investments Canada ULC",P308="3iQ Corp."), ISNUMBER(SEARCH("/U", A308))), 0, VLOOKUP(A308,'[1]fund_flow (BBG)'!$G:$H,2,FALSE)),0)</f>
        <v>0</v>
      </c>
      <c r="W308" s="6">
        <f ca="1">IFERROR(IF(AND(OR(P308="Global X Investments Canada Inc",P308="Fidelity Investments Canada ULC",P308="3iQ Corp."), ISNUMBER(SEARCH("/U", A308))), 0, VLOOKUP(A308,'[1]fund_flow (BBG)'!$I:$J,2,FALSE)),0)</f>
        <v>0</v>
      </c>
      <c r="X308" s="6">
        <f ca="1">IFERROR(VLOOKUP(A308,'[1]num_trades (BBG)'!$A:$C,2,FALSE),0)</f>
        <v>0</v>
      </c>
      <c r="Y308" s="6">
        <f ca="1">IFERROR(VLOOKUP(A308,'[1]Turnover (BBG)'!$A:$C,2,FALSE),0)</f>
        <v>0</v>
      </c>
      <c r="Z308" s="6" t="str">
        <f>+IFERROR(IFERROR(VLOOKUP(M308,'[1]Category Mapping'!A:B,2,0),VLOOKUP(N308,'[1]Category Mapping'!A:B,2,0)),"Other")</f>
        <v>Other</v>
      </c>
      <c r="AA308" s="7">
        <v>0</v>
      </c>
      <c r="AB308" s="6"/>
    </row>
    <row r="309" spans="1:28">
      <c r="A309" t="s">
        <v>1943</v>
      </c>
      <c r="B309">
        <v>308</v>
      </c>
      <c r="C309" t="s">
        <v>1944</v>
      </c>
      <c r="D309" t="s">
        <v>1945</v>
      </c>
      <c r="E309" s="5" t="s">
        <v>29</v>
      </c>
      <c r="F309">
        <v>1</v>
      </c>
      <c r="G309" t="s">
        <v>1946</v>
      </c>
      <c r="H309" t="s">
        <v>1947</v>
      </c>
      <c r="I309">
        <v>0.85</v>
      </c>
      <c r="J309">
        <v>1.29</v>
      </c>
      <c r="K309" s="5">
        <v>41933</v>
      </c>
      <c r="L309" t="s">
        <v>32</v>
      </c>
      <c r="M309" t="s">
        <v>820</v>
      </c>
      <c r="N309" t="s">
        <v>72</v>
      </c>
      <c r="P309" s="6" t="s">
        <v>1906</v>
      </c>
      <c r="Q309" t="s">
        <v>1948</v>
      </c>
      <c r="R309" s="6">
        <f ca="1">IFERROR(IF(AND(OR(P309="Global X Investments Canada Inc",P309="Fidelity Investments Canada ULC",P309="3iQ Corp."), ISNUMBER(SEARCH("/U", A309))), 0, VLOOKUP(A309,'[1]aum (BBG)'!$A:$D,2,FALSE)),0)</f>
        <v>55597105.175351143</v>
      </c>
      <c r="S309" s="6">
        <f ca="1">IFERROR(IF(AND(OR(P309="Global X Investments Canada Inc",P309="Fidelity Investments Canada ULC",P309="3iQ Corp."), ISNUMBER(SEARCH("/U", A309))), 0, VLOOKUP(A309,'[1]fund_flow (BBG)'!$A:$D,2,FALSE)),0)</f>
        <v>245547.5000000092</v>
      </c>
      <c r="T309" s="6">
        <f ca="1">IFERROR(IF(AND(OR(P309="Global X Investments Canada Inc",P309="Fidelity Investments Canada ULC",P309="3iQ Corp."), ISNUMBER(SEARCH("/U", A309))), 0, VLOOKUP(A309,'[1]fund_flow (BBG)'!$A:$D,4,FALSE)),0)</f>
        <v>567709.9999999908</v>
      </c>
      <c r="U309" s="6">
        <f ca="1">IFERROR(IF(AND(OR(P309="Global X Investments Canada Inc",P309="Fidelity Investments Canada ULC",P309="3iQ Corp."), ISNUMBER(SEARCH("/U", A309))), 0, VLOOKUP(A309,'[1]fund_flow (BBG)'!$E:$F,2,FALSE)),0)</f>
        <v>636200.00000000896</v>
      </c>
      <c r="V309" s="6">
        <f ca="1">IFERROR(IF(AND(OR(P309="Global X Investments Canada Inc",P309="Fidelity Investments Canada ULC",P309="3iQ Corp."), ISNUMBER(SEARCH("/U", A309))), 0, VLOOKUP(A309,'[1]fund_flow (BBG)'!$G:$H,2,FALSE)),0)</f>
        <v>154324.99999999121</v>
      </c>
      <c r="W309" s="6">
        <f ca="1">IFERROR(IF(AND(OR(P309="Global X Investments Canada Inc",P309="Fidelity Investments Canada ULC",P309="3iQ Corp."), ISNUMBER(SEARCH("/U", A309))), 0, VLOOKUP(A309,'[1]fund_flow (BBG)'!$I:$J,2,FALSE)),0)</f>
        <v>2291225.0000000047</v>
      </c>
      <c r="X309" s="6">
        <f ca="1">IFERROR(VLOOKUP(A309,'[1]num_trades (BBG)'!$A:$C,2,FALSE),0)</f>
        <v>643</v>
      </c>
      <c r="Y309" s="6">
        <f ca="1">IFERROR(VLOOKUP(A309,'[1]Turnover (BBG)'!$A:$C,2,FALSE),0)</f>
        <v>1184611.5</v>
      </c>
      <c r="Z309" s="6" t="str">
        <f>+IFERROR(IFERROR(VLOOKUP(M309,'[1]Category Mapping'!A:B,2,0),VLOOKUP(N309,'[1]Category Mapping'!A:B,2,0)),"Other")</f>
        <v>Covered Call</v>
      </c>
      <c r="AA309" s="7">
        <v>43744019.29058075</v>
      </c>
      <c r="AB309" s="6"/>
    </row>
    <row r="310" spans="1:28">
      <c r="A310" t="s">
        <v>1949</v>
      </c>
      <c r="B310">
        <v>309</v>
      </c>
      <c r="C310" t="s">
        <v>1950</v>
      </c>
      <c r="D310" t="s">
        <v>1951</v>
      </c>
      <c r="E310" s="5" t="s">
        <v>29</v>
      </c>
      <c r="F310">
        <v>1</v>
      </c>
      <c r="G310" t="s">
        <v>1952</v>
      </c>
      <c r="H310" t="s">
        <v>1953</v>
      </c>
      <c r="I310">
        <v>0.39</v>
      </c>
      <c r="J310">
        <v>0.43</v>
      </c>
      <c r="K310" s="5">
        <v>41934</v>
      </c>
      <c r="L310" t="s">
        <v>32</v>
      </c>
      <c r="M310" t="s">
        <v>102</v>
      </c>
      <c r="N310" t="s">
        <v>150</v>
      </c>
      <c r="P310" s="6" t="s">
        <v>1666</v>
      </c>
      <c r="Q310" t="s">
        <v>1954</v>
      </c>
      <c r="R310" s="6">
        <f ca="1">IFERROR(IF(AND(OR(P310="Global X Investments Canada Inc",P310="Fidelity Investments Canada ULC",P310="3iQ Corp."), ISNUMBER(SEARCH("/U", A310))), 0, VLOOKUP(A310,'[1]aum (BBG)'!$A:$D,2,FALSE)),0)</f>
        <v>174297499.46594238</v>
      </c>
      <c r="S310" s="6">
        <f ca="1">IFERROR(IF(AND(OR(P310="Global X Investments Canada Inc",P310="Fidelity Investments Canada ULC",P310="3iQ Corp."), ISNUMBER(SEARCH("/U", A310))), 0, VLOOKUP(A310,'[1]fund_flow (BBG)'!$A:$D,2,FALSE)),0)</f>
        <v>12767207.850000007</v>
      </c>
      <c r="T310" s="6">
        <f ca="1">IFERROR(IF(AND(OR(P310="Global X Investments Canada Inc",P310="Fidelity Investments Canada ULC",P310="3iQ Corp."), ISNUMBER(SEARCH("/U", A310))), 0, VLOOKUP(A310,'[1]fund_flow (BBG)'!$A:$D,4,FALSE)),0)</f>
        <v>4256998.7999999849</v>
      </c>
      <c r="U310" s="6">
        <f ca="1">IFERROR(IF(AND(OR(P310="Global X Investments Canada Inc",P310="Fidelity Investments Canada ULC",P310="3iQ Corp."), ISNUMBER(SEARCH("/U", A310))), 0, VLOOKUP(A310,'[1]fund_flow (BBG)'!$E:$F,2,FALSE)),0)</f>
        <v>0</v>
      </c>
      <c r="V310" s="6">
        <f ca="1">IFERROR(IF(AND(OR(P310="Global X Investments Canada Inc",P310="Fidelity Investments Canada ULC",P310="3iQ Corp."), ISNUMBER(SEARCH("/U", A310))), 0, VLOOKUP(A310,'[1]fund_flow (BBG)'!$G:$H,2,FALSE)),0)</f>
        <v>2839880.100000015</v>
      </c>
      <c r="W310" s="6">
        <f ca="1">IFERROR(IF(AND(OR(P310="Global X Investments Canada Inc",P310="Fidelity Investments Canada ULC",P310="3iQ Corp."), ISNUMBER(SEARCH("/U", A310))), 0, VLOOKUP(A310,'[1]fund_flow (BBG)'!$I:$J,2,FALSE)),0)</f>
        <v>19864086.750000004</v>
      </c>
      <c r="X310" s="6">
        <f ca="1">IFERROR(VLOOKUP(A310,'[1]num_trades (BBG)'!$A:$C,2,FALSE),0)</f>
        <v>185</v>
      </c>
      <c r="Y310" s="6">
        <f ca="1">IFERROR(VLOOKUP(A310,'[1]Turnover (BBG)'!$A:$C,2,FALSE),0)</f>
        <v>12637175.5</v>
      </c>
      <c r="Z310" s="6" t="str">
        <f>+IFERROR(IFERROR(VLOOKUP(M310,'[1]Category Mapping'!A:B,2,0),VLOOKUP(N310,'[1]Category Mapping'!A:B,2,0)),"Other")</f>
        <v>Other</v>
      </c>
      <c r="AA310" s="7">
        <v>149237030.50613403</v>
      </c>
      <c r="AB310" s="6"/>
    </row>
    <row r="311" spans="1:28">
      <c r="A311" t="s">
        <v>1955</v>
      </c>
      <c r="B311">
        <v>310</v>
      </c>
      <c r="C311" t="s">
        <v>1956</v>
      </c>
      <c r="D311" t="s">
        <v>1957</v>
      </c>
      <c r="E311" s="5" t="s">
        <v>29</v>
      </c>
      <c r="F311">
        <v>1</v>
      </c>
      <c r="G311" t="s">
        <v>1958</v>
      </c>
      <c r="H311" t="s">
        <v>1959</v>
      </c>
      <c r="I311">
        <v>0.49</v>
      </c>
      <c r="J311">
        <v>0.54</v>
      </c>
      <c r="K311" s="5">
        <v>41934</v>
      </c>
      <c r="L311" t="s">
        <v>32</v>
      </c>
      <c r="M311" t="s">
        <v>109</v>
      </c>
      <c r="N311" t="s">
        <v>150</v>
      </c>
      <c r="P311" s="6" t="s">
        <v>1666</v>
      </c>
      <c r="Q311" t="s">
        <v>1960</v>
      </c>
      <c r="R311" s="6">
        <f ca="1">IFERROR(IF(AND(OR(P311="Global X Investments Canada Inc",P311="Fidelity Investments Canada ULC",P311="3iQ Corp."), ISNUMBER(SEARCH("/U", A311))), 0, VLOOKUP(A311,'[1]aum (BBG)'!$A:$D,2,FALSE)),0)</f>
        <v>102869117.35534668</v>
      </c>
      <c r="S311" s="6">
        <f ca="1">IFERROR(IF(AND(OR(P311="Global X Investments Canada Inc",P311="Fidelity Investments Canada ULC",P311="3iQ Corp."), ISNUMBER(SEARCH("/U", A311))), 0, VLOOKUP(A311,'[1]fund_flow (BBG)'!$A:$D,2,FALSE)),0)</f>
        <v>8669394.2750000041</v>
      </c>
      <c r="T311" s="6">
        <f ca="1">IFERROR(IF(AND(OR(P311="Global X Investments Canada Inc",P311="Fidelity Investments Canada ULC",P311="3iQ Corp."), ISNUMBER(SEARCH("/U", A311))), 0, VLOOKUP(A311,'[1]fund_flow (BBG)'!$A:$D,4,FALSE)),0)</f>
        <v>3786111.5500000035</v>
      </c>
      <c r="U311" s="6">
        <f ca="1">IFERROR(IF(AND(OR(P311="Global X Investments Canada Inc",P311="Fidelity Investments Canada ULC",P311="3iQ Corp."), ISNUMBER(SEARCH("/U", A311))), 0, VLOOKUP(A311,'[1]fund_flow (BBG)'!$E:$F,2,FALSE)),0)</f>
        <v>947632.19999999658</v>
      </c>
      <c r="V311" s="6">
        <f ca="1">IFERROR(IF(AND(OR(P311="Global X Investments Canada Inc",P311="Fidelity Investments Canada ULC",P311="3iQ Corp."), ISNUMBER(SEARCH("/U", A311))), 0, VLOOKUP(A311,'[1]fund_flow (BBG)'!$G:$H,2,FALSE)),0)</f>
        <v>0</v>
      </c>
      <c r="W311" s="6">
        <f ca="1">IFERROR(IF(AND(OR(P311="Global X Investments Canada Inc",P311="Fidelity Investments Canada ULC",P311="3iQ Corp."), ISNUMBER(SEARCH("/U", A311))), 0, VLOOKUP(A311,'[1]fund_flow (BBG)'!$I:$J,2,FALSE)),0)</f>
        <v>14337144.550000003</v>
      </c>
      <c r="X311" s="6">
        <f ca="1">IFERROR(VLOOKUP(A311,'[1]num_trades (BBG)'!$A:$C,2,FALSE),0)</f>
        <v>399</v>
      </c>
      <c r="Y311" s="6">
        <f ca="1">IFERROR(VLOOKUP(A311,'[1]Turnover (BBG)'!$A:$C,2,FALSE),0)</f>
        <v>3637604.4</v>
      </c>
      <c r="Z311" s="6" t="str">
        <f>+IFERROR(IFERROR(VLOOKUP(M311,'[1]Category Mapping'!A:B,2,0),VLOOKUP(N311,'[1]Category Mapping'!A:B,2,0)),"Other")</f>
        <v>Other</v>
      </c>
      <c r="AA311" s="7">
        <v>40258408.737182617</v>
      </c>
      <c r="AB311" s="6"/>
    </row>
    <row r="312" spans="1:28">
      <c r="A312" t="s">
        <v>1961</v>
      </c>
      <c r="B312">
        <v>311</v>
      </c>
      <c r="C312" t="s">
        <v>1962</v>
      </c>
      <c r="D312" t="s">
        <v>1963</v>
      </c>
      <c r="E312" s="5" t="s">
        <v>29</v>
      </c>
      <c r="F312">
        <v>1</v>
      </c>
      <c r="G312" t="s">
        <v>1964</v>
      </c>
      <c r="H312" t="s">
        <v>1965</v>
      </c>
      <c r="I312">
        <v>0.64</v>
      </c>
      <c r="J312">
        <v>0.71</v>
      </c>
      <c r="K312" s="5">
        <v>41934</v>
      </c>
      <c r="L312" t="s">
        <v>32</v>
      </c>
      <c r="M312" t="s">
        <v>473</v>
      </c>
      <c r="N312" t="s">
        <v>150</v>
      </c>
      <c r="P312" s="6" t="s">
        <v>1666</v>
      </c>
      <c r="Q312" t="s">
        <v>1966</v>
      </c>
      <c r="R312" s="6">
        <f ca="1">IFERROR(IF(AND(OR(P312="Global X Investments Canada Inc",P312="Fidelity Investments Canada ULC",P312="3iQ Corp."), ISNUMBER(SEARCH("/U", A312))), 0, VLOOKUP(A312,'[1]aum (BBG)'!$A:$D,2,FALSE)),0)</f>
        <v>0</v>
      </c>
      <c r="S312" s="6">
        <f ca="1">IFERROR(IF(AND(OR(P312="Global X Investments Canada Inc",P312="Fidelity Investments Canada ULC",P312="3iQ Corp."), ISNUMBER(SEARCH("/U", A312))), 0, VLOOKUP(A312,'[1]fund_flow (BBG)'!$A:$D,2,FALSE)),0)</f>
        <v>0</v>
      </c>
      <c r="T312" s="6">
        <f ca="1">IFERROR(IF(AND(OR(P312="Global X Investments Canada Inc",P312="Fidelity Investments Canada ULC",P312="3iQ Corp."), ISNUMBER(SEARCH("/U", A312))), 0, VLOOKUP(A312,'[1]fund_flow (BBG)'!$A:$D,4,FALSE)),0)</f>
        <v>0</v>
      </c>
      <c r="U312" s="6">
        <f ca="1">IFERROR(IF(AND(OR(P312="Global X Investments Canada Inc",P312="Fidelity Investments Canada ULC",P312="3iQ Corp."), ISNUMBER(SEARCH("/U", A312))), 0, VLOOKUP(A312,'[1]fund_flow (BBG)'!$E:$F,2,FALSE)),0)</f>
        <v>0</v>
      </c>
      <c r="V312" s="6">
        <f ca="1">IFERROR(IF(AND(OR(P312="Global X Investments Canada Inc",P312="Fidelity Investments Canada ULC",P312="3iQ Corp."), ISNUMBER(SEARCH("/U", A312))), 0, VLOOKUP(A312,'[1]fund_flow (BBG)'!$G:$H,2,FALSE)),0)</f>
        <v>0</v>
      </c>
      <c r="W312" s="6">
        <f ca="1">IFERROR(IF(AND(OR(P312="Global X Investments Canada Inc",P312="Fidelity Investments Canada ULC",P312="3iQ Corp."), ISNUMBER(SEARCH("/U", A312))), 0, VLOOKUP(A312,'[1]fund_flow (BBG)'!$I:$J,2,FALSE)),0)</f>
        <v>0</v>
      </c>
      <c r="X312" s="6">
        <f ca="1">IFERROR(VLOOKUP(A312,'[1]num_trades (BBG)'!$A:$C,2,FALSE),0)</f>
        <v>0</v>
      </c>
      <c r="Y312" s="6">
        <f ca="1">IFERROR(VLOOKUP(A312,'[1]Turnover (BBG)'!$A:$C,2,FALSE),0)</f>
        <v>0</v>
      </c>
      <c r="Z312" s="6" t="str">
        <f>+IFERROR(IFERROR(VLOOKUP(M312,'[1]Category Mapping'!A:B,2,0),VLOOKUP(N312,'[1]Category Mapping'!A:B,2,0)),"Other")</f>
        <v>Other</v>
      </c>
      <c r="AA312" s="7">
        <v>45559190.940856934</v>
      </c>
      <c r="AB312" s="6"/>
    </row>
    <row r="313" spans="1:28">
      <c r="A313" t="s">
        <v>1967</v>
      </c>
      <c r="B313">
        <v>312</v>
      </c>
      <c r="C313" t="s">
        <v>1968</v>
      </c>
      <c r="D313" t="s">
        <v>1969</v>
      </c>
      <c r="E313" s="5" t="s">
        <v>29</v>
      </c>
      <c r="F313">
        <v>1</v>
      </c>
      <c r="G313" t="s">
        <v>1970</v>
      </c>
      <c r="H313" t="s">
        <v>1971</v>
      </c>
      <c r="I313">
        <v>0.64</v>
      </c>
      <c r="J313">
        <v>0.71</v>
      </c>
      <c r="K313" s="5">
        <v>41934</v>
      </c>
      <c r="L313" t="s">
        <v>32</v>
      </c>
      <c r="M313" t="s">
        <v>473</v>
      </c>
      <c r="N313" t="s">
        <v>150</v>
      </c>
      <c r="P313" s="6" t="s">
        <v>1666</v>
      </c>
      <c r="Q313" t="s">
        <v>1972</v>
      </c>
      <c r="R313" s="6">
        <f ca="1">IFERROR(IF(AND(OR(P313="Global X Investments Canada Inc",P313="Fidelity Investments Canada ULC",P313="3iQ Corp."), ISNUMBER(SEARCH("/U", A313))), 0, VLOOKUP(A313,'[1]aum (BBG)'!$A:$D,2,FALSE)),0)</f>
        <v>0</v>
      </c>
      <c r="S313" s="6">
        <f ca="1">IFERROR(IF(AND(OR(P313="Global X Investments Canada Inc",P313="Fidelity Investments Canada ULC",P313="3iQ Corp."), ISNUMBER(SEARCH("/U", A313))), 0, VLOOKUP(A313,'[1]fund_flow (BBG)'!$A:$D,2,FALSE)),0)</f>
        <v>0</v>
      </c>
      <c r="T313" s="6">
        <f ca="1">IFERROR(IF(AND(OR(P313="Global X Investments Canada Inc",P313="Fidelity Investments Canada ULC",P313="3iQ Corp."), ISNUMBER(SEARCH("/U", A313))), 0, VLOOKUP(A313,'[1]fund_flow (BBG)'!$A:$D,4,FALSE)),0)</f>
        <v>0</v>
      </c>
      <c r="U313" s="6">
        <f ca="1">IFERROR(IF(AND(OR(P313="Global X Investments Canada Inc",P313="Fidelity Investments Canada ULC",P313="3iQ Corp."), ISNUMBER(SEARCH("/U", A313))), 0, VLOOKUP(A313,'[1]fund_flow (BBG)'!$E:$F,2,FALSE)),0)</f>
        <v>0</v>
      </c>
      <c r="V313" s="6">
        <f ca="1">IFERROR(IF(AND(OR(P313="Global X Investments Canada Inc",P313="Fidelity Investments Canada ULC",P313="3iQ Corp."), ISNUMBER(SEARCH("/U", A313))), 0, VLOOKUP(A313,'[1]fund_flow (BBG)'!$G:$H,2,FALSE)),0)</f>
        <v>0</v>
      </c>
      <c r="W313" s="6">
        <f ca="1">IFERROR(IF(AND(OR(P313="Global X Investments Canada Inc",P313="Fidelity Investments Canada ULC",P313="3iQ Corp."), ISNUMBER(SEARCH("/U", A313))), 0, VLOOKUP(A313,'[1]fund_flow (BBG)'!$I:$J,2,FALSE)),0)</f>
        <v>0</v>
      </c>
      <c r="X313" s="6">
        <f ca="1">IFERROR(VLOOKUP(A313,'[1]num_trades (BBG)'!$A:$C,2,FALSE),0)</f>
        <v>0</v>
      </c>
      <c r="Y313" s="6">
        <f ca="1">IFERROR(VLOOKUP(A313,'[1]Turnover (BBG)'!$A:$C,2,FALSE),0)</f>
        <v>0</v>
      </c>
      <c r="Z313" s="6" t="str">
        <f>+IFERROR(IFERROR(VLOOKUP(M313,'[1]Category Mapping'!A:B,2,0),VLOOKUP(N313,'[1]Category Mapping'!A:B,2,0)),"Other")</f>
        <v>Other</v>
      </c>
      <c r="AA313" s="7">
        <v>1628007.7796409728</v>
      </c>
      <c r="AB313" s="6"/>
    </row>
    <row r="314" spans="1:28">
      <c r="A314" t="s">
        <v>1973</v>
      </c>
      <c r="B314">
        <v>313</v>
      </c>
      <c r="C314" t="s">
        <v>1974</v>
      </c>
      <c r="D314" t="s">
        <v>1975</v>
      </c>
      <c r="E314" s="5" t="s">
        <v>29</v>
      </c>
      <c r="F314">
        <v>1</v>
      </c>
      <c r="G314" t="s">
        <v>1976</v>
      </c>
      <c r="H314" t="s">
        <v>1977</v>
      </c>
      <c r="I314">
        <v>0.49</v>
      </c>
      <c r="J314">
        <v>0.54</v>
      </c>
      <c r="K314" s="5">
        <v>41934</v>
      </c>
      <c r="L314" t="s">
        <v>32</v>
      </c>
      <c r="M314" t="s">
        <v>1580</v>
      </c>
      <c r="N314" t="s">
        <v>1707</v>
      </c>
      <c r="P314" s="6" t="s">
        <v>1666</v>
      </c>
      <c r="Q314" t="s">
        <v>1978</v>
      </c>
      <c r="R314" s="6">
        <f ca="1">IFERROR(IF(AND(OR(P314="Global X Investments Canada Inc",P314="Fidelity Investments Canada ULC",P314="3iQ Corp."), ISNUMBER(SEARCH("/U", A314))), 0, VLOOKUP(A314,'[1]aum (BBG)'!$A:$D,2,FALSE)),0)</f>
        <v>94807949.066162109</v>
      </c>
      <c r="S314" s="6">
        <f ca="1">IFERROR(IF(AND(OR(P314="Global X Investments Canada Inc",P314="Fidelity Investments Canada ULC",P314="3iQ Corp."), ISNUMBER(SEARCH("/U", A314))), 0, VLOOKUP(A314,'[1]fund_flow (BBG)'!$A:$D,2,FALSE)),0)</f>
        <v>3647413.2749999873</v>
      </c>
      <c r="T314" s="6">
        <f ca="1">IFERROR(IF(AND(OR(P314="Global X Investments Canada Inc",P314="Fidelity Investments Canada ULC",P314="3iQ Corp."), ISNUMBER(SEARCH("/U", A314))), 0, VLOOKUP(A314,'[1]fund_flow (BBG)'!$A:$D,4,FALSE)),0)</f>
        <v>3577394.3500000034</v>
      </c>
      <c r="U314" s="6">
        <f ca="1">IFERROR(IF(AND(OR(P314="Global X Investments Canada Inc",P314="Fidelity Investments Canada ULC",P314="3iQ Corp."), ISNUMBER(SEARCH("/U", A314))), 0, VLOOKUP(A314,'[1]fund_flow (BBG)'!$E:$F,2,FALSE)),0)</f>
        <v>1766545.1000000094</v>
      </c>
      <c r="V314" s="6">
        <f ca="1">IFERROR(IF(AND(OR(P314="Global X Investments Canada Inc",P314="Fidelity Investments Canada ULC",P314="3iQ Corp."), ISNUMBER(SEARCH("/U", A314))), 0, VLOOKUP(A314,'[1]fund_flow (BBG)'!$G:$H,2,FALSE)),0)</f>
        <v>0</v>
      </c>
      <c r="W314" s="6">
        <f ca="1">IFERROR(IF(AND(OR(P314="Global X Investments Canada Inc",P314="Fidelity Investments Canada ULC",P314="3iQ Corp."), ISNUMBER(SEARCH("/U", A314))), 0, VLOOKUP(A314,'[1]fund_flow (BBG)'!$I:$J,2,FALSE)),0)</f>
        <v>11628768.999999989</v>
      </c>
      <c r="X314" s="6">
        <f ca="1">IFERROR(VLOOKUP(A314,'[1]num_trades (BBG)'!$A:$C,2,FALSE),0)</f>
        <v>389</v>
      </c>
      <c r="Y314" s="6">
        <f ca="1">IFERROR(VLOOKUP(A314,'[1]Turnover (BBG)'!$A:$C,2,FALSE),0)</f>
        <v>3014667.1000000006</v>
      </c>
      <c r="Z314" s="6" t="str">
        <f>+IFERROR(IFERROR(VLOOKUP(M314,'[1]Category Mapping'!A:B,2,0),VLOOKUP(N314,'[1]Category Mapping'!A:B,2,0)),"Other")</f>
        <v>Other</v>
      </c>
      <c r="AA314" s="7">
        <v>25869291.067123409</v>
      </c>
      <c r="AB314" s="6"/>
    </row>
    <row r="315" spans="1:28">
      <c r="A315" t="s">
        <v>1979</v>
      </c>
      <c r="B315">
        <v>314</v>
      </c>
      <c r="C315" t="s">
        <v>1980</v>
      </c>
      <c r="D315" t="s">
        <v>1981</v>
      </c>
      <c r="E315" s="5" t="s">
        <v>29</v>
      </c>
      <c r="F315">
        <v>1</v>
      </c>
      <c r="G315" t="s">
        <v>1982</v>
      </c>
      <c r="H315" t="s">
        <v>1983</v>
      </c>
      <c r="I315">
        <v>0.49</v>
      </c>
      <c r="J315">
        <v>0.54</v>
      </c>
      <c r="K315" s="5">
        <v>41934</v>
      </c>
      <c r="L315" t="s">
        <v>32</v>
      </c>
      <c r="M315" t="s">
        <v>1580</v>
      </c>
      <c r="N315" t="s">
        <v>1707</v>
      </c>
      <c r="P315" s="6" t="s">
        <v>1666</v>
      </c>
      <c r="Q315" t="s">
        <v>1984</v>
      </c>
      <c r="R315" s="6">
        <f ca="1">IFERROR(IF(AND(OR(P315="Global X Investments Canada Inc",P315="Fidelity Investments Canada ULC",P315="3iQ Corp."), ISNUMBER(SEARCH("/U", A315))), 0, VLOOKUP(A315,'[1]aum (BBG)'!$A:$D,2,FALSE)),0)</f>
        <v>21637644.76776123</v>
      </c>
      <c r="S315" s="6">
        <f ca="1">IFERROR(IF(AND(OR(P315="Global X Investments Canada Inc",P315="Fidelity Investments Canada ULC",P315="3iQ Corp."), ISNUMBER(SEARCH("/U", A315))), 0, VLOOKUP(A315,'[1]fund_flow (BBG)'!$A:$D,2,FALSE)),0)</f>
        <v>871230.42500000086</v>
      </c>
      <c r="T315" s="6">
        <f ca="1">IFERROR(IF(AND(OR(P315="Global X Investments Canada Inc",P315="Fidelity Investments Canada ULC",P315="3iQ Corp."), ISNUMBER(SEARCH("/U", A315))), 0, VLOOKUP(A315,'[1]fund_flow (BBG)'!$A:$D,4,FALSE)),0)</f>
        <v>0</v>
      </c>
      <c r="U315" s="6">
        <f ca="1">IFERROR(IF(AND(OR(P315="Global X Investments Canada Inc",P315="Fidelity Investments Canada ULC",P315="3iQ Corp."), ISNUMBER(SEARCH("/U", A315))), 0, VLOOKUP(A315,'[1]fund_flow (BBG)'!$E:$F,2,FALSE)),0)</f>
        <v>0</v>
      </c>
      <c r="V315" s="6">
        <f ca="1">IFERROR(IF(AND(OR(P315="Global X Investments Canada Inc",P315="Fidelity Investments Canada ULC",P315="3iQ Corp."), ISNUMBER(SEARCH("/U", A315))), 0, VLOOKUP(A315,'[1]fund_flow (BBG)'!$G:$H,2,FALSE)),0)</f>
        <v>0</v>
      </c>
      <c r="W315" s="6">
        <f ca="1">IFERROR(IF(AND(OR(P315="Global X Investments Canada Inc",P315="Fidelity Investments Canada ULC",P315="3iQ Corp."), ISNUMBER(SEARCH("/U", A315))), 0, VLOOKUP(A315,'[1]fund_flow (BBG)'!$I:$J,2,FALSE)),0)</f>
        <v>871230.42500000086</v>
      </c>
      <c r="X315" s="6">
        <f ca="1">IFERROR(VLOOKUP(A315,'[1]num_trades (BBG)'!$A:$C,2,FALSE),0)</f>
        <v>102</v>
      </c>
      <c r="Y315" s="6">
        <f ca="1">IFERROR(VLOOKUP(A315,'[1]Turnover (BBG)'!$A:$C,2,FALSE),0)</f>
        <v>643827.36</v>
      </c>
      <c r="Z315" s="6" t="str">
        <f>+IFERROR(IFERROR(VLOOKUP(M315,'[1]Category Mapping'!A:B,2,0),VLOOKUP(N315,'[1]Category Mapping'!A:B,2,0)),"Other")</f>
        <v>Other</v>
      </c>
      <c r="AA315" s="7">
        <v>12932675.361633301</v>
      </c>
      <c r="AB315" s="6"/>
    </row>
    <row r="316" spans="1:28">
      <c r="A316" t="s">
        <v>1985</v>
      </c>
      <c r="B316">
        <v>315</v>
      </c>
      <c r="C316" t="s">
        <v>1986</v>
      </c>
      <c r="D316" t="s">
        <v>1987</v>
      </c>
      <c r="E316" s="5" t="s">
        <v>29</v>
      </c>
      <c r="F316">
        <v>1</v>
      </c>
      <c r="G316" t="s">
        <v>1988</v>
      </c>
      <c r="H316" t="s">
        <v>1989</v>
      </c>
      <c r="I316">
        <v>0.49</v>
      </c>
      <c r="J316">
        <v>0.54</v>
      </c>
      <c r="K316" s="5">
        <v>41934</v>
      </c>
      <c r="L316" t="s">
        <v>32</v>
      </c>
      <c r="M316" t="s">
        <v>1580</v>
      </c>
      <c r="N316" t="s">
        <v>1707</v>
      </c>
      <c r="P316" s="6" t="s">
        <v>1666</v>
      </c>
      <c r="Q316" t="s">
        <v>1990</v>
      </c>
      <c r="R316" s="6">
        <f ca="1">IFERROR(IF(AND(OR(P316="Global X Investments Canada Inc",P316="Fidelity Investments Canada ULC",P316="3iQ Corp."), ISNUMBER(SEARCH("/U", A316))), 0, VLOOKUP(A316,'[1]aum (BBG)'!$A:$D,2,FALSE)),0)</f>
        <v>7291102.8652098142</v>
      </c>
      <c r="S316" s="6">
        <f ca="1">IFERROR(IF(AND(OR(P316="Global X Investments Canada Inc",P316="Fidelity Investments Canada ULC",P316="3iQ Corp."), ISNUMBER(SEARCH("/U", A316))), 0, VLOOKUP(A316,'[1]fund_flow (BBG)'!$A:$D,2,FALSE)),0)</f>
        <v>0</v>
      </c>
      <c r="T316" s="6">
        <f ca="1">IFERROR(IF(AND(OR(P316="Global X Investments Canada Inc",P316="Fidelity Investments Canada ULC",P316="3iQ Corp."), ISNUMBER(SEARCH("/U", A316))), 0, VLOOKUP(A316,'[1]fund_flow (BBG)'!$A:$D,4,FALSE)),0)</f>
        <v>0</v>
      </c>
      <c r="U316" s="6">
        <f ca="1">IFERROR(IF(AND(OR(P316="Global X Investments Canada Inc",P316="Fidelity Investments Canada ULC",P316="3iQ Corp."), ISNUMBER(SEARCH("/U", A316))), 0, VLOOKUP(A316,'[1]fund_flow (BBG)'!$E:$F,2,FALSE)),0)</f>
        <v>876846.08330000064</v>
      </c>
      <c r="V316" s="6">
        <f ca="1">IFERROR(IF(AND(OR(P316="Global X Investments Canada Inc",P316="Fidelity Investments Canada ULC",P316="3iQ Corp."), ISNUMBER(SEARCH("/U", A316))), 0, VLOOKUP(A316,'[1]fund_flow (BBG)'!$G:$H,2,FALSE)),0)</f>
        <v>0</v>
      </c>
      <c r="W316" s="6">
        <f ca="1">IFERROR(IF(AND(OR(P316="Global X Investments Canada Inc",P316="Fidelity Investments Canada ULC",P316="3iQ Corp."), ISNUMBER(SEARCH("/U", A316))), 0, VLOOKUP(A316,'[1]fund_flow (BBG)'!$I:$J,2,FALSE)),0)</f>
        <v>876846.08330000064</v>
      </c>
      <c r="X316" s="6">
        <f ca="1">IFERROR(VLOOKUP(A316,'[1]num_trades (BBG)'!$A:$C,2,FALSE),0)</f>
        <v>24</v>
      </c>
      <c r="Y316" s="6">
        <f ca="1">IFERROR(VLOOKUP(A316,'[1]Turnover (BBG)'!$A:$C,2,FALSE),0)</f>
        <v>151476.38</v>
      </c>
      <c r="Z316" s="6" t="str">
        <f>+IFERROR(IFERROR(VLOOKUP(M316,'[1]Category Mapping'!A:B,2,0),VLOOKUP(N316,'[1]Category Mapping'!A:B,2,0)),"Other")</f>
        <v>Other</v>
      </c>
      <c r="AA316" s="7">
        <v>2525219.5708306092</v>
      </c>
      <c r="AB316" s="6"/>
    </row>
    <row r="317" spans="1:28">
      <c r="A317" t="s">
        <v>1991</v>
      </c>
      <c r="B317">
        <v>316</v>
      </c>
      <c r="C317" t="s">
        <v>1992</v>
      </c>
      <c r="D317" t="s">
        <v>1993</v>
      </c>
      <c r="E317" s="5" t="s">
        <v>29</v>
      </c>
      <c r="F317">
        <v>1</v>
      </c>
      <c r="G317" t="s">
        <v>1994</v>
      </c>
      <c r="H317" t="s">
        <v>1995</v>
      </c>
      <c r="I317">
        <v>0.15</v>
      </c>
      <c r="J317">
        <v>0.67</v>
      </c>
      <c r="K317" s="5">
        <v>41942</v>
      </c>
      <c r="L317" t="s">
        <v>32</v>
      </c>
      <c r="M317" t="s">
        <v>774</v>
      </c>
      <c r="N317" t="s">
        <v>1996</v>
      </c>
      <c r="P317" s="6" t="s">
        <v>116</v>
      </c>
      <c r="Q317" t="s">
        <v>1997</v>
      </c>
      <c r="R317" s="6">
        <f ca="1">IFERROR(IF(AND(OR(P317="Global X Investments Canada Inc",P317="Fidelity Investments Canada ULC",P317="3iQ Corp."), ISNUMBER(SEARCH("/U", A317))), 0, VLOOKUP(A317,'[1]aum (BBG)'!$A:$D,2,FALSE)),0)</f>
        <v>5896210.7849121094</v>
      </c>
      <c r="S317" s="6">
        <f ca="1">IFERROR(IF(AND(OR(P317="Global X Investments Canada Inc",P317="Fidelity Investments Canada ULC",P317="3iQ Corp."), ISNUMBER(SEARCH("/U", A317))), 0, VLOOKUP(A317,'[1]fund_flow (BBG)'!$A:$D,2,FALSE)),0)</f>
        <v>-280771.95000000024</v>
      </c>
      <c r="T317" s="6">
        <f ca="1">IFERROR(IF(AND(OR(P317="Global X Investments Canada Inc",P317="Fidelity Investments Canada ULC",P317="3iQ Corp."), ISNUMBER(SEARCH("/U", A317))), 0, VLOOKUP(A317,'[1]fund_flow (BBG)'!$A:$D,4,FALSE)),0)</f>
        <v>-293489.8400000002</v>
      </c>
      <c r="U317" s="6">
        <f ca="1">IFERROR(IF(AND(OR(P317="Global X Investments Canada Inc",P317="Fidelity Investments Canada ULC",P317="3iQ Corp."), ISNUMBER(SEARCH("/U", A317))), 0, VLOOKUP(A317,'[1]fund_flow (BBG)'!$E:$F,2,FALSE)),0)</f>
        <v>0</v>
      </c>
      <c r="V317" s="6">
        <f ca="1">IFERROR(IF(AND(OR(P317="Global X Investments Canada Inc",P317="Fidelity Investments Canada ULC",P317="3iQ Corp."), ISNUMBER(SEARCH("/U", A317))), 0, VLOOKUP(A317,'[1]fund_flow (BBG)'!$G:$H,2,FALSE)),0)</f>
        <v>-295891.13999999943</v>
      </c>
      <c r="W317" s="6">
        <f ca="1">IFERROR(IF(AND(OR(P317="Global X Investments Canada Inc",P317="Fidelity Investments Canada ULC",P317="3iQ Corp."), ISNUMBER(SEARCH("/U", A317))), 0, VLOOKUP(A317,'[1]fund_flow (BBG)'!$I:$J,2,FALSE)),0)</f>
        <v>-870152.92999999993</v>
      </c>
      <c r="X317" s="6">
        <f ca="1">IFERROR(VLOOKUP(A317,'[1]num_trades (BBG)'!$A:$C,2,FALSE),0)</f>
        <v>87</v>
      </c>
      <c r="Y317" s="6">
        <f ca="1">IFERROR(VLOOKUP(A317,'[1]Turnover (BBG)'!$A:$C,2,FALSE),0)</f>
        <v>287079.08000000007</v>
      </c>
      <c r="Z317" s="6" t="str">
        <f>+IFERROR(IFERROR(VLOOKUP(M317,'[1]Category Mapping'!A:B,2,0),VLOOKUP(N317,'[1]Category Mapping'!A:B,2,0)),"Other")</f>
        <v>Global Sector Equity</v>
      </c>
      <c r="AA317" s="7">
        <v>10783654.594421387</v>
      </c>
      <c r="AB317" s="6"/>
    </row>
    <row r="318" spans="1:28">
      <c r="A318" t="s">
        <v>1998</v>
      </c>
      <c r="B318">
        <v>317</v>
      </c>
      <c r="C318" t="s">
        <v>1999</v>
      </c>
      <c r="D318" t="s">
        <v>2000</v>
      </c>
      <c r="E318" s="5" t="s">
        <v>29</v>
      </c>
      <c r="F318">
        <v>1</v>
      </c>
      <c r="G318" t="s">
        <v>2001</v>
      </c>
      <c r="H318" t="s">
        <v>2002</v>
      </c>
      <c r="I318">
        <v>0.15</v>
      </c>
      <c r="J318">
        <v>0.87</v>
      </c>
      <c r="K318" s="5">
        <v>41942</v>
      </c>
      <c r="L318" t="s">
        <v>32</v>
      </c>
      <c r="M318" t="s">
        <v>774</v>
      </c>
      <c r="N318" t="s">
        <v>1996</v>
      </c>
      <c r="P318" s="6" t="s">
        <v>116</v>
      </c>
      <c r="Q318" t="s">
        <v>2003</v>
      </c>
      <c r="R318" s="6">
        <f ca="1">IFERROR(IF(AND(OR(P318="Global X Investments Canada Inc",P318="Fidelity Investments Canada ULC",P318="3iQ Corp."), ISNUMBER(SEARCH("/U", A318))), 0, VLOOKUP(A318,'[1]aum (BBG)'!$A:$D,2,FALSE)),0)</f>
        <v>1384967.8516387939</v>
      </c>
      <c r="S318" s="6">
        <f ca="1">IFERROR(IF(AND(OR(P318="Global X Investments Canada Inc",P318="Fidelity Investments Canada ULC",P318="3iQ Corp."), ISNUMBER(SEARCH("/U", A318))), 0, VLOOKUP(A318,'[1]fund_flow (BBG)'!$A:$D,2,FALSE)),0)</f>
        <v>155984.13000000015</v>
      </c>
      <c r="T318" s="6">
        <f ca="1">IFERROR(IF(AND(OR(P318="Global X Investments Canada Inc",P318="Fidelity Investments Canada ULC",P318="3iQ Corp."), ISNUMBER(SEARCH("/U", A318))), 0, VLOOKUP(A318,'[1]fund_flow (BBG)'!$A:$D,4,FALSE)),0)</f>
        <v>0</v>
      </c>
      <c r="U318" s="6">
        <f ca="1">IFERROR(IF(AND(OR(P318="Global X Investments Canada Inc",P318="Fidelity Investments Canada ULC",P318="3iQ Corp."), ISNUMBER(SEARCH("/U", A318))), 0, VLOOKUP(A318,'[1]fund_flow (BBG)'!$E:$F,2,FALSE)),0)</f>
        <v>0</v>
      </c>
      <c r="V318" s="6">
        <f ca="1">IFERROR(IF(AND(OR(P318="Global X Investments Canada Inc",P318="Fidelity Investments Canada ULC",P318="3iQ Corp."), ISNUMBER(SEARCH("/U", A318))), 0, VLOOKUP(A318,'[1]fund_flow (BBG)'!$G:$H,2,FALSE)),0)</f>
        <v>-153400.73000000016</v>
      </c>
      <c r="W318" s="6">
        <f ca="1">IFERROR(IF(AND(OR(P318="Global X Investments Canada Inc",P318="Fidelity Investments Canada ULC",P318="3iQ Corp."), ISNUMBER(SEARCH("/U", A318))), 0, VLOOKUP(A318,'[1]fund_flow (BBG)'!$I:$J,2,FALSE)),0)</f>
        <v>2583.3999999999942</v>
      </c>
      <c r="X318" s="6">
        <f ca="1">IFERROR(VLOOKUP(A318,'[1]num_trades (BBG)'!$A:$C,2,FALSE),0)</f>
        <v>5</v>
      </c>
      <c r="Y318" s="6">
        <f ca="1">IFERROR(VLOOKUP(A318,'[1]Turnover (BBG)'!$A:$C,2,FALSE),0)</f>
        <v>8549.08</v>
      </c>
      <c r="Z318" s="6" t="str">
        <f>+IFERROR(IFERROR(VLOOKUP(M318,'[1]Category Mapping'!A:B,2,0),VLOOKUP(N318,'[1]Category Mapping'!A:B,2,0)),"Other")</f>
        <v>Global Sector Equity</v>
      </c>
      <c r="AA318" s="7">
        <v>1676030.6167602539</v>
      </c>
      <c r="AB318" s="6"/>
    </row>
    <row r="319" spans="1:28">
      <c r="A319" t="s">
        <v>2004</v>
      </c>
      <c r="B319">
        <v>318</v>
      </c>
      <c r="C319" t="s">
        <v>2005</v>
      </c>
      <c r="D319" t="s">
        <v>2006</v>
      </c>
      <c r="E319" s="5" t="s">
        <v>29</v>
      </c>
      <c r="F319">
        <v>1</v>
      </c>
      <c r="G319" t="s">
        <v>2007</v>
      </c>
      <c r="H319" t="s">
        <v>2008</v>
      </c>
      <c r="I319">
        <v>0.7</v>
      </c>
      <c r="J319">
        <v>0.76</v>
      </c>
      <c r="K319" s="5">
        <v>41942</v>
      </c>
      <c r="L319" t="s">
        <v>32</v>
      </c>
      <c r="M319" t="s">
        <v>774</v>
      </c>
      <c r="N319" t="s">
        <v>781</v>
      </c>
      <c r="P319" s="6" t="s">
        <v>116</v>
      </c>
      <c r="Q319" t="s">
        <v>2009</v>
      </c>
      <c r="R319" s="6">
        <f ca="1">IFERROR(IF(AND(OR(P319="Global X Investments Canada Inc",P319="Fidelity Investments Canada ULC",P319="3iQ Corp."), ISNUMBER(SEARCH("/U", A319))), 0, VLOOKUP(A319,'[1]aum (BBG)'!$A:$D,2,FALSE)),0)</f>
        <v>6291583.4426879883</v>
      </c>
      <c r="S319" s="6">
        <f ca="1">IFERROR(IF(AND(OR(P319="Global X Investments Canada Inc",P319="Fidelity Investments Canada ULC",P319="3iQ Corp."), ISNUMBER(SEARCH("/U", A319))), 0, VLOOKUP(A319,'[1]fund_flow (BBG)'!$A:$D,2,FALSE)),0)</f>
        <v>0</v>
      </c>
      <c r="T319" s="6">
        <f ca="1">IFERROR(IF(AND(OR(P319="Global X Investments Canada Inc",P319="Fidelity Investments Canada ULC",P319="3iQ Corp."), ISNUMBER(SEARCH("/U", A319))), 0, VLOOKUP(A319,'[1]fund_flow (BBG)'!$A:$D,4,FALSE)),0)</f>
        <v>0</v>
      </c>
      <c r="U319" s="6">
        <f ca="1">IFERROR(IF(AND(OR(P319="Global X Investments Canada Inc",P319="Fidelity Investments Canada ULC",P319="3iQ Corp."), ISNUMBER(SEARCH("/U", A319))), 0, VLOOKUP(A319,'[1]fund_flow (BBG)'!$E:$F,2,FALSE)),0)</f>
        <v>0</v>
      </c>
      <c r="V319" s="6">
        <f ca="1">IFERROR(IF(AND(OR(P319="Global X Investments Canada Inc",P319="Fidelity Investments Canada ULC",P319="3iQ Corp."), ISNUMBER(SEARCH("/U", A319))), 0, VLOOKUP(A319,'[1]fund_flow (BBG)'!$G:$H,2,FALSE)),0)</f>
        <v>0</v>
      </c>
      <c r="W319" s="6">
        <f ca="1">IFERROR(IF(AND(OR(P319="Global X Investments Canada Inc",P319="Fidelity Investments Canada ULC",P319="3iQ Corp."), ISNUMBER(SEARCH("/U", A319))), 0, VLOOKUP(A319,'[1]fund_flow (BBG)'!$I:$J,2,FALSE)),0)</f>
        <v>0</v>
      </c>
      <c r="X319" s="6">
        <f ca="1">IFERROR(VLOOKUP(A319,'[1]num_trades (BBG)'!$A:$C,2,FALSE),0)</f>
        <v>14</v>
      </c>
      <c r="Y319" s="6">
        <f ca="1">IFERROR(VLOOKUP(A319,'[1]Turnover (BBG)'!$A:$C,2,FALSE),0)</f>
        <v>27418.11</v>
      </c>
      <c r="Z319" s="6" t="str">
        <f>+IFERROR(IFERROR(VLOOKUP(M319,'[1]Category Mapping'!A:B,2,0),VLOOKUP(N319,'[1]Category Mapping'!A:B,2,0)),"Other")</f>
        <v>Global Sector Equity</v>
      </c>
      <c r="AA319" s="7">
        <v>10067205.429077148</v>
      </c>
      <c r="AB319" s="6"/>
    </row>
    <row r="320" spans="1:28">
      <c r="A320" t="s">
        <v>2010</v>
      </c>
      <c r="B320">
        <v>319</v>
      </c>
      <c r="C320" t="s">
        <v>2011</v>
      </c>
      <c r="D320" t="s">
        <v>2012</v>
      </c>
      <c r="E320" s="5" t="s">
        <v>29</v>
      </c>
      <c r="F320">
        <v>1</v>
      </c>
      <c r="G320" t="s">
        <v>2013</v>
      </c>
      <c r="H320" t="s">
        <v>2014</v>
      </c>
      <c r="I320">
        <v>0.15</v>
      </c>
      <c r="J320">
        <v>0.72</v>
      </c>
      <c r="K320" s="5">
        <v>41942</v>
      </c>
      <c r="L320" t="s">
        <v>32</v>
      </c>
      <c r="M320" t="s">
        <v>774</v>
      </c>
      <c r="N320" t="s">
        <v>781</v>
      </c>
      <c r="P320" s="6" t="s">
        <v>116</v>
      </c>
      <c r="Q320" t="s">
        <v>2015</v>
      </c>
      <c r="R320" s="6">
        <f ca="1">IFERROR(IF(AND(OR(P320="Global X Investments Canada Inc",P320="Fidelity Investments Canada ULC",P320="3iQ Corp."), ISNUMBER(SEARCH("/U", A320))), 0, VLOOKUP(A320,'[1]aum (BBG)'!$A:$D,2,FALSE)),0)</f>
        <v>1830629.5394897461</v>
      </c>
      <c r="S320" s="6">
        <f ca="1">IFERROR(IF(AND(OR(P320="Global X Investments Canada Inc",P320="Fidelity Investments Canada ULC",P320="3iQ Corp."), ISNUMBER(SEARCH("/U", A320))), 0, VLOOKUP(A320,'[1]fund_flow (BBG)'!$A:$D,2,FALSE)),0)</f>
        <v>0</v>
      </c>
      <c r="T320" s="6">
        <f ca="1">IFERROR(IF(AND(OR(P320="Global X Investments Canada Inc",P320="Fidelity Investments Canada ULC",P320="3iQ Corp."), ISNUMBER(SEARCH("/U", A320))), 0, VLOOKUP(A320,'[1]fund_flow (BBG)'!$A:$D,4,FALSE)),0)</f>
        <v>0</v>
      </c>
      <c r="U320" s="6">
        <f ca="1">IFERROR(IF(AND(OR(P320="Global X Investments Canada Inc",P320="Fidelity Investments Canada ULC",P320="3iQ Corp."), ISNUMBER(SEARCH("/U", A320))), 0, VLOOKUP(A320,'[1]fund_flow (BBG)'!$E:$F,2,FALSE)),0)</f>
        <v>0</v>
      </c>
      <c r="V320" s="6">
        <f ca="1">IFERROR(IF(AND(OR(P320="Global X Investments Canada Inc",P320="Fidelity Investments Canada ULC",P320="3iQ Corp."), ISNUMBER(SEARCH("/U", A320))), 0, VLOOKUP(A320,'[1]fund_flow (BBG)'!$G:$H,2,FALSE)),0)</f>
        <v>0</v>
      </c>
      <c r="W320" s="6">
        <f ca="1">IFERROR(IF(AND(OR(P320="Global X Investments Canada Inc",P320="Fidelity Investments Canada ULC",P320="3iQ Corp."), ISNUMBER(SEARCH("/U", A320))), 0, VLOOKUP(A320,'[1]fund_flow (BBG)'!$I:$J,2,FALSE)),0)</f>
        <v>0</v>
      </c>
      <c r="X320" s="6">
        <f ca="1">IFERROR(VLOOKUP(A320,'[1]num_trades (BBG)'!$A:$C,2,FALSE),0)</f>
        <v>13</v>
      </c>
      <c r="Y320" s="6">
        <f ca="1">IFERROR(VLOOKUP(A320,'[1]Turnover (BBG)'!$A:$C,2,FALSE),0)</f>
        <v>36738.22</v>
      </c>
      <c r="Z320" s="6" t="str">
        <f>+IFERROR(IFERROR(VLOOKUP(M320,'[1]Category Mapping'!A:B,2,0),VLOOKUP(N320,'[1]Category Mapping'!A:B,2,0)),"Other")</f>
        <v>Global Sector Equity</v>
      </c>
      <c r="AA320" s="7">
        <v>1506747.4365234375</v>
      </c>
      <c r="AB320" s="6"/>
    </row>
    <row r="321" spans="1:28">
      <c r="A321" t="s">
        <v>2016</v>
      </c>
      <c r="B321">
        <v>320</v>
      </c>
      <c r="C321" t="s">
        <v>2017</v>
      </c>
      <c r="D321" t="s">
        <v>2018</v>
      </c>
      <c r="E321" s="5" t="s">
        <v>29</v>
      </c>
      <c r="F321">
        <v>1</v>
      </c>
      <c r="G321" t="s">
        <v>2019</v>
      </c>
      <c r="H321" t="s">
        <v>2020</v>
      </c>
      <c r="I321">
        <v>0.7</v>
      </c>
      <c r="J321">
        <v>0.78</v>
      </c>
      <c r="K321" s="5">
        <v>41942</v>
      </c>
      <c r="L321" t="s">
        <v>32</v>
      </c>
      <c r="M321" t="s">
        <v>774</v>
      </c>
      <c r="N321" t="s">
        <v>1355</v>
      </c>
      <c r="P321" s="6" t="s">
        <v>116</v>
      </c>
      <c r="Q321" t="s">
        <v>2021</v>
      </c>
      <c r="R321" s="6">
        <f ca="1">IFERROR(IF(AND(OR(P321="Global X Investments Canada Inc",P321="Fidelity Investments Canada ULC",P321="3iQ Corp."), ISNUMBER(SEARCH("/U", A321))), 0, VLOOKUP(A321,'[1]aum (BBG)'!$A:$D,2,FALSE)),0)</f>
        <v>49684759.521484375</v>
      </c>
      <c r="S321" s="6">
        <f ca="1">IFERROR(IF(AND(OR(P321="Global X Investments Canada Inc",P321="Fidelity Investments Canada ULC",P321="3iQ Corp."), ISNUMBER(SEARCH("/U", A321))), 0, VLOOKUP(A321,'[1]fund_flow (BBG)'!$A:$D,2,FALSE)),0)</f>
        <v>0</v>
      </c>
      <c r="T321" s="6">
        <f ca="1">IFERROR(IF(AND(OR(P321="Global X Investments Canada Inc",P321="Fidelity Investments Canada ULC",P321="3iQ Corp."), ISNUMBER(SEARCH("/U", A321))), 0, VLOOKUP(A321,'[1]fund_flow (BBG)'!$A:$D,4,FALSE)),0)</f>
        <v>0</v>
      </c>
      <c r="U321" s="6">
        <f ca="1">IFERROR(IF(AND(OR(P321="Global X Investments Canada Inc",P321="Fidelity Investments Canada ULC",P321="3iQ Corp."), ISNUMBER(SEARCH("/U", A321))), 0, VLOOKUP(A321,'[1]fund_flow (BBG)'!$E:$F,2,FALSE)),0)</f>
        <v>0</v>
      </c>
      <c r="V321" s="6">
        <f ca="1">IFERROR(IF(AND(OR(P321="Global X Investments Canada Inc",P321="Fidelity Investments Canada ULC",P321="3iQ Corp."), ISNUMBER(SEARCH("/U", A321))), 0, VLOOKUP(A321,'[1]fund_flow (BBG)'!$G:$H,2,FALSE)),0)</f>
        <v>0</v>
      </c>
      <c r="W321" s="6">
        <f ca="1">IFERROR(IF(AND(OR(P321="Global X Investments Canada Inc",P321="Fidelity Investments Canada ULC",P321="3iQ Corp."), ISNUMBER(SEARCH("/U", A321))), 0, VLOOKUP(A321,'[1]fund_flow (BBG)'!$I:$J,2,FALSE)),0)</f>
        <v>0</v>
      </c>
      <c r="X321" s="6">
        <f ca="1">IFERROR(VLOOKUP(A321,'[1]num_trades (BBG)'!$A:$C,2,FALSE),0)</f>
        <v>128</v>
      </c>
      <c r="Y321" s="6">
        <f ca="1">IFERROR(VLOOKUP(A321,'[1]Turnover (BBG)'!$A:$C,2,FALSE),0)</f>
        <v>1938923.3</v>
      </c>
      <c r="Z321" s="6" t="str">
        <f>+IFERROR(IFERROR(VLOOKUP(M321,'[1]Category Mapping'!A:B,2,0),VLOOKUP(N321,'[1]Category Mapping'!A:B,2,0)),"Other")</f>
        <v>Global Sector Equity</v>
      </c>
      <c r="AA321" s="7">
        <v>36705644.607543945</v>
      </c>
      <c r="AB321" s="6"/>
    </row>
    <row r="322" spans="1:28">
      <c r="A322" t="s">
        <v>2022</v>
      </c>
      <c r="B322">
        <v>321</v>
      </c>
      <c r="C322" t="s">
        <v>2023</v>
      </c>
      <c r="D322" t="s">
        <v>2024</v>
      </c>
      <c r="E322" s="5" t="s">
        <v>29</v>
      </c>
      <c r="F322">
        <v>1</v>
      </c>
      <c r="G322" t="s">
        <v>2025</v>
      </c>
      <c r="H322" t="s">
        <v>2026</v>
      </c>
      <c r="I322">
        <v>0.7</v>
      </c>
      <c r="J322">
        <v>0.78</v>
      </c>
      <c r="K322" s="5">
        <v>41942</v>
      </c>
      <c r="L322" t="s">
        <v>32</v>
      </c>
      <c r="M322" t="s">
        <v>774</v>
      </c>
      <c r="N322" t="s">
        <v>79</v>
      </c>
      <c r="P322" s="6" t="s">
        <v>116</v>
      </c>
      <c r="Q322" t="s">
        <v>2027</v>
      </c>
      <c r="R322" s="6">
        <f ca="1">IFERROR(IF(AND(OR(P322="Global X Investments Canada Inc",P322="Fidelity Investments Canada ULC",P322="3iQ Corp."), ISNUMBER(SEARCH("/U", A322))), 0, VLOOKUP(A322,'[1]aum (BBG)'!$A:$D,2,FALSE)),0)</f>
        <v>26653938.293457031</v>
      </c>
      <c r="S322" s="6">
        <f ca="1">IFERROR(IF(AND(OR(P322="Global X Investments Canada Inc",P322="Fidelity Investments Canada ULC",P322="3iQ Corp."), ISNUMBER(SEARCH("/U", A322))), 0, VLOOKUP(A322,'[1]fund_flow (BBG)'!$A:$D,2,FALSE)),0)</f>
        <v>51148.699999999255</v>
      </c>
      <c r="T322" s="6">
        <f ca="1">IFERROR(IF(AND(OR(P322="Global X Investments Canada Inc",P322="Fidelity Investments Canada ULC",P322="3iQ Corp."), ISNUMBER(SEARCH("/U", A322))), 0, VLOOKUP(A322,'[1]fund_flow (BBG)'!$A:$D,4,FALSE)),0)</f>
        <v>0</v>
      </c>
      <c r="U322" s="6">
        <f ca="1">IFERROR(IF(AND(OR(P322="Global X Investments Canada Inc",P322="Fidelity Investments Canada ULC",P322="3iQ Corp."), ISNUMBER(SEARCH("/U", A322))), 0, VLOOKUP(A322,'[1]fund_flow (BBG)'!$E:$F,2,FALSE)),0)</f>
        <v>-30236.599999999627</v>
      </c>
      <c r="V322" s="6">
        <f ca="1">IFERROR(IF(AND(OR(P322="Global X Investments Canada Inc",P322="Fidelity Investments Canada ULC",P322="3iQ Corp."), ISNUMBER(SEARCH("/U", A322))), 0, VLOOKUP(A322,'[1]fund_flow (BBG)'!$G:$H,2,FALSE)),0)</f>
        <v>-5757952.8999999985</v>
      </c>
      <c r="W322" s="6">
        <f ca="1">IFERROR(IF(AND(OR(P322="Global X Investments Canada Inc",P322="Fidelity Investments Canada ULC",P322="3iQ Corp."), ISNUMBER(SEARCH("/U", A322))), 0, VLOOKUP(A322,'[1]fund_flow (BBG)'!$I:$J,2,FALSE)),0)</f>
        <v>-5737040.7999999989</v>
      </c>
      <c r="X322" s="6">
        <f ca="1">IFERROR(VLOOKUP(A322,'[1]num_trades (BBG)'!$A:$C,2,FALSE),0)</f>
        <v>75</v>
      </c>
      <c r="Y322" s="6">
        <f ca="1">IFERROR(VLOOKUP(A322,'[1]Turnover (BBG)'!$A:$C,2,FALSE),0)</f>
        <v>298048.09999999998</v>
      </c>
      <c r="Z322" s="6" t="str">
        <f>+IFERROR(IFERROR(VLOOKUP(M322,'[1]Category Mapping'!A:B,2,0),VLOOKUP(N322,'[1]Category Mapping'!A:B,2,0)),"Other")</f>
        <v>Global Sector Equity</v>
      </c>
      <c r="AA322" s="7">
        <v>25353456.497192383</v>
      </c>
      <c r="AB322" s="6"/>
    </row>
    <row r="323" spans="1:28">
      <c r="A323" t="s">
        <v>2028</v>
      </c>
      <c r="B323">
        <v>322</v>
      </c>
      <c r="C323" t="s">
        <v>2029</v>
      </c>
      <c r="D323" t="s">
        <v>2030</v>
      </c>
      <c r="E323" s="5" t="s">
        <v>29</v>
      </c>
      <c r="F323">
        <v>1</v>
      </c>
      <c r="G323" t="s">
        <v>2031</v>
      </c>
      <c r="H323" t="s">
        <v>2032</v>
      </c>
      <c r="I323">
        <v>0.15</v>
      </c>
      <c r="J323">
        <v>0.76</v>
      </c>
      <c r="K323" s="5">
        <v>41942</v>
      </c>
      <c r="L323" t="s">
        <v>32</v>
      </c>
      <c r="M323" t="s">
        <v>142</v>
      </c>
      <c r="N323" t="s">
        <v>2033</v>
      </c>
      <c r="P323" s="6" t="s">
        <v>116</v>
      </c>
      <c r="Q323" t="s">
        <v>2034</v>
      </c>
      <c r="R323" s="6">
        <f ca="1">IFERROR(IF(AND(OR(P323="Global X Investments Canada Inc",P323="Fidelity Investments Canada ULC",P323="3iQ Corp."), ISNUMBER(SEARCH("/U", A323))), 0, VLOOKUP(A323,'[1]aum (BBG)'!$A:$D,2,FALSE)),0)</f>
        <v>3000680.6945800781</v>
      </c>
      <c r="S323" s="6">
        <f ca="1">IFERROR(IF(AND(OR(P323="Global X Investments Canada Inc",P323="Fidelity Investments Canada ULC",P323="3iQ Corp."), ISNUMBER(SEARCH("/U", A323))), 0, VLOOKUP(A323,'[1]fund_flow (BBG)'!$A:$D,2,FALSE)),0)</f>
        <v>0</v>
      </c>
      <c r="T323" s="6">
        <f ca="1">IFERROR(IF(AND(OR(P323="Global X Investments Canada Inc",P323="Fidelity Investments Canada ULC",P323="3iQ Corp."), ISNUMBER(SEARCH("/U", A323))), 0, VLOOKUP(A323,'[1]fund_flow (BBG)'!$A:$D,4,FALSE)),0)</f>
        <v>0</v>
      </c>
      <c r="U323" s="6">
        <f ca="1">IFERROR(IF(AND(OR(P323="Global X Investments Canada Inc",P323="Fidelity Investments Canada ULC",P323="3iQ Corp."), ISNUMBER(SEARCH("/U", A323))), 0, VLOOKUP(A323,'[1]fund_flow (BBG)'!$E:$F,2,FALSE)),0)</f>
        <v>0</v>
      </c>
      <c r="V323" s="6">
        <f ca="1">IFERROR(IF(AND(OR(P323="Global X Investments Canada Inc",P323="Fidelity Investments Canada ULC",P323="3iQ Corp."), ISNUMBER(SEARCH("/U", A323))), 0, VLOOKUP(A323,'[1]fund_flow (BBG)'!$G:$H,2,FALSE)),0)</f>
        <v>0</v>
      </c>
      <c r="W323" s="6">
        <f ca="1">IFERROR(IF(AND(OR(P323="Global X Investments Canada Inc",P323="Fidelity Investments Canada ULC",P323="3iQ Corp."), ISNUMBER(SEARCH("/U", A323))), 0, VLOOKUP(A323,'[1]fund_flow (BBG)'!$I:$J,2,FALSE)),0)</f>
        <v>0</v>
      </c>
      <c r="X323" s="6">
        <f ca="1">IFERROR(VLOOKUP(A323,'[1]num_trades (BBG)'!$A:$C,2,FALSE),0)</f>
        <v>99</v>
      </c>
      <c r="Y323" s="6">
        <f ca="1">IFERROR(VLOOKUP(A323,'[1]Turnover (BBG)'!$A:$C,2,FALSE),0)</f>
        <v>163619.26</v>
      </c>
      <c r="Z323" s="6" t="str">
        <f>+IFERROR(IFERROR(VLOOKUP(M323,'[1]Category Mapping'!A:B,2,0),VLOOKUP(N323,'[1]Category Mapping'!A:B,2,0)),"Other")</f>
        <v>Other</v>
      </c>
      <c r="AA323" s="7">
        <v>8729406.6619873047</v>
      </c>
      <c r="AB323" s="6"/>
    </row>
    <row r="324" spans="1:28">
      <c r="A324" t="s">
        <v>2035</v>
      </c>
      <c r="B324">
        <v>323</v>
      </c>
      <c r="C324" t="s">
        <v>2036</v>
      </c>
      <c r="D324" t="s">
        <v>2037</v>
      </c>
      <c r="E324" s="5" t="s">
        <v>29</v>
      </c>
      <c r="F324">
        <v>1</v>
      </c>
      <c r="G324" t="s">
        <v>2038</v>
      </c>
      <c r="H324" t="s">
        <v>2039</v>
      </c>
      <c r="I324">
        <v>0.15</v>
      </c>
      <c r="J324">
        <v>0.76</v>
      </c>
      <c r="K324" s="5">
        <v>41942</v>
      </c>
      <c r="L324" t="s">
        <v>32</v>
      </c>
      <c r="M324" t="s">
        <v>142</v>
      </c>
      <c r="N324" t="s">
        <v>2040</v>
      </c>
      <c r="P324" s="6" t="s">
        <v>116</v>
      </c>
      <c r="Q324" t="s">
        <v>2041</v>
      </c>
      <c r="R324" s="6">
        <f ca="1">IFERROR(IF(AND(OR(P324="Global X Investments Canada Inc",P324="Fidelity Investments Canada ULC",P324="3iQ Corp."), ISNUMBER(SEARCH("/U", A324))), 0, VLOOKUP(A324,'[1]aum (BBG)'!$A:$D,2,FALSE)),0)</f>
        <v>96038271.064758301</v>
      </c>
      <c r="S324" s="6">
        <f ca="1">IFERROR(IF(AND(OR(P324="Global X Investments Canada Inc",P324="Fidelity Investments Canada ULC",P324="3iQ Corp."), ISNUMBER(SEARCH("/U", A324))), 0, VLOOKUP(A324,'[1]fund_flow (BBG)'!$A:$D,2,FALSE)),0)</f>
        <v>0</v>
      </c>
      <c r="T324" s="6">
        <f ca="1">IFERROR(IF(AND(OR(P324="Global X Investments Canada Inc",P324="Fidelity Investments Canada ULC",P324="3iQ Corp."), ISNUMBER(SEARCH("/U", A324))), 0, VLOOKUP(A324,'[1]fund_flow (BBG)'!$A:$D,4,FALSE)),0)</f>
        <v>0</v>
      </c>
      <c r="U324" s="6">
        <f ca="1">IFERROR(IF(AND(OR(P324="Global X Investments Canada Inc",P324="Fidelity Investments Canada ULC",P324="3iQ Corp."), ISNUMBER(SEARCH("/U", A324))), 0, VLOOKUP(A324,'[1]fund_flow (BBG)'!$E:$F,2,FALSE)),0)</f>
        <v>-562447.46000000043</v>
      </c>
      <c r="V324" s="6">
        <f ca="1">IFERROR(IF(AND(OR(P324="Global X Investments Canada Inc",P324="Fidelity Investments Canada ULC",P324="3iQ Corp."), ISNUMBER(SEARCH("/U", A324))), 0, VLOOKUP(A324,'[1]fund_flow (BBG)'!$G:$H,2,FALSE)),0)</f>
        <v>580328.76000000059</v>
      </c>
      <c r="W324" s="6">
        <f ca="1">IFERROR(IF(AND(OR(P324="Global X Investments Canada Inc",P324="Fidelity Investments Canada ULC",P324="3iQ Corp."), ISNUMBER(SEARCH("/U", A324))), 0, VLOOKUP(A324,'[1]fund_flow (BBG)'!$I:$J,2,FALSE)),0)</f>
        <v>586669.58000000054</v>
      </c>
      <c r="X324" s="6">
        <f ca="1">IFERROR(VLOOKUP(A324,'[1]num_trades (BBG)'!$A:$C,2,FALSE),0)</f>
        <v>521</v>
      </c>
      <c r="Y324" s="6">
        <f ca="1">IFERROR(VLOOKUP(A324,'[1]Turnover (BBG)'!$A:$C,2,FALSE),0)</f>
        <v>2583647.5999999996</v>
      </c>
      <c r="Z324" s="6" t="str">
        <f>+IFERROR(IFERROR(VLOOKUP(M324,'[1]Category Mapping'!A:B,2,0),VLOOKUP(N324,'[1]Category Mapping'!A:B,2,0)),"Other")</f>
        <v>Other</v>
      </c>
      <c r="AA324" s="7">
        <v>71974580.078125</v>
      </c>
      <c r="AB324" s="6"/>
    </row>
    <row r="325" spans="1:28">
      <c r="A325" t="s">
        <v>2042</v>
      </c>
      <c r="B325">
        <v>324</v>
      </c>
      <c r="C325" t="s">
        <v>2043</v>
      </c>
      <c r="D325" t="s">
        <v>2044</v>
      </c>
      <c r="E325" s="5" t="s">
        <v>29</v>
      </c>
      <c r="F325">
        <v>1</v>
      </c>
      <c r="G325" t="s">
        <v>2045</v>
      </c>
      <c r="H325" t="s">
        <v>2046</v>
      </c>
      <c r="I325">
        <v>0.65</v>
      </c>
      <c r="J325">
        <v>0.11</v>
      </c>
      <c r="K325" s="5">
        <v>41942</v>
      </c>
      <c r="L325" t="s">
        <v>819</v>
      </c>
      <c r="M325" t="s">
        <v>142</v>
      </c>
      <c r="N325" t="s">
        <v>507</v>
      </c>
      <c r="P325" s="6" t="s">
        <v>522</v>
      </c>
      <c r="Q325" t="s">
        <v>2047</v>
      </c>
      <c r="R325" s="6">
        <f ca="1">IFERROR(IF(AND(OR(P325="Global X Investments Canada Inc",P325="Fidelity Investments Canada ULC",P325="3iQ Corp."), ISNUMBER(SEARCH("/U", A325))), 0, VLOOKUP(A325,'[1]aum (BBG)'!$A:$D,2,FALSE)),0)</f>
        <v>3754428.9880371094</v>
      </c>
      <c r="S325" s="6">
        <f ca="1">IFERROR(IF(AND(OR(P325="Global X Investments Canada Inc",P325="Fidelity Investments Canada ULC",P325="3iQ Corp."), ISNUMBER(SEARCH("/U", A325))), 0, VLOOKUP(A325,'[1]fund_flow (BBG)'!$A:$D,2,FALSE)),0)</f>
        <v>0</v>
      </c>
      <c r="T325" s="6">
        <f ca="1">IFERROR(IF(AND(OR(P325="Global X Investments Canada Inc",P325="Fidelity Investments Canada ULC",P325="3iQ Corp."), ISNUMBER(SEARCH("/U", A325))), 0, VLOOKUP(A325,'[1]fund_flow (BBG)'!$A:$D,4,FALSE)),0)</f>
        <v>0</v>
      </c>
      <c r="U325" s="6">
        <f ca="1">IFERROR(IF(AND(OR(P325="Global X Investments Canada Inc",P325="Fidelity Investments Canada ULC",P325="3iQ Corp."), ISNUMBER(SEARCH("/U", A325))), 0, VLOOKUP(A325,'[1]fund_flow (BBG)'!$E:$F,2,FALSE)),0)</f>
        <v>0</v>
      </c>
      <c r="V325" s="6">
        <f ca="1">IFERROR(IF(AND(OR(P325="Global X Investments Canada Inc",P325="Fidelity Investments Canada ULC",P325="3iQ Corp."), ISNUMBER(SEARCH("/U", A325))), 0, VLOOKUP(A325,'[1]fund_flow (BBG)'!$G:$H,2,FALSE)),0)</f>
        <v>0</v>
      </c>
      <c r="W325" s="6">
        <f ca="1">IFERROR(IF(AND(OR(P325="Global X Investments Canada Inc",P325="Fidelity Investments Canada ULC",P325="3iQ Corp."), ISNUMBER(SEARCH("/U", A325))), 0, VLOOKUP(A325,'[1]fund_flow (BBG)'!$I:$J,2,FALSE)),0)</f>
        <v>0</v>
      </c>
      <c r="X325" s="6">
        <f ca="1">IFERROR(VLOOKUP(A325,'[1]num_trades (BBG)'!$A:$C,2,FALSE),0)</f>
        <v>6</v>
      </c>
      <c r="Y325" s="6">
        <f ca="1">IFERROR(VLOOKUP(A325,'[1]Turnover (BBG)'!$A:$C,2,FALSE),0)</f>
        <v>7407.38</v>
      </c>
      <c r="Z325" s="6" t="str">
        <f>+IFERROR(IFERROR(VLOOKUP(M325,'[1]Category Mapping'!A:B,2,0),VLOOKUP(N325,'[1]Category Mapping'!A:B,2,0)),"Other")</f>
        <v>Other</v>
      </c>
      <c r="AA325" s="7">
        <v>3494375.0661849976</v>
      </c>
      <c r="AB325" s="6"/>
    </row>
    <row r="326" spans="1:28">
      <c r="A326" t="s">
        <v>2048</v>
      </c>
      <c r="B326">
        <v>325</v>
      </c>
      <c r="C326" t="s">
        <v>2049</v>
      </c>
      <c r="D326" t="s">
        <v>2050</v>
      </c>
      <c r="E326" s="5" t="s">
        <v>29</v>
      </c>
      <c r="F326">
        <v>1</v>
      </c>
      <c r="G326" t="s">
        <v>2051</v>
      </c>
      <c r="H326" t="s">
        <v>2052</v>
      </c>
      <c r="I326">
        <v>0.15</v>
      </c>
      <c r="J326">
        <v>0.74</v>
      </c>
      <c r="K326" s="5">
        <v>41942</v>
      </c>
      <c r="L326" t="s">
        <v>32</v>
      </c>
      <c r="M326" t="s">
        <v>142</v>
      </c>
      <c r="N326" t="s">
        <v>2053</v>
      </c>
      <c r="P326" s="6" t="s">
        <v>116</v>
      </c>
      <c r="Q326" t="s">
        <v>2054</v>
      </c>
      <c r="R326" s="6">
        <f ca="1">IFERROR(IF(AND(OR(P326="Global X Investments Canada Inc",P326="Fidelity Investments Canada ULC",P326="3iQ Corp."), ISNUMBER(SEARCH("/U", A326))), 0, VLOOKUP(A326,'[1]aum (BBG)'!$A:$D,2,FALSE)),0)</f>
        <v>5174903.9268493652</v>
      </c>
      <c r="S326" s="6">
        <f ca="1">IFERROR(IF(AND(OR(P326="Global X Investments Canada Inc",P326="Fidelity Investments Canada ULC",P326="3iQ Corp."), ISNUMBER(SEARCH("/U", A326))), 0, VLOOKUP(A326,'[1]fund_flow (BBG)'!$A:$D,2,FALSE)),0)</f>
        <v>0</v>
      </c>
      <c r="T326" s="6">
        <f ca="1">IFERROR(IF(AND(OR(P326="Global X Investments Canada Inc",P326="Fidelity Investments Canada ULC",P326="3iQ Corp."), ISNUMBER(SEARCH("/U", A326))), 0, VLOOKUP(A326,'[1]fund_flow (BBG)'!$A:$D,4,FALSE)),0)</f>
        <v>0</v>
      </c>
      <c r="U326" s="6">
        <f ca="1">IFERROR(IF(AND(OR(P326="Global X Investments Canada Inc",P326="Fidelity Investments Canada ULC",P326="3iQ Corp."), ISNUMBER(SEARCH("/U", A326))), 0, VLOOKUP(A326,'[1]fund_flow (BBG)'!$E:$F,2,FALSE)),0)</f>
        <v>-226451.12999999957</v>
      </c>
      <c r="V326" s="6">
        <f ca="1">IFERROR(IF(AND(OR(P326="Global X Investments Canada Inc",P326="Fidelity Investments Canada ULC",P326="3iQ Corp."), ISNUMBER(SEARCH("/U", A326))), 0, VLOOKUP(A326,'[1]fund_flow (BBG)'!$G:$H,2,FALSE)),0)</f>
        <v>-224406.83000000019</v>
      </c>
      <c r="W326" s="6">
        <f ca="1">IFERROR(IF(AND(OR(P326="Global X Investments Canada Inc",P326="Fidelity Investments Canada ULC",P326="3iQ Corp."), ISNUMBER(SEARCH("/U", A326))), 0, VLOOKUP(A326,'[1]fund_flow (BBG)'!$I:$J,2,FALSE)),0)</f>
        <v>-450857.95999999973</v>
      </c>
      <c r="X326" s="6">
        <f ca="1">IFERROR(VLOOKUP(A326,'[1]num_trades (BBG)'!$A:$C,2,FALSE),0)</f>
        <v>71</v>
      </c>
      <c r="Y326" s="6">
        <f ca="1">IFERROR(VLOOKUP(A326,'[1]Turnover (BBG)'!$A:$C,2,FALSE),0)</f>
        <v>43408</v>
      </c>
      <c r="Z326" s="6" t="str">
        <f>+IFERROR(IFERROR(VLOOKUP(M326,'[1]Category Mapping'!A:B,2,0),VLOOKUP(N326,'[1]Category Mapping'!A:B,2,0)),"Other")</f>
        <v>Other</v>
      </c>
      <c r="AA326" s="7">
        <v>8923594.8944091797</v>
      </c>
      <c r="AB326" s="6"/>
    </row>
    <row r="327" spans="1:28">
      <c r="A327" t="s">
        <v>2055</v>
      </c>
      <c r="B327">
        <v>326</v>
      </c>
      <c r="C327" t="s">
        <v>2056</v>
      </c>
      <c r="D327" t="s">
        <v>2057</v>
      </c>
      <c r="E327" s="5" t="s">
        <v>29</v>
      </c>
      <c r="F327">
        <v>1</v>
      </c>
      <c r="G327" t="s">
        <v>2058</v>
      </c>
      <c r="H327" t="s">
        <v>2059</v>
      </c>
      <c r="I327">
        <v>0.3</v>
      </c>
      <c r="J327">
        <v>0.34</v>
      </c>
      <c r="K327" s="5">
        <v>41955</v>
      </c>
      <c r="L327" t="s">
        <v>32</v>
      </c>
      <c r="M327" t="s">
        <v>480</v>
      </c>
      <c r="N327" t="s">
        <v>2060</v>
      </c>
      <c r="P327" s="6" t="s">
        <v>494</v>
      </c>
      <c r="Q327" t="s">
        <v>2061</v>
      </c>
      <c r="R327" s="6">
        <f ca="1">IFERROR(IF(AND(OR(P327="Global X Investments Canada Inc",P327="Fidelity Investments Canada ULC",P327="3iQ Corp."), ISNUMBER(SEARCH("/U", A327))), 0, VLOOKUP(A327,'[1]aum (BBG)'!$A:$D,2,FALSE)),0)</f>
        <v>1272047497.7035522</v>
      </c>
      <c r="S327" s="6">
        <f ca="1">IFERROR(IF(AND(OR(P327="Global X Investments Canada Inc",P327="Fidelity Investments Canada ULC",P327="3iQ Corp."), ISNUMBER(SEARCH("/U", A327))), 0, VLOOKUP(A327,'[1]fund_flow (BBG)'!$A:$D,2,FALSE)),0)</f>
        <v>4917646.0000000698</v>
      </c>
      <c r="T327" s="6">
        <f ca="1">IFERROR(IF(AND(OR(P327="Global X Investments Canada Inc",P327="Fidelity Investments Canada ULC",P327="3iQ Corp."), ISNUMBER(SEARCH("/U", A327))), 0, VLOOKUP(A327,'[1]fund_flow (BBG)'!$A:$D,4,FALSE)),0)</f>
        <v>14758576.500000035</v>
      </c>
      <c r="U327" s="6">
        <f ca="1">IFERROR(IF(AND(OR(P327="Global X Investments Canada Inc",P327="Fidelity Investments Canada ULC",P327="3iQ Corp."), ISNUMBER(SEARCH("/U", A327))), 0, VLOOKUP(A327,'[1]fund_flow (BBG)'!$E:$F,2,FALSE)),0)</f>
        <v>9883284.9999999665</v>
      </c>
      <c r="V327" s="6">
        <f ca="1">IFERROR(IF(AND(OR(P327="Global X Investments Canada Inc",P327="Fidelity Investments Canada ULC",P327="3iQ Corp."), ISNUMBER(SEARCH("/U", A327))), 0, VLOOKUP(A327,'[1]fund_flow (BBG)'!$G:$H,2,FALSE)),0)</f>
        <v>0</v>
      </c>
      <c r="W327" s="6">
        <f ca="1">IFERROR(IF(AND(OR(P327="Global X Investments Canada Inc",P327="Fidelity Investments Canada ULC",P327="3iQ Corp."), ISNUMBER(SEARCH("/U", A327))), 0, VLOOKUP(A327,'[1]fund_flow (BBG)'!$I:$J,2,FALSE)),0)</f>
        <v>34544565.999999963</v>
      </c>
      <c r="X327" s="6">
        <f ca="1">IFERROR(VLOOKUP(A327,'[1]num_trades (BBG)'!$A:$C,2,FALSE),0)</f>
        <v>1325</v>
      </c>
      <c r="Y327" s="6">
        <f ca="1">IFERROR(VLOOKUP(A327,'[1]Turnover (BBG)'!$A:$C,2,FALSE),0)</f>
        <v>21817385</v>
      </c>
      <c r="Z327" s="6" t="str">
        <f>+IFERROR(IFERROR(VLOOKUP(M327,'[1]Category Mapping'!A:B,2,0),VLOOKUP(N327,'[1]Category Mapping'!A:B,2,0)),"Other")</f>
        <v>Other</v>
      </c>
      <c r="AA327" s="7">
        <v>1212483668.4951782</v>
      </c>
      <c r="AB327" s="6"/>
    </row>
    <row r="328" spans="1:28">
      <c r="A328" t="s">
        <v>2062</v>
      </c>
      <c r="B328">
        <v>327</v>
      </c>
      <c r="C328" t="s">
        <v>2063</v>
      </c>
      <c r="D328" t="s">
        <v>2064</v>
      </c>
      <c r="E328" s="5" t="s">
        <v>29</v>
      </c>
      <c r="F328">
        <v>1</v>
      </c>
      <c r="G328" t="s">
        <v>2065</v>
      </c>
      <c r="H328" t="s">
        <v>2066</v>
      </c>
      <c r="I328">
        <v>0.45</v>
      </c>
      <c r="J328">
        <v>0.5</v>
      </c>
      <c r="K328" s="5">
        <v>41955</v>
      </c>
      <c r="L328" t="s">
        <v>32</v>
      </c>
      <c r="M328" t="s">
        <v>357</v>
      </c>
      <c r="N328" t="s">
        <v>2060</v>
      </c>
      <c r="P328" s="6" t="s">
        <v>494</v>
      </c>
      <c r="Q328" t="s">
        <v>2067</v>
      </c>
      <c r="R328" s="6">
        <f ca="1">IFERROR(IF(AND(OR(P328="Global X Investments Canada Inc",P328="Fidelity Investments Canada ULC",P328="3iQ Corp."), ISNUMBER(SEARCH("/U", A328))), 0, VLOOKUP(A328,'[1]aum (BBG)'!$A:$D,2,FALSE)),0)</f>
        <v>1044948250.3356934</v>
      </c>
      <c r="S328" s="6">
        <f ca="1">IFERROR(IF(AND(OR(P328="Global X Investments Canada Inc",P328="Fidelity Investments Canada ULC",P328="3iQ Corp."), ISNUMBER(SEARCH("/U", A328))), 0, VLOOKUP(A328,'[1]fund_flow (BBG)'!$A:$D,2,FALSE)),0)</f>
        <v>-16289677.99999994</v>
      </c>
      <c r="T328" s="6">
        <f ca="1">IFERROR(IF(AND(OR(P328="Global X Investments Canada Inc",P328="Fidelity Investments Canada ULC",P328="3iQ Corp."), ISNUMBER(SEARCH("/U", A328))), 0, VLOOKUP(A328,'[1]fund_flow (BBG)'!$A:$D,4,FALSE)),0)</f>
        <v>-8092328.0000001155</v>
      </c>
      <c r="U328" s="6">
        <f ca="1">IFERROR(IF(AND(OR(P328="Global X Investments Canada Inc",P328="Fidelity Investments Canada ULC",P328="3iQ Corp."), ISNUMBER(SEARCH("/U", A328))), 0, VLOOKUP(A328,'[1]fund_flow (BBG)'!$E:$F,2,FALSE)),0)</f>
        <v>0</v>
      </c>
      <c r="V328" s="6">
        <f ca="1">IFERROR(IF(AND(OR(P328="Global X Investments Canada Inc",P328="Fidelity Investments Canada ULC",P328="3iQ Corp."), ISNUMBER(SEARCH("/U", A328))), 0, VLOOKUP(A328,'[1]fund_flow (BBG)'!$G:$H,2,FALSE)),0)</f>
        <v>-28491766.49999997</v>
      </c>
      <c r="W328" s="6">
        <f ca="1">IFERROR(IF(AND(OR(P328="Global X Investments Canada Inc",P328="Fidelity Investments Canada ULC",P328="3iQ Corp."), ISNUMBER(SEARCH("/U", A328))), 0, VLOOKUP(A328,'[1]fund_flow (BBG)'!$I:$J,2,FALSE)),0)</f>
        <v>-52873772.50000003</v>
      </c>
      <c r="X328" s="6">
        <f ca="1">IFERROR(VLOOKUP(A328,'[1]num_trades (BBG)'!$A:$C,2,FALSE),0)</f>
        <v>1301</v>
      </c>
      <c r="Y328" s="6">
        <f ca="1">IFERROR(VLOOKUP(A328,'[1]Turnover (BBG)'!$A:$C,2,FALSE),0)</f>
        <v>22624740</v>
      </c>
      <c r="Z328" s="6" t="str">
        <f>+IFERROR(IFERROR(VLOOKUP(M328,'[1]Category Mapping'!A:B,2,0),VLOOKUP(N328,'[1]Category Mapping'!A:B,2,0)),"Other")</f>
        <v>Other</v>
      </c>
      <c r="AA328" s="7">
        <v>877835242.78259277</v>
      </c>
      <c r="AB328" s="6"/>
    </row>
    <row r="329" spans="1:28">
      <c r="A329" t="s">
        <v>2068</v>
      </c>
      <c r="B329">
        <v>328</v>
      </c>
      <c r="C329" t="s">
        <v>2069</v>
      </c>
      <c r="D329" t="s">
        <v>2070</v>
      </c>
      <c r="E329" s="5" t="s">
        <v>29</v>
      </c>
      <c r="F329">
        <v>1</v>
      </c>
      <c r="G329" t="s">
        <v>2071</v>
      </c>
      <c r="H329" t="s">
        <v>2072</v>
      </c>
      <c r="I329">
        <v>0.4</v>
      </c>
      <c r="J329">
        <v>0.44</v>
      </c>
      <c r="K329" s="5">
        <v>41955</v>
      </c>
      <c r="L329" t="s">
        <v>32</v>
      </c>
      <c r="M329" t="s">
        <v>109</v>
      </c>
      <c r="N329" t="s">
        <v>150</v>
      </c>
      <c r="P329" s="6" t="s">
        <v>494</v>
      </c>
      <c r="Q329" t="s">
        <v>2073</v>
      </c>
      <c r="R329" s="6">
        <f ca="1">IFERROR(IF(AND(OR(P329="Global X Investments Canada Inc",P329="Fidelity Investments Canada ULC",P329="3iQ Corp."), ISNUMBER(SEARCH("/U", A329))), 0, VLOOKUP(A329,'[1]aum (BBG)'!$A:$D,2,FALSE)),0)</f>
        <v>781102583.54644775</v>
      </c>
      <c r="S329" s="6">
        <f ca="1">IFERROR(IF(AND(OR(P329="Global X Investments Canada Inc",P329="Fidelity Investments Canada ULC",P329="3iQ Corp."), ISNUMBER(SEARCH("/U", A329))), 0, VLOOKUP(A329,'[1]fund_flow (BBG)'!$A:$D,2,FALSE)),0)</f>
        <v>12251838.000000067</v>
      </c>
      <c r="T329" s="6">
        <f ca="1">IFERROR(IF(AND(OR(P329="Global X Investments Canada Inc",P329="Fidelity Investments Canada ULC",P329="3iQ Corp."), ISNUMBER(SEARCH("/U", A329))), 0, VLOOKUP(A329,'[1]fund_flow (BBG)'!$A:$D,4,FALSE)),0)</f>
        <v>0</v>
      </c>
      <c r="U329" s="6">
        <f ca="1">IFERROR(IF(AND(OR(P329="Global X Investments Canada Inc",P329="Fidelity Investments Canada ULC",P329="3iQ Corp."), ISNUMBER(SEARCH("/U", A329))), 0, VLOOKUP(A329,'[1]fund_flow (BBG)'!$E:$F,2,FALSE)),0)</f>
        <v>-2985134.0000000424</v>
      </c>
      <c r="V329" s="6">
        <f ca="1">IFERROR(IF(AND(OR(P329="Global X Investments Canada Inc",P329="Fidelity Investments Canada ULC",P329="3iQ Corp."), ISNUMBER(SEARCH("/U", A329))), 0, VLOOKUP(A329,'[1]fund_flow (BBG)'!$G:$H,2,FALSE)),0)</f>
        <v>5974850.9999999795</v>
      </c>
      <c r="W329" s="6">
        <f ca="1">IFERROR(IF(AND(OR(P329="Global X Investments Canada Inc",P329="Fidelity Investments Canada ULC",P329="3iQ Corp."), ISNUMBER(SEARCH("/U", A329))), 0, VLOOKUP(A329,'[1]fund_flow (BBG)'!$I:$J,2,FALSE)),0)</f>
        <v>21053812.999999985</v>
      </c>
      <c r="X329" s="6">
        <f ca="1">IFERROR(VLOOKUP(A329,'[1]num_trades (BBG)'!$A:$C,2,FALSE),0)</f>
        <v>2739</v>
      </c>
      <c r="Y329" s="6">
        <f ca="1">IFERROR(VLOOKUP(A329,'[1]Turnover (BBG)'!$A:$C,2,FALSE),0)</f>
        <v>30205313</v>
      </c>
      <c r="Z329" s="6" t="str">
        <f>+IFERROR(IFERROR(VLOOKUP(M329,'[1]Category Mapping'!A:B,2,0),VLOOKUP(N329,'[1]Category Mapping'!A:B,2,0)),"Other")</f>
        <v>Other</v>
      </c>
      <c r="AA329" s="7">
        <v>430620558.0657959</v>
      </c>
      <c r="AB329" s="6"/>
    </row>
    <row r="330" spans="1:28">
      <c r="A330" t="s">
        <v>2074</v>
      </c>
      <c r="B330">
        <v>329</v>
      </c>
      <c r="C330" t="s">
        <v>2075</v>
      </c>
      <c r="D330" t="s">
        <v>2076</v>
      </c>
      <c r="E330" s="5" t="s">
        <v>29</v>
      </c>
      <c r="F330">
        <v>1</v>
      </c>
      <c r="G330" t="s">
        <v>2077</v>
      </c>
      <c r="H330" t="s">
        <v>2078</v>
      </c>
      <c r="I330">
        <v>0.6</v>
      </c>
      <c r="J330">
        <v>0.66</v>
      </c>
      <c r="K330" s="5">
        <v>41961</v>
      </c>
      <c r="L330" t="s">
        <v>32</v>
      </c>
      <c r="M330" t="s">
        <v>109</v>
      </c>
      <c r="N330" t="s">
        <v>178</v>
      </c>
      <c r="P330" s="6" t="s">
        <v>135</v>
      </c>
      <c r="Q330" t="s">
        <v>2079</v>
      </c>
      <c r="R330" s="6">
        <f ca="1">IFERROR(IF(AND(OR(P330="Global X Investments Canada Inc",P330="Fidelity Investments Canada ULC",P330="3iQ Corp."), ISNUMBER(SEARCH("/U", A330))), 0, VLOOKUP(A330,'[1]aum (BBG)'!$A:$D,2,FALSE)),0)</f>
        <v>468286665.34365463</v>
      </c>
      <c r="S330" s="6">
        <f ca="1">IFERROR(IF(AND(OR(P330="Global X Investments Canada Inc",P330="Fidelity Investments Canada ULC",P330="3iQ Corp."), ISNUMBER(SEARCH("/U", A330))), 0, VLOOKUP(A330,'[1]fund_flow (BBG)'!$A:$D,2,FALSE)),0)</f>
        <v>19728397.999999996</v>
      </c>
      <c r="T330" s="6">
        <f ca="1">IFERROR(IF(AND(OR(P330="Global X Investments Canada Inc",P330="Fidelity Investments Canada ULC",P330="3iQ Corp."), ISNUMBER(SEARCH("/U", A330))), 0, VLOOKUP(A330,'[1]fund_flow (BBG)'!$A:$D,4,FALSE)),0)</f>
        <v>3226285.0000000135</v>
      </c>
      <c r="U330" s="6">
        <f ca="1">IFERROR(IF(AND(OR(P330="Global X Investments Canada Inc",P330="Fidelity Investments Canada ULC",P330="3iQ Corp."), ISNUMBER(SEARCH("/U", A330))), 0, VLOOKUP(A330,'[1]fund_flow (BBG)'!$E:$F,2,FALSE)),0)</f>
        <v>24001548.999999981</v>
      </c>
      <c r="V330" s="6">
        <f ca="1">IFERROR(IF(AND(OR(P330="Global X Investments Canada Inc",P330="Fidelity Investments Canada ULC",P330="3iQ Corp."), ISNUMBER(SEARCH("/U", A330))), 0, VLOOKUP(A330,'[1]fund_flow (BBG)'!$G:$H,2,FALSE)),0)</f>
        <v>0</v>
      </c>
      <c r="W330" s="6">
        <f ca="1">IFERROR(IF(AND(OR(P330="Global X Investments Canada Inc",P330="Fidelity Investments Canada ULC",P330="3iQ Corp."), ISNUMBER(SEARCH("/U", A330))), 0, VLOOKUP(A330,'[1]fund_flow (BBG)'!$I:$J,2,FALSE)),0)</f>
        <v>50562363.999999993</v>
      </c>
      <c r="X330" s="6">
        <f ca="1">IFERROR(VLOOKUP(A330,'[1]num_trades (BBG)'!$A:$C,2,FALSE),0)</f>
        <v>820</v>
      </c>
      <c r="Y330" s="6">
        <f ca="1">IFERROR(VLOOKUP(A330,'[1]Turnover (BBG)'!$A:$C,2,FALSE),0)</f>
        <v>29848624</v>
      </c>
      <c r="Z330" s="6" t="str">
        <f>+IFERROR(IFERROR(VLOOKUP(M330,'[1]Category Mapping'!A:B,2,0),VLOOKUP(N330,'[1]Category Mapping'!A:B,2,0)),"Other")</f>
        <v>Other</v>
      </c>
      <c r="AA330" s="7">
        <v>249194597.04826927</v>
      </c>
      <c r="AB330" s="6"/>
    </row>
    <row r="331" spans="1:28">
      <c r="A331" t="s">
        <v>2080</v>
      </c>
      <c r="B331">
        <v>330</v>
      </c>
      <c r="C331" t="s">
        <v>2081</v>
      </c>
      <c r="D331" t="s">
        <v>2082</v>
      </c>
      <c r="E331" s="5" t="s">
        <v>29</v>
      </c>
      <c r="F331">
        <v>1</v>
      </c>
      <c r="G331" t="s">
        <v>2083</v>
      </c>
      <c r="H331" t="s">
        <v>2084</v>
      </c>
      <c r="I331">
        <v>0.6</v>
      </c>
      <c r="J331">
        <v>0.66</v>
      </c>
      <c r="K331" s="5">
        <v>41961</v>
      </c>
      <c r="L331" t="s">
        <v>32</v>
      </c>
      <c r="M331" t="s">
        <v>109</v>
      </c>
      <c r="N331" t="s">
        <v>178</v>
      </c>
      <c r="P331" s="6" t="s">
        <v>135</v>
      </c>
      <c r="Q331" t="s">
        <v>2085</v>
      </c>
      <c r="R331" s="6">
        <f ca="1">IFERROR(IF(AND(OR(P331="Global X Investments Canada Inc",P331="Fidelity Investments Canada ULC",P331="3iQ Corp."), ISNUMBER(SEARCH("/U", A331))), 0, VLOOKUP(A331,'[1]aum (BBG)'!$A:$D,2,FALSE)),0)</f>
        <v>516848437.34350586</v>
      </c>
      <c r="S331" s="6">
        <f ca="1">IFERROR(IF(AND(OR(P331="Global X Investments Canada Inc",P331="Fidelity Investments Canada ULC",P331="3iQ Corp."), ISNUMBER(SEARCH("/U", A331))), 0, VLOOKUP(A331,'[1]fund_flow (BBG)'!$A:$D,2,FALSE)),0)</f>
        <v>22406959.999999974</v>
      </c>
      <c r="T331" s="6">
        <f ca="1">IFERROR(IF(AND(OR(P331="Global X Investments Canada Inc",P331="Fidelity Investments Canada ULC",P331="3iQ Corp."), ISNUMBER(SEARCH("/U", A331))), 0, VLOOKUP(A331,'[1]fund_flow (BBG)'!$A:$D,4,FALSE)),0)</f>
        <v>8484104.9999999963</v>
      </c>
      <c r="U331" s="6">
        <f ca="1">IFERROR(IF(AND(OR(P331="Global X Investments Canada Inc",P331="Fidelity Investments Canada ULC",P331="3iQ Corp."), ISNUMBER(SEARCH("/U", A331))), 0, VLOOKUP(A331,'[1]fund_flow (BBG)'!$E:$F,2,FALSE)),0)</f>
        <v>15973400.000000015</v>
      </c>
      <c r="V331" s="6">
        <f ca="1">IFERROR(IF(AND(OR(P331="Global X Investments Canada Inc",P331="Fidelity Investments Canada ULC",P331="3iQ Corp."), ISNUMBER(SEARCH("/U", A331))), 0, VLOOKUP(A331,'[1]fund_flow (BBG)'!$G:$H,2,FALSE)),0)</f>
        <v>21896170.999999978</v>
      </c>
      <c r="W331" s="6">
        <f ca="1">IFERROR(IF(AND(OR(P331="Global X Investments Canada Inc",P331="Fidelity Investments Canada ULC",P331="3iQ Corp."), ISNUMBER(SEARCH("/U", A331))), 0, VLOOKUP(A331,'[1]fund_flow (BBG)'!$I:$J,2,FALSE)),0)</f>
        <v>78949531</v>
      </c>
      <c r="X331" s="6">
        <f ca="1">IFERROR(VLOOKUP(A331,'[1]num_trades (BBG)'!$A:$C,2,FALSE),0)</f>
        <v>2417</v>
      </c>
      <c r="Y331" s="6">
        <f ca="1">IFERROR(VLOOKUP(A331,'[1]Turnover (BBG)'!$A:$C,2,FALSE),0)</f>
        <v>42268638</v>
      </c>
      <c r="Z331" s="6" t="str">
        <f>+IFERROR(IFERROR(VLOOKUP(M331,'[1]Category Mapping'!A:B,2,0),VLOOKUP(N331,'[1]Category Mapping'!A:B,2,0)),"Other")</f>
        <v>Other</v>
      </c>
      <c r="AA331" s="7">
        <v>14433107.058776855</v>
      </c>
      <c r="AB331" s="6"/>
    </row>
    <row r="332" spans="1:28">
      <c r="A332" t="s">
        <v>2086</v>
      </c>
      <c r="B332">
        <v>331</v>
      </c>
      <c r="C332" t="s">
        <v>2087</v>
      </c>
      <c r="D332" t="s">
        <v>2088</v>
      </c>
      <c r="E332" s="5" t="s">
        <v>29</v>
      </c>
      <c r="F332">
        <v>1</v>
      </c>
      <c r="G332" t="s">
        <v>2089</v>
      </c>
      <c r="H332" t="s">
        <v>2090</v>
      </c>
      <c r="I332">
        <v>0.6</v>
      </c>
      <c r="J332">
        <v>0.69</v>
      </c>
      <c r="K332" s="5">
        <v>41961</v>
      </c>
      <c r="L332" t="s">
        <v>32</v>
      </c>
      <c r="M332" t="s">
        <v>109</v>
      </c>
      <c r="N332" t="s">
        <v>1239</v>
      </c>
      <c r="P332" s="6" t="s">
        <v>135</v>
      </c>
      <c r="Q332" t="s">
        <v>2091</v>
      </c>
      <c r="R332" s="6">
        <f ca="1">IFERROR(IF(AND(OR(P332="Global X Investments Canada Inc",P332="Fidelity Investments Canada ULC",P332="3iQ Corp."), ISNUMBER(SEARCH("/U", A332))), 0, VLOOKUP(A332,'[1]aum (BBG)'!$A:$D,2,FALSE)),0)</f>
        <v>51943643.624343872</v>
      </c>
      <c r="S332" s="6">
        <f ca="1">IFERROR(IF(AND(OR(P332="Global X Investments Canada Inc",P332="Fidelity Investments Canada ULC",P332="3iQ Corp."), ISNUMBER(SEARCH("/U", A332))), 0, VLOOKUP(A332,'[1]fund_flow (BBG)'!$A:$D,2,FALSE)),0)</f>
        <v>0</v>
      </c>
      <c r="T332" s="6">
        <f ca="1">IFERROR(IF(AND(OR(P332="Global X Investments Canada Inc",P332="Fidelity Investments Canada ULC",P332="3iQ Corp."), ISNUMBER(SEARCH("/U", A332))), 0, VLOOKUP(A332,'[1]fund_flow (BBG)'!$A:$D,4,FALSE)),0)</f>
        <v>0</v>
      </c>
      <c r="U332" s="6">
        <f ca="1">IFERROR(IF(AND(OR(P332="Global X Investments Canada Inc",P332="Fidelity Investments Canada ULC",P332="3iQ Corp."), ISNUMBER(SEARCH("/U", A332))), 0, VLOOKUP(A332,'[1]fund_flow (BBG)'!$E:$F,2,FALSE)),0)</f>
        <v>0</v>
      </c>
      <c r="V332" s="6">
        <f ca="1">IFERROR(IF(AND(OR(P332="Global X Investments Canada Inc",P332="Fidelity Investments Canada ULC",P332="3iQ Corp."), ISNUMBER(SEARCH("/U", A332))), 0, VLOOKUP(A332,'[1]fund_flow (BBG)'!$G:$H,2,FALSE)),0)</f>
        <v>0</v>
      </c>
      <c r="W332" s="6">
        <f ca="1">IFERROR(IF(AND(OR(P332="Global X Investments Canada Inc",P332="Fidelity Investments Canada ULC",P332="3iQ Corp."), ISNUMBER(SEARCH("/U", A332))), 0, VLOOKUP(A332,'[1]fund_flow (BBG)'!$I:$J,2,FALSE)),0)</f>
        <v>0</v>
      </c>
      <c r="X332" s="6">
        <f ca="1">IFERROR(VLOOKUP(A332,'[1]num_trades (BBG)'!$A:$C,2,FALSE),0)</f>
        <v>325</v>
      </c>
      <c r="Y332" s="6">
        <f ca="1">IFERROR(VLOOKUP(A332,'[1]Turnover (BBG)'!$A:$C,2,FALSE),0)</f>
        <v>2751170</v>
      </c>
      <c r="Z332" s="6" t="str">
        <f>+IFERROR(IFERROR(VLOOKUP(M332,'[1]Category Mapping'!A:B,2,0),VLOOKUP(N332,'[1]Category Mapping'!A:B,2,0)),"Other")</f>
        <v>Other</v>
      </c>
      <c r="AA332" s="7">
        <v>33719090.242050171</v>
      </c>
      <c r="AB332" s="6"/>
    </row>
    <row r="333" spans="1:28">
      <c r="A333" t="s">
        <v>2092</v>
      </c>
      <c r="B333">
        <v>332</v>
      </c>
      <c r="C333" t="s">
        <v>2093</v>
      </c>
      <c r="D333" t="s">
        <v>2094</v>
      </c>
      <c r="E333" s="5" t="s">
        <v>29</v>
      </c>
      <c r="F333">
        <v>1</v>
      </c>
      <c r="G333" t="s">
        <v>2095</v>
      </c>
      <c r="H333" t="s">
        <v>2096</v>
      </c>
      <c r="I333">
        <v>0.6</v>
      </c>
      <c r="J333">
        <v>0.67</v>
      </c>
      <c r="K333" s="5">
        <v>41961</v>
      </c>
      <c r="L333" t="s">
        <v>32</v>
      </c>
      <c r="M333" t="s">
        <v>109</v>
      </c>
      <c r="N333" t="s">
        <v>1239</v>
      </c>
      <c r="P333" s="6" t="s">
        <v>135</v>
      </c>
      <c r="Q333" t="s">
        <v>2097</v>
      </c>
      <c r="R333" s="6">
        <f ca="1">IFERROR(IF(AND(OR(P333="Global X Investments Canada Inc",P333="Fidelity Investments Canada ULC",P333="3iQ Corp."), ISNUMBER(SEARCH("/U", A333))), 0, VLOOKUP(A333,'[1]aum (BBG)'!$A:$D,2,FALSE)),0)</f>
        <v>28411727.558326721</v>
      </c>
      <c r="S333" s="6">
        <f ca="1">IFERROR(IF(AND(OR(P333="Global X Investments Canada Inc",P333="Fidelity Investments Canada ULC",P333="3iQ Corp."), ISNUMBER(SEARCH("/U", A333))), 0, VLOOKUP(A333,'[1]fund_flow (BBG)'!$A:$D,2,FALSE)),0)</f>
        <v>0</v>
      </c>
      <c r="T333" s="6">
        <f ca="1">IFERROR(IF(AND(OR(P333="Global X Investments Canada Inc",P333="Fidelity Investments Canada ULC",P333="3iQ Corp."), ISNUMBER(SEARCH("/U", A333))), 0, VLOOKUP(A333,'[1]fund_flow (BBG)'!$A:$D,4,FALSE)),0)</f>
        <v>0</v>
      </c>
      <c r="U333" s="6">
        <f ca="1">IFERROR(IF(AND(OR(P333="Global X Investments Canada Inc",P333="Fidelity Investments Canada ULC",P333="3iQ Corp."), ISNUMBER(SEARCH("/U", A333))), 0, VLOOKUP(A333,'[1]fund_flow (BBG)'!$E:$F,2,FALSE)),0)</f>
        <v>0</v>
      </c>
      <c r="V333" s="6">
        <f ca="1">IFERROR(IF(AND(OR(P333="Global X Investments Canada Inc",P333="Fidelity Investments Canada ULC",P333="3iQ Corp."), ISNUMBER(SEARCH("/U", A333))), 0, VLOOKUP(A333,'[1]fund_flow (BBG)'!$G:$H,2,FALSE)),0)</f>
        <v>0</v>
      </c>
      <c r="W333" s="6">
        <f ca="1">IFERROR(IF(AND(OR(P333="Global X Investments Canada Inc",P333="Fidelity Investments Canada ULC",P333="3iQ Corp."), ISNUMBER(SEARCH("/U", A333))), 0, VLOOKUP(A333,'[1]fund_flow (BBG)'!$I:$J,2,FALSE)),0)</f>
        <v>0</v>
      </c>
      <c r="X333" s="6">
        <f ca="1">IFERROR(VLOOKUP(A333,'[1]num_trades (BBG)'!$A:$C,2,FALSE),0)</f>
        <v>60</v>
      </c>
      <c r="Y333" s="6">
        <f ca="1">IFERROR(VLOOKUP(A333,'[1]Turnover (BBG)'!$A:$C,2,FALSE),0)</f>
        <v>2303822</v>
      </c>
      <c r="Z333" s="6" t="str">
        <f>+IFERROR(IFERROR(VLOOKUP(M333,'[1]Category Mapping'!A:B,2,0),VLOOKUP(N333,'[1]Category Mapping'!A:B,2,0)),"Other")</f>
        <v>Other</v>
      </c>
      <c r="AA333" s="7">
        <v>21617231.467151642</v>
      </c>
      <c r="AB333" s="6"/>
    </row>
    <row r="334" spans="1:28">
      <c r="A334" t="s">
        <v>2098</v>
      </c>
      <c r="B334">
        <v>333</v>
      </c>
      <c r="C334" t="s">
        <v>2099</v>
      </c>
      <c r="D334" t="s">
        <v>2100</v>
      </c>
      <c r="E334" s="5" t="s">
        <v>29</v>
      </c>
      <c r="F334">
        <v>1</v>
      </c>
      <c r="G334" t="s">
        <v>2101</v>
      </c>
      <c r="H334" t="s">
        <v>2102</v>
      </c>
      <c r="I334">
        <v>0.85</v>
      </c>
      <c r="J334">
        <v>1.03</v>
      </c>
      <c r="K334" s="5">
        <v>41964</v>
      </c>
      <c r="L334" t="s">
        <v>32</v>
      </c>
      <c r="M334" t="s">
        <v>94</v>
      </c>
      <c r="N334" t="s">
        <v>87</v>
      </c>
      <c r="P334" s="6" t="s">
        <v>135</v>
      </c>
      <c r="Q334" t="s">
        <v>2103</v>
      </c>
      <c r="R334" s="6">
        <f ca="1">IFERROR(IF(AND(OR(P334="Global X Investments Canada Inc",P334="Fidelity Investments Canada ULC",P334="3iQ Corp."), ISNUMBER(SEARCH("/U", A334))), 0, VLOOKUP(A334,'[1]aum (BBG)'!$A:$D,2,FALSE)),0)</f>
        <v>92847318.154338837</v>
      </c>
      <c r="S334" s="6">
        <f ca="1">IFERROR(IF(AND(OR(P334="Global X Investments Canada Inc",P334="Fidelity Investments Canada ULC",P334="3iQ Corp."), ISNUMBER(SEARCH("/U", A334))), 0, VLOOKUP(A334,'[1]fund_flow (BBG)'!$A:$D,2,FALSE)),0)</f>
        <v>0</v>
      </c>
      <c r="T334" s="6">
        <f ca="1">IFERROR(IF(AND(OR(P334="Global X Investments Canada Inc",P334="Fidelity Investments Canada ULC",P334="3iQ Corp."), ISNUMBER(SEARCH("/U", A334))), 0, VLOOKUP(A334,'[1]fund_flow (BBG)'!$A:$D,4,FALSE)),0)</f>
        <v>0</v>
      </c>
      <c r="U334" s="6">
        <f ca="1">IFERROR(IF(AND(OR(P334="Global X Investments Canada Inc",P334="Fidelity Investments Canada ULC",P334="3iQ Corp."), ISNUMBER(SEARCH("/U", A334))), 0, VLOOKUP(A334,'[1]fund_flow (BBG)'!$E:$F,2,FALSE)),0)</f>
        <v>2206634.0000000019</v>
      </c>
      <c r="V334" s="6">
        <f ca="1">IFERROR(IF(AND(OR(P334="Global X Investments Canada Inc",P334="Fidelity Investments Canada ULC",P334="3iQ Corp."), ISNUMBER(SEARCH("/U", A334))), 0, VLOOKUP(A334,'[1]fund_flow (BBG)'!$G:$H,2,FALSE)),0)</f>
        <v>0</v>
      </c>
      <c r="W334" s="6">
        <f ca="1">IFERROR(IF(AND(OR(P334="Global X Investments Canada Inc",P334="Fidelity Investments Canada ULC",P334="3iQ Corp."), ISNUMBER(SEARCH("/U", A334))), 0, VLOOKUP(A334,'[1]fund_flow (BBG)'!$I:$J,2,FALSE)),0)</f>
        <v>755598.00000000047</v>
      </c>
      <c r="X334" s="6">
        <f ca="1">IFERROR(VLOOKUP(A334,'[1]num_trades (BBG)'!$A:$C,2,FALSE),0)</f>
        <v>124</v>
      </c>
      <c r="Y334" s="6">
        <f ca="1">IFERROR(VLOOKUP(A334,'[1]Turnover (BBG)'!$A:$C,2,FALSE),0)</f>
        <v>741319.90999999992</v>
      </c>
      <c r="Z334" s="6" t="str">
        <f>+IFERROR(IFERROR(VLOOKUP(M334,'[1]Category Mapping'!A:B,2,0),VLOOKUP(N334,'[1]Category Mapping'!A:B,2,0)),"Other")</f>
        <v>Global Sector Equity</v>
      </c>
      <c r="AA334" s="7">
        <v>473782139.41483498</v>
      </c>
      <c r="AB334" s="6"/>
    </row>
    <row r="335" spans="1:28">
      <c r="A335" t="s">
        <v>2104</v>
      </c>
      <c r="B335">
        <v>334</v>
      </c>
      <c r="C335" t="s">
        <v>2105</v>
      </c>
      <c r="D335" t="s">
        <v>2106</v>
      </c>
      <c r="E335" s="5">
        <v>45013</v>
      </c>
      <c r="F335">
        <v>1</v>
      </c>
      <c r="G335" t="s">
        <v>2107</v>
      </c>
      <c r="H335" t="s">
        <v>2108</v>
      </c>
      <c r="I335">
        <v>0.55000000000000004</v>
      </c>
      <c r="J335">
        <v>0.65</v>
      </c>
      <c r="K335" s="5">
        <v>41967</v>
      </c>
      <c r="L335" t="s">
        <v>32</v>
      </c>
      <c r="M335" t="s">
        <v>480</v>
      </c>
      <c r="N335" t="s">
        <v>115</v>
      </c>
      <c r="P335" s="6" t="s">
        <v>522</v>
      </c>
      <c r="Q335" t="s">
        <v>2109</v>
      </c>
      <c r="R335" s="6">
        <f ca="1">IFERROR(IF(AND(OR(P335="Global X Investments Canada Inc",P335="Fidelity Investments Canada ULC",P335="3iQ Corp."), ISNUMBER(SEARCH("/U", A335))), 0, VLOOKUP(A335,'[1]aum (BBG)'!$A:$D,2,FALSE)),0)</f>
        <v>0</v>
      </c>
      <c r="S335" s="6">
        <f ca="1">IFERROR(IF(AND(OR(P335="Global X Investments Canada Inc",P335="Fidelity Investments Canada ULC",P335="3iQ Corp."), ISNUMBER(SEARCH("/U", A335))), 0, VLOOKUP(A335,'[1]fund_flow (BBG)'!$A:$D,2,FALSE)),0)</f>
        <v>0</v>
      </c>
      <c r="T335" s="6">
        <f ca="1">IFERROR(IF(AND(OR(P335="Global X Investments Canada Inc",P335="Fidelity Investments Canada ULC",P335="3iQ Corp."), ISNUMBER(SEARCH("/U", A335))), 0, VLOOKUP(A335,'[1]fund_flow (BBG)'!$A:$D,4,FALSE)),0)</f>
        <v>0</v>
      </c>
      <c r="U335" s="6">
        <f ca="1">IFERROR(IF(AND(OR(P335="Global X Investments Canada Inc",P335="Fidelity Investments Canada ULC",P335="3iQ Corp."), ISNUMBER(SEARCH("/U", A335))), 0, VLOOKUP(A335,'[1]fund_flow (BBG)'!$E:$F,2,FALSE)),0)</f>
        <v>0</v>
      </c>
      <c r="V335" s="6">
        <f ca="1">IFERROR(IF(AND(OR(P335="Global X Investments Canada Inc",P335="Fidelity Investments Canada ULC",P335="3iQ Corp."), ISNUMBER(SEARCH("/U", A335))), 0, VLOOKUP(A335,'[1]fund_flow (BBG)'!$G:$H,2,FALSE)),0)</f>
        <v>0</v>
      </c>
      <c r="W335" s="6">
        <f ca="1">IFERROR(IF(AND(OR(P335="Global X Investments Canada Inc",P335="Fidelity Investments Canada ULC",P335="3iQ Corp."), ISNUMBER(SEARCH("/U", A335))), 0, VLOOKUP(A335,'[1]fund_flow (BBG)'!$I:$J,2,FALSE)),0)</f>
        <v>0</v>
      </c>
      <c r="X335" s="6">
        <f ca="1">IFERROR(VLOOKUP(A335,'[1]num_trades (BBG)'!$A:$C,2,FALSE),0)</f>
        <v>0</v>
      </c>
      <c r="Y335" s="6">
        <f ca="1">IFERROR(VLOOKUP(A335,'[1]Turnover (BBG)'!$A:$C,2,FALSE),0)</f>
        <v>0</v>
      </c>
      <c r="Z335" s="6" t="str">
        <f>+IFERROR(IFERROR(VLOOKUP(M335,'[1]Category Mapping'!A:B,2,0),VLOOKUP(N335,'[1]Category Mapping'!A:B,2,0)),"Other")</f>
        <v>Other</v>
      </c>
      <c r="AA335" s="7">
        <v>0</v>
      </c>
      <c r="AB335" s="6"/>
    </row>
    <row r="336" spans="1:28">
      <c r="A336" t="s">
        <v>2110</v>
      </c>
      <c r="B336">
        <v>335</v>
      </c>
      <c r="C336" t="s">
        <v>2111</v>
      </c>
      <c r="D336" t="s">
        <v>2112</v>
      </c>
      <c r="E336" s="5">
        <v>45013</v>
      </c>
      <c r="F336">
        <v>1</v>
      </c>
      <c r="G336" t="s">
        <v>2113</v>
      </c>
      <c r="H336" t="s">
        <v>2114</v>
      </c>
      <c r="I336">
        <v>0.55000000000000004</v>
      </c>
      <c r="J336">
        <v>0.66</v>
      </c>
      <c r="K336" s="5">
        <v>41967</v>
      </c>
      <c r="L336" t="s">
        <v>32</v>
      </c>
      <c r="M336" t="s">
        <v>102</v>
      </c>
      <c r="N336" t="s">
        <v>115</v>
      </c>
      <c r="P336" s="6" t="s">
        <v>522</v>
      </c>
      <c r="Q336" t="s">
        <v>2115</v>
      </c>
      <c r="R336" s="6">
        <f ca="1">IFERROR(IF(AND(OR(P336="Global X Investments Canada Inc",P336="Fidelity Investments Canada ULC",P336="3iQ Corp."), ISNUMBER(SEARCH("/U", A336))), 0, VLOOKUP(A336,'[1]aum (BBG)'!$A:$D,2,FALSE)),0)</f>
        <v>0</v>
      </c>
      <c r="S336" s="6">
        <f ca="1">IFERROR(IF(AND(OR(P336="Global X Investments Canada Inc",P336="Fidelity Investments Canada ULC",P336="3iQ Corp."), ISNUMBER(SEARCH("/U", A336))), 0, VLOOKUP(A336,'[1]fund_flow (BBG)'!$A:$D,2,FALSE)),0)</f>
        <v>0</v>
      </c>
      <c r="T336" s="6">
        <f ca="1">IFERROR(IF(AND(OR(P336="Global X Investments Canada Inc",P336="Fidelity Investments Canada ULC",P336="3iQ Corp."), ISNUMBER(SEARCH("/U", A336))), 0, VLOOKUP(A336,'[1]fund_flow (BBG)'!$A:$D,4,FALSE)),0)</f>
        <v>0</v>
      </c>
      <c r="U336" s="6">
        <f ca="1">IFERROR(IF(AND(OR(P336="Global X Investments Canada Inc",P336="Fidelity Investments Canada ULC",P336="3iQ Corp."), ISNUMBER(SEARCH("/U", A336))), 0, VLOOKUP(A336,'[1]fund_flow (BBG)'!$E:$F,2,FALSE)),0)</f>
        <v>0</v>
      </c>
      <c r="V336" s="6">
        <f ca="1">IFERROR(IF(AND(OR(P336="Global X Investments Canada Inc",P336="Fidelity Investments Canada ULC",P336="3iQ Corp."), ISNUMBER(SEARCH("/U", A336))), 0, VLOOKUP(A336,'[1]fund_flow (BBG)'!$G:$H,2,FALSE)),0)</f>
        <v>0</v>
      </c>
      <c r="W336" s="6">
        <f ca="1">IFERROR(IF(AND(OR(P336="Global X Investments Canada Inc",P336="Fidelity Investments Canada ULC",P336="3iQ Corp."), ISNUMBER(SEARCH("/U", A336))), 0, VLOOKUP(A336,'[1]fund_flow (BBG)'!$I:$J,2,FALSE)),0)</f>
        <v>0</v>
      </c>
      <c r="X336" s="6">
        <f ca="1">IFERROR(VLOOKUP(A336,'[1]num_trades (BBG)'!$A:$C,2,FALSE),0)</f>
        <v>0</v>
      </c>
      <c r="Y336" s="6">
        <f ca="1">IFERROR(VLOOKUP(A336,'[1]Turnover (BBG)'!$A:$C,2,FALSE),0)</f>
        <v>0</v>
      </c>
      <c r="Z336" s="6" t="str">
        <f>+IFERROR(IFERROR(VLOOKUP(M336,'[1]Category Mapping'!A:B,2,0),VLOOKUP(N336,'[1]Category Mapping'!A:B,2,0)),"Other")</f>
        <v>Other</v>
      </c>
      <c r="AA336" s="7">
        <v>0</v>
      </c>
      <c r="AB336" s="6"/>
    </row>
    <row r="337" spans="1:28">
      <c r="A337" t="s">
        <v>2116</v>
      </c>
      <c r="B337">
        <v>336</v>
      </c>
      <c r="C337" t="s">
        <v>2117</v>
      </c>
      <c r="D337" t="s">
        <v>2118</v>
      </c>
      <c r="E337" s="5" t="s">
        <v>29</v>
      </c>
      <c r="F337">
        <v>1</v>
      </c>
      <c r="G337" t="s">
        <v>2119</v>
      </c>
      <c r="H337" t="s">
        <v>2120</v>
      </c>
      <c r="I337">
        <v>0.85</v>
      </c>
      <c r="J337">
        <v>0.99</v>
      </c>
      <c r="K337" s="5">
        <v>41991</v>
      </c>
      <c r="L337" t="s">
        <v>32</v>
      </c>
      <c r="M337" t="s">
        <v>820</v>
      </c>
      <c r="N337" t="s">
        <v>781</v>
      </c>
      <c r="P337" s="6" t="s">
        <v>1906</v>
      </c>
      <c r="Q337" t="s">
        <v>2121</v>
      </c>
      <c r="R337" s="6">
        <f ca="1">IFERROR(IF(AND(OR(P337="Global X Investments Canada Inc",P337="Fidelity Investments Canada ULC",P337="3iQ Corp."), ISNUMBER(SEARCH("/U", A337))), 0, VLOOKUP(A337,'[1]aum (BBG)'!$A:$D,2,FALSE)),0)</f>
        <v>1607786613.0492549</v>
      </c>
      <c r="S337" s="6">
        <f ca="1">IFERROR(IF(AND(OR(P337="Global X Investments Canada Inc",P337="Fidelity Investments Canada ULC",P337="3iQ Corp."), ISNUMBER(SEARCH("/U", A337))), 0, VLOOKUP(A337,'[1]fund_flow (BBG)'!$A:$D,2,FALSE)),0)</f>
        <v>8931557.4999998715</v>
      </c>
      <c r="T337" s="6">
        <f ca="1">IFERROR(IF(AND(OR(P337="Global X Investments Canada Inc",P337="Fidelity Investments Canada ULC",P337="3iQ Corp."), ISNUMBER(SEARCH("/U", A337))), 0, VLOOKUP(A337,'[1]fund_flow (BBG)'!$A:$D,4,FALSE)),0)</f>
        <v>13926190.000000132</v>
      </c>
      <c r="U337" s="6">
        <f ca="1">IFERROR(IF(AND(OR(P337="Global X Investments Canada Inc",P337="Fidelity Investments Canada ULC",P337="3iQ Corp."), ISNUMBER(SEARCH("/U", A337))), 0, VLOOKUP(A337,'[1]fund_flow (BBG)'!$E:$F,2,FALSE)),0)</f>
        <v>14200274.999999911</v>
      </c>
      <c r="V337" s="6">
        <f ca="1">IFERROR(IF(AND(OR(P337="Global X Investments Canada Inc",P337="Fidelity Investments Canada ULC",P337="3iQ Corp."), ISNUMBER(SEARCH("/U", A337))), 0, VLOOKUP(A337,'[1]fund_flow (BBG)'!$G:$H,2,FALSE)),0)</f>
        <v>15251967.500000134</v>
      </c>
      <c r="W337" s="6">
        <f ca="1">IFERROR(IF(AND(OR(P337="Global X Investments Canada Inc",P337="Fidelity Investments Canada ULC",P337="3iQ Corp."), ISNUMBER(SEARCH("/U", A337))), 0, VLOOKUP(A337,'[1]fund_flow (BBG)'!$I:$J,2,FALSE)),0)</f>
        <v>58952445.000000015</v>
      </c>
      <c r="X337" s="6">
        <f ca="1">IFERROR(VLOOKUP(A337,'[1]num_trades (BBG)'!$A:$C,2,FALSE),0)</f>
        <v>7064</v>
      </c>
      <c r="Y337" s="6">
        <f ca="1">IFERROR(VLOOKUP(A337,'[1]Turnover (BBG)'!$A:$C,2,FALSE),0)</f>
        <v>48388284</v>
      </c>
      <c r="Z337" s="6" t="str">
        <f>+IFERROR(IFERROR(VLOOKUP(M337,'[1]Category Mapping'!A:B,2,0),VLOOKUP(N337,'[1]Category Mapping'!A:B,2,0)),"Other")</f>
        <v>Covered Call</v>
      </c>
      <c r="AA337" s="7">
        <v>1331243903.6528239</v>
      </c>
      <c r="AB337" s="6"/>
    </row>
    <row r="338" spans="1:28">
      <c r="A338" t="s">
        <v>2122</v>
      </c>
      <c r="B338">
        <v>337</v>
      </c>
      <c r="C338" t="s">
        <v>2123</v>
      </c>
      <c r="D338" t="s">
        <v>2124</v>
      </c>
      <c r="E338" s="5">
        <v>44662</v>
      </c>
      <c r="F338">
        <v>1</v>
      </c>
      <c r="G338" t="s">
        <v>2125</v>
      </c>
      <c r="H338" t="s">
        <v>2126</v>
      </c>
      <c r="I338">
        <v>0.85</v>
      </c>
      <c r="J338">
        <v>1.27</v>
      </c>
      <c r="K338" s="5">
        <v>42023</v>
      </c>
      <c r="L338" t="s">
        <v>32</v>
      </c>
      <c r="M338" t="s">
        <v>645</v>
      </c>
      <c r="N338" t="s">
        <v>2127</v>
      </c>
      <c r="P338" s="6" t="s">
        <v>135</v>
      </c>
      <c r="Q338" t="s">
        <v>2128</v>
      </c>
      <c r="R338" s="6">
        <f ca="1">IFERROR(IF(AND(OR(P338="Global X Investments Canada Inc",P338="Fidelity Investments Canada ULC",P338="3iQ Corp."), ISNUMBER(SEARCH("/U", A338))), 0, VLOOKUP(A338,'[1]aum (BBG)'!$A:$D,2,FALSE)),0)</f>
        <v>0</v>
      </c>
      <c r="S338" s="6">
        <f ca="1">IFERROR(IF(AND(OR(P338="Global X Investments Canada Inc",P338="Fidelity Investments Canada ULC",P338="3iQ Corp."), ISNUMBER(SEARCH("/U", A338))), 0, VLOOKUP(A338,'[1]fund_flow (BBG)'!$A:$D,2,FALSE)),0)</f>
        <v>0</v>
      </c>
      <c r="T338" s="6">
        <f ca="1">IFERROR(IF(AND(OR(P338="Global X Investments Canada Inc",P338="Fidelity Investments Canada ULC",P338="3iQ Corp."), ISNUMBER(SEARCH("/U", A338))), 0, VLOOKUP(A338,'[1]fund_flow (BBG)'!$A:$D,4,FALSE)),0)</f>
        <v>0</v>
      </c>
      <c r="U338" s="6">
        <f ca="1">IFERROR(IF(AND(OR(P338="Global X Investments Canada Inc",P338="Fidelity Investments Canada ULC",P338="3iQ Corp."), ISNUMBER(SEARCH("/U", A338))), 0, VLOOKUP(A338,'[1]fund_flow (BBG)'!$E:$F,2,FALSE)),0)</f>
        <v>0</v>
      </c>
      <c r="V338" s="6">
        <f ca="1">IFERROR(IF(AND(OR(P338="Global X Investments Canada Inc",P338="Fidelity Investments Canada ULC",P338="3iQ Corp."), ISNUMBER(SEARCH("/U", A338))), 0, VLOOKUP(A338,'[1]fund_flow (BBG)'!$G:$H,2,FALSE)),0)</f>
        <v>0</v>
      </c>
      <c r="W338" s="6">
        <f ca="1">IFERROR(IF(AND(OR(P338="Global X Investments Canada Inc",P338="Fidelity Investments Canada ULC",P338="3iQ Corp."), ISNUMBER(SEARCH("/U", A338))), 0, VLOOKUP(A338,'[1]fund_flow (BBG)'!$I:$J,2,FALSE)),0)</f>
        <v>0</v>
      </c>
      <c r="X338" s="6">
        <f ca="1">IFERROR(VLOOKUP(A338,'[1]num_trades (BBG)'!$A:$C,2,FALSE),0)</f>
        <v>0</v>
      </c>
      <c r="Y338" s="6">
        <f ca="1">IFERROR(VLOOKUP(A338,'[1]Turnover (BBG)'!$A:$C,2,FALSE),0)</f>
        <v>0</v>
      </c>
      <c r="Z338" s="6" t="str">
        <f>+IFERROR(IFERROR(VLOOKUP(M338,'[1]Category Mapping'!A:B,2,0),VLOOKUP(N338,'[1]Category Mapping'!A:B,2,0)),"Other")</f>
        <v>Other</v>
      </c>
      <c r="AA338" s="7">
        <v>0</v>
      </c>
      <c r="AB338" s="6"/>
    </row>
    <row r="339" spans="1:28">
      <c r="A339" t="s">
        <v>2129</v>
      </c>
      <c r="B339">
        <v>338</v>
      </c>
      <c r="C339" t="s">
        <v>2130</v>
      </c>
      <c r="D339" t="s">
        <v>2124</v>
      </c>
      <c r="E339" s="5">
        <v>44662</v>
      </c>
      <c r="F339">
        <v>1</v>
      </c>
      <c r="G339" t="s">
        <v>2131</v>
      </c>
      <c r="H339" t="s">
        <v>2132</v>
      </c>
      <c r="I339">
        <v>0.85</v>
      </c>
      <c r="J339">
        <v>1.26</v>
      </c>
      <c r="K339" s="5">
        <v>42023</v>
      </c>
      <c r="L339" t="s">
        <v>32</v>
      </c>
      <c r="M339" t="s">
        <v>645</v>
      </c>
      <c r="N339" t="s">
        <v>2127</v>
      </c>
      <c r="P339" s="6" t="s">
        <v>135</v>
      </c>
      <c r="Q339" t="s">
        <v>2133</v>
      </c>
      <c r="R339" s="6">
        <f ca="1">IFERROR(IF(AND(OR(P339="Global X Investments Canada Inc",P339="Fidelity Investments Canada ULC",P339="3iQ Corp."), ISNUMBER(SEARCH("/U", A339))), 0, VLOOKUP(A339,'[1]aum (BBG)'!$A:$D,2,FALSE)),0)</f>
        <v>0</v>
      </c>
      <c r="S339" s="6">
        <f ca="1">IFERROR(IF(AND(OR(P339="Global X Investments Canada Inc",P339="Fidelity Investments Canada ULC",P339="3iQ Corp."), ISNUMBER(SEARCH("/U", A339))), 0, VLOOKUP(A339,'[1]fund_flow (BBG)'!$A:$D,2,FALSE)),0)</f>
        <v>0</v>
      </c>
      <c r="T339" s="6">
        <f ca="1">IFERROR(IF(AND(OR(P339="Global X Investments Canada Inc",P339="Fidelity Investments Canada ULC",P339="3iQ Corp."), ISNUMBER(SEARCH("/U", A339))), 0, VLOOKUP(A339,'[1]fund_flow (BBG)'!$A:$D,4,FALSE)),0)</f>
        <v>0</v>
      </c>
      <c r="U339" s="6">
        <f ca="1">IFERROR(IF(AND(OR(P339="Global X Investments Canada Inc",P339="Fidelity Investments Canada ULC",P339="3iQ Corp."), ISNUMBER(SEARCH("/U", A339))), 0, VLOOKUP(A339,'[1]fund_flow (BBG)'!$E:$F,2,FALSE)),0)</f>
        <v>0</v>
      </c>
      <c r="V339" s="6">
        <f ca="1">IFERROR(IF(AND(OR(P339="Global X Investments Canada Inc",P339="Fidelity Investments Canada ULC",P339="3iQ Corp."), ISNUMBER(SEARCH("/U", A339))), 0, VLOOKUP(A339,'[1]fund_flow (BBG)'!$G:$H,2,FALSE)),0)</f>
        <v>0</v>
      </c>
      <c r="W339" s="6">
        <f ca="1">IFERROR(IF(AND(OR(P339="Global X Investments Canada Inc",P339="Fidelity Investments Canada ULC",P339="3iQ Corp."), ISNUMBER(SEARCH("/U", A339))), 0, VLOOKUP(A339,'[1]fund_flow (BBG)'!$I:$J,2,FALSE)),0)</f>
        <v>0</v>
      </c>
      <c r="X339" s="6">
        <f ca="1">IFERROR(VLOOKUP(A339,'[1]num_trades (BBG)'!$A:$C,2,FALSE),0)</f>
        <v>0</v>
      </c>
      <c r="Y339" s="6">
        <f ca="1">IFERROR(VLOOKUP(A339,'[1]Turnover (BBG)'!$A:$C,2,FALSE),0)</f>
        <v>0</v>
      </c>
      <c r="Z339" s="6" t="str">
        <f>+IFERROR(IFERROR(VLOOKUP(M339,'[1]Category Mapping'!A:B,2,0),VLOOKUP(N339,'[1]Category Mapping'!A:B,2,0)),"Other")</f>
        <v>Other</v>
      </c>
      <c r="AA339" s="7">
        <v>0</v>
      </c>
      <c r="AB339" s="6"/>
    </row>
    <row r="340" spans="1:28">
      <c r="A340" t="s">
        <v>2134</v>
      </c>
      <c r="B340">
        <v>339</v>
      </c>
      <c r="C340" t="s">
        <v>2135</v>
      </c>
      <c r="D340" t="s">
        <v>2136</v>
      </c>
      <c r="E340" s="5" t="s">
        <v>29</v>
      </c>
      <c r="F340">
        <v>1</v>
      </c>
      <c r="G340" t="s">
        <v>2137</v>
      </c>
      <c r="H340" t="s">
        <v>2138</v>
      </c>
      <c r="I340">
        <v>0.5</v>
      </c>
      <c r="J340">
        <v>0.55000000000000004</v>
      </c>
      <c r="K340" s="5">
        <v>42030</v>
      </c>
      <c r="L340" t="s">
        <v>32</v>
      </c>
      <c r="M340" t="s">
        <v>609</v>
      </c>
      <c r="N340" t="s">
        <v>610</v>
      </c>
      <c r="P340" s="6" t="s">
        <v>35</v>
      </c>
      <c r="Q340" t="s">
        <v>2139</v>
      </c>
      <c r="R340" s="6">
        <f ca="1">IFERROR(IF(AND(OR(P340="Global X Investments Canada Inc",P340="Fidelity Investments Canada ULC",P340="3iQ Corp."), ISNUMBER(SEARCH("/U", A340))), 0, VLOOKUP(A340,'[1]aum (BBG)'!$A:$D,2,FALSE)),0)</f>
        <v>45764919.662475586</v>
      </c>
      <c r="S340" s="6">
        <f ca="1">IFERROR(IF(AND(OR(P340="Global X Investments Canada Inc",P340="Fidelity Investments Canada ULC",P340="3iQ Corp."), ISNUMBER(SEARCH("/U", A340))), 0, VLOOKUP(A340,'[1]fund_flow (BBG)'!$A:$D,2,FALSE)),0)</f>
        <v>0</v>
      </c>
      <c r="T340" s="6">
        <f ca="1">IFERROR(IF(AND(OR(P340="Global X Investments Canada Inc",P340="Fidelity Investments Canada ULC",P340="3iQ Corp."), ISNUMBER(SEARCH("/U", A340))), 0, VLOOKUP(A340,'[1]fund_flow (BBG)'!$A:$D,4,FALSE)),0)</f>
        <v>1696216.7000000016</v>
      </c>
      <c r="U340" s="6">
        <f ca="1">IFERROR(IF(AND(OR(P340="Global X Investments Canada Inc",P340="Fidelity Investments Canada ULC",P340="3iQ Corp."), ISNUMBER(SEARCH("/U", A340))), 0, VLOOKUP(A340,'[1]fund_flow (BBG)'!$E:$F,2,FALSE)),0)</f>
        <v>0</v>
      </c>
      <c r="V340" s="6">
        <f ca="1">IFERROR(IF(AND(OR(P340="Global X Investments Canada Inc",P340="Fidelity Investments Canada ULC",P340="3iQ Corp."), ISNUMBER(SEARCH("/U", A340))), 0, VLOOKUP(A340,'[1]fund_flow (BBG)'!$G:$H,2,FALSE)),0)</f>
        <v>0</v>
      </c>
      <c r="W340" s="6">
        <f ca="1">IFERROR(IF(AND(OR(P340="Global X Investments Canada Inc",P340="Fidelity Investments Canada ULC",P340="3iQ Corp."), ISNUMBER(SEARCH("/U", A340))), 0, VLOOKUP(A340,'[1]fund_flow (BBG)'!$I:$J,2,FALSE)),0)</f>
        <v>3395792.6000000034</v>
      </c>
      <c r="X340" s="6">
        <f ca="1">IFERROR(VLOOKUP(A340,'[1]num_trades (BBG)'!$A:$C,2,FALSE),0)</f>
        <v>94</v>
      </c>
      <c r="Y340" s="6">
        <f ca="1">IFERROR(VLOOKUP(A340,'[1]Turnover (BBG)'!$A:$C,2,FALSE),0)</f>
        <v>372354.44000000006</v>
      </c>
      <c r="Z340" s="6" t="str">
        <f>+IFERROR(IFERROR(VLOOKUP(M340,'[1]Category Mapping'!A:B,2,0),VLOOKUP(N340,'[1]Category Mapping'!A:B,2,0)),"Other")</f>
        <v>Other</v>
      </c>
      <c r="AA340" s="7">
        <v>44385445.785522461</v>
      </c>
      <c r="AB340" s="6"/>
    </row>
    <row r="341" spans="1:28">
      <c r="A341" t="s">
        <v>2140</v>
      </c>
      <c r="B341">
        <v>340</v>
      </c>
      <c r="C341" t="s">
        <v>2141</v>
      </c>
      <c r="D341" t="s">
        <v>2142</v>
      </c>
      <c r="E341" s="5" t="s">
        <v>29</v>
      </c>
      <c r="F341">
        <v>1</v>
      </c>
      <c r="G341" t="s">
        <v>2143</v>
      </c>
      <c r="H341" t="s">
        <v>2144</v>
      </c>
      <c r="I341">
        <v>0.65</v>
      </c>
      <c r="J341">
        <v>0.69</v>
      </c>
      <c r="K341" s="5">
        <v>42045</v>
      </c>
      <c r="L341" t="s">
        <v>32</v>
      </c>
      <c r="M341" t="s">
        <v>820</v>
      </c>
      <c r="N341" t="s">
        <v>72</v>
      </c>
      <c r="P341" s="6" t="s">
        <v>135</v>
      </c>
      <c r="Q341" t="s">
        <v>2145</v>
      </c>
      <c r="R341" s="6">
        <f ca="1">IFERROR(IF(AND(OR(P341="Global X Investments Canada Inc",P341="Fidelity Investments Canada ULC",P341="3iQ Corp."), ISNUMBER(SEARCH("/U", A341))), 0, VLOOKUP(A341,'[1]aum (BBG)'!$A:$D,2,FALSE)),0)</f>
        <v>29961333.909502029</v>
      </c>
      <c r="S341" s="6">
        <f ca="1">IFERROR(IF(AND(OR(P341="Global X Investments Canada Inc",P341="Fidelity Investments Canada ULC",P341="3iQ Corp."), ISNUMBER(SEARCH("/U", A341))), 0, VLOOKUP(A341,'[1]fund_flow (BBG)'!$A:$D,2,FALSE)),0)</f>
        <v>-802670.0000000007</v>
      </c>
      <c r="T341" s="6">
        <f ca="1">IFERROR(IF(AND(OR(P341="Global X Investments Canada Inc",P341="Fidelity Investments Canada ULC",P341="3iQ Corp."), ISNUMBER(SEARCH("/U", A341))), 0, VLOOKUP(A341,'[1]fund_flow (BBG)'!$A:$D,4,FALSE)),0)</f>
        <v>0</v>
      </c>
      <c r="U341" s="6">
        <f ca="1">IFERROR(IF(AND(OR(P341="Global X Investments Canada Inc",P341="Fidelity Investments Canada ULC",P341="3iQ Corp."), ISNUMBER(SEARCH("/U", A341))), 0, VLOOKUP(A341,'[1]fund_flow (BBG)'!$E:$F,2,FALSE)),0)</f>
        <v>0</v>
      </c>
      <c r="V341" s="6">
        <f ca="1">IFERROR(IF(AND(OR(P341="Global X Investments Canada Inc",P341="Fidelity Investments Canada ULC",P341="3iQ Corp."), ISNUMBER(SEARCH("/U", A341))), 0, VLOOKUP(A341,'[1]fund_flow (BBG)'!$G:$H,2,FALSE)),0)</f>
        <v>0</v>
      </c>
      <c r="W341" s="6">
        <f ca="1">IFERROR(IF(AND(OR(P341="Global X Investments Canada Inc",P341="Fidelity Investments Canada ULC",P341="3iQ Corp."), ISNUMBER(SEARCH("/U", A341))), 0, VLOOKUP(A341,'[1]fund_flow (BBG)'!$I:$J,2,FALSE)),0)</f>
        <v>-802670.0000000007</v>
      </c>
      <c r="X341" s="6">
        <f ca="1">IFERROR(VLOOKUP(A341,'[1]num_trades (BBG)'!$A:$C,2,FALSE),0)</f>
        <v>116</v>
      </c>
      <c r="Y341" s="6">
        <f ca="1">IFERROR(VLOOKUP(A341,'[1]Turnover (BBG)'!$A:$C,2,FALSE),0)</f>
        <v>1583954.1300000001</v>
      </c>
      <c r="Z341" s="6" t="str">
        <f>+IFERROR(IFERROR(VLOOKUP(M341,'[1]Category Mapping'!A:B,2,0),VLOOKUP(N341,'[1]Category Mapping'!A:B,2,0)),"Other")</f>
        <v>Covered Call</v>
      </c>
      <c r="AA341" s="7">
        <v>56262903.643140793</v>
      </c>
      <c r="AB341" s="6"/>
    </row>
    <row r="342" spans="1:28">
      <c r="A342" t="s">
        <v>2146</v>
      </c>
      <c r="B342">
        <v>341</v>
      </c>
      <c r="C342" t="s">
        <v>2147</v>
      </c>
      <c r="D342" t="s">
        <v>2148</v>
      </c>
      <c r="E342" s="5" t="s">
        <v>29</v>
      </c>
      <c r="F342">
        <v>1</v>
      </c>
      <c r="G342" t="s">
        <v>2149</v>
      </c>
      <c r="H342" t="s">
        <v>2150</v>
      </c>
      <c r="I342">
        <v>0.65</v>
      </c>
      <c r="J342">
        <v>0.71</v>
      </c>
      <c r="K342" s="5">
        <v>42045</v>
      </c>
      <c r="L342" t="s">
        <v>32</v>
      </c>
      <c r="M342" t="s">
        <v>820</v>
      </c>
      <c r="N342" t="s">
        <v>72</v>
      </c>
      <c r="P342" s="6" t="s">
        <v>135</v>
      </c>
      <c r="Q342" t="s">
        <v>2151</v>
      </c>
      <c r="R342" s="6">
        <f ca="1">IFERROR(IF(AND(OR(P342="Global X Investments Canada Inc",P342="Fidelity Investments Canada ULC",P342="3iQ Corp."), ISNUMBER(SEARCH("/U", A342))), 0, VLOOKUP(A342,'[1]aum (BBG)'!$A:$D,2,FALSE)),0)</f>
        <v>126212211.71105194</v>
      </c>
      <c r="S342" s="6">
        <f ca="1">IFERROR(IF(AND(OR(P342="Global X Investments Canada Inc",P342="Fidelity Investments Canada ULC",P342="3iQ Corp."), ISNUMBER(SEARCH("/U", A342))), 0, VLOOKUP(A342,'[1]fund_flow (BBG)'!$A:$D,2,FALSE)),0)</f>
        <v>609209.99999998719</v>
      </c>
      <c r="T342" s="6">
        <f ca="1">IFERROR(IF(AND(OR(P342="Global X Investments Canada Inc",P342="Fidelity Investments Canada ULC",P342="3iQ Corp."), ISNUMBER(SEARCH("/U", A342))), 0, VLOOKUP(A342,'[1]fund_flow (BBG)'!$A:$D,4,FALSE)),0)</f>
        <v>0</v>
      </c>
      <c r="U342" s="6">
        <f ca="1">IFERROR(IF(AND(OR(P342="Global X Investments Canada Inc",P342="Fidelity Investments Canada ULC",P342="3iQ Corp."), ISNUMBER(SEARCH("/U", A342))), 0, VLOOKUP(A342,'[1]fund_flow (BBG)'!$E:$F,2,FALSE)),0)</f>
        <v>-286874.99999998364</v>
      </c>
      <c r="V342" s="6">
        <f ca="1">IFERROR(IF(AND(OR(P342="Global X Investments Canada Inc",P342="Fidelity Investments Canada ULC",P342="3iQ Corp."), ISNUMBER(SEARCH("/U", A342))), 0, VLOOKUP(A342,'[1]fund_flow (BBG)'!$G:$H,2,FALSE)),0)</f>
        <v>291419.99999998376</v>
      </c>
      <c r="W342" s="6">
        <f ca="1">IFERROR(IF(AND(OR(P342="Global X Investments Canada Inc",P342="Fidelity Investments Canada ULC",P342="3iQ Corp."), ISNUMBER(SEARCH("/U", A342))), 0, VLOOKUP(A342,'[1]fund_flow (BBG)'!$I:$J,2,FALSE)),0)</f>
        <v>33194.999999999243</v>
      </c>
      <c r="X342" s="6">
        <f ca="1">IFERROR(VLOOKUP(A342,'[1]num_trades (BBG)'!$A:$C,2,FALSE),0)</f>
        <v>838</v>
      </c>
      <c r="Y342" s="6">
        <f ca="1">IFERROR(VLOOKUP(A342,'[1]Turnover (BBG)'!$A:$C,2,FALSE),0)</f>
        <v>2437217.1999999997</v>
      </c>
      <c r="Z342" s="6" t="str">
        <f>+IFERROR(IFERROR(VLOOKUP(M342,'[1]Category Mapping'!A:B,2,0),VLOOKUP(N342,'[1]Category Mapping'!A:B,2,0)),"Other")</f>
        <v>Covered Call</v>
      </c>
      <c r="AA342" s="7">
        <v>126579895.49109221</v>
      </c>
      <c r="AB342" s="6"/>
    </row>
    <row r="343" spans="1:28">
      <c r="A343" t="s">
        <v>2152</v>
      </c>
      <c r="B343">
        <v>342</v>
      </c>
      <c r="C343" t="s">
        <v>2153</v>
      </c>
      <c r="D343" t="s">
        <v>2154</v>
      </c>
      <c r="E343" s="5" t="s">
        <v>29</v>
      </c>
      <c r="F343">
        <v>1</v>
      </c>
      <c r="G343" t="s">
        <v>2155</v>
      </c>
      <c r="H343" t="s">
        <v>2156</v>
      </c>
      <c r="I343">
        <v>0.65</v>
      </c>
      <c r="J343">
        <v>0.72</v>
      </c>
      <c r="K343" s="5">
        <v>42047</v>
      </c>
      <c r="L343" t="s">
        <v>32</v>
      </c>
      <c r="M343" t="s">
        <v>878</v>
      </c>
      <c r="N343" t="s">
        <v>423</v>
      </c>
      <c r="P343" s="6" t="s">
        <v>494</v>
      </c>
      <c r="Q343" t="s">
        <v>2157</v>
      </c>
      <c r="R343" s="6">
        <f ca="1">IFERROR(IF(AND(OR(P343="Global X Investments Canada Inc",P343="Fidelity Investments Canada ULC",P343="3iQ Corp."), ISNUMBER(SEARCH("/U", A343))), 0, VLOOKUP(A343,'[1]aum (BBG)'!$A:$D,2,FALSE)),0)</f>
        <v>113349724.97726278</v>
      </c>
      <c r="S343" s="6">
        <f ca="1">IFERROR(IF(AND(OR(P343="Global X Investments Canada Inc",P343="Fidelity Investments Canada ULC",P343="3iQ Corp."), ISNUMBER(SEARCH("/U", A343))), 0, VLOOKUP(A343,'[1]fund_flow (BBG)'!$A:$D,2,FALSE)),0)</f>
        <v>0</v>
      </c>
      <c r="T343" s="6">
        <f ca="1">IFERROR(IF(AND(OR(P343="Global X Investments Canada Inc",P343="Fidelity Investments Canada ULC",P343="3iQ Corp."), ISNUMBER(SEARCH("/U", A343))), 0, VLOOKUP(A343,'[1]fund_flow (BBG)'!$A:$D,4,FALSE)),0)</f>
        <v>0</v>
      </c>
      <c r="U343" s="6">
        <f ca="1">IFERROR(IF(AND(OR(P343="Global X Investments Canada Inc",P343="Fidelity Investments Canada ULC",P343="3iQ Corp."), ISNUMBER(SEARCH("/U", A343))), 0, VLOOKUP(A343,'[1]fund_flow (BBG)'!$E:$F,2,FALSE)),0)</f>
        <v>0</v>
      </c>
      <c r="V343" s="6">
        <f ca="1">IFERROR(IF(AND(OR(P343="Global X Investments Canada Inc",P343="Fidelity Investments Canada ULC",P343="3iQ Corp."), ISNUMBER(SEARCH("/U", A343))), 0, VLOOKUP(A343,'[1]fund_flow (BBG)'!$G:$H,2,FALSE)),0)</f>
        <v>0</v>
      </c>
      <c r="W343" s="6">
        <f ca="1">IFERROR(IF(AND(OR(P343="Global X Investments Canada Inc",P343="Fidelity Investments Canada ULC",P343="3iQ Corp."), ISNUMBER(SEARCH("/U", A343))), 0, VLOOKUP(A343,'[1]fund_flow (BBG)'!$I:$J,2,FALSE)),0)</f>
        <v>0</v>
      </c>
      <c r="X343" s="6">
        <f ca="1">IFERROR(VLOOKUP(A343,'[1]num_trades (BBG)'!$A:$C,2,FALSE),0)</f>
        <v>122</v>
      </c>
      <c r="Y343" s="6">
        <f ca="1">IFERROR(VLOOKUP(A343,'[1]Turnover (BBG)'!$A:$C,2,FALSE),0)</f>
        <v>687660.1399999999</v>
      </c>
      <c r="Z343" s="6" t="str">
        <f>+IFERROR(IFERROR(VLOOKUP(M343,'[1]Category Mapping'!A:B,2,0),VLOOKUP(N343,'[1]Category Mapping'!A:B,2,0)),"Other")</f>
        <v>Covered Call</v>
      </c>
      <c r="AA343" s="7">
        <v>111520986.02703898</v>
      </c>
      <c r="AB343" s="6"/>
    </row>
    <row r="344" spans="1:28">
      <c r="A344" t="s">
        <v>2158</v>
      </c>
      <c r="B344">
        <v>343</v>
      </c>
      <c r="C344" t="s">
        <v>2159</v>
      </c>
      <c r="D344" t="s">
        <v>2160</v>
      </c>
      <c r="E344" s="5" t="s">
        <v>29</v>
      </c>
      <c r="F344">
        <v>1</v>
      </c>
      <c r="G344" t="s">
        <v>2161</v>
      </c>
      <c r="H344" t="s">
        <v>2162</v>
      </c>
      <c r="I344">
        <v>7.0000000000000007E-2</v>
      </c>
      <c r="J344">
        <v>0.08</v>
      </c>
      <c r="K344" s="5">
        <v>42052</v>
      </c>
      <c r="L344" t="s">
        <v>32</v>
      </c>
      <c r="M344" t="s">
        <v>480</v>
      </c>
      <c r="N344" t="s">
        <v>34</v>
      </c>
      <c r="P344" s="6" t="s">
        <v>35</v>
      </c>
      <c r="Q344" t="s">
        <v>2163</v>
      </c>
      <c r="R344" s="6">
        <f ca="1">IFERROR(IF(AND(OR(P344="Global X Investments Canada Inc",P344="Fidelity Investments Canada ULC",P344="3iQ Corp."), ISNUMBER(SEARCH("/U", A344))), 0, VLOOKUP(A344,'[1]aum (BBG)'!$A:$D,2,FALSE)),0)</f>
        <v>4037679579.1625977</v>
      </c>
      <c r="S344" s="6">
        <f ca="1">IFERROR(IF(AND(OR(P344="Global X Investments Canada Inc",P344="Fidelity Investments Canada ULC",P344="3iQ Corp."), ISNUMBER(SEARCH("/U", A344))), 0, VLOOKUP(A344,'[1]fund_flow (BBG)'!$A:$D,2,FALSE)),0)</f>
        <v>10393966.274999898</v>
      </c>
      <c r="T344" s="6">
        <f ca="1">IFERROR(IF(AND(OR(P344="Global X Investments Canada Inc",P344="Fidelity Investments Canada ULC",P344="3iQ Corp."), ISNUMBER(SEARCH("/U", A344))), 0, VLOOKUP(A344,'[1]fund_flow (BBG)'!$A:$D,4,FALSE)),0)</f>
        <v>13844949.725000197</v>
      </c>
      <c r="U344" s="6">
        <f ca="1">IFERROR(IF(AND(OR(P344="Global X Investments Canada Inc",P344="Fidelity Investments Canada ULC",P344="3iQ Corp."), ISNUMBER(SEARCH("/U", A344))), 0, VLOOKUP(A344,'[1]fund_flow (BBG)'!$E:$F,2,FALSE)),0)</f>
        <v>1743855.9999999008</v>
      </c>
      <c r="V344" s="6">
        <f ca="1">IFERROR(IF(AND(OR(P344="Global X Investments Canada Inc",P344="Fidelity Investments Canada ULC",P344="3iQ Corp."), ISNUMBER(SEARCH("/U", A344))), 0, VLOOKUP(A344,'[1]fund_flow (BBG)'!$G:$H,2,FALSE)),0)</f>
        <v>5305147.8749996992</v>
      </c>
      <c r="W344" s="6">
        <f ca="1">IFERROR(IF(AND(OR(P344="Global X Investments Canada Inc",P344="Fidelity Investments Canada ULC",P344="3iQ Corp."), ISNUMBER(SEARCH("/U", A344))), 0, VLOOKUP(A344,'[1]fund_flow (BBG)'!$I:$J,2,FALSE)),0)</f>
        <v>51950589.900000006</v>
      </c>
      <c r="X344" s="6">
        <f ca="1">IFERROR(VLOOKUP(A344,'[1]num_trades (BBG)'!$A:$C,2,FALSE),0)</f>
        <v>5835</v>
      </c>
      <c r="Y344" s="6">
        <f ca="1">IFERROR(VLOOKUP(A344,'[1]Turnover (BBG)'!$A:$C,2,FALSE),0)</f>
        <v>43633587</v>
      </c>
      <c r="Z344" s="6" t="str">
        <f>+IFERROR(IFERROR(VLOOKUP(M344,'[1]Category Mapping'!A:B,2,0),VLOOKUP(N344,'[1]Category Mapping'!A:B,2,0)),"Other")</f>
        <v>Equity Essential</v>
      </c>
      <c r="AA344" s="7">
        <v>3392437988.28125</v>
      </c>
      <c r="AB344" s="6"/>
    </row>
    <row r="345" spans="1:28">
      <c r="A345" t="s">
        <v>2164</v>
      </c>
      <c r="B345">
        <v>344</v>
      </c>
      <c r="C345" t="s">
        <v>2165</v>
      </c>
      <c r="D345" t="s">
        <v>2166</v>
      </c>
      <c r="E345" s="5" t="s">
        <v>29</v>
      </c>
      <c r="F345">
        <v>1</v>
      </c>
      <c r="G345" t="s">
        <v>2167</v>
      </c>
      <c r="H345" t="s">
        <v>2168</v>
      </c>
      <c r="I345">
        <v>0.3</v>
      </c>
      <c r="J345">
        <v>0.34</v>
      </c>
      <c r="K345" s="5">
        <v>42052</v>
      </c>
      <c r="L345" t="s">
        <v>32</v>
      </c>
      <c r="M345" t="s">
        <v>480</v>
      </c>
      <c r="N345" t="s">
        <v>150</v>
      </c>
      <c r="P345" s="6" t="s">
        <v>35</v>
      </c>
      <c r="Q345" t="s">
        <v>2169</v>
      </c>
      <c r="R345" s="6">
        <f ca="1">IFERROR(IF(AND(OR(P345="Global X Investments Canada Inc",P345="Fidelity Investments Canada ULC",P345="3iQ Corp."), ISNUMBER(SEARCH("/U", A345))), 0, VLOOKUP(A345,'[1]aum (BBG)'!$A:$D,2,FALSE)),0)</f>
        <v>167819509.50622559</v>
      </c>
      <c r="S345" s="6">
        <f ca="1">IFERROR(IF(AND(OR(P345="Global X Investments Canada Inc",P345="Fidelity Investments Canada ULC",P345="3iQ Corp."), ISNUMBER(SEARCH("/U", A345))), 0, VLOOKUP(A345,'[1]fund_flow (BBG)'!$A:$D,2,FALSE)),0)</f>
        <v>0</v>
      </c>
      <c r="T345" s="6">
        <f ca="1">IFERROR(IF(AND(OR(P345="Global X Investments Canada Inc",P345="Fidelity Investments Canada ULC",P345="3iQ Corp."), ISNUMBER(SEARCH("/U", A345))), 0, VLOOKUP(A345,'[1]fund_flow (BBG)'!$A:$D,4,FALSE)),0)</f>
        <v>-3609528.1999999867</v>
      </c>
      <c r="U345" s="6">
        <f ca="1">IFERROR(IF(AND(OR(P345="Global X Investments Canada Inc",P345="Fidelity Investments Canada ULC",P345="3iQ Corp."), ISNUMBER(SEARCH("/U", A345))), 0, VLOOKUP(A345,'[1]fund_flow (BBG)'!$E:$F,2,FALSE)),0)</f>
        <v>0</v>
      </c>
      <c r="V345" s="6">
        <f ca="1">IFERROR(IF(AND(OR(P345="Global X Investments Canada Inc",P345="Fidelity Investments Canada ULC",P345="3iQ Corp."), ISNUMBER(SEARCH("/U", A345))), 0, VLOOKUP(A345,'[1]fund_flow (BBG)'!$G:$H,2,FALSE)),0)</f>
        <v>0</v>
      </c>
      <c r="W345" s="6">
        <f ca="1">IFERROR(IF(AND(OR(P345="Global X Investments Canada Inc",P345="Fidelity Investments Canada ULC",P345="3iQ Corp."), ISNUMBER(SEARCH("/U", A345))), 0, VLOOKUP(A345,'[1]fund_flow (BBG)'!$I:$J,2,FALSE)),0)</f>
        <v>3270771.8999999887</v>
      </c>
      <c r="X345" s="6">
        <f ca="1">IFERROR(VLOOKUP(A345,'[1]num_trades (BBG)'!$A:$C,2,FALSE),0)</f>
        <v>364</v>
      </c>
      <c r="Y345" s="6">
        <f ca="1">IFERROR(VLOOKUP(A345,'[1]Turnover (BBG)'!$A:$C,2,FALSE),0)</f>
        <v>2455129.1000000006</v>
      </c>
      <c r="Z345" s="6" t="str">
        <f>+IFERROR(IFERROR(VLOOKUP(M345,'[1]Category Mapping'!A:B,2,0),VLOOKUP(N345,'[1]Category Mapping'!A:B,2,0)),"Other")</f>
        <v>Other</v>
      </c>
      <c r="AA345" s="7">
        <v>188183235.16845703</v>
      </c>
      <c r="AB345" s="6"/>
    </row>
    <row r="346" spans="1:28">
      <c r="A346" t="s">
        <v>2170</v>
      </c>
      <c r="B346">
        <v>345</v>
      </c>
      <c r="C346" t="s">
        <v>2171</v>
      </c>
      <c r="D346" t="s">
        <v>2172</v>
      </c>
      <c r="E346" s="5" t="s">
        <v>29</v>
      </c>
      <c r="F346">
        <v>1</v>
      </c>
      <c r="G346" t="s">
        <v>2173</v>
      </c>
      <c r="H346" t="s">
        <v>2174</v>
      </c>
      <c r="I346">
        <v>0.2</v>
      </c>
      <c r="J346">
        <v>0.22</v>
      </c>
      <c r="K346" s="5">
        <v>42052</v>
      </c>
      <c r="L346" t="s">
        <v>32</v>
      </c>
      <c r="M346" t="s">
        <v>357</v>
      </c>
      <c r="N346" t="s">
        <v>34</v>
      </c>
      <c r="P346" s="6" t="s">
        <v>35</v>
      </c>
      <c r="Q346" t="s">
        <v>2175</v>
      </c>
      <c r="R346" s="6">
        <f ca="1">IFERROR(IF(AND(OR(P346="Global X Investments Canada Inc",P346="Fidelity Investments Canada ULC",P346="3iQ Corp."), ISNUMBER(SEARCH("/U", A346))), 0, VLOOKUP(A346,'[1]aum (BBG)'!$A:$D,2,FALSE)),0)</f>
        <v>3778293929.6722412</v>
      </c>
      <c r="S346" s="6">
        <f ca="1">IFERROR(IF(AND(OR(P346="Global X Investments Canada Inc",P346="Fidelity Investments Canada ULC",P346="3iQ Corp."), ISNUMBER(SEARCH("/U", A346))), 0, VLOOKUP(A346,'[1]fund_flow (BBG)'!$A:$D,2,FALSE)),0)</f>
        <v>15689738.700000592</v>
      </c>
      <c r="T346" s="6">
        <f ca="1">IFERROR(IF(AND(OR(P346="Global X Investments Canada Inc",P346="Fidelity Investments Canada ULC",P346="3iQ Corp."), ISNUMBER(SEARCH("/U", A346))), 0, VLOOKUP(A346,'[1]fund_flow (BBG)'!$A:$D,4,FALSE)),0)</f>
        <v>-28847862.300000593</v>
      </c>
      <c r="U346" s="6">
        <f ca="1">IFERROR(IF(AND(OR(P346="Global X Investments Canada Inc",P346="Fidelity Investments Canada ULC",P346="3iQ Corp."), ISNUMBER(SEARCH("/U", A346))), 0, VLOOKUP(A346,'[1]fund_flow (BBG)'!$E:$F,2,FALSE)),0)</f>
        <v>23711986.80000015</v>
      </c>
      <c r="V346" s="6">
        <f ca="1">IFERROR(IF(AND(OR(P346="Global X Investments Canada Inc",P346="Fidelity Investments Canada ULC",P346="3iQ Corp."), ISNUMBER(SEARCH("/U", A346))), 0, VLOOKUP(A346,'[1]fund_flow (BBG)'!$G:$H,2,FALSE)),0)</f>
        <v>29240919.999999851</v>
      </c>
      <c r="W346" s="6">
        <f ca="1">IFERROR(IF(AND(OR(P346="Global X Investments Canada Inc",P346="Fidelity Investments Canada ULC",P346="3iQ Corp."), ISNUMBER(SEARCH("/U", A346))), 0, VLOOKUP(A346,'[1]fund_flow (BBG)'!$I:$J,2,FALSE)),0)</f>
        <v>71346310.95000048</v>
      </c>
      <c r="X346" s="6">
        <f ca="1">IFERROR(VLOOKUP(A346,'[1]num_trades (BBG)'!$A:$C,2,FALSE),0)</f>
        <v>7320</v>
      </c>
      <c r="Y346" s="6">
        <f ca="1">IFERROR(VLOOKUP(A346,'[1]Turnover (BBG)'!$A:$C,2,FALSE),0)</f>
        <v>68670190</v>
      </c>
      <c r="Z346" s="6" t="str">
        <f>+IFERROR(IFERROR(VLOOKUP(M346,'[1]Category Mapping'!A:B,2,0),VLOOKUP(N346,'[1]Category Mapping'!A:B,2,0)),"Other")</f>
        <v>Equity Essential</v>
      </c>
      <c r="AA346" s="7">
        <v>2853883738.5177612</v>
      </c>
      <c r="AB346" s="6"/>
    </row>
    <row r="347" spans="1:28">
      <c r="A347" t="s">
        <v>2176</v>
      </c>
      <c r="B347">
        <v>346</v>
      </c>
      <c r="C347" t="s">
        <v>2177</v>
      </c>
      <c r="D347" t="s">
        <v>2178</v>
      </c>
      <c r="E347" s="5" t="s">
        <v>29</v>
      </c>
      <c r="F347">
        <v>1</v>
      </c>
      <c r="G347" t="s">
        <v>2179</v>
      </c>
      <c r="H347" s="8">
        <v>4.6434999999999999E+111</v>
      </c>
      <c r="I347">
        <v>0.2</v>
      </c>
      <c r="J347">
        <v>0.22</v>
      </c>
      <c r="K347" s="5">
        <v>42052</v>
      </c>
      <c r="L347" t="s">
        <v>32</v>
      </c>
      <c r="M347" t="s">
        <v>109</v>
      </c>
      <c r="N347" t="s">
        <v>34</v>
      </c>
      <c r="P347" s="6" t="s">
        <v>35</v>
      </c>
      <c r="Q347" t="s">
        <v>2180</v>
      </c>
      <c r="R347" s="6">
        <f ca="1">IFERROR(IF(AND(OR(P347="Global X Investments Canada Inc",P347="Fidelity Investments Canada ULC",P347="3iQ Corp."), ISNUMBER(SEARCH("/U", A347))), 0, VLOOKUP(A347,'[1]aum (BBG)'!$A:$D,2,FALSE)),0)</f>
        <v>2561966631.6986084</v>
      </c>
      <c r="S347" s="6">
        <f ca="1">IFERROR(IF(AND(OR(P347="Global X Investments Canada Inc",P347="Fidelity Investments Canada ULC",P347="3iQ Corp."), ISNUMBER(SEARCH("/U", A347))), 0, VLOOKUP(A347,'[1]fund_flow (BBG)'!$A:$D,2,FALSE)),0)</f>
        <v>36910117.150000446</v>
      </c>
      <c r="T347" s="6">
        <f ca="1">IFERROR(IF(AND(OR(P347="Global X Investments Canada Inc",P347="Fidelity Investments Canada ULC",P347="3iQ Corp."), ISNUMBER(SEARCH("/U", A347))), 0, VLOOKUP(A347,'[1]fund_flow (BBG)'!$A:$D,4,FALSE)),0)</f>
        <v>15689962.199999662</v>
      </c>
      <c r="U347" s="6">
        <f ca="1">IFERROR(IF(AND(OR(P347="Global X Investments Canada Inc",P347="Fidelity Investments Canada ULC",P347="3iQ Corp."), ISNUMBER(SEARCH("/U", A347))), 0, VLOOKUP(A347,'[1]fund_flow (BBG)'!$E:$F,2,FALSE)),0)</f>
        <v>13777984.050000057</v>
      </c>
      <c r="V347" s="6">
        <f ca="1">IFERROR(IF(AND(OR(P347="Global X Investments Canada Inc",P347="Fidelity Investments Canada ULC",P347="3iQ Corp."), ISNUMBER(SEARCH("/U", A347))), 0, VLOOKUP(A347,'[1]fund_flow (BBG)'!$G:$H,2,FALSE)),0)</f>
        <v>20756784.024999946</v>
      </c>
      <c r="W347" s="6">
        <f ca="1">IFERROR(IF(AND(OR(P347="Global X Investments Canada Inc",P347="Fidelity Investments Canada ULC",P347="3iQ Corp."), ISNUMBER(SEARCH("/U", A347))), 0, VLOOKUP(A347,'[1]fund_flow (BBG)'!$I:$J,2,FALSE)),0)</f>
        <v>118110267.0000003</v>
      </c>
      <c r="X347" s="6">
        <f ca="1">IFERROR(VLOOKUP(A347,'[1]num_trades (BBG)'!$A:$C,2,FALSE),0)</f>
        <v>2711</v>
      </c>
      <c r="Y347" s="6">
        <f ca="1">IFERROR(VLOOKUP(A347,'[1]Turnover (BBG)'!$A:$C,2,FALSE),0)</f>
        <v>90482755</v>
      </c>
      <c r="Z347" s="6" t="str">
        <f>+IFERROR(IFERROR(VLOOKUP(M347,'[1]Category Mapping'!A:B,2,0),VLOOKUP(N347,'[1]Category Mapping'!A:B,2,0)),"Other")</f>
        <v>Equity Essential</v>
      </c>
      <c r="AA347" s="7">
        <v>1509362903.4996033</v>
      </c>
      <c r="AB347" s="6"/>
    </row>
    <row r="348" spans="1:28">
      <c r="A348" t="s">
        <v>2181</v>
      </c>
      <c r="B348">
        <v>347</v>
      </c>
      <c r="C348" t="s">
        <v>2182</v>
      </c>
      <c r="D348" t="s">
        <v>2183</v>
      </c>
      <c r="E348" s="5" t="s">
        <v>29</v>
      </c>
      <c r="F348">
        <v>1</v>
      </c>
      <c r="G348" t="s">
        <v>2184</v>
      </c>
      <c r="H348" t="s">
        <v>2185</v>
      </c>
      <c r="I348">
        <v>7.0000000000000007E-2</v>
      </c>
      <c r="J348">
        <v>0.08</v>
      </c>
      <c r="K348" s="5">
        <v>42054</v>
      </c>
      <c r="L348" t="s">
        <v>32</v>
      </c>
      <c r="M348" t="s">
        <v>102</v>
      </c>
      <c r="N348" t="s">
        <v>34</v>
      </c>
      <c r="P348" s="6" t="s">
        <v>35</v>
      </c>
      <c r="Q348" t="s">
        <v>2186</v>
      </c>
      <c r="R348" s="6">
        <f ca="1">IFERROR(IF(AND(OR(P348="Global X Investments Canada Inc",P348="Fidelity Investments Canada ULC",P348="3iQ Corp."), ISNUMBER(SEARCH("/U", A348))), 0, VLOOKUP(A348,'[1]aum (BBG)'!$A:$D,2,FALSE)),0)</f>
        <v>458735906.21948248</v>
      </c>
      <c r="S348" s="6">
        <f ca="1">IFERROR(IF(AND(OR(P348="Global X Investments Canada Inc",P348="Fidelity Investments Canada ULC",P348="3iQ Corp."), ISNUMBER(SEARCH("/U", A348))), 0, VLOOKUP(A348,'[1]fund_flow (BBG)'!$A:$D,2,FALSE)),0)</f>
        <v>2785439.7000000393</v>
      </c>
      <c r="T348" s="6">
        <f ca="1">IFERROR(IF(AND(OR(P348="Global X Investments Canada Inc",P348="Fidelity Investments Canada ULC",P348="3iQ Corp."), ISNUMBER(SEARCH("/U", A348))), 0, VLOOKUP(A348,'[1]fund_flow (BBG)'!$A:$D,4,FALSE)),0)</f>
        <v>9780207.6750000399</v>
      </c>
      <c r="U348" s="6">
        <f ca="1">IFERROR(IF(AND(OR(P348="Global X Investments Canada Inc",P348="Fidelity Investments Canada ULC",P348="3iQ Corp."), ISNUMBER(SEARCH("/U", A348))), 0, VLOOKUP(A348,'[1]fund_flow (BBG)'!$E:$F,2,FALSE)),0)</f>
        <v>-1394325.1000000194</v>
      </c>
      <c r="V348" s="6">
        <f ca="1">IFERROR(IF(AND(OR(P348="Global X Investments Canada Inc",P348="Fidelity Investments Canada ULC",P348="3iQ Corp."), ISNUMBER(SEARCH("/U", A348))), 0, VLOOKUP(A348,'[1]fund_flow (BBG)'!$G:$H,2,FALSE)),0)</f>
        <v>0</v>
      </c>
      <c r="W348" s="6">
        <f ca="1">IFERROR(IF(AND(OR(P348="Global X Investments Canada Inc",P348="Fidelity Investments Canada ULC",P348="3iQ Corp."), ISNUMBER(SEARCH("/U", A348))), 0, VLOOKUP(A348,'[1]fund_flow (BBG)'!$I:$J,2,FALSE)),0)</f>
        <v>12563991.175000079</v>
      </c>
      <c r="X348" s="6">
        <f ca="1">IFERROR(VLOOKUP(A348,'[1]num_trades (BBG)'!$A:$C,2,FALSE),0)</f>
        <v>497</v>
      </c>
      <c r="Y348" s="6">
        <f ca="1">IFERROR(VLOOKUP(A348,'[1]Turnover (BBG)'!$A:$C,2,FALSE),0)</f>
        <v>19294836.199999999</v>
      </c>
      <c r="Z348" s="6" t="str">
        <f>+IFERROR(IFERROR(VLOOKUP(M348,'[1]Category Mapping'!A:B,2,0),VLOOKUP(N348,'[1]Category Mapping'!A:B,2,0)),"Other")</f>
        <v>Equity Essential</v>
      </c>
      <c r="AA348" s="7">
        <v>331921136.37924194</v>
      </c>
      <c r="AB348" s="6"/>
    </row>
    <row r="349" spans="1:28">
      <c r="A349" t="s">
        <v>2187</v>
      </c>
      <c r="B349">
        <v>348</v>
      </c>
      <c r="C349" t="s">
        <v>2188</v>
      </c>
      <c r="D349" t="s">
        <v>2189</v>
      </c>
      <c r="E349" s="5">
        <v>44636</v>
      </c>
      <c r="F349">
        <v>1</v>
      </c>
      <c r="G349" t="s">
        <v>2190</v>
      </c>
      <c r="H349" t="s">
        <v>2191</v>
      </c>
      <c r="I349">
        <v>0.75</v>
      </c>
      <c r="J349">
        <v>2.58</v>
      </c>
      <c r="K349" s="5">
        <v>42088</v>
      </c>
      <c r="L349" t="s">
        <v>32</v>
      </c>
      <c r="M349" t="s">
        <v>102</v>
      </c>
      <c r="N349" t="s">
        <v>115</v>
      </c>
      <c r="P349" s="6" t="s">
        <v>1906</v>
      </c>
      <c r="Q349" t="s">
        <v>2192</v>
      </c>
      <c r="R349" s="6">
        <f ca="1">IFERROR(IF(AND(OR(P349="Global X Investments Canada Inc",P349="Fidelity Investments Canada ULC",P349="3iQ Corp."), ISNUMBER(SEARCH("/U", A349))), 0, VLOOKUP(A349,'[1]aum (BBG)'!$A:$D,2,FALSE)),0)</f>
        <v>0</v>
      </c>
      <c r="S349" s="6">
        <f ca="1">IFERROR(IF(AND(OR(P349="Global X Investments Canada Inc",P349="Fidelity Investments Canada ULC",P349="3iQ Corp."), ISNUMBER(SEARCH("/U", A349))), 0, VLOOKUP(A349,'[1]fund_flow (BBG)'!$A:$D,2,FALSE)),0)</f>
        <v>0</v>
      </c>
      <c r="T349" s="6">
        <f ca="1">IFERROR(IF(AND(OR(P349="Global X Investments Canada Inc",P349="Fidelity Investments Canada ULC",P349="3iQ Corp."), ISNUMBER(SEARCH("/U", A349))), 0, VLOOKUP(A349,'[1]fund_flow (BBG)'!$A:$D,4,FALSE)),0)</f>
        <v>0</v>
      </c>
      <c r="U349" s="6">
        <f ca="1">IFERROR(IF(AND(OR(P349="Global X Investments Canada Inc",P349="Fidelity Investments Canada ULC",P349="3iQ Corp."), ISNUMBER(SEARCH("/U", A349))), 0, VLOOKUP(A349,'[1]fund_flow (BBG)'!$E:$F,2,FALSE)),0)</f>
        <v>0</v>
      </c>
      <c r="V349" s="6">
        <f ca="1">IFERROR(IF(AND(OR(P349="Global X Investments Canada Inc",P349="Fidelity Investments Canada ULC",P349="3iQ Corp."), ISNUMBER(SEARCH("/U", A349))), 0, VLOOKUP(A349,'[1]fund_flow (BBG)'!$G:$H,2,FALSE)),0)</f>
        <v>0</v>
      </c>
      <c r="W349" s="6">
        <f ca="1">IFERROR(IF(AND(OR(P349="Global X Investments Canada Inc",P349="Fidelity Investments Canada ULC",P349="3iQ Corp."), ISNUMBER(SEARCH("/U", A349))), 0, VLOOKUP(A349,'[1]fund_flow (BBG)'!$I:$J,2,FALSE)),0)</f>
        <v>0</v>
      </c>
      <c r="X349" s="6">
        <f ca="1">IFERROR(VLOOKUP(A349,'[1]num_trades (BBG)'!$A:$C,2,FALSE),0)</f>
        <v>0</v>
      </c>
      <c r="Y349" s="6">
        <f ca="1">IFERROR(VLOOKUP(A349,'[1]Turnover (BBG)'!$A:$C,2,FALSE),0)</f>
        <v>0</v>
      </c>
      <c r="Z349" s="6" t="str">
        <f>+IFERROR(IFERROR(VLOOKUP(M349,'[1]Category Mapping'!A:B,2,0),VLOOKUP(N349,'[1]Category Mapping'!A:B,2,0)),"Other")</f>
        <v>Other</v>
      </c>
      <c r="AA349" s="7">
        <v>0</v>
      </c>
      <c r="AB349" s="6"/>
    </row>
    <row r="350" spans="1:28">
      <c r="A350" t="s">
        <v>2193</v>
      </c>
      <c r="B350">
        <v>349</v>
      </c>
      <c r="C350" t="s">
        <v>2194</v>
      </c>
      <c r="D350" t="s">
        <v>2195</v>
      </c>
      <c r="E350" s="5" t="s">
        <v>29</v>
      </c>
      <c r="F350">
        <v>2</v>
      </c>
      <c r="G350" t="s">
        <v>2196</v>
      </c>
      <c r="H350" t="s">
        <v>2197</v>
      </c>
      <c r="I350">
        <v>0.15</v>
      </c>
      <c r="J350">
        <v>0.17</v>
      </c>
      <c r="K350" s="5">
        <v>42102</v>
      </c>
      <c r="L350" t="s">
        <v>230</v>
      </c>
      <c r="M350" t="s">
        <v>2198</v>
      </c>
      <c r="N350" t="s">
        <v>514</v>
      </c>
      <c r="P350" s="6" t="s">
        <v>233</v>
      </c>
      <c r="Q350" t="s">
        <v>2199</v>
      </c>
      <c r="R350" s="6">
        <f ca="1">IFERROR(IF(AND(OR(P350="Global X Investments Canada Inc",P350="Fidelity Investments Canada ULC",P350="3iQ Corp."), ISNUMBER(SEARCH("/U", A350))), 0, VLOOKUP(A350,'[1]aum (BBG)'!$A:$D,2,FALSE)),0)</f>
        <v>159445275.6344223</v>
      </c>
      <c r="S350" s="6">
        <f ca="1">IFERROR(IF(AND(OR(P350="Global X Investments Canada Inc",P350="Fidelity Investments Canada ULC",P350="3iQ Corp."), ISNUMBER(SEARCH("/U", A350))), 0, VLOOKUP(A350,'[1]fund_flow (BBG)'!$A:$D,2,FALSE)),0)</f>
        <v>0</v>
      </c>
      <c r="T350" s="6">
        <f ca="1">IFERROR(IF(AND(OR(P350="Global X Investments Canada Inc",P350="Fidelity Investments Canada ULC",P350="3iQ Corp."), ISNUMBER(SEARCH("/U", A350))), 0, VLOOKUP(A350,'[1]fund_flow (BBG)'!$A:$D,4,FALSE)),0)</f>
        <v>0</v>
      </c>
      <c r="U350" s="6">
        <f ca="1">IFERROR(IF(AND(OR(P350="Global X Investments Canada Inc",P350="Fidelity Investments Canada ULC",P350="3iQ Corp."), ISNUMBER(SEARCH("/U", A350))), 0, VLOOKUP(A350,'[1]fund_flow (BBG)'!$E:$F,2,FALSE)),0)</f>
        <v>0</v>
      </c>
      <c r="V350" s="6">
        <f ca="1">IFERROR(IF(AND(OR(P350="Global X Investments Canada Inc",P350="Fidelity Investments Canada ULC",P350="3iQ Corp."), ISNUMBER(SEARCH("/U", A350))), 0, VLOOKUP(A350,'[1]fund_flow (BBG)'!$G:$H,2,FALSE)),0)</f>
        <v>0</v>
      </c>
      <c r="W350" s="6">
        <f ca="1">IFERROR(IF(AND(OR(P350="Global X Investments Canada Inc",P350="Fidelity Investments Canada ULC",P350="3iQ Corp."), ISNUMBER(SEARCH("/U", A350))), 0, VLOOKUP(A350,'[1]fund_flow (BBG)'!$I:$J,2,FALSE)),0)</f>
        <v>0</v>
      </c>
      <c r="X350" s="6">
        <f ca="1">IFERROR(VLOOKUP(A350,'[1]num_trades (BBG)'!$A:$C,2,FALSE),0)</f>
        <v>189</v>
      </c>
      <c r="Y350" s="6">
        <f ca="1">IFERROR(VLOOKUP(A350,'[1]Turnover (BBG)'!$A:$C,2,FALSE),0)</f>
        <v>3816029.3000000003</v>
      </c>
      <c r="Z350" s="6" t="str">
        <f>+IFERROR(IFERROR(VLOOKUP(M350,'[1]Category Mapping'!A:B,2,0),VLOOKUP(N350,'[1]Category Mapping'!A:B,2,0)),"Other")</f>
        <v>Other</v>
      </c>
      <c r="AA350" s="7">
        <v>337363163.40007782</v>
      </c>
      <c r="AB350" s="6"/>
    </row>
    <row r="351" spans="1:28">
      <c r="A351" t="s">
        <v>2200</v>
      </c>
      <c r="B351">
        <v>350</v>
      </c>
      <c r="C351" t="s">
        <v>2201</v>
      </c>
      <c r="D351" t="s">
        <v>2202</v>
      </c>
      <c r="E351" s="5" t="s">
        <v>29</v>
      </c>
      <c r="F351">
        <v>2</v>
      </c>
      <c r="G351" t="s">
        <v>2196</v>
      </c>
      <c r="H351" t="s">
        <v>2197</v>
      </c>
      <c r="I351">
        <v>0.15</v>
      </c>
      <c r="J351">
        <v>0.17</v>
      </c>
      <c r="K351" s="5">
        <v>42102</v>
      </c>
      <c r="L351" t="s">
        <v>230</v>
      </c>
      <c r="M351" t="s">
        <v>2198</v>
      </c>
      <c r="N351" t="s">
        <v>514</v>
      </c>
      <c r="P351" s="6" t="s">
        <v>233</v>
      </c>
      <c r="Q351" t="s">
        <v>2203</v>
      </c>
      <c r="R351" s="6">
        <f>IFERROR(IF(AND(OR(P351="Global X Investments Canada Inc",P351="Fidelity Investments Canada ULC",P351="3iQ Corp."), ISNUMBER(SEARCH("/U", A351))), 0, VLOOKUP(A351,'[1]aum (BBG)'!$A:$D,2,FALSE)),0)</f>
        <v>0</v>
      </c>
      <c r="S351" s="6">
        <f>IFERROR(IF(AND(OR(P351="Global X Investments Canada Inc",P351="Fidelity Investments Canada ULC",P351="3iQ Corp."), ISNUMBER(SEARCH("/U", A351))), 0, VLOOKUP(A351,'[1]fund_flow (BBG)'!$A:$D,2,FALSE)),0)</f>
        <v>0</v>
      </c>
      <c r="T351" s="6">
        <f>IFERROR(IF(AND(OR(P351="Global X Investments Canada Inc",P351="Fidelity Investments Canada ULC",P351="3iQ Corp."), ISNUMBER(SEARCH("/U", A351))), 0, VLOOKUP(A351,'[1]fund_flow (BBG)'!$A:$D,4,FALSE)),0)</f>
        <v>0</v>
      </c>
      <c r="U351" s="6">
        <f>IFERROR(IF(AND(OR(P351="Global X Investments Canada Inc",P351="Fidelity Investments Canada ULC",P351="3iQ Corp."), ISNUMBER(SEARCH("/U", A351))), 0, VLOOKUP(A351,'[1]fund_flow (BBG)'!$E:$F,2,FALSE)),0)</f>
        <v>0</v>
      </c>
      <c r="V351" s="6">
        <f>IFERROR(IF(AND(OR(P351="Global X Investments Canada Inc",P351="Fidelity Investments Canada ULC",P351="3iQ Corp."), ISNUMBER(SEARCH("/U", A351))), 0, VLOOKUP(A351,'[1]fund_flow (BBG)'!$G:$H,2,FALSE)),0)</f>
        <v>0</v>
      </c>
      <c r="W351" s="6">
        <f>IFERROR(IF(AND(OR(P351="Global X Investments Canada Inc",P351="Fidelity Investments Canada ULC",P351="3iQ Corp."), ISNUMBER(SEARCH("/U", A351))), 0, VLOOKUP(A351,'[1]fund_flow (BBG)'!$I:$J,2,FALSE)),0)</f>
        <v>0</v>
      </c>
      <c r="X351" s="6">
        <f ca="1">IFERROR(VLOOKUP(A351,'[1]num_trades (BBG)'!$A:$C,2,FALSE),0)</f>
        <v>6</v>
      </c>
      <c r="Y351" s="6">
        <f ca="1">IFERROR(VLOOKUP(A351,'[1]Turnover (BBG)'!$A:$C,2,FALSE),0)</f>
        <v>99074.86</v>
      </c>
      <c r="Z351" s="6" t="str">
        <f>+IFERROR(IFERROR(VLOOKUP(M351,'[1]Category Mapping'!A:B,2,0),VLOOKUP(N351,'[1]Category Mapping'!A:B,2,0)),"Other")</f>
        <v>Other</v>
      </c>
      <c r="AA351" s="7">
        <v>0</v>
      </c>
      <c r="AB351" s="6"/>
    </row>
    <row r="352" spans="1:28">
      <c r="A352" t="s">
        <v>2204</v>
      </c>
      <c r="B352">
        <v>351</v>
      </c>
      <c r="C352" t="s">
        <v>2205</v>
      </c>
      <c r="D352" t="s">
        <v>2206</v>
      </c>
      <c r="E352" s="5">
        <v>45034</v>
      </c>
      <c r="F352">
        <v>1</v>
      </c>
      <c r="G352" t="s">
        <v>2207</v>
      </c>
      <c r="H352" t="s">
        <v>2208</v>
      </c>
      <c r="I352">
        <v>0.6</v>
      </c>
      <c r="J352">
        <v>0.67</v>
      </c>
      <c r="K352" s="5">
        <v>42108</v>
      </c>
      <c r="L352" t="s">
        <v>32</v>
      </c>
      <c r="M352" t="s">
        <v>63</v>
      </c>
      <c r="N352" t="s">
        <v>2209</v>
      </c>
      <c r="P352" s="6" t="s">
        <v>1043</v>
      </c>
      <c r="Q352" t="s">
        <v>2210</v>
      </c>
      <c r="R352" s="6">
        <f ca="1">IFERROR(IF(AND(OR(P352="Global X Investments Canada Inc",P352="Fidelity Investments Canada ULC",P352="3iQ Corp."), ISNUMBER(SEARCH("/U", A352))), 0, VLOOKUP(A352,'[1]aum (BBG)'!$A:$D,2,FALSE)),0)</f>
        <v>0</v>
      </c>
      <c r="S352" s="6">
        <f ca="1">IFERROR(IF(AND(OR(P352="Global X Investments Canada Inc",P352="Fidelity Investments Canada ULC",P352="3iQ Corp."), ISNUMBER(SEARCH("/U", A352))), 0, VLOOKUP(A352,'[1]fund_flow (BBG)'!$A:$D,2,FALSE)),0)</f>
        <v>0</v>
      </c>
      <c r="T352" s="6">
        <f ca="1">IFERROR(IF(AND(OR(P352="Global X Investments Canada Inc",P352="Fidelity Investments Canada ULC",P352="3iQ Corp."), ISNUMBER(SEARCH("/U", A352))), 0, VLOOKUP(A352,'[1]fund_flow (BBG)'!$A:$D,4,FALSE)),0)</f>
        <v>0</v>
      </c>
      <c r="U352" s="6">
        <f ca="1">IFERROR(IF(AND(OR(P352="Global X Investments Canada Inc",P352="Fidelity Investments Canada ULC",P352="3iQ Corp."), ISNUMBER(SEARCH("/U", A352))), 0, VLOOKUP(A352,'[1]fund_flow (BBG)'!$E:$F,2,FALSE)),0)</f>
        <v>0</v>
      </c>
      <c r="V352" s="6">
        <f ca="1">IFERROR(IF(AND(OR(P352="Global X Investments Canada Inc",P352="Fidelity Investments Canada ULC",P352="3iQ Corp."), ISNUMBER(SEARCH("/U", A352))), 0, VLOOKUP(A352,'[1]fund_flow (BBG)'!$G:$H,2,FALSE)),0)</f>
        <v>0</v>
      </c>
      <c r="W352" s="6">
        <f ca="1">IFERROR(IF(AND(OR(P352="Global X Investments Canada Inc",P352="Fidelity Investments Canada ULC",P352="3iQ Corp."), ISNUMBER(SEARCH("/U", A352))), 0, VLOOKUP(A352,'[1]fund_flow (BBG)'!$I:$J,2,FALSE)),0)</f>
        <v>0</v>
      </c>
      <c r="X352" s="6">
        <f ca="1">IFERROR(VLOOKUP(A352,'[1]num_trades (BBG)'!$A:$C,2,FALSE),0)</f>
        <v>0</v>
      </c>
      <c r="Y352" s="6">
        <f ca="1">IFERROR(VLOOKUP(A352,'[1]Turnover (BBG)'!$A:$C,2,FALSE),0)</f>
        <v>0</v>
      </c>
      <c r="Z352" s="6" t="str">
        <f>+IFERROR(IFERROR(VLOOKUP(M352,'[1]Category Mapping'!A:B,2,0),VLOOKUP(N352,'[1]Category Mapping'!A:B,2,0)),"Other")</f>
        <v>Other</v>
      </c>
      <c r="AA352" s="7">
        <v>0</v>
      </c>
      <c r="AB352" s="6"/>
    </row>
    <row r="353" spans="1:28">
      <c r="A353" t="s">
        <v>2211</v>
      </c>
      <c r="B353">
        <v>352</v>
      </c>
      <c r="C353" t="s">
        <v>2212</v>
      </c>
      <c r="D353" t="s">
        <v>2213</v>
      </c>
      <c r="E353" s="5" t="s">
        <v>29</v>
      </c>
      <c r="F353">
        <v>1</v>
      </c>
      <c r="G353" t="s">
        <v>2214</v>
      </c>
      <c r="H353" t="s">
        <v>2215</v>
      </c>
      <c r="I353">
        <v>0.44</v>
      </c>
      <c r="J353">
        <v>0.45</v>
      </c>
      <c r="K353" s="5">
        <v>42108</v>
      </c>
      <c r="L353" t="s">
        <v>32</v>
      </c>
      <c r="M353" t="s">
        <v>480</v>
      </c>
      <c r="N353" t="s">
        <v>178</v>
      </c>
      <c r="P353" s="6" t="s">
        <v>1043</v>
      </c>
      <c r="Q353" t="s">
        <v>2216</v>
      </c>
      <c r="R353" s="6">
        <f ca="1">IFERROR(IF(AND(OR(P353="Global X Investments Canada Inc",P353="Fidelity Investments Canada ULC",P353="3iQ Corp."), ISNUMBER(SEARCH("/U", A353))), 0, VLOOKUP(A353,'[1]aum (BBG)'!$A:$D,2,FALSE)),0)</f>
        <v>43621529.281616211</v>
      </c>
      <c r="S353" s="6">
        <f ca="1">IFERROR(IF(AND(OR(P353="Global X Investments Canada Inc",P353="Fidelity Investments Canada ULC",P353="3iQ Corp."), ISNUMBER(SEARCH("/U", A353))), 0, VLOOKUP(A353,'[1]fund_flow (BBG)'!$A:$D,2,FALSE)),0)</f>
        <v>583669.00000000058</v>
      </c>
      <c r="T353" s="6">
        <f ca="1">IFERROR(IF(AND(OR(P353="Global X Investments Canada Inc",P353="Fidelity Investments Canada ULC",P353="3iQ Corp."), ISNUMBER(SEARCH("/U", A353))), 0, VLOOKUP(A353,'[1]fund_flow (BBG)'!$A:$D,4,FALSE)),0)</f>
        <v>571908.00000000047</v>
      </c>
      <c r="U353" s="6">
        <f ca="1">IFERROR(IF(AND(OR(P353="Global X Investments Canada Inc",P353="Fidelity Investments Canada ULC",P353="3iQ Corp."), ISNUMBER(SEARCH("/U", A353))), 0, VLOOKUP(A353,'[1]fund_flow (BBG)'!$E:$F,2,FALSE)),0)</f>
        <v>1746570.0000000014</v>
      </c>
      <c r="V353" s="6">
        <f ca="1">IFERROR(IF(AND(OR(P353="Global X Investments Canada Inc",P353="Fidelity Investments Canada ULC",P353="3iQ Corp."), ISNUMBER(SEARCH("/U", A353))), 0, VLOOKUP(A353,'[1]fund_flow (BBG)'!$G:$H,2,FALSE)),0)</f>
        <v>586179.00000000058</v>
      </c>
      <c r="W353" s="6">
        <f ca="1">IFERROR(IF(AND(OR(P353="Global X Investments Canada Inc",P353="Fidelity Investments Canada ULC",P353="3iQ Corp."), ISNUMBER(SEARCH("/U", A353))), 0, VLOOKUP(A353,'[1]fund_flow (BBG)'!$I:$J,2,FALSE)),0)</f>
        <v>3488326.0000000028</v>
      </c>
      <c r="X353" s="6">
        <f ca="1">IFERROR(VLOOKUP(A353,'[1]num_trades (BBG)'!$A:$C,2,FALSE),0)</f>
        <v>71</v>
      </c>
      <c r="Y353" s="6">
        <f ca="1">IFERROR(VLOOKUP(A353,'[1]Turnover (BBG)'!$A:$C,2,FALSE),0)</f>
        <v>789345.60999999987</v>
      </c>
      <c r="Z353" s="6" t="str">
        <f>+IFERROR(IFERROR(VLOOKUP(M353,'[1]Category Mapping'!A:B,2,0),VLOOKUP(N353,'[1]Category Mapping'!A:B,2,0)),"Other")</f>
        <v>Other</v>
      </c>
      <c r="AA353" s="7">
        <v>35552078.605651855</v>
      </c>
      <c r="AB353" s="6"/>
    </row>
    <row r="354" spans="1:28">
      <c r="A354" t="s">
        <v>2217</v>
      </c>
      <c r="B354">
        <v>353</v>
      </c>
      <c r="C354" t="s">
        <v>2218</v>
      </c>
      <c r="D354" t="s">
        <v>2219</v>
      </c>
      <c r="E354" s="5" t="s">
        <v>29</v>
      </c>
      <c r="F354">
        <v>1</v>
      </c>
      <c r="G354" t="s">
        <v>2220</v>
      </c>
      <c r="H354" t="s">
        <v>2221</v>
      </c>
      <c r="I354">
        <v>0.44</v>
      </c>
      <c r="J354">
        <v>0.45</v>
      </c>
      <c r="K354" s="5">
        <v>42108</v>
      </c>
      <c r="L354" t="s">
        <v>32</v>
      </c>
      <c r="M354" t="s">
        <v>480</v>
      </c>
      <c r="N354" t="s">
        <v>178</v>
      </c>
      <c r="P354" s="6" t="s">
        <v>1043</v>
      </c>
      <c r="Q354" t="s">
        <v>2222</v>
      </c>
      <c r="R354" s="6">
        <f ca="1">IFERROR(IF(AND(OR(P354="Global X Investments Canada Inc",P354="Fidelity Investments Canada ULC",P354="3iQ Corp."), ISNUMBER(SEARCH("/U", A354))), 0, VLOOKUP(A354,'[1]aum (BBG)'!$A:$D,2,FALSE)),0)</f>
        <v>2720923.7857501255</v>
      </c>
      <c r="S354" s="6">
        <f ca="1">IFERROR(IF(AND(OR(P354="Global X Investments Canada Inc",P354="Fidelity Investments Canada ULC",P354="3iQ Corp."), ISNUMBER(SEARCH("/U", A354))), 0, VLOOKUP(A354,'[1]fund_flow (BBG)'!$A:$D,2,FALSE)),0)</f>
        <v>0</v>
      </c>
      <c r="T354" s="6">
        <f ca="1">IFERROR(IF(AND(OR(P354="Global X Investments Canada Inc",P354="Fidelity Investments Canada ULC",P354="3iQ Corp."), ISNUMBER(SEARCH("/U", A354))), 0, VLOOKUP(A354,'[1]fund_flow (BBG)'!$A:$D,4,FALSE)),0)</f>
        <v>0</v>
      </c>
      <c r="U354" s="6">
        <f ca="1">IFERROR(IF(AND(OR(P354="Global X Investments Canada Inc",P354="Fidelity Investments Canada ULC",P354="3iQ Corp."), ISNUMBER(SEARCH("/U", A354))), 0, VLOOKUP(A354,'[1]fund_flow (BBG)'!$E:$F,2,FALSE)),0)</f>
        <v>0</v>
      </c>
      <c r="V354" s="6">
        <f ca="1">IFERROR(IF(AND(OR(P354="Global X Investments Canada Inc",P354="Fidelity Investments Canada ULC",P354="3iQ Corp."), ISNUMBER(SEARCH("/U", A354))), 0, VLOOKUP(A354,'[1]fund_flow (BBG)'!$G:$H,2,FALSE)),0)</f>
        <v>0</v>
      </c>
      <c r="W354" s="6">
        <f ca="1">IFERROR(IF(AND(OR(P354="Global X Investments Canada Inc",P354="Fidelity Investments Canada ULC",P354="3iQ Corp."), ISNUMBER(SEARCH("/U", A354))), 0, VLOOKUP(A354,'[1]fund_flow (BBG)'!$I:$J,2,FALSE)),0)</f>
        <v>0</v>
      </c>
      <c r="X354" s="6">
        <f ca="1">IFERROR(VLOOKUP(A354,'[1]num_trades (BBG)'!$A:$C,2,FALSE),0)</f>
        <v>0</v>
      </c>
      <c r="Y354" s="6">
        <f ca="1">IFERROR(VLOOKUP(A354,'[1]Turnover (BBG)'!$A:$C,2,FALSE),0)</f>
        <v>0</v>
      </c>
      <c r="Z354" s="6" t="str">
        <f>+IFERROR(IFERROR(VLOOKUP(M354,'[1]Category Mapping'!A:B,2,0),VLOOKUP(N354,'[1]Category Mapping'!A:B,2,0)),"Other")</f>
        <v>Other</v>
      </c>
      <c r="AA354" s="7">
        <v>2851363.3646930545</v>
      </c>
      <c r="AB354" s="6"/>
    </row>
    <row r="355" spans="1:28">
      <c r="A355" t="s">
        <v>2223</v>
      </c>
      <c r="B355">
        <v>354</v>
      </c>
      <c r="C355" t="s">
        <v>2224</v>
      </c>
      <c r="D355" t="s">
        <v>2225</v>
      </c>
      <c r="E355" s="5">
        <v>45034</v>
      </c>
      <c r="F355">
        <v>1</v>
      </c>
      <c r="G355" t="s">
        <v>2226</v>
      </c>
      <c r="H355" t="s">
        <v>2227</v>
      </c>
      <c r="I355">
        <v>0.6</v>
      </c>
      <c r="J355">
        <v>0.51</v>
      </c>
      <c r="K355" s="5">
        <v>42108</v>
      </c>
      <c r="L355" t="s">
        <v>32</v>
      </c>
      <c r="M355" t="s">
        <v>357</v>
      </c>
      <c r="N355" t="s">
        <v>2209</v>
      </c>
      <c r="P355" s="6" t="s">
        <v>1043</v>
      </c>
      <c r="Q355" t="s">
        <v>2228</v>
      </c>
      <c r="R355" s="6">
        <f ca="1">IFERROR(IF(AND(OR(P355="Global X Investments Canada Inc",P355="Fidelity Investments Canada ULC",P355="3iQ Corp."), ISNUMBER(SEARCH("/U", A355))), 0, VLOOKUP(A355,'[1]aum (BBG)'!$A:$D,2,FALSE)),0)</f>
        <v>0</v>
      </c>
      <c r="S355" s="6">
        <f ca="1">IFERROR(IF(AND(OR(P355="Global X Investments Canada Inc",P355="Fidelity Investments Canada ULC",P355="3iQ Corp."), ISNUMBER(SEARCH("/U", A355))), 0, VLOOKUP(A355,'[1]fund_flow (BBG)'!$A:$D,2,FALSE)),0)</f>
        <v>0</v>
      </c>
      <c r="T355" s="6">
        <f ca="1">IFERROR(IF(AND(OR(P355="Global X Investments Canada Inc",P355="Fidelity Investments Canada ULC",P355="3iQ Corp."), ISNUMBER(SEARCH("/U", A355))), 0, VLOOKUP(A355,'[1]fund_flow (BBG)'!$A:$D,4,FALSE)),0)</f>
        <v>0</v>
      </c>
      <c r="U355" s="6">
        <f ca="1">IFERROR(IF(AND(OR(P355="Global X Investments Canada Inc",P355="Fidelity Investments Canada ULC",P355="3iQ Corp."), ISNUMBER(SEARCH("/U", A355))), 0, VLOOKUP(A355,'[1]fund_flow (BBG)'!$E:$F,2,FALSE)),0)</f>
        <v>0</v>
      </c>
      <c r="V355" s="6">
        <f ca="1">IFERROR(IF(AND(OR(P355="Global X Investments Canada Inc",P355="Fidelity Investments Canada ULC",P355="3iQ Corp."), ISNUMBER(SEARCH("/U", A355))), 0, VLOOKUP(A355,'[1]fund_flow (BBG)'!$G:$H,2,FALSE)),0)</f>
        <v>0</v>
      </c>
      <c r="W355" s="6">
        <f ca="1">IFERROR(IF(AND(OR(P355="Global X Investments Canada Inc",P355="Fidelity Investments Canada ULC",P355="3iQ Corp."), ISNUMBER(SEARCH("/U", A355))), 0, VLOOKUP(A355,'[1]fund_flow (BBG)'!$I:$J,2,FALSE)),0)</f>
        <v>0</v>
      </c>
      <c r="X355" s="6">
        <f ca="1">IFERROR(VLOOKUP(A355,'[1]num_trades (BBG)'!$A:$C,2,FALSE),0)</f>
        <v>0</v>
      </c>
      <c r="Y355" s="6">
        <f ca="1">IFERROR(VLOOKUP(A355,'[1]Turnover (BBG)'!$A:$C,2,FALSE),0)</f>
        <v>0</v>
      </c>
      <c r="Z355" s="6" t="str">
        <f>+IFERROR(IFERROR(VLOOKUP(M355,'[1]Category Mapping'!A:B,2,0),VLOOKUP(N355,'[1]Category Mapping'!A:B,2,0)),"Other")</f>
        <v>Other</v>
      </c>
      <c r="AA355" s="7">
        <v>0</v>
      </c>
      <c r="AB355" s="6"/>
    </row>
    <row r="356" spans="1:28">
      <c r="A356" t="s">
        <v>2229</v>
      </c>
      <c r="B356">
        <v>355</v>
      </c>
      <c r="C356" t="s">
        <v>2230</v>
      </c>
      <c r="D356" t="s">
        <v>2231</v>
      </c>
      <c r="E356" s="5">
        <v>45034</v>
      </c>
      <c r="F356">
        <v>1</v>
      </c>
      <c r="G356" t="s">
        <v>2232</v>
      </c>
      <c r="H356" t="s">
        <v>2233</v>
      </c>
      <c r="I356">
        <v>0.6</v>
      </c>
      <c r="J356">
        <v>0.51</v>
      </c>
      <c r="K356" s="5">
        <v>42108</v>
      </c>
      <c r="L356" t="s">
        <v>32</v>
      </c>
      <c r="M356" t="s">
        <v>357</v>
      </c>
      <c r="N356" t="s">
        <v>2209</v>
      </c>
      <c r="P356" s="6" t="s">
        <v>1043</v>
      </c>
      <c r="Q356" t="s">
        <v>2234</v>
      </c>
      <c r="R356" s="6">
        <f ca="1">IFERROR(IF(AND(OR(P356="Global X Investments Canada Inc",P356="Fidelity Investments Canada ULC",P356="3iQ Corp."), ISNUMBER(SEARCH("/U", A356))), 0, VLOOKUP(A356,'[1]aum (BBG)'!$A:$D,2,FALSE)),0)</f>
        <v>0</v>
      </c>
      <c r="S356" s="6">
        <f ca="1">IFERROR(IF(AND(OR(P356="Global X Investments Canada Inc",P356="Fidelity Investments Canada ULC",P356="3iQ Corp."), ISNUMBER(SEARCH("/U", A356))), 0, VLOOKUP(A356,'[1]fund_flow (BBG)'!$A:$D,2,FALSE)),0)</f>
        <v>0</v>
      </c>
      <c r="T356" s="6">
        <f ca="1">IFERROR(IF(AND(OR(P356="Global X Investments Canada Inc",P356="Fidelity Investments Canada ULC",P356="3iQ Corp."), ISNUMBER(SEARCH("/U", A356))), 0, VLOOKUP(A356,'[1]fund_flow (BBG)'!$A:$D,4,FALSE)),0)</f>
        <v>0</v>
      </c>
      <c r="U356" s="6">
        <f ca="1">IFERROR(IF(AND(OR(P356="Global X Investments Canada Inc",P356="Fidelity Investments Canada ULC",P356="3iQ Corp."), ISNUMBER(SEARCH("/U", A356))), 0, VLOOKUP(A356,'[1]fund_flow (BBG)'!$E:$F,2,FALSE)),0)</f>
        <v>0</v>
      </c>
      <c r="V356" s="6">
        <f ca="1">IFERROR(IF(AND(OR(P356="Global X Investments Canada Inc",P356="Fidelity Investments Canada ULC",P356="3iQ Corp."), ISNUMBER(SEARCH("/U", A356))), 0, VLOOKUP(A356,'[1]fund_flow (BBG)'!$G:$H,2,FALSE)),0)</f>
        <v>0</v>
      </c>
      <c r="W356" s="6">
        <f ca="1">IFERROR(IF(AND(OR(P356="Global X Investments Canada Inc",P356="Fidelity Investments Canada ULC",P356="3iQ Corp."), ISNUMBER(SEARCH("/U", A356))), 0, VLOOKUP(A356,'[1]fund_flow (BBG)'!$I:$J,2,FALSE)),0)</f>
        <v>0</v>
      </c>
      <c r="X356" s="6">
        <f ca="1">IFERROR(VLOOKUP(A356,'[1]num_trades (BBG)'!$A:$C,2,FALSE),0)</f>
        <v>0</v>
      </c>
      <c r="Y356" s="6">
        <f ca="1">IFERROR(VLOOKUP(A356,'[1]Turnover (BBG)'!$A:$C,2,FALSE),0)</f>
        <v>0</v>
      </c>
      <c r="Z356" s="6" t="str">
        <f>+IFERROR(IFERROR(VLOOKUP(M356,'[1]Category Mapping'!A:B,2,0),VLOOKUP(N356,'[1]Category Mapping'!A:B,2,0)),"Other")</f>
        <v>Other</v>
      </c>
      <c r="AA356" s="7">
        <v>0</v>
      </c>
      <c r="AB356" s="6"/>
    </row>
    <row r="357" spans="1:28">
      <c r="A357" t="s">
        <v>2235</v>
      </c>
      <c r="B357">
        <v>356</v>
      </c>
      <c r="C357" t="s">
        <v>2236</v>
      </c>
      <c r="D357" t="s">
        <v>2237</v>
      </c>
      <c r="E357" s="5" t="s">
        <v>29</v>
      </c>
      <c r="F357">
        <v>1</v>
      </c>
      <c r="G357" t="s">
        <v>2238</v>
      </c>
      <c r="H357" t="s">
        <v>2239</v>
      </c>
      <c r="I357">
        <v>0.55000000000000004</v>
      </c>
      <c r="J357">
        <v>0.68</v>
      </c>
      <c r="K357" s="5">
        <v>42116</v>
      </c>
      <c r="L357" t="s">
        <v>32</v>
      </c>
      <c r="M357" t="s">
        <v>109</v>
      </c>
      <c r="N357" t="s">
        <v>115</v>
      </c>
      <c r="P357" s="6" t="s">
        <v>522</v>
      </c>
      <c r="Q357" t="s">
        <v>2240</v>
      </c>
      <c r="R357" s="6">
        <f ca="1">IFERROR(IF(AND(OR(P357="Global X Investments Canada Inc",P357="Fidelity Investments Canada ULC",P357="3iQ Corp."), ISNUMBER(SEARCH("/U", A357))), 0, VLOOKUP(A357,'[1]aum (BBG)'!$A:$D,2,FALSE)),0)</f>
        <v>153404570.8656311</v>
      </c>
      <c r="S357" s="6">
        <f ca="1">IFERROR(IF(AND(OR(P357="Global X Investments Canada Inc",P357="Fidelity Investments Canada ULC",P357="3iQ Corp."), ISNUMBER(SEARCH("/U", A357))), 0, VLOOKUP(A357,'[1]fund_flow (BBG)'!$A:$D,2,FALSE)),0)</f>
        <v>3186260.447750017</v>
      </c>
      <c r="T357" s="6">
        <f ca="1">IFERROR(IF(AND(OR(P357="Global X Investments Canada Inc",P357="Fidelity Investments Canada ULC",P357="3iQ Corp."), ISNUMBER(SEARCH("/U", A357))), 0, VLOOKUP(A357,'[1]fund_flow (BBG)'!$A:$D,4,FALSE)),0)</f>
        <v>2309483.4307499779</v>
      </c>
      <c r="U357" s="6">
        <f ca="1">IFERROR(IF(AND(OR(P357="Global X Investments Canada Inc",P357="Fidelity Investments Canada ULC",P357="3iQ Corp."), ISNUMBER(SEARCH("/U", A357))), 0, VLOOKUP(A357,'[1]fund_flow (BBG)'!$E:$F,2,FALSE)),0)</f>
        <v>1529400.8935000219</v>
      </c>
      <c r="V357" s="6">
        <f ca="1">IFERROR(IF(AND(OR(P357="Global X Investments Canada Inc",P357="Fidelity Investments Canada ULC",P357="3iQ Corp."), ISNUMBER(SEARCH("/U", A357))), 0, VLOOKUP(A357,'[1]fund_flow (BBG)'!$G:$H,2,FALSE)),0)</f>
        <v>-1546876.1845000219</v>
      </c>
      <c r="W357" s="6">
        <f ca="1">IFERROR(IF(AND(OR(P357="Global X Investments Canada Inc",P357="Fidelity Investments Canada ULC",P357="3iQ Corp."), ISNUMBER(SEARCH("/U", A357))), 0, VLOOKUP(A357,'[1]fund_flow (BBG)'!$I:$J,2,FALSE)),0)</f>
        <v>5467778.9102499951</v>
      </c>
      <c r="X357" s="6">
        <f ca="1">IFERROR(VLOOKUP(A357,'[1]num_trades (BBG)'!$A:$C,2,FALSE),0)</f>
        <v>541</v>
      </c>
      <c r="Y357" s="6">
        <f ca="1">IFERROR(VLOOKUP(A357,'[1]Turnover (BBG)'!$A:$C,2,FALSE),0)</f>
        <v>3025763.1999999997</v>
      </c>
      <c r="Z357" s="6" t="str">
        <f>+IFERROR(IFERROR(VLOOKUP(M357,'[1]Category Mapping'!A:B,2,0),VLOOKUP(N357,'[1]Category Mapping'!A:B,2,0)),"Other")</f>
        <v>Other</v>
      </c>
      <c r="AA357" s="7">
        <v>71585573.959350586</v>
      </c>
      <c r="AB357" s="6"/>
    </row>
    <row r="358" spans="1:28">
      <c r="A358" t="s">
        <v>2241</v>
      </c>
      <c r="B358">
        <v>357</v>
      </c>
      <c r="C358" t="s">
        <v>2242</v>
      </c>
      <c r="D358" t="s">
        <v>2243</v>
      </c>
      <c r="E358" s="5" t="s">
        <v>29</v>
      </c>
      <c r="F358">
        <v>1</v>
      </c>
      <c r="G358" t="s">
        <v>2244</v>
      </c>
      <c r="H358" t="s">
        <v>2245</v>
      </c>
      <c r="I358">
        <v>0.8</v>
      </c>
      <c r="J358">
        <v>1</v>
      </c>
      <c r="K358" s="5">
        <v>42116</v>
      </c>
      <c r="L358" t="s">
        <v>819</v>
      </c>
      <c r="M358" t="s">
        <v>109</v>
      </c>
      <c r="N358" t="s">
        <v>115</v>
      </c>
      <c r="P358" s="6" t="s">
        <v>522</v>
      </c>
      <c r="Q358" t="s">
        <v>2246</v>
      </c>
      <c r="R358" s="6">
        <f ca="1">IFERROR(IF(AND(OR(P358="Global X Investments Canada Inc",P358="Fidelity Investments Canada ULC",P358="3iQ Corp."), ISNUMBER(SEARCH("/U", A358))), 0, VLOOKUP(A358,'[1]aum (BBG)'!$A:$D,2,FALSE)),0)</f>
        <v>5797812.8913917542</v>
      </c>
      <c r="S358" s="6">
        <f ca="1">IFERROR(IF(AND(OR(P358="Global X Investments Canada Inc",P358="Fidelity Investments Canada ULC",P358="3iQ Corp."), ISNUMBER(SEARCH("/U", A358))), 0, VLOOKUP(A358,'[1]fund_flow (BBG)'!$A:$D,2,FALSE)),0)</f>
        <v>0</v>
      </c>
      <c r="T358" s="6">
        <f ca="1">IFERROR(IF(AND(OR(P358="Global X Investments Canada Inc",P358="Fidelity Investments Canada ULC",P358="3iQ Corp."), ISNUMBER(SEARCH("/U", A358))), 0, VLOOKUP(A358,'[1]fund_flow (BBG)'!$A:$D,4,FALSE)),0)</f>
        <v>0</v>
      </c>
      <c r="U358" s="6">
        <f ca="1">IFERROR(IF(AND(OR(P358="Global X Investments Canada Inc",P358="Fidelity Investments Canada ULC",P358="3iQ Corp."), ISNUMBER(SEARCH("/U", A358))), 0, VLOOKUP(A358,'[1]fund_flow (BBG)'!$E:$F,2,FALSE)),0)</f>
        <v>0</v>
      </c>
      <c r="V358" s="6">
        <f ca="1">IFERROR(IF(AND(OR(P358="Global X Investments Canada Inc",P358="Fidelity Investments Canada ULC",P358="3iQ Corp."), ISNUMBER(SEARCH("/U", A358))), 0, VLOOKUP(A358,'[1]fund_flow (BBG)'!$G:$H,2,FALSE)),0)</f>
        <v>0</v>
      </c>
      <c r="W358" s="6">
        <f ca="1">IFERROR(IF(AND(OR(P358="Global X Investments Canada Inc",P358="Fidelity Investments Canada ULC",P358="3iQ Corp."), ISNUMBER(SEARCH("/U", A358))), 0, VLOOKUP(A358,'[1]fund_flow (BBG)'!$I:$J,2,FALSE)),0)</f>
        <v>0</v>
      </c>
      <c r="X358" s="6">
        <f ca="1">IFERROR(VLOOKUP(A358,'[1]num_trades (BBG)'!$A:$C,2,FALSE),0)</f>
        <v>77</v>
      </c>
      <c r="Y358" s="6">
        <f ca="1">IFERROR(VLOOKUP(A358,'[1]Turnover (BBG)'!$A:$C,2,FALSE),0)</f>
        <v>4876131.1399999997</v>
      </c>
      <c r="Z358" s="6" t="str">
        <f>+IFERROR(IFERROR(VLOOKUP(M358,'[1]Category Mapping'!A:B,2,0),VLOOKUP(N358,'[1]Category Mapping'!A:B,2,0)),"Other")</f>
        <v>Other</v>
      </c>
      <c r="AA358" s="7">
        <v>4634168.7236175537</v>
      </c>
      <c r="AB358" s="6"/>
    </row>
    <row r="359" spans="1:28">
      <c r="A359" t="s">
        <v>2247</v>
      </c>
      <c r="B359">
        <v>358</v>
      </c>
      <c r="C359" t="s">
        <v>2248</v>
      </c>
      <c r="D359" t="s">
        <v>2249</v>
      </c>
      <c r="E359" s="5">
        <v>45034</v>
      </c>
      <c r="F359">
        <v>1</v>
      </c>
      <c r="G359" t="s">
        <v>2250</v>
      </c>
      <c r="H359" t="s">
        <v>2251</v>
      </c>
      <c r="I359">
        <v>0.75</v>
      </c>
      <c r="J359">
        <v>0.77</v>
      </c>
      <c r="K359" s="5">
        <v>42123</v>
      </c>
      <c r="L359" t="s">
        <v>32</v>
      </c>
      <c r="M359" t="s">
        <v>357</v>
      </c>
      <c r="N359" t="s">
        <v>507</v>
      </c>
      <c r="P359" s="6" t="s">
        <v>1043</v>
      </c>
      <c r="Q359" t="s">
        <v>2252</v>
      </c>
      <c r="R359" s="6">
        <f ca="1">IFERROR(IF(AND(OR(P359="Global X Investments Canada Inc",P359="Fidelity Investments Canada ULC",P359="3iQ Corp."), ISNUMBER(SEARCH("/U", A359))), 0, VLOOKUP(A359,'[1]aum (BBG)'!$A:$D,2,FALSE)),0)</f>
        <v>0</v>
      </c>
      <c r="S359" s="6">
        <f ca="1">IFERROR(IF(AND(OR(P359="Global X Investments Canada Inc",P359="Fidelity Investments Canada ULC",P359="3iQ Corp."), ISNUMBER(SEARCH("/U", A359))), 0, VLOOKUP(A359,'[1]fund_flow (BBG)'!$A:$D,2,FALSE)),0)</f>
        <v>0</v>
      </c>
      <c r="T359" s="6">
        <f ca="1">IFERROR(IF(AND(OR(P359="Global X Investments Canada Inc",P359="Fidelity Investments Canada ULC",P359="3iQ Corp."), ISNUMBER(SEARCH("/U", A359))), 0, VLOOKUP(A359,'[1]fund_flow (BBG)'!$A:$D,4,FALSE)),0)</f>
        <v>0</v>
      </c>
      <c r="U359" s="6">
        <f ca="1">IFERROR(IF(AND(OR(P359="Global X Investments Canada Inc",P359="Fidelity Investments Canada ULC",P359="3iQ Corp."), ISNUMBER(SEARCH("/U", A359))), 0, VLOOKUP(A359,'[1]fund_flow (BBG)'!$E:$F,2,FALSE)),0)</f>
        <v>0</v>
      </c>
      <c r="V359" s="6">
        <f ca="1">IFERROR(IF(AND(OR(P359="Global X Investments Canada Inc",P359="Fidelity Investments Canada ULC",P359="3iQ Corp."), ISNUMBER(SEARCH("/U", A359))), 0, VLOOKUP(A359,'[1]fund_flow (BBG)'!$G:$H,2,FALSE)),0)</f>
        <v>0</v>
      </c>
      <c r="W359" s="6">
        <f ca="1">IFERROR(IF(AND(OR(P359="Global X Investments Canada Inc",P359="Fidelity Investments Canada ULC",P359="3iQ Corp."), ISNUMBER(SEARCH("/U", A359))), 0, VLOOKUP(A359,'[1]fund_flow (BBG)'!$I:$J,2,FALSE)),0)</f>
        <v>0</v>
      </c>
      <c r="X359" s="6">
        <f ca="1">IFERROR(VLOOKUP(A359,'[1]num_trades (BBG)'!$A:$C,2,FALSE),0)</f>
        <v>0</v>
      </c>
      <c r="Y359" s="6">
        <f ca="1">IFERROR(VLOOKUP(A359,'[1]Turnover (BBG)'!$A:$C,2,FALSE),0)</f>
        <v>0</v>
      </c>
      <c r="Z359" s="6" t="str">
        <f>+IFERROR(IFERROR(VLOOKUP(M359,'[1]Category Mapping'!A:B,2,0),VLOOKUP(N359,'[1]Category Mapping'!A:B,2,0)),"Other")</f>
        <v>Other</v>
      </c>
      <c r="AA359" s="7">
        <v>0</v>
      </c>
      <c r="AB359" s="6"/>
    </row>
    <row r="360" spans="1:28">
      <c r="A360" t="s">
        <v>2253</v>
      </c>
      <c r="B360">
        <v>359</v>
      </c>
      <c r="C360" t="s">
        <v>2254</v>
      </c>
      <c r="D360" t="s">
        <v>2255</v>
      </c>
      <c r="E360" s="5" t="s">
        <v>29</v>
      </c>
      <c r="F360">
        <v>1</v>
      </c>
      <c r="G360" t="s">
        <v>2256</v>
      </c>
      <c r="H360" t="s">
        <v>2257</v>
      </c>
      <c r="I360">
        <v>0.49</v>
      </c>
      <c r="J360">
        <v>0.5</v>
      </c>
      <c r="K360" s="5">
        <v>42130</v>
      </c>
      <c r="L360" t="s">
        <v>32</v>
      </c>
      <c r="M360" t="s">
        <v>357</v>
      </c>
      <c r="N360" t="s">
        <v>178</v>
      </c>
      <c r="P360" s="6" t="s">
        <v>1043</v>
      </c>
      <c r="Q360" t="s">
        <v>2258</v>
      </c>
      <c r="R360" s="6">
        <f ca="1">IFERROR(IF(AND(OR(P360="Global X Investments Canada Inc",P360="Fidelity Investments Canada ULC",P360="3iQ Corp."), ISNUMBER(SEARCH("/U", A360))), 0, VLOOKUP(A360,'[1]aum (BBG)'!$A:$D,2,FALSE)),0)</f>
        <v>30389165.256500244</v>
      </c>
      <c r="S360" s="6">
        <f ca="1">IFERROR(IF(AND(OR(P360="Global X Investments Canada Inc",P360="Fidelity Investments Canada ULC",P360="3iQ Corp."), ISNUMBER(SEARCH("/U", A360))), 0, VLOOKUP(A360,'[1]fund_flow (BBG)'!$A:$D,2,FALSE)),0)</f>
        <v>-13919743.999999998</v>
      </c>
      <c r="T360" s="6">
        <f ca="1">IFERROR(IF(AND(OR(P360="Global X Investments Canada Inc",P360="Fidelity Investments Canada ULC",P360="3iQ Corp."), ISNUMBER(SEARCH("/U", A360))), 0, VLOOKUP(A360,'[1]fund_flow (BBG)'!$A:$D,4,FALSE)),0)</f>
        <v>0</v>
      </c>
      <c r="U360" s="6">
        <f ca="1">IFERROR(IF(AND(OR(P360="Global X Investments Canada Inc",P360="Fidelity Investments Canada ULC",P360="3iQ Corp."), ISNUMBER(SEARCH("/U", A360))), 0, VLOOKUP(A360,'[1]fund_flow (BBG)'!$E:$F,2,FALSE)),0)</f>
        <v>0</v>
      </c>
      <c r="V360" s="6">
        <f ca="1">IFERROR(IF(AND(OR(P360="Global X Investments Canada Inc",P360="Fidelity Investments Canada ULC",P360="3iQ Corp."), ISNUMBER(SEARCH("/U", A360))), 0, VLOOKUP(A360,'[1]fund_flow (BBG)'!$G:$H,2,FALSE)),0)</f>
        <v>0</v>
      </c>
      <c r="W360" s="6">
        <f ca="1">IFERROR(IF(AND(OR(P360="Global X Investments Canada Inc",P360="Fidelity Investments Canada ULC",P360="3iQ Corp."), ISNUMBER(SEARCH("/U", A360))), 0, VLOOKUP(A360,'[1]fund_flow (BBG)'!$I:$J,2,FALSE)),0)</f>
        <v>-13919743.999999998</v>
      </c>
      <c r="X360" s="6">
        <f ca="1">IFERROR(VLOOKUP(A360,'[1]num_trades (BBG)'!$A:$C,2,FALSE),0)</f>
        <v>30</v>
      </c>
      <c r="Y360" s="6">
        <f ca="1">IFERROR(VLOOKUP(A360,'[1]Turnover (BBG)'!$A:$C,2,FALSE),0)</f>
        <v>14106768.370000003</v>
      </c>
      <c r="Z360" s="6" t="str">
        <f>+IFERROR(IFERROR(VLOOKUP(M360,'[1]Category Mapping'!A:B,2,0),VLOOKUP(N360,'[1]Category Mapping'!A:B,2,0)),"Other")</f>
        <v>Other</v>
      </c>
      <c r="AA360" s="7">
        <v>41580442.226409912</v>
      </c>
      <c r="AB360" s="6"/>
    </row>
    <row r="361" spans="1:28">
      <c r="A361" t="s">
        <v>2259</v>
      </c>
      <c r="B361">
        <v>360</v>
      </c>
      <c r="C361" t="s">
        <v>2260</v>
      </c>
      <c r="D361" t="s">
        <v>2261</v>
      </c>
      <c r="E361" s="5" t="s">
        <v>29</v>
      </c>
      <c r="F361">
        <v>1</v>
      </c>
      <c r="G361" t="s">
        <v>2262</v>
      </c>
      <c r="H361" t="s">
        <v>2263</v>
      </c>
      <c r="I361">
        <v>0.49</v>
      </c>
      <c r="J361">
        <v>0.5</v>
      </c>
      <c r="K361" s="5">
        <v>42130</v>
      </c>
      <c r="L361" t="s">
        <v>32</v>
      </c>
      <c r="M361" t="s">
        <v>357</v>
      </c>
      <c r="N361" t="s">
        <v>178</v>
      </c>
      <c r="P361" s="6" t="s">
        <v>1043</v>
      </c>
      <c r="Q361" t="s">
        <v>2264</v>
      </c>
      <c r="R361" s="6">
        <f ca="1">IFERROR(IF(AND(OR(P361="Global X Investments Canada Inc",P361="Fidelity Investments Canada ULC",P361="3iQ Corp."), ISNUMBER(SEARCH("/U", A361))), 0, VLOOKUP(A361,'[1]aum (BBG)'!$A:$D,2,FALSE)),0)</f>
        <v>867369.35957091651</v>
      </c>
      <c r="S361" s="6">
        <f ca="1">IFERROR(IF(AND(OR(P361="Global X Investments Canada Inc",P361="Fidelity Investments Canada ULC",P361="3iQ Corp."), ISNUMBER(SEARCH("/U", A361))), 0, VLOOKUP(A361,'[1]fund_flow (BBG)'!$A:$D,2,FALSE)),0)</f>
        <v>0</v>
      </c>
      <c r="T361" s="6">
        <f ca="1">IFERROR(IF(AND(OR(P361="Global X Investments Canada Inc",P361="Fidelity Investments Canada ULC",P361="3iQ Corp."), ISNUMBER(SEARCH("/U", A361))), 0, VLOOKUP(A361,'[1]fund_flow (BBG)'!$A:$D,4,FALSE)),0)</f>
        <v>0</v>
      </c>
      <c r="U361" s="6">
        <f ca="1">IFERROR(IF(AND(OR(P361="Global X Investments Canada Inc",P361="Fidelity Investments Canada ULC",P361="3iQ Corp."), ISNUMBER(SEARCH("/U", A361))), 0, VLOOKUP(A361,'[1]fund_flow (BBG)'!$E:$F,2,FALSE)),0)</f>
        <v>-6534539.4764999999</v>
      </c>
      <c r="V361" s="6">
        <f ca="1">IFERROR(IF(AND(OR(P361="Global X Investments Canada Inc",P361="Fidelity Investments Canada ULC",P361="3iQ Corp."), ISNUMBER(SEARCH("/U", A361))), 0, VLOOKUP(A361,'[1]fund_flow (BBG)'!$G:$H,2,FALSE)),0)</f>
        <v>0</v>
      </c>
      <c r="W361" s="6">
        <f ca="1">IFERROR(IF(AND(OR(P361="Global X Investments Canada Inc",P361="Fidelity Investments Canada ULC",P361="3iQ Corp."), ISNUMBER(SEARCH("/U", A361))), 0, VLOOKUP(A361,'[1]fund_flow (BBG)'!$I:$J,2,FALSE)),0)</f>
        <v>-6534539.4764999999</v>
      </c>
      <c r="X361" s="6">
        <f ca="1">IFERROR(VLOOKUP(A361,'[1]num_trades (BBG)'!$A:$C,2,FALSE),0)</f>
        <v>2</v>
      </c>
      <c r="Y361" s="6">
        <f ca="1">IFERROR(VLOOKUP(A361,'[1]Turnover (BBG)'!$A:$C,2,FALSE),0)</f>
        <v>6111.3</v>
      </c>
      <c r="Z361" s="6" t="str">
        <f>+IFERROR(IFERROR(VLOOKUP(M361,'[1]Category Mapping'!A:B,2,0),VLOOKUP(N361,'[1]Category Mapping'!A:B,2,0)),"Other")</f>
        <v>Other</v>
      </c>
      <c r="AA361" s="7">
        <v>1775221.426458495</v>
      </c>
      <c r="AB361" s="6"/>
    </row>
    <row r="362" spans="1:28">
      <c r="A362" t="s">
        <v>2265</v>
      </c>
      <c r="B362">
        <v>361</v>
      </c>
      <c r="C362" t="s">
        <v>2266</v>
      </c>
      <c r="D362" t="s">
        <v>2267</v>
      </c>
      <c r="E362" s="5">
        <v>45034</v>
      </c>
      <c r="F362">
        <v>1</v>
      </c>
      <c r="G362" t="s">
        <v>2268</v>
      </c>
      <c r="H362" t="s">
        <v>2269</v>
      </c>
      <c r="I362">
        <v>0.75</v>
      </c>
      <c r="J362">
        <v>0.77</v>
      </c>
      <c r="K362" s="5">
        <v>42130</v>
      </c>
      <c r="L362" t="s">
        <v>32</v>
      </c>
      <c r="M362" t="s">
        <v>357</v>
      </c>
      <c r="N362" t="s">
        <v>507</v>
      </c>
      <c r="P362" s="6" t="s">
        <v>1043</v>
      </c>
      <c r="Q362" t="s">
        <v>2270</v>
      </c>
      <c r="R362" s="6">
        <f ca="1">IFERROR(IF(AND(OR(P362="Global X Investments Canada Inc",P362="Fidelity Investments Canada ULC",P362="3iQ Corp."), ISNUMBER(SEARCH("/U", A362))), 0, VLOOKUP(A362,'[1]aum (BBG)'!$A:$D,2,FALSE)),0)</f>
        <v>0</v>
      </c>
      <c r="S362" s="6">
        <f ca="1">IFERROR(IF(AND(OR(P362="Global X Investments Canada Inc",P362="Fidelity Investments Canada ULC",P362="3iQ Corp."), ISNUMBER(SEARCH("/U", A362))), 0, VLOOKUP(A362,'[1]fund_flow (BBG)'!$A:$D,2,FALSE)),0)</f>
        <v>0</v>
      </c>
      <c r="T362" s="6">
        <f ca="1">IFERROR(IF(AND(OR(P362="Global X Investments Canada Inc",P362="Fidelity Investments Canada ULC",P362="3iQ Corp."), ISNUMBER(SEARCH("/U", A362))), 0, VLOOKUP(A362,'[1]fund_flow (BBG)'!$A:$D,4,FALSE)),0)</f>
        <v>0</v>
      </c>
      <c r="U362" s="6">
        <f ca="1">IFERROR(IF(AND(OR(P362="Global X Investments Canada Inc",P362="Fidelity Investments Canada ULC",P362="3iQ Corp."), ISNUMBER(SEARCH("/U", A362))), 0, VLOOKUP(A362,'[1]fund_flow (BBG)'!$E:$F,2,FALSE)),0)</f>
        <v>0</v>
      </c>
      <c r="V362" s="6">
        <f ca="1">IFERROR(IF(AND(OR(P362="Global X Investments Canada Inc",P362="Fidelity Investments Canada ULC",P362="3iQ Corp."), ISNUMBER(SEARCH("/U", A362))), 0, VLOOKUP(A362,'[1]fund_flow (BBG)'!$G:$H,2,FALSE)),0)</f>
        <v>0</v>
      </c>
      <c r="W362" s="6">
        <f ca="1">IFERROR(IF(AND(OR(P362="Global X Investments Canada Inc",P362="Fidelity Investments Canada ULC",P362="3iQ Corp."), ISNUMBER(SEARCH("/U", A362))), 0, VLOOKUP(A362,'[1]fund_flow (BBG)'!$I:$J,2,FALSE)),0)</f>
        <v>0</v>
      </c>
      <c r="X362" s="6">
        <f ca="1">IFERROR(VLOOKUP(A362,'[1]num_trades (BBG)'!$A:$C,2,FALSE),0)</f>
        <v>0</v>
      </c>
      <c r="Y362" s="6">
        <f ca="1">IFERROR(VLOOKUP(A362,'[1]Turnover (BBG)'!$A:$C,2,FALSE),0)</f>
        <v>0</v>
      </c>
      <c r="Z362" s="6" t="str">
        <f>+IFERROR(IFERROR(VLOOKUP(M362,'[1]Category Mapping'!A:B,2,0),VLOOKUP(N362,'[1]Category Mapping'!A:B,2,0)),"Other")</f>
        <v>Other</v>
      </c>
      <c r="AA362" s="7">
        <v>0</v>
      </c>
      <c r="AB362" s="6"/>
    </row>
    <row r="363" spans="1:28">
      <c r="A363" t="s">
        <v>2271</v>
      </c>
      <c r="B363">
        <v>362</v>
      </c>
      <c r="C363" t="s">
        <v>2272</v>
      </c>
      <c r="D363" t="s">
        <v>2273</v>
      </c>
      <c r="E363" s="5" t="s">
        <v>29</v>
      </c>
      <c r="F363">
        <v>1</v>
      </c>
      <c r="G363" t="s">
        <v>2274</v>
      </c>
      <c r="H363" t="s">
        <v>2275</v>
      </c>
      <c r="I363">
        <v>0.37</v>
      </c>
      <c r="J363">
        <v>0.39</v>
      </c>
      <c r="K363" s="5">
        <v>42130</v>
      </c>
      <c r="L363" t="s">
        <v>32</v>
      </c>
      <c r="M363" t="s">
        <v>170</v>
      </c>
      <c r="N363" t="s">
        <v>2276</v>
      </c>
      <c r="P363" s="6" t="s">
        <v>1043</v>
      </c>
      <c r="Q363" t="s">
        <v>2277</v>
      </c>
      <c r="R363" s="6">
        <f ca="1">IFERROR(IF(AND(OR(P363="Global X Investments Canada Inc",P363="Fidelity Investments Canada ULC",P363="3iQ Corp."), ISNUMBER(SEARCH("/U", A363))), 0, VLOOKUP(A363,'[1]aum (BBG)'!$A:$D,2,FALSE)),0)</f>
        <v>0</v>
      </c>
      <c r="S363" s="6">
        <f ca="1">IFERROR(IF(AND(OR(P363="Global X Investments Canada Inc",P363="Fidelity Investments Canada ULC",P363="3iQ Corp."), ISNUMBER(SEARCH("/U", A363))), 0, VLOOKUP(A363,'[1]fund_flow (BBG)'!$A:$D,2,FALSE)),0)</f>
        <v>0</v>
      </c>
      <c r="T363" s="6">
        <f ca="1">IFERROR(IF(AND(OR(P363="Global X Investments Canada Inc",P363="Fidelity Investments Canada ULC",P363="3iQ Corp."), ISNUMBER(SEARCH("/U", A363))), 0, VLOOKUP(A363,'[1]fund_flow (BBG)'!$A:$D,4,FALSE)),0)</f>
        <v>0</v>
      </c>
      <c r="U363" s="6">
        <f ca="1">IFERROR(IF(AND(OR(P363="Global X Investments Canada Inc",P363="Fidelity Investments Canada ULC",P363="3iQ Corp."), ISNUMBER(SEARCH("/U", A363))), 0, VLOOKUP(A363,'[1]fund_flow (BBG)'!$E:$F,2,FALSE)),0)</f>
        <v>0</v>
      </c>
      <c r="V363" s="6">
        <f ca="1">IFERROR(IF(AND(OR(P363="Global X Investments Canada Inc",P363="Fidelity Investments Canada ULC",P363="3iQ Corp."), ISNUMBER(SEARCH("/U", A363))), 0, VLOOKUP(A363,'[1]fund_flow (BBG)'!$G:$H,2,FALSE)),0)</f>
        <v>0</v>
      </c>
      <c r="W363" s="6">
        <f ca="1">IFERROR(IF(AND(OR(P363="Global X Investments Canada Inc",P363="Fidelity Investments Canada ULC",P363="3iQ Corp."), ISNUMBER(SEARCH("/U", A363))), 0, VLOOKUP(A363,'[1]fund_flow (BBG)'!$I:$J,2,FALSE)),0)</f>
        <v>0</v>
      </c>
      <c r="X363" s="6">
        <f ca="1">IFERROR(VLOOKUP(A363,'[1]num_trades (BBG)'!$A:$C,2,FALSE),0)</f>
        <v>0</v>
      </c>
      <c r="Y363" s="6">
        <f ca="1">IFERROR(VLOOKUP(A363,'[1]Turnover (BBG)'!$A:$C,2,FALSE),0)</f>
        <v>0</v>
      </c>
      <c r="Z363" s="6" t="str">
        <f>+IFERROR(IFERROR(VLOOKUP(M363,'[1]Category Mapping'!A:B,2,0),VLOOKUP(N363,'[1]Category Mapping'!A:B,2,0)),"Other")</f>
        <v>Asset Allocation</v>
      </c>
      <c r="AA363" s="7">
        <v>14573024.287223816</v>
      </c>
      <c r="AB363" s="6"/>
    </row>
    <row r="364" spans="1:28">
      <c r="A364" t="s">
        <v>2278</v>
      </c>
      <c r="B364">
        <v>363</v>
      </c>
      <c r="C364" t="s">
        <v>2279</v>
      </c>
      <c r="D364" t="s">
        <v>2280</v>
      </c>
      <c r="E364" s="5" t="s">
        <v>29</v>
      </c>
      <c r="F364">
        <v>1</v>
      </c>
      <c r="G364" t="s">
        <v>2281</v>
      </c>
      <c r="H364" t="s">
        <v>2282</v>
      </c>
      <c r="I364">
        <v>0.39</v>
      </c>
      <c r="J364">
        <v>0.44</v>
      </c>
      <c r="K364" s="5">
        <v>42136</v>
      </c>
      <c r="L364" t="s">
        <v>32</v>
      </c>
      <c r="M364" t="s">
        <v>33</v>
      </c>
      <c r="N364" t="s">
        <v>2209</v>
      </c>
      <c r="P364" s="6" t="s">
        <v>1666</v>
      </c>
      <c r="Q364" t="s">
        <v>2283</v>
      </c>
      <c r="R364" s="6">
        <f ca="1">IFERROR(IF(AND(OR(P364="Global X Investments Canada Inc",P364="Fidelity Investments Canada ULC",P364="3iQ Corp."), ISNUMBER(SEARCH("/U", A364))), 0, VLOOKUP(A364,'[1]aum (BBG)'!$A:$D,2,FALSE)),0)</f>
        <v>0</v>
      </c>
      <c r="S364" s="6">
        <f ca="1">IFERROR(IF(AND(OR(P364="Global X Investments Canada Inc",P364="Fidelity Investments Canada ULC",P364="3iQ Corp."), ISNUMBER(SEARCH("/U", A364))), 0, VLOOKUP(A364,'[1]fund_flow (BBG)'!$A:$D,2,FALSE)),0)</f>
        <v>0</v>
      </c>
      <c r="T364" s="6">
        <f ca="1">IFERROR(IF(AND(OR(P364="Global X Investments Canada Inc",P364="Fidelity Investments Canada ULC",P364="3iQ Corp."), ISNUMBER(SEARCH("/U", A364))), 0, VLOOKUP(A364,'[1]fund_flow (BBG)'!$A:$D,4,FALSE)),0)</f>
        <v>0</v>
      </c>
      <c r="U364" s="6">
        <f ca="1">IFERROR(IF(AND(OR(P364="Global X Investments Canada Inc",P364="Fidelity Investments Canada ULC",P364="3iQ Corp."), ISNUMBER(SEARCH("/U", A364))), 0, VLOOKUP(A364,'[1]fund_flow (BBG)'!$E:$F,2,FALSE)),0)</f>
        <v>0</v>
      </c>
      <c r="V364" s="6">
        <f ca="1">IFERROR(IF(AND(OR(P364="Global X Investments Canada Inc",P364="Fidelity Investments Canada ULC",P364="3iQ Corp."), ISNUMBER(SEARCH("/U", A364))), 0, VLOOKUP(A364,'[1]fund_flow (BBG)'!$G:$H,2,FALSE)),0)</f>
        <v>0</v>
      </c>
      <c r="W364" s="6">
        <f ca="1">IFERROR(IF(AND(OR(P364="Global X Investments Canada Inc",P364="Fidelity Investments Canada ULC",P364="3iQ Corp."), ISNUMBER(SEARCH("/U", A364))), 0, VLOOKUP(A364,'[1]fund_flow (BBG)'!$I:$J,2,FALSE)),0)</f>
        <v>0</v>
      </c>
      <c r="X364" s="6">
        <f ca="1">IFERROR(VLOOKUP(A364,'[1]num_trades (BBG)'!$A:$C,2,FALSE),0)</f>
        <v>0</v>
      </c>
      <c r="Y364" s="6">
        <f ca="1">IFERROR(VLOOKUP(A364,'[1]Turnover (BBG)'!$A:$C,2,FALSE),0)</f>
        <v>0</v>
      </c>
      <c r="Z364" s="6" t="str">
        <f>+IFERROR(IFERROR(VLOOKUP(M364,'[1]Category Mapping'!A:B,2,0),VLOOKUP(N364,'[1]Category Mapping'!A:B,2,0)),"Other")</f>
        <v>Other</v>
      </c>
      <c r="AA364" s="7">
        <v>0</v>
      </c>
      <c r="AB364" s="6"/>
    </row>
    <row r="365" spans="1:28">
      <c r="A365" t="s">
        <v>2284</v>
      </c>
      <c r="B365">
        <v>364</v>
      </c>
      <c r="C365" t="s">
        <v>2285</v>
      </c>
      <c r="D365" t="s">
        <v>2286</v>
      </c>
      <c r="E365" s="5">
        <v>45182</v>
      </c>
      <c r="F365">
        <v>1</v>
      </c>
      <c r="G365" t="s">
        <v>2287</v>
      </c>
      <c r="H365" t="s">
        <v>2288</v>
      </c>
      <c r="I365">
        <v>0.39</v>
      </c>
      <c r="J365">
        <v>0.44</v>
      </c>
      <c r="K365" s="5">
        <v>42136</v>
      </c>
      <c r="L365" t="s">
        <v>32</v>
      </c>
      <c r="M365" t="s">
        <v>480</v>
      </c>
      <c r="N365" t="s">
        <v>2209</v>
      </c>
      <c r="P365" s="6" t="s">
        <v>1666</v>
      </c>
      <c r="Q365" t="s">
        <v>2289</v>
      </c>
      <c r="R365" s="6">
        <f ca="1">IFERROR(IF(AND(OR(P365="Global X Investments Canada Inc",P365="Fidelity Investments Canada ULC",P365="3iQ Corp."), ISNUMBER(SEARCH("/U", A365))), 0, VLOOKUP(A365,'[1]aum (BBG)'!$A:$D,2,FALSE)),0)</f>
        <v>0</v>
      </c>
      <c r="S365" s="6">
        <f ca="1">IFERROR(IF(AND(OR(P365="Global X Investments Canada Inc",P365="Fidelity Investments Canada ULC",P365="3iQ Corp."), ISNUMBER(SEARCH("/U", A365))), 0, VLOOKUP(A365,'[1]fund_flow (BBG)'!$A:$D,2,FALSE)),0)</f>
        <v>0</v>
      </c>
      <c r="T365" s="6">
        <f ca="1">IFERROR(IF(AND(OR(P365="Global X Investments Canada Inc",P365="Fidelity Investments Canada ULC",P365="3iQ Corp."), ISNUMBER(SEARCH("/U", A365))), 0, VLOOKUP(A365,'[1]fund_flow (BBG)'!$A:$D,4,FALSE)),0)</f>
        <v>0</v>
      </c>
      <c r="U365" s="6">
        <f ca="1">IFERROR(IF(AND(OR(P365="Global X Investments Canada Inc",P365="Fidelity Investments Canada ULC",P365="3iQ Corp."), ISNUMBER(SEARCH("/U", A365))), 0, VLOOKUP(A365,'[1]fund_flow (BBG)'!$E:$F,2,FALSE)),0)</f>
        <v>0</v>
      </c>
      <c r="V365" s="6">
        <f ca="1">IFERROR(IF(AND(OR(P365="Global X Investments Canada Inc",P365="Fidelity Investments Canada ULC",P365="3iQ Corp."), ISNUMBER(SEARCH("/U", A365))), 0, VLOOKUP(A365,'[1]fund_flow (BBG)'!$G:$H,2,FALSE)),0)</f>
        <v>0</v>
      </c>
      <c r="W365" s="6">
        <f ca="1">IFERROR(IF(AND(OR(P365="Global X Investments Canada Inc",P365="Fidelity Investments Canada ULC",P365="3iQ Corp."), ISNUMBER(SEARCH("/U", A365))), 0, VLOOKUP(A365,'[1]fund_flow (BBG)'!$I:$J,2,FALSE)),0)</f>
        <v>0</v>
      </c>
      <c r="X365" s="6">
        <f ca="1">IFERROR(VLOOKUP(A365,'[1]num_trades (BBG)'!$A:$C,2,FALSE),0)</f>
        <v>0</v>
      </c>
      <c r="Y365" s="6">
        <f ca="1">IFERROR(VLOOKUP(A365,'[1]Turnover (BBG)'!$A:$C,2,FALSE),0)</f>
        <v>0</v>
      </c>
      <c r="Z365" s="6" t="str">
        <f>+IFERROR(IFERROR(VLOOKUP(M365,'[1]Category Mapping'!A:B,2,0),VLOOKUP(N365,'[1]Category Mapping'!A:B,2,0)),"Other")</f>
        <v>Other</v>
      </c>
      <c r="AA365" s="7">
        <v>0</v>
      </c>
      <c r="AB365" s="6"/>
    </row>
    <row r="366" spans="1:28">
      <c r="A366" t="s">
        <v>2290</v>
      </c>
      <c r="B366">
        <v>365</v>
      </c>
      <c r="C366" t="s">
        <v>2291</v>
      </c>
      <c r="D366" t="s">
        <v>2292</v>
      </c>
      <c r="E366" s="5">
        <v>45182</v>
      </c>
      <c r="F366">
        <v>1</v>
      </c>
      <c r="G366" t="s">
        <v>2293</v>
      </c>
      <c r="H366" t="s">
        <v>2294</v>
      </c>
      <c r="I366">
        <v>0.39</v>
      </c>
      <c r="J366">
        <v>0.44</v>
      </c>
      <c r="K366" s="5">
        <v>42136</v>
      </c>
      <c r="L366" t="s">
        <v>32</v>
      </c>
      <c r="M366" t="s">
        <v>480</v>
      </c>
      <c r="N366" t="s">
        <v>2209</v>
      </c>
      <c r="P366" s="6" t="s">
        <v>1666</v>
      </c>
      <c r="Q366" t="s">
        <v>2295</v>
      </c>
      <c r="R366" s="6">
        <f ca="1">IFERROR(IF(AND(OR(P366="Global X Investments Canada Inc",P366="Fidelity Investments Canada ULC",P366="3iQ Corp."), ISNUMBER(SEARCH("/U", A366))), 0, VLOOKUP(A366,'[1]aum (BBG)'!$A:$D,2,FALSE)),0)</f>
        <v>0</v>
      </c>
      <c r="S366" s="6">
        <f ca="1">IFERROR(IF(AND(OR(P366="Global X Investments Canada Inc",P366="Fidelity Investments Canada ULC",P366="3iQ Corp."), ISNUMBER(SEARCH("/U", A366))), 0, VLOOKUP(A366,'[1]fund_flow (BBG)'!$A:$D,2,FALSE)),0)</f>
        <v>0</v>
      </c>
      <c r="T366" s="6">
        <f ca="1">IFERROR(IF(AND(OR(P366="Global X Investments Canada Inc",P366="Fidelity Investments Canada ULC",P366="3iQ Corp."), ISNUMBER(SEARCH("/U", A366))), 0, VLOOKUP(A366,'[1]fund_flow (BBG)'!$A:$D,4,FALSE)),0)</f>
        <v>0</v>
      </c>
      <c r="U366" s="6">
        <f ca="1">IFERROR(IF(AND(OR(P366="Global X Investments Canada Inc",P366="Fidelity Investments Canada ULC",P366="3iQ Corp."), ISNUMBER(SEARCH("/U", A366))), 0, VLOOKUP(A366,'[1]fund_flow (BBG)'!$E:$F,2,FALSE)),0)</f>
        <v>0</v>
      </c>
      <c r="V366" s="6">
        <f ca="1">IFERROR(IF(AND(OR(P366="Global X Investments Canada Inc",P366="Fidelity Investments Canada ULC",P366="3iQ Corp."), ISNUMBER(SEARCH("/U", A366))), 0, VLOOKUP(A366,'[1]fund_flow (BBG)'!$G:$H,2,FALSE)),0)</f>
        <v>0</v>
      </c>
      <c r="W366" s="6">
        <f ca="1">IFERROR(IF(AND(OR(P366="Global X Investments Canada Inc",P366="Fidelity Investments Canada ULC",P366="3iQ Corp."), ISNUMBER(SEARCH("/U", A366))), 0, VLOOKUP(A366,'[1]fund_flow (BBG)'!$I:$J,2,FALSE)),0)</f>
        <v>0</v>
      </c>
      <c r="X366" s="6">
        <f ca="1">IFERROR(VLOOKUP(A366,'[1]num_trades (BBG)'!$A:$C,2,FALSE),0)</f>
        <v>0</v>
      </c>
      <c r="Y366" s="6">
        <f ca="1">IFERROR(VLOOKUP(A366,'[1]Turnover (BBG)'!$A:$C,2,FALSE),0)</f>
        <v>0</v>
      </c>
      <c r="Z366" s="6" t="str">
        <f>+IFERROR(IFERROR(VLOOKUP(M366,'[1]Category Mapping'!A:B,2,0),VLOOKUP(N366,'[1]Category Mapping'!A:B,2,0)),"Other")</f>
        <v>Other</v>
      </c>
      <c r="AA366" s="7">
        <v>0</v>
      </c>
      <c r="AB366" s="6"/>
    </row>
    <row r="367" spans="1:28">
      <c r="A367" t="s">
        <v>2296</v>
      </c>
      <c r="B367">
        <v>366</v>
      </c>
      <c r="C367" t="s">
        <v>2297</v>
      </c>
      <c r="D367" t="s">
        <v>2298</v>
      </c>
      <c r="E367" s="5">
        <v>45182</v>
      </c>
      <c r="F367">
        <v>1</v>
      </c>
      <c r="G367" t="s">
        <v>2299</v>
      </c>
      <c r="H367" s="8">
        <v>7.4933000000000001E+110</v>
      </c>
      <c r="I367">
        <v>0.39</v>
      </c>
      <c r="J367">
        <v>0.44</v>
      </c>
      <c r="K367" s="5">
        <v>42136</v>
      </c>
      <c r="L367" t="s">
        <v>32</v>
      </c>
      <c r="M367" t="s">
        <v>102</v>
      </c>
      <c r="N367" t="s">
        <v>2209</v>
      </c>
      <c r="P367" s="6" t="s">
        <v>1666</v>
      </c>
      <c r="Q367" t="s">
        <v>2300</v>
      </c>
      <c r="R367" s="6">
        <f ca="1">IFERROR(IF(AND(OR(P367="Global X Investments Canada Inc",P367="Fidelity Investments Canada ULC",P367="3iQ Corp."), ISNUMBER(SEARCH("/U", A367))), 0, VLOOKUP(A367,'[1]aum (BBG)'!$A:$D,2,FALSE)),0)</f>
        <v>0</v>
      </c>
      <c r="S367" s="6">
        <f ca="1">IFERROR(IF(AND(OR(P367="Global X Investments Canada Inc",P367="Fidelity Investments Canada ULC",P367="3iQ Corp."), ISNUMBER(SEARCH("/U", A367))), 0, VLOOKUP(A367,'[1]fund_flow (BBG)'!$A:$D,2,FALSE)),0)</f>
        <v>0</v>
      </c>
      <c r="T367" s="6">
        <f ca="1">IFERROR(IF(AND(OR(P367="Global X Investments Canada Inc",P367="Fidelity Investments Canada ULC",P367="3iQ Corp."), ISNUMBER(SEARCH("/U", A367))), 0, VLOOKUP(A367,'[1]fund_flow (BBG)'!$A:$D,4,FALSE)),0)</f>
        <v>0</v>
      </c>
      <c r="U367" s="6">
        <f ca="1">IFERROR(IF(AND(OR(P367="Global X Investments Canada Inc",P367="Fidelity Investments Canada ULC",P367="3iQ Corp."), ISNUMBER(SEARCH("/U", A367))), 0, VLOOKUP(A367,'[1]fund_flow (BBG)'!$E:$F,2,FALSE)),0)</f>
        <v>0</v>
      </c>
      <c r="V367" s="6">
        <f ca="1">IFERROR(IF(AND(OR(P367="Global X Investments Canada Inc",P367="Fidelity Investments Canada ULC",P367="3iQ Corp."), ISNUMBER(SEARCH("/U", A367))), 0, VLOOKUP(A367,'[1]fund_flow (BBG)'!$G:$H,2,FALSE)),0)</f>
        <v>0</v>
      </c>
      <c r="W367" s="6">
        <f ca="1">IFERROR(IF(AND(OR(P367="Global X Investments Canada Inc",P367="Fidelity Investments Canada ULC",P367="3iQ Corp."), ISNUMBER(SEARCH("/U", A367))), 0, VLOOKUP(A367,'[1]fund_flow (BBG)'!$I:$J,2,FALSE)),0)</f>
        <v>0</v>
      </c>
      <c r="X367" s="6">
        <f ca="1">IFERROR(VLOOKUP(A367,'[1]num_trades (BBG)'!$A:$C,2,FALSE),0)</f>
        <v>0</v>
      </c>
      <c r="Y367" s="6">
        <f ca="1">IFERROR(VLOOKUP(A367,'[1]Turnover (BBG)'!$A:$C,2,FALSE),0)</f>
        <v>0</v>
      </c>
      <c r="Z367" s="6" t="str">
        <f>+IFERROR(IFERROR(VLOOKUP(M367,'[1]Category Mapping'!A:B,2,0),VLOOKUP(N367,'[1]Category Mapping'!A:B,2,0)),"Other")</f>
        <v>Other</v>
      </c>
      <c r="AA367" s="7">
        <v>0</v>
      </c>
      <c r="AB367" s="6"/>
    </row>
    <row r="368" spans="1:28">
      <c r="A368" t="s">
        <v>2301</v>
      </c>
      <c r="B368">
        <v>367</v>
      </c>
      <c r="C368" t="s">
        <v>2302</v>
      </c>
      <c r="D368" t="s">
        <v>2303</v>
      </c>
      <c r="E368" s="5">
        <v>45182</v>
      </c>
      <c r="F368">
        <v>1</v>
      </c>
      <c r="G368" t="s">
        <v>2304</v>
      </c>
      <c r="H368" t="s">
        <v>2305</v>
      </c>
      <c r="I368">
        <v>0.49</v>
      </c>
      <c r="J368">
        <v>0.55000000000000004</v>
      </c>
      <c r="K368" s="5">
        <v>42136</v>
      </c>
      <c r="L368" t="s">
        <v>32</v>
      </c>
      <c r="M368" t="s">
        <v>109</v>
      </c>
      <c r="N368" t="s">
        <v>2209</v>
      </c>
      <c r="P368" s="6" t="s">
        <v>1666</v>
      </c>
      <c r="Q368" t="s">
        <v>2306</v>
      </c>
      <c r="R368" s="6">
        <f ca="1">IFERROR(IF(AND(OR(P368="Global X Investments Canada Inc",P368="Fidelity Investments Canada ULC",P368="3iQ Corp."), ISNUMBER(SEARCH("/U", A368))), 0, VLOOKUP(A368,'[1]aum (BBG)'!$A:$D,2,FALSE)),0)</f>
        <v>0</v>
      </c>
      <c r="S368" s="6">
        <f ca="1">IFERROR(IF(AND(OR(P368="Global X Investments Canada Inc",P368="Fidelity Investments Canada ULC",P368="3iQ Corp."), ISNUMBER(SEARCH("/U", A368))), 0, VLOOKUP(A368,'[1]fund_flow (BBG)'!$A:$D,2,FALSE)),0)</f>
        <v>0</v>
      </c>
      <c r="T368" s="6">
        <f ca="1">IFERROR(IF(AND(OR(P368="Global X Investments Canada Inc",P368="Fidelity Investments Canada ULC",P368="3iQ Corp."), ISNUMBER(SEARCH("/U", A368))), 0, VLOOKUP(A368,'[1]fund_flow (BBG)'!$A:$D,4,FALSE)),0)</f>
        <v>0</v>
      </c>
      <c r="U368" s="6">
        <f ca="1">IFERROR(IF(AND(OR(P368="Global X Investments Canada Inc",P368="Fidelity Investments Canada ULC",P368="3iQ Corp."), ISNUMBER(SEARCH("/U", A368))), 0, VLOOKUP(A368,'[1]fund_flow (BBG)'!$E:$F,2,FALSE)),0)</f>
        <v>0</v>
      </c>
      <c r="V368" s="6">
        <f ca="1">IFERROR(IF(AND(OR(P368="Global X Investments Canada Inc",P368="Fidelity Investments Canada ULC",P368="3iQ Corp."), ISNUMBER(SEARCH("/U", A368))), 0, VLOOKUP(A368,'[1]fund_flow (BBG)'!$G:$H,2,FALSE)),0)</f>
        <v>0</v>
      </c>
      <c r="W368" s="6">
        <f ca="1">IFERROR(IF(AND(OR(P368="Global X Investments Canada Inc",P368="Fidelity Investments Canada ULC",P368="3iQ Corp."), ISNUMBER(SEARCH("/U", A368))), 0, VLOOKUP(A368,'[1]fund_flow (BBG)'!$I:$J,2,FALSE)),0)</f>
        <v>0</v>
      </c>
      <c r="X368" s="6">
        <f ca="1">IFERROR(VLOOKUP(A368,'[1]num_trades (BBG)'!$A:$C,2,FALSE),0)</f>
        <v>0</v>
      </c>
      <c r="Y368" s="6">
        <f ca="1">IFERROR(VLOOKUP(A368,'[1]Turnover (BBG)'!$A:$C,2,FALSE),0)</f>
        <v>0</v>
      </c>
      <c r="Z368" s="6" t="str">
        <f>+IFERROR(IFERROR(VLOOKUP(M368,'[1]Category Mapping'!A:B,2,0),VLOOKUP(N368,'[1]Category Mapping'!A:B,2,0)),"Other")</f>
        <v>Other</v>
      </c>
      <c r="AA368" s="7">
        <v>0</v>
      </c>
      <c r="AB368" s="6"/>
    </row>
    <row r="369" spans="1:28">
      <c r="A369" t="s">
        <v>2307</v>
      </c>
      <c r="B369">
        <v>368</v>
      </c>
      <c r="C369" t="s">
        <v>2308</v>
      </c>
      <c r="D369" t="s">
        <v>2309</v>
      </c>
      <c r="E369" s="5">
        <v>45182</v>
      </c>
      <c r="F369">
        <v>1</v>
      </c>
      <c r="G369" t="s">
        <v>2310</v>
      </c>
      <c r="H369" t="s">
        <v>2311</v>
      </c>
      <c r="I369">
        <v>0.49</v>
      </c>
      <c r="J369">
        <v>0.55000000000000004</v>
      </c>
      <c r="K369" s="5">
        <v>42136</v>
      </c>
      <c r="L369" t="s">
        <v>32</v>
      </c>
      <c r="M369" t="s">
        <v>109</v>
      </c>
      <c r="N369" t="s">
        <v>2209</v>
      </c>
      <c r="P369" s="6" t="s">
        <v>1666</v>
      </c>
      <c r="Q369" t="s">
        <v>2312</v>
      </c>
      <c r="R369" s="6">
        <f ca="1">IFERROR(IF(AND(OR(P369="Global X Investments Canada Inc",P369="Fidelity Investments Canada ULC",P369="3iQ Corp."), ISNUMBER(SEARCH("/U", A369))), 0, VLOOKUP(A369,'[1]aum (BBG)'!$A:$D,2,FALSE)),0)</f>
        <v>0</v>
      </c>
      <c r="S369" s="6">
        <f ca="1">IFERROR(IF(AND(OR(P369="Global X Investments Canada Inc",P369="Fidelity Investments Canada ULC",P369="3iQ Corp."), ISNUMBER(SEARCH("/U", A369))), 0, VLOOKUP(A369,'[1]fund_flow (BBG)'!$A:$D,2,FALSE)),0)</f>
        <v>0</v>
      </c>
      <c r="T369" s="6">
        <f ca="1">IFERROR(IF(AND(OR(P369="Global X Investments Canada Inc",P369="Fidelity Investments Canada ULC",P369="3iQ Corp."), ISNUMBER(SEARCH("/U", A369))), 0, VLOOKUP(A369,'[1]fund_flow (BBG)'!$A:$D,4,FALSE)),0)</f>
        <v>0</v>
      </c>
      <c r="U369" s="6">
        <f ca="1">IFERROR(IF(AND(OR(P369="Global X Investments Canada Inc",P369="Fidelity Investments Canada ULC",P369="3iQ Corp."), ISNUMBER(SEARCH("/U", A369))), 0, VLOOKUP(A369,'[1]fund_flow (BBG)'!$E:$F,2,FALSE)),0)</f>
        <v>0</v>
      </c>
      <c r="V369" s="6">
        <f ca="1">IFERROR(IF(AND(OR(P369="Global X Investments Canada Inc",P369="Fidelity Investments Canada ULC",P369="3iQ Corp."), ISNUMBER(SEARCH("/U", A369))), 0, VLOOKUP(A369,'[1]fund_flow (BBG)'!$G:$H,2,FALSE)),0)</f>
        <v>0</v>
      </c>
      <c r="W369" s="6">
        <f ca="1">IFERROR(IF(AND(OR(P369="Global X Investments Canada Inc",P369="Fidelity Investments Canada ULC",P369="3iQ Corp."), ISNUMBER(SEARCH("/U", A369))), 0, VLOOKUP(A369,'[1]fund_flow (BBG)'!$I:$J,2,FALSE)),0)</f>
        <v>0</v>
      </c>
      <c r="X369" s="6">
        <f ca="1">IFERROR(VLOOKUP(A369,'[1]num_trades (BBG)'!$A:$C,2,FALSE),0)</f>
        <v>0</v>
      </c>
      <c r="Y369" s="6">
        <f ca="1">IFERROR(VLOOKUP(A369,'[1]Turnover (BBG)'!$A:$C,2,FALSE),0)</f>
        <v>0</v>
      </c>
      <c r="Z369" s="6" t="str">
        <f>+IFERROR(IFERROR(VLOOKUP(M369,'[1]Category Mapping'!A:B,2,0),VLOOKUP(N369,'[1]Category Mapping'!A:B,2,0)),"Other")</f>
        <v>Other</v>
      </c>
      <c r="AA369" s="7">
        <v>0</v>
      </c>
      <c r="AB369" s="6"/>
    </row>
    <row r="370" spans="1:28">
      <c r="A370" t="s">
        <v>2313</v>
      </c>
      <c r="B370">
        <v>369</v>
      </c>
      <c r="C370" t="s">
        <v>2314</v>
      </c>
      <c r="D370" t="s">
        <v>2315</v>
      </c>
      <c r="E370" s="5">
        <v>45182</v>
      </c>
      <c r="F370">
        <v>1</v>
      </c>
      <c r="G370" t="s">
        <v>2316</v>
      </c>
      <c r="H370" t="s">
        <v>2317</v>
      </c>
      <c r="I370">
        <v>0.49</v>
      </c>
      <c r="J370">
        <v>0.55000000000000004</v>
      </c>
      <c r="K370" s="5">
        <v>42136</v>
      </c>
      <c r="L370" t="s">
        <v>32</v>
      </c>
      <c r="M370" t="s">
        <v>109</v>
      </c>
      <c r="N370" t="s">
        <v>2209</v>
      </c>
      <c r="P370" s="6" t="s">
        <v>1666</v>
      </c>
      <c r="Q370" t="s">
        <v>2318</v>
      </c>
      <c r="R370" s="6">
        <f ca="1">IFERROR(IF(AND(OR(P370="Global X Investments Canada Inc",P370="Fidelity Investments Canada ULC",P370="3iQ Corp."), ISNUMBER(SEARCH("/U", A370))), 0, VLOOKUP(A370,'[1]aum (BBG)'!$A:$D,2,FALSE)),0)</f>
        <v>0</v>
      </c>
      <c r="S370" s="6">
        <f ca="1">IFERROR(IF(AND(OR(P370="Global X Investments Canada Inc",P370="Fidelity Investments Canada ULC",P370="3iQ Corp."), ISNUMBER(SEARCH("/U", A370))), 0, VLOOKUP(A370,'[1]fund_flow (BBG)'!$A:$D,2,FALSE)),0)</f>
        <v>0</v>
      </c>
      <c r="T370" s="6">
        <f ca="1">IFERROR(IF(AND(OR(P370="Global X Investments Canada Inc",P370="Fidelity Investments Canada ULC",P370="3iQ Corp."), ISNUMBER(SEARCH("/U", A370))), 0, VLOOKUP(A370,'[1]fund_flow (BBG)'!$A:$D,4,FALSE)),0)</f>
        <v>0</v>
      </c>
      <c r="U370" s="6">
        <f ca="1">IFERROR(IF(AND(OR(P370="Global X Investments Canada Inc",P370="Fidelity Investments Canada ULC",P370="3iQ Corp."), ISNUMBER(SEARCH("/U", A370))), 0, VLOOKUP(A370,'[1]fund_flow (BBG)'!$E:$F,2,FALSE)),0)</f>
        <v>0</v>
      </c>
      <c r="V370" s="6">
        <f ca="1">IFERROR(IF(AND(OR(P370="Global X Investments Canada Inc",P370="Fidelity Investments Canada ULC",P370="3iQ Corp."), ISNUMBER(SEARCH("/U", A370))), 0, VLOOKUP(A370,'[1]fund_flow (BBG)'!$G:$H,2,FALSE)),0)</f>
        <v>0</v>
      </c>
      <c r="W370" s="6">
        <f ca="1">IFERROR(IF(AND(OR(P370="Global X Investments Canada Inc",P370="Fidelity Investments Canada ULC",P370="3iQ Corp."), ISNUMBER(SEARCH("/U", A370))), 0, VLOOKUP(A370,'[1]fund_flow (BBG)'!$I:$J,2,FALSE)),0)</f>
        <v>0</v>
      </c>
      <c r="X370" s="6">
        <f ca="1">IFERROR(VLOOKUP(A370,'[1]num_trades (BBG)'!$A:$C,2,FALSE),0)</f>
        <v>0</v>
      </c>
      <c r="Y370" s="6">
        <f ca="1">IFERROR(VLOOKUP(A370,'[1]Turnover (BBG)'!$A:$C,2,FALSE),0)</f>
        <v>0</v>
      </c>
      <c r="Z370" s="6" t="str">
        <f>+IFERROR(IFERROR(VLOOKUP(M370,'[1]Category Mapping'!A:B,2,0),VLOOKUP(N370,'[1]Category Mapping'!A:B,2,0)),"Other")</f>
        <v>Other</v>
      </c>
      <c r="AA370" s="7">
        <v>0</v>
      </c>
      <c r="AB370" s="6"/>
    </row>
    <row r="371" spans="1:28">
      <c r="A371" t="s">
        <v>2319</v>
      </c>
      <c r="B371">
        <v>370</v>
      </c>
      <c r="C371" t="s">
        <v>2320</v>
      </c>
      <c r="D371" t="s">
        <v>2321</v>
      </c>
      <c r="E371" s="5" t="s">
        <v>29</v>
      </c>
      <c r="F371">
        <v>1</v>
      </c>
      <c r="G371" t="s">
        <v>2322</v>
      </c>
      <c r="H371" t="s">
        <v>2323</v>
      </c>
      <c r="I371">
        <v>0.85</v>
      </c>
      <c r="J371">
        <v>0.98</v>
      </c>
      <c r="K371" s="5">
        <v>42149</v>
      </c>
      <c r="L371" t="s">
        <v>32</v>
      </c>
      <c r="M371" t="s">
        <v>820</v>
      </c>
      <c r="N371" t="s">
        <v>79</v>
      </c>
      <c r="P371" s="6" t="s">
        <v>1906</v>
      </c>
      <c r="Q371" t="s">
        <v>2324</v>
      </c>
      <c r="R371" s="6">
        <f ca="1">IFERROR(IF(AND(OR(P371="Global X Investments Canada Inc",P371="Fidelity Investments Canada ULC",P371="3iQ Corp."), ISNUMBER(SEARCH("/U", A371))), 0, VLOOKUP(A371,'[1]aum (BBG)'!$A:$D,2,FALSE)),0)</f>
        <v>699096251.33595657</v>
      </c>
      <c r="S371" s="6">
        <f ca="1">IFERROR(IF(AND(OR(P371="Global X Investments Canada Inc",P371="Fidelity Investments Canada ULC",P371="3iQ Corp."), ISNUMBER(SEARCH("/U", A371))), 0, VLOOKUP(A371,'[1]fund_flow (BBG)'!$A:$D,2,FALSE)),0)</f>
        <v>-11052.50000000163</v>
      </c>
      <c r="T371" s="6">
        <f ca="1">IFERROR(IF(AND(OR(P371="Global X Investments Canada Inc",P371="Fidelity Investments Canada ULC",P371="3iQ Corp."), ISNUMBER(SEARCH("/U", A371))), 0, VLOOKUP(A371,'[1]fund_flow (BBG)'!$A:$D,4,FALSE)),0)</f>
        <v>4876992.5</v>
      </c>
      <c r="U371" s="6">
        <f ca="1">IFERROR(IF(AND(OR(P371="Global X Investments Canada Inc",P371="Fidelity Investments Canada ULC",P371="3iQ Corp."), ISNUMBER(SEARCH("/U", A371))), 0, VLOOKUP(A371,'[1]fund_flow (BBG)'!$E:$F,2,FALSE)),0)</f>
        <v>1437840.0000000547</v>
      </c>
      <c r="V371" s="6">
        <f ca="1">IFERROR(IF(AND(OR(P371="Global X Investments Canada Inc",P371="Fidelity Investments Canada ULC",P371="3iQ Corp."), ISNUMBER(SEARCH("/U", A371))), 0, VLOOKUP(A371,'[1]fund_flow (BBG)'!$G:$H,2,FALSE)),0)</f>
        <v>952354.99999994587</v>
      </c>
      <c r="W371" s="6">
        <f ca="1">IFERROR(IF(AND(OR(P371="Global X Investments Canada Inc",P371="Fidelity Investments Canada ULC",P371="3iQ Corp."), ISNUMBER(SEARCH("/U", A371))), 0, VLOOKUP(A371,'[1]fund_flow (BBG)'!$I:$J,2,FALSE)),0)</f>
        <v>8692957.500000054</v>
      </c>
      <c r="X371" s="6">
        <f ca="1">IFERROR(VLOOKUP(A371,'[1]num_trades (BBG)'!$A:$C,2,FALSE),0)</f>
        <v>2867</v>
      </c>
      <c r="Y371" s="6">
        <f ca="1">IFERROR(VLOOKUP(A371,'[1]Turnover (BBG)'!$A:$C,2,FALSE),0)</f>
        <v>18099510</v>
      </c>
      <c r="Z371" s="6" t="str">
        <f>+IFERROR(IFERROR(VLOOKUP(M371,'[1]Category Mapping'!A:B,2,0),VLOOKUP(N371,'[1]Category Mapping'!A:B,2,0)),"Other")</f>
        <v>Covered Call</v>
      </c>
      <c r="AA371" s="7">
        <v>666059840.15397835</v>
      </c>
      <c r="AB371" s="6"/>
    </row>
    <row r="372" spans="1:28">
      <c r="A372" t="s">
        <v>2325</v>
      </c>
      <c r="B372">
        <v>371</v>
      </c>
      <c r="C372" t="s">
        <v>2326</v>
      </c>
      <c r="D372" t="s">
        <v>2327</v>
      </c>
      <c r="E372" s="5" t="s">
        <v>29</v>
      </c>
      <c r="F372">
        <v>1</v>
      </c>
      <c r="G372" t="s">
        <v>2328</v>
      </c>
      <c r="H372">
        <v>129247201</v>
      </c>
      <c r="I372">
        <v>0.75</v>
      </c>
      <c r="J372">
        <v>0.8</v>
      </c>
      <c r="K372" s="5">
        <v>42174</v>
      </c>
      <c r="L372" t="s">
        <v>32</v>
      </c>
      <c r="M372" t="s">
        <v>480</v>
      </c>
      <c r="N372" t="s">
        <v>115</v>
      </c>
      <c r="P372" s="6" t="s">
        <v>2329</v>
      </c>
      <c r="Q372" t="s">
        <v>2330</v>
      </c>
      <c r="R372" s="6">
        <f ca="1">IFERROR(IF(AND(OR(P372="Global X Investments Canada Inc",P372="Fidelity Investments Canada ULC",P372="3iQ Corp."), ISNUMBER(SEARCH("/U", A372))), 0, VLOOKUP(A372,'[1]aum (BBG)'!$A:$D,2,FALSE)),0)</f>
        <v>5562760.1623535156</v>
      </c>
      <c r="S372" s="6">
        <f ca="1">IFERROR(IF(AND(OR(P372="Global X Investments Canada Inc",P372="Fidelity Investments Canada ULC",P372="3iQ Corp."), ISNUMBER(SEARCH("/U", A372))), 0, VLOOKUP(A372,'[1]fund_flow (BBG)'!$A:$D,2,FALSE)),0)</f>
        <v>0</v>
      </c>
      <c r="T372" s="6">
        <f ca="1">IFERROR(IF(AND(OR(P372="Global X Investments Canada Inc",P372="Fidelity Investments Canada ULC",P372="3iQ Corp."), ISNUMBER(SEARCH("/U", A372))), 0, VLOOKUP(A372,'[1]fund_flow (BBG)'!$A:$D,4,FALSE)),0)</f>
        <v>0</v>
      </c>
      <c r="U372" s="6">
        <f ca="1">IFERROR(IF(AND(OR(P372="Global X Investments Canada Inc",P372="Fidelity Investments Canada ULC",P372="3iQ Corp."), ISNUMBER(SEARCH("/U", A372))), 0, VLOOKUP(A372,'[1]fund_flow (BBG)'!$E:$F,2,FALSE)),0)</f>
        <v>0</v>
      </c>
      <c r="V372" s="6">
        <f ca="1">IFERROR(IF(AND(OR(P372="Global X Investments Canada Inc",P372="Fidelity Investments Canada ULC",P372="3iQ Corp."), ISNUMBER(SEARCH("/U", A372))), 0, VLOOKUP(A372,'[1]fund_flow (BBG)'!$G:$H,2,FALSE)),0)</f>
        <v>0</v>
      </c>
      <c r="W372" s="6">
        <f ca="1">IFERROR(IF(AND(OR(P372="Global X Investments Canada Inc",P372="Fidelity Investments Canada ULC",P372="3iQ Corp."), ISNUMBER(SEARCH("/U", A372))), 0, VLOOKUP(A372,'[1]fund_flow (BBG)'!$I:$J,2,FALSE)),0)</f>
        <v>-396257.50000000035</v>
      </c>
      <c r="X372" s="6">
        <f ca="1">IFERROR(VLOOKUP(A372,'[1]num_trades (BBG)'!$A:$C,2,FALSE),0)</f>
        <v>5</v>
      </c>
      <c r="Y372" s="6">
        <f ca="1">IFERROR(VLOOKUP(A372,'[1]Turnover (BBG)'!$A:$C,2,FALSE),0)</f>
        <v>9985.2999999999993</v>
      </c>
      <c r="Z372" s="6" t="str">
        <f>+IFERROR(IFERROR(VLOOKUP(M372,'[1]Category Mapping'!A:B,2,0),VLOOKUP(N372,'[1]Category Mapping'!A:B,2,0)),"Other")</f>
        <v>Other</v>
      </c>
      <c r="AA372" s="7">
        <v>5409852.6477813721</v>
      </c>
      <c r="AB372" s="6"/>
    </row>
    <row r="373" spans="1:28">
      <c r="A373" t="s">
        <v>2331</v>
      </c>
      <c r="B373">
        <v>372</v>
      </c>
      <c r="C373" t="s">
        <v>2332</v>
      </c>
      <c r="D373" t="s">
        <v>2333</v>
      </c>
      <c r="E373" s="5" t="s">
        <v>29</v>
      </c>
      <c r="F373">
        <v>1</v>
      </c>
      <c r="G373" t="s">
        <v>2334</v>
      </c>
      <c r="H373" t="s">
        <v>2335</v>
      </c>
      <c r="I373">
        <v>0.5</v>
      </c>
      <c r="J373">
        <v>0.98</v>
      </c>
      <c r="K373" s="5">
        <v>42174</v>
      </c>
      <c r="L373" t="s">
        <v>32</v>
      </c>
      <c r="M373" t="s">
        <v>586</v>
      </c>
      <c r="N373" t="s">
        <v>587</v>
      </c>
      <c r="P373" s="6" t="s">
        <v>116</v>
      </c>
      <c r="Q373" t="s">
        <v>2336</v>
      </c>
      <c r="R373" s="6">
        <f ca="1">IFERROR(IF(AND(OR(P373="Global X Investments Canada Inc",P373="Fidelity Investments Canada ULC",P373="3iQ Corp."), ISNUMBER(SEARCH("/U", A373))), 0, VLOOKUP(A373,'[1]aum (BBG)'!$A:$D,2,FALSE)),0)</f>
        <v>0</v>
      </c>
      <c r="S373" s="6">
        <f ca="1">IFERROR(IF(AND(OR(P373="Global X Investments Canada Inc",P373="Fidelity Investments Canada ULC",P373="3iQ Corp."), ISNUMBER(SEARCH("/U", A373))), 0, VLOOKUP(A373,'[1]fund_flow (BBG)'!$A:$D,2,FALSE)),0)</f>
        <v>0</v>
      </c>
      <c r="T373" s="6">
        <f ca="1">IFERROR(IF(AND(OR(P373="Global X Investments Canada Inc",P373="Fidelity Investments Canada ULC",P373="3iQ Corp."), ISNUMBER(SEARCH("/U", A373))), 0, VLOOKUP(A373,'[1]fund_flow (BBG)'!$A:$D,4,FALSE)),0)</f>
        <v>0</v>
      </c>
      <c r="U373" s="6">
        <f ca="1">IFERROR(IF(AND(OR(P373="Global X Investments Canada Inc",P373="Fidelity Investments Canada ULC",P373="3iQ Corp."), ISNUMBER(SEARCH("/U", A373))), 0, VLOOKUP(A373,'[1]fund_flow (BBG)'!$E:$F,2,FALSE)),0)</f>
        <v>0</v>
      </c>
      <c r="V373" s="6">
        <f ca="1">IFERROR(IF(AND(OR(P373="Global X Investments Canada Inc",P373="Fidelity Investments Canada ULC",P373="3iQ Corp."), ISNUMBER(SEARCH("/U", A373))), 0, VLOOKUP(A373,'[1]fund_flow (BBG)'!$G:$H,2,FALSE)),0)</f>
        <v>0</v>
      </c>
      <c r="W373" s="6">
        <f ca="1">IFERROR(IF(AND(OR(P373="Global X Investments Canada Inc",P373="Fidelity Investments Canada ULC",P373="3iQ Corp."), ISNUMBER(SEARCH("/U", A373))), 0, VLOOKUP(A373,'[1]fund_flow (BBG)'!$I:$J,2,FALSE)),0)</f>
        <v>0</v>
      </c>
      <c r="X373" s="6">
        <f ca="1">IFERROR(VLOOKUP(A373,'[1]num_trades (BBG)'!$A:$C,2,FALSE),0)</f>
        <v>0</v>
      </c>
      <c r="Y373" s="6">
        <f ca="1">IFERROR(VLOOKUP(A373,'[1]Turnover (BBG)'!$A:$C,2,FALSE),0)</f>
        <v>0</v>
      </c>
      <c r="Z373" s="6" t="str">
        <f>+IFERROR(IFERROR(VLOOKUP(M373,'[1]Category Mapping'!A:B,2,0),VLOOKUP(N373,'[1]Category Mapping'!A:B,2,0)),"Other")</f>
        <v>Other</v>
      </c>
      <c r="AA373" s="7">
        <v>0</v>
      </c>
      <c r="AB373" s="6"/>
    </row>
    <row r="374" spans="1:28">
      <c r="A374" t="s">
        <v>2337</v>
      </c>
      <c r="B374">
        <v>373</v>
      </c>
      <c r="C374" t="s">
        <v>2338</v>
      </c>
      <c r="D374" t="s">
        <v>2339</v>
      </c>
      <c r="E374" s="5" t="s">
        <v>29</v>
      </c>
      <c r="F374">
        <v>1</v>
      </c>
      <c r="G374" t="s">
        <v>2340</v>
      </c>
      <c r="H374" t="s">
        <v>2341</v>
      </c>
      <c r="I374">
        <v>0.15</v>
      </c>
      <c r="J374">
        <v>0.16</v>
      </c>
      <c r="K374" s="5">
        <v>42226</v>
      </c>
      <c r="L374" t="s">
        <v>32</v>
      </c>
      <c r="M374" t="s">
        <v>480</v>
      </c>
      <c r="N374" t="s">
        <v>64</v>
      </c>
      <c r="P374" s="6" t="s">
        <v>35</v>
      </c>
      <c r="Q374" t="s">
        <v>2342</v>
      </c>
      <c r="R374" s="6">
        <f ca="1">IFERROR(IF(AND(OR(P374="Global X Investments Canada Inc",P374="Fidelity Investments Canada ULC",P374="3iQ Corp."), ISNUMBER(SEARCH("/U", A374))), 0, VLOOKUP(A374,'[1]aum (BBG)'!$A:$D,2,FALSE)),0)</f>
        <v>612354111.67144775</v>
      </c>
      <c r="S374" s="6">
        <f ca="1">IFERROR(IF(AND(OR(P374="Global X Investments Canada Inc",P374="Fidelity Investments Canada ULC",P374="3iQ Corp."), ISNUMBER(SEARCH("/U", A374))), 0, VLOOKUP(A374,'[1]fund_flow (BBG)'!$A:$D,2,FALSE)),0)</f>
        <v>4581927.1000000024</v>
      </c>
      <c r="T374" s="6">
        <f ca="1">IFERROR(IF(AND(OR(P374="Global X Investments Canada Inc",P374="Fidelity Investments Canada ULC",P374="3iQ Corp."), ISNUMBER(SEARCH("/U", A374))), 0, VLOOKUP(A374,'[1]fund_flow (BBG)'!$A:$D,4,FALSE)),0)</f>
        <v>3621152.7500000508</v>
      </c>
      <c r="U374" s="6">
        <f ca="1">IFERROR(IF(AND(OR(P374="Global X Investments Canada Inc",P374="Fidelity Investments Canada ULC",P374="3iQ Corp."), ISNUMBER(SEARCH("/U", A374))), 0, VLOOKUP(A374,'[1]fund_flow (BBG)'!$E:$F,2,FALSE)),0)</f>
        <v>3689304.1500000535</v>
      </c>
      <c r="V374" s="6">
        <f ca="1">IFERROR(IF(AND(OR(P374="Global X Investments Canada Inc",P374="Fidelity Investments Canada ULC",P374="3iQ Corp."), ISNUMBER(SEARCH("/U", A374))), 0, VLOOKUP(A374,'[1]fund_flow (BBG)'!$G:$H,2,FALSE)),0)</f>
        <v>11067306.299999895</v>
      </c>
      <c r="W374" s="6">
        <f ca="1">IFERROR(IF(AND(OR(P374="Global X Investments Canada Inc",P374="Fidelity Investments Canada ULC",P374="3iQ Corp."), ISNUMBER(SEARCH("/U", A374))), 0, VLOOKUP(A374,'[1]fund_flow (BBG)'!$I:$J,2,FALSE)),0)</f>
        <v>32900218.150000077</v>
      </c>
      <c r="X374" s="6">
        <f ca="1">IFERROR(VLOOKUP(A374,'[1]num_trades (BBG)'!$A:$C,2,FALSE),0)</f>
        <v>2285</v>
      </c>
      <c r="Y374" s="6">
        <f ca="1">IFERROR(VLOOKUP(A374,'[1]Turnover (BBG)'!$A:$C,2,FALSE),0)</f>
        <v>27674533</v>
      </c>
      <c r="Z374" s="6" t="str">
        <f>+IFERROR(IFERROR(VLOOKUP(M374,'[1]Category Mapping'!A:B,2,0),VLOOKUP(N374,'[1]Category Mapping'!A:B,2,0)),"Other")</f>
        <v>Equity Essential</v>
      </c>
      <c r="AA374" s="7">
        <v>437125671.57745361</v>
      </c>
      <c r="AB374" s="6"/>
    </row>
    <row r="375" spans="1:28">
      <c r="A375" t="s">
        <v>2343</v>
      </c>
      <c r="B375">
        <v>374</v>
      </c>
      <c r="C375" t="s">
        <v>2344</v>
      </c>
      <c r="D375" t="s">
        <v>2345</v>
      </c>
      <c r="E375" s="5" t="s">
        <v>29</v>
      </c>
      <c r="F375">
        <v>1</v>
      </c>
      <c r="G375" t="s">
        <v>2346</v>
      </c>
      <c r="H375" t="s">
        <v>2347</v>
      </c>
      <c r="I375">
        <v>0.15</v>
      </c>
      <c r="J375">
        <v>0.16</v>
      </c>
      <c r="K375" s="5">
        <v>42226</v>
      </c>
      <c r="L375" t="s">
        <v>32</v>
      </c>
      <c r="M375" t="s">
        <v>102</v>
      </c>
      <c r="N375" t="s">
        <v>64</v>
      </c>
      <c r="P375" s="6" t="s">
        <v>35</v>
      </c>
      <c r="Q375" t="s">
        <v>2348</v>
      </c>
      <c r="R375" s="6">
        <f ca="1">IFERROR(IF(AND(OR(P375="Global X Investments Canada Inc",P375="Fidelity Investments Canada ULC",P375="3iQ Corp."), ISNUMBER(SEARCH("/U", A375))), 0, VLOOKUP(A375,'[1]aum (BBG)'!$A:$D,2,FALSE)),0)</f>
        <v>448632038.59329224</v>
      </c>
      <c r="S375" s="6">
        <f ca="1">IFERROR(IF(AND(OR(P375="Global X Investments Canada Inc",P375="Fidelity Investments Canada ULC",P375="3iQ Corp."), ISNUMBER(SEARCH("/U", A375))), 0, VLOOKUP(A375,'[1]fund_flow (BBG)'!$A:$D,2,FALSE)),0)</f>
        <v>744822.67499995686</v>
      </c>
      <c r="T375" s="6">
        <f ca="1">IFERROR(IF(AND(OR(P375="Global X Investments Canada Inc",P375="Fidelity Investments Canada ULC",P375="3iQ Corp."), ISNUMBER(SEARCH("/U", A375))), 0, VLOOKUP(A375,'[1]fund_flow (BBG)'!$A:$D,4,FALSE)),0)</f>
        <v>51967933.500000045</v>
      </c>
      <c r="U375" s="6">
        <f ca="1">IFERROR(IF(AND(OR(P375="Global X Investments Canada Inc",P375="Fidelity Investments Canada ULC",P375="3iQ Corp."), ISNUMBER(SEARCH("/U", A375))), 0, VLOOKUP(A375,'[1]fund_flow (BBG)'!$E:$F,2,FALSE)),0)</f>
        <v>1535873.0999999675</v>
      </c>
      <c r="V375" s="6">
        <f ca="1">IFERROR(IF(AND(OR(P375="Global X Investments Canada Inc",P375="Fidelity Investments Canada ULC",P375="3iQ Corp."), ISNUMBER(SEARCH("/U", A375))), 0, VLOOKUP(A375,'[1]fund_flow (BBG)'!$G:$H,2,FALSE)),0)</f>
        <v>8472455.5500000101</v>
      </c>
      <c r="W375" s="6">
        <f ca="1">IFERROR(IF(AND(OR(P375="Global X Investments Canada Inc",P375="Fidelity Investments Canada ULC",P375="3iQ Corp."), ISNUMBER(SEARCH("/U", A375))), 0, VLOOKUP(A375,'[1]fund_flow (BBG)'!$I:$J,2,FALSE)),0)</f>
        <v>64232111.400000006</v>
      </c>
      <c r="X375" s="6">
        <f ca="1">IFERROR(VLOOKUP(A375,'[1]num_trades (BBG)'!$A:$C,2,FALSE),0)</f>
        <v>1716</v>
      </c>
      <c r="Y375" s="6">
        <f ca="1">IFERROR(VLOOKUP(A375,'[1]Turnover (BBG)'!$A:$C,2,FALSE),0)</f>
        <v>14902680</v>
      </c>
      <c r="Z375" s="6" t="str">
        <f>+IFERROR(IFERROR(VLOOKUP(M375,'[1]Category Mapping'!A:B,2,0),VLOOKUP(N375,'[1]Category Mapping'!A:B,2,0)),"Other")</f>
        <v>Equity Essential</v>
      </c>
      <c r="AA375" s="7">
        <v>289465145.87402344</v>
      </c>
      <c r="AB375" s="6"/>
    </row>
    <row r="376" spans="1:28">
      <c r="A376" t="s">
        <v>2349</v>
      </c>
      <c r="B376">
        <v>375</v>
      </c>
      <c r="C376" t="s">
        <v>2350</v>
      </c>
      <c r="D376" t="s">
        <v>2351</v>
      </c>
      <c r="E376" t="s">
        <v>29</v>
      </c>
      <c r="F376">
        <v>1</v>
      </c>
      <c r="G376" s="10" t="s">
        <v>2352</v>
      </c>
      <c r="H376" s="10" t="s">
        <v>2353</v>
      </c>
      <c r="I376" s="11">
        <v>0.28999999999999998</v>
      </c>
      <c r="J376">
        <v>0.36</v>
      </c>
      <c r="K376" s="5">
        <v>42229</v>
      </c>
      <c r="L376" t="s">
        <v>32</v>
      </c>
      <c r="M376" t="s">
        <v>162</v>
      </c>
      <c r="N376" t="s">
        <v>50</v>
      </c>
      <c r="P376" s="6" t="s">
        <v>233</v>
      </c>
      <c r="Q376" t="s">
        <v>2354</v>
      </c>
      <c r="R376" s="6">
        <f ca="1">IFERROR(IF(AND(OR(P376="Global X Investments Canada Inc",P376="Fidelity Investments Canada ULC",P376="3iQ Corp."), ISNUMBER(SEARCH("/U", A376))), 0, VLOOKUP(A376,'[1]aum (BBG)'!$A:$D,2,FALSE)),0)</f>
        <v>32480954.422591209</v>
      </c>
      <c r="S376" s="6">
        <f ca="1">IFERROR(IF(AND(OR(P376="Global X Investments Canada Inc",P376="Fidelity Investments Canada ULC",P376="3iQ Corp."), ISNUMBER(SEARCH("/U", A376))), 0, VLOOKUP(A376,'[1]fund_flow (BBG)'!$A:$D,2,FALSE)),0)</f>
        <v>243374.41699999914</v>
      </c>
      <c r="T376" s="6">
        <f ca="1">IFERROR(IF(AND(OR(P376="Global X Investments Canada Inc",P376="Fidelity Investments Canada ULC",P376="3iQ Corp."), ISNUMBER(SEARCH("/U", A376))), 0, VLOOKUP(A376,'[1]fund_flow (BBG)'!$A:$D,4,FALSE)),0)</f>
        <v>0</v>
      </c>
      <c r="U376" s="6">
        <f ca="1">IFERROR(IF(AND(OR(P376="Global X Investments Canada Inc",P376="Fidelity Investments Canada ULC",P376="3iQ Corp."), ISNUMBER(SEARCH("/U", A376))), 0, VLOOKUP(A376,'[1]fund_flow (BBG)'!$E:$F,2,FALSE)),0)</f>
        <v>0</v>
      </c>
      <c r="V376" s="6">
        <f ca="1">IFERROR(IF(AND(OR(P376="Global X Investments Canada Inc",P376="Fidelity Investments Canada ULC",P376="3iQ Corp."), ISNUMBER(SEARCH("/U", A376))), 0, VLOOKUP(A376,'[1]fund_flow (BBG)'!$G:$H,2,FALSE)),0)</f>
        <v>243771.57549999913</v>
      </c>
      <c r="W376" s="6">
        <f ca="1">IFERROR(IF(AND(OR(P376="Global X Investments Canada Inc",P376="Fidelity Investments Canada ULC",P376="3iQ Corp."), ISNUMBER(SEARCH("/U", A376))), 0, VLOOKUP(A376,'[1]fund_flow (BBG)'!$I:$J,2,FALSE)),0)</f>
        <v>730733.17670667777</v>
      </c>
      <c r="X376" s="6">
        <f ca="1">IFERROR(VLOOKUP(A376,'[1]num_trades (BBG)'!$A:$C,2,FALSE),0)</f>
        <v>246</v>
      </c>
      <c r="Y376" s="6">
        <f ca="1">IFERROR(VLOOKUP(A376,'[1]Turnover (BBG)'!$A:$C,2,FALSE),0)</f>
        <v>552733.64</v>
      </c>
      <c r="Z376" s="6" t="str">
        <f>+IFERROR(IFERROR(VLOOKUP(M376,'[1]Category Mapping'!A:B,2,0),VLOOKUP(N376,'[1]Category Mapping'!A:B,2,0)),"Other")</f>
        <v>Other</v>
      </c>
      <c r="AA376" s="7">
        <v>579093406.67724609</v>
      </c>
      <c r="AB376" s="6"/>
    </row>
    <row r="377" spans="1:28">
      <c r="A377" t="s">
        <v>2355</v>
      </c>
      <c r="B377">
        <v>376</v>
      </c>
      <c r="C377" t="s">
        <v>2356</v>
      </c>
      <c r="D377" t="s">
        <v>2357</v>
      </c>
      <c r="E377" s="5" t="s">
        <v>29</v>
      </c>
      <c r="F377">
        <v>1</v>
      </c>
      <c r="G377" t="s">
        <v>2358</v>
      </c>
      <c r="H377">
        <v>552374100</v>
      </c>
      <c r="I377">
        <v>0.65</v>
      </c>
      <c r="J377">
        <v>0.99</v>
      </c>
      <c r="K377" s="5">
        <v>42234</v>
      </c>
      <c r="L377" t="s">
        <v>32</v>
      </c>
      <c r="M377" t="s">
        <v>261</v>
      </c>
      <c r="N377" t="s">
        <v>232</v>
      </c>
      <c r="P377" s="6" t="s">
        <v>2359</v>
      </c>
      <c r="Q377" t="s">
        <v>2360</v>
      </c>
      <c r="R377" s="6">
        <f ca="1">IFERROR(IF(AND(OR(P377="Global X Investments Canada Inc",P377="Fidelity Investments Canada ULC",P377="3iQ Corp."), ISNUMBER(SEARCH("/U", A377))), 0, VLOOKUP(A377,'[1]aum (BBG)'!$A:$D,2,FALSE)),0)</f>
        <v>89658952.849245071</v>
      </c>
      <c r="S377" s="6">
        <f ca="1">IFERROR(IF(AND(OR(P377="Global X Investments Canada Inc",P377="Fidelity Investments Canada ULC",P377="3iQ Corp."), ISNUMBER(SEARCH("/U", A377))), 0, VLOOKUP(A377,'[1]fund_flow (BBG)'!$A:$D,2,FALSE)),0)</f>
        <v>0</v>
      </c>
      <c r="T377" s="6">
        <f ca="1">IFERROR(IF(AND(OR(P377="Global X Investments Canada Inc",P377="Fidelity Investments Canada ULC",P377="3iQ Corp."), ISNUMBER(SEARCH("/U", A377))), 0, VLOOKUP(A377,'[1]fund_flow (BBG)'!$A:$D,4,FALSE)),0)</f>
        <v>5183894.7984999996</v>
      </c>
      <c r="U377" s="6">
        <f ca="1">IFERROR(IF(AND(OR(P377="Global X Investments Canada Inc",P377="Fidelity Investments Canada ULC",P377="3iQ Corp."), ISNUMBER(SEARCH("/U", A377))), 0, VLOOKUP(A377,'[1]fund_flow (BBG)'!$E:$F,2,FALSE)),0)</f>
        <v>-258947.55849998529</v>
      </c>
      <c r="V377" s="6">
        <f ca="1">IFERROR(IF(AND(OR(P377="Global X Investments Canada Inc",P377="Fidelity Investments Canada ULC",P377="3iQ Corp."), ISNUMBER(SEARCH("/U", A377))), 0, VLOOKUP(A377,'[1]fund_flow (BBG)'!$G:$H,2,FALSE)),0)</f>
        <v>0</v>
      </c>
      <c r="W377" s="6">
        <f ca="1">IFERROR(IF(AND(OR(P377="Global X Investments Canada Inc",P377="Fidelity Investments Canada ULC",P377="3iQ Corp."), ISNUMBER(SEARCH("/U", A377))), 0, VLOOKUP(A377,'[1]fund_flow (BBG)'!$I:$J,2,FALSE)),0)</f>
        <v>4924947.2400000142</v>
      </c>
      <c r="X377" s="6">
        <f ca="1">IFERROR(VLOOKUP(A377,'[1]num_trades (BBG)'!$A:$C,2,FALSE),0)</f>
        <v>255</v>
      </c>
      <c r="Y377" s="6">
        <f ca="1">IFERROR(VLOOKUP(A377,'[1]Turnover (BBG)'!$A:$C,2,FALSE),0)</f>
        <v>578605.13</v>
      </c>
      <c r="Z377" s="6" t="str">
        <f>+IFERROR(IFERROR(VLOOKUP(M377,'[1]Category Mapping'!A:B,2,0),VLOOKUP(N377,'[1]Category Mapping'!A:B,2,0)),"Other")</f>
        <v>Other</v>
      </c>
      <c r="AA377" s="7">
        <v>78714609.200906754</v>
      </c>
      <c r="AB377" s="6"/>
    </row>
    <row r="378" spans="1:28">
      <c r="A378" t="s">
        <v>2361</v>
      </c>
      <c r="B378">
        <v>377</v>
      </c>
      <c r="C378" t="s">
        <v>2362</v>
      </c>
      <c r="D378" t="s">
        <v>2363</v>
      </c>
      <c r="E378" s="5" t="s">
        <v>29</v>
      </c>
      <c r="F378">
        <v>1</v>
      </c>
      <c r="G378" t="s">
        <v>2364</v>
      </c>
      <c r="H378" t="s">
        <v>2365</v>
      </c>
      <c r="I378">
        <v>0.4</v>
      </c>
      <c r="J378">
        <v>0.44</v>
      </c>
      <c r="K378" s="5">
        <v>42256</v>
      </c>
      <c r="L378" t="s">
        <v>32</v>
      </c>
      <c r="M378" t="s">
        <v>109</v>
      </c>
      <c r="N378" t="s">
        <v>150</v>
      </c>
      <c r="P378" s="6" t="s">
        <v>494</v>
      </c>
      <c r="Q378" t="s">
        <v>2366</v>
      </c>
      <c r="R378" s="6">
        <f ca="1">IFERROR(IF(AND(OR(P378="Global X Investments Canada Inc",P378="Fidelity Investments Canada ULC",P378="3iQ Corp."), ISNUMBER(SEARCH("/U", A378))), 0, VLOOKUP(A378,'[1]aum (BBG)'!$A:$D,2,FALSE)),0)</f>
        <v>224861912.63961792</v>
      </c>
      <c r="S378" s="6">
        <f ca="1">IFERROR(IF(AND(OR(P378="Global X Investments Canada Inc",P378="Fidelity Investments Canada ULC",P378="3iQ Corp."), ISNUMBER(SEARCH("/U", A378))), 0, VLOOKUP(A378,'[1]fund_flow (BBG)'!$A:$D,2,FALSE)),0)</f>
        <v>0</v>
      </c>
      <c r="T378" s="6">
        <f ca="1">IFERROR(IF(AND(OR(P378="Global X Investments Canada Inc",P378="Fidelity Investments Canada ULC",P378="3iQ Corp."), ISNUMBER(SEARCH("/U", A378))), 0, VLOOKUP(A378,'[1]fund_flow (BBG)'!$A:$D,4,FALSE)),0)</f>
        <v>0</v>
      </c>
      <c r="U378" s="6">
        <f ca="1">IFERROR(IF(AND(OR(P378="Global X Investments Canada Inc",P378="Fidelity Investments Canada ULC",P378="3iQ Corp."), ISNUMBER(SEARCH("/U", A378))), 0, VLOOKUP(A378,'[1]fund_flow (BBG)'!$E:$F,2,FALSE)),0)</f>
        <v>0</v>
      </c>
      <c r="V378" s="6">
        <f ca="1">IFERROR(IF(AND(OR(P378="Global X Investments Canada Inc",P378="Fidelity Investments Canada ULC",P378="3iQ Corp."), ISNUMBER(SEARCH("/U", A378))), 0, VLOOKUP(A378,'[1]fund_flow (BBG)'!$G:$H,2,FALSE)),0)</f>
        <v>0</v>
      </c>
      <c r="W378" s="6">
        <f ca="1">IFERROR(IF(AND(OR(P378="Global X Investments Canada Inc",P378="Fidelity Investments Canada ULC",P378="3iQ Corp."), ISNUMBER(SEARCH("/U", A378))), 0, VLOOKUP(A378,'[1]fund_flow (BBG)'!$I:$J,2,FALSE)),0)</f>
        <v>6473772.0000000056</v>
      </c>
      <c r="X378" s="6">
        <f ca="1">IFERROR(VLOOKUP(A378,'[1]num_trades (BBG)'!$A:$C,2,FALSE),0)</f>
        <v>592</v>
      </c>
      <c r="Y378" s="6">
        <f ca="1">IFERROR(VLOOKUP(A378,'[1]Turnover (BBG)'!$A:$C,2,FALSE),0)</f>
        <v>4769243.2</v>
      </c>
      <c r="Z378" s="6" t="str">
        <f>+IFERROR(IFERROR(VLOOKUP(M378,'[1]Category Mapping'!A:B,2,0),VLOOKUP(N378,'[1]Category Mapping'!A:B,2,0)),"Other")</f>
        <v>Other</v>
      </c>
      <c r="AA378" s="7">
        <v>148967411.35787964</v>
      </c>
      <c r="AB378" s="6"/>
    </row>
    <row r="379" spans="1:28">
      <c r="A379" t="s">
        <v>2367</v>
      </c>
      <c r="B379">
        <v>378</v>
      </c>
      <c r="C379" t="s">
        <v>2368</v>
      </c>
      <c r="D379" t="s">
        <v>2369</v>
      </c>
      <c r="E379" s="5" t="s">
        <v>29</v>
      </c>
      <c r="F379">
        <v>1</v>
      </c>
      <c r="G379" t="s">
        <v>2370</v>
      </c>
      <c r="H379" t="s">
        <v>2371</v>
      </c>
      <c r="I379">
        <v>0.4</v>
      </c>
      <c r="J379">
        <v>0.45</v>
      </c>
      <c r="K379" s="5">
        <v>42256</v>
      </c>
      <c r="L379" t="s">
        <v>32</v>
      </c>
      <c r="M379" t="s">
        <v>109</v>
      </c>
      <c r="N379" t="s">
        <v>1139</v>
      </c>
      <c r="P379" s="6" t="s">
        <v>494</v>
      </c>
      <c r="Q379" t="s">
        <v>2372</v>
      </c>
      <c r="R379" s="6">
        <f ca="1">IFERROR(IF(AND(OR(P379="Global X Investments Canada Inc",P379="Fidelity Investments Canada ULC",P379="3iQ Corp."), ISNUMBER(SEARCH("/U", A379))), 0, VLOOKUP(A379,'[1]aum (BBG)'!$A:$D,2,FALSE)),0)</f>
        <v>274028917.20271301</v>
      </c>
      <c r="S379" s="6">
        <f ca="1">IFERROR(IF(AND(OR(P379="Global X Investments Canada Inc",P379="Fidelity Investments Canada ULC",P379="3iQ Corp."), ISNUMBER(SEARCH("/U", A379))), 0, VLOOKUP(A379,'[1]fund_flow (BBG)'!$A:$D,2,FALSE)),0)</f>
        <v>2951703.9999999898</v>
      </c>
      <c r="T379" s="6">
        <f ca="1">IFERROR(IF(AND(OR(P379="Global X Investments Canada Inc",P379="Fidelity Investments Canada ULC",P379="3iQ Corp."), ISNUMBER(SEARCH("/U", A379))), 0, VLOOKUP(A379,'[1]fund_flow (BBG)'!$A:$D,4,FALSE)),0)</f>
        <v>0</v>
      </c>
      <c r="U379" s="6">
        <f ca="1">IFERROR(IF(AND(OR(P379="Global X Investments Canada Inc",P379="Fidelity Investments Canada ULC",P379="3iQ Corp."), ISNUMBER(SEARCH("/U", A379))), 0, VLOOKUP(A379,'[1]fund_flow (BBG)'!$E:$F,2,FALSE)),0)</f>
        <v>0</v>
      </c>
      <c r="V379" s="6">
        <f ca="1">IFERROR(IF(AND(OR(P379="Global X Investments Canada Inc",P379="Fidelity Investments Canada ULC",P379="3iQ Corp."), ISNUMBER(SEARCH("/U", A379))), 0, VLOOKUP(A379,'[1]fund_flow (BBG)'!$G:$H,2,FALSE)),0)</f>
        <v>0</v>
      </c>
      <c r="W379" s="6">
        <f ca="1">IFERROR(IF(AND(OR(P379="Global X Investments Canada Inc",P379="Fidelity Investments Canada ULC",P379="3iQ Corp."), ISNUMBER(SEARCH("/U", A379))), 0, VLOOKUP(A379,'[1]fund_flow (BBG)'!$I:$J,2,FALSE)),0)</f>
        <v>2951703.9999999898</v>
      </c>
      <c r="X379" s="6">
        <f ca="1">IFERROR(VLOOKUP(A379,'[1]num_trades (BBG)'!$A:$C,2,FALSE),0)</f>
        <v>418</v>
      </c>
      <c r="Y379" s="6">
        <f ca="1">IFERROR(VLOOKUP(A379,'[1]Turnover (BBG)'!$A:$C,2,FALSE),0)</f>
        <v>3347671.3</v>
      </c>
      <c r="Z379" s="6" t="str">
        <f>+IFERROR(IFERROR(VLOOKUP(M379,'[1]Category Mapping'!A:B,2,0),VLOOKUP(N379,'[1]Category Mapping'!A:B,2,0)),"Other")</f>
        <v>Other</v>
      </c>
      <c r="AA379" s="7">
        <v>217960561.42094421</v>
      </c>
      <c r="AB379" s="6"/>
    </row>
    <row r="380" spans="1:28">
      <c r="A380" t="s">
        <v>2373</v>
      </c>
      <c r="B380">
        <v>379</v>
      </c>
      <c r="C380" t="s">
        <v>2374</v>
      </c>
      <c r="D380" t="s">
        <v>2375</v>
      </c>
      <c r="E380" s="5" t="s">
        <v>29</v>
      </c>
      <c r="F380">
        <v>1</v>
      </c>
      <c r="G380" t="s">
        <v>2376</v>
      </c>
      <c r="H380" t="s">
        <v>2377</v>
      </c>
      <c r="I380">
        <v>0.65</v>
      </c>
      <c r="J380">
        <v>0.71</v>
      </c>
      <c r="K380" s="5">
        <v>42256</v>
      </c>
      <c r="L380" t="s">
        <v>32</v>
      </c>
      <c r="M380" t="s">
        <v>878</v>
      </c>
      <c r="N380" t="s">
        <v>2378</v>
      </c>
      <c r="P380" s="6" t="s">
        <v>494</v>
      </c>
      <c r="Q380" t="s">
        <v>2379</v>
      </c>
      <c r="R380" s="6">
        <f ca="1">IFERROR(IF(AND(OR(P380="Global X Investments Canada Inc",P380="Fidelity Investments Canada ULC",P380="3iQ Corp."), ISNUMBER(SEARCH("/U", A380))), 0, VLOOKUP(A380,'[1]aum (BBG)'!$A:$D,2,FALSE)),0)</f>
        <v>758932927.51789093</v>
      </c>
      <c r="S380" s="6">
        <f ca="1">IFERROR(IF(AND(OR(P380="Global X Investments Canada Inc",P380="Fidelity Investments Canada ULC",P380="3iQ Corp."), ISNUMBER(SEARCH("/U", A380))), 0, VLOOKUP(A380,'[1]fund_flow (BBG)'!$A:$D,2,FALSE)),0)</f>
        <v>6430775.9999999385</v>
      </c>
      <c r="T380" s="6">
        <f ca="1">IFERROR(IF(AND(OR(P380="Global X Investments Canada Inc",P380="Fidelity Investments Canada ULC",P380="3iQ Corp."), ISNUMBER(SEARCH("/U", A380))), 0, VLOOKUP(A380,'[1]fund_flow (BBG)'!$A:$D,4,FALSE)),0)</f>
        <v>4257545.0000000615</v>
      </c>
      <c r="U380" s="6">
        <f ca="1">IFERROR(IF(AND(OR(P380="Global X Investments Canada Inc",P380="Fidelity Investments Canada ULC",P380="3iQ Corp."), ISNUMBER(SEARCH("/U", A380))), 0, VLOOKUP(A380,'[1]fund_flow (BBG)'!$E:$F,2,FALSE)),0)</f>
        <v>0</v>
      </c>
      <c r="V380" s="6">
        <f ca="1">IFERROR(IF(AND(OR(P380="Global X Investments Canada Inc",P380="Fidelity Investments Canada ULC",P380="3iQ Corp."), ISNUMBER(SEARCH("/U", A380))), 0, VLOOKUP(A380,'[1]fund_flow (BBG)'!$G:$H,2,FALSE)),0)</f>
        <v>-2161717.0000000312</v>
      </c>
      <c r="W380" s="6">
        <f ca="1">IFERROR(IF(AND(OR(P380="Global X Investments Canada Inc",P380="Fidelity Investments Canada ULC",P380="3iQ Corp."), ISNUMBER(SEARCH("/U", A380))), 0, VLOOKUP(A380,'[1]fund_flow (BBG)'!$I:$J,2,FALSE)),0)</f>
        <v>12811063.00000003</v>
      </c>
      <c r="X380" s="6">
        <f ca="1">IFERROR(VLOOKUP(A380,'[1]num_trades (BBG)'!$A:$C,2,FALSE),0)</f>
        <v>2099</v>
      </c>
      <c r="Y380" s="6">
        <f ca="1">IFERROR(VLOOKUP(A380,'[1]Turnover (BBG)'!$A:$C,2,FALSE),0)</f>
        <v>12331911</v>
      </c>
      <c r="Z380" s="6" t="str">
        <f>+IFERROR(IFERROR(VLOOKUP(M380,'[1]Category Mapping'!A:B,2,0),VLOOKUP(N380,'[1]Category Mapping'!A:B,2,0)),"Other")</f>
        <v>Covered Call</v>
      </c>
      <c r="AA380" s="7">
        <v>578352486.16695404</v>
      </c>
      <c r="AB380" s="6"/>
    </row>
    <row r="381" spans="1:28">
      <c r="A381" t="s">
        <v>2380</v>
      </c>
      <c r="B381">
        <v>380</v>
      </c>
      <c r="C381" t="s">
        <v>2381</v>
      </c>
      <c r="D381" t="s">
        <v>2382</v>
      </c>
      <c r="E381" s="5" t="s">
        <v>29</v>
      </c>
      <c r="F381">
        <v>1</v>
      </c>
      <c r="G381" t="s">
        <v>2383</v>
      </c>
      <c r="H381" t="s">
        <v>2384</v>
      </c>
      <c r="I381">
        <v>0.65</v>
      </c>
      <c r="J381">
        <v>0.71</v>
      </c>
      <c r="K381" s="5">
        <v>42256</v>
      </c>
      <c r="L381" t="s">
        <v>32</v>
      </c>
      <c r="M381" t="s">
        <v>2385</v>
      </c>
      <c r="N381" t="s">
        <v>2386</v>
      </c>
      <c r="P381" s="6" t="s">
        <v>494</v>
      </c>
      <c r="Q381" t="s">
        <v>2387</v>
      </c>
      <c r="R381" s="6">
        <f ca="1">IFERROR(IF(AND(OR(P381="Global X Investments Canada Inc",P381="Fidelity Investments Canada ULC",P381="3iQ Corp."), ISNUMBER(SEARCH("/U", A381))), 0, VLOOKUP(A381,'[1]aum (BBG)'!$A:$D,2,FALSE)),0)</f>
        <v>86117070.22857666</v>
      </c>
      <c r="S381" s="6">
        <f ca="1">IFERROR(IF(AND(OR(P381="Global X Investments Canada Inc",P381="Fidelity Investments Canada ULC",P381="3iQ Corp."), ISNUMBER(SEARCH("/U", A381))), 0, VLOOKUP(A381,'[1]fund_flow (BBG)'!$A:$D,2,FALSE)),0)</f>
        <v>1537175.9999999946</v>
      </c>
      <c r="T381" s="6">
        <f ca="1">IFERROR(IF(AND(OR(P381="Global X Investments Canada Inc",P381="Fidelity Investments Canada ULC",P381="3iQ Corp."), ISNUMBER(SEARCH("/U", A381))), 0, VLOOKUP(A381,'[1]fund_flow (BBG)'!$A:$D,4,FALSE)),0)</f>
        <v>0</v>
      </c>
      <c r="U381" s="6">
        <f ca="1">IFERROR(IF(AND(OR(P381="Global X Investments Canada Inc",P381="Fidelity Investments Canada ULC",P381="3iQ Corp."), ISNUMBER(SEARCH("/U", A381))), 0, VLOOKUP(A381,'[1]fund_flow (BBG)'!$E:$F,2,FALSE)),0)</f>
        <v>0</v>
      </c>
      <c r="V381" s="6">
        <f ca="1">IFERROR(IF(AND(OR(P381="Global X Investments Canada Inc",P381="Fidelity Investments Canada ULC",P381="3iQ Corp."), ISNUMBER(SEARCH("/U", A381))), 0, VLOOKUP(A381,'[1]fund_flow (BBG)'!$G:$H,2,FALSE)),0)</f>
        <v>0</v>
      </c>
      <c r="W381" s="6">
        <f ca="1">IFERROR(IF(AND(OR(P381="Global X Investments Canada Inc",P381="Fidelity Investments Canada ULC",P381="3iQ Corp."), ISNUMBER(SEARCH("/U", A381))), 0, VLOOKUP(A381,'[1]fund_flow (BBG)'!$I:$J,2,FALSE)),0)</f>
        <v>3105558.0000000028</v>
      </c>
      <c r="X381" s="6">
        <f ca="1">IFERROR(VLOOKUP(A381,'[1]num_trades (BBG)'!$A:$C,2,FALSE),0)</f>
        <v>528</v>
      </c>
      <c r="Y381" s="6">
        <f ca="1">IFERROR(VLOOKUP(A381,'[1]Turnover (BBG)'!$A:$C,2,FALSE),0)</f>
        <v>2459079.2000000002</v>
      </c>
      <c r="Z381" s="6" t="str">
        <f>+IFERROR(IFERROR(VLOOKUP(M381,'[1]Category Mapping'!A:B,2,0),VLOOKUP(N381,'[1]Category Mapping'!A:B,2,0)),"Other")</f>
        <v>Other</v>
      </c>
      <c r="AA381" s="7">
        <v>68473532.333374023</v>
      </c>
      <c r="AB381" s="6"/>
    </row>
    <row r="382" spans="1:28">
      <c r="A382" t="s">
        <v>2388</v>
      </c>
      <c r="B382">
        <v>381</v>
      </c>
      <c r="C382" t="s">
        <v>2389</v>
      </c>
      <c r="D382" t="s">
        <v>2390</v>
      </c>
      <c r="E382" s="5" t="s">
        <v>29</v>
      </c>
      <c r="F382">
        <v>1</v>
      </c>
      <c r="G382" t="s">
        <v>2391</v>
      </c>
      <c r="H382" t="s">
        <v>2392</v>
      </c>
      <c r="I382">
        <v>0.65</v>
      </c>
      <c r="J382">
        <v>0.71</v>
      </c>
      <c r="K382" s="5">
        <v>42256</v>
      </c>
      <c r="L382" t="s">
        <v>32</v>
      </c>
      <c r="M382" t="s">
        <v>2385</v>
      </c>
      <c r="N382" t="s">
        <v>2386</v>
      </c>
      <c r="P382" s="6" t="s">
        <v>494</v>
      </c>
      <c r="Q382" t="s">
        <v>2393</v>
      </c>
      <c r="R382" s="6">
        <f ca="1">IFERROR(IF(AND(OR(P382="Global X Investments Canada Inc",P382="Fidelity Investments Canada ULC",P382="3iQ Corp."), ISNUMBER(SEARCH("/U", A382))), 0, VLOOKUP(A382,'[1]aum (BBG)'!$A:$D,2,FALSE)),0)</f>
        <v>13552750.279275734</v>
      </c>
      <c r="S382" s="6">
        <f ca="1">IFERROR(IF(AND(OR(P382="Global X Investments Canada Inc",P382="Fidelity Investments Canada ULC",P382="3iQ Corp."), ISNUMBER(SEARCH("/U", A382))), 0, VLOOKUP(A382,'[1]fund_flow (BBG)'!$A:$D,2,FALSE)),0)</f>
        <v>0</v>
      </c>
      <c r="T382" s="6">
        <f ca="1">IFERROR(IF(AND(OR(P382="Global X Investments Canada Inc",P382="Fidelity Investments Canada ULC",P382="3iQ Corp."), ISNUMBER(SEARCH("/U", A382))), 0, VLOOKUP(A382,'[1]fund_flow (BBG)'!$A:$D,4,FALSE)),0)</f>
        <v>0</v>
      </c>
      <c r="U382" s="6">
        <f ca="1">IFERROR(IF(AND(OR(P382="Global X Investments Canada Inc",P382="Fidelity Investments Canada ULC",P382="3iQ Corp."), ISNUMBER(SEARCH("/U", A382))), 0, VLOOKUP(A382,'[1]fund_flow (BBG)'!$E:$F,2,FALSE)),0)</f>
        <v>0</v>
      </c>
      <c r="V382" s="6">
        <f ca="1">IFERROR(IF(AND(OR(P382="Global X Investments Canada Inc",P382="Fidelity Investments Canada ULC",P382="3iQ Corp."), ISNUMBER(SEARCH("/U", A382))), 0, VLOOKUP(A382,'[1]fund_flow (BBG)'!$G:$H,2,FALSE)),0)</f>
        <v>0</v>
      </c>
      <c r="W382" s="6">
        <f ca="1">IFERROR(IF(AND(OR(P382="Global X Investments Canada Inc",P382="Fidelity Investments Canada ULC",P382="3iQ Corp."), ISNUMBER(SEARCH("/U", A382))), 0, VLOOKUP(A382,'[1]fund_flow (BBG)'!$I:$J,2,FALSE)),0)</f>
        <v>0</v>
      </c>
      <c r="X382" s="6">
        <f ca="1">IFERROR(VLOOKUP(A382,'[1]num_trades (BBG)'!$A:$C,2,FALSE),0)</f>
        <v>42</v>
      </c>
      <c r="Y382" s="6">
        <f ca="1">IFERROR(VLOOKUP(A382,'[1]Turnover (BBG)'!$A:$C,2,FALSE),0)</f>
        <v>115119.08100000002</v>
      </c>
      <c r="Z382" s="6" t="str">
        <f>+IFERROR(IFERROR(VLOOKUP(M382,'[1]Category Mapping'!A:B,2,0),VLOOKUP(N382,'[1]Category Mapping'!A:B,2,0)),"Other")</f>
        <v>Other</v>
      </c>
      <c r="AA382" s="7">
        <v>8752061.1474060845</v>
      </c>
      <c r="AB382" s="6"/>
    </row>
    <row r="383" spans="1:28">
      <c r="A383" t="s">
        <v>2394</v>
      </c>
      <c r="B383">
        <v>382</v>
      </c>
      <c r="C383" t="s">
        <v>2395</v>
      </c>
      <c r="D383" t="s">
        <v>2396</v>
      </c>
      <c r="E383" s="5" t="s">
        <v>29</v>
      </c>
      <c r="F383">
        <v>1</v>
      </c>
      <c r="G383" t="s">
        <v>2397</v>
      </c>
      <c r="H383">
        <v>464291103</v>
      </c>
      <c r="I383">
        <v>0.5</v>
      </c>
      <c r="J383">
        <v>0.55000000000000004</v>
      </c>
      <c r="K383" s="5">
        <v>42257</v>
      </c>
      <c r="L383" t="s">
        <v>32</v>
      </c>
      <c r="M383" t="s">
        <v>609</v>
      </c>
      <c r="N383" t="s">
        <v>610</v>
      </c>
      <c r="P383" s="6" t="s">
        <v>35</v>
      </c>
      <c r="Q383" t="s">
        <v>2398</v>
      </c>
      <c r="R383" s="6">
        <f ca="1">IFERROR(IF(AND(OR(P383="Global X Investments Canada Inc",P383="Fidelity Investments Canada ULC",P383="3iQ Corp."), ISNUMBER(SEARCH("/U", A383))), 0, VLOOKUP(A383,'[1]aum (BBG)'!$A:$D,2,FALSE)),0)</f>
        <v>70721443.176269531</v>
      </c>
      <c r="S383" s="6">
        <f ca="1">IFERROR(IF(AND(OR(P383="Global X Investments Canada Inc",P383="Fidelity Investments Canada ULC",P383="3iQ Corp."), ISNUMBER(SEARCH("/U", A383))), 0, VLOOKUP(A383,'[1]fund_flow (BBG)'!$A:$D,2,FALSE)),0)</f>
        <v>0</v>
      </c>
      <c r="T383" s="6">
        <f ca="1">IFERROR(IF(AND(OR(P383="Global X Investments Canada Inc",P383="Fidelity Investments Canada ULC",P383="3iQ Corp."), ISNUMBER(SEARCH("/U", A383))), 0, VLOOKUP(A383,'[1]fund_flow (BBG)'!$A:$D,4,FALSE)),0)</f>
        <v>0</v>
      </c>
      <c r="U383" s="6">
        <f ca="1">IFERROR(IF(AND(OR(P383="Global X Investments Canada Inc",P383="Fidelity Investments Canada ULC",P383="3iQ Corp."), ISNUMBER(SEARCH("/U", A383))), 0, VLOOKUP(A383,'[1]fund_flow (BBG)'!$E:$F,2,FALSE)),0)</f>
        <v>0</v>
      </c>
      <c r="V383" s="6">
        <f ca="1">IFERROR(IF(AND(OR(P383="Global X Investments Canada Inc",P383="Fidelity Investments Canada ULC",P383="3iQ Corp."), ISNUMBER(SEARCH("/U", A383))), 0, VLOOKUP(A383,'[1]fund_flow (BBG)'!$G:$H,2,FALSE)),0)</f>
        <v>0</v>
      </c>
      <c r="W383" s="6">
        <f ca="1">IFERROR(IF(AND(OR(P383="Global X Investments Canada Inc",P383="Fidelity Investments Canada ULC",P383="3iQ Corp."), ISNUMBER(SEARCH("/U", A383))), 0, VLOOKUP(A383,'[1]fund_flow (BBG)'!$I:$J,2,FALSE)),0)</f>
        <v>0</v>
      </c>
      <c r="X383" s="6">
        <f ca="1">IFERROR(VLOOKUP(A383,'[1]num_trades (BBG)'!$A:$C,2,FALSE),0)</f>
        <v>160</v>
      </c>
      <c r="Y383" s="6">
        <f ca="1">IFERROR(VLOOKUP(A383,'[1]Turnover (BBG)'!$A:$C,2,FALSE),0)</f>
        <v>1218213.6500000001</v>
      </c>
      <c r="Z383" s="6" t="str">
        <f>+IFERROR(IFERROR(VLOOKUP(M383,'[1]Category Mapping'!A:B,2,0),VLOOKUP(N383,'[1]Category Mapping'!A:B,2,0)),"Other")</f>
        <v>Other</v>
      </c>
      <c r="AA383" s="7">
        <v>116675798.4161377</v>
      </c>
      <c r="AB383" s="6"/>
    </row>
    <row r="384" spans="1:28">
      <c r="A384" t="s">
        <v>2399</v>
      </c>
      <c r="B384">
        <v>383</v>
      </c>
      <c r="C384" t="s">
        <v>2400</v>
      </c>
      <c r="D384" t="s">
        <v>2401</v>
      </c>
      <c r="E384" s="5" t="s">
        <v>29</v>
      </c>
      <c r="F384">
        <v>1</v>
      </c>
      <c r="G384" t="s">
        <v>2402</v>
      </c>
      <c r="H384" t="s">
        <v>2403</v>
      </c>
      <c r="I384">
        <v>0.4</v>
      </c>
      <c r="J384">
        <v>0.44</v>
      </c>
      <c r="K384" s="5">
        <v>42257</v>
      </c>
      <c r="L384" t="s">
        <v>32</v>
      </c>
      <c r="M384" t="s">
        <v>609</v>
      </c>
      <c r="N384" t="s">
        <v>610</v>
      </c>
      <c r="P384" s="6" t="s">
        <v>35</v>
      </c>
      <c r="Q384" t="s">
        <v>2404</v>
      </c>
      <c r="R384" s="6">
        <f ca="1">IFERROR(IF(AND(OR(P384="Global X Investments Canada Inc",P384="Fidelity Investments Canada ULC",P384="3iQ Corp."), ISNUMBER(SEARCH("/U", A384))), 0, VLOOKUP(A384,'[1]aum (BBG)'!$A:$D,2,FALSE)),0)</f>
        <v>65892199.13482666</v>
      </c>
      <c r="S384" s="6">
        <f ca="1">IFERROR(IF(AND(OR(P384="Global X Investments Canada Inc",P384="Fidelity Investments Canada ULC",P384="3iQ Corp."), ISNUMBER(SEARCH("/U", A384))), 0, VLOOKUP(A384,'[1]fund_flow (BBG)'!$A:$D,2,FALSE)),0)</f>
        <v>0</v>
      </c>
      <c r="T384" s="6">
        <f ca="1">IFERROR(IF(AND(OR(P384="Global X Investments Canada Inc",P384="Fidelity Investments Canada ULC",P384="3iQ Corp."), ISNUMBER(SEARCH("/U", A384))), 0, VLOOKUP(A384,'[1]fund_flow (BBG)'!$A:$D,4,FALSE)),0)</f>
        <v>0</v>
      </c>
      <c r="U384" s="6">
        <f ca="1">IFERROR(IF(AND(OR(P384="Global X Investments Canada Inc",P384="Fidelity Investments Canada ULC",P384="3iQ Corp."), ISNUMBER(SEARCH("/U", A384))), 0, VLOOKUP(A384,'[1]fund_flow (BBG)'!$E:$F,2,FALSE)),0)</f>
        <v>0</v>
      </c>
      <c r="V384" s="6">
        <f ca="1">IFERROR(IF(AND(OR(P384="Global X Investments Canada Inc",P384="Fidelity Investments Canada ULC",P384="3iQ Corp."), ISNUMBER(SEARCH("/U", A384))), 0, VLOOKUP(A384,'[1]fund_flow (BBG)'!$G:$H,2,FALSE)),0)</f>
        <v>0</v>
      </c>
      <c r="W384" s="6">
        <f ca="1">IFERROR(IF(AND(OR(P384="Global X Investments Canada Inc",P384="Fidelity Investments Canada ULC",P384="3iQ Corp."), ISNUMBER(SEARCH("/U", A384))), 0, VLOOKUP(A384,'[1]fund_flow (BBG)'!$I:$J,2,FALSE)),0)</f>
        <v>0</v>
      </c>
      <c r="X384" s="6">
        <f ca="1">IFERROR(VLOOKUP(A384,'[1]num_trades (BBG)'!$A:$C,2,FALSE),0)</f>
        <v>142</v>
      </c>
      <c r="Y384" s="6">
        <f ca="1">IFERROR(VLOOKUP(A384,'[1]Turnover (BBG)'!$A:$C,2,FALSE),0)</f>
        <v>581409.25</v>
      </c>
      <c r="Z384" s="6" t="str">
        <f>+IFERROR(IFERROR(VLOOKUP(M384,'[1]Category Mapping'!A:B,2,0),VLOOKUP(N384,'[1]Category Mapping'!A:B,2,0)),"Other")</f>
        <v>Other</v>
      </c>
      <c r="AA384" s="7">
        <v>60796309.661865234</v>
      </c>
      <c r="AB384" s="6"/>
    </row>
    <row r="385" spans="1:28">
      <c r="A385" t="s">
        <v>2405</v>
      </c>
      <c r="B385">
        <v>384</v>
      </c>
      <c r="C385" t="s">
        <v>2406</v>
      </c>
      <c r="D385" t="s">
        <v>2407</v>
      </c>
      <c r="E385" s="5" t="s">
        <v>29</v>
      </c>
      <c r="F385">
        <v>1</v>
      </c>
      <c r="G385" t="s">
        <v>2408</v>
      </c>
      <c r="H385" t="s">
        <v>2409</v>
      </c>
      <c r="I385">
        <v>0.75</v>
      </c>
      <c r="J385">
        <v>0.82</v>
      </c>
      <c r="K385" s="5">
        <v>42261</v>
      </c>
      <c r="L385" t="s">
        <v>32</v>
      </c>
      <c r="M385" t="s">
        <v>586</v>
      </c>
      <c r="N385" t="s">
        <v>2410</v>
      </c>
      <c r="P385" s="6" t="s">
        <v>886</v>
      </c>
      <c r="Q385" t="s">
        <v>2411</v>
      </c>
      <c r="R385" s="6">
        <f ca="1">IFERROR(IF(AND(OR(P385="Global X Investments Canada Inc",P385="Fidelity Investments Canada ULC",P385="3iQ Corp."), ISNUMBER(SEARCH("/U", A385))), 0, VLOOKUP(A385,'[1]aum (BBG)'!$A:$D,2,FALSE)),0)</f>
        <v>14069795.036315918</v>
      </c>
      <c r="S385" s="6">
        <f ca="1">IFERROR(IF(AND(OR(P385="Global X Investments Canada Inc",P385="Fidelity Investments Canada ULC",P385="3iQ Corp."), ISNUMBER(SEARCH("/U", A385))), 0, VLOOKUP(A385,'[1]fund_flow (BBG)'!$A:$D,2,FALSE)),0)</f>
        <v>0</v>
      </c>
      <c r="T385" s="6">
        <f ca="1">IFERROR(IF(AND(OR(P385="Global X Investments Canada Inc",P385="Fidelity Investments Canada ULC",P385="3iQ Corp."), ISNUMBER(SEARCH("/U", A385))), 0, VLOOKUP(A385,'[1]fund_flow (BBG)'!$A:$D,4,FALSE)),0)</f>
        <v>0</v>
      </c>
      <c r="U385" s="6">
        <f ca="1">IFERROR(IF(AND(OR(P385="Global X Investments Canada Inc",P385="Fidelity Investments Canada ULC",P385="3iQ Corp."), ISNUMBER(SEARCH("/U", A385))), 0, VLOOKUP(A385,'[1]fund_flow (BBG)'!$E:$F,2,FALSE)),0)</f>
        <v>5779130</v>
      </c>
      <c r="V385" s="6">
        <f ca="1">IFERROR(IF(AND(OR(P385="Global X Investments Canada Inc",P385="Fidelity Investments Canada ULC",P385="3iQ Corp."), ISNUMBER(SEARCH("/U", A385))), 0, VLOOKUP(A385,'[1]fund_flow (BBG)'!$G:$H,2,FALSE)),0)</f>
        <v>0</v>
      </c>
      <c r="W385" s="6">
        <f ca="1">IFERROR(IF(AND(OR(P385="Global X Investments Canada Inc",P385="Fidelity Investments Canada ULC",P385="3iQ Corp."), ISNUMBER(SEARCH("/U", A385))), 0, VLOOKUP(A385,'[1]fund_flow (BBG)'!$I:$J,2,FALSE)),0)</f>
        <v>5779130</v>
      </c>
      <c r="X385" s="6">
        <f ca="1">IFERROR(VLOOKUP(A385,'[1]num_trades (BBG)'!$A:$C,2,FALSE),0)</f>
        <v>31</v>
      </c>
      <c r="Y385" s="6">
        <f ca="1">IFERROR(VLOOKUP(A385,'[1]Turnover (BBG)'!$A:$C,2,FALSE),0)</f>
        <v>126039.81999999999</v>
      </c>
      <c r="Z385" s="6" t="str">
        <f>+IFERROR(IFERROR(VLOOKUP(M385,'[1]Category Mapping'!A:B,2,0),VLOOKUP(N385,'[1]Category Mapping'!A:B,2,0)),"Other")</f>
        <v>Other</v>
      </c>
      <c r="AA385" s="7">
        <v>11335800.170898438</v>
      </c>
      <c r="AB385" s="6"/>
    </row>
    <row r="386" spans="1:28">
      <c r="A386" t="s">
        <v>2412</v>
      </c>
      <c r="B386">
        <v>385</v>
      </c>
      <c r="C386" t="s">
        <v>2413</v>
      </c>
      <c r="D386" t="s">
        <v>2414</v>
      </c>
      <c r="E386" s="5" t="s">
        <v>29</v>
      </c>
      <c r="F386">
        <v>1</v>
      </c>
      <c r="G386" t="s">
        <v>2415</v>
      </c>
      <c r="H386" t="s">
        <v>2416</v>
      </c>
      <c r="I386">
        <v>0.75</v>
      </c>
      <c r="J386">
        <v>0.96</v>
      </c>
      <c r="K386" s="5">
        <v>42271</v>
      </c>
      <c r="L386" t="s">
        <v>32</v>
      </c>
      <c r="M386" t="s">
        <v>820</v>
      </c>
      <c r="N386" t="s">
        <v>781</v>
      </c>
      <c r="P386" s="6" t="s">
        <v>1017</v>
      </c>
      <c r="Q386" t="s">
        <v>2417</v>
      </c>
      <c r="R386" s="6">
        <f ca="1">IFERROR(IF(AND(OR(P386="Global X Investments Canada Inc",P386="Fidelity Investments Canada ULC",P386="3iQ Corp."), ISNUMBER(SEARCH("/U", A386))), 0, VLOOKUP(A386,'[1]aum (BBG)'!$A:$D,2,FALSE)),0)</f>
        <v>62112883.383514881</v>
      </c>
      <c r="S386" s="6">
        <f ca="1">IFERROR(IF(AND(OR(P386="Global X Investments Canada Inc",P386="Fidelity Investments Canada ULC",P386="3iQ Corp."), ISNUMBER(SEARCH("/U", A386))), 0, VLOOKUP(A386,'[1]fund_flow (BBG)'!$A:$D,2,FALSE)),0)</f>
        <v>241698.00000000201</v>
      </c>
      <c r="T386" s="6">
        <f ca="1">IFERROR(IF(AND(OR(P386="Global X Investments Canada Inc",P386="Fidelity Investments Canada ULC",P386="3iQ Corp."), ISNUMBER(SEARCH("/U", A386))), 0, VLOOKUP(A386,'[1]fund_flow (BBG)'!$A:$D,4,FALSE)),0)</f>
        <v>239681.99999999491</v>
      </c>
      <c r="U386" s="6">
        <f ca="1">IFERROR(IF(AND(OR(P386="Global X Investments Canada Inc",P386="Fidelity Investments Canada ULC",P386="3iQ Corp."), ISNUMBER(SEARCH("/U", A386))), 0, VLOOKUP(A386,'[1]fund_flow (BBG)'!$E:$F,2,FALSE)),0)</f>
        <v>241356.00000000198</v>
      </c>
      <c r="V386" s="6">
        <f ca="1">IFERROR(IF(AND(OR(P386="Global X Investments Canada Inc",P386="Fidelity Investments Canada ULC",P386="3iQ Corp."), ISNUMBER(SEARCH("/U", A386))), 0, VLOOKUP(A386,'[1]fund_flow (BBG)'!$G:$H,2,FALSE)),0)</f>
        <v>239778.00000000198</v>
      </c>
      <c r="W386" s="6">
        <f ca="1">IFERROR(IF(AND(OR(P386="Global X Investments Canada Inc",P386="Fidelity Investments Canada ULC",P386="3iQ Corp."), ISNUMBER(SEARCH("/U", A386))), 0, VLOOKUP(A386,'[1]fund_flow (BBG)'!$I:$J,2,FALSE)),0)</f>
        <v>1200224.9999999958</v>
      </c>
      <c r="X386" s="6">
        <f ca="1">IFERROR(VLOOKUP(A386,'[1]num_trades (BBG)'!$A:$C,2,FALSE),0)</f>
        <v>267</v>
      </c>
      <c r="Y386" s="6">
        <f ca="1">IFERROR(VLOOKUP(A386,'[1]Turnover (BBG)'!$A:$C,2,FALSE),0)</f>
        <v>507677.55</v>
      </c>
      <c r="Z386" s="6" t="str">
        <f>+IFERROR(IFERROR(VLOOKUP(M386,'[1]Category Mapping'!A:B,2,0),VLOOKUP(N386,'[1]Category Mapping'!A:B,2,0)),"Other")</f>
        <v>Covered Call</v>
      </c>
      <c r="AA386" s="7">
        <v>49767351.763202667</v>
      </c>
      <c r="AB386" s="6"/>
    </row>
    <row r="387" spans="1:28">
      <c r="A387" t="s">
        <v>2418</v>
      </c>
      <c r="B387">
        <v>386</v>
      </c>
      <c r="C387" t="s">
        <v>2419</v>
      </c>
      <c r="D387" t="s">
        <v>2420</v>
      </c>
      <c r="E387" s="5" t="s">
        <v>29</v>
      </c>
      <c r="F387">
        <v>1</v>
      </c>
      <c r="G387" t="s">
        <v>2421</v>
      </c>
      <c r="H387" t="s">
        <v>2422</v>
      </c>
      <c r="I387">
        <v>0.85</v>
      </c>
      <c r="J387">
        <v>0.98</v>
      </c>
      <c r="K387" s="5">
        <v>42272</v>
      </c>
      <c r="L387" t="s">
        <v>32</v>
      </c>
      <c r="M387" t="s">
        <v>357</v>
      </c>
      <c r="N387" t="s">
        <v>115</v>
      </c>
      <c r="P387" s="6" t="s">
        <v>135</v>
      </c>
      <c r="Q387" t="s">
        <v>2423</v>
      </c>
      <c r="R387" s="6">
        <f ca="1">IFERROR(IF(AND(OR(P387="Global X Investments Canada Inc",P387="Fidelity Investments Canada ULC",P387="3iQ Corp."), ISNUMBER(SEARCH("/U", A387))), 0, VLOOKUP(A387,'[1]aum (BBG)'!$A:$D,2,FALSE)),0)</f>
        <v>51555500.030517578</v>
      </c>
      <c r="S387" s="6">
        <f ca="1">IFERROR(IF(AND(OR(P387="Global X Investments Canada Inc",P387="Fidelity Investments Canada ULC",P387="3iQ Corp."), ISNUMBER(SEARCH("/U", A387))), 0, VLOOKUP(A387,'[1]fund_flow (BBG)'!$A:$D,2,FALSE)),0)</f>
        <v>0</v>
      </c>
      <c r="T387" s="6">
        <f ca="1">IFERROR(IF(AND(OR(P387="Global X Investments Canada Inc",P387="Fidelity Investments Canada ULC",P387="3iQ Corp."), ISNUMBER(SEARCH("/U", A387))), 0, VLOOKUP(A387,'[1]fund_flow (BBG)'!$A:$D,4,FALSE)),0)</f>
        <v>0</v>
      </c>
      <c r="U387" s="6">
        <f ca="1">IFERROR(IF(AND(OR(P387="Global X Investments Canada Inc",P387="Fidelity Investments Canada ULC",P387="3iQ Corp."), ISNUMBER(SEARCH("/U", A387))), 0, VLOOKUP(A387,'[1]fund_flow (BBG)'!$E:$F,2,FALSE)),0)</f>
        <v>0</v>
      </c>
      <c r="V387" s="6">
        <f ca="1">IFERROR(IF(AND(OR(P387="Global X Investments Canada Inc",P387="Fidelity Investments Canada ULC",P387="3iQ Corp."), ISNUMBER(SEARCH("/U", A387))), 0, VLOOKUP(A387,'[1]fund_flow (BBG)'!$G:$H,2,FALSE)),0)</f>
        <v>0</v>
      </c>
      <c r="W387" s="6">
        <f ca="1">IFERROR(IF(AND(OR(P387="Global X Investments Canada Inc",P387="Fidelity Investments Canada ULC",P387="3iQ Corp."), ISNUMBER(SEARCH("/U", A387))), 0, VLOOKUP(A387,'[1]fund_flow (BBG)'!$I:$J,2,FALSE)),0)</f>
        <v>0</v>
      </c>
      <c r="X387" s="6">
        <f ca="1">IFERROR(VLOOKUP(A387,'[1]num_trades (BBG)'!$A:$C,2,FALSE),0)</f>
        <v>32</v>
      </c>
      <c r="Y387" s="6">
        <f ca="1">IFERROR(VLOOKUP(A387,'[1]Turnover (BBG)'!$A:$C,2,FALSE),0)</f>
        <v>197309.77000000002</v>
      </c>
      <c r="Z387" s="6" t="str">
        <f>+IFERROR(IFERROR(VLOOKUP(M387,'[1]Category Mapping'!A:B,2,0),VLOOKUP(N387,'[1]Category Mapping'!A:B,2,0)),"Other")</f>
        <v>Other</v>
      </c>
      <c r="AA387" s="7">
        <v>56352920.150756836</v>
      </c>
      <c r="AB387" s="6"/>
    </row>
    <row r="388" spans="1:28">
      <c r="A388" t="s">
        <v>2424</v>
      </c>
      <c r="B388">
        <v>387</v>
      </c>
      <c r="C388" t="s">
        <v>2425</v>
      </c>
      <c r="D388" t="s">
        <v>2426</v>
      </c>
      <c r="E388" s="5">
        <v>45217</v>
      </c>
      <c r="F388">
        <v>1</v>
      </c>
      <c r="G388" t="s">
        <v>2427</v>
      </c>
      <c r="H388" t="s">
        <v>2428</v>
      </c>
      <c r="I388">
        <v>0.45</v>
      </c>
      <c r="J388">
        <v>0.52</v>
      </c>
      <c r="K388" s="5">
        <v>42275</v>
      </c>
      <c r="L388" t="s">
        <v>32</v>
      </c>
      <c r="M388" t="s">
        <v>33</v>
      </c>
      <c r="N388" t="s">
        <v>2209</v>
      </c>
      <c r="P388" s="6" t="s">
        <v>35</v>
      </c>
      <c r="Q388" t="s">
        <v>2429</v>
      </c>
      <c r="R388" s="6">
        <f ca="1">IFERROR(IF(AND(OR(P388="Global X Investments Canada Inc",P388="Fidelity Investments Canada ULC",P388="3iQ Corp."), ISNUMBER(SEARCH("/U", A388))), 0, VLOOKUP(A388,'[1]aum (BBG)'!$A:$D,2,FALSE)),0)</f>
        <v>0</v>
      </c>
      <c r="S388" s="6">
        <f ca="1">IFERROR(IF(AND(OR(P388="Global X Investments Canada Inc",P388="Fidelity Investments Canada ULC",P388="3iQ Corp."), ISNUMBER(SEARCH("/U", A388))), 0, VLOOKUP(A388,'[1]fund_flow (BBG)'!$A:$D,2,FALSE)),0)</f>
        <v>0</v>
      </c>
      <c r="T388" s="6">
        <f ca="1">IFERROR(IF(AND(OR(P388="Global X Investments Canada Inc",P388="Fidelity Investments Canada ULC",P388="3iQ Corp."), ISNUMBER(SEARCH("/U", A388))), 0, VLOOKUP(A388,'[1]fund_flow (BBG)'!$A:$D,4,FALSE)),0)</f>
        <v>0</v>
      </c>
      <c r="U388" s="6">
        <f ca="1">IFERROR(IF(AND(OR(P388="Global X Investments Canada Inc",P388="Fidelity Investments Canada ULC",P388="3iQ Corp."), ISNUMBER(SEARCH("/U", A388))), 0, VLOOKUP(A388,'[1]fund_flow (BBG)'!$E:$F,2,FALSE)),0)</f>
        <v>0</v>
      </c>
      <c r="V388" s="6">
        <f ca="1">IFERROR(IF(AND(OR(P388="Global X Investments Canada Inc",P388="Fidelity Investments Canada ULC",P388="3iQ Corp."), ISNUMBER(SEARCH("/U", A388))), 0, VLOOKUP(A388,'[1]fund_flow (BBG)'!$G:$H,2,FALSE)),0)</f>
        <v>0</v>
      </c>
      <c r="W388" s="6">
        <f ca="1">IFERROR(IF(AND(OR(P388="Global X Investments Canada Inc",P388="Fidelity Investments Canada ULC",P388="3iQ Corp."), ISNUMBER(SEARCH("/U", A388))), 0, VLOOKUP(A388,'[1]fund_flow (BBG)'!$I:$J,2,FALSE)),0)</f>
        <v>0</v>
      </c>
      <c r="X388" s="6">
        <f ca="1">IFERROR(VLOOKUP(A388,'[1]num_trades (BBG)'!$A:$C,2,FALSE),0)</f>
        <v>0</v>
      </c>
      <c r="Y388" s="6">
        <f ca="1">IFERROR(VLOOKUP(A388,'[1]Turnover (BBG)'!$A:$C,2,FALSE),0)</f>
        <v>0</v>
      </c>
      <c r="Z388" s="6" t="str">
        <f>+IFERROR(IFERROR(VLOOKUP(M388,'[1]Category Mapping'!A:B,2,0),VLOOKUP(N388,'[1]Category Mapping'!A:B,2,0)),"Other")</f>
        <v>Other</v>
      </c>
      <c r="AA388" s="7">
        <v>0</v>
      </c>
      <c r="AB388" s="6"/>
    </row>
    <row r="389" spans="1:28">
      <c r="A389" t="s">
        <v>2430</v>
      </c>
      <c r="B389">
        <v>388</v>
      </c>
      <c r="C389" t="s">
        <v>2431</v>
      </c>
      <c r="D389" t="s">
        <v>2432</v>
      </c>
      <c r="E389" s="5">
        <v>45217</v>
      </c>
      <c r="F389">
        <v>1</v>
      </c>
      <c r="G389" t="s">
        <v>2433</v>
      </c>
      <c r="H389" t="s">
        <v>2434</v>
      </c>
      <c r="I389">
        <v>0.45</v>
      </c>
      <c r="J389">
        <v>0.51</v>
      </c>
      <c r="K389" s="5">
        <v>42275</v>
      </c>
      <c r="L389" t="s">
        <v>32</v>
      </c>
      <c r="M389" t="s">
        <v>480</v>
      </c>
      <c r="N389" t="s">
        <v>2209</v>
      </c>
      <c r="P389" s="6" t="s">
        <v>35</v>
      </c>
      <c r="Q389" t="s">
        <v>2435</v>
      </c>
      <c r="R389" s="6">
        <f ca="1">IFERROR(IF(AND(OR(P389="Global X Investments Canada Inc",P389="Fidelity Investments Canada ULC",P389="3iQ Corp."), ISNUMBER(SEARCH("/U", A389))), 0, VLOOKUP(A389,'[1]aum (BBG)'!$A:$D,2,FALSE)),0)</f>
        <v>0</v>
      </c>
      <c r="S389" s="6">
        <f ca="1">IFERROR(IF(AND(OR(P389="Global X Investments Canada Inc",P389="Fidelity Investments Canada ULC",P389="3iQ Corp."), ISNUMBER(SEARCH("/U", A389))), 0, VLOOKUP(A389,'[1]fund_flow (BBG)'!$A:$D,2,FALSE)),0)</f>
        <v>0</v>
      </c>
      <c r="T389" s="6">
        <f ca="1">IFERROR(IF(AND(OR(P389="Global X Investments Canada Inc",P389="Fidelity Investments Canada ULC",P389="3iQ Corp."), ISNUMBER(SEARCH("/U", A389))), 0, VLOOKUP(A389,'[1]fund_flow (BBG)'!$A:$D,4,FALSE)),0)</f>
        <v>0</v>
      </c>
      <c r="U389" s="6">
        <f ca="1">IFERROR(IF(AND(OR(P389="Global X Investments Canada Inc",P389="Fidelity Investments Canada ULC",P389="3iQ Corp."), ISNUMBER(SEARCH("/U", A389))), 0, VLOOKUP(A389,'[1]fund_flow (BBG)'!$E:$F,2,FALSE)),0)</f>
        <v>0</v>
      </c>
      <c r="V389" s="6">
        <f ca="1">IFERROR(IF(AND(OR(P389="Global X Investments Canada Inc",P389="Fidelity Investments Canada ULC",P389="3iQ Corp."), ISNUMBER(SEARCH("/U", A389))), 0, VLOOKUP(A389,'[1]fund_flow (BBG)'!$G:$H,2,FALSE)),0)</f>
        <v>0</v>
      </c>
      <c r="W389" s="6">
        <f ca="1">IFERROR(IF(AND(OR(P389="Global X Investments Canada Inc",P389="Fidelity Investments Canada ULC",P389="3iQ Corp."), ISNUMBER(SEARCH("/U", A389))), 0, VLOOKUP(A389,'[1]fund_flow (BBG)'!$I:$J,2,FALSE)),0)</f>
        <v>0</v>
      </c>
      <c r="X389" s="6">
        <f ca="1">IFERROR(VLOOKUP(A389,'[1]num_trades (BBG)'!$A:$C,2,FALSE),0)</f>
        <v>0</v>
      </c>
      <c r="Y389" s="6">
        <f ca="1">IFERROR(VLOOKUP(A389,'[1]Turnover (BBG)'!$A:$C,2,FALSE),0)</f>
        <v>0</v>
      </c>
      <c r="Z389" s="6" t="str">
        <f>+IFERROR(IFERROR(VLOOKUP(M389,'[1]Category Mapping'!A:B,2,0),VLOOKUP(N389,'[1]Category Mapping'!A:B,2,0)),"Other")</f>
        <v>Other</v>
      </c>
      <c r="AA389" s="7">
        <v>0</v>
      </c>
      <c r="AB389" s="6"/>
    </row>
    <row r="390" spans="1:28">
      <c r="A390" t="s">
        <v>2436</v>
      </c>
      <c r="B390">
        <v>389</v>
      </c>
      <c r="C390" t="s">
        <v>2437</v>
      </c>
      <c r="D390" t="s">
        <v>2438</v>
      </c>
      <c r="E390" s="5">
        <v>45217</v>
      </c>
      <c r="F390">
        <v>1</v>
      </c>
      <c r="G390" t="s">
        <v>2439</v>
      </c>
      <c r="H390" t="s">
        <v>2440</v>
      </c>
      <c r="I390">
        <v>0.45</v>
      </c>
      <c r="J390">
        <v>0.51</v>
      </c>
      <c r="K390" s="5">
        <v>42275</v>
      </c>
      <c r="L390" t="s">
        <v>32</v>
      </c>
      <c r="M390" t="s">
        <v>109</v>
      </c>
      <c r="N390" t="s">
        <v>2209</v>
      </c>
      <c r="P390" s="6" t="s">
        <v>35</v>
      </c>
      <c r="Q390" t="s">
        <v>2441</v>
      </c>
      <c r="R390" s="6">
        <f ca="1">IFERROR(IF(AND(OR(P390="Global X Investments Canada Inc",P390="Fidelity Investments Canada ULC",P390="3iQ Corp."), ISNUMBER(SEARCH("/U", A390))), 0, VLOOKUP(A390,'[1]aum (BBG)'!$A:$D,2,FALSE)),0)</f>
        <v>0</v>
      </c>
      <c r="S390" s="6">
        <f ca="1">IFERROR(IF(AND(OR(P390="Global X Investments Canada Inc",P390="Fidelity Investments Canada ULC",P390="3iQ Corp."), ISNUMBER(SEARCH("/U", A390))), 0, VLOOKUP(A390,'[1]fund_flow (BBG)'!$A:$D,2,FALSE)),0)</f>
        <v>0</v>
      </c>
      <c r="T390" s="6">
        <f ca="1">IFERROR(IF(AND(OR(P390="Global X Investments Canada Inc",P390="Fidelity Investments Canada ULC",P390="3iQ Corp."), ISNUMBER(SEARCH("/U", A390))), 0, VLOOKUP(A390,'[1]fund_flow (BBG)'!$A:$D,4,FALSE)),0)</f>
        <v>0</v>
      </c>
      <c r="U390" s="6">
        <f ca="1">IFERROR(IF(AND(OR(P390="Global X Investments Canada Inc",P390="Fidelity Investments Canada ULC",P390="3iQ Corp."), ISNUMBER(SEARCH("/U", A390))), 0, VLOOKUP(A390,'[1]fund_flow (BBG)'!$E:$F,2,FALSE)),0)</f>
        <v>0</v>
      </c>
      <c r="V390" s="6">
        <f ca="1">IFERROR(IF(AND(OR(P390="Global X Investments Canada Inc",P390="Fidelity Investments Canada ULC",P390="3iQ Corp."), ISNUMBER(SEARCH("/U", A390))), 0, VLOOKUP(A390,'[1]fund_flow (BBG)'!$G:$H,2,FALSE)),0)</f>
        <v>0</v>
      </c>
      <c r="W390" s="6">
        <f ca="1">IFERROR(IF(AND(OR(P390="Global X Investments Canada Inc",P390="Fidelity Investments Canada ULC",P390="3iQ Corp."), ISNUMBER(SEARCH("/U", A390))), 0, VLOOKUP(A390,'[1]fund_flow (BBG)'!$I:$J,2,FALSE)),0)</f>
        <v>0</v>
      </c>
      <c r="X390" s="6">
        <f ca="1">IFERROR(VLOOKUP(A390,'[1]num_trades (BBG)'!$A:$C,2,FALSE),0)</f>
        <v>0</v>
      </c>
      <c r="Y390" s="6">
        <f ca="1">IFERROR(VLOOKUP(A390,'[1]Turnover (BBG)'!$A:$C,2,FALSE),0)</f>
        <v>0</v>
      </c>
      <c r="Z390" s="6" t="str">
        <f>+IFERROR(IFERROR(VLOOKUP(M390,'[1]Category Mapping'!A:B,2,0),VLOOKUP(N390,'[1]Category Mapping'!A:B,2,0)),"Other")</f>
        <v>Other</v>
      </c>
      <c r="AA390" s="7">
        <v>0</v>
      </c>
      <c r="AB390" s="6"/>
    </row>
    <row r="391" spans="1:28">
      <c r="A391" t="s">
        <v>2442</v>
      </c>
      <c r="B391">
        <v>390</v>
      </c>
      <c r="C391" t="s">
        <v>2443</v>
      </c>
      <c r="D391" t="s">
        <v>2444</v>
      </c>
      <c r="E391" s="5">
        <v>45217</v>
      </c>
      <c r="F391">
        <v>1</v>
      </c>
      <c r="G391" t="s">
        <v>2445</v>
      </c>
      <c r="H391" t="s">
        <v>2446</v>
      </c>
      <c r="I391">
        <v>0.45</v>
      </c>
      <c r="J391">
        <v>0.51</v>
      </c>
      <c r="K391" s="5">
        <v>42279</v>
      </c>
      <c r="L391" t="s">
        <v>32</v>
      </c>
      <c r="M391" t="s">
        <v>102</v>
      </c>
      <c r="N391" t="s">
        <v>2209</v>
      </c>
      <c r="P391" s="6" t="s">
        <v>35</v>
      </c>
      <c r="Q391" t="s">
        <v>2447</v>
      </c>
      <c r="R391" s="6">
        <f ca="1">IFERROR(IF(AND(OR(P391="Global X Investments Canada Inc",P391="Fidelity Investments Canada ULC",P391="3iQ Corp."), ISNUMBER(SEARCH("/U", A391))), 0, VLOOKUP(A391,'[1]aum (BBG)'!$A:$D,2,FALSE)),0)</f>
        <v>0</v>
      </c>
      <c r="S391" s="6">
        <f ca="1">IFERROR(IF(AND(OR(P391="Global X Investments Canada Inc",P391="Fidelity Investments Canada ULC",P391="3iQ Corp."), ISNUMBER(SEARCH("/U", A391))), 0, VLOOKUP(A391,'[1]fund_flow (BBG)'!$A:$D,2,FALSE)),0)</f>
        <v>0</v>
      </c>
      <c r="T391" s="6">
        <f ca="1">IFERROR(IF(AND(OR(P391="Global X Investments Canada Inc",P391="Fidelity Investments Canada ULC",P391="3iQ Corp."), ISNUMBER(SEARCH("/U", A391))), 0, VLOOKUP(A391,'[1]fund_flow (BBG)'!$A:$D,4,FALSE)),0)</f>
        <v>0</v>
      </c>
      <c r="U391" s="6">
        <f ca="1">IFERROR(IF(AND(OR(P391="Global X Investments Canada Inc",P391="Fidelity Investments Canada ULC",P391="3iQ Corp."), ISNUMBER(SEARCH("/U", A391))), 0, VLOOKUP(A391,'[1]fund_flow (BBG)'!$E:$F,2,FALSE)),0)</f>
        <v>0</v>
      </c>
      <c r="V391" s="6">
        <f ca="1">IFERROR(IF(AND(OR(P391="Global X Investments Canada Inc",P391="Fidelity Investments Canada ULC",P391="3iQ Corp."), ISNUMBER(SEARCH("/U", A391))), 0, VLOOKUP(A391,'[1]fund_flow (BBG)'!$G:$H,2,FALSE)),0)</f>
        <v>0</v>
      </c>
      <c r="W391" s="6">
        <f ca="1">IFERROR(IF(AND(OR(P391="Global X Investments Canada Inc",P391="Fidelity Investments Canada ULC",P391="3iQ Corp."), ISNUMBER(SEARCH("/U", A391))), 0, VLOOKUP(A391,'[1]fund_flow (BBG)'!$I:$J,2,FALSE)),0)</f>
        <v>0</v>
      </c>
      <c r="X391" s="6">
        <f ca="1">IFERROR(VLOOKUP(A391,'[1]num_trades (BBG)'!$A:$C,2,FALSE),0)</f>
        <v>0</v>
      </c>
      <c r="Y391" s="6">
        <f ca="1">IFERROR(VLOOKUP(A391,'[1]Turnover (BBG)'!$A:$C,2,FALSE),0)</f>
        <v>0</v>
      </c>
      <c r="Z391" s="6" t="str">
        <f>+IFERROR(IFERROR(VLOOKUP(M391,'[1]Category Mapping'!A:B,2,0),VLOOKUP(N391,'[1]Category Mapping'!A:B,2,0)),"Other")</f>
        <v>Other</v>
      </c>
      <c r="AA391" s="7">
        <v>0</v>
      </c>
      <c r="AB391" s="6"/>
    </row>
    <row r="392" spans="1:28">
      <c r="A392" t="s">
        <v>2448</v>
      </c>
      <c r="B392">
        <v>391</v>
      </c>
      <c r="C392" t="s">
        <v>2449</v>
      </c>
      <c r="D392" t="s">
        <v>2450</v>
      </c>
      <c r="E392" s="5">
        <v>45217</v>
      </c>
      <c r="F392">
        <v>1</v>
      </c>
      <c r="G392" t="s">
        <v>2451</v>
      </c>
      <c r="H392" t="s">
        <v>2452</v>
      </c>
      <c r="I392">
        <v>0.45</v>
      </c>
      <c r="J392">
        <v>0.51</v>
      </c>
      <c r="K392" s="5">
        <v>42279</v>
      </c>
      <c r="L392" t="s">
        <v>32</v>
      </c>
      <c r="M392" t="s">
        <v>109</v>
      </c>
      <c r="N392" t="s">
        <v>2209</v>
      </c>
      <c r="P392" s="6" t="s">
        <v>35</v>
      </c>
      <c r="Q392" t="s">
        <v>2453</v>
      </c>
      <c r="R392" s="6">
        <f ca="1">IFERROR(IF(AND(OR(P392="Global X Investments Canada Inc",P392="Fidelity Investments Canada ULC",P392="3iQ Corp."), ISNUMBER(SEARCH("/U", A392))), 0, VLOOKUP(A392,'[1]aum (BBG)'!$A:$D,2,FALSE)),0)</f>
        <v>0</v>
      </c>
      <c r="S392" s="6">
        <f ca="1">IFERROR(IF(AND(OR(P392="Global X Investments Canada Inc",P392="Fidelity Investments Canada ULC",P392="3iQ Corp."), ISNUMBER(SEARCH("/U", A392))), 0, VLOOKUP(A392,'[1]fund_flow (BBG)'!$A:$D,2,FALSE)),0)</f>
        <v>0</v>
      </c>
      <c r="T392" s="6">
        <f ca="1">IFERROR(IF(AND(OR(P392="Global X Investments Canada Inc",P392="Fidelity Investments Canada ULC",P392="3iQ Corp."), ISNUMBER(SEARCH("/U", A392))), 0, VLOOKUP(A392,'[1]fund_flow (BBG)'!$A:$D,4,FALSE)),0)</f>
        <v>0</v>
      </c>
      <c r="U392" s="6">
        <f ca="1">IFERROR(IF(AND(OR(P392="Global X Investments Canada Inc",P392="Fidelity Investments Canada ULC",P392="3iQ Corp."), ISNUMBER(SEARCH("/U", A392))), 0, VLOOKUP(A392,'[1]fund_flow (BBG)'!$E:$F,2,FALSE)),0)</f>
        <v>0</v>
      </c>
      <c r="V392" s="6">
        <f ca="1">IFERROR(IF(AND(OR(P392="Global X Investments Canada Inc",P392="Fidelity Investments Canada ULC",P392="3iQ Corp."), ISNUMBER(SEARCH("/U", A392))), 0, VLOOKUP(A392,'[1]fund_flow (BBG)'!$G:$H,2,FALSE)),0)</f>
        <v>0</v>
      </c>
      <c r="W392" s="6">
        <f ca="1">IFERROR(IF(AND(OR(P392="Global X Investments Canada Inc",P392="Fidelity Investments Canada ULC",P392="3iQ Corp."), ISNUMBER(SEARCH("/U", A392))), 0, VLOOKUP(A392,'[1]fund_flow (BBG)'!$I:$J,2,FALSE)),0)</f>
        <v>0</v>
      </c>
      <c r="X392" s="6">
        <f ca="1">IFERROR(VLOOKUP(A392,'[1]num_trades (BBG)'!$A:$C,2,FALSE),0)</f>
        <v>0</v>
      </c>
      <c r="Y392" s="6">
        <f ca="1">IFERROR(VLOOKUP(A392,'[1]Turnover (BBG)'!$A:$C,2,FALSE),0)</f>
        <v>0</v>
      </c>
      <c r="Z392" s="6" t="str">
        <f>+IFERROR(IFERROR(VLOOKUP(M392,'[1]Category Mapping'!A:B,2,0),VLOOKUP(N392,'[1]Category Mapping'!A:B,2,0)),"Other")</f>
        <v>Other</v>
      </c>
      <c r="AA392" s="7">
        <v>0</v>
      </c>
      <c r="AB392" s="6"/>
    </row>
    <row r="393" spans="1:28">
      <c r="A393" t="s">
        <v>2454</v>
      </c>
      <c r="B393">
        <v>392</v>
      </c>
      <c r="C393" t="s">
        <v>2455</v>
      </c>
      <c r="D393" t="s">
        <v>2456</v>
      </c>
      <c r="E393" s="5" t="s">
        <v>29</v>
      </c>
      <c r="F393">
        <v>1</v>
      </c>
      <c r="G393" t="s">
        <v>2457</v>
      </c>
      <c r="H393" t="s">
        <v>2458</v>
      </c>
      <c r="I393">
        <v>0.35</v>
      </c>
      <c r="J393">
        <v>0.43</v>
      </c>
      <c r="K393" s="5">
        <v>42305</v>
      </c>
      <c r="L393" t="s">
        <v>32</v>
      </c>
      <c r="M393" t="s">
        <v>586</v>
      </c>
      <c r="N393" t="s">
        <v>587</v>
      </c>
      <c r="P393" s="6" t="s">
        <v>522</v>
      </c>
      <c r="Q393" t="s">
        <v>2459</v>
      </c>
      <c r="R393" s="6">
        <f ca="1">IFERROR(IF(AND(OR(P393="Global X Investments Canada Inc",P393="Fidelity Investments Canada ULC",P393="3iQ Corp."), ISNUMBER(SEARCH("/U", A393))), 0, VLOOKUP(A393,'[1]aum (BBG)'!$A:$D,2,FALSE)),0)</f>
        <v>1370683065.3190613</v>
      </c>
      <c r="S393" s="6">
        <f ca="1">IFERROR(IF(AND(OR(P393="Global X Investments Canada Inc",P393="Fidelity Investments Canada ULC",P393="3iQ Corp."), ISNUMBER(SEARCH("/U", A393))), 0, VLOOKUP(A393,'[1]fund_flow (BBG)'!$A:$D,2,FALSE)),0)</f>
        <v>-10339894.472000051</v>
      </c>
      <c r="T393" s="6">
        <f ca="1">IFERROR(IF(AND(OR(P393="Global X Investments Canada Inc",P393="Fidelity Investments Canada ULC",P393="3iQ Corp."), ISNUMBER(SEARCH("/U", A393))), 0, VLOOKUP(A393,'[1]fund_flow (BBG)'!$A:$D,4,FALSE)),0)</f>
        <v>17975632.951499999</v>
      </c>
      <c r="U393" s="6">
        <f ca="1">IFERROR(IF(AND(OR(P393="Global X Investments Canada Inc",P393="Fidelity Investments Canada ULC",P393="3iQ Corp."), ISNUMBER(SEARCH("/U", A393))), 0, VLOOKUP(A393,'[1]fund_flow (BBG)'!$E:$F,2,FALSE)),0)</f>
        <v>7665236.8385002054</v>
      </c>
      <c r="V393" s="6">
        <f ca="1">IFERROR(IF(AND(OR(P393="Global X Investments Canada Inc",P393="Fidelity Investments Canada ULC",P393="3iQ Corp."), ISNUMBER(SEARCH("/U", A393))), 0, VLOOKUP(A393,'[1]fund_flow (BBG)'!$G:$H,2,FALSE)),0)</f>
        <v>18028676.907249998</v>
      </c>
      <c r="W393" s="6">
        <f ca="1">IFERROR(IF(AND(OR(P393="Global X Investments Canada Inc",P393="Fidelity Investments Canada ULC",P393="3iQ Corp."), ISNUMBER(SEARCH("/U", A393))), 0, VLOOKUP(A393,'[1]fund_flow (BBG)'!$I:$J,2,FALSE)),0)</f>
        <v>93652136.538750067</v>
      </c>
      <c r="X393" s="6">
        <f ca="1">IFERROR(VLOOKUP(A393,'[1]num_trades (BBG)'!$A:$C,2,FALSE),0)</f>
        <v>1737</v>
      </c>
      <c r="Y393" s="6">
        <f ca="1">IFERROR(VLOOKUP(A393,'[1]Turnover (BBG)'!$A:$C,2,FALSE),0)</f>
        <v>34497522</v>
      </c>
      <c r="Z393" s="6" t="str">
        <f>+IFERROR(IFERROR(VLOOKUP(M393,'[1]Category Mapping'!A:B,2,0),VLOOKUP(N393,'[1]Category Mapping'!A:B,2,0)),"Other")</f>
        <v>Other</v>
      </c>
      <c r="AA393" s="7">
        <v>864094438.50517273</v>
      </c>
      <c r="AB393" s="6"/>
    </row>
    <row r="394" spans="1:28">
      <c r="A394" t="s">
        <v>2460</v>
      </c>
      <c r="B394">
        <v>393</v>
      </c>
      <c r="C394" t="s">
        <v>2461</v>
      </c>
      <c r="D394" t="s">
        <v>2462</v>
      </c>
      <c r="E394" s="5" t="s">
        <v>29</v>
      </c>
      <c r="F394">
        <v>1</v>
      </c>
      <c r="G394" t="s">
        <v>2463</v>
      </c>
      <c r="H394" t="s">
        <v>2464</v>
      </c>
      <c r="I394">
        <v>0.2</v>
      </c>
      <c r="J394">
        <v>0.23</v>
      </c>
      <c r="K394" s="5">
        <v>42346</v>
      </c>
      <c r="L394" t="s">
        <v>32</v>
      </c>
      <c r="M394" t="s">
        <v>109</v>
      </c>
      <c r="N394" t="s">
        <v>34</v>
      </c>
      <c r="P394" s="6" t="s">
        <v>1168</v>
      </c>
      <c r="Q394" t="s">
        <v>2465</v>
      </c>
      <c r="R394" s="6">
        <f ca="1">IFERROR(IF(AND(OR(P394="Global X Investments Canada Inc",P394="Fidelity Investments Canada ULC",P394="3iQ Corp."), ISNUMBER(SEARCH("/U", A394))), 0, VLOOKUP(A394,'[1]aum (BBG)'!$A:$D,2,FALSE)),0)</f>
        <v>8699878513.5177612</v>
      </c>
      <c r="S394" s="6">
        <f ca="1">IFERROR(IF(AND(OR(P394="Global X Investments Canada Inc",P394="Fidelity Investments Canada ULC",P394="3iQ Corp."), ISNUMBER(SEARCH("/U", A394))), 0, VLOOKUP(A394,'[1]fund_flow (BBG)'!$A:$D,2,FALSE)),0)</f>
        <v>87711855.999999419</v>
      </c>
      <c r="T394" s="6">
        <f ca="1">IFERROR(IF(AND(OR(P394="Global X Investments Canada Inc",P394="Fidelity Investments Canada ULC",P394="3iQ Corp."), ISNUMBER(SEARCH("/U", A394))), 0, VLOOKUP(A394,'[1]fund_flow (BBG)'!$A:$D,4,FALSE)),0)</f>
        <v>96183920.000000209</v>
      </c>
      <c r="U394" s="6">
        <f ca="1">IFERROR(IF(AND(OR(P394="Global X Investments Canada Inc",P394="Fidelity Investments Canada ULC",P394="3iQ Corp."), ISNUMBER(SEARCH("/U", A394))), 0, VLOOKUP(A394,'[1]fund_flow (BBG)'!$E:$F,2,FALSE)),0)</f>
        <v>63016556.000000253</v>
      </c>
      <c r="V394" s="6">
        <f ca="1">IFERROR(IF(AND(OR(P394="Global X Investments Canada Inc",P394="Fidelity Investments Canada ULC",P394="3iQ Corp."), ISNUMBER(SEARCH("/U", A394))), 0, VLOOKUP(A394,'[1]fund_flow (BBG)'!$G:$H,2,FALSE)),0)</f>
        <v>113383291.99999917</v>
      </c>
      <c r="W394" s="6">
        <f ca="1">IFERROR(IF(AND(OR(P394="Global X Investments Canada Inc",P394="Fidelity Investments Canada ULC",P394="3iQ Corp."), ISNUMBER(SEARCH("/U", A394))), 0, VLOOKUP(A394,'[1]fund_flow (BBG)'!$I:$J,2,FALSE)),0)</f>
        <v>472071763.99999911</v>
      </c>
      <c r="X394" s="6">
        <f ca="1">IFERROR(VLOOKUP(A394,'[1]num_trades (BBG)'!$A:$C,2,FALSE),0)</f>
        <v>16717</v>
      </c>
      <c r="Y394" s="6">
        <f ca="1">IFERROR(VLOOKUP(A394,'[1]Turnover (BBG)'!$A:$C,2,FALSE),0)</f>
        <v>233127900</v>
      </c>
      <c r="Z394" s="6" t="str">
        <f>+IFERROR(IFERROR(VLOOKUP(M394,'[1]Category Mapping'!A:B,2,0),VLOOKUP(N394,'[1]Category Mapping'!A:B,2,0)),"Other")</f>
        <v>Equity Essential</v>
      </c>
      <c r="AA394" s="7">
        <v>4756893750</v>
      </c>
      <c r="AB394" s="6"/>
    </row>
    <row r="395" spans="1:28">
      <c r="A395" t="s">
        <v>2466</v>
      </c>
      <c r="B395">
        <v>394</v>
      </c>
      <c r="C395" t="s">
        <v>2467</v>
      </c>
      <c r="D395" t="s">
        <v>2468</v>
      </c>
      <c r="E395" s="5" t="s">
        <v>29</v>
      </c>
      <c r="F395">
        <v>1</v>
      </c>
      <c r="G395" t="s">
        <v>2469</v>
      </c>
      <c r="H395" t="s">
        <v>2470</v>
      </c>
      <c r="I395">
        <v>0.2</v>
      </c>
      <c r="J395">
        <v>0.22</v>
      </c>
      <c r="K395" s="5">
        <v>42346</v>
      </c>
      <c r="L395" t="s">
        <v>32</v>
      </c>
      <c r="M395" t="s">
        <v>109</v>
      </c>
      <c r="N395" t="s">
        <v>34</v>
      </c>
      <c r="P395" s="6" t="s">
        <v>1168</v>
      </c>
      <c r="Q395" t="s">
        <v>2471</v>
      </c>
      <c r="R395" s="6">
        <f ca="1">IFERROR(IF(AND(OR(P395="Global X Investments Canada Inc",P395="Fidelity Investments Canada ULC",P395="3iQ Corp."), ISNUMBER(SEARCH("/U", A395))), 0, VLOOKUP(A395,'[1]aum (BBG)'!$A:$D,2,FALSE)),0)</f>
        <v>732250915.62271118</v>
      </c>
      <c r="S395" s="6">
        <f ca="1">IFERROR(IF(AND(OR(P395="Global X Investments Canada Inc",P395="Fidelity Investments Canada ULC",P395="3iQ Corp."), ISNUMBER(SEARCH("/U", A395))), 0, VLOOKUP(A395,'[1]fund_flow (BBG)'!$A:$D,2,FALSE)),0)</f>
        <v>12720667.500000002</v>
      </c>
      <c r="T395" s="6">
        <f ca="1">IFERROR(IF(AND(OR(P395="Global X Investments Canada Inc",P395="Fidelity Investments Canada ULC",P395="3iQ Corp."), ISNUMBER(SEARCH("/U", A395))), 0, VLOOKUP(A395,'[1]fund_flow (BBG)'!$A:$D,4,FALSE)),0)</f>
        <v>3737052.5000000531</v>
      </c>
      <c r="U395" s="6">
        <f ca="1">IFERROR(IF(AND(OR(P395="Global X Investments Canada Inc",P395="Fidelity Investments Canada ULC",P395="3iQ Corp."), ISNUMBER(SEARCH("/U", A395))), 0, VLOOKUP(A395,'[1]fund_flow (BBG)'!$E:$F,2,FALSE)),0)</f>
        <v>9953379.9999999665</v>
      </c>
      <c r="V395" s="6">
        <f ca="1">IFERROR(IF(AND(OR(P395="Global X Investments Canada Inc",P395="Fidelity Investments Canada ULC",P395="3iQ Corp."), ISNUMBER(SEARCH("/U", A395))), 0, VLOOKUP(A395,'[1]fund_flow (BBG)'!$G:$H,2,FALSE)),0)</f>
        <v>3735055.0000000531</v>
      </c>
      <c r="W395" s="6">
        <f ca="1">IFERROR(IF(AND(OR(P395="Global X Investments Canada Inc",P395="Fidelity Investments Canada ULC",P395="3iQ Corp."), ISNUMBER(SEARCH("/U", A395))), 0, VLOOKUP(A395,'[1]fund_flow (BBG)'!$I:$J,2,FALSE)),0)</f>
        <v>37459182.500000015</v>
      </c>
      <c r="X395" s="6">
        <f ca="1">IFERROR(VLOOKUP(A395,'[1]num_trades (BBG)'!$A:$C,2,FALSE),0)</f>
        <v>2212</v>
      </c>
      <c r="Y395" s="6">
        <f ca="1">IFERROR(VLOOKUP(A395,'[1]Turnover (BBG)'!$A:$C,2,FALSE),0)</f>
        <v>27410574</v>
      </c>
      <c r="Z395" s="6" t="str">
        <f>+IFERROR(IFERROR(VLOOKUP(M395,'[1]Category Mapping'!A:B,2,0),VLOOKUP(N395,'[1]Category Mapping'!A:B,2,0)),"Other")</f>
        <v>Equity Essential</v>
      </c>
      <c r="AA395" s="7">
        <v>419690699.67269897</v>
      </c>
      <c r="AB395" s="6"/>
    </row>
    <row r="396" spans="1:28">
      <c r="A396" t="s">
        <v>2472</v>
      </c>
      <c r="B396">
        <v>395</v>
      </c>
      <c r="C396" t="s">
        <v>2473</v>
      </c>
      <c r="D396" t="s">
        <v>2474</v>
      </c>
      <c r="E396" s="5" t="s">
        <v>29</v>
      </c>
      <c r="F396">
        <v>1</v>
      </c>
      <c r="G396" t="s">
        <v>2475</v>
      </c>
      <c r="H396" t="s">
        <v>2476</v>
      </c>
      <c r="I396">
        <v>0.6</v>
      </c>
      <c r="J396">
        <v>0.72</v>
      </c>
      <c r="K396" s="5">
        <v>42388</v>
      </c>
      <c r="L396" t="s">
        <v>819</v>
      </c>
      <c r="M396" t="s">
        <v>2385</v>
      </c>
      <c r="N396" t="s">
        <v>2477</v>
      </c>
      <c r="P396" s="6" t="s">
        <v>522</v>
      </c>
      <c r="Q396" t="s">
        <v>2478</v>
      </c>
      <c r="R396" s="6">
        <f ca="1">IFERROR(IF(AND(OR(P396="Global X Investments Canada Inc",P396="Fidelity Investments Canada ULC",P396="3iQ Corp."), ISNUMBER(SEARCH("/U", A396))), 0, VLOOKUP(A396,'[1]aum (BBG)'!$A:$D,2,FALSE)),0)</f>
        <v>396463191.60461426</v>
      </c>
      <c r="S396" s="6">
        <f ca="1">IFERROR(IF(AND(OR(P396="Global X Investments Canada Inc",P396="Fidelity Investments Canada ULC",P396="3iQ Corp."), ISNUMBER(SEARCH("/U", A396))), 0, VLOOKUP(A396,'[1]fund_flow (BBG)'!$A:$D,2,FALSE)),0)</f>
        <v>-1249980.4342500474</v>
      </c>
      <c r="T396" s="6">
        <f ca="1">IFERROR(IF(AND(OR(P396="Global X Investments Canada Inc",P396="Fidelity Investments Canada ULC",P396="3iQ Corp."), ISNUMBER(SEARCH("/U", A396))), 0, VLOOKUP(A396,'[1]fund_flow (BBG)'!$A:$D,4,FALSE)),0)</f>
        <v>2536336.8610000359</v>
      </c>
      <c r="U396" s="6">
        <f ca="1">IFERROR(IF(AND(OR(P396="Global X Investments Canada Inc",P396="Fidelity Investments Canada ULC",P396="3iQ Corp."), ISNUMBER(SEARCH("/U", A396))), 0, VLOOKUP(A396,'[1]fund_flow (BBG)'!$E:$F,2,FALSE)),0)</f>
        <v>-1264854.5667499881</v>
      </c>
      <c r="V396" s="6">
        <f ca="1">IFERROR(IF(AND(OR(P396="Global X Investments Canada Inc",P396="Fidelity Investments Canada ULC",P396="3iQ Corp."), ISNUMBER(SEARCH("/U", A396))), 0, VLOOKUP(A396,'[1]fund_flow (BBG)'!$G:$H,2,FALSE)),0)</f>
        <v>1687620.419499964</v>
      </c>
      <c r="W396" s="6">
        <f ca="1">IFERROR(IF(AND(OR(P396="Global X Investments Canada Inc",P396="Fidelity Investments Canada ULC",P396="3iQ Corp."), ISNUMBER(SEARCH("/U", A396))), 0, VLOOKUP(A396,'[1]fund_flow (BBG)'!$I:$J,2,FALSE)),0)</f>
        <v>6766369.1027499763</v>
      </c>
      <c r="X396" s="6">
        <f ca="1">IFERROR(VLOOKUP(A396,'[1]num_trades (BBG)'!$A:$C,2,FALSE),0)</f>
        <v>1207</v>
      </c>
      <c r="Y396" s="6">
        <f ca="1">IFERROR(VLOOKUP(A396,'[1]Turnover (BBG)'!$A:$C,2,FALSE),0)</f>
        <v>13882988</v>
      </c>
      <c r="Z396" s="6" t="str">
        <f>+IFERROR(IFERROR(VLOOKUP(M396,'[1]Category Mapping'!A:B,2,0),VLOOKUP(N396,'[1]Category Mapping'!A:B,2,0)),"Other")</f>
        <v>Other</v>
      </c>
      <c r="AA396" s="7">
        <v>167606522.75085449</v>
      </c>
      <c r="AB396" s="6"/>
    </row>
    <row r="397" spans="1:28">
      <c r="A397" t="s">
        <v>2479</v>
      </c>
      <c r="B397">
        <v>396</v>
      </c>
      <c r="C397" t="s">
        <v>2480</v>
      </c>
      <c r="D397" t="s">
        <v>2481</v>
      </c>
      <c r="E397" s="5">
        <v>45182</v>
      </c>
      <c r="F397">
        <v>1</v>
      </c>
      <c r="G397" t="s">
        <v>2482</v>
      </c>
      <c r="H397" t="s">
        <v>2483</v>
      </c>
      <c r="I397">
        <v>0.64</v>
      </c>
      <c r="J397">
        <v>0.75</v>
      </c>
      <c r="K397" s="5">
        <v>42394</v>
      </c>
      <c r="L397" t="s">
        <v>32</v>
      </c>
      <c r="M397" t="s">
        <v>473</v>
      </c>
      <c r="N397" t="s">
        <v>2209</v>
      </c>
      <c r="P397" s="6" t="s">
        <v>1666</v>
      </c>
      <c r="Q397" t="s">
        <v>2484</v>
      </c>
      <c r="R397" s="6">
        <f ca="1">IFERROR(IF(AND(OR(P397="Global X Investments Canada Inc",P397="Fidelity Investments Canada ULC",P397="3iQ Corp."), ISNUMBER(SEARCH("/U", A397))), 0, VLOOKUP(A397,'[1]aum (BBG)'!$A:$D,2,FALSE)),0)</f>
        <v>0</v>
      </c>
      <c r="S397" s="6">
        <f ca="1">IFERROR(IF(AND(OR(P397="Global X Investments Canada Inc",P397="Fidelity Investments Canada ULC",P397="3iQ Corp."), ISNUMBER(SEARCH("/U", A397))), 0, VLOOKUP(A397,'[1]fund_flow (BBG)'!$A:$D,2,FALSE)),0)</f>
        <v>0</v>
      </c>
      <c r="T397" s="6">
        <f ca="1">IFERROR(IF(AND(OR(P397="Global X Investments Canada Inc",P397="Fidelity Investments Canada ULC",P397="3iQ Corp."), ISNUMBER(SEARCH("/U", A397))), 0, VLOOKUP(A397,'[1]fund_flow (BBG)'!$A:$D,4,FALSE)),0)</f>
        <v>0</v>
      </c>
      <c r="U397" s="6">
        <f ca="1">IFERROR(IF(AND(OR(P397="Global X Investments Canada Inc",P397="Fidelity Investments Canada ULC",P397="3iQ Corp."), ISNUMBER(SEARCH("/U", A397))), 0, VLOOKUP(A397,'[1]fund_flow (BBG)'!$E:$F,2,FALSE)),0)</f>
        <v>0</v>
      </c>
      <c r="V397" s="6">
        <f ca="1">IFERROR(IF(AND(OR(P397="Global X Investments Canada Inc",P397="Fidelity Investments Canada ULC",P397="3iQ Corp."), ISNUMBER(SEARCH("/U", A397))), 0, VLOOKUP(A397,'[1]fund_flow (BBG)'!$G:$H,2,FALSE)),0)</f>
        <v>0</v>
      </c>
      <c r="W397" s="6">
        <f ca="1">IFERROR(IF(AND(OR(P397="Global X Investments Canada Inc",P397="Fidelity Investments Canada ULC",P397="3iQ Corp."), ISNUMBER(SEARCH("/U", A397))), 0, VLOOKUP(A397,'[1]fund_flow (BBG)'!$I:$J,2,FALSE)),0)</f>
        <v>0</v>
      </c>
      <c r="X397" s="6">
        <f ca="1">IFERROR(VLOOKUP(A397,'[1]num_trades (BBG)'!$A:$C,2,FALSE),0)</f>
        <v>0</v>
      </c>
      <c r="Y397" s="6">
        <f ca="1">IFERROR(VLOOKUP(A397,'[1]Turnover (BBG)'!$A:$C,2,FALSE),0)</f>
        <v>0</v>
      </c>
      <c r="Z397" s="6" t="str">
        <f>+IFERROR(IFERROR(VLOOKUP(M397,'[1]Category Mapping'!A:B,2,0),VLOOKUP(N397,'[1]Category Mapping'!A:B,2,0)),"Other")</f>
        <v>Other</v>
      </c>
      <c r="AA397" s="7">
        <v>0</v>
      </c>
      <c r="AB397" s="6"/>
    </row>
    <row r="398" spans="1:28">
      <c r="A398" t="s">
        <v>2485</v>
      </c>
      <c r="B398">
        <v>397</v>
      </c>
      <c r="C398" t="s">
        <v>2486</v>
      </c>
      <c r="D398" t="s">
        <v>2487</v>
      </c>
      <c r="E398" s="5">
        <v>45182</v>
      </c>
      <c r="F398">
        <v>1</v>
      </c>
      <c r="G398" t="s">
        <v>2488</v>
      </c>
      <c r="H398" t="s">
        <v>2489</v>
      </c>
      <c r="I398">
        <v>0.64</v>
      </c>
      <c r="J398">
        <v>0.75</v>
      </c>
      <c r="K398" s="5">
        <v>42394</v>
      </c>
      <c r="L398" t="s">
        <v>32</v>
      </c>
      <c r="M398" t="s">
        <v>473</v>
      </c>
      <c r="N398" t="s">
        <v>2209</v>
      </c>
      <c r="P398" s="6" t="s">
        <v>1666</v>
      </c>
      <c r="Q398" t="s">
        <v>2490</v>
      </c>
      <c r="R398" s="6">
        <f ca="1">IFERROR(IF(AND(OR(P398="Global X Investments Canada Inc",P398="Fidelity Investments Canada ULC",P398="3iQ Corp."), ISNUMBER(SEARCH("/U", A398))), 0, VLOOKUP(A398,'[1]aum (BBG)'!$A:$D,2,FALSE)),0)</f>
        <v>0</v>
      </c>
      <c r="S398" s="6">
        <f ca="1">IFERROR(IF(AND(OR(P398="Global X Investments Canada Inc",P398="Fidelity Investments Canada ULC",P398="3iQ Corp."), ISNUMBER(SEARCH("/U", A398))), 0, VLOOKUP(A398,'[1]fund_flow (BBG)'!$A:$D,2,FALSE)),0)</f>
        <v>0</v>
      </c>
      <c r="T398" s="6">
        <f ca="1">IFERROR(IF(AND(OR(P398="Global X Investments Canada Inc",P398="Fidelity Investments Canada ULC",P398="3iQ Corp."), ISNUMBER(SEARCH("/U", A398))), 0, VLOOKUP(A398,'[1]fund_flow (BBG)'!$A:$D,4,FALSE)),0)</f>
        <v>0</v>
      </c>
      <c r="U398" s="6">
        <f ca="1">IFERROR(IF(AND(OR(P398="Global X Investments Canada Inc",P398="Fidelity Investments Canada ULC",P398="3iQ Corp."), ISNUMBER(SEARCH("/U", A398))), 0, VLOOKUP(A398,'[1]fund_flow (BBG)'!$E:$F,2,FALSE)),0)</f>
        <v>0</v>
      </c>
      <c r="V398" s="6">
        <f ca="1">IFERROR(IF(AND(OR(P398="Global X Investments Canada Inc",P398="Fidelity Investments Canada ULC",P398="3iQ Corp."), ISNUMBER(SEARCH("/U", A398))), 0, VLOOKUP(A398,'[1]fund_flow (BBG)'!$G:$H,2,FALSE)),0)</f>
        <v>0</v>
      </c>
      <c r="W398" s="6">
        <f ca="1">IFERROR(IF(AND(OR(P398="Global X Investments Canada Inc",P398="Fidelity Investments Canada ULC",P398="3iQ Corp."), ISNUMBER(SEARCH("/U", A398))), 0, VLOOKUP(A398,'[1]fund_flow (BBG)'!$I:$J,2,FALSE)),0)</f>
        <v>0</v>
      </c>
      <c r="X398" s="6">
        <f ca="1">IFERROR(VLOOKUP(A398,'[1]num_trades (BBG)'!$A:$C,2,FALSE),0)</f>
        <v>0</v>
      </c>
      <c r="Y398" s="6">
        <f ca="1">IFERROR(VLOOKUP(A398,'[1]Turnover (BBG)'!$A:$C,2,FALSE),0)</f>
        <v>0</v>
      </c>
      <c r="Z398" s="6" t="str">
        <f>+IFERROR(IFERROR(VLOOKUP(M398,'[1]Category Mapping'!A:B,2,0),VLOOKUP(N398,'[1]Category Mapping'!A:B,2,0)),"Other")</f>
        <v>Other</v>
      </c>
      <c r="AA398" s="7">
        <v>0</v>
      </c>
      <c r="AB398" s="6"/>
    </row>
    <row r="399" spans="1:28">
      <c r="A399" t="s">
        <v>2491</v>
      </c>
      <c r="B399">
        <v>398</v>
      </c>
      <c r="C399" t="s">
        <v>2492</v>
      </c>
      <c r="D399" t="s">
        <v>2493</v>
      </c>
      <c r="E399" s="5" t="s">
        <v>29</v>
      </c>
      <c r="F399">
        <v>1</v>
      </c>
      <c r="G399" t="s">
        <v>2494</v>
      </c>
      <c r="H399" t="s">
        <v>2495</v>
      </c>
      <c r="I399">
        <v>0.22</v>
      </c>
      <c r="J399">
        <v>0.25</v>
      </c>
      <c r="K399" s="5">
        <v>42394</v>
      </c>
      <c r="L399" t="s">
        <v>32</v>
      </c>
      <c r="M399" t="s">
        <v>42</v>
      </c>
      <c r="N399" t="s">
        <v>50</v>
      </c>
      <c r="P399" s="6" t="s">
        <v>1666</v>
      </c>
      <c r="Q399" t="s">
        <v>2496</v>
      </c>
      <c r="R399" s="6">
        <f ca="1">IFERROR(IF(AND(OR(P399="Global X Investments Canada Inc",P399="Fidelity Investments Canada ULC",P399="3iQ Corp."), ISNUMBER(SEARCH("/U", A399))), 0, VLOOKUP(A399,'[1]aum (BBG)'!$A:$D,2,FALSE)),0)</f>
        <v>167174857.23495483</v>
      </c>
      <c r="S399" s="6">
        <f ca="1">IFERROR(IF(AND(OR(P399="Global X Investments Canada Inc",P399="Fidelity Investments Canada ULC",P399="3iQ Corp."), ISNUMBER(SEARCH("/U", A399))), 0, VLOOKUP(A399,'[1]fund_flow (BBG)'!$A:$D,2,FALSE)),0)</f>
        <v>945620.45000001346</v>
      </c>
      <c r="T399" s="6">
        <f ca="1">IFERROR(IF(AND(OR(P399="Global X Investments Canada Inc",P399="Fidelity Investments Canada ULC",P399="3iQ Corp."), ISNUMBER(SEARCH("/U", A399))), 0, VLOOKUP(A399,'[1]fund_flow (BBG)'!$A:$D,4,FALSE)),0)</f>
        <v>0</v>
      </c>
      <c r="U399" s="6">
        <f ca="1">IFERROR(IF(AND(OR(P399="Global X Investments Canada Inc",P399="Fidelity Investments Canada ULC",P399="3iQ Corp."), ISNUMBER(SEARCH("/U", A399))), 0, VLOOKUP(A399,'[1]fund_flow (BBG)'!$E:$F,2,FALSE)),0)</f>
        <v>944823.24999997974</v>
      </c>
      <c r="V399" s="6">
        <f ca="1">IFERROR(IF(AND(OR(P399="Global X Investments Canada Inc",P399="Fidelity Investments Canada ULC",P399="3iQ Corp."), ISNUMBER(SEARCH("/U", A399))), 0, VLOOKUP(A399,'[1]fund_flow (BBG)'!$G:$H,2,FALSE)),0)</f>
        <v>945430.7500000135</v>
      </c>
      <c r="W399" s="6">
        <f ca="1">IFERROR(IF(AND(OR(P399="Global X Investments Canada Inc",P399="Fidelity Investments Canada ULC",P399="3iQ Corp."), ISNUMBER(SEARCH("/U", A399))), 0, VLOOKUP(A399,'[1]fund_flow (BBG)'!$I:$J,2,FALSE)),0)</f>
        <v>6604010.3999999929</v>
      </c>
      <c r="X399" s="6">
        <f ca="1">IFERROR(VLOOKUP(A399,'[1]num_trades (BBG)'!$A:$C,2,FALSE),0)</f>
        <v>135</v>
      </c>
      <c r="Y399" s="6">
        <f ca="1">IFERROR(VLOOKUP(A399,'[1]Turnover (BBG)'!$A:$C,2,FALSE),0)</f>
        <v>1117318.1199999999</v>
      </c>
      <c r="Z399" s="6" t="str">
        <f>+IFERROR(IFERROR(VLOOKUP(M399,'[1]Category Mapping'!A:B,2,0),VLOOKUP(N399,'[1]Category Mapping'!A:B,2,0)),"Other")</f>
        <v>Other</v>
      </c>
      <c r="AA399" s="7">
        <v>113320005.22613525</v>
      </c>
      <c r="AB399" s="6"/>
    </row>
    <row r="400" spans="1:28">
      <c r="A400" t="s">
        <v>2497</v>
      </c>
      <c r="B400">
        <v>399</v>
      </c>
      <c r="C400" t="s">
        <v>2498</v>
      </c>
      <c r="D400" t="s">
        <v>2499</v>
      </c>
      <c r="E400" s="5" t="s">
        <v>29</v>
      </c>
      <c r="F400">
        <v>1</v>
      </c>
      <c r="G400" t="s">
        <v>2500</v>
      </c>
      <c r="H400" t="s">
        <v>2501</v>
      </c>
      <c r="I400">
        <v>0.3</v>
      </c>
      <c r="J400">
        <v>0.33</v>
      </c>
      <c r="K400" s="5">
        <v>42410</v>
      </c>
      <c r="L400" t="s">
        <v>32</v>
      </c>
      <c r="M400" t="s">
        <v>102</v>
      </c>
      <c r="N400" t="s">
        <v>1139</v>
      </c>
      <c r="P400" s="6" t="s">
        <v>494</v>
      </c>
      <c r="Q400" t="s">
        <v>2502</v>
      </c>
      <c r="R400" s="6">
        <f ca="1">IFERROR(IF(AND(OR(P400="Global X Investments Canada Inc",P400="Fidelity Investments Canada ULC",P400="3iQ Corp."), ISNUMBER(SEARCH("/U", A400))), 0, VLOOKUP(A400,'[1]aum (BBG)'!$A:$D,2,FALSE)),0)</f>
        <v>95471398.921966553</v>
      </c>
      <c r="S400" s="6">
        <f ca="1">IFERROR(IF(AND(OR(P400="Global X Investments Canada Inc",P400="Fidelity Investments Canada ULC",P400="3iQ Corp."), ISNUMBER(SEARCH("/U", A400))), 0, VLOOKUP(A400,'[1]fund_flow (BBG)'!$A:$D,2,FALSE)),0)</f>
        <v>0</v>
      </c>
      <c r="T400" s="6">
        <f ca="1">IFERROR(IF(AND(OR(P400="Global X Investments Canada Inc",P400="Fidelity Investments Canada ULC",P400="3iQ Corp."), ISNUMBER(SEARCH("/U", A400))), 0, VLOOKUP(A400,'[1]fund_flow (BBG)'!$A:$D,4,FALSE)),0)</f>
        <v>0</v>
      </c>
      <c r="U400" s="6">
        <f ca="1">IFERROR(IF(AND(OR(P400="Global X Investments Canada Inc",P400="Fidelity Investments Canada ULC",P400="3iQ Corp."), ISNUMBER(SEARCH("/U", A400))), 0, VLOOKUP(A400,'[1]fund_flow (BBG)'!$E:$F,2,FALSE)),0)</f>
        <v>3750133.0000000033</v>
      </c>
      <c r="V400" s="6">
        <f ca="1">IFERROR(IF(AND(OR(P400="Global X Investments Canada Inc",P400="Fidelity Investments Canada ULC",P400="3iQ Corp."), ISNUMBER(SEARCH("/U", A400))), 0, VLOOKUP(A400,'[1]fund_flow (BBG)'!$G:$H,2,FALSE)),0)</f>
        <v>0</v>
      </c>
      <c r="W400" s="6">
        <f ca="1">IFERROR(IF(AND(OR(P400="Global X Investments Canada Inc",P400="Fidelity Investments Canada ULC",P400="3iQ Corp."), ISNUMBER(SEARCH("/U", A400))), 0, VLOOKUP(A400,'[1]fund_flow (BBG)'!$I:$J,2,FALSE)),0)</f>
        <v>3750133.0000000033</v>
      </c>
      <c r="X400" s="6">
        <f ca="1">IFERROR(VLOOKUP(A400,'[1]num_trades (BBG)'!$A:$C,2,FALSE),0)</f>
        <v>186</v>
      </c>
      <c r="Y400" s="6">
        <f ca="1">IFERROR(VLOOKUP(A400,'[1]Turnover (BBG)'!$A:$C,2,FALSE),0)</f>
        <v>1946196.4</v>
      </c>
      <c r="Z400" s="6" t="str">
        <f>+IFERROR(IFERROR(VLOOKUP(M400,'[1]Category Mapping'!A:B,2,0),VLOOKUP(N400,'[1]Category Mapping'!A:B,2,0)),"Other")</f>
        <v>Other</v>
      </c>
      <c r="AA400" s="7">
        <v>76029056.900024414</v>
      </c>
      <c r="AB400" s="6"/>
    </row>
    <row r="401" spans="1:28">
      <c r="A401" t="s">
        <v>2503</v>
      </c>
      <c r="B401">
        <v>400</v>
      </c>
      <c r="C401" t="s">
        <v>2504</v>
      </c>
      <c r="D401" t="s">
        <v>2505</v>
      </c>
      <c r="E401" s="5" t="s">
        <v>29</v>
      </c>
      <c r="F401">
        <v>1</v>
      </c>
      <c r="G401" t="s">
        <v>2506</v>
      </c>
      <c r="H401" t="s">
        <v>2507</v>
      </c>
      <c r="I401">
        <v>0.4</v>
      </c>
      <c r="J401">
        <v>0.44</v>
      </c>
      <c r="K401" s="5">
        <v>42410</v>
      </c>
      <c r="L401" t="s">
        <v>32</v>
      </c>
      <c r="M401" t="s">
        <v>109</v>
      </c>
      <c r="N401" t="s">
        <v>1139</v>
      </c>
      <c r="P401" s="6" t="s">
        <v>494</v>
      </c>
      <c r="Q401" t="s">
        <v>2508</v>
      </c>
      <c r="R401" s="6">
        <f ca="1">IFERROR(IF(AND(OR(P401="Global X Investments Canada Inc",P401="Fidelity Investments Canada ULC",P401="3iQ Corp."), ISNUMBER(SEARCH("/U", A401))), 0, VLOOKUP(A401,'[1]aum (BBG)'!$A:$D,2,FALSE)),0)</f>
        <v>33613669.380187988</v>
      </c>
      <c r="S401" s="6">
        <f ca="1">IFERROR(IF(AND(OR(P401="Global X Investments Canada Inc",P401="Fidelity Investments Canada ULC",P401="3iQ Corp."), ISNUMBER(SEARCH("/U", A401))), 0, VLOOKUP(A401,'[1]fund_flow (BBG)'!$A:$D,2,FALSE)),0)</f>
        <v>0</v>
      </c>
      <c r="T401" s="6">
        <f ca="1">IFERROR(IF(AND(OR(P401="Global X Investments Canada Inc",P401="Fidelity Investments Canada ULC",P401="3iQ Corp."), ISNUMBER(SEARCH("/U", A401))), 0, VLOOKUP(A401,'[1]fund_flow (BBG)'!$A:$D,4,FALSE)),0)</f>
        <v>0</v>
      </c>
      <c r="U401" s="6">
        <f ca="1">IFERROR(IF(AND(OR(P401="Global X Investments Canada Inc",P401="Fidelity Investments Canada ULC",P401="3iQ Corp."), ISNUMBER(SEARCH("/U", A401))), 0, VLOOKUP(A401,'[1]fund_flow (BBG)'!$E:$F,2,FALSE)),0)</f>
        <v>2978220.5000000028</v>
      </c>
      <c r="V401" s="6">
        <f ca="1">IFERROR(IF(AND(OR(P401="Global X Investments Canada Inc",P401="Fidelity Investments Canada ULC",P401="3iQ Corp."), ISNUMBER(SEARCH("/U", A401))), 0, VLOOKUP(A401,'[1]fund_flow (BBG)'!$G:$H,2,FALSE)),0)</f>
        <v>0</v>
      </c>
      <c r="W401" s="6">
        <f ca="1">IFERROR(IF(AND(OR(P401="Global X Investments Canada Inc",P401="Fidelity Investments Canada ULC",P401="3iQ Corp."), ISNUMBER(SEARCH("/U", A401))), 0, VLOOKUP(A401,'[1]fund_flow (BBG)'!$I:$J,2,FALSE)),0)</f>
        <v>2978220.5000000028</v>
      </c>
      <c r="X401" s="6">
        <f ca="1">IFERROR(VLOOKUP(A401,'[1]num_trades (BBG)'!$A:$C,2,FALSE),0)</f>
        <v>225</v>
      </c>
      <c r="Y401" s="6">
        <f ca="1">IFERROR(VLOOKUP(A401,'[1]Turnover (BBG)'!$A:$C,2,FALSE),0)</f>
        <v>2537820.7999999998</v>
      </c>
      <c r="Z401" s="6" t="str">
        <f>+IFERROR(IFERROR(VLOOKUP(M401,'[1]Category Mapping'!A:B,2,0),VLOOKUP(N401,'[1]Category Mapping'!A:B,2,0)),"Other")</f>
        <v>Other</v>
      </c>
      <c r="AA401" s="7">
        <v>25637257.703781128</v>
      </c>
      <c r="AB401" s="6"/>
    </row>
    <row r="402" spans="1:28">
      <c r="A402" t="s">
        <v>2509</v>
      </c>
      <c r="B402">
        <v>401</v>
      </c>
      <c r="C402" t="s">
        <v>2510</v>
      </c>
      <c r="D402" t="s">
        <v>2511</v>
      </c>
      <c r="E402" s="5" t="s">
        <v>29</v>
      </c>
      <c r="F402">
        <v>1</v>
      </c>
      <c r="G402" t="s">
        <v>2512</v>
      </c>
      <c r="H402" t="s">
        <v>2513</v>
      </c>
      <c r="I402">
        <v>0.85</v>
      </c>
      <c r="J402">
        <v>1.43</v>
      </c>
      <c r="K402" s="5">
        <v>42417</v>
      </c>
      <c r="L402" t="s">
        <v>32</v>
      </c>
      <c r="M402" t="s">
        <v>357</v>
      </c>
      <c r="N402" t="s">
        <v>115</v>
      </c>
      <c r="P402" s="6" t="s">
        <v>2514</v>
      </c>
      <c r="Q402" t="s">
        <v>2515</v>
      </c>
      <c r="R402" s="6">
        <f ca="1">IFERROR(IF(AND(OR(P402="Global X Investments Canada Inc",P402="Fidelity Investments Canada ULC",P402="3iQ Corp."), ISNUMBER(SEARCH("/U", A402))), 0, VLOOKUP(A402,'[1]aum (BBG)'!$A:$D,2,FALSE)),0)</f>
        <v>0</v>
      </c>
      <c r="S402" s="6">
        <f ca="1">IFERROR(IF(AND(OR(P402="Global X Investments Canada Inc",P402="Fidelity Investments Canada ULC",P402="3iQ Corp."), ISNUMBER(SEARCH("/U", A402))), 0, VLOOKUP(A402,'[1]fund_flow (BBG)'!$A:$D,2,FALSE)),0)</f>
        <v>0</v>
      </c>
      <c r="T402" s="6">
        <f ca="1">IFERROR(IF(AND(OR(P402="Global X Investments Canada Inc",P402="Fidelity Investments Canada ULC",P402="3iQ Corp."), ISNUMBER(SEARCH("/U", A402))), 0, VLOOKUP(A402,'[1]fund_flow (BBG)'!$A:$D,4,FALSE)),0)</f>
        <v>0</v>
      </c>
      <c r="U402" s="6">
        <f ca="1">IFERROR(IF(AND(OR(P402="Global X Investments Canada Inc",P402="Fidelity Investments Canada ULC",P402="3iQ Corp."), ISNUMBER(SEARCH("/U", A402))), 0, VLOOKUP(A402,'[1]fund_flow (BBG)'!$E:$F,2,FALSE)),0)</f>
        <v>0</v>
      </c>
      <c r="V402" s="6">
        <f ca="1">IFERROR(IF(AND(OR(P402="Global X Investments Canada Inc",P402="Fidelity Investments Canada ULC",P402="3iQ Corp."), ISNUMBER(SEARCH("/U", A402))), 0, VLOOKUP(A402,'[1]fund_flow (BBG)'!$G:$H,2,FALSE)),0)</f>
        <v>0</v>
      </c>
      <c r="W402" s="6">
        <f ca="1">IFERROR(IF(AND(OR(P402="Global X Investments Canada Inc",P402="Fidelity Investments Canada ULC",P402="3iQ Corp."), ISNUMBER(SEARCH("/U", A402))), 0, VLOOKUP(A402,'[1]fund_flow (BBG)'!$I:$J,2,FALSE)),0)</f>
        <v>0</v>
      </c>
      <c r="X402" s="6">
        <f ca="1">IFERROR(VLOOKUP(A402,'[1]num_trades (BBG)'!$A:$C,2,FALSE),0)</f>
        <v>0</v>
      </c>
      <c r="Y402" s="6">
        <f ca="1">IFERROR(VLOOKUP(A402,'[1]Turnover (BBG)'!$A:$C,2,FALSE),0)</f>
        <v>0</v>
      </c>
      <c r="Z402" s="6" t="str">
        <f>+IFERROR(IFERROR(VLOOKUP(M402,'[1]Category Mapping'!A:B,2,0),VLOOKUP(N402,'[1]Category Mapping'!A:B,2,0)),"Other")</f>
        <v>Other</v>
      </c>
      <c r="AA402" s="7">
        <v>0</v>
      </c>
      <c r="AB402" s="6"/>
    </row>
    <row r="403" spans="1:28">
      <c r="A403" t="s">
        <v>2516</v>
      </c>
      <c r="B403">
        <v>402</v>
      </c>
      <c r="C403" t="s">
        <v>2517</v>
      </c>
      <c r="D403" t="s">
        <v>2518</v>
      </c>
      <c r="E403" s="5" t="s">
        <v>29</v>
      </c>
      <c r="F403">
        <v>1</v>
      </c>
      <c r="G403" t="s">
        <v>2519</v>
      </c>
      <c r="H403" t="s">
        <v>2520</v>
      </c>
      <c r="I403">
        <v>0.15</v>
      </c>
      <c r="J403">
        <v>0.18</v>
      </c>
      <c r="K403" s="5">
        <v>42424</v>
      </c>
      <c r="L403" t="s">
        <v>32</v>
      </c>
      <c r="M403" t="s">
        <v>2521</v>
      </c>
      <c r="N403" t="s">
        <v>1629</v>
      </c>
      <c r="P403" s="6" t="s">
        <v>522</v>
      </c>
      <c r="Q403" t="s">
        <v>2522</v>
      </c>
      <c r="R403" s="6">
        <f ca="1">IFERROR(IF(AND(OR(P403="Global X Investments Canada Inc",P403="Fidelity Investments Canada ULC",P403="3iQ Corp."), ISNUMBER(SEARCH("/U", A403))), 0, VLOOKUP(A403,'[1]aum (BBG)'!$A:$D,2,FALSE)),0)</f>
        <v>1073243486.9248006</v>
      </c>
      <c r="S403" s="6">
        <f ca="1">IFERROR(IF(AND(OR(P403="Global X Investments Canada Inc",P403="Fidelity Investments Canada ULC",P403="3iQ Corp."), ISNUMBER(SEARCH("/U", A403))), 0, VLOOKUP(A403,'[1]fund_flow (BBG)'!$A:$D,2,FALSE)),0)</f>
        <v>-3428115.3252909486</v>
      </c>
      <c r="T403" s="6">
        <f ca="1">IFERROR(IF(AND(OR(P403="Global X Investments Canada Inc",P403="Fidelity Investments Canada ULC",P403="3iQ Corp."), ISNUMBER(SEARCH("/U", A403))), 0, VLOOKUP(A403,'[1]fund_flow (BBG)'!$A:$D,4,FALSE)),0)</f>
        <v>-30609599.709970869</v>
      </c>
      <c r="U403" s="6">
        <f ca="1">IFERROR(IF(AND(OR(P403="Global X Investments Canada Inc",P403="Fidelity Investments Canada ULC",P403="3iQ Corp."), ISNUMBER(SEARCH("/U", A403))), 0, VLOOKUP(A403,'[1]fund_flow (BBG)'!$E:$F,2,FALSE)),0)</f>
        <v>-3464453.0382052781</v>
      </c>
      <c r="V403" s="6">
        <f ca="1">IFERROR(IF(AND(OR(P403="Global X Investments Canada Inc",P403="Fidelity Investments Canada ULC",P403="3iQ Corp."), ISNUMBER(SEARCH("/U", A403))), 0, VLOOKUP(A403,'[1]fund_flow (BBG)'!$G:$H,2,FALSE)),0)</f>
        <v>17387942.711060502</v>
      </c>
      <c r="W403" s="6">
        <f ca="1">IFERROR(IF(AND(OR(P403="Global X Investments Canada Inc",P403="Fidelity Investments Canada ULC",P403="3iQ Corp."), ISNUMBER(SEARCH("/U", A403))), 0, VLOOKUP(A403,'[1]fund_flow (BBG)'!$I:$J,2,FALSE)),0)</f>
        <v>-94080598.491744205</v>
      </c>
      <c r="X403" s="6">
        <f ca="1">IFERROR(VLOOKUP(A403,'[1]num_trades (BBG)'!$A:$C,2,FALSE),0)</f>
        <v>3805</v>
      </c>
      <c r="Y403" s="6">
        <f ca="1">IFERROR(VLOOKUP(A403,'[1]Turnover (BBG)'!$A:$C,2,FALSE),0)</f>
        <v>58136375</v>
      </c>
      <c r="Z403" s="6" t="str">
        <f>+IFERROR(IFERROR(VLOOKUP(M403,'[1]Category Mapping'!A:B,2,0),VLOOKUP(N403,'[1]Category Mapping'!A:B,2,0)),"Other")</f>
        <v>Other</v>
      </c>
      <c r="AA403" s="7">
        <v>871921054.20473158</v>
      </c>
      <c r="AB403" s="6"/>
    </row>
    <row r="404" spans="1:28">
      <c r="A404" t="s">
        <v>2523</v>
      </c>
      <c r="B404">
        <v>403</v>
      </c>
      <c r="C404" t="s">
        <v>2524</v>
      </c>
      <c r="D404" t="s">
        <v>2525</v>
      </c>
      <c r="E404" s="5" t="s">
        <v>29</v>
      </c>
      <c r="F404">
        <v>1</v>
      </c>
      <c r="G404" t="s">
        <v>2526</v>
      </c>
      <c r="H404" t="s">
        <v>2527</v>
      </c>
      <c r="I404">
        <v>0.25</v>
      </c>
      <c r="J404">
        <v>0.34</v>
      </c>
      <c r="K404" s="5">
        <v>42430</v>
      </c>
      <c r="L404" t="s">
        <v>819</v>
      </c>
      <c r="M404" t="s">
        <v>162</v>
      </c>
      <c r="N404" t="s">
        <v>50</v>
      </c>
      <c r="P404" s="6" t="s">
        <v>135</v>
      </c>
      <c r="Q404" t="s">
        <v>2528</v>
      </c>
      <c r="R404" s="6">
        <f ca="1">IFERROR(IF(AND(OR(P404="Global X Investments Canada Inc",P404="Fidelity Investments Canada ULC",P404="3iQ Corp."), ISNUMBER(SEARCH("/U", A404))), 0, VLOOKUP(A404,'[1]aum (BBG)'!$A:$D,2,FALSE)),0)</f>
        <v>0</v>
      </c>
      <c r="S404" s="6">
        <f ca="1">IFERROR(IF(AND(OR(P404="Global X Investments Canada Inc",P404="Fidelity Investments Canada ULC",P404="3iQ Corp."), ISNUMBER(SEARCH("/U", A404))), 0, VLOOKUP(A404,'[1]fund_flow (BBG)'!$A:$D,2,FALSE)),0)</f>
        <v>0</v>
      </c>
      <c r="T404" s="6">
        <f ca="1">IFERROR(IF(AND(OR(P404="Global X Investments Canada Inc",P404="Fidelity Investments Canada ULC",P404="3iQ Corp."), ISNUMBER(SEARCH("/U", A404))), 0, VLOOKUP(A404,'[1]fund_flow (BBG)'!$A:$D,4,FALSE)),0)</f>
        <v>0</v>
      </c>
      <c r="U404" s="6">
        <f ca="1">IFERROR(IF(AND(OR(P404="Global X Investments Canada Inc",P404="Fidelity Investments Canada ULC",P404="3iQ Corp."), ISNUMBER(SEARCH("/U", A404))), 0, VLOOKUP(A404,'[1]fund_flow (BBG)'!$E:$F,2,FALSE)),0)</f>
        <v>0</v>
      </c>
      <c r="V404" s="6">
        <f ca="1">IFERROR(IF(AND(OR(P404="Global X Investments Canada Inc",P404="Fidelity Investments Canada ULC",P404="3iQ Corp."), ISNUMBER(SEARCH("/U", A404))), 0, VLOOKUP(A404,'[1]fund_flow (BBG)'!$G:$H,2,FALSE)),0)</f>
        <v>0</v>
      </c>
      <c r="W404" s="6">
        <f ca="1">IFERROR(IF(AND(OR(P404="Global X Investments Canada Inc",P404="Fidelity Investments Canada ULC",P404="3iQ Corp."), ISNUMBER(SEARCH("/U", A404))), 0, VLOOKUP(A404,'[1]fund_flow (BBG)'!$I:$J,2,FALSE)),0)</f>
        <v>0</v>
      </c>
      <c r="X404" s="6">
        <f ca="1">IFERROR(VLOOKUP(A404,'[1]num_trades (BBG)'!$A:$C,2,FALSE),0)</f>
        <v>0</v>
      </c>
      <c r="Y404" s="6">
        <f ca="1">IFERROR(VLOOKUP(A404,'[1]Turnover (BBG)'!$A:$C,2,FALSE),0)</f>
        <v>0</v>
      </c>
      <c r="Z404" s="6" t="str">
        <f>+IFERROR(IFERROR(VLOOKUP(M404,'[1]Category Mapping'!A:B,2,0),VLOOKUP(N404,'[1]Category Mapping'!A:B,2,0)),"Other")</f>
        <v>Other</v>
      </c>
      <c r="AA404" s="7">
        <v>17514010.524749756</v>
      </c>
      <c r="AB404" s="6"/>
    </row>
    <row r="405" spans="1:28">
      <c r="A405" t="s">
        <v>2529</v>
      </c>
      <c r="B405">
        <v>404</v>
      </c>
      <c r="C405" t="s">
        <v>2530</v>
      </c>
      <c r="D405" t="s">
        <v>2531</v>
      </c>
      <c r="E405" s="5">
        <v>45034</v>
      </c>
      <c r="F405">
        <v>1</v>
      </c>
      <c r="G405" t="s">
        <v>2532</v>
      </c>
      <c r="H405" t="s">
        <v>2533</v>
      </c>
      <c r="I405">
        <v>0.18</v>
      </c>
      <c r="J405">
        <v>0.2</v>
      </c>
      <c r="K405" s="5">
        <v>42451</v>
      </c>
      <c r="L405" t="s">
        <v>32</v>
      </c>
      <c r="M405" t="s">
        <v>480</v>
      </c>
      <c r="N405" t="s">
        <v>1239</v>
      </c>
      <c r="P405" s="6" t="s">
        <v>1043</v>
      </c>
      <c r="Q405" t="s">
        <v>2534</v>
      </c>
      <c r="R405" s="6">
        <f ca="1">IFERROR(IF(AND(OR(P405="Global X Investments Canada Inc",P405="Fidelity Investments Canada ULC",P405="3iQ Corp."), ISNUMBER(SEARCH("/U", A405))), 0, VLOOKUP(A405,'[1]aum (BBG)'!$A:$D,2,FALSE)),0)</f>
        <v>0</v>
      </c>
      <c r="S405" s="6">
        <f ca="1">IFERROR(IF(AND(OR(P405="Global X Investments Canada Inc",P405="Fidelity Investments Canada ULC",P405="3iQ Corp."), ISNUMBER(SEARCH("/U", A405))), 0, VLOOKUP(A405,'[1]fund_flow (BBG)'!$A:$D,2,FALSE)),0)</f>
        <v>0</v>
      </c>
      <c r="T405" s="6">
        <f ca="1">IFERROR(IF(AND(OR(P405="Global X Investments Canada Inc",P405="Fidelity Investments Canada ULC",P405="3iQ Corp."), ISNUMBER(SEARCH("/U", A405))), 0, VLOOKUP(A405,'[1]fund_flow (BBG)'!$A:$D,4,FALSE)),0)</f>
        <v>0</v>
      </c>
      <c r="U405" s="6">
        <f ca="1">IFERROR(IF(AND(OR(P405="Global X Investments Canada Inc",P405="Fidelity Investments Canada ULC",P405="3iQ Corp."), ISNUMBER(SEARCH("/U", A405))), 0, VLOOKUP(A405,'[1]fund_flow (BBG)'!$E:$F,2,FALSE)),0)</f>
        <v>0</v>
      </c>
      <c r="V405" s="6">
        <f ca="1">IFERROR(IF(AND(OR(P405="Global X Investments Canada Inc",P405="Fidelity Investments Canada ULC",P405="3iQ Corp."), ISNUMBER(SEARCH("/U", A405))), 0, VLOOKUP(A405,'[1]fund_flow (BBG)'!$G:$H,2,FALSE)),0)</f>
        <v>0</v>
      </c>
      <c r="W405" s="6">
        <f ca="1">IFERROR(IF(AND(OR(P405="Global X Investments Canada Inc",P405="Fidelity Investments Canada ULC",P405="3iQ Corp."), ISNUMBER(SEARCH("/U", A405))), 0, VLOOKUP(A405,'[1]fund_flow (BBG)'!$I:$J,2,FALSE)),0)</f>
        <v>0</v>
      </c>
      <c r="X405" s="6">
        <f ca="1">IFERROR(VLOOKUP(A405,'[1]num_trades (BBG)'!$A:$C,2,FALSE),0)</f>
        <v>0</v>
      </c>
      <c r="Y405" s="6">
        <f ca="1">IFERROR(VLOOKUP(A405,'[1]Turnover (BBG)'!$A:$C,2,FALSE),0)</f>
        <v>0</v>
      </c>
      <c r="Z405" s="6" t="str">
        <f>+IFERROR(IFERROR(VLOOKUP(M405,'[1]Category Mapping'!A:B,2,0),VLOOKUP(N405,'[1]Category Mapping'!A:B,2,0)),"Other")</f>
        <v>Other</v>
      </c>
      <c r="AA405" s="7">
        <v>0</v>
      </c>
      <c r="AB405" s="6"/>
    </row>
    <row r="406" spans="1:28">
      <c r="A406" t="s">
        <v>2535</v>
      </c>
      <c r="B406">
        <v>405</v>
      </c>
      <c r="C406" t="s">
        <v>2536</v>
      </c>
      <c r="D406" t="s">
        <v>2537</v>
      </c>
      <c r="E406" s="5" t="s">
        <v>29</v>
      </c>
      <c r="F406">
        <v>1</v>
      </c>
      <c r="G406" t="s">
        <v>2538</v>
      </c>
      <c r="H406" t="s">
        <v>2539</v>
      </c>
      <c r="I406">
        <v>0.04</v>
      </c>
      <c r="J406">
        <v>0.05</v>
      </c>
      <c r="K406" s="5">
        <v>42459</v>
      </c>
      <c r="L406" t="s">
        <v>32</v>
      </c>
      <c r="M406" t="s">
        <v>33</v>
      </c>
      <c r="N406" t="s">
        <v>34</v>
      </c>
      <c r="P406" s="6" t="s">
        <v>2540</v>
      </c>
      <c r="Q406" t="s">
        <v>2541</v>
      </c>
      <c r="R406" s="6">
        <f ca="1">IFERROR(IF(AND(OR(P406="Global X Investments Canada Inc",P406="Fidelity Investments Canada ULC",P406="3iQ Corp."), ISNUMBER(SEARCH("/U", A406))), 0, VLOOKUP(A406,'[1]aum (BBG)'!$A:$D,2,FALSE)),0)</f>
        <v>4947894609.3671236</v>
      </c>
      <c r="S406" s="6">
        <f ca="1">IFERROR(IF(AND(OR(P406="Global X Investments Canada Inc",P406="Fidelity Investments Canada ULC",P406="3iQ Corp."), ISNUMBER(SEARCH("/U", A406))), 0, VLOOKUP(A406,'[1]fund_flow (BBG)'!$A:$D,2,FALSE)),0)</f>
        <v>67053586.498499364</v>
      </c>
      <c r="T406" s="6">
        <f ca="1">IFERROR(IF(AND(OR(P406="Global X Investments Canada Inc",P406="Fidelity Investments Canada ULC",P406="3iQ Corp."), ISNUMBER(SEARCH("/U", A406))), 0, VLOOKUP(A406,'[1]fund_flow (BBG)'!$A:$D,4,FALSE)),0)</f>
        <v>51122458.398999773</v>
      </c>
      <c r="U406" s="6">
        <f ca="1">IFERROR(IF(AND(OR(P406="Global X Investments Canada Inc",P406="Fidelity Investments Canada ULC",P406="3iQ Corp."), ISNUMBER(SEARCH("/U", A406))), 0, VLOOKUP(A406,'[1]fund_flow (BBG)'!$E:$F,2,FALSE)),0)</f>
        <v>47395685.300500005</v>
      </c>
      <c r="V406" s="6">
        <f ca="1">IFERROR(IF(AND(OR(P406="Global X Investments Canada Inc",P406="Fidelity Investments Canada ULC",P406="3iQ Corp."), ISNUMBER(SEARCH("/U", A406))), 0, VLOOKUP(A406,'[1]fund_flow (BBG)'!$G:$H,2,FALSE)),0)</f>
        <v>54863423.378000647</v>
      </c>
      <c r="W406" s="6">
        <f ca="1">IFERROR(IF(AND(OR(P406="Global X Investments Canada Inc",P406="Fidelity Investments Canada ULC",P406="3iQ Corp."), ISNUMBER(SEARCH("/U", A406))), 0, VLOOKUP(A406,'[1]fund_flow (BBG)'!$I:$J,2,FALSE)),0)</f>
        <v>278668443.43555981</v>
      </c>
      <c r="X406" s="6">
        <f ca="1">IFERROR(VLOOKUP(A406,'[1]num_trades (BBG)'!$A:$C,2,FALSE),0)</f>
        <v>7899</v>
      </c>
      <c r="Y406" s="6">
        <f ca="1">IFERROR(VLOOKUP(A406,'[1]Turnover (BBG)'!$A:$C,2,FALSE),0)</f>
        <v>156840360</v>
      </c>
      <c r="Z406" s="6" t="str">
        <f>+IFERROR(IFERROR(VLOOKUP(M406,'[1]Category Mapping'!A:B,2,0),VLOOKUP(N406,'[1]Category Mapping'!A:B,2,0)),"Other")</f>
        <v>Equity Essential</v>
      </c>
      <c r="AA406" s="7">
        <v>2459335058.7783432</v>
      </c>
      <c r="AB406" s="6"/>
    </row>
    <row r="407" spans="1:28">
      <c r="A407" t="s">
        <v>2542</v>
      </c>
      <c r="B407">
        <v>406</v>
      </c>
      <c r="C407" t="s">
        <v>2543</v>
      </c>
      <c r="D407" t="s">
        <v>2544</v>
      </c>
      <c r="E407" s="5" t="s">
        <v>29</v>
      </c>
      <c r="F407">
        <v>1</v>
      </c>
      <c r="G407" t="s">
        <v>2545</v>
      </c>
      <c r="H407" t="s">
        <v>2546</v>
      </c>
      <c r="I407">
        <v>0.06</v>
      </c>
      <c r="J407">
        <v>7.0000000000000007E-2</v>
      </c>
      <c r="K407" s="5">
        <v>42459</v>
      </c>
      <c r="L407" t="s">
        <v>32</v>
      </c>
      <c r="M407" t="s">
        <v>480</v>
      </c>
      <c r="N407" t="s">
        <v>34</v>
      </c>
      <c r="P407" s="6" t="s">
        <v>2540</v>
      </c>
      <c r="Q407" t="s">
        <v>2547</v>
      </c>
      <c r="R407" s="6">
        <f ca="1">IFERROR(IF(AND(OR(P407="Global X Investments Canada Inc",P407="Fidelity Investments Canada ULC",P407="3iQ Corp."), ISNUMBER(SEARCH("/U", A407))), 0, VLOOKUP(A407,'[1]aum (BBG)'!$A:$D,2,FALSE)),0)</f>
        <v>4535754914.6860161</v>
      </c>
      <c r="S407" s="6">
        <f ca="1">IFERROR(IF(AND(OR(P407="Global X Investments Canada Inc",P407="Fidelity Investments Canada ULC",P407="3iQ Corp."), ISNUMBER(SEARCH("/U", A407))), 0, VLOOKUP(A407,'[1]fund_flow (BBG)'!$A:$D,2,FALSE)),0)</f>
        <v>53870173.099499993</v>
      </c>
      <c r="T407" s="6">
        <f ca="1">IFERROR(IF(AND(OR(P407="Global X Investments Canada Inc",P407="Fidelity Investments Canada ULC",P407="3iQ Corp."), ISNUMBER(SEARCH("/U", A407))), 0, VLOOKUP(A407,'[1]fund_flow (BBG)'!$A:$D,4,FALSE)),0)</f>
        <v>51103599.377500162</v>
      </c>
      <c r="U407" s="6">
        <f ca="1">IFERROR(IF(AND(OR(P407="Global X Investments Canada Inc",P407="Fidelity Investments Canada ULC",P407="3iQ Corp."), ISNUMBER(SEARCH("/U", A407))), 0, VLOOKUP(A407,'[1]fund_flow (BBG)'!$E:$F,2,FALSE)),0)</f>
        <v>57039252.731999852</v>
      </c>
      <c r="V407" s="6">
        <f ca="1">IFERROR(IF(AND(OR(P407="Global X Investments Canada Inc",P407="Fidelity Investments Canada ULC",P407="3iQ Corp."), ISNUMBER(SEARCH("/U", A407))), 0, VLOOKUP(A407,'[1]fund_flow (BBG)'!$G:$H,2,FALSE)),0)</f>
        <v>35675979.383500315</v>
      </c>
      <c r="W407" s="6">
        <f ca="1">IFERROR(IF(AND(OR(P407="Global X Investments Canada Inc",P407="Fidelity Investments Canada ULC",P407="3iQ Corp."), ISNUMBER(SEARCH("/U", A407))), 0, VLOOKUP(A407,'[1]fund_flow (BBG)'!$I:$J,2,FALSE)),0)</f>
        <v>255475782.84680787</v>
      </c>
      <c r="X407" s="6">
        <f ca="1">IFERROR(VLOOKUP(A407,'[1]num_trades (BBG)'!$A:$C,2,FALSE),0)</f>
        <v>5356</v>
      </c>
      <c r="Y407" s="6">
        <f ca="1">IFERROR(VLOOKUP(A407,'[1]Turnover (BBG)'!$A:$C,2,FALSE),0)</f>
        <v>81484038</v>
      </c>
      <c r="Z407" s="6" t="str">
        <f>+IFERROR(IFERROR(VLOOKUP(M407,'[1]Category Mapping'!A:B,2,0),VLOOKUP(N407,'[1]Category Mapping'!A:B,2,0)),"Other")</f>
        <v>Equity Essential</v>
      </c>
      <c r="AA407" s="7">
        <v>3166727659.3096313</v>
      </c>
      <c r="AB407" s="6"/>
    </row>
    <row r="408" spans="1:28">
      <c r="A408" t="s">
        <v>2548</v>
      </c>
      <c r="B408">
        <v>407</v>
      </c>
      <c r="C408" t="s">
        <v>2549</v>
      </c>
      <c r="D408" t="s">
        <v>2550</v>
      </c>
      <c r="E408" s="5" t="s">
        <v>29</v>
      </c>
      <c r="F408">
        <v>1</v>
      </c>
      <c r="G408" t="s">
        <v>2551</v>
      </c>
      <c r="H408" t="s">
        <v>2552</v>
      </c>
      <c r="I408">
        <v>0.06</v>
      </c>
      <c r="J408">
        <v>7.0000000000000007E-2</v>
      </c>
      <c r="K408" s="5">
        <v>42459</v>
      </c>
      <c r="L408" t="s">
        <v>32</v>
      </c>
      <c r="M408" t="s">
        <v>102</v>
      </c>
      <c r="N408" t="s">
        <v>34</v>
      </c>
      <c r="P408" s="6" t="s">
        <v>2540</v>
      </c>
      <c r="Q408" t="s">
        <v>2553</v>
      </c>
      <c r="R408" s="6">
        <f ca="1">IFERROR(IF(AND(OR(P408="Global X Investments Canada Inc",P408="Fidelity Investments Canada ULC",P408="3iQ Corp."), ISNUMBER(SEARCH("/U", A408))), 0, VLOOKUP(A408,'[1]aum (BBG)'!$A:$D,2,FALSE)),0)</f>
        <v>140531730.65185547</v>
      </c>
      <c r="S408" s="6">
        <f ca="1">IFERROR(IF(AND(OR(P408="Global X Investments Canada Inc",P408="Fidelity Investments Canada ULC",P408="3iQ Corp."), ISNUMBER(SEARCH("/U", A408))), 0, VLOOKUP(A408,'[1]fund_flow (BBG)'!$A:$D,2,FALSE)),0)</f>
        <v>1117479.0117499961</v>
      </c>
      <c r="T408" s="6">
        <f ca="1">IFERROR(IF(AND(OR(P408="Global X Investments Canada Inc",P408="Fidelity Investments Canada ULC",P408="3iQ Corp."), ISNUMBER(SEARCH("/U", A408))), 0, VLOOKUP(A408,'[1]fund_flow (BBG)'!$A:$D,4,FALSE)),0)</f>
        <v>2368.3582500000484</v>
      </c>
      <c r="U408" s="6">
        <f ca="1">IFERROR(IF(AND(OR(P408="Global X Investments Canada Inc",P408="Fidelity Investments Canada ULC",P408="3iQ Corp."), ISNUMBER(SEARCH("/U", A408))), 0, VLOOKUP(A408,'[1]fund_flow (BBG)'!$E:$F,2,FALSE)),0)</f>
        <v>-1119423.056749996</v>
      </c>
      <c r="V408" s="6">
        <f ca="1">IFERROR(IF(AND(OR(P408="Global X Investments Canada Inc",P408="Fidelity Investments Canada ULC",P408="3iQ Corp."), ISNUMBER(SEARCH("/U", A408))), 0, VLOOKUP(A408,'[1]fund_flow (BBG)'!$G:$H,2,FALSE)),0)</f>
        <v>0</v>
      </c>
      <c r="W408" s="6">
        <f ca="1">IFERROR(IF(AND(OR(P408="Global X Investments Canada Inc",P408="Fidelity Investments Canada ULC",P408="3iQ Corp."), ISNUMBER(SEARCH("/U", A408))), 0, VLOOKUP(A408,'[1]fund_flow (BBG)'!$I:$J,2,FALSE)),0)</f>
        <v>424.31325000035577</v>
      </c>
      <c r="X408" s="6">
        <f ca="1">IFERROR(VLOOKUP(A408,'[1]num_trades (BBG)'!$A:$C,2,FALSE),0)</f>
        <v>405</v>
      </c>
      <c r="Y408" s="6">
        <f ca="1">IFERROR(VLOOKUP(A408,'[1]Turnover (BBG)'!$A:$C,2,FALSE),0)</f>
        <v>3282077.5</v>
      </c>
      <c r="Z408" s="6" t="str">
        <f>+IFERROR(IFERROR(VLOOKUP(M408,'[1]Category Mapping'!A:B,2,0),VLOOKUP(N408,'[1]Category Mapping'!A:B,2,0)),"Other")</f>
        <v>Equity Essential</v>
      </c>
      <c r="AA408" s="7">
        <v>54570509.338378906</v>
      </c>
      <c r="AB408" s="6"/>
    </row>
    <row r="409" spans="1:28">
      <c r="A409" t="s">
        <v>2554</v>
      </c>
      <c r="B409">
        <v>408</v>
      </c>
      <c r="C409" t="s">
        <v>2555</v>
      </c>
      <c r="D409" t="s">
        <v>2556</v>
      </c>
      <c r="E409" s="5" t="s">
        <v>29</v>
      </c>
      <c r="F409">
        <v>1</v>
      </c>
      <c r="G409" t="s">
        <v>2557</v>
      </c>
      <c r="H409" t="s">
        <v>2558</v>
      </c>
      <c r="I409">
        <v>0.17</v>
      </c>
      <c r="J409">
        <v>0.19</v>
      </c>
      <c r="K409" s="5">
        <v>42459</v>
      </c>
      <c r="L409" t="s">
        <v>32</v>
      </c>
      <c r="M409" t="s">
        <v>109</v>
      </c>
      <c r="N409" t="s">
        <v>34</v>
      </c>
      <c r="P409" s="6" t="s">
        <v>2540</v>
      </c>
      <c r="Q409" t="s">
        <v>2559</v>
      </c>
      <c r="R409" s="6">
        <f ca="1">IFERROR(IF(AND(OR(P409="Global X Investments Canada Inc",P409="Fidelity Investments Canada ULC",P409="3iQ Corp."), ISNUMBER(SEARCH("/U", A409))), 0, VLOOKUP(A409,'[1]aum (BBG)'!$A:$D,2,FALSE)),0)</f>
        <v>4311963485.6076546</v>
      </c>
      <c r="S409" s="6">
        <f ca="1">IFERROR(IF(AND(OR(P409="Global X Investments Canada Inc",P409="Fidelity Investments Canada ULC",P409="3iQ Corp."), ISNUMBER(SEARCH("/U", A409))), 0, VLOOKUP(A409,'[1]fund_flow (BBG)'!$A:$D,2,FALSE)),0)</f>
        <v>52960222.876999833</v>
      </c>
      <c r="T409" s="6">
        <f ca="1">IFERROR(IF(AND(OR(P409="Global X Investments Canada Inc",P409="Fidelity Investments Canada ULC",P409="3iQ Corp."), ISNUMBER(SEARCH("/U", A409))), 0, VLOOKUP(A409,'[1]fund_flow (BBG)'!$A:$D,4,FALSE)),0)</f>
        <v>44082441.099500328</v>
      </c>
      <c r="U409" s="6">
        <f ca="1">IFERROR(IF(AND(OR(P409="Global X Investments Canada Inc",P409="Fidelity Investments Canada ULC",P409="3iQ Corp."), ISNUMBER(SEARCH("/U", A409))), 0, VLOOKUP(A409,'[1]fund_flow (BBG)'!$E:$F,2,FALSE)),0)</f>
        <v>46801868.466000162</v>
      </c>
      <c r="V409" s="6">
        <f ca="1">IFERROR(IF(AND(OR(P409="Global X Investments Canada Inc",P409="Fidelity Investments Canada ULC",P409="3iQ Corp."), ISNUMBER(SEARCH("/U", A409))), 0, VLOOKUP(A409,'[1]fund_flow (BBG)'!$G:$H,2,FALSE)),0)</f>
        <v>41288387.202499665</v>
      </c>
      <c r="W409" s="6">
        <f ca="1">IFERROR(IF(AND(OR(P409="Global X Investments Canada Inc",P409="Fidelity Investments Canada ULC",P409="3iQ Corp."), ISNUMBER(SEARCH("/U", A409))), 0, VLOOKUP(A409,'[1]fund_flow (BBG)'!$I:$J,2,FALSE)),0)</f>
        <v>240083931.24433401</v>
      </c>
      <c r="X409" s="6">
        <f ca="1">IFERROR(VLOOKUP(A409,'[1]num_trades (BBG)'!$A:$C,2,FALSE),0)</f>
        <v>4665</v>
      </c>
      <c r="Y409" s="6">
        <f ca="1">IFERROR(VLOOKUP(A409,'[1]Turnover (BBG)'!$A:$C,2,FALSE),0)</f>
        <v>93121772</v>
      </c>
      <c r="Z409" s="6" t="str">
        <f>+IFERROR(IFERROR(VLOOKUP(M409,'[1]Category Mapping'!A:B,2,0),VLOOKUP(N409,'[1]Category Mapping'!A:B,2,0)),"Other")</f>
        <v>Equity Essential</v>
      </c>
      <c r="AA409" s="7">
        <v>1726377236.336586</v>
      </c>
      <c r="AB409" s="6"/>
    </row>
    <row r="410" spans="1:28">
      <c r="A410" t="s">
        <v>2560</v>
      </c>
      <c r="B410">
        <v>409</v>
      </c>
      <c r="C410" t="s">
        <v>2561</v>
      </c>
      <c r="D410" t="s">
        <v>2562</v>
      </c>
      <c r="E410" s="5" t="s">
        <v>29</v>
      </c>
      <c r="F410">
        <v>1</v>
      </c>
      <c r="G410" t="s">
        <v>2563</v>
      </c>
      <c r="H410" t="s">
        <v>2564</v>
      </c>
      <c r="I410">
        <v>0.17</v>
      </c>
      <c r="J410">
        <v>0.19</v>
      </c>
      <c r="K410" s="5">
        <v>42459</v>
      </c>
      <c r="L410" t="s">
        <v>32</v>
      </c>
      <c r="M410" t="s">
        <v>109</v>
      </c>
      <c r="N410" t="s">
        <v>34</v>
      </c>
      <c r="P410" s="6" t="s">
        <v>2540</v>
      </c>
      <c r="Q410" t="s">
        <v>2565</v>
      </c>
      <c r="R410" s="6">
        <f ca="1">IFERROR(IF(AND(OR(P410="Global X Investments Canada Inc",P410="Fidelity Investments Canada ULC",P410="3iQ Corp."), ISNUMBER(SEARCH("/U", A410))), 0, VLOOKUP(A410,'[1]aum (BBG)'!$A:$D,2,FALSE)),0)</f>
        <v>202959254.26483154</v>
      </c>
      <c r="S410" s="6">
        <f ca="1">IFERROR(IF(AND(OR(P410="Global X Investments Canada Inc",P410="Fidelity Investments Canada ULC",P410="3iQ Corp."), ISNUMBER(SEARCH("/U", A410))), 0, VLOOKUP(A410,'[1]fund_flow (BBG)'!$A:$D,2,FALSE)),0)</f>
        <v>2339461.2757500056</v>
      </c>
      <c r="T410" s="6">
        <f ca="1">IFERROR(IF(AND(OR(P410="Global X Investments Canada Inc",P410="Fidelity Investments Canada ULC",P410="3iQ Corp."), ISNUMBER(SEARCH("/U", A410))), 0, VLOOKUP(A410,'[1]fund_flow (BBG)'!$A:$D,4,FALSE)),0)</f>
        <v>1535486.7669999944</v>
      </c>
      <c r="U410" s="6">
        <f ca="1">IFERROR(IF(AND(OR(P410="Global X Investments Canada Inc",P410="Fidelity Investments Canada ULC",P410="3iQ Corp."), ISNUMBER(SEARCH("/U", A410))), 0, VLOOKUP(A410,'[1]fund_flow (BBG)'!$E:$F,2,FALSE)),0)</f>
        <v>3855251.4822499994</v>
      </c>
      <c r="V410" s="6">
        <f ca="1">IFERROR(IF(AND(OR(P410="Global X Investments Canada Inc",P410="Fidelity Investments Canada ULC",P410="3iQ Corp."), ISNUMBER(SEARCH("/U", A410))), 0, VLOOKUP(A410,'[1]fund_flow (BBG)'!$G:$H,2,FALSE)),0)</f>
        <v>1557286.9357499946</v>
      </c>
      <c r="W410" s="6">
        <f ca="1">IFERROR(IF(AND(OR(P410="Global X Investments Canada Inc",P410="Fidelity Investments Canada ULC",P410="3iQ Corp."), ISNUMBER(SEARCH("/U", A410))), 0, VLOOKUP(A410,'[1]fund_flow (BBG)'!$I:$J,2,FALSE)),0)</f>
        <v>14621751.517499989</v>
      </c>
      <c r="X410" s="6">
        <f ca="1">IFERROR(VLOOKUP(A410,'[1]num_trades (BBG)'!$A:$C,2,FALSE),0)</f>
        <v>1207</v>
      </c>
      <c r="Y410" s="6">
        <f ca="1">IFERROR(VLOOKUP(A410,'[1]Turnover (BBG)'!$A:$C,2,FALSE),0)</f>
        <v>8533036</v>
      </c>
      <c r="Z410" s="6" t="str">
        <f>+IFERROR(IFERROR(VLOOKUP(M410,'[1]Category Mapping'!A:B,2,0),VLOOKUP(N410,'[1]Category Mapping'!A:B,2,0)),"Other")</f>
        <v>Equity Essential</v>
      </c>
      <c r="AA410" s="7">
        <v>72676465.034484863</v>
      </c>
      <c r="AB410" s="6"/>
    </row>
    <row r="411" spans="1:28">
      <c r="A411" t="s">
        <v>2566</v>
      </c>
      <c r="B411">
        <v>410</v>
      </c>
      <c r="C411" t="s">
        <v>2567</v>
      </c>
      <c r="D411" t="s">
        <v>2568</v>
      </c>
      <c r="E411" s="5" t="s">
        <v>29</v>
      </c>
      <c r="F411">
        <v>1</v>
      </c>
      <c r="G411" t="s">
        <v>2569</v>
      </c>
      <c r="H411" t="s">
        <v>2570</v>
      </c>
      <c r="I411">
        <v>7.0000000000000007E-2</v>
      </c>
      <c r="J411">
        <v>0.08</v>
      </c>
      <c r="K411" s="5">
        <v>42459</v>
      </c>
      <c r="L411" t="s">
        <v>32</v>
      </c>
      <c r="M411" t="s">
        <v>42</v>
      </c>
      <c r="N411" t="s">
        <v>43</v>
      </c>
      <c r="P411" s="6" t="s">
        <v>2540</v>
      </c>
      <c r="Q411" t="s">
        <v>2571</v>
      </c>
      <c r="R411" s="6">
        <f ca="1">IFERROR(IF(AND(OR(P411="Global X Investments Canada Inc",P411="Fidelity Investments Canada ULC",P411="3iQ Corp."), ISNUMBER(SEARCH("/U", A411))), 0, VLOOKUP(A411,'[1]aum (BBG)'!$A:$D,2,FALSE)),0)</f>
        <v>3107282199.2385979</v>
      </c>
      <c r="S411" s="6">
        <f ca="1">IFERROR(IF(AND(OR(P411="Global X Investments Canada Inc",P411="Fidelity Investments Canada ULC",P411="3iQ Corp."), ISNUMBER(SEARCH("/U", A411))), 0, VLOOKUP(A411,'[1]fund_flow (BBG)'!$A:$D,2,FALSE)),0)</f>
        <v>35821874.688642882</v>
      </c>
      <c r="T411" s="6">
        <f ca="1">IFERROR(IF(AND(OR(P411="Global X Investments Canada Inc",P411="Fidelity Investments Canada ULC",P411="3iQ Corp."), ISNUMBER(SEARCH("/U", A411))), 0, VLOOKUP(A411,'[1]fund_flow (BBG)'!$A:$D,4,FALSE)),0)</f>
        <v>67667647.508000225</v>
      </c>
      <c r="U411" s="6">
        <f ca="1">IFERROR(IF(AND(OR(P411="Global X Investments Canada Inc",P411="Fidelity Investments Canada ULC",P411="3iQ Corp."), ISNUMBER(SEARCH("/U", A411))), 0, VLOOKUP(A411,'[1]fund_flow (BBG)'!$E:$F,2,FALSE)),0)</f>
        <v>29856688.917499781</v>
      </c>
      <c r="V411" s="6">
        <f ca="1">IFERROR(IF(AND(OR(P411="Global X Investments Canada Inc",P411="Fidelity Investments Canada ULC",P411="3iQ Corp."), ISNUMBER(SEARCH("/U", A411))), 0, VLOOKUP(A411,'[1]fund_flow (BBG)'!$G:$H,2,FALSE)),0)</f>
        <v>67516278.341000214</v>
      </c>
      <c r="W411" s="6">
        <f ca="1">IFERROR(IF(AND(OR(P411="Global X Investments Canada Inc",P411="Fidelity Investments Canada ULC",P411="3iQ Corp."), ISNUMBER(SEARCH("/U", A411))), 0, VLOOKUP(A411,'[1]fund_flow (BBG)'!$I:$J,2,FALSE)),0)</f>
        <v>280255806.41537774</v>
      </c>
      <c r="X411" s="6">
        <f ca="1">IFERROR(VLOOKUP(A411,'[1]num_trades (BBG)'!$A:$C,2,FALSE),0)</f>
        <v>2663</v>
      </c>
      <c r="Y411" s="6">
        <f ca="1">IFERROR(VLOOKUP(A411,'[1]Turnover (BBG)'!$A:$C,2,FALSE),0)</f>
        <v>54008477</v>
      </c>
      <c r="Z411" s="6" t="str">
        <f>+IFERROR(IFERROR(VLOOKUP(M411,'[1]Category Mapping'!A:B,2,0),VLOOKUP(N411,'[1]Category Mapping'!A:B,2,0)),"Other")</f>
        <v>Other</v>
      </c>
      <c r="AA411" s="7">
        <v>1879998612.0256395</v>
      </c>
      <c r="AB411" s="6"/>
    </row>
    <row r="412" spans="1:28">
      <c r="A412" t="s">
        <v>2572</v>
      </c>
      <c r="B412">
        <v>411</v>
      </c>
      <c r="C412" t="s">
        <v>2573</v>
      </c>
      <c r="D412" t="s">
        <v>2574</v>
      </c>
      <c r="E412" s="5" t="s">
        <v>29</v>
      </c>
      <c r="F412">
        <v>1</v>
      </c>
      <c r="G412" t="s">
        <v>2575</v>
      </c>
      <c r="H412" t="s">
        <v>2576</v>
      </c>
      <c r="I412">
        <v>0.1</v>
      </c>
      <c r="J412">
        <v>0.11</v>
      </c>
      <c r="K412" s="5">
        <v>42471</v>
      </c>
      <c r="L412" t="s">
        <v>230</v>
      </c>
      <c r="M412" t="s">
        <v>33</v>
      </c>
      <c r="N412" t="s">
        <v>150</v>
      </c>
      <c r="P412" s="6" t="s">
        <v>233</v>
      </c>
      <c r="Q412" t="s">
        <v>2577</v>
      </c>
      <c r="R412" s="6">
        <f ca="1">IFERROR(IF(AND(OR(P412="Global X Investments Canada Inc",P412="Fidelity Investments Canada ULC",P412="3iQ Corp."), ISNUMBER(SEARCH("/U", A412))), 0, VLOOKUP(A412,'[1]aum (BBG)'!$A:$D,2,FALSE)),0)</f>
        <v>196347072.21691132</v>
      </c>
      <c r="S412" s="6">
        <f ca="1">IFERROR(IF(AND(OR(P412="Global X Investments Canada Inc",P412="Fidelity Investments Canada ULC",P412="3iQ Corp."), ISNUMBER(SEARCH("/U", A412))), 0, VLOOKUP(A412,'[1]fund_flow (BBG)'!$A:$D,2,FALSE)),0)</f>
        <v>0</v>
      </c>
      <c r="T412" s="6">
        <f ca="1">IFERROR(IF(AND(OR(P412="Global X Investments Canada Inc",P412="Fidelity Investments Canada ULC",P412="3iQ Corp."), ISNUMBER(SEARCH("/U", A412))), 0, VLOOKUP(A412,'[1]fund_flow (BBG)'!$A:$D,4,FALSE)),0)</f>
        <v>0</v>
      </c>
      <c r="U412" s="6">
        <f ca="1">IFERROR(IF(AND(OR(P412="Global X Investments Canada Inc",P412="Fidelity Investments Canada ULC",P412="3iQ Corp."), ISNUMBER(SEARCH("/U", A412))), 0, VLOOKUP(A412,'[1]fund_flow (BBG)'!$E:$F,2,FALSE)),0)</f>
        <v>0</v>
      </c>
      <c r="V412" s="6">
        <f ca="1">IFERROR(IF(AND(OR(P412="Global X Investments Canada Inc",P412="Fidelity Investments Canada ULC",P412="3iQ Corp."), ISNUMBER(SEARCH("/U", A412))), 0, VLOOKUP(A412,'[1]fund_flow (BBG)'!$G:$H,2,FALSE)),0)</f>
        <v>0</v>
      </c>
      <c r="W412" s="6">
        <f ca="1">IFERROR(IF(AND(OR(P412="Global X Investments Canada Inc",P412="Fidelity Investments Canada ULC",P412="3iQ Corp."), ISNUMBER(SEARCH("/U", A412))), 0, VLOOKUP(A412,'[1]fund_flow (BBG)'!$I:$J,2,FALSE)),0)</f>
        <v>3327435.1240000175</v>
      </c>
      <c r="X412" s="6">
        <f ca="1">IFERROR(VLOOKUP(A412,'[1]num_trades (BBG)'!$A:$C,2,FALSE),0)</f>
        <v>233</v>
      </c>
      <c r="Y412" s="6">
        <f ca="1">IFERROR(VLOOKUP(A412,'[1]Turnover (BBG)'!$A:$C,2,FALSE),0)</f>
        <v>2340314.5999999996</v>
      </c>
      <c r="Z412" s="6" t="str">
        <f>+IFERROR(IFERROR(VLOOKUP(M412,'[1]Category Mapping'!A:B,2,0),VLOOKUP(N412,'[1]Category Mapping'!A:B,2,0)),"Other")</f>
        <v>Other</v>
      </c>
      <c r="AA412" s="7">
        <v>146505635.58681488</v>
      </c>
      <c r="AB412" s="6"/>
    </row>
    <row r="413" spans="1:28">
      <c r="A413" t="s">
        <v>2578</v>
      </c>
      <c r="B413">
        <v>412</v>
      </c>
      <c r="C413" t="s">
        <v>2579</v>
      </c>
      <c r="D413" t="s">
        <v>2580</v>
      </c>
      <c r="E413" s="5" t="s">
        <v>29</v>
      </c>
      <c r="F413">
        <v>1</v>
      </c>
      <c r="G413" t="s">
        <v>2581</v>
      </c>
      <c r="H413" t="s">
        <v>2582</v>
      </c>
      <c r="I413">
        <v>0.3</v>
      </c>
      <c r="J413">
        <v>0.33</v>
      </c>
      <c r="K413" s="5">
        <v>42471</v>
      </c>
      <c r="L413" t="s">
        <v>32</v>
      </c>
      <c r="M413" t="s">
        <v>102</v>
      </c>
      <c r="N413" t="s">
        <v>1139</v>
      </c>
      <c r="P413" s="6" t="s">
        <v>35</v>
      </c>
      <c r="Q413" t="s">
        <v>2583</v>
      </c>
      <c r="R413" s="6">
        <f ca="1">IFERROR(IF(AND(OR(P413="Global X Investments Canada Inc",P413="Fidelity Investments Canada ULC",P413="3iQ Corp."), ISNUMBER(SEARCH("/U", A413))), 0, VLOOKUP(A413,'[1]aum (BBG)'!$A:$D,2,FALSE)),0)</f>
        <v>61530181.884765625</v>
      </c>
      <c r="S413" s="6">
        <f ca="1">IFERROR(IF(AND(OR(P413="Global X Investments Canada Inc",P413="Fidelity Investments Canada ULC",P413="3iQ Corp."), ISNUMBER(SEARCH("/U", A413))), 0, VLOOKUP(A413,'[1]fund_flow (BBG)'!$A:$D,2,FALSE)),0)</f>
        <v>0</v>
      </c>
      <c r="T413" s="6">
        <f ca="1">IFERROR(IF(AND(OR(P413="Global X Investments Canada Inc",P413="Fidelity Investments Canada ULC",P413="3iQ Corp."), ISNUMBER(SEARCH("/U", A413))), 0, VLOOKUP(A413,'[1]fund_flow (BBG)'!$A:$D,4,FALSE)),0)</f>
        <v>0</v>
      </c>
      <c r="U413" s="6">
        <f ca="1">IFERROR(IF(AND(OR(P413="Global X Investments Canada Inc",P413="Fidelity Investments Canada ULC",P413="3iQ Corp."), ISNUMBER(SEARCH("/U", A413))), 0, VLOOKUP(A413,'[1]fund_flow (BBG)'!$E:$F,2,FALSE)),0)</f>
        <v>0</v>
      </c>
      <c r="V413" s="6">
        <f ca="1">IFERROR(IF(AND(OR(P413="Global X Investments Canada Inc",P413="Fidelity Investments Canada ULC",P413="3iQ Corp."), ISNUMBER(SEARCH("/U", A413))), 0, VLOOKUP(A413,'[1]fund_flow (BBG)'!$G:$H,2,FALSE)),0)</f>
        <v>1918848.1500000018</v>
      </c>
      <c r="W413" s="6">
        <f ca="1">IFERROR(IF(AND(OR(P413="Global X Investments Canada Inc",P413="Fidelity Investments Canada ULC",P413="3iQ Corp."), ISNUMBER(SEARCH("/U", A413))), 0, VLOOKUP(A413,'[1]fund_flow (BBG)'!$I:$J,2,FALSE)),0)</f>
        <v>3837104.9000000036</v>
      </c>
      <c r="X413" s="6">
        <f ca="1">IFERROR(VLOOKUP(A413,'[1]num_trades (BBG)'!$A:$C,2,FALSE),0)</f>
        <v>90</v>
      </c>
      <c r="Y413" s="6">
        <f ca="1">IFERROR(VLOOKUP(A413,'[1]Turnover (BBG)'!$A:$C,2,FALSE),0)</f>
        <v>450594.22</v>
      </c>
      <c r="Z413" s="6" t="str">
        <f>+IFERROR(IFERROR(VLOOKUP(M413,'[1]Category Mapping'!A:B,2,0),VLOOKUP(N413,'[1]Category Mapping'!A:B,2,0)),"Other")</f>
        <v>Other</v>
      </c>
      <c r="AA413" s="7">
        <v>36694847.106933594</v>
      </c>
      <c r="AB413" s="6"/>
    </row>
    <row r="414" spans="1:28">
      <c r="A414" t="s">
        <v>2584</v>
      </c>
      <c r="B414">
        <v>413</v>
      </c>
      <c r="C414" t="s">
        <v>2585</v>
      </c>
      <c r="D414" t="s">
        <v>2586</v>
      </c>
      <c r="E414" s="5" t="s">
        <v>29</v>
      </c>
      <c r="F414">
        <v>1</v>
      </c>
      <c r="G414" t="s">
        <v>2587</v>
      </c>
      <c r="H414" t="s">
        <v>2588</v>
      </c>
      <c r="I414">
        <v>0.45</v>
      </c>
      <c r="J414">
        <v>0.48</v>
      </c>
      <c r="K414" s="5">
        <v>42471</v>
      </c>
      <c r="L414" t="s">
        <v>32</v>
      </c>
      <c r="M414" t="s">
        <v>357</v>
      </c>
      <c r="N414" t="s">
        <v>1139</v>
      </c>
      <c r="P414" s="6" t="s">
        <v>35</v>
      </c>
      <c r="Q414" t="s">
        <v>2589</v>
      </c>
      <c r="R414" s="6">
        <f ca="1">IFERROR(IF(AND(OR(P414="Global X Investments Canada Inc",P414="Fidelity Investments Canada ULC",P414="3iQ Corp."), ISNUMBER(SEARCH("/U", A414))), 0, VLOOKUP(A414,'[1]aum (BBG)'!$A:$D,2,FALSE)),0)</f>
        <v>20954761.505126953</v>
      </c>
      <c r="S414" s="6">
        <f ca="1">IFERROR(IF(AND(OR(P414="Global X Investments Canada Inc",P414="Fidelity Investments Canada ULC",P414="3iQ Corp."), ISNUMBER(SEARCH("/U", A414))), 0, VLOOKUP(A414,'[1]fund_flow (BBG)'!$A:$D,2,FALSE)),0)</f>
        <v>0</v>
      </c>
      <c r="T414" s="6">
        <f ca="1">IFERROR(IF(AND(OR(P414="Global X Investments Canada Inc",P414="Fidelity Investments Canada ULC",P414="3iQ Corp."), ISNUMBER(SEARCH("/U", A414))), 0, VLOOKUP(A414,'[1]fund_flow (BBG)'!$A:$D,4,FALSE)),0)</f>
        <v>0</v>
      </c>
      <c r="U414" s="6">
        <f ca="1">IFERROR(IF(AND(OR(P414="Global X Investments Canada Inc",P414="Fidelity Investments Canada ULC",P414="3iQ Corp."), ISNUMBER(SEARCH("/U", A414))), 0, VLOOKUP(A414,'[1]fund_flow (BBG)'!$E:$F,2,FALSE)),0)</f>
        <v>0</v>
      </c>
      <c r="V414" s="6">
        <f ca="1">IFERROR(IF(AND(OR(P414="Global X Investments Canada Inc",P414="Fidelity Investments Canada ULC",P414="3iQ Corp."), ISNUMBER(SEARCH("/U", A414))), 0, VLOOKUP(A414,'[1]fund_flow (BBG)'!$G:$H,2,FALSE)),0)</f>
        <v>0</v>
      </c>
      <c r="W414" s="6">
        <f ca="1">IFERROR(IF(AND(OR(P414="Global X Investments Canada Inc",P414="Fidelity Investments Canada ULC",P414="3iQ Corp."), ISNUMBER(SEARCH("/U", A414))), 0, VLOOKUP(A414,'[1]fund_flow (BBG)'!$I:$J,2,FALSE)),0)</f>
        <v>0</v>
      </c>
      <c r="X414" s="6">
        <f ca="1">IFERROR(VLOOKUP(A414,'[1]num_trades (BBG)'!$A:$C,2,FALSE),0)</f>
        <v>52</v>
      </c>
      <c r="Y414" s="6">
        <f ca="1">IFERROR(VLOOKUP(A414,'[1]Turnover (BBG)'!$A:$C,2,FALSE),0)</f>
        <v>404071.02</v>
      </c>
      <c r="Z414" s="6" t="str">
        <f>+IFERROR(IFERROR(VLOOKUP(M414,'[1]Category Mapping'!A:B,2,0),VLOOKUP(N414,'[1]Category Mapping'!A:B,2,0)),"Other")</f>
        <v>Other</v>
      </c>
      <c r="AA414" s="7">
        <v>20806530.475616455</v>
      </c>
      <c r="AB414" s="6"/>
    </row>
    <row r="415" spans="1:28">
      <c r="A415" t="s">
        <v>2590</v>
      </c>
      <c r="B415">
        <v>414</v>
      </c>
      <c r="C415" t="s">
        <v>2591</v>
      </c>
      <c r="D415" t="s">
        <v>2592</v>
      </c>
      <c r="E415" s="5" t="s">
        <v>29</v>
      </c>
      <c r="F415">
        <v>1</v>
      </c>
      <c r="G415" t="s">
        <v>2593</v>
      </c>
      <c r="H415" t="s">
        <v>2594</v>
      </c>
      <c r="I415">
        <v>0.35</v>
      </c>
      <c r="J415">
        <v>0.37</v>
      </c>
      <c r="K415" s="5">
        <v>42471</v>
      </c>
      <c r="L415" t="s">
        <v>32</v>
      </c>
      <c r="M415" t="s">
        <v>109</v>
      </c>
      <c r="N415" t="s">
        <v>1139</v>
      </c>
      <c r="P415" s="6" t="s">
        <v>35</v>
      </c>
      <c r="Q415" t="s">
        <v>2595</v>
      </c>
      <c r="R415" s="6">
        <f ca="1">IFERROR(IF(AND(OR(P415="Global X Investments Canada Inc",P415="Fidelity Investments Canada ULC",P415="3iQ Corp."), ISNUMBER(SEARCH("/U", A415))), 0, VLOOKUP(A415,'[1]aum (BBG)'!$A:$D,2,FALSE)),0)</f>
        <v>37037704.277038574</v>
      </c>
      <c r="S415" s="6">
        <f ca="1">IFERROR(IF(AND(OR(P415="Global X Investments Canada Inc",P415="Fidelity Investments Canada ULC",P415="3iQ Corp."), ISNUMBER(SEARCH("/U", A415))), 0, VLOOKUP(A415,'[1]fund_flow (BBG)'!$A:$D,2,FALSE)),0)</f>
        <v>0</v>
      </c>
      <c r="T415" s="6">
        <f ca="1">IFERROR(IF(AND(OR(P415="Global X Investments Canada Inc",P415="Fidelity Investments Canada ULC",P415="3iQ Corp."), ISNUMBER(SEARCH("/U", A415))), 0, VLOOKUP(A415,'[1]fund_flow (BBG)'!$A:$D,4,FALSE)),0)</f>
        <v>0</v>
      </c>
      <c r="U415" s="6">
        <f ca="1">IFERROR(IF(AND(OR(P415="Global X Investments Canada Inc",P415="Fidelity Investments Canada ULC",P415="3iQ Corp."), ISNUMBER(SEARCH("/U", A415))), 0, VLOOKUP(A415,'[1]fund_flow (BBG)'!$E:$F,2,FALSE)),0)</f>
        <v>35.525000000023283</v>
      </c>
      <c r="V415" s="6">
        <f ca="1">IFERROR(IF(AND(OR(P415="Global X Investments Canada Inc",P415="Fidelity Investments Canada ULC",P415="3iQ Corp."), ISNUMBER(SEARCH("/U", A415))), 0, VLOOKUP(A415,'[1]fund_flow (BBG)'!$G:$H,2,FALSE)),0)</f>
        <v>0</v>
      </c>
      <c r="W415" s="6">
        <f ca="1">IFERROR(IF(AND(OR(P415="Global X Investments Canada Inc",P415="Fidelity Investments Canada ULC",P415="3iQ Corp."), ISNUMBER(SEARCH("/U", A415))), 0, VLOOKUP(A415,'[1]fund_flow (BBG)'!$I:$J,2,FALSE)),0)</f>
        <v>784408.04999999725</v>
      </c>
      <c r="X415" s="6">
        <f ca="1">IFERROR(VLOOKUP(A415,'[1]num_trades (BBG)'!$A:$C,2,FALSE),0)</f>
        <v>122</v>
      </c>
      <c r="Y415" s="6">
        <f ca="1">IFERROR(VLOOKUP(A415,'[1]Turnover (BBG)'!$A:$C,2,FALSE),0)</f>
        <v>813267.61</v>
      </c>
      <c r="Z415" s="6" t="str">
        <f>+IFERROR(IFERROR(VLOOKUP(M415,'[1]Category Mapping'!A:B,2,0),VLOOKUP(N415,'[1]Category Mapping'!A:B,2,0)),"Other")</f>
        <v>Other</v>
      </c>
      <c r="AA415" s="7">
        <v>30287075.233459473</v>
      </c>
      <c r="AB415" s="6"/>
    </row>
    <row r="416" spans="1:28">
      <c r="A416" t="s">
        <v>2596</v>
      </c>
      <c r="B416">
        <v>415</v>
      </c>
      <c r="C416" t="s">
        <v>2597</v>
      </c>
      <c r="D416" t="s">
        <v>2598</v>
      </c>
      <c r="E416" s="5" t="s">
        <v>29</v>
      </c>
      <c r="F416">
        <v>1</v>
      </c>
      <c r="G416" t="s">
        <v>2599</v>
      </c>
      <c r="H416" t="s">
        <v>2600</v>
      </c>
      <c r="I416">
        <v>0.4</v>
      </c>
      <c r="J416">
        <v>0.45</v>
      </c>
      <c r="K416" s="5">
        <v>42479</v>
      </c>
      <c r="L416" t="s">
        <v>32</v>
      </c>
      <c r="M416" t="s">
        <v>42</v>
      </c>
      <c r="N416" t="s">
        <v>43</v>
      </c>
      <c r="P416" s="6" t="s">
        <v>2601</v>
      </c>
      <c r="Q416" t="s">
        <v>2602</v>
      </c>
      <c r="R416" s="6">
        <f ca="1">IFERROR(IF(AND(OR(P416="Global X Investments Canada Inc",P416="Fidelity Investments Canada ULC",P416="3iQ Corp."), ISNUMBER(SEARCH("/U", A416))), 0, VLOOKUP(A416,'[1]aum (BBG)'!$A:$D,2,FALSE)),0)</f>
        <v>904957062.33978271</v>
      </c>
      <c r="S416" s="6">
        <f ca="1">IFERROR(IF(AND(OR(P416="Global X Investments Canada Inc",P416="Fidelity Investments Canada ULC",P416="3iQ Corp."), ISNUMBER(SEARCH("/U", A416))), 0, VLOOKUP(A416,'[1]fund_flow (BBG)'!$A:$D,2,FALSE)),0)</f>
        <v>1924959.1190000274</v>
      </c>
      <c r="T416" s="6">
        <f ca="1">IFERROR(IF(AND(OR(P416="Global X Investments Canada Inc",P416="Fidelity Investments Canada ULC",P416="3iQ Corp."), ISNUMBER(SEARCH("/U", A416))), 0, VLOOKUP(A416,'[1]fund_flow (BBG)'!$A:$D,4,FALSE)),0)</f>
        <v>6754938.5620000269</v>
      </c>
      <c r="U416" s="6">
        <f ca="1">IFERROR(IF(AND(OR(P416="Global X Investments Canada Inc",P416="Fidelity Investments Canada ULC",P416="3iQ Corp."), ISNUMBER(SEARCH("/U", A416))), 0, VLOOKUP(A416,'[1]fund_flow (BBG)'!$E:$F,2,FALSE)),0)</f>
        <v>1925532.2055000274</v>
      </c>
      <c r="V416" s="6">
        <f ca="1">IFERROR(IF(AND(OR(P416="Global X Investments Canada Inc",P416="Fidelity Investments Canada ULC",P416="3iQ Corp."), ISNUMBER(SEARCH("/U", A416))), 0, VLOOKUP(A416,'[1]fund_flow (BBG)'!$G:$H,2,FALSE)),0)</f>
        <v>5782580.2709999457</v>
      </c>
      <c r="W416" s="6">
        <f ca="1">IFERROR(IF(AND(OR(P416="Global X Investments Canada Inc",P416="Fidelity Investments Canada ULC",P416="3iQ Corp."), ISNUMBER(SEARCH("/U", A416))), 0, VLOOKUP(A416,'[1]fund_flow (BBG)'!$I:$J,2,FALSE)),0)</f>
        <v>17349142.655999973</v>
      </c>
      <c r="X416" s="6">
        <f ca="1">IFERROR(VLOOKUP(A416,'[1]num_trades (BBG)'!$A:$C,2,FALSE),0)</f>
        <v>944</v>
      </c>
      <c r="Y416" s="6">
        <f ca="1">IFERROR(VLOOKUP(A416,'[1]Turnover (BBG)'!$A:$C,2,FALSE),0)</f>
        <v>8281610</v>
      </c>
      <c r="Z416" s="6" t="str">
        <f>+IFERROR(IFERROR(VLOOKUP(M416,'[1]Category Mapping'!A:B,2,0),VLOOKUP(N416,'[1]Category Mapping'!A:B,2,0)),"Other")</f>
        <v>Other</v>
      </c>
      <c r="AA416" s="7">
        <v>782530046.4630127</v>
      </c>
      <c r="AB416" s="6"/>
    </row>
    <row r="417" spans="1:28">
      <c r="A417" t="s">
        <v>2603</v>
      </c>
      <c r="B417">
        <v>416</v>
      </c>
      <c r="C417" t="s">
        <v>2604</v>
      </c>
      <c r="D417" t="s">
        <v>2605</v>
      </c>
      <c r="E417" s="5" t="s">
        <v>29</v>
      </c>
      <c r="F417">
        <v>1</v>
      </c>
      <c r="G417" t="s">
        <v>2606</v>
      </c>
      <c r="H417" t="s">
        <v>2607</v>
      </c>
      <c r="I417">
        <v>0.5</v>
      </c>
      <c r="J417">
        <v>0.56000000000000005</v>
      </c>
      <c r="K417" s="5">
        <v>42479</v>
      </c>
      <c r="L417" t="s">
        <v>32</v>
      </c>
      <c r="M417" t="s">
        <v>586</v>
      </c>
      <c r="N417" t="s">
        <v>587</v>
      </c>
      <c r="P417" s="6" t="s">
        <v>2601</v>
      </c>
      <c r="Q417" t="s">
        <v>2608</v>
      </c>
      <c r="R417" s="6">
        <f ca="1">IFERROR(IF(AND(OR(P417="Global X Investments Canada Inc",P417="Fidelity Investments Canada ULC",P417="3iQ Corp."), ISNUMBER(SEARCH("/U", A417))), 0, VLOOKUP(A417,'[1]aum (BBG)'!$A:$D,2,FALSE)),0)</f>
        <v>1150980245.2087402</v>
      </c>
      <c r="S417" s="6">
        <f ca="1">IFERROR(IF(AND(OR(P417="Global X Investments Canada Inc",P417="Fidelity Investments Canada ULC",P417="3iQ Corp."), ISNUMBER(SEARCH("/U", A417))), 0, VLOOKUP(A417,'[1]fund_flow (BBG)'!$A:$D,2,FALSE)),0)</f>
        <v>-1817527.8300000257</v>
      </c>
      <c r="T417" s="6">
        <f ca="1">IFERROR(IF(AND(OR(P417="Global X Investments Canada Inc",P417="Fidelity Investments Canada ULC",P417="3iQ Corp."), ISNUMBER(SEARCH("/U", A417))), 0, VLOOKUP(A417,'[1]fund_flow (BBG)'!$A:$D,4,FALSE)),0)</f>
        <v>4558216.7874999996</v>
      </c>
      <c r="U417" s="6">
        <f ca="1">IFERROR(IF(AND(OR(P417="Global X Investments Canada Inc",P417="Fidelity Investments Canada ULC",P417="3iQ Corp."), ISNUMBER(SEARCH("/U", A417))), 0, VLOOKUP(A417,'[1]fund_flow (BBG)'!$E:$F,2,FALSE)),0)</f>
        <v>-2724552.9074999746</v>
      </c>
      <c r="V417" s="6">
        <f ca="1">IFERROR(IF(AND(OR(P417="Global X Investments Canada Inc",P417="Fidelity Investments Canada ULC",P417="3iQ Corp."), ISNUMBER(SEARCH("/U", A417))), 0, VLOOKUP(A417,'[1]fund_flow (BBG)'!$G:$H,2,FALSE)),0)</f>
        <v>5482764.8204999473</v>
      </c>
      <c r="W417" s="6">
        <f ca="1">IFERROR(IF(AND(OR(P417="Global X Investments Canada Inc",P417="Fidelity Investments Canada ULC",P417="3iQ Corp."), ISNUMBER(SEARCH("/U", A417))), 0, VLOOKUP(A417,'[1]fund_flow (BBG)'!$I:$J,2,FALSE)),0)</f>
        <v>9141798.077999996</v>
      </c>
      <c r="X417" s="6">
        <f ca="1">IFERROR(VLOOKUP(A417,'[1]num_trades (BBG)'!$A:$C,2,FALSE),0)</f>
        <v>2393</v>
      </c>
      <c r="Y417" s="6">
        <f ca="1">IFERROR(VLOOKUP(A417,'[1]Turnover (BBG)'!$A:$C,2,FALSE),0)</f>
        <v>17416684</v>
      </c>
      <c r="Z417" s="6" t="str">
        <f>+IFERROR(IFERROR(VLOOKUP(M417,'[1]Category Mapping'!A:B,2,0),VLOOKUP(N417,'[1]Category Mapping'!A:B,2,0)),"Other")</f>
        <v>Other</v>
      </c>
      <c r="AA417" s="7">
        <v>1084469585.5140686</v>
      </c>
      <c r="AB417" s="6"/>
    </row>
    <row r="418" spans="1:28">
      <c r="A418" t="s">
        <v>2609</v>
      </c>
      <c r="B418">
        <v>417</v>
      </c>
      <c r="C418" t="s">
        <v>2610</v>
      </c>
      <c r="D418" t="s">
        <v>2611</v>
      </c>
      <c r="E418" s="5" t="s">
        <v>29</v>
      </c>
      <c r="F418">
        <v>1</v>
      </c>
      <c r="G418" t="s">
        <v>2612</v>
      </c>
      <c r="H418" t="s">
        <v>2613</v>
      </c>
      <c r="I418">
        <v>0.5</v>
      </c>
      <c r="J418">
        <v>0.55000000000000004</v>
      </c>
      <c r="K418" s="5">
        <v>42479</v>
      </c>
      <c r="L418" t="s">
        <v>32</v>
      </c>
      <c r="M418" t="s">
        <v>586</v>
      </c>
      <c r="N418" t="s">
        <v>587</v>
      </c>
      <c r="P418" s="6" t="s">
        <v>2601</v>
      </c>
      <c r="Q418" t="s">
        <v>2614</v>
      </c>
      <c r="R418" s="6">
        <f ca="1">IFERROR(IF(AND(OR(P418="Global X Investments Canada Inc",P418="Fidelity Investments Canada ULC",P418="3iQ Corp."), ISNUMBER(SEARCH("/U", A418))), 0, VLOOKUP(A418,'[1]aum (BBG)'!$A:$D,2,FALSE)),0)</f>
        <v>106928498.7449646</v>
      </c>
      <c r="S418" s="6">
        <f ca="1">IFERROR(IF(AND(OR(P418="Global X Investments Canada Inc",P418="Fidelity Investments Canada ULC",P418="3iQ Corp."), ISNUMBER(SEARCH("/U", A418))), 0, VLOOKUP(A418,'[1]fund_flow (BBG)'!$A:$D,2,FALSE)),0)</f>
        <v>0</v>
      </c>
      <c r="T418" s="6">
        <f ca="1">IFERROR(IF(AND(OR(P418="Global X Investments Canada Inc",P418="Fidelity Investments Canada ULC",P418="3iQ Corp."), ISNUMBER(SEARCH("/U", A418))), 0, VLOOKUP(A418,'[1]fund_flow (BBG)'!$A:$D,4,FALSE)),0)</f>
        <v>0</v>
      </c>
      <c r="U418" s="6">
        <f ca="1">IFERROR(IF(AND(OR(P418="Global X Investments Canada Inc",P418="Fidelity Investments Canada ULC",P418="3iQ Corp."), ISNUMBER(SEARCH("/U", A418))), 0, VLOOKUP(A418,'[1]fund_flow (BBG)'!$E:$F,2,FALSE)),0)</f>
        <v>-6436408.2014999911</v>
      </c>
      <c r="V418" s="6">
        <f ca="1">IFERROR(IF(AND(OR(P418="Global X Investments Canada Inc",P418="Fidelity Investments Canada ULC",P418="3iQ Corp."), ISNUMBER(SEARCH("/U", A418))), 0, VLOOKUP(A418,'[1]fund_flow (BBG)'!$G:$H,2,FALSE)),0)</f>
        <v>-21000440.395999994</v>
      </c>
      <c r="W418" s="6">
        <f ca="1">IFERROR(IF(AND(OR(P418="Global X Investments Canada Inc",P418="Fidelity Investments Canada ULC",P418="3iQ Corp."), ISNUMBER(SEARCH("/U", A418))), 0, VLOOKUP(A418,'[1]fund_flow (BBG)'!$I:$J,2,FALSE)),0)</f>
        <v>-27436848.597499982</v>
      </c>
      <c r="X418" s="6">
        <f ca="1">IFERROR(VLOOKUP(A418,'[1]num_trades (BBG)'!$A:$C,2,FALSE),0)</f>
        <v>264</v>
      </c>
      <c r="Y418" s="6">
        <f ca="1">IFERROR(VLOOKUP(A418,'[1]Turnover (BBG)'!$A:$C,2,FALSE),0)</f>
        <v>2856418.2999999993</v>
      </c>
      <c r="Z418" s="6" t="str">
        <f>+IFERROR(IFERROR(VLOOKUP(M418,'[1]Category Mapping'!A:B,2,0),VLOOKUP(N418,'[1]Category Mapping'!A:B,2,0)),"Other")</f>
        <v>Other</v>
      </c>
      <c r="AA418" s="7">
        <v>171767874.81307983</v>
      </c>
      <c r="AB418" s="6"/>
    </row>
    <row r="419" spans="1:28">
      <c r="A419" t="s">
        <v>2615</v>
      </c>
      <c r="B419">
        <v>418</v>
      </c>
      <c r="C419" t="s">
        <v>2616</v>
      </c>
      <c r="D419" t="s">
        <v>2617</v>
      </c>
      <c r="E419" s="5" t="s">
        <v>29</v>
      </c>
      <c r="F419">
        <v>1</v>
      </c>
      <c r="G419" t="s">
        <v>2618</v>
      </c>
      <c r="H419" t="s">
        <v>2619</v>
      </c>
      <c r="I419">
        <v>0.6</v>
      </c>
      <c r="J419">
        <v>0.67</v>
      </c>
      <c r="K419" s="5">
        <v>42479</v>
      </c>
      <c r="L419" t="s">
        <v>32</v>
      </c>
      <c r="M419" t="s">
        <v>645</v>
      </c>
      <c r="N419" t="s">
        <v>1258</v>
      </c>
      <c r="P419" s="6" t="s">
        <v>2601</v>
      </c>
      <c r="Q419" t="s">
        <v>2620</v>
      </c>
      <c r="R419" s="6">
        <f ca="1">IFERROR(IF(AND(OR(P419="Global X Investments Canada Inc",P419="Fidelity Investments Canada ULC",P419="3iQ Corp."), ISNUMBER(SEARCH("/U", A419))), 0, VLOOKUP(A419,'[1]aum (BBG)'!$A:$D,2,FALSE)),0)</f>
        <v>348331939.98336792</v>
      </c>
      <c r="S419" s="6">
        <f ca="1">IFERROR(IF(AND(OR(P419="Global X Investments Canada Inc",P419="Fidelity Investments Canada ULC",P419="3iQ Corp."), ISNUMBER(SEARCH("/U", A419))), 0, VLOOKUP(A419,'[1]fund_flow (BBG)'!$A:$D,2,FALSE)),0)</f>
        <v>1570705.4560000226</v>
      </c>
      <c r="T419" s="6">
        <f ca="1">IFERROR(IF(AND(OR(P419="Global X Investments Canada Inc",P419="Fidelity Investments Canada ULC",P419="3iQ Corp."), ISNUMBER(SEARCH("/U", A419))), 0, VLOOKUP(A419,'[1]fund_flow (BBG)'!$A:$D,4,FALSE)),0)</f>
        <v>-27003147.600999989</v>
      </c>
      <c r="U419" s="6">
        <f ca="1">IFERROR(IF(AND(OR(P419="Global X Investments Canada Inc",P419="Fidelity Investments Canada ULC",P419="3iQ Corp."), ISNUMBER(SEARCH("/U", A419))), 0, VLOOKUP(A419,'[1]fund_flow (BBG)'!$E:$F,2,FALSE)),0)</f>
        <v>0</v>
      </c>
      <c r="V419" s="6">
        <f ca="1">IFERROR(IF(AND(OR(P419="Global X Investments Canada Inc",P419="Fidelity Investments Canada ULC",P419="3iQ Corp."), ISNUMBER(SEARCH("/U", A419))), 0, VLOOKUP(A419,'[1]fund_flow (BBG)'!$G:$H,2,FALSE)),0)</f>
        <v>638.4484999999404</v>
      </c>
      <c r="W419" s="6">
        <f ca="1">IFERROR(IF(AND(OR(P419="Global X Investments Canada Inc",P419="Fidelity Investments Canada ULC",P419="3iQ Corp."), ISNUMBER(SEARCH("/U", A419))), 0, VLOOKUP(A419,'[1]fund_flow (BBG)'!$I:$J,2,FALSE)),0)</f>
        <v>-26224712.236999977</v>
      </c>
      <c r="X419" s="6">
        <f ca="1">IFERROR(VLOOKUP(A419,'[1]num_trades (BBG)'!$A:$C,2,FALSE),0)</f>
        <v>633</v>
      </c>
      <c r="Y419" s="6">
        <f ca="1">IFERROR(VLOOKUP(A419,'[1]Turnover (BBG)'!$A:$C,2,FALSE),0)</f>
        <v>6430137.7000000002</v>
      </c>
      <c r="Z419" s="6" t="str">
        <f>+IFERROR(IFERROR(VLOOKUP(M419,'[1]Category Mapping'!A:B,2,0),VLOOKUP(N419,'[1]Category Mapping'!A:B,2,0)),"Other")</f>
        <v>Other</v>
      </c>
      <c r="AA419" s="7">
        <v>559941118.24035645</v>
      </c>
      <c r="AB419" s="6"/>
    </row>
    <row r="420" spans="1:28">
      <c r="A420" t="s">
        <v>2621</v>
      </c>
      <c r="B420">
        <v>419</v>
      </c>
      <c r="C420" t="s">
        <v>2622</v>
      </c>
      <c r="D420" t="s">
        <v>2623</v>
      </c>
      <c r="E420" s="5" t="s">
        <v>29</v>
      </c>
      <c r="F420">
        <v>2</v>
      </c>
      <c r="G420" t="s">
        <v>2624</v>
      </c>
      <c r="H420" t="s">
        <v>2625</v>
      </c>
      <c r="I420">
        <v>0.25</v>
      </c>
      <c r="J420">
        <v>0.28000000000000003</v>
      </c>
      <c r="K420" s="5">
        <v>42480</v>
      </c>
      <c r="L420" t="s">
        <v>819</v>
      </c>
      <c r="M420" t="s">
        <v>480</v>
      </c>
      <c r="N420" t="s">
        <v>34</v>
      </c>
      <c r="P420" s="6" t="s">
        <v>233</v>
      </c>
      <c r="Q420" t="s">
        <v>2626</v>
      </c>
      <c r="R420" s="6">
        <f ca="1">IFERROR(IF(AND(OR(P420="Global X Investments Canada Inc",P420="Fidelity Investments Canada ULC",P420="3iQ Corp."), ISNUMBER(SEARCH("/U", A420))), 0, VLOOKUP(A420,'[1]aum (BBG)'!$A:$D,2,FALSE)),0)</f>
        <v>1347263167.1038818</v>
      </c>
      <c r="S420" s="6">
        <f ca="1">IFERROR(IF(AND(OR(P420="Global X Investments Canada Inc",P420="Fidelity Investments Canada ULC",P420="3iQ Corp."), ISNUMBER(SEARCH("/U", A420))), 0, VLOOKUP(A420,'[1]fund_flow (BBG)'!$A:$D,2,FALSE)),0)</f>
        <v>-168605.59449999779</v>
      </c>
      <c r="T420" s="6">
        <f ca="1">IFERROR(IF(AND(OR(P420="Global X Investments Canada Inc",P420="Fidelity Investments Canada ULC",P420="3iQ Corp."), ISNUMBER(SEARCH("/U", A420))), 0, VLOOKUP(A420,'[1]fund_flow (BBG)'!$A:$D,4,FALSE)),0)</f>
        <v>10060192.026499964</v>
      </c>
      <c r="U420" s="6">
        <f ca="1">IFERROR(IF(AND(OR(P420="Global X Investments Canada Inc",P420="Fidelity Investments Canada ULC",P420="3iQ Corp."), ISNUMBER(SEARCH("/U", A420))), 0, VLOOKUP(A420,'[1]fund_flow (BBG)'!$E:$F,2,FALSE)),0)</f>
        <v>5014418.6600000709</v>
      </c>
      <c r="V420" s="6">
        <f ca="1">IFERROR(IF(AND(OR(P420="Global X Investments Canada Inc",P420="Fidelity Investments Canada ULC",P420="3iQ Corp."), ISNUMBER(SEARCH("/U", A420))), 0, VLOOKUP(A420,'[1]fund_flow (BBG)'!$G:$H,2,FALSE)),0)</f>
        <v>5099457.4484998919</v>
      </c>
      <c r="W420" s="6">
        <f ca="1">IFERROR(IF(AND(OR(P420="Global X Investments Canada Inc",P420="Fidelity Investments Canada ULC",P420="3iQ Corp."), ISNUMBER(SEARCH("/U", A420))), 0, VLOOKUP(A420,'[1]fund_flow (BBG)'!$I:$J,2,FALSE)),0)</f>
        <v>25262027.261</v>
      </c>
      <c r="X420" s="6">
        <f ca="1">IFERROR(VLOOKUP(A420,'[1]num_trades (BBG)'!$A:$C,2,FALSE),0)</f>
        <v>8315</v>
      </c>
      <c r="Y420" s="6">
        <f ca="1">IFERROR(VLOOKUP(A420,'[1]Turnover (BBG)'!$A:$C,2,FALSE),0)</f>
        <v>76730387</v>
      </c>
      <c r="Z420" s="6" t="str">
        <f>+IFERROR(IFERROR(VLOOKUP(M420,'[1]Category Mapping'!A:B,2,0),VLOOKUP(N420,'[1]Category Mapping'!A:B,2,0)),"Other")</f>
        <v>Equity Essential</v>
      </c>
      <c r="AA420" s="7">
        <v>1032902320.9277344</v>
      </c>
      <c r="AB420" s="6"/>
    </row>
    <row r="421" spans="1:28">
      <c r="A421" t="s">
        <v>2627</v>
      </c>
      <c r="B421">
        <v>420</v>
      </c>
      <c r="C421" t="s">
        <v>2628</v>
      </c>
      <c r="D421" t="s">
        <v>2629</v>
      </c>
      <c r="E421" s="5" t="s">
        <v>29</v>
      </c>
      <c r="F421">
        <v>2</v>
      </c>
      <c r="G421" t="s">
        <v>2624</v>
      </c>
      <c r="H421" t="s">
        <v>2625</v>
      </c>
      <c r="I421">
        <v>0.25</v>
      </c>
      <c r="J421">
        <v>0.28000000000000003</v>
      </c>
      <c r="K421" s="5">
        <v>42480</v>
      </c>
      <c r="L421" t="s">
        <v>819</v>
      </c>
      <c r="M421" t="s">
        <v>480</v>
      </c>
      <c r="N421" t="s">
        <v>34</v>
      </c>
      <c r="P421" s="6" t="s">
        <v>233</v>
      </c>
      <c r="Q421" t="s">
        <v>2630</v>
      </c>
      <c r="R421" s="6">
        <f>IFERROR(IF(AND(OR(P421="Global X Investments Canada Inc",P421="Fidelity Investments Canada ULC",P421="3iQ Corp."), ISNUMBER(SEARCH("/U", A421))), 0, VLOOKUP(A421,'[1]aum (BBG)'!$A:$D,2,FALSE)),0)</f>
        <v>0</v>
      </c>
      <c r="S421" s="6">
        <f>IFERROR(IF(AND(OR(P421="Global X Investments Canada Inc",P421="Fidelity Investments Canada ULC",P421="3iQ Corp."), ISNUMBER(SEARCH("/U", A421))), 0, VLOOKUP(A421,'[1]fund_flow (BBG)'!$A:$D,2,FALSE)),0)</f>
        <v>0</v>
      </c>
      <c r="T421" s="6">
        <f>IFERROR(IF(AND(OR(P421="Global X Investments Canada Inc",P421="Fidelity Investments Canada ULC",P421="3iQ Corp."), ISNUMBER(SEARCH("/U", A421))), 0, VLOOKUP(A421,'[1]fund_flow (BBG)'!$A:$D,4,FALSE)),0)</f>
        <v>0</v>
      </c>
      <c r="U421" s="6">
        <f>IFERROR(IF(AND(OR(P421="Global X Investments Canada Inc",P421="Fidelity Investments Canada ULC",P421="3iQ Corp."), ISNUMBER(SEARCH("/U", A421))), 0, VLOOKUP(A421,'[1]fund_flow (BBG)'!$E:$F,2,FALSE)),0)</f>
        <v>0</v>
      </c>
      <c r="V421" s="6">
        <f>IFERROR(IF(AND(OR(P421="Global X Investments Canada Inc",P421="Fidelity Investments Canada ULC",P421="3iQ Corp."), ISNUMBER(SEARCH("/U", A421))), 0, VLOOKUP(A421,'[1]fund_flow (BBG)'!$G:$H,2,FALSE)),0)</f>
        <v>0</v>
      </c>
      <c r="W421" s="6">
        <f>IFERROR(IF(AND(OR(P421="Global X Investments Canada Inc",P421="Fidelity Investments Canada ULC",P421="3iQ Corp."), ISNUMBER(SEARCH("/U", A421))), 0, VLOOKUP(A421,'[1]fund_flow (BBG)'!$I:$J,2,FALSE)),0)</f>
        <v>0</v>
      </c>
      <c r="X421" s="6">
        <f ca="1">IFERROR(VLOOKUP(A421,'[1]num_trades (BBG)'!$A:$C,2,FALSE),0)</f>
        <v>1489</v>
      </c>
      <c r="Y421" s="6">
        <f ca="1">IFERROR(VLOOKUP(A421,'[1]Turnover (BBG)'!$A:$C,2,FALSE),0)</f>
        <v>29350840</v>
      </c>
      <c r="Z421" s="6" t="str">
        <f>+IFERROR(IFERROR(VLOOKUP(M421,'[1]Category Mapping'!A:B,2,0),VLOOKUP(N421,'[1]Category Mapping'!A:B,2,0)),"Other")</f>
        <v>Equity Essential</v>
      </c>
      <c r="AA421" s="7">
        <v>0</v>
      </c>
      <c r="AB421" s="6"/>
    </row>
    <row r="422" spans="1:28">
      <c r="A422" t="s">
        <v>2631</v>
      </c>
      <c r="B422">
        <v>421</v>
      </c>
      <c r="C422" t="s">
        <v>2632</v>
      </c>
      <c r="D422" t="s">
        <v>2633</v>
      </c>
      <c r="E422" s="9">
        <v>45387</v>
      </c>
      <c r="F422">
        <v>1</v>
      </c>
      <c r="G422" t="s">
        <v>2634</v>
      </c>
      <c r="H422" t="s">
        <v>2635</v>
      </c>
      <c r="I422">
        <v>0.6</v>
      </c>
      <c r="J422">
        <v>0.84</v>
      </c>
      <c r="K422" s="5">
        <v>42494</v>
      </c>
      <c r="L422" t="s">
        <v>819</v>
      </c>
      <c r="M422" t="s">
        <v>33</v>
      </c>
      <c r="N422" t="s">
        <v>2060</v>
      </c>
      <c r="P422" s="6" t="s">
        <v>135</v>
      </c>
      <c r="Q422" t="s">
        <v>2636</v>
      </c>
      <c r="R422" s="6">
        <f ca="1">IFERROR(IF(AND(OR(P422="Global X Investments Canada Inc",P422="Fidelity Investments Canada ULC",P422="3iQ Corp."), ISNUMBER(SEARCH("/U", A422))), 0, VLOOKUP(A422,'[1]aum (BBG)'!$A:$D,2,FALSE)),0)</f>
        <v>0</v>
      </c>
      <c r="S422" s="6">
        <f ca="1">IFERROR(IF(AND(OR(P422="Global X Investments Canada Inc",P422="Fidelity Investments Canada ULC",P422="3iQ Corp."), ISNUMBER(SEARCH("/U", A422))), 0, VLOOKUP(A422,'[1]fund_flow (BBG)'!$A:$D,2,FALSE)),0)</f>
        <v>0</v>
      </c>
      <c r="T422" s="6">
        <f ca="1">IFERROR(IF(AND(OR(P422="Global X Investments Canada Inc",P422="Fidelity Investments Canada ULC",P422="3iQ Corp."), ISNUMBER(SEARCH("/U", A422))), 0, VLOOKUP(A422,'[1]fund_flow (BBG)'!$A:$D,4,FALSE)),0)</f>
        <v>0</v>
      </c>
      <c r="U422" s="6">
        <f ca="1">IFERROR(IF(AND(OR(P422="Global X Investments Canada Inc",P422="Fidelity Investments Canada ULC",P422="3iQ Corp."), ISNUMBER(SEARCH("/U", A422))), 0, VLOOKUP(A422,'[1]fund_flow (BBG)'!$E:$F,2,FALSE)),0)</f>
        <v>0</v>
      </c>
      <c r="V422" s="6">
        <f ca="1">IFERROR(IF(AND(OR(P422="Global X Investments Canada Inc",P422="Fidelity Investments Canada ULC",P422="3iQ Corp."), ISNUMBER(SEARCH("/U", A422))), 0, VLOOKUP(A422,'[1]fund_flow (BBG)'!$G:$H,2,FALSE)),0)</f>
        <v>0</v>
      </c>
      <c r="W422" s="6">
        <f ca="1">IFERROR(IF(AND(OR(P422="Global X Investments Canada Inc",P422="Fidelity Investments Canada ULC",P422="3iQ Corp."), ISNUMBER(SEARCH("/U", A422))), 0, VLOOKUP(A422,'[1]fund_flow (BBG)'!$I:$J,2,FALSE)),0)</f>
        <v>0</v>
      </c>
      <c r="X422" s="6">
        <f ca="1">IFERROR(VLOOKUP(A422,'[1]num_trades (BBG)'!$A:$C,2,FALSE),0)</f>
        <v>0</v>
      </c>
      <c r="Y422" s="6">
        <f ca="1">IFERROR(VLOOKUP(A422,'[1]Turnover (BBG)'!$A:$C,2,FALSE),0)</f>
        <v>0</v>
      </c>
      <c r="Z422" s="6" t="str">
        <f>+IFERROR(IFERROR(VLOOKUP(M422,'[1]Category Mapping'!A:B,2,0),VLOOKUP(N422,'[1]Category Mapping'!A:B,2,0)),"Other")</f>
        <v>Other</v>
      </c>
      <c r="AA422" s="7">
        <v>0</v>
      </c>
      <c r="AB422" s="6"/>
    </row>
    <row r="423" spans="1:28">
      <c r="A423" t="s">
        <v>2637</v>
      </c>
      <c r="B423">
        <v>422</v>
      </c>
      <c r="C423" t="s">
        <v>2638</v>
      </c>
      <c r="D423" t="s">
        <v>2639</v>
      </c>
      <c r="E423" s="5" t="s">
        <v>29</v>
      </c>
      <c r="F423">
        <v>1</v>
      </c>
      <c r="G423" t="s">
        <v>2640</v>
      </c>
      <c r="H423" t="s">
        <v>2641</v>
      </c>
      <c r="I423">
        <v>0.45</v>
      </c>
      <c r="J423">
        <v>0.5</v>
      </c>
      <c r="K423" s="5">
        <v>42507</v>
      </c>
      <c r="L423" t="s">
        <v>32</v>
      </c>
      <c r="M423" t="s">
        <v>473</v>
      </c>
      <c r="N423" t="s">
        <v>1139</v>
      </c>
      <c r="P423" s="6" t="s">
        <v>494</v>
      </c>
      <c r="Q423" t="s">
        <v>2642</v>
      </c>
      <c r="R423" s="6">
        <f ca="1">IFERROR(IF(AND(OR(P423="Global X Investments Canada Inc",P423="Fidelity Investments Canada ULC",P423="3iQ Corp."), ISNUMBER(SEARCH("/U", A423))), 0, VLOOKUP(A423,'[1]aum (BBG)'!$A:$D,2,FALSE)),0)</f>
        <v>76002707.844734192</v>
      </c>
      <c r="S423" s="6">
        <f ca="1">IFERROR(IF(AND(OR(P423="Global X Investments Canada Inc",P423="Fidelity Investments Canada ULC",P423="3iQ Corp."), ISNUMBER(SEARCH("/U", A423))), 0, VLOOKUP(A423,'[1]fund_flow (BBG)'!$A:$D,2,FALSE)),0)</f>
        <v>0</v>
      </c>
      <c r="T423" s="6">
        <f ca="1">IFERROR(IF(AND(OR(P423="Global X Investments Canada Inc",P423="Fidelity Investments Canada ULC",P423="3iQ Corp."), ISNUMBER(SEARCH("/U", A423))), 0, VLOOKUP(A423,'[1]fund_flow (BBG)'!$A:$D,4,FALSE)),0)</f>
        <v>0</v>
      </c>
      <c r="U423" s="6">
        <f ca="1">IFERROR(IF(AND(OR(P423="Global X Investments Canada Inc",P423="Fidelity Investments Canada ULC",P423="3iQ Corp."), ISNUMBER(SEARCH("/U", A423))), 0, VLOOKUP(A423,'[1]fund_flow (BBG)'!$E:$F,2,FALSE)),0)</f>
        <v>0</v>
      </c>
      <c r="V423" s="6">
        <f ca="1">IFERROR(IF(AND(OR(P423="Global X Investments Canada Inc",P423="Fidelity Investments Canada ULC",P423="3iQ Corp."), ISNUMBER(SEARCH("/U", A423))), 0, VLOOKUP(A423,'[1]fund_flow (BBG)'!$G:$H,2,FALSE)),0)</f>
        <v>0</v>
      </c>
      <c r="W423" s="6">
        <f ca="1">IFERROR(IF(AND(OR(P423="Global X Investments Canada Inc",P423="Fidelity Investments Canada ULC",P423="3iQ Corp."), ISNUMBER(SEARCH("/U", A423))), 0, VLOOKUP(A423,'[1]fund_flow (BBG)'!$I:$J,2,FALSE)),0)</f>
        <v>0</v>
      </c>
      <c r="X423" s="6">
        <f ca="1">IFERROR(VLOOKUP(A423,'[1]num_trades (BBG)'!$A:$C,2,FALSE),0)</f>
        <v>86</v>
      </c>
      <c r="Y423" s="6">
        <f ca="1">IFERROR(VLOOKUP(A423,'[1]Turnover (BBG)'!$A:$C,2,FALSE),0)</f>
        <v>698850.35100000002</v>
      </c>
      <c r="Z423" s="6" t="str">
        <f>+IFERROR(IFERROR(VLOOKUP(M423,'[1]Category Mapping'!A:B,2,0),VLOOKUP(N423,'[1]Category Mapping'!A:B,2,0)),"Other")</f>
        <v>Other</v>
      </c>
      <c r="AA423" s="7">
        <v>58160941.77646637</v>
      </c>
      <c r="AB423" s="6"/>
    </row>
    <row r="424" spans="1:28">
      <c r="A424" t="s">
        <v>2643</v>
      </c>
      <c r="B424">
        <v>423</v>
      </c>
      <c r="C424" t="s">
        <v>2644</v>
      </c>
      <c r="D424" t="s">
        <v>2645</v>
      </c>
      <c r="E424" s="5" t="s">
        <v>29</v>
      </c>
      <c r="F424">
        <v>1</v>
      </c>
      <c r="G424" t="s">
        <v>2646</v>
      </c>
      <c r="H424" t="s">
        <v>2647</v>
      </c>
      <c r="I424">
        <v>0.65</v>
      </c>
      <c r="J424">
        <v>0.82</v>
      </c>
      <c r="K424" s="5">
        <v>42507</v>
      </c>
      <c r="L424" t="s">
        <v>32</v>
      </c>
      <c r="M424" t="s">
        <v>261</v>
      </c>
      <c r="N424" t="s">
        <v>610</v>
      </c>
      <c r="P424" s="6" t="s">
        <v>135</v>
      </c>
      <c r="Q424" t="s">
        <v>2648</v>
      </c>
      <c r="R424" s="6">
        <f ca="1">IFERROR(IF(AND(OR(P424="Global X Investments Canada Inc",P424="Fidelity Investments Canada ULC",P424="3iQ Corp."), ISNUMBER(SEARCH("/U", A424))), 0, VLOOKUP(A424,'[1]aum (BBG)'!$A:$D,2,FALSE)),0)</f>
        <v>57574799.383953094</v>
      </c>
      <c r="S424" s="6">
        <f ca="1">IFERROR(IF(AND(OR(P424="Global X Investments Canada Inc",P424="Fidelity Investments Canada ULC",P424="3iQ Corp."), ISNUMBER(SEARCH("/U", A424))), 0, VLOOKUP(A424,'[1]fund_flow (BBG)'!$A:$D,2,FALSE)),0)</f>
        <v>0</v>
      </c>
      <c r="T424" s="6">
        <f ca="1">IFERROR(IF(AND(OR(P424="Global X Investments Canada Inc",P424="Fidelity Investments Canada ULC",P424="3iQ Corp."), ISNUMBER(SEARCH("/U", A424))), 0, VLOOKUP(A424,'[1]fund_flow (BBG)'!$A:$D,4,FALSE)),0)</f>
        <v>0</v>
      </c>
      <c r="U424" s="6">
        <f ca="1">IFERROR(IF(AND(OR(P424="Global X Investments Canada Inc",P424="Fidelity Investments Canada ULC",P424="3iQ Corp."), ISNUMBER(SEARCH("/U", A424))), 0, VLOOKUP(A424,'[1]fund_flow (BBG)'!$E:$F,2,FALSE)),0)</f>
        <v>0</v>
      </c>
      <c r="V424" s="6">
        <f ca="1">IFERROR(IF(AND(OR(P424="Global X Investments Canada Inc",P424="Fidelity Investments Canada ULC",P424="3iQ Corp."), ISNUMBER(SEARCH("/U", A424))), 0, VLOOKUP(A424,'[1]fund_flow (BBG)'!$G:$H,2,FALSE)),0)</f>
        <v>0</v>
      </c>
      <c r="W424" s="6">
        <f ca="1">IFERROR(IF(AND(OR(P424="Global X Investments Canada Inc",P424="Fidelity Investments Canada ULC",P424="3iQ Corp."), ISNUMBER(SEARCH("/U", A424))), 0, VLOOKUP(A424,'[1]fund_flow (BBG)'!$I:$J,2,FALSE)),0)</f>
        <v>0</v>
      </c>
      <c r="X424" s="6">
        <f ca="1">IFERROR(VLOOKUP(A424,'[1]num_trades (BBG)'!$A:$C,2,FALSE),0)</f>
        <v>35</v>
      </c>
      <c r="Y424" s="6">
        <f ca="1">IFERROR(VLOOKUP(A424,'[1]Turnover (BBG)'!$A:$C,2,FALSE),0)</f>
        <v>238164.73</v>
      </c>
      <c r="Z424" s="6" t="str">
        <f>+IFERROR(IFERROR(VLOOKUP(M424,'[1]Category Mapping'!A:B,2,0),VLOOKUP(N424,'[1]Category Mapping'!A:B,2,0)),"Other")</f>
        <v>Other</v>
      </c>
      <c r="AA424" s="7">
        <v>55281515.602916718</v>
      </c>
      <c r="AB424" s="6"/>
    </row>
    <row r="425" spans="1:28">
      <c r="A425" t="s">
        <v>2649</v>
      </c>
      <c r="B425">
        <v>424</v>
      </c>
      <c r="C425" t="s">
        <v>2650</v>
      </c>
      <c r="D425" t="s">
        <v>2651</v>
      </c>
      <c r="E425" s="5" t="s">
        <v>29</v>
      </c>
      <c r="F425">
        <v>1</v>
      </c>
      <c r="G425" t="s">
        <v>2652</v>
      </c>
      <c r="H425" t="s">
        <v>2653</v>
      </c>
      <c r="I425">
        <v>0.4</v>
      </c>
      <c r="J425">
        <v>0.28000000000000003</v>
      </c>
      <c r="K425" s="5">
        <v>42516</v>
      </c>
      <c r="L425" t="s">
        <v>32</v>
      </c>
      <c r="M425" t="s">
        <v>487</v>
      </c>
      <c r="N425" t="s">
        <v>521</v>
      </c>
      <c r="P425" s="6" t="s">
        <v>522</v>
      </c>
      <c r="Q425" t="s">
        <v>2654</v>
      </c>
      <c r="R425" s="6">
        <f ca="1">IFERROR(IF(AND(OR(P425="Global X Investments Canada Inc",P425="Fidelity Investments Canada ULC",P425="3iQ Corp."), ISNUMBER(SEARCH("/U", A425))), 0, VLOOKUP(A425,'[1]aum (BBG)'!$A:$D,2,FALSE)),0)</f>
        <v>85357068.557739258</v>
      </c>
      <c r="S425" s="6">
        <f ca="1">IFERROR(IF(AND(OR(P425="Global X Investments Canada Inc",P425="Fidelity Investments Canada ULC",P425="3iQ Corp."), ISNUMBER(SEARCH("/U", A425))), 0, VLOOKUP(A425,'[1]fund_flow (BBG)'!$A:$D,2,FALSE)),0)</f>
        <v>2077988.1225000022</v>
      </c>
      <c r="T425" s="6">
        <f ca="1">IFERROR(IF(AND(OR(P425="Global X Investments Canada Inc",P425="Fidelity Investments Canada ULC",P425="3iQ Corp."), ISNUMBER(SEARCH("/U", A425))), 0, VLOOKUP(A425,'[1]fund_flow (BBG)'!$A:$D,4,FALSE)),0)</f>
        <v>0</v>
      </c>
      <c r="U425" s="6">
        <f ca="1">IFERROR(IF(AND(OR(P425="Global X Investments Canada Inc",P425="Fidelity Investments Canada ULC",P425="3iQ Corp."), ISNUMBER(SEARCH("/U", A425))), 0, VLOOKUP(A425,'[1]fund_flow (BBG)'!$E:$F,2,FALSE)),0)</f>
        <v>4476024.279699998</v>
      </c>
      <c r="V425" s="6">
        <f ca="1">IFERROR(IF(AND(OR(P425="Global X Investments Canada Inc",P425="Fidelity Investments Canada ULC",P425="3iQ Corp."), ISNUMBER(SEARCH("/U", A425))), 0, VLOOKUP(A425,'[1]fund_flow (BBG)'!$G:$H,2,FALSE)),0)</f>
        <v>11023417.078749999</v>
      </c>
      <c r="W425" s="6">
        <f ca="1">IFERROR(IF(AND(OR(P425="Global X Investments Canada Inc",P425="Fidelity Investments Canada ULC",P425="3iQ Corp."), ISNUMBER(SEARCH("/U", A425))), 0, VLOOKUP(A425,'[1]fund_flow (BBG)'!$I:$J,2,FALSE)),0)</f>
        <v>19203250.508149996</v>
      </c>
      <c r="X425" s="6">
        <f ca="1">IFERROR(VLOOKUP(A425,'[1]num_trades (BBG)'!$A:$C,2,FALSE),0)</f>
        <v>2423</v>
      </c>
      <c r="Y425" s="6">
        <f ca="1">IFERROR(VLOOKUP(A425,'[1]Turnover (BBG)'!$A:$C,2,FALSE),0)</f>
        <v>9201734</v>
      </c>
      <c r="Z425" s="6" t="str">
        <f>+IFERROR(IFERROR(VLOOKUP(M425,'[1]Category Mapping'!A:B,2,0),VLOOKUP(N425,'[1]Category Mapping'!A:B,2,0)),"Other")</f>
        <v>Other</v>
      </c>
      <c r="AA425" s="7">
        <v>4982604.5322418213</v>
      </c>
      <c r="AB425" s="6"/>
    </row>
    <row r="426" spans="1:28">
      <c r="A426" t="s">
        <v>2655</v>
      </c>
      <c r="B426">
        <v>425</v>
      </c>
      <c r="C426" t="s">
        <v>2656</v>
      </c>
      <c r="D426" t="s">
        <v>2657</v>
      </c>
      <c r="E426" s="5" t="s">
        <v>29</v>
      </c>
      <c r="F426">
        <v>1</v>
      </c>
      <c r="G426" t="s">
        <v>2658</v>
      </c>
      <c r="H426" t="s">
        <v>2659</v>
      </c>
      <c r="I426">
        <v>0.45</v>
      </c>
      <c r="J426">
        <v>0.5</v>
      </c>
      <c r="K426" s="5">
        <v>42542</v>
      </c>
      <c r="L426" t="s">
        <v>32</v>
      </c>
      <c r="M426" t="s">
        <v>33</v>
      </c>
      <c r="N426" t="s">
        <v>1139</v>
      </c>
      <c r="P426" s="6" t="s">
        <v>2601</v>
      </c>
      <c r="Q426" t="s">
        <v>2660</v>
      </c>
      <c r="R426" s="6">
        <f ca="1">IFERROR(IF(AND(OR(P426="Global X Investments Canada Inc",P426="Fidelity Investments Canada ULC",P426="3iQ Corp."), ISNUMBER(SEARCH("/U", A426))), 0, VLOOKUP(A426,'[1]aum (BBG)'!$A:$D,2,FALSE)),0)</f>
        <v>0</v>
      </c>
      <c r="S426" s="6">
        <f ca="1">IFERROR(IF(AND(OR(P426="Global X Investments Canada Inc",P426="Fidelity Investments Canada ULC",P426="3iQ Corp."), ISNUMBER(SEARCH("/U", A426))), 0, VLOOKUP(A426,'[1]fund_flow (BBG)'!$A:$D,2,FALSE)),0)</f>
        <v>0</v>
      </c>
      <c r="T426" s="6">
        <f ca="1">IFERROR(IF(AND(OR(P426="Global X Investments Canada Inc",P426="Fidelity Investments Canada ULC",P426="3iQ Corp."), ISNUMBER(SEARCH("/U", A426))), 0, VLOOKUP(A426,'[1]fund_flow (BBG)'!$A:$D,4,FALSE)),0)</f>
        <v>0</v>
      </c>
      <c r="U426" s="6">
        <f ca="1">IFERROR(IF(AND(OR(P426="Global X Investments Canada Inc",P426="Fidelity Investments Canada ULC",P426="3iQ Corp."), ISNUMBER(SEARCH("/U", A426))), 0, VLOOKUP(A426,'[1]fund_flow (BBG)'!$E:$F,2,FALSE)),0)</f>
        <v>0</v>
      </c>
      <c r="V426" s="6">
        <f ca="1">IFERROR(IF(AND(OR(P426="Global X Investments Canada Inc",P426="Fidelity Investments Canada ULC",P426="3iQ Corp."), ISNUMBER(SEARCH("/U", A426))), 0, VLOOKUP(A426,'[1]fund_flow (BBG)'!$G:$H,2,FALSE)),0)</f>
        <v>0</v>
      </c>
      <c r="W426" s="6">
        <f ca="1">IFERROR(IF(AND(OR(P426="Global X Investments Canada Inc",P426="Fidelity Investments Canada ULC",P426="3iQ Corp."), ISNUMBER(SEARCH("/U", A426))), 0, VLOOKUP(A426,'[1]fund_flow (BBG)'!$I:$J,2,FALSE)),0)</f>
        <v>0</v>
      </c>
      <c r="X426" s="6">
        <f ca="1">IFERROR(VLOOKUP(A426,'[1]num_trades (BBG)'!$A:$C,2,FALSE),0)</f>
        <v>0</v>
      </c>
      <c r="Y426" s="6">
        <f ca="1">IFERROR(VLOOKUP(A426,'[1]Turnover (BBG)'!$A:$C,2,FALSE),0)</f>
        <v>0</v>
      </c>
      <c r="Z426" s="6" t="str">
        <f>+IFERROR(IFERROR(VLOOKUP(M426,'[1]Category Mapping'!A:B,2,0),VLOOKUP(N426,'[1]Category Mapping'!A:B,2,0)),"Other")</f>
        <v>Other</v>
      </c>
      <c r="AA426" s="7">
        <v>0</v>
      </c>
      <c r="AB426" s="6"/>
    </row>
    <row r="427" spans="1:28">
      <c r="A427" t="s">
        <v>2661</v>
      </c>
      <c r="B427">
        <v>426</v>
      </c>
      <c r="C427" t="s">
        <v>2662</v>
      </c>
      <c r="D427" t="s">
        <v>2663</v>
      </c>
      <c r="E427" s="5" t="s">
        <v>29</v>
      </c>
      <c r="F427">
        <v>1</v>
      </c>
      <c r="G427" t="s">
        <v>2664</v>
      </c>
      <c r="H427" t="s">
        <v>2665</v>
      </c>
      <c r="I427">
        <v>0.45</v>
      </c>
      <c r="J427">
        <v>0.5</v>
      </c>
      <c r="K427" s="5">
        <v>42542</v>
      </c>
      <c r="L427" t="s">
        <v>32</v>
      </c>
      <c r="M427" t="s">
        <v>480</v>
      </c>
      <c r="N427" t="s">
        <v>1139</v>
      </c>
      <c r="P427" s="6" t="s">
        <v>2601</v>
      </c>
      <c r="Q427" t="s">
        <v>2666</v>
      </c>
      <c r="R427" s="6">
        <f ca="1">IFERROR(IF(AND(OR(P427="Global X Investments Canada Inc",P427="Fidelity Investments Canada ULC",P427="3iQ Corp."), ISNUMBER(SEARCH("/U", A427))), 0, VLOOKUP(A427,'[1]aum (BBG)'!$A:$D,2,FALSE)),0)</f>
        <v>0</v>
      </c>
      <c r="S427" s="6">
        <f ca="1">IFERROR(IF(AND(OR(P427="Global X Investments Canada Inc",P427="Fidelity Investments Canada ULC",P427="3iQ Corp."), ISNUMBER(SEARCH("/U", A427))), 0, VLOOKUP(A427,'[1]fund_flow (BBG)'!$A:$D,2,FALSE)),0)</f>
        <v>0</v>
      </c>
      <c r="T427" s="6">
        <f ca="1">IFERROR(IF(AND(OR(P427="Global X Investments Canada Inc",P427="Fidelity Investments Canada ULC",P427="3iQ Corp."), ISNUMBER(SEARCH("/U", A427))), 0, VLOOKUP(A427,'[1]fund_flow (BBG)'!$A:$D,4,FALSE)),0)</f>
        <v>0</v>
      </c>
      <c r="U427" s="6">
        <f ca="1">IFERROR(IF(AND(OR(P427="Global X Investments Canada Inc",P427="Fidelity Investments Canada ULC",P427="3iQ Corp."), ISNUMBER(SEARCH("/U", A427))), 0, VLOOKUP(A427,'[1]fund_flow (BBG)'!$E:$F,2,FALSE)),0)</f>
        <v>0</v>
      </c>
      <c r="V427" s="6">
        <f ca="1">IFERROR(IF(AND(OR(P427="Global X Investments Canada Inc",P427="Fidelity Investments Canada ULC",P427="3iQ Corp."), ISNUMBER(SEARCH("/U", A427))), 0, VLOOKUP(A427,'[1]fund_flow (BBG)'!$G:$H,2,FALSE)),0)</f>
        <v>0</v>
      </c>
      <c r="W427" s="6">
        <f ca="1">IFERROR(IF(AND(OR(P427="Global X Investments Canada Inc",P427="Fidelity Investments Canada ULC",P427="3iQ Corp."), ISNUMBER(SEARCH("/U", A427))), 0, VLOOKUP(A427,'[1]fund_flow (BBG)'!$I:$J,2,FALSE)),0)</f>
        <v>0</v>
      </c>
      <c r="X427" s="6">
        <f ca="1">IFERROR(VLOOKUP(A427,'[1]num_trades (BBG)'!$A:$C,2,FALSE),0)</f>
        <v>0</v>
      </c>
      <c r="Y427" s="6">
        <f ca="1">IFERROR(VLOOKUP(A427,'[1]Turnover (BBG)'!$A:$C,2,FALSE),0)</f>
        <v>0</v>
      </c>
      <c r="Z427" s="6" t="str">
        <f>+IFERROR(IFERROR(VLOOKUP(M427,'[1]Category Mapping'!A:B,2,0),VLOOKUP(N427,'[1]Category Mapping'!A:B,2,0)),"Other")</f>
        <v>Other</v>
      </c>
      <c r="AA427" s="7">
        <v>0</v>
      </c>
      <c r="AB427" s="6"/>
    </row>
    <row r="428" spans="1:28">
      <c r="A428" t="s">
        <v>2667</v>
      </c>
      <c r="B428">
        <v>427</v>
      </c>
      <c r="C428" t="s">
        <v>2668</v>
      </c>
      <c r="D428" t="s">
        <v>2669</v>
      </c>
      <c r="E428" s="5" t="s">
        <v>29</v>
      </c>
      <c r="F428">
        <v>1</v>
      </c>
      <c r="G428" t="s">
        <v>2670</v>
      </c>
      <c r="H428" t="s">
        <v>2671</v>
      </c>
      <c r="I428">
        <v>0.35</v>
      </c>
      <c r="J428">
        <v>0.38</v>
      </c>
      <c r="K428" s="5">
        <v>42543</v>
      </c>
      <c r="L428" t="s">
        <v>32</v>
      </c>
      <c r="M428" t="s">
        <v>357</v>
      </c>
      <c r="N428" t="s">
        <v>178</v>
      </c>
      <c r="P428" s="6" t="s">
        <v>1168</v>
      </c>
      <c r="Q428" t="s">
        <v>2672</v>
      </c>
      <c r="R428" s="6">
        <f ca="1">IFERROR(IF(AND(OR(P428="Global X Investments Canada Inc",P428="Fidelity Investments Canada ULC",P428="3iQ Corp."), ISNUMBER(SEARCH("/U", A428))), 0, VLOOKUP(A428,'[1]aum (BBG)'!$A:$D,2,FALSE)),0)</f>
        <v>675138884.81140137</v>
      </c>
      <c r="S428" s="6">
        <f ca="1">IFERROR(IF(AND(OR(P428="Global X Investments Canada Inc",P428="Fidelity Investments Canada ULC",P428="3iQ Corp."), ISNUMBER(SEARCH("/U", A428))), 0, VLOOKUP(A428,'[1]fund_flow (BBG)'!$A:$D,2,FALSE)),0)</f>
        <v>3324085.000000047</v>
      </c>
      <c r="T428" s="6">
        <f ca="1">IFERROR(IF(AND(OR(P428="Global X Investments Canada Inc",P428="Fidelity Investments Canada ULC",P428="3iQ Corp."), ISNUMBER(SEARCH("/U", A428))), 0, VLOOKUP(A428,'[1]fund_flow (BBG)'!$A:$D,4,FALSE)),0)</f>
        <v>31935885</v>
      </c>
      <c r="U428" s="6">
        <f ca="1">IFERROR(IF(AND(OR(P428="Global X Investments Canada Inc",P428="Fidelity Investments Canada ULC",P428="3iQ Corp."), ISNUMBER(SEARCH("/U", A428))), 0, VLOOKUP(A428,'[1]fund_flow (BBG)'!$E:$F,2,FALSE)),0)</f>
        <v>6486064.9999999758</v>
      </c>
      <c r="V428" s="6">
        <f ca="1">IFERROR(IF(AND(OR(P428="Global X Investments Canada Inc",P428="Fidelity Investments Canada ULC",P428="3iQ Corp."), ISNUMBER(SEARCH("/U", A428))), 0, VLOOKUP(A428,'[1]fund_flow (BBG)'!$G:$H,2,FALSE)),0)</f>
        <v>16246750</v>
      </c>
      <c r="W428" s="6">
        <f ca="1">IFERROR(IF(AND(OR(P428="Global X Investments Canada Inc",P428="Fidelity Investments Canada ULC",P428="3iQ Corp."), ISNUMBER(SEARCH("/U", A428))), 0, VLOOKUP(A428,'[1]fund_flow (BBG)'!$I:$J,2,FALSE)),0)</f>
        <v>64365660</v>
      </c>
      <c r="X428" s="6">
        <f ca="1">IFERROR(VLOOKUP(A428,'[1]num_trades (BBG)'!$A:$C,2,FALSE),0)</f>
        <v>2076</v>
      </c>
      <c r="Y428" s="6">
        <f ca="1">IFERROR(VLOOKUP(A428,'[1]Turnover (BBG)'!$A:$C,2,FALSE),0)</f>
        <v>25478753</v>
      </c>
      <c r="Z428" s="6" t="str">
        <f>+IFERROR(IFERROR(VLOOKUP(M428,'[1]Category Mapping'!A:B,2,0),VLOOKUP(N428,'[1]Category Mapping'!A:B,2,0)),"Other")</f>
        <v>Other</v>
      </c>
      <c r="AA428" s="7">
        <v>422415964.88952637</v>
      </c>
      <c r="AB428" s="6"/>
    </row>
    <row r="429" spans="1:28">
      <c r="A429" t="s">
        <v>2673</v>
      </c>
      <c r="B429">
        <v>428</v>
      </c>
      <c r="C429" t="s">
        <v>2674</v>
      </c>
      <c r="D429" t="s">
        <v>2675</v>
      </c>
      <c r="E429" s="5" t="s">
        <v>29</v>
      </c>
      <c r="F429">
        <v>1</v>
      </c>
      <c r="G429" t="s">
        <v>2676</v>
      </c>
      <c r="H429" t="s">
        <v>2677</v>
      </c>
      <c r="I429">
        <v>0.35</v>
      </c>
      <c r="J429">
        <v>0.39</v>
      </c>
      <c r="K429" s="5">
        <v>42543</v>
      </c>
      <c r="L429" t="s">
        <v>32</v>
      </c>
      <c r="M429" t="s">
        <v>357</v>
      </c>
      <c r="N429" t="s">
        <v>1239</v>
      </c>
      <c r="P429" s="6" t="s">
        <v>1168</v>
      </c>
      <c r="Q429" t="s">
        <v>2678</v>
      </c>
      <c r="R429" s="6">
        <f ca="1">IFERROR(IF(AND(OR(P429="Global X Investments Canada Inc",P429="Fidelity Investments Canada ULC",P429="3iQ Corp."), ISNUMBER(SEARCH("/U", A429))), 0, VLOOKUP(A429,'[1]aum (BBG)'!$A:$D,2,FALSE)),0)</f>
        <v>343092923.35510254</v>
      </c>
      <c r="S429" s="6">
        <f ca="1">IFERROR(IF(AND(OR(P429="Global X Investments Canada Inc",P429="Fidelity Investments Canada ULC",P429="3iQ Corp."), ISNUMBER(SEARCH("/U", A429))), 0, VLOOKUP(A429,'[1]fund_flow (BBG)'!$A:$D,2,FALSE)),0)</f>
        <v>0</v>
      </c>
      <c r="T429" s="6">
        <f ca="1">IFERROR(IF(AND(OR(P429="Global X Investments Canada Inc",P429="Fidelity Investments Canada ULC",P429="3iQ Corp."), ISNUMBER(SEARCH("/U", A429))), 0, VLOOKUP(A429,'[1]fund_flow (BBG)'!$A:$D,4,FALSE)),0)</f>
        <v>8449099.9999999702</v>
      </c>
      <c r="U429" s="6">
        <f ca="1">IFERROR(IF(AND(OR(P429="Global X Investments Canada Inc",P429="Fidelity Investments Canada ULC",P429="3iQ Corp."), ISNUMBER(SEARCH("/U", A429))), 0, VLOOKUP(A429,'[1]fund_flow (BBG)'!$E:$F,2,FALSE)),0)</f>
        <v>4269440.0000000224</v>
      </c>
      <c r="V429" s="6">
        <f ca="1">IFERROR(IF(AND(OR(P429="Global X Investments Canada Inc",P429="Fidelity Investments Canada ULC",P429="3iQ Corp."), ISNUMBER(SEARCH("/U", A429))), 0, VLOOKUP(A429,'[1]fund_flow (BBG)'!$G:$H,2,FALSE)),0)</f>
        <v>12650969.999999993</v>
      </c>
      <c r="W429" s="6">
        <f ca="1">IFERROR(IF(AND(OR(P429="Global X Investments Canada Inc",P429="Fidelity Investments Canada ULC",P429="3iQ Corp."), ISNUMBER(SEARCH("/U", A429))), 0, VLOOKUP(A429,'[1]fund_flow (BBG)'!$I:$J,2,FALSE)),0)</f>
        <v>25369509.999999985</v>
      </c>
      <c r="X429" s="6">
        <f ca="1">IFERROR(VLOOKUP(A429,'[1]num_trades (BBG)'!$A:$C,2,FALSE),0)</f>
        <v>1793</v>
      </c>
      <c r="Y429" s="6">
        <f ca="1">IFERROR(VLOOKUP(A429,'[1]Turnover (BBG)'!$A:$C,2,FALSE),0)</f>
        <v>39840059</v>
      </c>
      <c r="Z429" s="6" t="str">
        <f>+IFERROR(IFERROR(VLOOKUP(M429,'[1]Category Mapping'!A:B,2,0),VLOOKUP(N429,'[1]Category Mapping'!A:B,2,0)),"Other")</f>
        <v>Other</v>
      </c>
      <c r="AA429" s="7">
        <v>194852909.85107422</v>
      </c>
      <c r="AB429" s="6"/>
    </row>
    <row r="430" spans="1:28">
      <c r="A430" t="s">
        <v>2679</v>
      </c>
      <c r="B430">
        <v>429</v>
      </c>
      <c r="C430" t="s">
        <v>2680</v>
      </c>
      <c r="D430" t="s">
        <v>2681</v>
      </c>
      <c r="E430" s="5" t="s">
        <v>29</v>
      </c>
      <c r="F430">
        <v>1</v>
      </c>
      <c r="G430" t="s">
        <v>2682</v>
      </c>
      <c r="H430" t="s">
        <v>2683</v>
      </c>
      <c r="I430">
        <v>0.35</v>
      </c>
      <c r="J430">
        <v>0.4</v>
      </c>
      <c r="K430" s="5">
        <v>42543</v>
      </c>
      <c r="L430" t="s">
        <v>32</v>
      </c>
      <c r="M430" t="s">
        <v>357</v>
      </c>
      <c r="N430" t="s">
        <v>1139</v>
      </c>
      <c r="P430" s="6" t="s">
        <v>1168</v>
      </c>
      <c r="Q430" t="s">
        <v>2684</v>
      </c>
      <c r="R430" s="6">
        <f ca="1">IFERROR(IF(AND(OR(P430="Global X Investments Canada Inc",P430="Fidelity Investments Canada ULC",P430="3iQ Corp."), ISNUMBER(SEARCH("/U", A430))), 0, VLOOKUP(A430,'[1]aum (BBG)'!$A:$D,2,FALSE)),0)</f>
        <v>38558409.118652344</v>
      </c>
      <c r="S430" s="6">
        <f ca="1">IFERROR(IF(AND(OR(P430="Global X Investments Canada Inc",P430="Fidelity Investments Canada ULC",P430="3iQ Corp."), ISNUMBER(SEARCH("/U", A430))), 0, VLOOKUP(A430,'[1]fund_flow (BBG)'!$A:$D,2,FALSE)),0)</f>
        <v>0</v>
      </c>
      <c r="T430" s="6">
        <f ca="1">IFERROR(IF(AND(OR(P430="Global X Investments Canada Inc",P430="Fidelity Investments Canada ULC",P430="3iQ Corp."), ISNUMBER(SEARCH("/U", A430))), 0, VLOOKUP(A430,'[1]fund_flow (BBG)'!$A:$D,4,FALSE)),0)</f>
        <v>0</v>
      </c>
      <c r="U430" s="6">
        <f ca="1">IFERROR(IF(AND(OR(P430="Global X Investments Canada Inc",P430="Fidelity Investments Canada ULC",P430="3iQ Corp."), ISNUMBER(SEARCH("/U", A430))), 0, VLOOKUP(A430,'[1]fund_flow (BBG)'!$E:$F,2,FALSE)),0)</f>
        <v>0</v>
      </c>
      <c r="V430" s="6">
        <f ca="1">IFERROR(IF(AND(OR(P430="Global X Investments Canada Inc",P430="Fidelity Investments Canada ULC",P430="3iQ Corp."), ISNUMBER(SEARCH("/U", A430))), 0, VLOOKUP(A430,'[1]fund_flow (BBG)'!$G:$H,2,FALSE)),0)</f>
        <v>0</v>
      </c>
      <c r="W430" s="6">
        <f ca="1">IFERROR(IF(AND(OR(P430="Global X Investments Canada Inc",P430="Fidelity Investments Canada ULC",P430="3iQ Corp."), ISNUMBER(SEARCH("/U", A430))), 0, VLOOKUP(A430,'[1]fund_flow (BBG)'!$I:$J,2,FALSE)),0)</f>
        <v>0</v>
      </c>
      <c r="X430" s="6">
        <f ca="1">IFERROR(VLOOKUP(A430,'[1]num_trades (BBG)'!$A:$C,2,FALSE),0)</f>
        <v>207</v>
      </c>
      <c r="Y430" s="6">
        <f ca="1">IFERROR(VLOOKUP(A430,'[1]Turnover (BBG)'!$A:$C,2,FALSE),0)</f>
        <v>768725.03</v>
      </c>
      <c r="Z430" s="6" t="str">
        <f>+IFERROR(IFERROR(VLOOKUP(M430,'[1]Category Mapping'!A:B,2,0),VLOOKUP(N430,'[1]Category Mapping'!A:B,2,0)),"Other")</f>
        <v>Other</v>
      </c>
      <c r="AA430" s="7">
        <v>29333200.073242188</v>
      </c>
      <c r="AB430" s="6"/>
    </row>
    <row r="431" spans="1:28">
      <c r="A431" t="s">
        <v>2685</v>
      </c>
      <c r="B431">
        <v>430</v>
      </c>
      <c r="C431" t="s">
        <v>2686</v>
      </c>
      <c r="D431" t="s">
        <v>2687</v>
      </c>
      <c r="E431" s="5" t="s">
        <v>29</v>
      </c>
      <c r="F431">
        <v>1</v>
      </c>
      <c r="G431" t="s">
        <v>2688</v>
      </c>
      <c r="H431" t="s">
        <v>2689</v>
      </c>
      <c r="I431">
        <v>0.35</v>
      </c>
      <c r="J431">
        <v>0.38</v>
      </c>
      <c r="K431" s="5">
        <v>42565</v>
      </c>
      <c r="L431" t="s">
        <v>32</v>
      </c>
      <c r="M431" t="s">
        <v>480</v>
      </c>
      <c r="N431" t="s">
        <v>2209</v>
      </c>
      <c r="P431" s="6" t="s">
        <v>135</v>
      </c>
      <c r="Q431" t="s">
        <v>2690</v>
      </c>
      <c r="R431" s="6">
        <f ca="1">IFERROR(IF(AND(OR(P431="Global X Investments Canada Inc",P431="Fidelity Investments Canada ULC",P431="3iQ Corp."), ISNUMBER(SEARCH("/U", A431))), 0, VLOOKUP(A431,'[1]aum (BBG)'!$A:$D,2,FALSE)),0)</f>
        <v>455631006.04159927</v>
      </c>
      <c r="S431" s="6">
        <f ca="1">IFERROR(IF(AND(OR(P431="Global X Investments Canada Inc",P431="Fidelity Investments Canada ULC",P431="3iQ Corp."), ISNUMBER(SEARCH("/U", A431))), 0, VLOOKUP(A431,'[1]fund_flow (BBG)'!$A:$D,2,FALSE)),0)</f>
        <v>48475.000000001397</v>
      </c>
      <c r="T431" s="6">
        <f ca="1">IFERROR(IF(AND(OR(P431="Global X Investments Canada Inc",P431="Fidelity Investments Canada ULC",P431="3iQ Corp."), ISNUMBER(SEARCH("/U", A431))), 0, VLOOKUP(A431,'[1]fund_flow (BBG)'!$A:$D,4,FALSE)),0)</f>
        <v>-11827919.999999957</v>
      </c>
      <c r="U431" s="6">
        <f ca="1">IFERROR(IF(AND(OR(P431="Global X Investments Canada Inc",P431="Fidelity Investments Canada ULC",P431="3iQ Corp."), ISNUMBER(SEARCH("/U", A431))), 0, VLOOKUP(A431,'[1]fund_flow (BBG)'!$E:$F,2,FALSE)),0)</f>
        <v>24625</v>
      </c>
      <c r="V431" s="6">
        <f ca="1">IFERROR(IF(AND(OR(P431="Global X Investments Canada Inc",P431="Fidelity Investments Canada ULC",P431="3iQ Corp."), ISNUMBER(SEARCH("/U", A431))), 0, VLOOKUP(A431,'[1]fund_flow (BBG)'!$G:$H,2,FALSE)),0)</f>
        <v>-3003145.0000000424</v>
      </c>
      <c r="W431" s="6">
        <f ca="1">IFERROR(IF(AND(OR(P431="Global X Investments Canada Inc",P431="Fidelity Investments Canada ULC",P431="3iQ Corp."), ISNUMBER(SEARCH("/U", A431))), 0, VLOOKUP(A431,'[1]fund_flow (BBG)'!$I:$J,2,FALSE)),0)</f>
        <v>-11812479.999999957</v>
      </c>
      <c r="X431" s="6">
        <f ca="1">IFERROR(VLOOKUP(A431,'[1]num_trades (BBG)'!$A:$C,2,FALSE),0)</f>
        <v>297</v>
      </c>
      <c r="Y431" s="6">
        <f ca="1">IFERROR(VLOOKUP(A431,'[1]Turnover (BBG)'!$A:$C,2,FALSE),0)</f>
        <v>4474047</v>
      </c>
      <c r="Z431" s="6" t="str">
        <f>+IFERROR(IFERROR(VLOOKUP(M431,'[1]Category Mapping'!A:B,2,0),VLOOKUP(N431,'[1]Category Mapping'!A:B,2,0)),"Other")</f>
        <v>Other</v>
      </c>
      <c r="AA431" s="7">
        <v>390222081.29976654</v>
      </c>
      <c r="AB431" s="6"/>
    </row>
    <row r="432" spans="1:28">
      <c r="A432" t="s">
        <v>2691</v>
      </c>
      <c r="B432">
        <v>431</v>
      </c>
      <c r="C432" t="s">
        <v>2692</v>
      </c>
      <c r="D432" t="s">
        <v>2693</v>
      </c>
      <c r="E432" s="5" t="s">
        <v>29</v>
      </c>
      <c r="F432">
        <v>1</v>
      </c>
      <c r="G432" t="s">
        <v>2694</v>
      </c>
      <c r="H432" t="s">
        <v>2695</v>
      </c>
      <c r="I432">
        <v>0.35</v>
      </c>
      <c r="J432">
        <v>0.39</v>
      </c>
      <c r="K432" s="5">
        <v>42565</v>
      </c>
      <c r="L432" t="s">
        <v>32</v>
      </c>
      <c r="M432" t="s">
        <v>102</v>
      </c>
      <c r="N432" t="s">
        <v>2209</v>
      </c>
      <c r="P432" s="6" t="s">
        <v>135</v>
      </c>
      <c r="Q432" t="s">
        <v>2696</v>
      </c>
      <c r="R432" s="6">
        <f ca="1">IFERROR(IF(AND(OR(P432="Global X Investments Canada Inc",P432="Fidelity Investments Canada ULC",P432="3iQ Corp."), ISNUMBER(SEARCH("/U", A432))), 0, VLOOKUP(A432,'[1]aum (BBG)'!$A:$D,2,FALSE)),0)</f>
        <v>216380893.58062741</v>
      </c>
      <c r="S432" s="6">
        <f ca="1">IFERROR(IF(AND(OR(P432="Global X Investments Canada Inc",P432="Fidelity Investments Canada ULC",P432="3iQ Corp."), ISNUMBER(SEARCH("/U", A432))), 0, VLOOKUP(A432,'[1]fund_flow (BBG)'!$A:$D,2,FALSE)),0)</f>
        <v>13006099.999999978</v>
      </c>
      <c r="T432" s="6">
        <f ca="1">IFERROR(IF(AND(OR(P432="Global X Investments Canada Inc",P432="Fidelity Investments Canada ULC",P432="3iQ Corp."), ISNUMBER(SEARCH("/U", A432))), 0, VLOOKUP(A432,'[1]fund_flow (BBG)'!$A:$D,4,FALSE)),0)</f>
        <v>2580655.000000014</v>
      </c>
      <c r="U432" s="6">
        <f ca="1">IFERROR(IF(AND(OR(P432="Global X Investments Canada Inc",P432="Fidelity Investments Canada ULC",P432="3iQ Corp."), ISNUMBER(SEARCH("/U", A432))), 0, VLOOKUP(A432,'[1]fund_flow (BBG)'!$E:$F,2,FALSE)),0)</f>
        <v>-2569145.0000000135</v>
      </c>
      <c r="V432" s="6">
        <f ca="1">IFERROR(IF(AND(OR(P432="Global X Investments Canada Inc",P432="Fidelity Investments Canada ULC",P432="3iQ Corp."), ISNUMBER(SEARCH("/U", A432))), 0, VLOOKUP(A432,'[1]fund_flow (BBG)'!$G:$H,2,FALSE)),0)</f>
        <v>0</v>
      </c>
      <c r="W432" s="6">
        <f ca="1">IFERROR(IF(AND(OR(P432="Global X Investments Canada Inc",P432="Fidelity Investments Canada ULC",P432="3iQ Corp."), ISNUMBER(SEARCH("/U", A432))), 0, VLOOKUP(A432,'[1]fund_flow (BBG)'!$I:$J,2,FALSE)),0)</f>
        <v>15570379.999999993</v>
      </c>
      <c r="X432" s="6">
        <f ca="1">IFERROR(VLOOKUP(A432,'[1]num_trades (BBG)'!$A:$C,2,FALSE),0)</f>
        <v>243</v>
      </c>
      <c r="Y432" s="6">
        <f ca="1">IFERROR(VLOOKUP(A432,'[1]Turnover (BBG)'!$A:$C,2,FALSE),0)</f>
        <v>4611347.0999999996</v>
      </c>
      <c r="Z432" s="6" t="str">
        <f>+IFERROR(IFERROR(VLOOKUP(M432,'[1]Category Mapping'!A:B,2,0),VLOOKUP(N432,'[1]Category Mapping'!A:B,2,0)),"Other")</f>
        <v>Other</v>
      </c>
      <c r="AA432" s="7">
        <v>166626140.42999268</v>
      </c>
      <c r="AB432" s="6"/>
    </row>
    <row r="433" spans="1:28">
      <c r="A433" t="s">
        <v>2697</v>
      </c>
      <c r="B433">
        <v>432</v>
      </c>
      <c r="C433" t="s">
        <v>2698</v>
      </c>
      <c r="D433" t="s">
        <v>2699</v>
      </c>
      <c r="E433" s="9">
        <v>45387</v>
      </c>
      <c r="F433">
        <v>1</v>
      </c>
      <c r="G433" t="s">
        <v>2700</v>
      </c>
      <c r="H433" t="s">
        <v>2701</v>
      </c>
      <c r="I433">
        <v>0.43</v>
      </c>
      <c r="J433">
        <v>0.46</v>
      </c>
      <c r="K433" s="5">
        <v>42565</v>
      </c>
      <c r="L433" t="s">
        <v>32</v>
      </c>
      <c r="M433" t="s">
        <v>102</v>
      </c>
      <c r="N433" t="s">
        <v>2209</v>
      </c>
      <c r="P433" s="6" t="s">
        <v>135</v>
      </c>
      <c r="Q433" t="s">
        <v>2702</v>
      </c>
      <c r="R433" s="6">
        <f ca="1">IFERROR(IF(AND(OR(P433="Global X Investments Canada Inc",P433="Fidelity Investments Canada ULC",P433="3iQ Corp."), ISNUMBER(SEARCH("/U", A433))), 0, VLOOKUP(A433,'[1]aum (BBG)'!$A:$D,2,FALSE)),0)</f>
        <v>0</v>
      </c>
      <c r="S433" s="6">
        <f ca="1">IFERROR(IF(AND(OR(P433="Global X Investments Canada Inc",P433="Fidelity Investments Canada ULC",P433="3iQ Corp."), ISNUMBER(SEARCH("/U", A433))), 0, VLOOKUP(A433,'[1]fund_flow (BBG)'!$A:$D,2,FALSE)),0)</f>
        <v>0</v>
      </c>
      <c r="T433" s="6">
        <f ca="1">IFERROR(IF(AND(OR(P433="Global X Investments Canada Inc",P433="Fidelity Investments Canada ULC",P433="3iQ Corp."), ISNUMBER(SEARCH("/U", A433))), 0, VLOOKUP(A433,'[1]fund_flow (BBG)'!$A:$D,4,FALSE)),0)</f>
        <v>0</v>
      </c>
      <c r="U433" s="6">
        <f ca="1">IFERROR(IF(AND(OR(P433="Global X Investments Canada Inc",P433="Fidelity Investments Canada ULC",P433="3iQ Corp."), ISNUMBER(SEARCH("/U", A433))), 0, VLOOKUP(A433,'[1]fund_flow (BBG)'!$E:$F,2,FALSE)),0)</f>
        <v>0</v>
      </c>
      <c r="V433" s="6">
        <f ca="1">IFERROR(IF(AND(OR(P433="Global X Investments Canada Inc",P433="Fidelity Investments Canada ULC",P433="3iQ Corp."), ISNUMBER(SEARCH("/U", A433))), 0, VLOOKUP(A433,'[1]fund_flow (BBG)'!$G:$H,2,FALSE)),0)</f>
        <v>0</v>
      </c>
      <c r="W433" s="6">
        <f ca="1">IFERROR(IF(AND(OR(P433="Global X Investments Canada Inc",P433="Fidelity Investments Canada ULC",P433="3iQ Corp."), ISNUMBER(SEARCH("/U", A433))), 0, VLOOKUP(A433,'[1]fund_flow (BBG)'!$I:$J,2,FALSE)),0)</f>
        <v>0</v>
      </c>
      <c r="X433" s="6">
        <f ca="1">IFERROR(VLOOKUP(A433,'[1]num_trades (BBG)'!$A:$C,2,FALSE),0)</f>
        <v>0</v>
      </c>
      <c r="Y433" s="6">
        <f ca="1">IFERROR(VLOOKUP(A433,'[1]Turnover (BBG)'!$A:$C,2,FALSE),0)</f>
        <v>0</v>
      </c>
      <c r="Z433" s="6" t="str">
        <f>+IFERROR(IFERROR(VLOOKUP(M433,'[1]Category Mapping'!A:B,2,0),VLOOKUP(N433,'[1]Category Mapping'!A:B,2,0)),"Other")</f>
        <v>Other</v>
      </c>
      <c r="AA433" s="7">
        <v>0</v>
      </c>
      <c r="AB433" s="6"/>
    </row>
    <row r="434" spans="1:28">
      <c r="A434" t="s">
        <v>2703</v>
      </c>
      <c r="B434">
        <v>433</v>
      </c>
      <c r="C434" t="s">
        <v>2704</v>
      </c>
      <c r="D434" t="s">
        <v>2687</v>
      </c>
      <c r="E434" s="9">
        <v>45387</v>
      </c>
      <c r="F434">
        <v>1</v>
      </c>
      <c r="G434" t="s">
        <v>2705</v>
      </c>
      <c r="H434" t="s">
        <v>2706</v>
      </c>
      <c r="I434">
        <v>0.48</v>
      </c>
      <c r="J434">
        <v>0.54</v>
      </c>
      <c r="K434" s="5">
        <v>42565</v>
      </c>
      <c r="L434" t="s">
        <v>32</v>
      </c>
      <c r="M434" t="s">
        <v>109</v>
      </c>
      <c r="N434" t="s">
        <v>2209</v>
      </c>
      <c r="P434" s="6" t="s">
        <v>135</v>
      </c>
      <c r="Q434" t="s">
        <v>2707</v>
      </c>
      <c r="R434" s="6">
        <f ca="1">IFERROR(IF(AND(OR(P434="Global X Investments Canada Inc",P434="Fidelity Investments Canada ULC",P434="3iQ Corp."), ISNUMBER(SEARCH("/U", A434))), 0, VLOOKUP(A434,'[1]aum (BBG)'!$A:$D,2,FALSE)),0)</f>
        <v>209899232.36846924</v>
      </c>
      <c r="S434" s="6">
        <f ca="1">IFERROR(IF(AND(OR(P434="Global X Investments Canada Inc",P434="Fidelity Investments Canada ULC",P434="3iQ Corp."), ISNUMBER(SEARCH("/U", A434))), 0, VLOOKUP(A434,'[1]fund_flow (BBG)'!$A:$D,2,FALSE)),0)</f>
        <v>0</v>
      </c>
      <c r="T434" s="6">
        <f ca="1">IFERROR(IF(AND(OR(P434="Global X Investments Canada Inc",P434="Fidelity Investments Canada ULC",P434="3iQ Corp."), ISNUMBER(SEARCH("/U", A434))), 0, VLOOKUP(A434,'[1]fund_flow (BBG)'!$A:$D,4,FALSE)),0)</f>
        <v>0</v>
      </c>
      <c r="U434" s="6">
        <f ca="1">IFERROR(IF(AND(OR(P434="Global X Investments Canada Inc",P434="Fidelity Investments Canada ULC",P434="3iQ Corp."), ISNUMBER(SEARCH("/U", A434))), 0, VLOOKUP(A434,'[1]fund_flow (BBG)'!$E:$F,2,FALSE)),0)</f>
        <v>2791312.0000000023</v>
      </c>
      <c r="V434" s="6">
        <f ca="1">IFERROR(IF(AND(OR(P434="Global X Investments Canada Inc",P434="Fidelity Investments Canada ULC",P434="3iQ Corp."), ISNUMBER(SEARCH("/U", A434))), 0, VLOOKUP(A434,'[1]fund_flow (BBG)'!$G:$H,2,FALSE)),0)</f>
        <v>0</v>
      </c>
      <c r="W434" s="6">
        <f ca="1">IFERROR(IF(AND(OR(P434="Global X Investments Canada Inc",P434="Fidelity Investments Canada ULC",P434="3iQ Corp."), ISNUMBER(SEARCH("/U", A434))), 0, VLOOKUP(A434,'[1]fund_flow (BBG)'!$I:$J,2,FALSE)),0)</f>
        <v>3136729.9999999949</v>
      </c>
      <c r="X434" s="6">
        <f ca="1">IFERROR(VLOOKUP(A434,'[1]num_trades (BBG)'!$A:$C,2,FALSE),0)</f>
        <v>189</v>
      </c>
      <c r="Y434" s="6">
        <f ca="1">IFERROR(VLOOKUP(A434,'[1]Turnover (BBG)'!$A:$C,2,FALSE),0)</f>
        <v>1462971.1</v>
      </c>
      <c r="Z434" s="6" t="str">
        <f>+IFERROR(IFERROR(VLOOKUP(M434,'[1]Category Mapping'!A:B,2,0),VLOOKUP(N434,'[1]Category Mapping'!A:B,2,0)),"Other")</f>
        <v>Other</v>
      </c>
      <c r="AA434" s="7">
        <v>239658826.84707642</v>
      </c>
      <c r="AB434" s="6"/>
    </row>
    <row r="435" spans="1:28">
      <c r="A435" t="s">
        <v>2708</v>
      </c>
      <c r="B435">
        <v>434</v>
      </c>
      <c r="C435" t="s">
        <v>2709</v>
      </c>
      <c r="D435" t="s">
        <v>2710</v>
      </c>
      <c r="E435" s="5" t="s">
        <v>29</v>
      </c>
      <c r="F435">
        <v>1</v>
      </c>
      <c r="G435" t="s">
        <v>2711</v>
      </c>
      <c r="H435" t="s">
        <v>2712</v>
      </c>
      <c r="I435">
        <v>0.48</v>
      </c>
      <c r="J435">
        <v>0.53</v>
      </c>
      <c r="K435" s="5">
        <v>42565</v>
      </c>
      <c r="L435" t="s">
        <v>32</v>
      </c>
      <c r="M435" t="s">
        <v>109</v>
      </c>
      <c r="N435" t="s">
        <v>2209</v>
      </c>
      <c r="P435" s="6" t="s">
        <v>135</v>
      </c>
      <c r="Q435" t="s">
        <v>2713</v>
      </c>
      <c r="R435" s="6">
        <f ca="1">IFERROR(IF(AND(OR(P435="Global X Investments Canada Inc",P435="Fidelity Investments Canada ULC",P435="3iQ Corp."), ISNUMBER(SEARCH("/U", A435))), 0, VLOOKUP(A435,'[1]aum (BBG)'!$A:$D,2,FALSE)),0)</f>
        <v>170263803.7940979</v>
      </c>
      <c r="S435" s="6">
        <f ca="1">IFERROR(IF(AND(OR(P435="Global X Investments Canada Inc",P435="Fidelity Investments Canada ULC",P435="3iQ Corp."), ISNUMBER(SEARCH("/U", A435))), 0, VLOOKUP(A435,'[1]fund_flow (BBG)'!$A:$D,2,FALSE)),0)</f>
        <v>-1142366.9999999756</v>
      </c>
      <c r="T435" s="6">
        <f ca="1">IFERROR(IF(AND(OR(P435="Global X Investments Canada Inc",P435="Fidelity Investments Canada ULC",P435="3iQ Corp."), ISNUMBER(SEARCH("/U", A435))), 0, VLOOKUP(A435,'[1]fund_flow (BBG)'!$A:$D,4,FALSE)),0)</f>
        <v>-3385539.0000000279</v>
      </c>
      <c r="U435" s="6">
        <f ca="1">IFERROR(IF(AND(OR(P435="Global X Investments Canada Inc",P435="Fidelity Investments Canada ULC",P435="3iQ Corp."), ISNUMBER(SEARCH("/U", A435))), 0, VLOOKUP(A435,'[1]fund_flow (BBG)'!$E:$F,2,FALSE)),0)</f>
        <v>0</v>
      </c>
      <c r="V435" s="6">
        <f ca="1">IFERROR(IF(AND(OR(P435="Global X Investments Canada Inc",P435="Fidelity Investments Canada ULC",P435="3iQ Corp."), ISNUMBER(SEARCH("/U", A435))), 0, VLOOKUP(A435,'[1]fund_flow (BBG)'!$G:$H,2,FALSE)),0)</f>
        <v>-1916424.9999999932</v>
      </c>
      <c r="W435" s="6">
        <f ca="1">IFERROR(IF(AND(OR(P435="Global X Investments Canada Inc",P435="Fidelity Investments Canada ULC",P435="3iQ Corp."), ISNUMBER(SEARCH("/U", A435))), 0, VLOOKUP(A435,'[1]fund_flow (BBG)'!$I:$J,2,FALSE)),0)</f>
        <v>-6444330.9999999972</v>
      </c>
      <c r="X435" s="6">
        <f ca="1">IFERROR(VLOOKUP(A435,'[1]num_trades (BBG)'!$A:$C,2,FALSE),0)</f>
        <v>262</v>
      </c>
      <c r="Y435" s="6">
        <f ca="1">IFERROR(VLOOKUP(A435,'[1]Turnover (BBG)'!$A:$C,2,FALSE),0)</f>
        <v>1666108.7</v>
      </c>
      <c r="Z435" s="6" t="str">
        <f>+IFERROR(IFERROR(VLOOKUP(M435,'[1]Category Mapping'!A:B,2,0),VLOOKUP(N435,'[1]Category Mapping'!A:B,2,0)),"Other")</f>
        <v>Other</v>
      </c>
      <c r="AA435" s="7">
        <v>259142213.88722992</v>
      </c>
      <c r="AB435" s="6"/>
    </row>
    <row r="436" spans="1:28">
      <c r="A436" t="s">
        <v>2714</v>
      </c>
      <c r="B436">
        <v>435</v>
      </c>
      <c r="C436" t="s">
        <v>2715</v>
      </c>
      <c r="D436" t="s">
        <v>2716</v>
      </c>
      <c r="E436" s="5" t="s">
        <v>29</v>
      </c>
      <c r="F436">
        <v>1</v>
      </c>
      <c r="G436" t="s">
        <v>2717</v>
      </c>
      <c r="H436" t="s">
        <v>2718</v>
      </c>
      <c r="I436">
        <v>0.63</v>
      </c>
      <c r="J436">
        <v>0.71</v>
      </c>
      <c r="K436" s="5">
        <v>42565</v>
      </c>
      <c r="L436" t="s">
        <v>32</v>
      </c>
      <c r="M436" t="s">
        <v>109</v>
      </c>
      <c r="N436" t="s">
        <v>2209</v>
      </c>
      <c r="P436" s="6" t="s">
        <v>135</v>
      </c>
      <c r="Q436" t="s">
        <v>2719</v>
      </c>
      <c r="R436" s="6">
        <f ca="1">IFERROR(IF(AND(OR(P436="Global X Investments Canada Inc",P436="Fidelity Investments Canada ULC",P436="3iQ Corp."), ISNUMBER(SEARCH("/U", A436))), 0, VLOOKUP(A436,'[1]aum (BBG)'!$A:$D,2,FALSE)),0)</f>
        <v>0</v>
      </c>
      <c r="S436" s="6">
        <f ca="1">IFERROR(IF(AND(OR(P436="Global X Investments Canada Inc",P436="Fidelity Investments Canada ULC",P436="3iQ Corp."), ISNUMBER(SEARCH("/U", A436))), 0, VLOOKUP(A436,'[1]fund_flow (BBG)'!$A:$D,2,FALSE)),0)</f>
        <v>0</v>
      </c>
      <c r="T436" s="6">
        <f ca="1">IFERROR(IF(AND(OR(P436="Global X Investments Canada Inc",P436="Fidelity Investments Canada ULC",P436="3iQ Corp."), ISNUMBER(SEARCH("/U", A436))), 0, VLOOKUP(A436,'[1]fund_flow (BBG)'!$A:$D,4,FALSE)),0)</f>
        <v>0</v>
      </c>
      <c r="U436" s="6">
        <f ca="1">IFERROR(IF(AND(OR(P436="Global X Investments Canada Inc",P436="Fidelity Investments Canada ULC",P436="3iQ Corp."), ISNUMBER(SEARCH("/U", A436))), 0, VLOOKUP(A436,'[1]fund_flow (BBG)'!$E:$F,2,FALSE)),0)</f>
        <v>0</v>
      </c>
      <c r="V436" s="6">
        <f ca="1">IFERROR(IF(AND(OR(P436="Global X Investments Canada Inc",P436="Fidelity Investments Canada ULC",P436="3iQ Corp."), ISNUMBER(SEARCH("/U", A436))), 0, VLOOKUP(A436,'[1]fund_flow (BBG)'!$G:$H,2,FALSE)),0)</f>
        <v>0</v>
      </c>
      <c r="W436" s="6">
        <f ca="1">IFERROR(IF(AND(OR(P436="Global X Investments Canada Inc",P436="Fidelity Investments Canada ULC",P436="3iQ Corp."), ISNUMBER(SEARCH("/U", A436))), 0, VLOOKUP(A436,'[1]fund_flow (BBG)'!$I:$J,2,FALSE)),0)</f>
        <v>0</v>
      </c>
      <c r="X436" s="6">
        <f ca="1">IFERROR(VLOOKUP(A436,'[1]num_trades (BBG)'!$A:$C,2,FALSE),0)</f>
        <v>0</v>
      </c>
      <c r="Y436" s="6">
        <f ca="1">IFERROR(VLOOKUP(A436,'[1]Turnover (BBG)'!$A:$C,2,FALSE),0)</f>
        <v>0</v>
      </c>
      <c r="Z436" s="6" t="str">
        <f>+IFERROR(IFERROR(VLOOKUP(M436,'[1]Category Mapping'!A:B,2,0),VLOOKUP(N436,'[1]Category Mapping'!A:B,2,0)),"Other")</f>
        <v>Other</v>
      </c>
      <c r="AA436" s="7">
        <v>0</v>
      </c>
      <c r="AB436" s="6"/>
    </row>
    <row r="437" spans="1:28">
      <c r="A437" t="s">
        <v>2720</v>
      </c>
      <c r="B437">
        <v>436</v>
      </c>
      <c r="C437" t="s">
        <v>2721</v>
      </c>
      <c r="D437" t="s">
        <v>2722</v>
      </c>
      <c r="E437" s="5" t="s">
        <v>29</v>
      </c>
      <c r="F437">
        <v>1</v>
      </c>
      <c r="G437" t="s">
        <v>2723</v>
      </c>
      <c r="H437" t="s">
        <v>2724</v>
      </c>
      <c r="I437">
        <v>0.55000000000000004</v>
      </c>
      <c r="J437">
        <v>0.73</v>
      </c>
      <c r="K437" s="5">
        <v>42565</v>
      </c>
      <c r="L437" t="s">
        <v>32</v>
      </c>
      <c r="M437" t="s">
        <v>1580</v>
      </c>
      <c r="N437" t="s">
        <v>1707</v>
      </c>
      <c r="P437" s="6" t="s">
        <v>135</v>
      </c>
      <c r="Q437" t="s">
        <v>2725</v>
      </c>
      <c r="R437" s="6">
        <f ca="1">IFERROR(IF(AND(OR(P437="Global X Investments Canada Inc",P437="Fidelity Investments Canada ULC",P437="3iQ Corp."), ISNUMBER(SEARCH("/U", A437))), 0, VLOOKUP(A437,'[1]aum (BBG)'!$A:$D,2,FALSE)),0)</f>
        <v>2908177.4711608887</v>
      </c>
      <c r="S437" s="6">
        <f ca="1">IFERROR(IF(AND(OR(P437="Global X Investments Canada Inc",P437="Fidelity Investments Canada ULC",P437="3iQ Corp."), ISNUMBER(SEARCH("/U", A437))), 0, VLOOKUP(A437,'[1]fund_flow (BBG)'!$A:$D,2,FALSE)),0)</f>
        <v>0</v>
      </c>
      <c r="T437" s="6">
        <f ca="1">IFERROR(IF(AND(OR(P437="Global X Investments Canada Inc",P437="Fidelity Investments Canada ULC",P437="3iQ Corp."), ISNUMBER(SEARCH("/U", A437))), 0, VLOOKUP(A437,'[1]fund_flow (BBG)'!$A:$D,4,FALSE)),0)</f>
        <v>0</v>
      </c>
      <c r="U437" s="6">
        <f ca="1">IFERROR(IF(AND(OR(P437="Global X Investments Canada Inc",P437="Fidelity Investments Canada ULC",P437="3iQ Corp."), ISNUMBER(SEARCH("/U", A437))), 0, VLOOKUP(A437,'[1]fund_flow (BBG)'!$E:$F,2,FALSE)),0)</f>
        <v>0</v>
      </c>
      <c r="V437" s="6">
        <f ca="1">IFERROR(IF(AND(OR(P437="Global X Investments Canada Inc",P437="Fidelity Investments Canada ULC",P437="3iQ Corp."), ISNUMBER(SEARCH("/U", A437))), 0, VLOOKUP(A437,'[1]fund_flow (BBG)'!$G:$H,2,FALSE)),0)</f>
        <v>0</v>
      </c>
      <c r="W437" s="6">
        <f ca="1">IFERROR(IF(AND(OR(P437="Global X Investments Canada Inc",P437="Fidelity Investments Canada ULC",P437="3iQ Corp."), ISNUMBER(SEARCH("/U", A437))), 0, VLOOKUP(A437,'[1]fund_flow (BBG)'!$I:$J,2,FALSE)),0)</f>
        <v>0</v>
      </c>
      <c r="X437" s="6">
        <f ca="1">IFERROR(VLOOKUP(A437,'[1]num_trades (BBG)'!$A:$C,2,FALSE),0)</f>
        <v>3</v>
      </c>
      <c r="Y437" s="6">
        <f ca="1">IFERROR(VLOOKUP(A437,'[1]Turnover (BBG)'!$A:$C,2,FALSE),0)</f>
        <v>3940.61</v>
      </c>
      <c r="Z437" s="6" t="str">
        <f>+IFERROR(IFERROR(VLOOKUP(M437,'[1]Category Mapping'!A:B,2,0),VLOOKUP(N437,'[1]Category Mapping'!A:B,2,0)),"Other")</f>
        <v>Other</v>
      </c>
      <c r="AA437" s="7">
        <v>1570495.0332641602</v>
      </c>
      <c r="AB437" s="6"/>
    </row>
    <row r="438" spans="1:28">
      <c r="A438" t="s">
        <v>2726</v>
      </c>
      <c r="B438">
        <v>437</v>
      </c>
      <c r="C438" t="s">
        <v>2727</v>
      </c>
      <c r="D438" t="s">
        <v>2728</v>
      </c>
      <c r="E438" s="5" t="s">
        <v>29</v>
      </c>
      <c r="F438">
        <v>1</v>
      </c>
      <c r="G438" t="s">
        <v>2729</v>
      </c>
      <c r="H438" t="s">
        <v>2730</v>
      </c>
      <c r="I438">
        <v>0.5</v>
      </c>
      <c r="J438">
        <v>0.55000000000000004</v>
      </c>
      <c r="K438" s="5">
        <v>42620</v>
      </c>
      <c r="L438" t="s">
        <v>32</v>
      </c>
      <c r="M438" t="s">
        <v>357</v>
      </c>
      <c r="N438" t="s">
        <v>1139</v>
      </c>
      <c r="P438" s="6" t="s">
        <v>2601</v>
      </c>
      <c r="Q438" t="s">
        <v>2731</v>
      </c>
      <c r="R438" s="6">
        <f ca="1">IFERROR(IF(AND(OR(P438="Global X Investments Canada Inc",P438="Fidelity Investments Canada ULC",P438="3iQ Corp."), ISNUMBER(SEARCH("/U", A438))), 0, VLOOKUP(A438,'[1]aum (BBG)'!$A:$D,2,FALSE)),0)</f>
        <v>0</v>
      </c>
      <c r="S438" s="6">
        <f ca="1">IFERROR(IF(AND(OR(P438="Global X Investments Canada Inc",P438="Fidelity Investments Canada ULC",P438="3iQ Corp."), ISNUMBER(SEARCH("/U", A438))), 0, VLOOKUP(A438,'[1]fund_flow (BBG)'!$A:$D,2,FALSE)),0)</f>
        <v>0</v>
      </c>
      <c r="T438" s="6">
        <f ca="1">IFERROR(IF(AND(OR(P438="Global X Investments Canada Inc",P438="Fidelity Investments Canada ULC",P438="3iQ Corp."), ISNUMBER(SEARCH("/U", A438))), 0, VLOOKUP(A438,'[1]fund_flow (BBG)'!$A:$D,4,FALSE)),0)</f>
        <v>0</v>
      </c>
      <c r="U438" s="6">
        <f ca="1">IFERROR(IF(AND(OR(P438="Global X Investments Canada Inc",P438="Fidelity Investments Canada ULC",P438="3iQ Corp."), ISNUMBER(SEARCH("/U", A438))), 0, VLOOKUP(A438,'[1]fund_flow (BBG)'!$E:$F,2,FALSE)),0)</f>
        <v>0</v>
      </c>
      <c r="V438" s="6">
        <f ca="1">IFERROR(IF(AND(OR(P438="Global X Investments Canada Inc",P438="Fidelity Investments Canada ULC",P438="3iQ Corp."), ISNUMBER(SEARCH("/U", A438))), 0, VLOOKUP(A438,'[1]fund_flow (BBG)'!$G:$H,2,FALSE)),0)</f>
        <v>0</v>
      </c>
      <c r="W438" s="6">
        <f ca="1">IFERROR(IF(AND(OR(P438="Global X Investments Canada Inc",P438="Fidelity Investments Canada ULC",P438="3iQ Corp."), ISNUMBER(SEARCH("/U", A438))), 0, VLOOKUP(A438,'[1]fund_flow (BBG)'!$I:$J,2,FALSE)),0)</f>
        <v>0</v>
      </c>
      <c r="X438" s="6">
        <f ca="1">IFERROR(VLOOKUP(A438,'[1]num_trades (BBG)'!$A:$C,2,FALSE),0)</f>
        <v>0</v>
      </c>
      <c r="Y438" s="6">
        <f ca="1">IFERROR(VLOOKUP(A438,'[1]Turnover (BBG)'!$A:$C,2,FALSE),0)</f>
        <v>0</v>
      </c>
      <c r="Z438" s="6" t="str">
        <f>+IFERROR(IFERROR(VLOOKUP(M438,'[1]Category Mapping'!A:B,2,0),VLOOKUP(N438,'[1]Category Mapping'!A:B,2,0)),"Other")</f>
        <v>Other</v>
      </c>
      <c r="AA438" s="7">
        <v>0</v>
      </c>
      <c r="AB438" s="6"/>
    </row>
    <row r="439" spans="1:28">
      <c r="A439" t="s">
        <v>2732</v>
      </c>
      <c r="B439">
        <v>438</v>
      </c>
      <c r="C439" t="s">
        <v>2733</v>
      </c>
      <c r="D439" t="s">
        <v>2734</v>
      </c>
      <c r="E439" s="5" t="s">
        <v>29</v>
      </c>
      <c r="F439">
        <v>1</v>
      </c>
      <c r="G439" t="s">
        <v>2735</v>
      </c>
      <c r="H439" t="s">
        <v>2736</v>
      </c>
      <c r="I439">
        <v>0.5</v>
      </c>
      <c r="J439">
        <v>0.56000000000000005</v>
      </c>
      <c r="K439" s="5">
        <v>42621</v>
      </c>
      <c r="L439" t="s">
        <v>32</v>
      </c>
      <c r="M439" t="s">
        <v>109</v>
      </c>
      <c r="N439" t="s">
        <v>1139</v>
      </c>
      <c r="P439" s="6" t="s">
        <v>2601</v>
      </c>
      <c r="Q439" t="s">
        <v>2737</v>
      </c>
      <c r="R439" s="6">
        <f ca="1">IFERROR(IF(AND(OR(P439="Global X Investments Canada Inc",P439="Fidelity Investments Canada ULC",P439="3iQ Corp."), ISNUMBER(SEARCH("/U", A439))), 0, VLOOKUP(A439,'[1]aum (BBG)'!$A:$D,2,FALSE)),0)</f>
        <v>0</v>
      </c>
      <c r="S439" s="6">
        <f ca="1">IFERROR(IF(AND(OR(P439="Global X Investments Canada Inc",P439="Fidelity Investments Canada ULC",P439="3iQ Corp."), ISNUMBER(SEARCH("/U", A439))), 0, VLOOKUP(A439,'[1]fund_flow (BBG)'!$A:$D,2,FALSE)),0)</f>
        <v>0</v>
      </c>
      <c r="T439" s="6">
        <f ca="1">IFERROR(IF(AND(OR(P439="Global X Investments Canada Inc",P439="Fidelity Investments Canada ULC",P439="3iQ Corp."), ISNUMBER(SEARCH("/U", A439))), 0, VLOOKUP(A439,'[1]fund_flow (BBG)'!$A:$D,4,FALSE)),0)</f>
        <v>0</v>
      </c>
      <c r="U439" s="6">
        <f ca="1">IFERROR(IF(AND(OR(P439="Global X Investments Canada Inc",P439="Fidelity Investments Canada ULC",P439="3iQ Corp."), ISNUMBER(SEARCH("/U", A439))), 0, VLOOKUP(A439,'[1]fund_flow (BBG)'!$E:$F,2,FALSE)),0)</f>
        <v>0</v>
      </c>
      <c r="V439" s="6">
        <f ca="1">IFERROR(IF(AND(OR(P439="Global X Investments Canada Inc",P439="Fidelity Investments Canada ULC",P439="3iQ Corp."), ISNUMBER(SEARCH("/U", A439))), 0, VLOOKUP(A439,'[1]fund_flow (BBG)'!$G:$H,2,FALSE)),0)</f>
        <v>0</v>
      </c>
      <c r="W439" s="6">
        <f ca="1">IFERROR(IF(AND(OR(P439="Global X Investments Canada Inc",P439="Fidelity Investments Canada ULC",P439="3iQ Corp."), ISNUMBER(SEARCH("/U", A439))), 0, VLOOKUP(A439,'[1]fund_flow (BBG)'!$I:$J,2,FALSE)),0)</f>
        <v>0</v>
      </c>
      <c r="X439" s="6">
        <f ca="1">IFERROR(VLOOKUP(A439,'[1]num_trades (BBG)'!$A:$C,2,FALSE),0)</f>
        <v>0</v>
      </c>
      <c r="Y439" s="6">
        <f ca="1">IFERROR(VLOOKUP(A439,'[1]Turnover (BBG)'!$A:$C,2,FALSE),0)</f>
        <v>0</v>
      </c>
      <c r="Z439" s="6" t="str">
        <f>+IFERROR(IFERROR(VLOOKUP(M439,'[1]Category Mapping'!A:B,2,0),VLOOKUP(N439,'[1]Category Mapping'!A:B,2,0)),"Other")</f>
        <v>Other</v>
      </c>
      <c r="AA439" s="7">
        <v>0</v>
      </c>
      <c r="AB439" s="6"/>
    </row>
    <row r="440" spans="1:28">
      <c r="A440" t="s">
        <v>2738</v>
      </c>
      <c r="B440">
        <v>439</v>
      </c>
      <c r="C440" t="s">
        <v>2739</v>
      </c>
      <c r="D440" t="s">
        <v>2740</v>
      </c>
      <c r="E440" s="5" t="s">
        <v>29</v>
      </c>
      <c r="F440">
        <v>1</v>
      </c>
      <c r="G440" t="s">
        <v>2741</v>
      </c>
      <c r="H440" t="s">
        <v>2742</v>
      </c>
      <c r="I440">
        <v>0.5</v>
      </c>
      <c r="J440">
        <v>0.56000000000000005</v>
      </c>
      <c r="K440" s="5">
        <v>42621</v>
      </c>
      <c r="L440" t="s">
        <v>32</v>
      </c>
      <c r="M440" t="s">
        <v>1580</v>
      </c>
      <c r="N440" t="s">
        <v>1707</v>
      </c>
      <c r="P440" s="6" t="s">
        <v>2601</v>
      </c>
      <c r="Q440" t="s">
        <v>2743</v>
      </c>
      <c r="R440" s="6">
        <f ca="1">IFERROR(IF(AND(OR(P440="Global X Investments Canada Inc",P440="Fidelity Investments Canada ULC",P440="3iQ Corp."), ISNUMBER(SEARCH("/U", A440))), 0, VLOOKUP(A440,'[1]aum (BBG)'!$A:$D,2,FALSE)),0)</f>
        <v>0</v>
      </c>
      <c r="S440" s="6">
        <f ca="1">IFERROR(IF(AND(OR(P440="Global X Investments Canada Inc",P440="Fidelity Investments Canada ULC",P440="3iQ Corp."), ISNUMBER(SEARCH("/U", A440))), 0, VLOOKUP(A440,'[1]fund_flow (BBG)'!$A:$D,2,FALSE)),0)</f>
        <v>0</v>
      </c>
      <c r="T440" s="6">
        <f ca="1">IFERROR(IF(AND(OR(P440="Global X Investments Canada Inc",P440="Fidelity Investments Canada ULC",P440="3iQ Corp."), ISNUMBER(SEARCH("/U", A440))), 0, VLOOKUP(A440,'[1]fund_flow (BBG)'!$A:$D,4,FALSE)),0)</f>
        <v>0</v>
      </c>
      <c r="U440" s="6">
        <f ca="1">IFERROR(IF(AND(OR(P440="Global X Investments Canada Inc",P440="Fidelity Investments Canada ULC",P440="3iQ Corp."), ISNUMBER(SEARCH("/U", A440))), 0, VLOOKUP(A440,'[1]fund_flow (BBG)'!$E:$F,2,FALSE)),0)</f>
        <v>0</v>
      </c>
      <c r="V440" s="6">
        <f ca="1">IFERROR(IF(AND(OR(P440="Global X Investments Canada Inc",P440="Fidelity Investments Canada ULC",P440="3iQ Corp."), ISNUMBER(SEARCH("/U", A440))), 0, VLOOKUP(A440,'[1]fund_flow (BBG)'!$G:$H,2,FALSE)),0)</f>
        <v>0</v>
      </c>
      <c r="W440" s="6">
        <f ca="1">IFERROR(IF(AND(OR(P440="Global X Investments Canada Inc",P440="Fidelity Investments Canada ULC",P440="3iQ Corp."), ISNUMBER(SEARCH("/U", A440))), 0, VLOOKUP(A440,'[1]fund_flow (BBG)'!$I:$J,2,FALSE)),0)</f>
        <v>0</v>
      </c>
      <c r="X440" s="6">
        <f ca="1">IFERROR(VLOOKUP(A440,'[1]num_trades (BBG)'!$A:$C,2,FALSE),0)</f>
        <v>0</v>
      </c>
      <c r="Y440" s="6">
        <f ca="1">IFERROR(VLOOKUP(A440,'[1]Turnover (BBG)'!$A:$C,2,FALSE),0)</f>
        <v>0</v>
      </c>
      <c r="Z440" s="6" t="str">
        <f>+IFERROR(IFERROR(VLOOKUP(M440,'[1]Category Mapping'!A:B,2,0),VLOOKUP(N440,'[1]Category Mapping'!A:B,2,0)),"Other")</f>
        <v>Other</v>
      </c>
      <c r="AA440" s="7">
        <v>0</v>
      </c>
      <c r="AB440" s="6"/>
    </row>
    <row r="441" spans="1:28">
      <c r="A441" t="s">
        <v>2744</v>
      </c>
      <c r="B441">
        <v>440</v>
      </c>
      <c r="C441" t="s">
        <v>2745</v>
      </c>
      <c r="D441" t="s">
        <v>2746</v>
      </c>
      <c r="E441" s="5" t="s">
        <v>29</v>
      </c>
      <c r="F441">
        <v>1</v>
      </c>
      <c r="G441" t="s">
        <v>2747</v>
      </c>
      <c r="H441" t="s">
        <v>2748</v>
      </c>
      <c r="I441">
        <v>0.1</v>
      </c>
      <c r="J441">
        <v>0.1</v>
      </c>
      <c r="K441" s="5">
        <v>42633</v>
      </c>
      <c r="L441" t="s">
        <v>230</v>
      </c>
      <c r="M441" t="s">
        <v>102</v>
      </c>
      <c r="N441" t="s">
        <v>34</v>
      </c>
      <c r="P441" s="6" t="s">
        <v>233</v>
      </c>
      <c r="Q441" t="s">
        <v>2749</v>
      </c>
      <c r="R441" s="6">
        <f ca="1">IFERROR(IF(AND(OR(P441="Global X Investments Canada Inc",P441="Fidelity Investments Canada ULC",P441="3iQ Corp."), ISNUMBER(SEARCH("/U", A441))), 0, VLOOKUP(A441,'[1]aum (BBG)'!$A:$D,2,FALSE)),0)</f>
        <v>329577094.47692871</v>
      </c>
      <c r="S441" s="6">
        <f ca="1">IFERROR(IF(AND(OR(P441="Global X Investments Canada Inc",P441="Fidelity Investments Canada ULC",P441="3iQ Corp."), ISNUMBER(SEARCH("/U", A441))), 0, VLOOKUP(A441,'[1]fund_flow (BBG)'!$A:$D,2,FALSE)),0)</f>
        <v>-10480380.171</v>
      </c>
      <c r="T441" s="6">
        <f ca="1">IFERROR(IF(AND(OR(P441="Global X Investments Canada Inc",P441="Fidelity Investments Canada ULC",P441="3iQ Corp."), ISNUMBER(SEARCH("/U", A441))), 0, VLOOKUP(A441,'[1]fund_flow (BBG)'!$A:$D,4,FALSE)),0)</f>
        <v>-6348845.0939999772</v>
      </c>
      <c r="U441" s="6">
        <f ca="1">IFERROR(IF(AND(OR(P441="Global X Investments Canada Inc",P441="Fidelity Investments Canada ULC",P441="3iQ Corp."), ISNUMBER(SEARCH("/U", A441))), 0, VLOOKUP(A441,'[1]fund_flow (BBG)'!$E:$F,2,FALSE)),0)</f>
        <v>0</v>
      </c>
      <c r="V441" s="6">
        <f ca="1">IFERROR(IF(AND(OR(P441="Global X Investments Canada Inc",P441="Fidelity Investments Canada ULC",P441="3iQ Corp."), ISNUMBER(SEARCH("/U", A441))), 0, VLOOKUP(A441,'[1]fund_flow (BBG)'!$G:$H,2,FALSE)),0)</f>
        <v>0</v>
      </c>
      <c r="W441" s="6">
        <f ca="1">IFERROR(IF(AND(OR(P441="Global X Investments Canada Inc",P441="Fidelity Investments Canada ULC",P441="3iQ Corp."), ISNUMBER(SEARCH("/U", A441))), 0, VLOOKUP(A441,'[1]fund_flow (BBG)'!$I:$J,2,FALSE)),0)</f>
        <v>-16829225.264999978</v>
      </c>
      <c r="X441" s="6">
        <f ca="1">IFERROR(VLOOKUP(A441,'[1]num_trades (BBG)'!$A:$C,2,FALSE),0)</f>
        <v>727</v>
      </c>
      <c r="Y441" s="6">
        <f ca="1">IFERROR(VLOOKUP(A441,'[1]Turnover (BBG)'!$A:$C,2,FALSE),0)</f>
        <v>13709433</v>
      </c>
      <c r="Z441" s="6" t="str">
        <f>+IFERROR(IFERROR(VLOOKUP(M441,'[1]Category Mapping'!A:B,2,0),VLOOKUP(N441,'[1]Category Mapping'!A:B,2,0)),"Other")</f>
        <v>Equity Essential</v>
      </c>
      <c r="AA441" s="7">
        <v>303315568.37425232</v>
      </c>
      <c r="AB441" s="6"/>
    </row>
    <row r="442" spans="1:28">
      <c r="A442" t="s">
        <v>2750</v>
      </c>
      <c r="B442">
        <v>441</v>
      </c>
      <c r="C442" t="s">
        <v>2751</v>
      </c>
      <c r="D442" t="s">
        <v>2752</v>
      </c>
      <c r="E442" s="5">
        <v>45182</v>
      </c>
      <c r="F442">
        <v>1</v>
      </c>
      <c r="G442" t="s">
        <v>2753</v>
      </c>
      <c r="H442" t="s">
        <v>2754</v>
      </c>
      <c r="I442">
        <v>0.25</v>
      </c>
      <c r="J442">
        <v>0.28000000000000003</v>
      </c>
      <c r="K442" s="5">
        <v>42633</v>
      </c>
      <c r="L442" t="s">
        <v>32</v>
      </c>
      <c r="M442" t="s">
        <v>223</v>
      </c>
      <c r="N442" t="s">
        <v>2755</v>
      </c>
      <c r="P442" s="6" t="s">
        <v>1666</v>
      </c>
      <c r="Q442" t="s">
        <v>2756</v>
      </c>
      <c r="R442" s="6">
        <f ca="1">IFERROR(IF(AND(OR(P442="Global X Investments Canada Inc",P442="Fidelity Investments Canada ULC",P442="3iQ Corp."), ISNUMBER(SEARCH("/U", A442))), 0, VLOOKUP(A442,'[1]aum (BBG)'!$A:$D,2,FALSE)),0)</f>
        <v>0</v>
      </c>
      <c r="S442" s="6">
        <f ca="1">IFERROR(IF(AND(OR(P442="Global X Investments Canada Inc",P442="Fidelity Investments Canada ULC",P442="3iQ Corp."), ISNUMBER(SEARCH("/U", A442))), 0, VLOOKUP(A442,'[1]fund_flow (BBG)'!$A:$D,2,FALSE)),0)</f>
        <v>0</v>
      </c>
      <c r="T442" s="6">
        <f ca="1">IFERROR(IF(AND(OR(P442="Global X Investments Canada Inc",P442="Fidelity Investments Canada ULC",P442="3iQ Corp."), ISNUMBER(SEARCH("/U", A442))), 0, VLOOKUP(A442,'[1]fund_flow (BBG)'!$A:$D,4,FALSE)),0)</f>
        <v>0</v>
      </c>
      <c r="U442" s="6">
        <f ca="1">IFERROR(IF(AND(OR(P442="Global X Investments Canada Inc",P442="Fidelity Investments Canada ULC",P442="3iQ Corp."), ISNUMBER(SEARCH("/U", A442))), 0, VLOOKUP(A442,'[1]fund_flow (BBG)'!$E:$F,2,FALSE)),0)</f>
        <v>0</v>
      </c>
      <c r="V442" s="6">
        <f ca="1">IFERROR(IF(AND(OR(P442="Global X Investments Canada Inc",P442="Fidelity Investments Canada ULC",P442="3iQ Corp."), ISNUMBER(SEARCH("/U", A442))), 0, VLOOKUP(A442,'[1]fund_flow (BBG)'!$G:$H,2,FALSE)),0)</f>
        <v>0</v>
      </c>
      <c r="W442" s="6">
        <f ca="1">IFERROR(IF(AND(OR(P442="Global X Investments Canada Inc",P442="Fidelity Investments Canada ULC",P442="3iQ Corp."), ISNUMBER(SEARCH("/U", A442))), 0, VLOOKUP(A442,'[1]fund_flow (BBG)'!$I:$J,2,FALSE)),0)</f>
        <v>0</v>
      </c>
      <c r="X442" s="6">
        <f ca="1">IFERROR(VLOOKUP(A442,'[1]num_trades (BBG)'!$A:$C,2,FALSE),0)</f>
        <v>0</v>
      </c>
      <c r="Y442" s="6">
        <f ca="1">IFERROR(VLOOKUP(A442,'[1]Turnover (BBG)'!$A:$C,2,FALSE),0)</f>
        <v>0</v>
      </c>
      <c r="Z442" s="6" t="str">
        <f>+IFERROR(IFERROR(VLOOKUP(M442,'[1]Category Mapping'!A:B,2,0),VLOOKUP(N442,'[1]Category Mapping'!A:B,2,0)),"Other")</f>
        <v>Other</v>
      </c>
      <c r="AA442" s="7">
        <v>0</v>
      </c>
      <c r="AB442" s="6"/>
    </row>
    <row r="443" spans="1:28">
      <c r="A443" t="s">
        <v>2757</v>
      </c>
      <c r="B443">
        <v>442</v>
      </c>
      <c r="C443" t="s">
        <v>2758</v>
      </c>
      <c r="D443" t="s">
        <v>2759</v>
      </c>
      <c r="E443" s="5" t="s">
        <v>29</v>
      </c>
      <c r="F443">
        <v>1</v>
      </c>
      <c r="G443" t="s">
        <v>2760</v>
      </c>
      <c r="H443" t="s">
        <v>2761</v>
      </c>
      <c r="I443">
        <v>0.25</v>
      </c>
      <c r="J443">
        <v>0.28000000000000003</v>
      </c>
      <c r="K443" s="5">
        <v>42633</v>
      </c>
      <c r="L443" t="s">
        <v>32</v>
      </c>
      <c r="M443" t="s">
        <v>223</v>
      </c>
      <c r="N443" t="s">
        <v>2755</v>
      </c>
      <c r="P443" s="6" t="s">
        <v>1666</v>
      </c>
      <c r="Q443" t="s">
        <v>2762</v>
      </c>
      <c r="R443" s="6">
        <f ca="1">IFERROR(IF(AND(OR(P443="Global X Investments Canada Inc",P443="Fidelity Investments Canada ULC",P443="3iQ Corp."), ISNUMBER(SEARCH("/U", A443))), 0, VLOOKUP(A443,'[1]aum (BBG)'!$A:$D,2,FALSE)),0)</f>
        <v>0</v>
      </c>
      <c r="S443" s="6">
        <f ca="1">IFERROR(IF(AND(OR(P443="Global X Investments Canada Inc",P443="Fidelity Investments Canada ULC",P443="3iQ Corp."), ISNUMBER(SEARCH("/U", A443))), 0, VLOOKUP(A443,'[1]fund_flow (BBG)'!$A:$D,2,FALSE)),0)</f>
        <v>0</v>
      </c>
      <c r="T443" s="6">
        <f ca="1">IFERROR(IF(AND(OR(P443="Global X Investments Canada Inc",P443="Fidelity Investments Canada ULC",P443="3iQ Corp."), ISNUMBER(SEARCH("/U", A443))), 0, VLOOKUP(A443,'[1]fund_flow (BBG)'!$A:$D,4,FALSE)),0)</f>
        <v>0</v>
      </c>
      <c r="U443" s="6">
        <f ca="1">IFERROR(IF(AND(OR(P443="Global X Investments Canada Inc",P443="Fidelity Investments Canada ULC",P443="3iQ Corp."), ISNUMBER(SEARCH("/U", A443))), 0, VLOOKUP(A443,'[1]fund_flow (BBG)'!$E:$F,2,FALSE)),0)</f>
        <v>0</v>
      </c>
      <c r="V443" s="6">
        <f ca="1">IFERROR(IF(AND(OR(P443="Global X Investments Canada Inc",P443="Fidelity Investments Canada ULC",P443="3iQ Corp."), ISNUMBER(SEARCH("/U", A443))), 0, VLOOKUP(A443,'[1]fund_flow (BBG)'!$G:$H,2,FALSE)),0)</f>
        <v>0</v>
      </c>
      <c r="W443" s="6">
        <f ca="1">IFERROR(IF(AND(OR(P443="Global X Investments Canada Inc",P443="Fidelity Investments Canada ULC",P443="3iQ Corp."), ISNUMBER(SEARCH("/U", A443))), 0, VLOOKUP(A443,'[1]fund_flow (BBG)'!$I:$J,2,FALSE)),0)</f>
        <v>0</v>
      </c>
      <c r="X443" s="6">
        <f ca="1">IFERROR(VLOOKUP(A443,'[1]num_trades (BBG)'!$A:$C,2,FALSE),0)</f>
        <v>0</v>
      </c>
      <c r="Y443" s="6">
        <f ca="1">IFERROR(VLOOKUP(A443,'[1]Turnover (BBG)'!$A:$C,2,FALSE),0)</f>
        <v>0</v>
      </c>
      <c r="Z443" s="6" t="str">
        <f>+IFERROR(IFERROR(VLOOKUP(M443,'[1]Category Mapping'!A:B,2,0),VLOOKUP(N443,'[1]Category Mapping'!A:B,2,0)),"Other")</f>
        <v>Other</v>
      </c>
      <c r="AA443" s="7">
        <v>0</v>
      </c>
      <c r="AB443" s="6"/>
    </row>
    <row r="444" spans="1:28">
      <c r="A444" t="s">
        <v>2763</v>
      </c>
      <c r="B444">
        <v>443</v>
      </c>
      <c r="C444" t="s">
        <v>2764</v>
      </c>
      <c r="D444" t="s">
        <v>2765</v>
      </c>
      <c r="E444" s="5" t="s">
        <v>29</v>
      </c>
      <c r="F444">
        <v>1</v>
      </c>
      <c r="G444" t="s">
        <v>2766</v>
      </c>
      <c r="H444" t="s">
        <v>2767</v>
      </c>
      <c r="I444">
        <v>0.53</v>
      </c>
      <c r="J444">
        <v>0.57999999999999996</v>
      </c>
      <c r="K444" s="5">
        <v>42633</v>
      </c>
      <c r="L444" t="s">
        <v>32</v>
      </c>
      <c r="M444" t="s">
        <v>261</v>
      </c>
      <c r="N444" t="s">
        <v>232</v>
      </c>
      <c r="P444" s="6" t="s">
        <v>1666</v>
      </c>
      <c r="Q444" t="s">
        <v>2768</v>
      </c>
      <c r="R444" s="6">
        <f ca="1">IFERROR(IF(AND(OR(P444="Global X Investments Canada Inc",P444="Fidelity Investments Canada ULC",P444="3iQ Corp."), ISNUMBER(SEARCH("/U", A444))), 0, VLOOKUP(A444,'[1]aum (BBG)'!$A:$D,2,FALSE)),0)</f>
        <v>636009262.93182373</v>
      </c>
      <c r="S444" s="6">
        <f ca="1">IFERROR(IF(AND(OR(P444="Global X Investments Canada Inc",P444="Fidelity Investments Canada ULC",P444="3iQ Corp."), ISNUMBER(SEARCH("/U", A444))), 0, VLOOKUP(A444,'[1]fund_flow (BBG)'!$A:$D,2,FALSE)),0)</f>
        <v>0</v>
      </c>
      <c r="T444" s="6">
        <f ca="1">IFERROR(IF(AND(OR(P444="Global X Investments Canada Inc",P444="Fidelity Investments Canada ULC",P444="3iQ Corp."), ISNUMBER(SEARCH("/U", A444))), 0, VLOOKUP(A444,'[1]fund_flow (BBG)'!$A:$D,4,FALSE)),0)</f>
        <v>-1223637.1000000176</v>
      </c>
      <c r="U444" s="6">
        <f ca="1">IFERROR(IF(AND(OR(P444="Global X Investments Canada Inc",P444="Fidelity Investments Canada ULC",P444="3iQ Corp."), ISNUMBER(SEARCH("/U", A444))), 0, VLOOKUP(A444,'[1]fund_flow (BBG)'!$E:$F,2,FALSE)),0)</f>
        <v>0</v>
      </c>
      <c r="V444" s="6">
        <f ca="1">IFERROR(IF(AND(OR(P444="Global X Investments Canada Inc",P444="Fidelity Investments Canada ULC",P444="3iQ Corp."), ISNUMBER(SEARCH("/U", A444))), 0, VLOOKUP(A444,'[1]fund_flow (BBG)'!$G:$H,2,FALSE)),0)</f>
        <v>-1234658.5500000173</v>
      </c>
      <c r="W444" s="6">
        <f ca="1">IFERROR(IF(AND(OR(P444="Global X Investments Canada Inc",P444="Fidelity Investments Canada ULC",P444="3iQ Corp."), ISNUMBER(SEARCH("/U", A444))), 0, VLOOKUP(A444,'[1]fund_flow (BBG)'!$I:$J,2,FALSE)),0)</f>
        <v>1228618.2499999299</v>
      </c>
      <c r="X444" s="6">
        <f ca="1">IFERROR(VLOOKUP(A444,'[1]num_trades (BBG)'!$A:$C,2,FALSE),0)</f>
        <v>540</v>
      </c>
      <c r="Y444" s="6">
        <f ca="1">IFERROR(VLOOKUP(A444,'[1]Turnover (BBG)'!$A:$C,2,FALSE),0)</f>
        <v>4259880.0999999996</v>
      </c>
      <c r="Z444" s="6" t="str">
        <f>+IFERROR(IFERROR(VLOOKUP(M444,'[1]Category Mapping'!A:B,2,0),VLOOKUP(N444,'[1]Category Mapping'!A:B,2,0)),"Other")</f>
        <v>Other</v>
      </c>
      <c r="AA444" s="7">
        <v>546867865.77199936</v>
      </c>
      <c r="AB444" s="6"/>
    </row>
    <row r="445" spans="1:28">
      <c r="A445" t="s">
        <v>2769</v>
      </c>
      <c r="B445">
        <v>444</v>
      </c>
      <c r="C445" t="s">
        <v>2770</v>
      </c>
      <c r="D445" t="s">
        <v>2771</v>
      </c>
      <c r="E445" s="5" t="s">
        <v>29</v>
      </c>
      <c r="F445">
        <v>1</v>
      </c>
      <c r="G445" t="s">
        <v>2772</v>
      </c>
      <c r="H445" t="s">
        <v>2773</v>
      </c>
      <c r="I445">
        <v>0.15</v>
      </c>
      <c r="J445">
        <v>0.61</v>
      </c>
      <c r="K445" s="5">
        <v>42642</v>
      </c>
      <c r="L445" t="s">
        <v>32</v>
      </c>
      <c r="M445" t="s">
        <v>102</v>
      </c>
      <c r="N445" t="s">
        <v>150</v>
      </c>
      <c r="P445" s="6" t="s">
        <v>116</v>
      </c>
      <c r="Q445" t="s">
        <v>2774</v>
      </c>
      <c r="R445" s="6">
        <f ca="1">IFERROR(IF(AND(OR(P445="Global X Investments Canada Inc",P445="Fidelity Investments Canada ULC",P445="3iQ Corp."), ISNUMBER(SEARCH("/U", A445))), 0, VLOOKUP(A445,'[1]aum (BBG)'!$A:$D,2,FALSE)),0)</f>
        <v>11487629.203796387</v>
      </c>
      <c r="S445" s="6">
        <f ca="1">IFERROR(IF(AND(OR(P445="Global X Investments Canada Inc",P445="Fidelity Investments Canada ULC",P445="3iQ Corp."), ISNUMBER(SEARCH("/U", A445))), 0, VLOOKUP(A445,'[1]fund_flow (BBG)'!$A:$D,2,FALSE)),0)</f>
        <v>396125.13999999809</v>
      </c>
      <c r="T445" s="6">
        <f ca="1">IFERROR(IF(AND(OR(P445="Global X Investments Canada Inc",P445="Fidelity Investments Canada ULC",P445="3iQ Corp."), ISNUMBER(SEARCH("/U", A445))), 0, VLOOKUP(A445,'[1]fund_flow (BBG)'!$A:$D,4,FALSE)),0)</f>
        <v>0</v>
      </c>
      <c r="U445" s="6">
        <f ca="1">IFERROR(IF(AND(OR(P445="Global X Investments Canada Inc",P445="Fidelity Investments Canada ULC",P445="3iQ Corp."), ISNUMBER(SEARCH("/U", A445))), 0, VLOOKUP(A445,'[1]fund_flow (BBG)'!$E:$F,2,FALSE)),0)</f>
        <v>0</v>
      </c>
      <c r="V445" s="6">
        <f ca="1">IFERROR(IF(AND(OR(P445="Global X Investments Canada Inc",P445="Fidelity Investments Canada ULC",P445="3iQ Corp."), ISNUMBER(SEARCH("/U", A445))), 0, VLOOKUP(A445,'[1]fund_flow (BBG)'!$G:$H,2,FALSE)),0)</f>
        <v>0</v>
      </c>
      <c r="W445" s="6">
        <f ca="1">IFERROR(IF(AND(OR(P445="Global X Investments Canada Inc",P445="Fidelity Investments Canada ULC",P445="3iQ Corp."), ISNUMBER(SEARCH("/U", A445))), 0, VLOOKUP(A445,'[1]fund_flow (BBG)'!$I:$J,2,FALSE)),0)</f>
        <v>396125.13999999809</v>
      </c>
      <c r="X445" s="6">
        <f ca="1">IFERROR(VLOOKUP(A445,'[1]num_trades (BBG)'!$A:$C,2,FALSE),0)</f>
        <v>9</v>
      </c>
      <c r="Y445" s="6">
        <f ca="1">IFERROR(VLOOKUP(A445,'[1]Turnover (BBG)'!$A:$C,2,FALSE),0)</f>
        <v>36510.6</v>
      </c>
      <c r="Z445" s="6" t="str">
        <f>+IFERROR(IFERROR(VLOOKUP(M445,'[1]Category Mapping'!A:B,2,0),VLOOKUP(N445,'[1]Category Mapping'!A:B,2,0)),"Other")</f>
        <v>Other</v>
      </c>
      <c r="AA445" s="7">
        <v>9365547.3327636719</v>
      </c>
      <c r="AB445" s="6"/>
    </row>
    <row r="446" spans="1:28">
      <c r="A446" t="s">
        <v>2775</v>
      </c>
      <c r="B446">
        <v>445</v>
      </c>
      <c r="C446" t="s">
        <v>2776</v>
      </c>
      <c r="D446" t="s">
        <v>2777</v>
      </c>
      <c r="E446" s="5">
        <v>45063</v>
      </c>
      <c r="F446">
        <v>1</v>
      </c>
      <c r="G446" t="s">
        <v>2778</v>
      </c>
      <c r="H446" t="s">
        <v>2779</v>
      </c>
      <c r="I446">
        <v>0.85</v>
      </c>
      <c r="J446">
        <v>1.5</v>
      </c>
      <c r="K446" s="5">
        <v>42663</v>
      </c>
      <c r="L446" t="s">
        <v>32</v>
      </c>
      <c r="M446" t="s">
        <v>94</v>
      </c>
      <c r="N446" t="s">
        <v>781</v>
      </c>
      <c r="P446" s="6" t="s">
        <v>994</v>
      </c>
      <c r="Q446" t="s">
        <v>2780</v>
      </c>
      <c r="R446" s="6">
        <f ca="1">IFERROR(IF(AND(OR(P446="Global X Investments Canada Inc",P446="Fidelity Investments Canada ULC",P446="3iQ Corp."), ISNUMBER(SEARCH("/U", A446))), 0, VLOOKUP(A446,'[1]aum (BBG)'!$A:$D,2,FALSE)),0)</f>
        <v>0</v>
      </c>
      <c r="S446" s="6">
        <f ca="1">IFERROR(IF(AND(OR(P446="Global X Investments Canada Inc",P446="Fidelity Investments Canada ULC",P446="3iQ Corp."), ISNUMBER(SEARCH("/U", A446))), 0, VLOOKUP(A446,'[1]fund_flow (BBG)'!$A:$D,2,FALSE)),0)</f>
        <v>0</v>
      </c>
      <c r="T446" s="6">
        <f ca="1">IFERROR(IF(AND(OR(P446="Global X Investments Canada Inc",P446="Fidelity Investments Canada ULC",P446="3iQ Corp."), ISNUMBER(SEARCH("/U", A446))), 0, VLOOKUP(A446,'[1]fund_flow (BBG)'!$A:$D,4,FALSE)),0)</f>
        <v>0</v>
      </c>
      <c r="U446" s="6">
        <f ca="1">IFERROR(IF(AND(OR(P446="Global X Investments Canada Inc",P446="Fidelity Investments Canada ULC",P446="3iQ Corp."), ISNUMBER(SEARCH("/U", A446))), 0, VLOOKUP(A446,'[1]fund_flow (BBG)'!$E:$F,2,FALSE)),0)</f>
        <v>0</v>
      </c>
      <c r="V446" s="6">
        <f ca="1">IFERROR(IF(AND(OR(P446="Global X Investments Canada Inc",P446="Fidelity Investments Canada ULC",P446="3iQ Corp."), ISNUMBER(SEARCH("/U", A446))), 0, VLOOKUP(A446,'[1]fund_flow (BBG)'!$G:$H,2,FALSE)),0)</f>
        <v>0</v>
      </c>
      <c r="W446" s="6">
        <f ca="1">IFERROR(IF(AND(OR(P446="Global X Investments Canada Inc",P446="Fidelity Investments Canada ULC",P446="3iQ Corp."), ISNUMBER(SEARCH("/U", A446))), 0, VLOOKUP(A446,'[1]fund_flow (BBG)'!$I:$J,2,FALSE)),0)</f>
        <v>0</v>
      </c>
      <c r="X446" s="6">
        <f ca="1">IFERROR(VLOOKUP(A446,'[1]num_trades (BBG)'!$A:$C,2,FALSE),0)</f>
        <v>0</v>
      </c>
      <c r="Y446" s="6">
        <f ca="1">IFERROR(VLOOKUP(A446,'[1]Turnover (BBG)'!$A:$C,2,FALSE),0)</f>
        <v>0</v>
      </c>
      <c r="Z446" s="6" t="str">
        <f>+IFERROR(IFERROR(VLOOKUP(M446,'[1]Category Mapping'!A:B,2,0),VLOOKUP(N446,'[1]Category Mapping'!A:B,2,0)),"Other")</f>
        <v>Global Sector Equity</v>
      </c>
      <c r="AA446" s="7">
        <v>0</v>
      </c>
      <c r="AB446" s="6"/>
    </row>
    <row r="447" spans="1:28">
      <c r="A447" t="s">
        <v>2781</v>
      </c>
      <c r="B447">
        <v>446</v>
      </c>
      <c r="C447" t="s">
        <v>2782</v>
      </c>
      <c r="D447" t="s">
        <v>2783</v>
      </c>
      <c r="E447" s="5" t="s">
        <v>29</v>
      </c>
      <c r="F447">
        <v>1</v>
      </c>
      <c r="G447" t="s">
        <v>2784</v>
      </c>
      <c r="H447" t="s">
        <v>2785</v>
      </c>
      <c r="I447">
        <v>0.75</v>
      </c>
      <c r="J447">
        <v>0.93</v>
      </c>
      <c r="K447" s="5">
        <v>42667</v>
      </c>
      <c r="L447" t="s">
        <v>32</v>
      </c>
      <c r="M447" t="s">
        <v>878</v>
      </c>
      <c r="N447" t="s">
        <v>879</v>
      </c>
      <c r="P447" s="6" t="s">
        <v>1906</v>
      </c>
      <c r="Q447" t="s">
        <v>2786</v>
      </c>
      <c r="R447" s="6">
        <f ca="1">IFERROR(IF(AND(OR(P447="Global X Investments Canada Inc",P447="Fidelity Investments Canada ULC",P447="3iQ Corp."), ISNUMBER(SEARCH("/U", A447))), 0, VLOOKUP(A447,'[1]aum (BBG)'!$A:$D,2,FALSE)),0)</f>
        <v>52373507.782137662</v>
      </c>
      <c r="S447" s="6">
        <f ca="1">IFERROR(IF(AND(OR(P447="Global X Investments Canada Inc",P447="Fidelity Investments Canada ULC",P447="3iQ Corp."), ISNUMBER(SEARCH("/U", A447))), 0, VLOOKUP(A447,'[1]fund_flow (BBG)'!$A:$D,2,FALSE)),0)</f>
        <v>-438049.67433999851</v>
      </c>
      <c r="T447" s="6">
        <f ca="1">IFERROR(IF(AND(OR(P447="Global X Investments Canada Inc",P447="Fidelity Investments Canada ULC",P447="3iQ Corp."), ISNUMBER(SEARCH("/U", A447))), 0, VLOOKUP(A447,'[1]fund_flow (BBG)'!$A:$D,4,FALSE)),0)</f>
        <v>853175.01910749695</v>
      </c>
      <c r="U447" s="6">
        <f ca="1">IFERROR(IF(AND(OR(P447="Global X Investments Canada Inc",P447="Fidelity Investments Canada ULC",P447="3iQ Corp."), ISNUMBER(SEARCH("/U", A447))), 0, VLOOKUP(A447,'[1]fund_flow (BBG)'!$E:$F,2,FALSE)),0)</f>
        <v>0</v>
      </c>
      <c r="V447" s="6">
        <f ca="1">IFERROR(IF(AND(OR(P447="Global X Investments Canada Inc",P447="Fidelity Investments Canada ULC",P447="3iQ Corp."), ISNUMBER(SEARCH("/U", A447))), 0, VLOOKUP(A447,'[1]fund_flow (BBG)'!$G:$H,2,FALSE)),0)</f>
        <v>0</v>
      </c>
      <c r="W447" s="6">
        <f ca="1">IFERROR(IF(AND(OR(P447="Global X Investments Canada Inc",P447="Fidelity Investments Canada ULC",P447="3iQ Corp."), ISNUMBER(SEARCH("/U", A447))), 0, VLOOKUP(A447,'[1]fund_flow (BBG)'!$I:$J,2,FALSE)),0)</f>
        <v>847461.05411999696</v>
      </c>
      <c r="X447" s="6">
        <f ca="1">IFERROR(VLOOKUP(A447,'[1]num_trades (BBG)'!$A:$C,2,FALSE),0)</f>
        <v>52</v>
      </c>
      <c r="Y447" s="6">
        <f ca="1">IFERROR(VLOOKUP(A447,'[1]Turnover (BBG)'!$A:$C,2,FALSE),0)</f>
        <v>290984.42000000004</v>
      </c>
      <c r="Z447" s="6" t="str">
        <f>+IFERROR(IFERROR(VLOOKUP(M447,'[1]Category Mapping'!A:B,2,0),VLOOKUP(N447,'[1]Category Mapping'!A:B,2,0)),"Other")</f>
        <v>Covered Call</v>
      </c>
      <c r="AA447" s="7">
        <v>52413760.712049194</v>
      </c>
      <c r="AB447" s="6"/>
    </row>
    <row r="448" spans="1:28">
      <c r="A448" t="s">
        <v>2787</v>
      </c>
      <c r="B448">
        <v>447</v>
      </c>
      <c r="C448" t="s">
        <v>2788</v>
      </c>
      <c r="D448" t="s">
        <v>2789</v>
      </c>
      <c r="E448" s="5" t="s">
        <v>29</v>
      </c>
      <c r="F448">
        <v>1</v>
      </c>
      <c r="G448" t="s">
        <v>2790</v>
      </c>
      <c r="H448" t="s">
        <v>2791</v>
      </c>
      <c r="I448">
        <v>0.85</v>
      </c>
      <c r="J448">
        <v>1.29</v>
      </c>
      <c r="K448" s="5">
        <v>42667</v>
      </c>
      <c r="L448" t="s">
        <v>32</v>
      </c>
      <c r="M448" t="s">
        <v>820</v>
      </c>
      <c r="N448" t="s">
        <v>72</v>
      </c>
      <c r="P448" s="6" t="s">
        <v>1906</v>
      </c>
      <c r="Q448" t="s">
        <v>2792</v>
      </c>
      <c r="R448" s="6">
        <f ca="1">IFERROR(IF(AND(OR(P448="Global X Investments Canada Inc",P448="Fidelity Investments Canada ULC",P448="3iQ Corp."), ISNUMBER(SEARCH("/U", A448))), 0, VLOOKUP(A448,'[1]aum (BBG)'!$A:$D,2,FALSE)),0)</f>
        <v>3230682.3125154288</v>
      </c>
      <c r="S448" s="6">
        <f ca="1">IFERROR(IF(AND(OR(P448="Global X Investments Canada Inc",P448="Fidelity Investments Canada ULC",P448="3iQ Corp."), ISNUMBER(SEARCH("/U", A448))), 0, VLOOKUP(A448,'[1]fund_flow (BBG)'!$A:$D,2,FALSE)),0)</f>
        <v>0</v>
      </c>
      <c r="T448" s="6">
        <f ca="1">IFERROR(IF(AND(OR(P448="Global X Investments Canada Inc",P448="Fidelity Investments Canada ULC",P448="3iQ Corp."), ISNUMBER(SEARCH("/U", A448))), 0, VLOOKUP(A448,'[1]fund_flow (BBG)'!$A:$D,4,FALSE)),0)</f>
        <v>279876.86052000028</v>
      </c>
      <c r="U448" s="6">
        <f ca="1">IFERROR(IF(AND(OR(P448="Global X Investments Canada Inc",P448="Fidelity Investments Canada ULC",P448="3iQ Corp."), ISNUMBER(SEARCH("/U", A448))), 0, VLOOKUP(A448,'[1]fund_flow (BBG)'!$E:$F,2,FALSE)),0)</f>
        <v>0</v>
      </c>
      <c r="V448" s="6">
        <f ca="1">IFERROR(IF(AND(OR(P448="Global X Investments Canada Inc",P448="Fidelity Investments Canada ULC",P448="3iQ Corp."), ISNUMBER(SEARCH("/U", A448))), 0, VLOOKUP(A448,'[1]fund_flow (BBG)'!$G:$H,2,FALSE)),0)</f>
        <v>138455.0466649998</v>
      </c>
      <c r="W448" s="6">
        <f ca="1">IFERROR(IF(AND(OR(P448="Global X Investments Canada Inc",P448="Fidelity Investments Canada ULC",P448="3iQ Corp."), ISNUMBER(SEARCH("/U", A448))), 0, VLOOKUP(A448,'[1]fund_flow (BBG)'!$I:$J,2,FALSE)),0)</f>
        <v>148829.43288500013</v>
      </c>
      <c r="X448" s="6">
        <f ca="1">IFERROR(VLOOKUP(A448,'[1]num_trades (BBG)'!$A:$C,2,FALSE),0)</f>
        <v>20</v>
      </c>
      <c r="Y448" s="6">
        <f ca="1">IFERROR(VLOOKUP(A448,'[1]Turnover (BBG)'!$A:$C,2,FALSE),0)</f>
        <v>55876.43</v>
      </c>
      <c r="Z448" s="6" t="str">
        <f>+IFERROR(IFERROR(VLOOKUP(M448,'[1]Category Mapping'!A:B,2,0),VLOOKUP(N448,'[1]Category Mapping'!A:B,2,0)),"Other")</f>
        <v>Covered Call</v>
      </c>
      <c r="AA448" s="7">
        <v>3115246.2226429777</v>
      </c>
      <c r="AB448" s="6"/>
    </row>
    <row r="449" spans="1:28">
      <c r="A449" t="s">
        <v>2793</v>
      </c>
      <c r="B449">
        <v>448</v>
      </c>
      <c r="C449" t="s">
        <v>2794</v>
      </c>
      <c r="D449" t="s">
        <v>2189</v>
      </c>
      <c r="E449" s="5">
        <v>44636</v>
      </c>
      <c r="F449">
        <v>1</v>
      </c>
      <c r="G449" t="s">
        <v>2795</v>
      </c>
      <c r="H449" t="s">
        <v>2796</v>
      </c>
      <c r="I449">
        <v>0.75</v>
      </c>
      <c r="J449">
        <v>2.58</v>
      </c>
      <c r="K449" s="5">
        <v>42667</v>
      </c>
      <c r="L449" t="s">
        <v>32</v>
      </c>
      <c r="M449" t="s">
        <v>480</v>
      </c>
      <c r="N449" t="s">
        <v>115</v>
      </c>
      <c r="P449" s="6" t="s">
        <v>1906</v>
      </c>
      <c r="Q449" t="s">
        <v>2797</v>
      </c>
      <c r="R449" s="6">
        <f ca="1">IFERROR(IF(AND(OR(P449="Global X Investments Canada Inc",P449="Fidelity Investments Canada ULC",P449="3iQ Corp."), ISNUMBER(SEARCH("/U", A449))), 0, VLOOKUP(A449,'[1]aum (BBG)'!$A:$D,2,FALSE)),0)</f>
        <v>0</v>
      </c>
      <c r="S449" s="6">
        <f ca="1">IFERROR(IF(AND(OR(P449="Global X Investments Canada Inc",P449="Fidelity Investments Canada ULC",P449="3iQ Corp."), ISNUMBER(SEARCH("/U", A449))), 0, VLOOKUP(A449,'[1]fund_flow (BBG)'!$A:$D,2,FALSE)),0)</f>
        <v>0</v>
      </c>
      <c r="T449" s="6">
        <f ca="1">IFERROR(IF(AND(OR(P449="Global X Investments Canada Inc",P449="Fidelity Investments Canada ULC",P449="3iQ Corp."), ISNUMBER(SEARCH("/U", A449))), 0, VLOOKUP(A449,'[1]fund_flow (BBG)'!$A:$D,4,FALSE)),0)</f>
        <v>0</v>
      </c>
      <c r="U449" s="6">
        <f ca="1">IFERROR(IF(AND(OR(P449="Global X Investments Canada Inc",P449="Fidelity Investments Canada ULC",P449="3iQ Corp."), ISNUMBER(SEARCH("/U", A449))), 0, VLOOKUP(A449,'[1]fund_flow (BBG)'!$E:$F,2,FALSE)),0)</f>
        <v>0</v>
      </c>
      <c r="V449" s="6">
        <f ca="1">IFERROR(IF(AND(OR(P449="Global X Investments Canada Inc",P449="Fidelity Investments Canada ULC",P449="3iQ Corp."), ISNUMBER(SEARCH("/U", A449))), 0, VLOOKUP(A449,'[1]fund_flow (BBG)'!$G:$H,2,FALSE)),0)</f>
        <v>0</v>
      </c>
      <c r="W449" s="6">
        <f ca="1">IFERROR(IF(AND(OR(P449="Global X Investments Canada Inc",P449="Fidelity Investments Canada ULC",P449="3iQ Corp."), ISNUMBER(SEARCH("/U", A449))), 0, VLOOKUP(A449,'[1]fund_flow (BBG)'!$I:$J,2,FALSE)),0)</f>
        <v>0</v>
      </c>
      <c r="X449" s="6">
        <f ca="1">IFERROR(VLOOKUP(A449,'[1]num_trades (BBG)'!$A:$C,2,FALSE),0)</f>
        <v>0</v>
      </c>
      <c r="Y449" s="6">
        <f ca="1">IFERROR(VLOOKUP(A449,'[1]Turnover (BBG)'!$A:$C,2,FALSE),0)</f>
        <v>0</v>
      </c>
      <c r="Z449" s="6" t="str">
        <f>+IFERROR(IFERROR(VLOOKUP(M449,'[1]Category Mapping'!A:B,2,0),VLOOKUP(N449,'[1]Category Mapping'!A:B,2,0)),"Other")</f>
        <v>Other</v>
      </c>
      <c r="AA449" s="7">
        <v>0</v>
      </c>
      <c r="AB449" s="6"/>
    </row>
    <row r="450" spans="1:28">
      <c r="A450" t="s">
        <v>2798</v>
      </c>
      <c r="B450">
        <v>449</v>
      </c>
      <c r="C450" t="s">
        <v>2799</v>
      </c>
      <c r="D450" t="s">
        <v>2800</v>
      </c>
      <c r="E450" s="5" t="s">
        <v>29</v>
      </c>
      <c r="F450">
        <v>1</v>
      </c>
      <c r="G450" t="s">
        <v>2801</v>
      </c>
      <c r="H450" t="s">
        <v>2802</v>
      </c>
      <c r="I450">
        <v>0.55000000000000004</v>
      </c>
      <c r="J450">
        <v>0.73</v>
      </c>
      <c r="K450" s="5">
        <v>42669</v>
      </c>
      <c r="L450" t="s">
        <v>819</v>
      </c>
      <c r="M450" t="s">
        <v>170</v>
      </c>
      <c r="N450" t="s">
        <v>171</v>
      </c>
      <c r="P450" s="6" t="s">
        <v>522</v>
      </c>
      <c r="Q450" t="s">
        <v>2803</v>
      </c>
      <c r="R450" s="6">
        <f ca="1">IFERROR(IF(AND(OR(P450="Global X Investments Canada Inc",P450="Fidelity Investments Canada ULC",P450="3iQ Corp."), ISNUMBER(SEARCH("/U", A450))), 0, VLOOKUP(A450,'[1]aum (BBG)'!$A:$D,2,FALSE)),0)</f>
        <v>1018578.1478881836</v>
      </c>
      <c r="S450" s="6">
        <f ca="1">IFERROR(IF(AND(OR(P450="Global X Investments Canada Inc",P450="Fidelity Investments Canada ULC",P450="3iQ Corp."), ISNUMBER(SEARCH("/U", A450))), 0, VLOOKUP(A450,'[1]fund_flow (BBG)'!$A:$D,2,FALSE)),0)</f>
        <v>0</v>
      </c>
      <c r="T450" s="6">
        <f ca="1">IFERROR(IF(AND(OR(P450="Global X Investments Canada Inc",P450="Fidelity Investments Canada ULC",P450="3iQ Corp."), ISNUMBER(SEARCH("/U", A450))), 0, VLOOKUP(A450,'[1]fund_flow (BBG)'!$A:$D,4,FALSE)),0)</f>
        <v>0</v>
      </c>
      <c r="U450" s="6">
        <f ca="1">IFERROR(IF(AND(OR(P450="Global X Investments Canada Inc",P450="Fidelity Investments Canada ULC",P450="3iQ Corp."), ISNUMBER(SEARCH("/U", A450))), 0, VLOOKUP(A450,'[1]fund_flow (BBG)'!$E:$F,2,FALSE)),0)</f>
        <v>0</v>
      </c>
      <c r="V450" s="6">
        <f ca="1">IFERROR(IF(AND(OR(P450="Global X Investments Canada Inc",P450="Fidelity Investments Canada ULC",P450="3iQ Corp."), ISNUMBER(SEARCH("/U", A450))), 0, VLOOKUP(A450,'[1]fund_flow (BBG)'!$G:$H,2,FALSE)),0)</f>
        <v>0</v>
      </c>
      <c r="W450" s="6">
        <f ca="1">IFERROR(IF(AND(OR(P450="Global X Investments Canada Inc",P450="Fidelity Investments Canada ULC",P450="3iQ Corp."), ISNUMBER(SEARCH("/U", A450))), 0, VLOOKUP(A450,'[1]fund_flow (BBG)'!$I:$J,2,FALSE)),0)</f>
        <v>0</v>
      </c>
      <c r="X450" s="6">
        <f ca="1">IFERROR(VLOOKUP(A450,'[1]num_trades (BBG)'!$A:$C,2,FALSE),0)</f>
        <v>7</v>
      </c>
      <c r="Y450" s="6">
        <f ca="1">IFERROR(VLOOKUP(A450,'[1]Turnover (BBG)'!$A:$C,2,FALSE),0)</f>
        <v>265.18</v>
      </c>
      <c r="Z450" s="6" t="str">
        <f>+IFERROR(IFERROR(VLOOKUP(M450,'[1]Category Mapping'!A:B,2,0),VLOOKUP(N450,'[1]Category Mapping'!A:B,2,0)),"Other")</f>
        <v>Asset Allocation</v>
      </c>
      <c r="AA450" s="7">
        <v>972336.67373657227</v>
      </c>
      <c r="AB450" s="6"/>
    </row>
    <row r="451" spans="1:28">
      <c r="A451" t="s">
        <v>2804</v>
      </c>
      <c r="B451">
        <v>450</v>
      </c>
      <c r="C451" t="s">
        <v>2805</v>
      </c>
      <c r="D451" t="s">
        <v>2806</v>
      </c>
      <c r="E451" s="5" t="s">
        <v>29</v>
      </c>
      <c r="F451">
        <v>1</v>
      </c>
      <c r="G451" t="s">
        <v>2807</v>
      </c>
      <c r="H451" t="s">
        <v>2808</v>
      </c>
      <c r="I451">
        <v>0.55000000000000004</v>
      </c>
      <c r="J451">
        <v>0.68</v>
      </c>
      <c r="K451" s="5">
        <v>42669</v>
      </c>
      <c r="L451" t="s">
        <v>819</v>
      </c>
      <c r="M451" t="s">
        <v>820</v>
      </c>
      <c r="N451" t="s">
        <v>87</v>
      </c>
      <c r="P451" s="6" t="s">
        <v>522</v>
      </c>
      <c r="Q451" t="s">
        <v>2809</v>
      </c>
      <c r="R451" s="6">
        <f ca="1">IFERROR(IF(AND(OR(P451="Global X Investments Canada Inc",P451="Fidelity Investments Canada ULC",P451="3iQ Corp."), ISNUMBER(SEARCH("/U", A451))), 0, VLOOKUP(A451,'[1]aum (BBG)'!$A:$D,2,FALSE)),0)</f>
        <v>4347453.1173706055</v>
      </c>
      <c r="S451" s="6">
        <f ca="1">IFERROR(IF(AND(OR(P451="Global X Investments Canada Inc",P451="Fidelity Investments Canada ULC",P451="3iQ Corp."), ISNUMBER(SEARCH("/U", A451))), 0, VLOOKUP(A451,'[1]fund_flow (BBG)'!$A:$D,2,FALSE)),0)</f>
        <v>0</v>
      </c>
      <c r="T451" s="6">
        <f ca="1">IFERROR(IF(AND(OR(P451="Global X Investments Canada Inc",P451="Fidelity Investments Canada ULC",P451="3iQ Corp."), ISNUMBER(SEARCH("/U", A451))), 0, VLOOKUP(A451,'[1]fund_flow (BBG)'!$A:$D,4,FALSE)),0)</f>
        <v>0</v>
      </c>
      <c r="U451" s="6">
        <f ca="1">IFERROR(IF(AND(OR(P451="Global X Investments Canada Inc",P451="Fidelity Investments Canada ULC",P451="3iQ Corp."), ISNUMBER(SEARCH("/U", A451))), 0, VLOOKUP(A451,'[1]fund_flow (BBG)'!$E:$F,2,FALSE)),0)</f>
        <v>866213.95799999975</v>
      </c>
      <c r="V451" s="6">
        <f ca="1">IFERROR(IF(AND(OR(P451="Global X Investments Canada Inc",P451="Fidelity Investments Canada ULC",P451="3iQ Corp."), ISNUMBER(SEARCH("/U", A451))), 0, VLOOKUP(A451,'[1]fund_flow (BBG)'!$G:$H,2,FALSE)),0)</f>
        <v>0</v>
      </c>
      <c r="W451" s="6">
        <f ca="1">IFERROR(IF(AND(OR(P451="Global X Investments Canada Inc",P451="Fidelity Investments Canada ULC",P451="3iQ Corp."), ISNUMBER(SEARCH("/U", A451))), 0, VLOOKUP(A451,'[1]fund_flow (BBG)'!$I:$J,2,FALSE)),0)</f>
        <v>866213.95799999975</v>
      </c>
      <c r="X451" s="6">
        <f ca="1">IFERROR(VLOOKUP(A451,'[1]num_trades (BBG)'!$A:$C,2,FALSE),0)</f>
        <v>80</v>
      </c>
      <c r="Y451" s="6">
        <f ca="1">IFERROR(VLOOKUP(A451,'[1]Turnover (BBG)'!$A:$C,2,FALSE),0)</f>
        <v>85379.399000000005</v>
      </c>
      <c r="Z451" s="6" t="str">
        <f>+IFERROR(IFERROR(VLOOKUP(M451,'[1]Category Mapping'!A:B,2,0),VLOOKUP(N451,'[1]Category Mapping'!A:B,2,0)),"Other")</f>
        <v>Covered Call</v>
      </c>
      <c r="AA451" s="7">
        <v>3628077.0301818848</v>
      </c>
      <c r="AB451" s="6"/>
    </row>
    <row r="452" spans="1:28">
      <c r="A452" t="s">
        <v>2810</v>
      </c>
      <c r="B452">
        <v>451</v>
      </c>
      <c r="C452" t="s">
        <v>2811</v>
      </c>
      <c r="D452" t="s">
        <v>2812</v>
      </c>
      <c r="E452" s="5" t="s">
        <v>29</v>
      </c>
      <c r="F452">
        <v>1</v>
      </c>
      <c r="G452" t="s">
        <v>2813</v>
      </c>
      <c r="H452" t="s">
        <v>2814</v>
      </c>
      <c r="I452">
        <v>0.17</v>
      </c>
      <c r="J452">
        <v>0.19</v>
      </c>
      <c r="K452" s="5">
        <v>42711</v>
      </c>
      <c r="L452" t="s">
        <v>230</v>
      </c>
      <c r="M452" t="s">
        <v>1580</v>
      </c>
      <c r="N452" t="s">
        <v>1707</v>
      </c>
      <c r="P452" s="6" t="s">
        <v>233</v>
      </c>
      <c r="Q452" t="s">
        <v>2815</v>
      </c>
      <c r="R452" s="6">
        <f ca="1">IFERROR(IF(AND(OR(P452="Global X Investments Canada Inc",P452="Fidelity Investments Canada ULC",P452="3iQ Corp."), ISNUMBER(SEARCH("/U", A452))), 0, VLOOKUP(A452,'[1]aum (BBG)'!$A:$D,2,FALSE)),0)</f>
        <v>185714683.40698242</v>
      </c>
      <c r="S452" s="6">
        <f ca="1">IFERROR(IF(AND(OR(P452="Global X Investments Canada Inc",P452="Fidelity Investments Canada ULC",P452="3iQ Corp."), ISNUMBER(SEARCH("/U", A452))), 0, VLOOKUP(A452,'[1]fund_flow (BBG)'!$A:$D,2,FALSE)),0)</f>
        <v>6885537.1240000064</v>
      </c>
      <c r="T452" s="6">
        <f ca="1">IFERROR(IF(AND(OR(P452="Global X Investments Canada Inc",P452="Fidelity Investments Canada ULC",P452="3iQ Corp."), ISNUMBER(SEARCH("/U", A452))), 0, VLOOKUP(A452,'[1]fund_flow (BBG)'!$A:$D,4,FALSE)),0)</f>
        <v>0</v>
      </c>
      <c r="U452" s="6">
        <f ca="1">IFERROR(IF(AND(OR(P452="Global X Investments Canada Inc",P452="Fidelity Investments Canada ULC",P452="3iQ Corp."), ISNUMBER(SEARCH("/U", A452))), 0, VLOOKUP(A452,'[1]fund_flow (BBG)'!$E:$F,2,FALSE)),0)</f>
        <v>0</v>
      </c>
      <c r="V452" s="6">
        <f ca="1">IFERROR(IF(AND(OR(P452="Global X Investments Canada Inc",P452="Fidelity Investments Canada ULC",P452="3iQ Corp."), ISNUMBER(SEARCH("/U", A452))), 0, VLOOKUP(A452,'[1]fund_flow (BBG)'!$G:$H,2,FALSE)),0)</f>
        <v>3456727.3914999878</v>
      </c>
      <c r="W452" s="6">
        <f ca="1">IFERROR(IF(AND(OR(P452="Global X Investments Canada Inc",P452="Fidelity Investments Canada ULC",P452="3iQ Corp."), ISNUMBER(SEARCH("/U", A452))), 0, VLOOKUP(A452,'[1]fund_flow (BBG)'!$I:$J,2,FALSE)),0)</f>
        <v>13746553.192999981</v>
      </c>
      <c r="X452" s="6">
        <f ca="1">IFERROR(VLOOKUP(A452,'[1]num_trades (BBG)'!$A:$C,2,FALSE),0)</f>
        <v>535</v>
      </c>
      <c r="Y452" s="6">
        <f ca="1">IFERROR(VLOOKUP(A452,'[1]Turnover (BBG)'!$A:$C,2,FALSE),0)</f>
        <v>3837818.4</v>
      </c>
      <c r="Z452" s="6" t="str">
        <f>+IFERROR(IFERROR(VLOOKUP(M452,'[1]Category Mapping'!A:B,2,0),VLOOKUP(N452,'[1]Category Mapping'!A:B,2,0)),"Other")</f>
        <v>Other</v>
      </c>
      <c r="AA452" s="7">
        <v>88913331.904449463</v>
      </c>
      <c r="AB452" s="6"/>
    </row>
    <row r="453" spans="1:28">
      <c r="A453" t="s">
        <v>2816</v>
      </c>
      <c r="B453">
        <v>452</v>
      </c>
      <c r="C453" t="s">
        <v>2817</v>
      </c>
      <c r="D453" t="s">
        <v>2818</v>
      </c>
      <c r="E453" s="9">
        <v>45379</v>
      </c>
      <c r="F453">
        <v>1</v>
      </c>
      <c r="G453" t="s">
        <v>2819</v>
      </c>
      <c r="H453" t="s">
        <v>2820</v>
      </c>
      <c r="I453">
        <v>0.85</v>
      </c>
      <c r="J453">
        <v>1.1100000000000001</v>
      </c>
      <c r="K453" s="5">
        <v>42752</v>
      </c>
      <c r="L453" t="s">
        <v>819</v>
      </c>
      <c r="M453" t="s">
        <v>938</v>
      </c>
      <c r="N453" t="s">
        <v>879</v>
      </c>
      <c r="P453" s="6" t="s">
        <v>233</v>
      </c>
      <c r="Q453" t="s">
        <v>2821</v>
      </c>
      <c r="R453" s="6">
        <f ca="1">IFERROR(IF(AND(OR(P453="Global X Investments Canada Inc",P453="Fidelity Investments Canada ULC",P453="3iQ Corp."), ISNUMBER(SEARCH("/U", A453))), 0, VLOOKUP(A453,'[1]aum (BBG)'!$A:$D,2,FALSE)),0)</f>
        <v>0</v>
      </c>
      <c r="S453" s="6">
        <f ca="1">IFERROR(IF(AND(OR(P453="Global X Investments Canada Inc",P453="Fidelity Investments Canada ULC",P453="3iQ Corp."), ISNUMBER(SEARCH("/U", A453))), 0, VLOOKUP(A453,'[1]fund_flow (BBG)'!$A:$D,2,FALSE)),0)</f>
        <v>0</v>
      </c>
      <c r="T453" s="6">
        <f ca="1">IFERROR(IF(AND(OR(P453="Global X Investments Canada Inc",P453="Fidelity Investments Canada ULC",P453="3iQ Corp."), ISNUMBER(SEARCH("/U", A453))), 0, VLOOKUP(A453,'[1]fund_flow (BBG)'!$A:$D,4,FALSE)),0)</f>
        <v>0</v>
      </c>
      <c r="U453" s="6">
        <f ca="1">IFERROR(IF(AND(OR(P453="Global X Investments Canada Inc",P453="Fidelity Investments Canada ULC",P453="3iQ Corp."), ISNUMBER(SEARCH("/U", A453))), 0, VLOOKUP(A453,'[1]fund_flow (BBG)'!$E:$F,2,FALSE)),0)</f>
        <v>0</v>
      </c>
      <c r="V453" s="6">
        <f ca="1">IFERROR(IF(AND(OR(P453="Global X Investments Canada Inc",P453="Fidelity Investments Canada ULC",P453="3iQ Corp."), ISNUMBER(SEARCH("/U", A453))), 0, VLOOKUP(A453,'[1]fund_flow (BBG)'!$G:$H,2,FALSE)),0)</f>
        <v>0</v>
      </c>
      <c r="W453" s="6">
        <f ca="1">IFERROR(IF(AND(OR(P453="Global X Investments Canada Inc",P453="Fidelity Investments Canada ULC",P453="3iQ Corp."), ISNUMBER(SEARCH("/U", A453))), 0, VLOOKUP(A453,'[1]fund_flow (BBG)'!$I:$J,2,FALSE)),0)</f>
        <v>0</v>
      </c>
      <c r="X453" s="6">
        <f ca="1">IFERROR(VLOOKUP(A453,'[1]num_trades (BBG)'!$A:$C,2,FALSE),0)</f>
        <v>0</v>
      </c>
      <c r="Y453" s="6">
        <f ca="1">IFERROR(VLOOKUP(A453,'[1]Turnover (BBG)'!$A:$C,2,FALSE),0)</f>
        <v>0</v>
      </c>
      <c r="Z453" s="6" t="str">
        <f>+IFERROR(IFERROR(VLOOKUP(M453,'[1]Category Mapping'!A:B,2,0),VLOOKUP(N453,'[1]Category Mapping'!A:B,2,0)),"Other")</f>
        <v>Other</v>
      </c>
      <c r="AA453" s="7">
        <v>0</v>
      </c>
      <c r="AB453" s="6"/>
    </row>
    <row r="454" spans="1:28">
      <c r="A454" t="s">
        <v>2822</v>
      </c>
      <c r="B454">
        <v>453</v>
      </c>
      <c r="C454" t="s">
        <v>2823</v>
      </c>
      <c r="D454" t="s">
        <v>2824</v>
      </c>
      <c r="E454" s="5" t="s">
        <v>29</v>
      </c>
      <c r="F454">
        <v>1</v>
      </c>
      <c r="G454" t="s">
        <v>2825</v>
      </c>
      <c r="H454" t="s">
        <v>2826</v>
      </c>
      <c r="I454">
        <v>0.5</v>
      </c>
      <c r="J454">
        <v>0.56999999999999995</v>
      </c>
      <c r="K454" s="5">
        <v>42758</v>
      </c>
      <c r="L454" t="s">
        <v>32</v>
      </c>
      <c r="M454" t="s">
        <v>473</v>
      </c>
      <c r="N454" t="s">
        <v>1139</v>
      </c>
      <c r="P454" s="6" t="s">
        <v>2601</v>
      </c>
      <c r="Q454" t="s">
        <v>2827</v>
      </c>
      <c r="R454" s="6">
        <f ca="1">IFERROR(IF(AND(OR(P454="Global X Investments Canada Inc",P454="Fidelity Investments Canada ULC",P454="3iQ Corp."), ISNUMBER(SEARCH("/U", A454))), 0, VLOOKUP(A454,'[1]aum (BBG)'!$A:$D,2,FALSE)),0)</f>
        <v>0</v>
      </c>
      <c r="S454" s="6">
        <f ca="1">IFERROR(IF(AND(OR(P454="Global X Investments Canada Inc",P454="Fidelity Investments Canada ULC",P454="3iQ Corp."), ISNUMBER(SEARCH("/U", A454))), 0, VLOOKUP(A454,'[1]fund_flow (BBG)'!$A:$D,2,FALSE)),0)</f>
        <v>0</v>
      </c>
      <c r="T454" s="6">
        <f ca="1">IFERROR(IF(AND(OR(P454="Global X Investments Canada Inc",P454="Fidelity Investments Canada ULC",P454="3iQ Corp."), ISNUMBER(SEARCH("/U", A454))), 0, VLOOKUP(A454,'[1]fund_flow (BBG)'!$A:$D,4,FALSE)),0)</f>
        <v>0</v>
      </c>
      <c r="U454" s="6">
        <f ca="1">IFERROR(IF(AND(OR(P454="Global X Investments Canada Inc",P454="Fidelity Investments Canada ULC",P454="3iQ Corp."), ISNUMBER(SEARCH("/U", A454))), 0, VLOOKUP(A454,'[1]fund_flow (BBG)'!$E:$F,2,FALSE)),0)</f>
        <v>0</v>
      </c>
      <c r="V454" s="6">
        <f ca="1">IFERROR(IF(AND(OR(P454="Global X Investments Canada Inc",P454="Fidelity Investments Canada ULC",P454="3iQ Corp."), ISNUMBER(SEARCH("/U", A454))), 0, VLOOKUP(A454,'[1]fund_flow (BBG)'!$G:$H,2,FALSE)),0)</f>
        <v>0</v>
      </c>
      <c r="W454" s="6">
        <f ca="1">IFERROR(IF(AND(OR(P454="Global X Investments Canada Inc",P454="Fidelity Investments Canada ULC",P454="3iQ Corp."), ISNUMBER(SEARCH("/U", A454))), 0, VLOOKUP(A454,'[1]fund_flow (BBG)'!$I:$J,2,FALSE)),0)</f>
        <v>0</v>
      </c>
      <c r="X454" s="6">
        <f ca="1">IFERROR(VLOOKUP(A454,'[1]num_trades (BBG)'!$A:$C,2,FALSE),0)</f>
        <v>0</v>
      </c>
      <c r="Y454" s="6">
        <f ca="1">IFERROR(VLOOKUP(A454,'[1]Turnover (BBG)'!$A:$C,2,FALSE),0)</f>
        <v>0</v>
      </c>
      <c r="Z454" s="6" t="str">
        <f>+IFERROR(IFERROR(VLOOKUP(M454,'[1]Category Mapping'!A:B,2,0),VLOOKUP(N454,'[1]Category Mapping'!A:B,2,0)),"Other")</f>
        <v>Other</v>
      </c>
      <c r="AA454" s="7">
        <v>0</v>
      </c>
      <c r="AB454" s="6"/>
    </row>
    <row r="455" spans="1:28">
      <c r="A455" t="s">
        <v>2828</v>
      </c>
      <c r="B455">
        <v>454</v>
      </c>
      <c r="C455" t="s">
        <v>2829</v>
      </c>
      <c r="D455" t="s">
        <v>2830</v>
      </c>
      <c r="E455" s="5" t="s">
        <v>29</v>
      </c>
      <c r="F455">
        <v>1</v>
      </c>
      <c r="G455" t="s">
        <v>2831</v>
      </c>
      <c r="H455" t="s">
        <v>2832</v>
      </c>
      <c r="I455">
        <v>0.6</v>
      </c>
      <c r="J455">
        <v>0.68</v>
      </c>
      <c r="K455" s="5">
        <v>42760</v>
      </c>
      <c r="L455" t="s">
        <v>32</v>
      </c>
      <c r="M455" t="s">
        <v>33</v>
      </c>
      <c r="N455" t="s">
        <v>115</v>
      </c>
      <c r="P455" s="6" t="s">
        <v>2833</v>
      </c>
      <c r="Q455" t="s">
        <v>2834</v>
      </c>
      <c r="R455" s="6">
        <f ca="1">IFERROR(IF(AND(OR(P455="Global X Investments Canada Inc",P455="Fidelity Investments Canada ULC",P455="3iQ Corp."), ISNUMBER(SEARCH("/U", A455))), 0, VLOOKUP(A455,'[1]aum (BBG)'!$A:$D,2,FALSE)),0)</f>
        <v>372996533.203125</v>
      </c>
      <c r="S455" s="6">
        <f ca="1">IFERROR(IF(AND(OR(P455="Global X Investments Canada Inc",P455="Fidelity Investments Canada ULC",P455="3iQ Corp."), ISNUMBER(SEARCH("/U", A455))), 0, VLOOKUP(A455,'[1]fund_flow (BBG)'!$A:$D,2,FALSE)),0)</f>
        <v>-2230859.9999999525</v>
      </c>
      <c r="T455" s="6">
        <f ca="1">IFERROR(IF(AND(OR(P455="Global X Investments Canada Inc",P455="Fidelity Investments Canada ULC",P455="3iQ Corp."), ISNUMBER(SEARCH("/U", A455))), 0, VLOOKUP(A455,'[1]fund_flow (BBG)'!$A:$D,4,FALSE)),0)</f>
        <v>-2209205.0000000312</v>
      </c>
      <c r="U455" s="6">
        <f ca="1">IFERROR(IF(AND(OR(P455="Global X Investments Canada Inc",P455="Fidelity Investments Canada ULC",P455="3iQ Corp."), ISNUMBER(SEARCH("/U", A455))), 0, VLOOKUP(A455,'[1]fund_flow (BBG)'!$E:$F,2,FALSE)),0)</f>
        <v>22364499.999999996</v>
      </c>
      <c r="V455" s="6">
        <f ca="1">IFERROR(IF(AND(OR(P455="Global X Investments Canada Inc",P455="Fidelity Investments Canada ULC",P455="3iQ Corp."), ISNUMBER(SEARCH("/U", A455))), 0, VLOOKUP(A455,'[1]fund_flow (BBG)'!$G:$H,2,FALSE)),0)</f>
        <v>-27170.000000000466</v>
      </c>
      <c r="W455" s="6">
        <f ca="1">IFERROR(IF(AND(OR(P455="Global X Investments Canada Inc",P455="Fidelity Investments Canada ULC",P455="3iQ Corp."), ISNUMBER(SEARCH("/U", A455))), 0, VLOOKUP(A455,'[1]fund_flow (BBG)'!$I:$J,2,FALSE)),0)</f>
        <v>15675439.999999981</v>
      </c>
      <c r="X455" s="6">
        <f ca="1">IFERROR(VLOOKUP(A455,'[1]num_trades (BBG)'!$A:$C,2,FALSE),0)</f>
        <v>543</v>
      </c>
      <c r="Y455" s="6">
        <f ca="1">IFERROR(VLOOKUP(A455,'[1]Turnover (BBG)'!$A:$C,2,FALSE),0)</f>
        <v>5266078.2</v>
      </c>
      <c r="Z455" s="6" t="str">
        <f>+IFERROR(IFERROR(VLOOKUP(M455,'[1]Category Mapping'!A:B,2,0),VLOOKUP(N455,'[1]Category Mapping'!A:B,2,0)),"Other")</f>
        <v>Other</v>
      </c>
      <c r="AA455" s="7">
        <v>316322145.08056641</v>
      </c>
      <c r="AB455" s="6"/>
    </row>
    <row r="456" spans="1:28">
      <c r="A456" t="s">
        <v>2835</v>
      </c>
      <c r="B456">
        <v>455</v>
      </c>
      <c r="C456" t="s">
        <v>2836</v>
      </c>
      <c r="D456" t="s">
        <v>2837</v>
      </c>
      <c r="E456" s="5" t="s">
        <v>29</v>
      </c>
      <c r="F456">
        <v>1</v>
      </c>
      <c r="G456" t="s">
        <v>2838</v>
      </c>
      <c r="H456" t="s">
        <v>2839</v>
      </c>
      <c r="I456">
        <v>0.75</v>
      </c>
      <c r="J456">
        <v>0.8</v>
      </c>
      <c r="K456" s="5">
        <v>42760</v>
      </c>
      <c r="L456" t="s">
        <v>32</v>
      </c>
      <c r="M456" t="s">
        <v>480</v>
      </c>
      <c r="N456" t="s">
        <v>115</v>
      </c>
      <c r="P456" s="6" t="s">
        <v>2833</v>
      </c>
      <c r="Q456" t="s">
        <v>2840</v>
      </c>
      <c r="R456" s="6">
        <f ca="1">IFERROR(IF(AND(OR(P456="Global X Investments Canada Inc",P456="Fidelity Investments Canada ULC",P456="3iQ Corp."), ISNUMBER(SEARCH("/U", A456))), 0, VLOOKUP(A456,'[1]aum (BBG)'!$A:$D,2,FALSE)),0)</f>
        <v>83019880.294799805</v>
      </c>
      <c r="S456" s="6">
        <f ca="1">IFERROR(IF(AND(OR(P456="Global X Investments Canada Inc",P456="Fidelity Investments Canada ULC",P456="3iQ Corp."), ISNUMBER(SEARCH("/U", A456))), 0, VLOOKUP(A456,'[1]fund_flow (BBG)'!$A:$D,2,FALSE)),0)</f>
        <v>3609559.999999987</v>
      </c>
      <c r="T456" s="6">
        <f ca="1">IFERROR(IF(AND(OR(P456="Global X Investments Canada Inc",P456="Fidelity Investments Canada ULC",P456="3iQ Corp."), ISNUMBER(SEARCH("/U", A456))), 0, VLOOKUP(A456,'[1]fund_flow (BBG)'!$A:$D,4,FALSE)),0)</f>
        <v>-3576959.999999987</v>
      </c>
      <c r="U456" s="6">
        <f ca="1">IFERROR(IF(AND(OR(P456="Global X Investments Canada Inc",P456="Fidelity Investments Canada ULC",P456="3iQ Corp."), ISNUMBER(SEARCH("/U", A456))), 0, VLOOKUP(A456,'[1]fund_flow (BBG)'!$E:$F,2,FALSE)),0)</f>
        <v>0</v>
      </c>
      <c r="V456" s="6">
        <f ca="1">IFERROR(IF(AND(OR(P456="Global X Investments Canada Inc",P456="Fidelity Investments Canada ULC",P456="3iQ Corp."), ISNUMBER(SEARCH("/U", A456))), 0, VLOOKUP(A456,'[1]fund_flow (BBG)'!$G:$H,2,FALSE)),0)</f>
        <v>0</v>
      </c>
      <c r="W456" s="6">
        <f ca="1">IFERROR(IF(AND(OR(P456="Global X Investments Canada Inc",P456="Fidelity Investments Canada ULC",P456="3iQ Corp."), ISNUMBER(SEARCH("/U", A456))), 0, VLOOKUP(A456,'[1]fund_flow (BBG)'!$I:$J,2,FALSE)),0)</f>
        <v>-3597645.0000000037</v>
      </c>
      <c r="X456" s="6">
        <f ca="1">IFERROR(VLOOKUP(A456,'[1]num_trades (BBG)'!$A:$C,2,FALSE),0)</f>
        <v>100</v>
      </c>
      <c r="Y456" s="6">
        <f ca="1">IFERROR(VLOOKUP(A456,'[1]Turnover (BBG)'!$A:$C,2,FALSE),0)</f>
        <v>981016.63000000012</v>
      </c>
      <c r="Z456" s="6" t="str">
        <f>+IFERROR(IFERROR(VLOOKUP(M456,'[1]Category Mapping'!A:B,2,0),VLOOKUP(N456,'[1]Category Mapping'!A:B,2,0)),"Other")</f>
        <v>Other</v>
      </c>
      <c r="AA456" s="7">
        <v>130877536.96441649</v>
      </c>
      <c r="AB456" s="6"/>
    </row>
    <row r="457" spans="1:28">
      <c r="A457" t="s">
        <v>2841</v>
      </c>
      <c r="B457">
        <v>456</v>
      </c>
      <c r="C457" t="s">
        <v>2842</v>
      </c>
      <c r="D457" t="s">
        <v>2843</v>
      </c>
      <c r="E457" s="5" t="s">
        <v>29</v>
      </c>
      <c r="F457">
        <v>1</v>
      </c>
      <c r="G457" t="s">
        <v>2844</v>
      </c>
      <c r="H457" t="s">
        <v>2845</v>
      </c>
      <c r="I457">
        <v>0.75</v>
      </c>
      <c r="J457">
        <v>0.82</v>
      </c>
      <c r="K457" s="5">
        <v>42760</v>
      </c>
      <c r="L457" t="s">
        <v>32</v>
      </c>
      <c r="M457" t="s">
        <v>357</v>
      </c>
      <c r="N457" t="s">
        <v>115</v>
      </c>
      <c r="P457" s="6" t="s">
        <v>2833</v>
      </c>
      <c r="Q457" t="s">
        <v>2846</v>
      </c>
      <c r="R457" s="6">
        <f ca="1">IFERROR(IF(AND(OR(P457="Global X Investments Canada Inc",P457="Fidelity Investments Canada ULC",P457="3iQ Corp."), ISNUMBER(SEARCH("/U", A457))), 0, VLOOKUP(A457,'[1]aum (BBG)'!$A:$D,2,FALSE)),0)</f>
        <v>840879985.04638672</v>
      </c>
      <c r="S457" s="6">
        <f ca="1">IFERROR(IF(AND(OR(P457="Global X Investments Canada Inc",P457="Fidelity Investments Canada ULC",P457="3iQ Corp."), ISNUMBER(SEARCH("/U", A457))), 0, VLOOKUP(A457,'[1]fund_flow (BBG)'!$A:$D,2,FALSE)),0)</f>
        <v>3959614.9999999162</v>
      </c>
      <c r="T457" s="6">
        <f ca="1">IFERROR(IF(AND(OR(P457="Global X Investments Canada Inc",P457="Fidelity Investments Canada ULC",P457="3iQ Corp."), ISNUMBER(SEARCH("/U", A457))), 0, VLOOKUP(A457,'[1]fund_flow (BBG)'!$A:$D,4,FALSE)),0)</f>
        <v>3931420.0000000559</v>
      </c>
      <c r="U457" s="6">
        <f ca="1">IFERROR(IF(AND(OR(P457="Global X Investments Canada Inc",P457="Fidelity Investments Canada ULC",P457="3iQ Corp."), ISNUMBER(SEARCH("/U", A457))), 0, VLOOKUP(A457,'[1]fund_flow (BBG)'!$E:$F,2,FALSE)),0)</f>
        <v>-3951210.0000000554</v>
      </c>
      <c r="V457" s="6">
        <f ca="1">IFERROR(IF(AND(OR(P457="Global X Investments Canada Inc",P457="Fidelity Investments Canada ULC",P457="3iQ Corp."), ISNUMBER(SEARCH("/U", A457))), 0, VLOOKUP(A457,'[1]fund_flow (BBG)'!$G:$H,2,FALSE)),0)</f>
        <v>3967050.0000000559</v>
      </c>
      <c r="W457" s="6">
        <f ca="1">IFERROR(IF(AND(OR(P457="Global X Investments Canada Inc",P457="Fidelity Investments Canada ULC",P457="3iQ Corp."), ISNUMBER(SEARCH("/U", A457))), 0, VLOOKUP(A457,'[1]fund_flow (BBG)'!$I:$J,2,FALSE)),0)</f>
        <v>4052439.9999999176</v>
      </c>
      <c r="X457" s="6">
        <f ca="1">IFERROR(VLOOKUP(A457,'[1]num_trades (BBG)'!$A:$C,2,FALSE),0)</f>
        <v>987</v>
      </c>
      <c r="Y457" s="6">
        <f ca="1">IFERROR(VLOOKUP(A457,'[1]Turnover (BBG)'!$A:$C,2,FALSE),0)</f>
        <v>14372420</v>
      </c>
      <c r="Z457" s="6" t="str">
        <f>+IFERROR(IFERROR(VLOOKUP(M457,'[1]Category Mapping'!A:B,2,0),VLOOKUP(N457,'[1]Category Mapping'!A:B,2,0)),"Other")</f>
        <v>Other</v>
      </c>
      <c r="AA457" s="7">
        <v>740906127.9296875</v>
      </c>
      <c r="AB457" s="6"/>
    </row>
    <row r="458" spans="1:28">
      <c r="A458" t="s">
        <v>2847</v>
      </c>
      <c r="B458">
        <v>457</v>
      </c>
      <c r="C458" t="s">
        <v>2848</v>
      </c>
      <c r="D458" t="s">
        <v>2849</v>
      </c>
      <c r="E458" s="5" t="s">
        <v>29</v>
      </c>
      <c r="F458">
        <v>1</v>
      </c>
      <c r="G458" t="s">
        <v>2850</v>
      </c>
      <c r="H458" t="s">
        <v>2851</v>
      </c>
      <c r="I458">
        <v>0.5</v>
      </c>
      <c r="J458">
        <v>0.56000000000000005</v>
      </c>
      <c r="K458" s="5">
        <v>42760</v>
      </c>
      <c r="L458" t="s">
        <v>32</v>
      </c>
      <c r="M458" t="s">
        <v>645</v>
      </c>
      <c r="N458" t="s">
        <v>646</v>
      </c>
      <c r="P458" s="6" t="s">
        <v>2833</v>
      </c>
      <c r="Q458" t="s">
        <v>2852</v>
      </c>
      <c r="R458" s="6">
        <f ca="1">IFERROR(IF(AND(OR(P458="Global X Investments Canada Inc",P458="Fidelity Investments Canada ULC",P458="3iQ Corp."), ISNUMBER(SEARCH("/U", A458))), 0, VLOOKUP(A458,'[1]aum (BBG)'!$A:$D,2,FALSE)),0)</f>
        <v>97944819.068908691</v>
      </c>
      <c r="S458" s="6">
        <f ca="1">IFERROR(IF(AND(OR(P458="Global X Investments Canada Inc",P458="Fidelity Investments Canada ULC",P458="3iQ Corp."), ISNUMBER(SEARCH("/U", A458))), 0, VLOOKUP(A458,'[1]fund_flow (BBG)'!$A:$D,2,FALSE)),0)</f>
        <v>0</v>
      </c>
      <c r="T458" s="6">
        <f ca="1">IFERROR(IF(AND(OR(P458="Global X Investments Canada Inc",P458="Fidelity Investments Canada ULC",P458="3iQ Corp."), ISNUMBER(SEARCH("/U", A458))), 0, VLOOKUP(A458,'[1]fund_flow (BBG)'!$A:$D,4,FALSE)),0)</f>
        <v>982832.49999999651</v>
      </c>
      <c r="U458" s="6">
        <f ca="1">IFERROR(IF(AND(OR(P458="Global X Investments Canada Inc",P458="Fidelity Investments Canada ULC",P458="3iQ Corp."), ISNUMBER(SEARCH("/U", A458))), 0, VLOOKUP(A458,'[1]fund_flow (BBG)'!$E:$F,2,FALSE)),0)</f>
        <v>492999.99999998946</v>
      </c>
      <c r="V458" s="6">
        <f ca="1">IFERROR(IF(AND(OR(P458="Global X Investments Canada Inc",P458="Fidelity Investments Canada ULC",P458="3iQ Corp."), ISNUMBER(SEARCH("/U", A458))), 0, VLOOKUP(A458,'[1]fund_flow (BBG)'!$G:$H,2,FALSE)),0)</f>
        <v>493060.00000000698</v>
      </c>
      <c r="W458" s="6">
        <f ca="1">IFERROR(IF(AND(OR(P458="Global X Investments Canada Inc",P458="Fidelity Investments Canada ULC",P458="3iQ Corp."), ISNUMBER(SEARCH("/U", A458))), 0, VLOOKUP(A458,'[1]fund_flow (BBG)'!$I:$J,2,FALSE)),0)</f>
        <v>3933239.999999986</v>
      </c>
      <c r="X458" s="6">
        <f ca="1">IFERROR(VLOOKUP(A458,'[1]num_trades (BBG)'!$A:$C,2,FALSE),0)</f>
        <v>180</v>
      </c>
      <c r="Y458" s="6">
        <f ca="1">IFERROR(VLOOKUP(A458,'[1]Turnover (BBG)'!$A:$C,2,FALSE),0)</f>
        <v>1817283.77</v>
      </c>
      <c r="Z458" s="6" t="str">
        <f>+IFERROR(IFERROR(VLOOKUP(M458,'[1]Category Mapping'!A:B,2,0),VLOOKUP(N458,'[1]Category Mapping'!A:B,2,0)),"Other")</f>
        <v>Other</v>
      </c>
      <c r="AA458" s="7">
        <v>72374143.648147583</v>
      </c>
      <c r="AB458" s="6"/>
    </row>
    <row r="459" spans="1:28">
      <c r="A459" t="s">
        <v>2853</v>
      </c>
      <c r="B459">
        <v>458</v>
      </c>
      <c r="C459" t="s">
        <v>2854</v>
      </c>
      <c r="D459" t="s">
        <v>2855</v>
      </c>
      <c r="E459" s="5" t="s">
        <v>29</v>
      </c>
      <c r="F459">
        <v>1</v>
      </c>
      <c r="G459" t="s">
        <v>2856</v>
      </c>
      <c r="H459" t="s">
        <v>2857</v>
      </c>
      <c r="I459">
        <v>0.57999999999999996</v>
      </c>
      <c r="J459">
        <v>0.66</v>
      </c>
      <c r="K459" s="5">
        <v>42760</v>
      </c>
      <c r="L459" t="s">
        <v>32</v>
      </c>
      <c r="M459" t="s">
        <v>261</v>
      </c>
      <c r="N459" t="s">
        <v>232</v>
      </c>
      <c r="P459" s="6" t="s">
        <v>2833</v>
      </c>
      <c r="Q459" t="s">
        <v>2858</v>
      </c>
      <c r="R459" s="6">
        <f ca="1">IFERROR(IF(AND(OR(P459="Global X Investments Canada Inc",P459="Fidelity Investments Canada ULC",P459="3iQ Corp."), ISNUMBER(SEARCH("/U", A459))), 0, VLOOKUP(A459,'[1]aum (BBG)'!$A:$D,2,FALSE)),0)</f>
        <v>620366321.89750671</v>
      </c>
      <c r="S459" s="6">
        <f ca="1">IFERROR(IF(AND(OR(P459="Global X Investments Canada Inc",P459="Fidelity Investments Canada ULC",P459="3iQ Corp."), ISNUMBER(SEARCH("/U", A459))), 0, VLOOKUP(A459,'[1]fund_flow (BBG)'!$A:$D,2,FALSE)),0)</f>
        <v>21962384.999999944</v>
      </c>
      <c r="T459" s="6">
        <f ca="1">IFERROR(IF(AND(OR(P459="Global X Investments Canada Inc",P459="Fidelity Investments Canada ULC",P459="3iQ Corp."), ISNUMBER(SEARCH("/U", A459))), 0, VLOOKUP(A459,'[1]fund_flow (BBG)'!$A:$D,4,FALSE)),0)</f>
        <v>1926287.4999999814</v>
      </c>
      <c r="U459" s="6">
        <f ca="1">IFERROR(IF(AND(OR(P459="Global X Investments Canada Inc",P459="Fidelity Investments Canada ULC",P459="3iQ Corp."), ISNUMBER(SEARCH("/U", A459))), 0, VLOOKUP(A459,'[1]fund_flow (BBG)'!$E:$F,2,FALSE)),0)</f>
        <v>16166337.5</v>
      </c>
      <c r="V459" s="6">
        <f ca="1">IFERROR(IF(AND(OR(P459="Global X Investments Canada Inc",P459="Fidelity Investments Canada ULC",P459="3iQ Corp."), ISNUMBER(SEARCH("/U", A459))), 0, VLOOKUP(A459,'[1]fund_flow (BBG)'!$G:$H,2,FALSE)),0)</f>
        <v>-1943782.4999999818</v>
      </c>
      <c r="W459" s="6">
        <f ca="1">IFERROR(IF(AND(OR(P459="Global X Investments Canada Inc",P459="Fidelity Investments Canada ULC",P459="3iQ Corp."), ISNUMBER(SEARCH("/U", A459))), 0, VLOOKUP(A459,'[1]fund_flow (BBG)'!$I:$J,2,FALSE)),0)</f>
        <v>32306992.499999996</v>
      </c>
      <c r="X459" s="6">
        <f ca="1">IFERROR(VLOOKUP(A459,'[1]num_trades (BBG)'!$A:$C,2,FALSE),0)</f>
        <v>1177</v>
      </c>
      <c r="Y459" s="6">
        <f ca="1">IFERROR(VLOOKUP(A459,'[1]Turnover (BBG)'!$A:$C,2,FALSE),0)</f>
        <v>29327876</v>
      </c>
      <c r="Z459" s="6" t="str">
        <f>+IFERROR(IFERROR(VLOOKUP(M459,'[1]Category Mapping'!A:B,2,0),VLOOKUP(N459,'[1]Category Mapping'!A:B,2,0)),"Other")</f>
        <v>Other</v>
      </c>
      <c r="AA459" s="7">
        <v>562683879.85229492</v>
      </c>
      <c r="AB459" s="6"/>
    </row>
    <row r="460" spans="1:28">
      <c r="A460" t="s">
        <v>2859</v>
      </c>
      <c r="B460">
        <v>459</v>
      </c>
      <c r="C460" t="s">
        <v>2860</v>
      </c>
      <c r="D460" t="s">
        <v>2861</v>
      </c>
      <c r="E460" s="5">
        <v>45440</v>
      </c>
      <c r="F460">
        <v>1</v>
      </c>
      <c r="G460" t="s">
        <v>2862</v>
      </c>
      <c r="H460" t="s">
        <v>2863</v>
      </c>
      <c r="I460">
        <v>0.45</v>
      </c>
      <c r="J460">
        <v>0.45</v>
      </c>
      <c r="K460" s="5">
        <v>42765</v>
      </c>
      <c r="L460" t="s">
        <v>32</v>
      </c>
      <c r="M460" t="s">
        <v>33</v>
      </c>
      <c r="N460" t="s">
        <v>2209</v>
      </c>
      <c r="P460" s="6" t="s">
        <v>2864</v>
      </c>
      <c r="Q460" t="s">
        <v>2865</v>
      </c>
      <c r="R460" s="6">
        <f ca="1">IFERROR(IF(AND(OR(P460="Global X Investments Canada Inc",P460="Fidelity Investments Canada ULC",P460="3iQ Corp."), ISNUMBER(SEARCH("/U", A460))), 0, VLOOKUP(A460,'[1]aum (BBG)'!$A:$D,2,FALSE)),0)</f>
        <v>0</v>
      </c>
      <c r="S460" s="6">
        <f ca="1">IFERROR(IF(AND(OR(P460="Global X Investments Canada Inc",P460="Fidelity Investments Canada ULC",P460="3iQ Corp."), ISNUMBER(SEARCH("/U", A460))), 0, VLOOKUP(A460,'[1]fund_flow (BBG)'!$A:$D,2,FALSE)),0)</f>
        <v>0</v>
      </c>
      <c r="T460" s="6">
        <f ca="1">IFERROR(IF(AND(OR(P460="Global X Investments Canada Inc",P460="Fidelity Investments Canada ULC",P460="3iQ Corp."), ISNUMBER(SEARCH("/U", A460))), 0, VLOOKUP(A460,'[1]fund_flow (BBG)'!$A:$D,4,FALSE)),0)</f>
        <v>0</v>
      </c>
      <c r="U460" s="6">
        <f ca="1">IFERROR(IF(AND(OR(P460="Global X Investments Canada Inc",P460="Fidelity Investments Canada ULC",P460="3iQ Corp."), ISNUMBER(SEARCH("/U", A460))), 0, VLOOKUP(A460,'[1]fund_flow (BBG)'!$E:$F,2,FALSE)),0)</f>
        <v>0</v>
      </c>
      <c r="V460" s="6">
        <f ca="1">IFERROR(IF(AND(OR(P460="Global X Investments Canada Inc",P460="Fidelity Investments Canada ULC",P460="3iQ Corp."), ISNUMBER(SEARCH("/U", A460))), 0, VLOOKUP(A460,'[1]fund_flow (BBG)'!$G:$H,2,FALSE)),0)</f>
        <v>0</v>
      </c>
      <c r="W460" s="6">
        <f ca="1">IFERROR(IF(AND(OR(P460="Global X Investments Canada Inc",P460="Fidelity Investments Canada ULC",P460="3iQ Corp."), ISNUMBER(SEARCH("/U", A460))), 0, VLOOKUP(A460,'[1]fund_flow (BBG)'!$I:$J,2,FALSE)),0)</f>
        <v>0</v>
      </c>
      <c r="X460" s="6">
        <f ca="1">IFERROR(VLOOKUP(A460,'[1]num_trades (BBG)'!$A:$C,2,FALSE),0)</f>
        <v>0</v>
      </c>
      <c r="Y460" s="6">
        <f ca="1">IFERROR(VLOOKUP(A460,'[1]Turnover (BBG)'!$A:$C,2,FALSE),0)</f>
        <v>0</v>
      </c>
      <c r="Z460" s="6" t="str">
        <f>+IFERROR(IFERROR(VLOOKUP(M460,'[1]Category Mapping'!A:B,2,0),VLOOKUP(N460,'[1]Category Mapping'!A:B,2,0)),"Other")</f>
        <v>Other</v>
      </c>
      <c r="AA460" s="7">
        <v>0</v>
      </c>
      <c r="AB460" s="6"/>
    </row>
    <row r="461" spans="1:28">
      <c r="A461" t="s">
        <v>2866</v>
      </c>
      <c r="B461">
        <v>460</v>
      </c>
      <c r="C461" t="s">
        <v>2867</v>
      </c>
      <c r="D461" t="s">
        <v>2868</v>
      </c>
      <c r="E461" s="5" t="s">
        <v>29</v>
      </c>
      <c r="F461">
        <v>1</v>
      </c>
      <c r="G461" t="s">
        <v>2869</v>
      </c>
      <c r="H461" s="8">
        <v>8.4999999999999996E+102</v>
      </c>
      <c r="I461">
        <v>0.45</v>
      </c>
      <c r="J461">
        <v>0.45</v>
      </c>
      <c r="K461" s="5">
        <v>42765</v>
      </c>
      <c r="L461" t="s">
        <v>32</v>
      </c>
      <c r="M461" t="s">
        <v>480</v>
      </c>
      <c r="N461" t="s">
        <v>2209</v>
      </c>
      <c r="P461" s="6" t="s">
        <v>2864</v>
      </c>
      <c r="Q461" t="s">
        <v>2870</v>
      </c>
      <c r="R461" s="6">
        <f ca="1">IFERROR(IF(AND(OR(P461="Global X Investments Canada Inc",P461="Fidelity Investments Canada ULC",P461="3iQ Corp."), ISNUMBER(SEARCH("/U", A461))), 0, VLOOKUP(A461,'[1]aum (BBG)'!$A:$D,2,FALSE)),0)</f>
        <v>0</v>
      </c>
      <c r="S461" s="6">
        <f ca="1">IFERROR(IF(AND(OR(P461="Global X Investments Canada Inc",P461="Fidelity Investments Canada ULC",P461="3iQ Corp."), ISNUMBER(SEARCH("/U", A461))), 0, VLOOKUP(A461,'[1]fund_flow (BBG)'!$A:$D,2,FALSE)),0)</f>
        <v>0</v>
      </c>
      <c r="T461" s="6">
        <f ca="1">IFERROR(IF(AND(OR(P461="Global X Investments Canada Inc",P461="Fidelity Investments Canada ULC",P461="3iQ Corp."), ISNUMBER(SEARCH("/U", A461))), 0, VLOOKUP(A461,'[1]fund_flow (BBG)'!$A:$D,4,FALSE)),0)</f>
        <v>0</v>
      </c>
      <c r="U461" s="6">
        <f ca="1">IFERROR(IF(AND(OR(P461="Global X Investments Canada Inc",P461="Fidelity Investments Canada ULC",P461="3iQ Corp."), ISNUMBER(SEARCH("/U", A461))), 0, VLOOKUP(A461,'[1]fund_flow (BBG)'!$E:$F,2,FALSE)),0)</f>
        <v>0</v>
      </c>
      <c r="V461" s="6">
        <f ca="1">IFERROR(IF(AND(OR(P461="Global X Investments Canada Inc",P461="Fidelity Investments Canada ULC",P461="3iQ Corp."), ISNUMBER(SEARCH("/U", A461))), 0, VLOOKUP(A461,'[1]fund_flow (BBG)'!$G:$H,2,FALSE)),0)</f>
        <v>0</v>
      </c>
      <c r="W461" s="6">
        <f ca="1">IFERROR(IF(AND(OR(P461="Global X Investments Canada Inc",P461="Fidelity Investments Canada ULC",P461="3iQ Corp."), ISNUMBER(SEARCH("/U", A461))), 0, VLOOKUP(A461,'[1]fund_flow (BBG)'!$I:$J,2,FALSE)),0)</f>
        <v>0</v>
      </c>
      <c r="X461" s="6">
        <f ca="1">IFERROR(VLOOKUP(A461,'[1]num_trades (BBG)'!$A:$C,2,FALSE),0)</f>
        <v>0</v>
      </c>
      <c r="Y461" s="6">
        <f ca="1">IFERROR(VLOOKUP(A461,'[1]Turnover (BBG)'!$A:$C,2,FALSE),0)</f>
        <v>0</v>
      </c>
      <c r="Z461" s="6" t="str">
        <f>+IFERROR(IFERROR(VLOOKUP(M461,'[1]Category Mapping'!A:B,2,0),VLOOKUP(N461,'[1]Category Mapping'!A:B,2,0)),"Other")</f>
        <v>Other</v>
      </c>
      <c r="AA461" s="7">
        <v>160733270.07293701</v>
      </c>
      <c r="AB461" s="6"/>
    </row>
    <row r="462" spans="1:28">
      <c r="A462" t="s">
        <v>2871</v>
      </c>
      <c r="B462">
        <v>461</v>
      </c>
      <c r="C462" t="s">
        <v>2872</v>
      </c>
      <c r="D462" t="s">
        <v>2873</v>
      </c>
      <c r="E462" s="5" t="s">
        <v>29</v>
      </c>
      <c r="F462">
        <v>1</v>
      </c>
      <c r="G462" t="s">
        <v>2874</v>
      </c>
      <c r="H462" t="s">
        <v>2875</v>
      </c>
      <c r="I462">
        <v>0.45</v>
      </c>
      <c r="J462">
        <v>0.45</v>
      </c>
      <c r="K462" s="5">
        <v>42765</v>
      </c>
      <c r="L462" t="s">
        <v>32</v>
      </c>
      <c r="M462" t="s">
        <v>109</v>
      </c>
      <c r="N462" t="s">
        <v>2209</v>
      </c>
      <c r="P462" s="6" t="s">
        <v>2864</v>
      </c>
      <c r="Q462" t="s">
        <v>2876</v>
      </c>
      <c r="R462" s="6">
        <f ca="1">IFERROR(IF(AND(OR(P462="Global X Investments Canada Inc",P462="Fidelity Investments Canada ULC",P462="3iQ Corp."), ISNUMBER(SEARCH("/U", A462))), 0, VLOOKUP(A462,'[1]aum (BBG)'!$A:$D,2,FALSE)),0)</f>
        <v>0</v>
      </c>
      <c r="S462" s="6">
        <f ca="1">IFERROR(IF(AND(OR(P462="Global X Investments Canada Inc",P462="Fidelity Investments Canada ULC",P462="3iQ Corp."), ISNUMBER(SEARCH("/U", A462))), 0, VLOOKUP(A462,'[1]fund_flow (BBG)'!$A:$D,2,FALSE)),0)</f>
        <v>0</v>
      </c>
      <c r="T462" s="6">
        <f ca="1">IFERROR(IF(AND(OR(P462="Global X Investments Canada Inc",P462="Fidelity Investments Canada ULC",P462="3iQ Corp."), ISNUMBER(SEARCH("/U", A462))), 0, VLOOKUP(A462,'[1]fund_flow (BBG)'!$A:$D,4,FALSE)),0)</f>
        <v>0</v>
      </c>
      <c r="U462" s="6">
        <f ca="1">IFERROR(IF(AND(OR(P462="Global X Investments Canada Inc",P462="Fidelity Investments Canada ULC",P462="3iQ Corp."), ISNUMBER(SEARCH("/U", A462))), 0, VLOOKUP(A462,'[1]fund_flow (BBG)'!$E:$F,2,FALSE)),0)</f>
        <v>0</v>
      </c>
      <c r="V462" s="6">
        <f ca="1">IFERROR(IF(AND(OR(P462="Global X Investments Canada Inc",P462="Fidelity Investments Canada ULC",P462="3iQ Corp."), ISNUMBER(SEARCH("/U", A462))), 0, VLOOKUP(A462,'[1]fund_flow (BBG)'!$G:$H,2,FALSE)),0)</f>
        <v>0</v>
      </c>
      <c r="W462" s="6">
        <f ca="1">IFERROR(IF(AND(OR(P462="Global X Investments Canada Inc",P462="Fidelity Investments Canada ULC",P462="3iQ Corp."), ISNUMBER(SEARCH("/U", A462))), 0, VLOOKUP(A462,'[1]fund_flow (BBG)'!$I:$J,2,FALSE)),0)</f>
        <v>0</v>
      </c>
      <c r="X462" s="6">
        <f ca="1">IFERROR(VLOOKUP(A462,'[1]num_trades (BBG)'!$A:$C,2,FALSE),0)</f>
        <v>0</v>
      </c>
      <c r="Y462" s="6">
        <f ca="1">IFERROR(VLOOKUP(A462,'[1]Turnover (BBG)'!$A:$C,2,FALSE),0)</f>
        <v>0</v>
      </c>
      <c r="Z462" s="6" t="str">
        <f>+IFERROR(IFERROR(VLOOKUP(M462,'[1]Category Mapping'!A:B,2,0),VLOOKUP(N462,'[1]Category Mapping'!A:B,2,0)),"Other")</f>
        <v>Other</v>
      </c>
      <c r="AA462" s="7">
        <v>69164700.508117676</v>
      </c>
      <c r="AB462" s="6"/>
    </row>
    <row r="463" spans="1:28">
      <c r="A463" t="s">
        <v>2877</v>
      </c>
      <c r="B463">
        <v>462</v>
      </c>
      <c r="C463" t="s">
        <v>2878</v>
      </c>
      <c r="D463" t="s">
        <v>2879</v>
      </c>
      <c r="E463" s="5">
        <v>45440</v>
      </c>
      <c r="F463">
        <v>1</v>
      </c>
      <c r="G463" t="s">
        <v>2880</v>
      </c>
      <c r="H463" t="s">
        <v>2881</v>
      </c>
      <c r="I463">
        <v>0.45</v>
      </c>
      <c r="J463">
        <v>0.45</v>
      </c>
      <c r="K463" s="5">
        <v>42765</v>
      </c>
      <c r="L463" t="s">
        <v>32</v>
      </c>
      <c r="M463" t="s">
        <v>473</v>
      </c>
      <c r="N463" t="s">
        <v>2209</v>
      </c>
      <c r="P463" s="6" t="s">
        <v>2864</v>
      </c>
      <c r="Q463" t="s">
        <v>2882</v>
      </c>
      <c r="R463" s="6">
        <f ca="1">IFERROR(IF(AND(OR(P463="Global X Investments Canada Inc",P463="Fidelity Investments Canada ULC",P463="3iQ Corp."), ISNUMBER(SEARCH("/U", A463))), 0, VLOOKUP(A463,'[1]aum (BBG)'!$A:$D,2,FALSE)),0)</f>
        <v>0</v>
      </c>
      <c r="S463" s="6">
        <f ca="1">IFERROR(IF(AND(OR(P463="Global X Investments Canada Inc",P463="Fidelity Investments Canada ULC",P463="3iQ Corp."), ISNUMBER(SEARCH("/U", A463))), 0, VLOOKUP(A463,'[1]fund_flow (BBG)'!$A:$D,2,FALSE)),0)</f>
        <v>0</v>
      </c>
      <c r="T463" s="6">
        <f ca="1">IFERROR(IF(AND(OR(P463="Global X Investments Canada Inc",P463="Fidelity Investments Canada ULC",P463="3iQ Corp."), ISNUMBER(SEARCH("/U", A463))), 0, VLOOKUP(A463,'[1]fund_flow (BBG)'!$A:$D,4,FALSE)),0)</f>
        <v>0</v>
      </c>
      <c r="U463" s="6">
        <f ca="1">IFERROR(IF(AND(OR(P463="Global X Investments Canada Inc",P463="Fidelity Investments Canada ULC",P463="3iQ Corp."), ISNUMBER(SEARCH("/U", A463))), 0, VLOOKUP(A463,'[1]fund_flow (BBG)'!$E:$F,2,FALSE)),0)</f>
        <v>0</v>
      </c>
      <c r="V463" s="6">
        <f ca="1">IFERROR(IF(AND(OR(P463="Global X Investments Canada Inc",P463="Fidelity Investments Canada ULC",P463="3iQ Corp."), ISNUMBER(SEARCH("/U", A463))), 0, VLOOKUP(A463,'[1]fund_flow (BBG)'!$G:$H,2,FALSE)),0)</f>
        <v>0</v>
      </c>
      <c r="W463" s="6">
        <f ca="1">IFERROR(IF(AND(OR(P463="Global X Investments Canada Inc",P463="Fidelity Investments Canada ULC",P463="3iQ Corp."), ISNUMBER(SEARCH("/U", A463))), 0, VLOOKUP(A463,'[1]fund_flow (BBG)'!$I:$J,2,FALSE)),0)</f>
        <v>0</v>
      </c>
      <c r="X463" s="6">
        <f ca="1">IFERROR(VLOOKUP(A463,'[1]num_trades (BBG)'!$A:$C,2,FALSE),0)</f>
        <v>0</v>
      </c>
      <c r="Y463" s="6">
        <f ca="1">IFERROR(VLOOKUP(A463,'[1]Turnover (BBG)'!$A:$C,2,FALSE),0)</f>
        <v>0</v>
      </c>
      <c r="Z463" s="6" t="str">
        <f>+IFERROR(IFERROR(VLOOKUP(M463,'[1]Category Mapping'!A:B,2,0),VLOOKUP(N463,'[1]Category Mapping'!A:B,2,0)),"Other")</f>
        <v>Other</v>
      </c>
      <c r="AA463" s="7">
        <v>0</v>
      </c>
      <c r="AB463" s="6"/>
    </row>
    <row r="464" spans="1:28">
      <c r="A464" t="s">
        <v>2883</v>
      </c>
      <c r="B464">
        <v>463</v>
      </c>
      <c r="C464" t="s">
        <v>2884</v>
      </c>
      <c r="D464" t="s">
        <v>2885</v>
      </c>
      <c r="E464" s="5">
        <v>45034</v>
      </c>
      <c r="F464">
        <v>1</v>
      </c>
      <c r="G464" t="s">
        <v>2886</v>
      </c>
      <c r="H464" t="s">
        <v>2887</v>
      </c>
      <c r="I464">
        <v>0.18</v>
      </c>
      <c r="J464">
        <v>0.2</v>
      </c>
      <c r="K464" s="5">
        <v>42766</v>
      </c>
      <c r="L464" t="s">
        <v>32</v>
      </c>
      <c r="M464" t="s">
        <v>480</v>
      </c>
      <c r="N464" t="s">
        <v>1239</v>
      </c>
      <c r="P464" s="6" t="s">
        <v>1043</v>
      </c>
      <c r="Q464" t="s">
        <v>2888</v>
      </c>
      <c r="R464" s="6">
        <f ca="1">IFERROR(IF(AND(OR(P464="Global X Investments Canada Inc",P464="Fidelity Investments Canada ULC",P464="3iQ Corp."), ISNUMBER(SEARCH("/U", A464))), 0, VLOOKUP(A464,'[1]aum (BBG)'!$A:$D,2,FALSE)),0)</f>
        <v>0</v>
      </c>
      <c r="S464" s="6">
        <f ca="1">IFERROR(IF(AND(OR(P464="Global X Investments Canada Inc",P464="Fidelity Investments Canada ULC",P464="3iQ Corp."), ISNUMBER(SEARCH("/U", A464))), 0, VLOOKUP(A464,'[1]fund_flow (BBG)'!$A:$D,2,FALSE)),0)</f>
        <v>0</v>
      </c>
      <c r="T464" s="6">
        <f ca="1">IFERROR(IF(AND(OR(P464="Global X Investments Canada Inc",P464="Fidelity Investments Canada ULC",P464="3iQ Corp."), ISNUMBER(SEARCH("/U", A464))), 0, VLOOKUP(A464,'[1]fund_flow (BBG)'!$A:$D,4,FALSE)),0)</f>
        <v>0</v>
      </c>
      <c r="U464" s="6">
        <f ca="1">IFERROR(IF(AND(OR(P464="Global X Investments Canada Inc",P464="Fidelity Investments Canada ULC",P464="3iQ Corp."), ISNUMBER(SEARCH("/U", A464))), 0, VLOOKUP(A464,'[1]fund_flow (BBG)'!$E:$F,2,FALSE)),0)</f>
        <v>0</v>
      </c>
      <c r="V464" s="6">
        <f ca="1">IFERROR(IF(AND(OR(P464="Global X Investments Canada Inc",P464="Fidelity Investments Canada ULC",P464="3iQ Corp."), ISNUMBER(SEARCH("/U", A464))), 0, VLOOKUP(A464,'[1]fund_flow (BBG)'!$G:$H,2,FALSE)),0)</f>
        <v>0</v>
      </c>
      <c r="W464" s="6">
        <f ca="1">IFERROR(IF(AND(OR(P464="Global X Investments Canada Inc",P464="Fidelity Investments Canada ULC",P464="3iQ Corp."), ISNUMBER(SEARCH("/U", A464))), 0, VLOOKUP(A464,'[1]fund_flow (BBG)'!$I:$J,2,FALSE)),0)</f>
        <v>0</v>
      </c>
      <c r="X464" s="6">
        <f ca="1">IFERROR(VLOOKUP(A464,'[1]num_trades (BBG)'!$A:$C,2,FALSE),0)</f>
        <v>0</v>
      </c>
      <c r="Y464" s="6">
        <f ca="1">IFERROR(VLOOKUP(A464,'[1]Turnover (BBG)'!$A:$C,2,FALSE),0)</f>
        <v>0</v>
      </c>
      <c r="Z464" s="6" t="str">
        <f>+IFERROR(IFERROR(VLOOKUP(M464,'[1]Category Mapping'!A:B,2,0),VLOOKUP(N464,'[1]Category Mapping'!A:B,2,0)),"Other")</f>
        <v>Other</v>
      </c>
      <c r="AA464" s="7">
        <v>0</v>
      </c>
      <c r="AB464" s="6"/>
    </row>
    <row r="465" spans="1:28">
      <c r="A465" t="s">
        <v>2889</v>
      </c>
      <c r="B465">
        <v>464</v>
      </c>
      <c r="C465" t="s">
        <v>2890</v>
      </c>
      <c r="D465" t="s">
        <v>2891</v>
      </c>
      <c r="E465" s="5" t="s">
        <v>29</v>
      </c>
      <c r="F465">
        <v>1</v>
      </c>
      <c r="G465" t="s">
        <v>2892</v>
      </c>
      <c r="H465" t="s">
        <v>2893</v>
      </c>
      <c r="I465">
        <v>0.3</v>
      </c>
      <c r="J465">
        <v>0.31</v>
      </c>
      <c r="K465" s="5">
        <v>42766</v>
      </c>
      <c r="L465" t="s">
        <v>32</v>
      </c>
      <c r="M465" t="s">
        <v>480</v>
      </c>
      <c r="N465" t="s">
        <v>1139</v>
      </c>
      <c r="P465" s="6" t="s">
        <v>1043</v>
      </c>
      <c r="Q465" t="s">
        <v>2894</v>
      </c>
      <c r="R465" s="6">
        <f ca="1">IFERROR(IF(AND(OR(P465="Global X Investments Canada Inc",P465="Fidelity Investments Canada ULC",P465="3iQ Corp."), ISNUMBER(SEARCH("/U", A465))), 0, VLOOKUP(A465,'[1]aum (BBG)'!$A:$D,2,FALSE)),0)</f>
        <v>21688281.97479248</v>
      </c>
      <c r="S465" s="6">
        <f ca="1">IFERROR(IF(AND(OR(P465="Global X Investments Canada Inc",P465="Fidelity Investments Canada ULC",P465="3iQ Corp."), ISNUMBER(SEARCH("/U", A465))), 0, VLOOKUP(A465,'[1]fund_flow (BBG)'!$A:$D,2,FALSE)),0)</f>
        <v>367598.00000000029</v>
      </c>
      <c r="T465" s="6">
        <f ca="1">IFERROR(IF(AND(OR(P465="Global X Investments Canada Inc",P465="Fidelity Investments Canada ULC",P465="3iQ Corp."), ISNUMBER(SEARCH("/U", A465))), 0, VLOOKUP(A465,'[1]fund_flow (BBG)'!$A:$D,4,FALSE)),0)</f>
        <v>0</v>
      </c>
      <c r="U465" s="6">
        <f ca="1">IFERROR(IF(AND(OR(P465="Global X Investments Canada Inc",P465="Fidelity Investments Canada ULC",P465="3iQ Corp."), ISNUMBER(SEARCH("/U", A465))), 0, VLOOKUP(A465,'[1]fund_flow (BBG)'!$E:$F,2,FALSE)),0)</f>
        <v>364053.00000000029</v>
      </c>
      <c r="V465" s="6">
        <f ca="1">IFERROR(IF(AND(OR(P465="Global X Investments Canada Inc",P465="Fidelity Investments Canada ULC",P465="3iQ Corp."), ISNUMBER(SEARCH("/U", A465))), 0, VLOOKUP(A465,'[1]fund_flow (BBG)'!$G:$H,2,FALSE)),0)</f>
        <v>0</v>
      </c>
      <c r="W465" s="6">
        <f ca="1">IFERROR(IF(AND(OR(P465="Global X Investments Canada Inc",P465="Fidelity Investments Canada ULC",P465="3iQ Corp."), ISNUMBER(SEARCH("/U", A465))), 0, VLOOKUP(A465,'[1]fund_flow (BBG)'!$I:$J,2,FALSE)),0)</f>
        <v>-12824045</v>
      </c>
      <c r="X465" s="6">
        <f ca="1">IFERROR(VLOOKUP(A465,'[1]num_trades (BBG)'!$A:$C,2,FALSE),0)</f>
        <v>96</v>
      </c>
      <c r="Y465" s="6">
        <f ca="1">IFERROR(VLOOKUP(A465,'[1]Turnover (BBG)'!$A:$C,2,FALSE),0)</f>
        <v>667014.35999999987</v>
      </c>
      <c r="Z465" s="6" t="str">
        <f>+IFERROR(IFERROR(VLOOKUP(M465,'[1]Category Mapping'!A:B,2,0),VLOOKUP(N465,'[1]Category Mapping'!A:B,2,0)),"Other")</f>
        <v>Other</v>
      </c>
      <c r="AA465" s="7">
        <v>20544982.91015625</v>
      </c>
      <c r="AB465" s="6"/>
    </row>
    <row r="466" spans="1:28">
      <c r="A466" t="s">
        <v>2895</v>
      </c>
      <c r="B466">
        <v>465</v>
      </c>
      <c r="C466" t="s">
        <v>2896</v>
      </c>
      <c r="D466" t="s">
        <v>2897</v>
      </c>
      <c r="E466" s="5" t="s">
        <v>29</v>
      </c>
      <c r="F466">
        <v>1</v>
      </c>
      <c r="G466" t="s">
        <v>2898</v>
      </c>
      <c r="H466" t="s">
        <v>2899</v>
      </c>
      <c r="I466">
        <v>0.3</v>
      </c>
      <c r="J466">
        <v>0.31</v>
      </c>
      <c r="K466" s="5">
        <v>42766</v>
      </c>
      <c r="L466" t="s">
        <v>32</v>
      </c>
      <c r="M466" t="s">
        <v>480</v>
      </c>
      <c r="N466" t="s">
        <v>1139</v>
      </c>
      <c r="P466" s="6" t="s">
        <v>1043</v>
      </c>
      <c r="Q466" t="s">
        <v>2900</v>
      </c>
      <c r="R466" s="6">
        <f ca="1">IFERROR(IF(AND(OR(P466="Global X Investments Canada Inc",P466="Fidelity Investments Canada ULC",P466="3iQ Corp."), ISNUMBER(SEARCH("/U", A466))), 0, VLOOKUP(A466,'[1]aum (BBG)'!$A:$D,2,FALSE)),0)</f>
        <v>6070449.9660627265</v>
      </c>
      <c r="S466" s="6">
        <f ca="1">IFERROR(IF(AND(OR(P466="Global X Investments Canada Inc",P466="Fidelity Investments Canada ULC",P466="3iQ Corp."), ISNUMBER(SEARCH("/U", A466))), 0, VLOOKUP(A466,'[1]fund_flow (BBG)'!$A:$D,2,FALSE)),0)</f>
        <v>367906.0652000003</v>
      </c>
      <c r="T466" s="6">
        <f ca="1">IFERROR(IF(AND(OR(P466="Global X Investments Canada Inc",P466="Fidelity Investments Canada ULC",P466="3iQ Corp."), ISNUMBER(SEARCH("/U", A466))), 0, VLOOKUP(A466,'[1]fund_flow (BBG)'!$A:$D,4,FALSE)),0)</f>
        <v>0</v>
      </c>
      <c r="U466" s="6">
        <f ca="1">IFERROR(IF(AND(OR(P466="Global X Investments Canada Inc",P466="Fidelity Investments Canada ULC",P466="3iQ Corp."), ISNUMBER(SEARCH("/U", A466))), 0, VLOOKUP(A466,'[1]fund_flow (BBG)'!$E:$F,2,FALSE)),0)</f>
        <v>-363874.93340000033</v>
      </c>
      <c r="V466" s="6">
        <f ca="1">IFERROR(IF(AND(OR(P466="Global X Investments Canada Inc",P466="Fidelity Investments Canada ULC",P466="3iQ Corp."), ISNUMBER(SEARCH("/U", A466))), 0, VLOOKUP(A466,'[1]fund_flow (BBG)'!$G:$H,2,FALSE)),0)</f>
        <v>0</v>
      </c>
      <c r="W466" s="6">
        <f ca="1">IFERROR(IF(AND(OR(P466="Global X Investments Canada Inc",P466="Fidelity Investments Canada ULC",P466="3iQ Corp."), ISNUMBER(SEARCH("/U", A466))), 0, VLOOKUP(A466,'[1]fund_flow (BBG)'!$I:$J,2,FALSE)),0)</f>
        <v>4031.1317999999737</v>
      </c>
      <c r="X466" s="6">
        <f ca="1">IFERROR(VLOOKUP(A466,'[1]num_trades (BBG)'!$A:$C,2,FALSE),0)</f>
        <v>9</v>
      </c>
      <c r="Y466" s="6">
        <f ca="1">IFERROR(VLOOKUP(A466,'[1]Turnover (BBG)'!$A:$C,2,FALSE),0)</f>
        <v>45235.24</v>
      </c>
      <c r="Z466" s="6" t="str">
        <f>+IFERROR(IFERROR(VLOOKUP(M466,'[1]Category Mapping'!A:B,2,0),VLOOKUP(N466,'[1]Category Mapping'!A:B,2,0)),"Other")</f>
        <v>Other</v>
      </c>
      <c r="AA466" s="7">
        <v>6058064.2557230359</v>
      </c>
      <c r="AB466" s="6"/>
    </row>
    <row r="467" spans="1:28">
      <c r="A467" t="s">
        <v>2901</v>
      </c>
      <c r="B467">
        <v>466</v>
      </c>
      <c r="C467" t="s">
        <v>2902</v>
      </c>
      <c r="D467" t="s">
        <v>2903</v>
      </c>
      <c r="E467" s="5">
        <v>45034</v>
      </c>
      <c r="F467">
        <v>1</v>
      </c>
      <c r="G467" t="s">
        <v>2904</v>
      </c>
      <c r="H467" t="s">
        <v>2905</v>
      </c>
      <c r="I467">
        <v>0.18</v>
      </c>
      <c r="J467">
        <v>0.2</v>
      </c>
      <c r="K467" s="5">
        <v>42766</v>
      </c>
      <c r="L467" t="s">
        <v>32</v>
      </c>
      <c r="M467" t="s">
        <v>102</v>
      </c>
      <c r="N467" t="s">
        <v>1239</v>
      </c>
      <c r="P467" s="6" t="s">
        <v>1043</v>
      </c>
      <c r="Q467" t="s">
        <v>2906</v>
      </c>
      <c r="R467" s="6">
        <f ca="1">IFERROR(IF(AND(OR(P467="Global X Investments Canada Inc",P467="Fidelity Investments Canada ULC",P467="3iQ Corp."), ISNUMBER(SEARCH("/U", A467))), 0, VLOOKUP(A467,'[1]aum (BBG)'!$A:$D,2,FALSE)),0)</f>
        <v>0</v>
      </c>
      <c r="S467" s="6">
        <f ca="1">IFERROR(IF(AND(OR(P467="Global X Investments Canada Inc",P467="Fidelity Investments Canada ULC",P467="3iQ Corp."), ISNUMBER(SEARCH("/U", A467))), 0, VLOOKUP(A467,'[1]fund_flow (BBG)'!$A:$D,2,FALSE)),0)</f>
        <v>0</v>
      </c>
      <c r="T467" s="6">
        <f ca="1">IFERROR(IF(AND(OR(P467="Global X Investments Canada Inc",P467="Fidelity Investments Canada ULC",P467="3iQ Corp."), ISNUMBER(SEARCH("/U", A467))), 0, VLOOKUP(A467,'[1]fund_flow (BBG)'!$A:$D,4,FALSE)),0)</f>
        <v>0</v>
      </c>
      <c r="U467" s="6">
        <f ca="1">IFERROR(IF(AND(OR(P467="Global X Investments Canada Inc",P467="Fidelity Investments Canada ULC",P467="3iQ Corp."), ISNUMBER(SEARCH("/U", A467))), 0, VLOOKUP(A467,'[1]fund_flow (BBG)'!$E:$F,2,FALSE)),0)</f>
        <v>0</v>
      </c>
      <c r="V467" s="6">
        <f ca="1">IFERROR(IF(AND(OR(P467="Global X Investments Canada Inc",P467="Fidelity Investments Canada ULC",P467="3iQ Corp."), ISNUMBER(SEARCH("/U", A467))), 0, VLOOKUP(A467,'[1]fund_flow (BBG)'!$G:$H,2,FALSE)),0)</f>
        <v>0</v>
      </c>
      <c r="W467" s="6">
        <f ca="1">IFERROR(IF(AND(OR(P467="Global X Investments Canada Inc",P467="Fidelity Investments Canada ULC",P467="3iQ Corp."), ISNUMBER(SEARCH("/U", A467))), 0, VLOOKUP(A467,'[1]fund_flow (BBG)'!$I:$J,2,FALSE)),0)</f>
        <v>0</v>
      </c>
      <c r="X467" s="6">
        <f ca="1">IFERROR(VLOOKUP(A467,'[1]num_trades (BBG)'!$A:$C,2,FALSE),0)</f>
        <v>0</v>
      </c>
      <c r="Y467" s="6">
        <f ca="1">IFERROR(VLOOKUP(A467,'[1]Turnover (BBG)'!$A:$C,2,FALSE),0)</f>
        <v>0</v>
      </c>
      <c r="Z467" s="6" t="str">
        <f>+IFERROR(IFERROR(VLOOKUP(M467,'[1]Category Mapping'!A:B,2,0),VLOOKUP(N467,'[1]Category Mapping'!A:B,2,0)),"Other")</f>
        <v>Other</v>
      </c>
      <c r="AA467" s="7">
        <v>0</v>
      </c>
      <c r="AB467" s="6"/>
    </row>
    <row r="468" spans="1:28">
      <c r="A468" t="s">
        <v>2907</v>
      </c>
      <c r="B468">
        <v>467</v>
      </c>
      <c r="C468" t="s">
        <v>2908</v>
      </c>
      <c r="D468" t="s">
        <v>2909</v>
      </c>
      <c r="E468" s="5" t="s">
        <v>29</v>
      </c>
      <c r="F468">
        <v>1</v>
      </c>
      <c r="G468" t="s">
        <v>2910</v>
      </c>
      <c r="H468" t="s">
        <v>2911</v>
      </c>
      <c r="I468">
        <v>0.15</v>
      </c>
      <c r="J468">
        <v>0.16</v>
      </c>
      <c r="K468" s="5">
        <v>42773</v>
      </c>
      <c r="L468" t="s">
        <v>32</v>
      </c>
      <c r="M468" t="s">
        <v>42</v>
      </c>
      <c r="N468" t="s">
        <v>210</v>
      </c>
      <c r="P468" s="6" t="s">
        <v>1168</v>
      </c>
      <c r="Q468" t="s">
        <v>2912</v>
      </c>
      <c r="R468" s="6">
        <f ca="1">IFERROR(IF(AND(OR(P468="Global X Investments Canada Inc",P468="Fidelity Investments Canada ULC",P468="3iQ Corp."), ISNUMBER(SEARCH("/U", A468))), 0, VLOOKUP(A468,'[1]aum (BBG)'!$A:$D,2,FALSE)),0)</f>
        <v>299827592.56362915</v>
      </c>
      <c r="S468" s="6">
        <f ca="1">IFERROR(IF(AND(OR(P468="Global X Investments Canada Inc",P468="Fidelity Investments Canada ULC",P468="3iQ Corp."), ISNUMBER(SEARCH("/U", A468))), 0, VLOOKUP(A468,'[1]fund_flow (BBG)'!$A:$D,2,FALSE)),0)</f>
        <v>0</v>
      </c>
      <c r="T468" s="6">
        <f ca="1">IFERROR(IF(AND(OR(P468="Global X Investments Canada Inc",P468="Fidelity Investments Canada ULC",P468="3iQ Corp."), ISNUMBER(SEARCH("/U", A468))), 0, VLOOKUP(A468,'[1]fund_flow (BBG)'!$A:$D,4,FALSE)),0)</f>
        <v>0</v>
      </c>
      <c r="U468" s="6">
        <f ca="1">IFERROR(IF(AND(OR(P468="Global X Investments Canada Inc",P468="Fidelity Investments Canada ULC",P468="3iQ Corp."), ISNUMBER(SEARCH("/U", A468))), 0, VLOOKUP(A468,'[1]fund_flow (BBG)'!$E:$F,2,FALSE)),0)</f>
        <v>0</v>
      </c>
      <c r="V468" s="6">
        <f ca="1">IFERROR(IF(AND(OR(P468="Global X Investments Canada Inc",P468="Fidelity Investments Canada ULC",P468="3iQ Corp."), ISNUMBER(SEARCH("/U", A468))), 0, VLOOKUP(A468,'[1]fund_flow (BBG)'!$G:$H,2,FALSE)),0)</f>
        <v>0</v>
      </c>
      <c r="W468" s="6">
        <f ca="1">IFERROR(IF(AND(OR(P468="Global X Investments Canada Inc",P468="Fidelity Investments Canada ULC",P468="3iQ Corp."), ISNUMBER(SEARCH("/U", A468))), 0, VLOOKUP(A468,'[1]fund_flow (BBG)'!$I:$J,2,FALSE)),0)</f>
        <v>2048069.9999999925</v>
      </c>
      <c r="X468" s="6">
        <f ca="1">IFERROR(VLOOKUP(A468,'[1]num_trades (BBG)'!$A:$C,2,FALSE),0)</f>
        <v>954</v>
      </c>
      <c r="Y468" s="6">
        <f ca="1">IFERROR(VLOOKUP(A468,'[1]Turnover (BBG)'!$A:$C,2,FALSE),0)</f>
        <v>7941258.5</v>
      </c>
      <c r="Z468" s="6" t="str">
        <f>+IFERROR(IFERROR(VLOOKUP(M468,'[1]Category Mapping'!A:B,2,0),VLOOKUP(N468,'[1]Category Mapping'!A:B,2,0)),"Other")</f>
        <v>Other</v>
      </c>
      <c r="AA468" s="7">
        <v>284186814.27955627</v>
      </c>
      <c r="AB468" s="6"/>
    </row>
    <row r="469" spans="1:28">
      <c r="A469" t="s">
        <v>2913</v>
      </c>
      <c r="B469">
        <v>468</v>
      </c>
      <c r="C469" t="s">
        <v>2914</v>
      </c>
      <c r="D469" t="s">
        <v>2915</v>
      </c>
      <c r="E469" s="5" t="s">
        <v>29</v>
      </c>
      <c r="F469">
        <v>1</v>
      </c>
      <c r="G469" t="s">
        <v>2916</v>
      </c>
      <c r="H469" t="s">
        <v>2917</v>
      </c>
      <c r="I469">
        <v>0.15</v>
      </c>
      <c r="J469">
        <v>0.17</v>
      </c>
      <c r="K469" s="5">
        <v>42773</v>
      </c>
      <c r="L469" t="s">
        <v>32</v>
      </c>
      <c r="M469" t="s">
        <v>162</v>
      </c>
      <c r="N469" t="s">
        <v>43</v>
      </c>
      <c r="P469" s="6" t="s">
        <v>1168</v>
      </c>
      <c r="Q469" t="s">
        <v>2918</v>
      </c>
      <c r="R469" s="6">
        <f ca="1">IFERROR(IF(AND(OR(P469="Global X Investments Canada Inc",P469="Fidelity Investments Canada ULC",P469="3iQ Corp."), ISNUMBER(SEARCH("/U", A469))), 0, VLOOKUP(A469,'[1]aum (BBG)'!$A:$D,2,FALSE)),0)</f>
        <v>156358304.97741699</v>
      </c>
      <c r="S469" s="6">
        <f ca="1">IFERROR(IF(AND(OR(P469="Global X Investments Canada Inc",P469="Fidelity Investments Canada ULC",P469="3iQ Corp."), ISNUMBER(SEARCH("/U", A469))), 0, VLOOKUP(A469,'[1]fund_flow (BBG)'!$A:$D,2,FALSE)),0)</f>
        <v>0</v>
      </c>
      <c r="T469" s="6">
        <f ca="1">IFERROR(IF(AND(OR(P469="Global X Investments Canada Inc",P469="Fidelity Investments Canada ULC",P469="3iQ Corp."), ISNUMBER(SEARCH("/U", A469))), 0, VLOOKUP(A469,'[1]fund_flow (BBG)'!$A:$D,4,FALSE)),0)</f>
        <v>0</v>
      </c>
      <c r="U469" s="6">
        <f ca="1">IFERROR(IF(AND(OR(P469="Global X Investments Canada Inc",P469="Fidelity Investments Canada ULC",P469="3iQ Corp."), ISNUMBER(SEARCH("/U", A469))), 0, VLOOKUP(A469,'[1]fund_flow (BBG)'!$E:$F,2,FALSE)),0)</f>
        <v>0</v>
      </c>
      <c r="V469" s="6">
        <f ca="1">IFERROR(IF(AND(OR(P469="Global X Investments Canada Inc",P469="Fidelity Investments Canada ULC",P469="3iQ Corp."), ISNUMBER(SEARCH("/U", A469))), 0, VLOOKUP(A469,'[1]fund_flow (BBG)'!$G:$H,2,FALSE)),0)</f>
        <v>0</v>
      </c>
      <c r="W469" s="6">
        <f ca="1">IFERROR(IF(AND(OR(P469="Global X Investments Canada Inc",P469="Fidelity Investments Canada ULC",P469="3iQ Corp."), ISNUMBER(SEARCH("/U", A469))), 0, VLOOKUP(A469,'[1]fund_flow (BBG)'!$I:$J,2,FALSE)),0)</f>
        <v>895056.00000000081</v>
      </c>
      <c r="X469" s="6">
        <f ca="1">IFERROR(VLOOKUP(A469,'[1]num_trades (BBG)'!$A:$C,2,FALSE),0)</f>
        <v>311</v>
      </c>
      <c r="Y469" s="6">
        <f ca="1">IFERROR(VLOOKUP(A469,'[1]Turnover (BBG)'!$A:$C,2,FALSE),0)</f>
        <v>1695398.7</v>
      </c>
      <c r="Z469" s="6" t="str">
        <f>+IFERROR(IFERROR(VLOOKUP(M469,'[1]Category Mapping'!A:B,2,0),VLOOKUP(N469,'[1]Category Mapping'!A:B,2,0)),"Other")</f>
        <v>Other</v>
      </c>
      <c r="AA469" s="7">
        <v>100055981.96029663</v>
      </c>
      <c r="AB469" s="6"/>
    </row>
    <row r="470" spans="1:28">
      <c r="A470" t="s">
        <v>2919</v>
      </c>
      <c r="B470">
        <v>469</v>
      </c>
      <c r="C470" t="s">
        <v>2920</v>
      </c>
      <c r="D470" t="s">
        <v>2921</v>
      </c>
      <c r="E470" s="5" t="s">
        <v>29</v>
      </c>
      <c r="F470">
        <v>1</v>
      </c>
      <c r="G470" t="s">
        <v>2922</v>
      </c>
      <c r="H470" t="s">
        <v>2923</v>
      </c>
      <c r="I470">
        <v>0.15</v>
      </c>
      <c r="J470">
        <v>0.16</v>
      </c>
      <c r="K470" s="5">
        <v>42773</v>
      </c>
      <c r="L470" t="s">
        <v>32</v>
      </c>
      <c r="M470" t="s">
        <v>223</v>
      </c>
      <c r="N470" t="s">
        <v>43</v>
      </c>
      <c r="P470" s="6" t="s">
        <v>1168</v>
      </c>
      <c r="Q470" t="s">
        <v>2924</v>
      </c>
      <c r="R470" s="6">
        <f ca="1">IFERROR(IF(AND(OR(P470="Global X Investments Canada Inc",P470="Fidelity Investments Canada ULC",P470="3iQ Corp."), ISNUMBER(SEARCH("/U", A470))), 0, VLOOKUP(A470,'[1]aum (BBG)'!$A:$D,2,FALSE)),0)</f>
        <v>582632962.53008652</v>
      </c>
      <c r="S470" s="6">
        <f ca="1">IFERROR(IF(AND(OR(P470="Global X Investments Canada Inc",P470="Fidelity Investments Canada ULC",P470="3iQ Corp."), ISNUMBER(SEARCH("/U", A470))), 0, VLOOKUP(A470,'[1]fund_flow (BBG)'!$A:$D,2,FALSE)),0)</f>
        <v>119477459.99999997</v>
      </c>
      <c r="T470" s="6">
        <f ca="1">IFERROR(IF(AND(OR(P470="Global X Investments Canada Inc",P470="Fidelity Investments Canada ULC",P470="3iQ Corp."), ISNUMBER(SEARCH("/U", A470))), 0, VLOOKUP(A470,'[1]fund_flow (BBG)'!$A:$D,4,FALSE)),0)</f>
        <v>9790480.0000000522</v>
      </c>
      <c r="U470" s="6">
        <f ca="1">IFERROR(IF(AND(OR(P470="Global X Investments Canada Inc",P470="Fidelity Investments Canada ULC",P470="3iQ Corp."), ISNUMBER(SEARCH("/U", A470))), 0, VLOOKUP(A470,'[1]fund_flow (BBG)'!$E:$F,2,FALSE)),0)</f>
        <v>31233990.000000026</v>
      </c>
      <c r="V470" s="6">
        <f ca="1">IFERROR(IF(AND(OR(P470="Global X Investments Canada Inc",P470="Fidelity Investments Canada ULC",P470="3iQ Corp."), ISNUMBER(SEARCH("/U", A470))), 0, VLOOKUP(A470,'[1]fund_flow (BBG)'!$G:$H,2,FALSE)),0)</f>
        <v>0</v>
      </c>
      <c r="W470" s="6">
        <f ca="1">IFERROR(IF(AND(OR(P470="Global X Investments Canada Inc",P470="Fidelity Investments Canada ULC",P470="3iQ Corp."), ISNUMBER(SEARCH("/U", A470))), 0, VLOOKUP(A470,'[1]fund_flow (BBG)'!$I:$J,2,FALSE)),0)</f>
        <v>161473362.00000003</v>
      </c>
      <c r="X470" s="6">
        <f ca="1">IFERROR(VLOOKUP(A470,'[1]num_trades (BBG)'!$A:$C,2,FALSE),0)</f>
        <v>1201</v>
      </c>
      <c r="Y470" s="6">
        <f ca="1">IFERROR(VLOOKUP(A470,'[1]Turnover (BBG)'!$A:$C,2,FALSE),0)</f>
        <v>146329992</v>
      </c>
      <c r="Z470" s="6" t="str">
        <f>+IFERROR(IFERROR(VLOOKUP(M470,'[1]Category Mapping'!A:B,2,0),VLOOKUP(N470,'[1]Category Mapping'!A:B,2,0)),"Other")</f>
        <v>Other</v>
      </c>
      <c r="AA470" s="7">
        <v>376947819.90355492</v>
      </c>
      <c r="AB470" s="6"/>
    </row>
    <row r="471" spans="1:28">
      <c r="A471" t="s">
        <v>2925</v>
      </c>
      <c r="B471">
        <v>470</v>
      </c>
      <c r="C471" t="s">
        <v>2926</v>
      </c>
      <c r="D471" t="s">
        <v>2927</v>
      </c>
      <c r="E471" s="5" t="s">
        <v>29</v>
      </c>
      <c r="F471">
        <v>1</v>
      </c>
      <c r="G471" t="s">
        <v>2928</v>
      </c>
      <c r="H471">
        <v>96911300</v>
      </c>
      <c r="I471">
        <v>0.2</v>
      </c>
      <c r="J471">
        <v>0.22</v>
      </c>
      <c r="K471" s="5">
        <v>42775</v>
      </c>
      <c r="L471" t="s">
        <v>32</v>
      </c>
      <c r="M471" t="s">
        <v>162</v>
      </c>
      <c r="N471" t="s">
        <v>50</v>
      </c>
      <c r="P471" s="6" t="s">
        <v>494</v>
      </c>
      <c r="Q471" t="s">
        <v>2929</v>
      </c>
      <c r="R471" s="6">
        <f ca="1">IFERROR(IF(AND(OR(P471="Global X Investments Canada Inc",P471="Fidelity Investments Canada ULC",P471="3iQ Corp."), ISNUMBER(SEARCH("/U", A471))), 0, VLOOKUP(A471,'[1]aum (BBG)'!$A:$D,2,FALSE)),0)</f>
        <v>11407389.640808105</v>
      </c>
      <c r="S471" s="6">
        <f ca="1">IFERROR(IF(AND(OR(P471="Global X Investments Canada Inc",P471="Fidelity Investments Canada ULC",P471="3iQ Corp."), ISNUMBER(SEARCH("/U", A471))), 0, VLOOKUP(A471,'[1]fund_flow (BBG)'!$A:$D,2,FALSE)),0)</f>
        <v>0</v>
      </c>
      <c r="T471" s="6">
        <f ca="1">IFERROR(IF(AND(OR(P471="Global X Investments Canada Inc",P471="Fidelity Investments Canada ULC",P471="3iQ Corp."), ISNUMBER(SEARCH("/U", A471))), 0, VLOOKUP(A471,'[1]fund_flow (BBG)'!$A:$D,4,FALSE)),0)</f>
        <v>1140350.4999999995</v>
      </c>
      <c r="U471" s="6">
        <f ca="1">IFERROR(IF(AND(OR(P471="Global X Investments Canada Inc",P471="Fidelity Investments Canada ULC",P471="3iQ Corp."), ISNUMBER(SEARCH("/U", A471))), 0, VLOOKUP(A471,'[1]fund_flow (BBG)'!$E:$F,2,FALSE)),0)</f>
        <v>0</v>
      </c>
      <c r="V471" s="6">
        <f ca="1">IFERROR(IF(AND(OR(P471="Global X Investments Canada Inc",P471="Fidelity Investments Canada ULC",P471="3iQ Corp."), ISNUMBER(SEARCH("/U", A471))), 0, VLOOKUP(A471,'[1]fund_flow (BBG)'!$G:$H,2,FALSE)),0)</f>
        <v>0</v>
      </c>
      <c r="W471" s="6">
        <f ca="1">IFERROR(IF(AND(OR(P471="Global X Investments Canada Inc",P471="Fidelity Investments Canada ULC",P471="3iQ Corp."), ISNUMBER(SEARCH("/U", A471))), 0, VLOOKUP(A471,'[1]fund_flow (BBG)'!$I:$J,2,FALSE)),0)</f>
        <v>1140350.4999999995</v>
      </c>
      <c r="X471" s="6">
        <f ca="1">IFERROR(VLOOKUP(A471,'[1]num_trades (BBG)'!$A:$C,2,FALSE),0)</f>
        <v>16</v>
      </c>
      <c r="Y471" s="6">
        <f ca="1">IFERROR(VLOOKUP(A471,'[1]Turnover (BBG)'!$A:$C,2,FALSE),0)</f>
        <v>82630.51999999999</v>
      </c>
      <c r="Z471" s="6" t="str">
        <f>+IFERROR(IFERROR(VLOOKUP(M471,'[1]Category Mapping'!A:B,2,0),VLOOKUP(N471,'[1]Category Mapping'!A:B,2,0)),"Other")</f>
        <v>Other</v>
      </c>
      <c r="AA471" s="7">
        <v>6619995.1171875</v>
      </c>
      <c r="AB471" s="6"/>
    </row>
    <row r="472" spans="1:28">
      <c r="A472" t="s">
        <v>2930</v>
      </c>
      <c r="B472">
        <v>471</v>
      </c>
      <c r="C472" t="s">
        <v>2931</v>
      </c>
      <c r="D472" t="s">
        <v>2932</v>
      </c>
      <c r="E472" s="5" t="s">
        <v>29</v>
      </c>
      <c r="F472">
        <v>1</v>
      </c>
      <c r="G472" t="s">
        <v>2933</v>
      </c>
      <c r="H472">
        <v>55975304</v>
      </c>
      <c r="I472">
        <v>0.25</v>
      </c>
      <c r="J472">
        <v>0.28000000000000003</v>
      </c>
      <c r="K472" s="5">
        <v>42775</v>
      </c>
      <c r="L472" t="s">
        <v>32</v>
      </c>
      <c r="M472" t="s">
        <v>162</v>
      </c>
      <c r="N472" t="s">
        <v>50</v>
      </c>
      <c r="P472" s="6" t="s">
        <v>494</v>
      </c>
      <c r="Q472" t="s">
        <v>2934</v>
      </c>
      <c r="R472" s="6">
        <f ca="1">IFERROR(IF(AND(OR(P472="Global X Investments Canada Inc",P472="Fidelity Investments Canada ULC",P472="3iQ Corp."), ISNUMBER(SEARCH("/U", A472))), 0, VLOOKUP(A472,'[1]aum (BBG)'!$A:$D,2,FALSE)),0)</f>
        <v>6347889.0609741211</v>
      </c>
      <c r="S472" s="6">
        <f ca="1">IFERROR(IF(AND(OR(P472="Global X Investments Canada Inc",P472="Fidelity Investments Canada ULC",P472="3iQ Corp."), ISNUMBER(SEARCH("/U", A472))), 0, VLOOKUP(A472,'[1]fund_flow (BBG)'!$A:$D,2,FALSE)),0)</f>
        <v>0</v>
      </c>
      <c r="T472" s="6">
        <f ca="1">IFERROR(IF(AND(OR(P472="Global X Investments Canada Inc",P472="Fidelity Investments Canada ULC",P472="3iQ Corp."), ISNUMBER(SEARCH("/U", A472))), 0, VLOOKUP(A472,'[1]fund_flow (BBG)'!$A:$D,4,FALSE)),0)</f>
        <v>0</v>
      </c>
      <c r="U472" s="6">
        <f ca="1">IFERROR(IF(AND(OR(P472="Global X Investments Canada Inc",P472="Fidelity Investments Canada ULC",P472="3iQ Corp."), ISNUMBER(SEARCH("/U", A472))), 0, VLOOKUP(A472,'[1]fund_flow (BBG)'!$E:$F,2,FALSE)),0)</f>
        <v>0</v>
      </c>
      <c r="V472" s="6">
        <f ca="1">IFERROR(IF(AND(OR(P472="Global X Investments Canada Inc",P472="Fidelity Investments Canada ULC",P472="3iQ Corp."), ISNUMBER(SEARCH("/U", A472))), 0, VLOOKUP(A472,'[1]fund_flow (BBG)'!$G:$H,2,FALSE)),0)</f>
        <v>0</v>
      </c>
      <c r="W472" s="6">
        <f ca="1">IFERROR(IF(AND(OR(P472="Global X Investments Canada Inc",P472="Fidelity Investments Canada ULC",P472="3iQ Corp."), ISNUMBER(SEARCH("/U", A472))), 0, VLOOKUP(A472,'[1]fund_flow (BBG)'!$I:$J,2,FALSE)),0)</f>
        <v>0</v>
      </c>
      <c r="X472" s="6">
        <f ca="1">IFERROR(VLOOKUP(A472,'[1]num_trades (BBG)'!$A:$C,2,FALSE),0)</f>
        <v>3</v>
      </c>
      <c r="Y472" s="6">
        <f ca="1">IFERROR(VLOOKUP(A472,'[1]Turnover (BBG)'!$A:$C,2,FALSE),0)</f>
        <v>164.73000000000002</v>
      </c>
      <c r="Z472" s="6" t="str">
        <f>+IFERROR(IFERROR(VLOOKUP(M472,'[1]Category Mapping'!A:B,2,0),VLOOKUP(N472,'[1]Category Mapping'!A:B,2,0)),"Other")</f>
        <v>Other</v>
      </c>
      <c r="AA472" s="7">
        <v>5657877.4452209473</v>
      </c>
      <c r="AB472" s="6"/>
    </row>
    <row r="473" spans="1:28">
      <c r="A473" t="s">
        <v>2935</v>
      </c>
      <c r="B473">
        <v>472</v>
      </c>
      <c r="C473" t="s">
        <v>2936</v>
      </c>
      <c r="D473" t="s">
        <v>2937</v>
      </c>
      <c r="E473" s="5" t="s">
        <v>29</v>
      </c>
      <c r="F473">
        <v>1</v>
      </c>
      <c r="G473" t="s">
        <v>2938</v>
      </c>
      <c r="H473">
        <v>55976302</v>
      </c>
      <c r="I473">
        <v>0.1</v>
      </c>
      <c r="J473">
        <v>0.11</v>
      </c>
      <c r="K473" s="5">
        <v>42775</v>
      </c>
      <c r="L473" t="s">
        <v>32</v>
      </c>
      <c r="M473" t="s">
        <v>223</v>
      </c>
      <c r="N473" t="s">
        <v>50</v>
      </c>
      <c r="P473" s="6" t="s">
        <v>494</v>
      </c>
      <c r="Q473" t="s">
        <v>2939</v>
      </c>
      <c r="R473" s="6">
        <f ca="1">IFERROR(IF(AND(OR(P473="Global X Investments Canada Inc",P473="Fidelity Investments Canada ULC",P473="3iQ Corp."), ISNUMBER(SEARCH("/U", A473))), 0, VLOOKUP(A473,'[1]aum (BBG)'!$A:$D,2,FALSE)),0)</f>
        <v>39660131.530761719</v>
      </c>
      <c r="S473" s="6">
        <f ca="1">IFERROR(IF(AND(OR(P473="Global X Investments Canada Inc",P473="Fidelity Investments Canada ULC",P473="3iQ Corp."), ISNUMBER(SEARCH("/U", A473))), 0, VLOOKUP(A473,'[1]fund_flow (BBG)'!$A:$D,2,FALSE)),0)</f>
        <v>3876810.0000000037</v>
      </c>
      <c r="T473" s="6">
        <f ca="1">IFERROR(IF(AND(OR(P473="Global X Investments Canada Inc",P473="Fidelity Investments Canada ULC",P473="3iQ Corp."), ISNUMBER(SEARCH("/U", A473))), 0, VLOOKUP(A473,'[1]fund_flow (BBG)'!$A:$D,4,FALSE)),0)</f>
        <v>0</v>
      </c>
      <c r="U473" s="6">
        <f ca="1">IFERROR(IF(AND(OR(P473="Global X Investments Canada Inc",P473="Fidelity Investments Canada ULC",P473="3iQ Corp."), ISNUMBER(SEARCH("/U", A473))), 0, VLOOKUP(A473,'[1]fund_flow (BBG)'!$E:$F,2,FALSE)),0)</f>
        <v>0</v>
      </c>
      <c r="V473" s="6">
        <f ca="1">IFERROR(IF(AND(OR(P473="Global X Investments Canada Inc",P473="Fidelity Investments Canada ULC",P473="3iQ Corp."), ISNUMBER(SEARCH("/U", A473))), 0, VLOOKUP(A473,'[1]fund_flow (BBG)'!$G:$H,2,FALSE)),0)</f>
        <v>0</v>
      </c>
      <c r="W473" s="6">
        <f ca="1">IFERROR(IF(AND(OR(P473="Global X Investments Canada Inc",P473="Fidelity Investments Canada ULC",P473="3iQ Corp."), ISNUMBER(SEARCH("/U", A473))), 0, VLOOKUP(A473,'[1]fund_flow (BBG)'!$I:$J,2,FALSE)),0)</f>
        <v>6447040.5</v>
      </c>
      <c r="X473" s="6">
        <f ca="1">IFERROR(VLOOKUP(A473,'[1]num_trades (BBG)'!$A:$C,2,FALSE),0)</f>
        <v>128</v>
      </c>
      <c r="Y473" s="6">
        <f ca="1">IFERROR(VLOOKUP(A473,'[1]Turnover (BBG)'!$A:$C,2,FALSE),0)</f>
        <v>940410.55</v>
      </c>
      <c r="Z473" s="6" t="str">
        <f>+IFERROR(IFERROR(VLOOKUP(M473,'[1]Category Mapping'!A:B,2,0),VLOOKUP(N473,'[1]Category Mapping'!A:B,2,0)),"Other")</f>
        <v>Other</v>
      </c>
      <c r="AA473" s="7">
        <v>30845021.35848999</v>
      </c>
      <c r="AB473" s="6"/>
    </row>
    <row r="474" spans="1:28">
      <c r="A474" t="s">
        <v>2940</v>
      </c>
      <c r="B474">
        <v>473</v>
      </c>
      <c r="C474" t="s">
        <v>2941</v>
      </c>
      <c r="D474" t="s">
        <v>2942</v>
      </c>
      <c r="E474" s="5" t="s">
        <v>29</v>
      </c>
      <c r="F474">
        <v>1</v>
      </c>
      <c r="G474" t="s">
        <v>2943</v>
      </c>
      <c r="H474" t="s">
        <v>2944</v>
      </c>
      <c r="I474">
        <v>0.15</v>
      </c>
      <c r="J474">
        <v>0.16</v>
      </c>
      <c r="K474" s="5">
        <v>42775</v>
      </c>
      <c r="L474" t="s">
        <v>32</v>
      </c>
      <c r="M474" t="s">
        <v>223</v>
      </c>
      <c r="N474" t="s">
        <v>863</v>
      </c>
      <c r="P474" s="6" t="s">
        <v>494</v>
      </c>
      <c r="Q474" t="s">
        <v>2945</v>
      </c>
      <c r="R474" s="6">
        <f ca="1">IFERROR(IF(AND(OR(P474="Global X Investments Canada Inc",P474="Fidelity Investments Canada ULC",P474="3iQ Corp."), ISNUMBER(SEARCH("/U", A474))), 0, VLOOKUP(A474,'[1]aum (BBG)'!$A:$D,2,FALSE)),0)</f>
        <v>515832444.83184814</v>
      </c>
      <c r="S474" s="6">
        <f ca="1">IFERROR(IF(AND(OR(P474="Global X Investments Canada Inc",P474="Fidelity Investments Canada ULC",P474="3iQ Corp."), ISNUMBER(SEARCH("/U", A474))), 0, VLOOKUP(A474,'[1]fund_flow (BBG)'!$A:$D,2,FALSE)),0)</f>
        <v>0</v>
      </c>
      <c r="T474" s="6">
        <f ca="1">IFERROR(IF(AND(OR(P474="Global X Investments Canada Inc",P474="Fidelity Investments Canada ULC",P474="3iQ Corp."), ISNUMBER(SEARCH("/U", A474))), 0, VLOOKUP(A474,'[1]fund_flow (BBG)'!$A:$D,4,FALSE)),0)</f>
        <v>5311891.4500000533</v>
      </c>
      <c r="U474" s="6">
        <f ca="1">IFERROR(IF(AND(OR(P474="Global X Investments Canada Inc",P474="Fidelity Investments Canada ULC",P474="3iQ Corp."), ISNUMBER(SEARCH("/U", A474))), 0, VLOOKUP(A474,'[1]fund_flow (BBG)'!$E:$F,2,FALSE)),0)</f>
        <v>-5620118.1000001021</v>
      </c>
      <c r="V474" s="6">
        <f ca="1">IFERROR(IF(AND(OR(P474="Global X Investments Canada Inc",P474="Fidelity Investments Canada ULC",P474="3iQ Corp."), ISNUMBER(SEARCH("/U", A474))), 0, VLOOKUP(A474,'[1]fund_flow (BBG)'!$G:$H,2,FALSE)),0)</f>
        <v>0</v>
      </c>
      <c r="W474" s="6">
        <f ca="1">IFERROR(IF(AND(OR(P474="Global X Investments Canada Inc",P474="Fidelity Investments Canada ULC",P474="3iQ Corp."), ISNUMBER(SEARCH("/U", A474))), 0, VLOOKUP(A474,'[1]fund_flow (BBG)'!$I:$J,2,FALSE)),0)</f>
        <v>2499281.9500000575</v>
      </c>
      <c r="X474" s="6">
        <f ca="1">IFERROR(VLOOKUP(A474,'[1]num_trades (BBG)'!$A:$C,2,FALSE),0)</f>
        <v>1242</v>
      </c>
      <c r="Y474" s="6">
        <f ca="1">IFERROR(VLOOKUP(A474,'[1]Turnover (BBG)'!$A:$C,2,FALSE),0)</f>
        <v>16164118</v>
      </c>
      <c r="Z474" s="6" t="str">
        <f>+IFERROR(IFERROR(VLOOKUP(M474,'[1]Category Mapping'!A:B,2,0),VLOOKUP(N474,'[1]Category Mapping'!A:B,2,0)),"Other")</f>
        <v>Other</v>
      </c>
      <c r="AA474" s="7">
        <v>328467641.97158813</v>
      </c>
      <c r="AB474" s="6"/>
    </row>
    <row r="475" spans="1:28">
      <c r="A475" t="s">
        <v>2946</v>
      </c>
      <c r="B475">
        <v>474</v>
      </c>
      <c r="C475" t="s">
        <v>2947</v>
      </c>
      <c r="D475" t="s">
        <v>2948</v>
      </c>
      <c r="E475" s="5" t="s">
        <v>29</v>
      </c>
      <c r="F475">
        <v>1</v>
      </c>
      <c r="G475" t="s">
        <v>2949</v>
      </c>
      <c r="H475" t="s">
        <v>2950</v>
      </c>
      <c r="I475">
        <v>0.45</v>
      </c>
      <c r="J475">
        <v>0.5</v>
      </c>
      <c r="K475" s="5">
        <v>42775</v>
      </c>
      <c r="L475" t="s">
        <v>32</v>
      </c>
      <c r="M475" t="s">
        <v>261</v>
      </c>
      <c r="N475" t="s">
        <v>423</v>
      </c>
      <c r="P475" s="6" t="s">
        <v>494</v>
      </c>
      <c r="Q475" t="s">
        <v>2951</v>
      </c>
      <c r="R475" s="6">
        <f ca="1">IFERROR(IF(AND(OR(P475="Global X Investments Canada Inc",P475="Fidelity Investments Canada ULC",P475="3iQ Corp."), ISNUMBER(SEARCH("/U", A475))), 0, VLOOKUP(A475,'[1]aum (BBG)'!$A:$D,2,FALSE)),0)</f>
        <v>45959930.590438843</v>
      </c>
      <c r="S475" s="6">
        <f ca="1">IFERROR(IF(AND(OR(P475="Global X Investments Canada Inc",P475="Fidelity Investments Canada ULC",P475="3iQ Corp."), ISNUMBER(SEARCH("/U", A475))), 0, VLOOKUP(A475,'[1]fund_flow (BBG)'!$A:$D,2,FALSE)),0)</f>
        <v>0</v>
      </c>
      <c r="T475" s="6">
        <f ca="1">IFERROR(IF(AND(OR(P475="Global X Investments Canada Inc",P475="Fidelity Investments Canada ULC",P475="3iQ Corp."), ISNUMBER(SEARCH("/U", A475))), 0, VLOOKUP(A475,'[1]fund_flow (BBG)'!$A:$D,4,FALSE)),0)</f>
        <v>0</v>
      </c>
      <c r="U475" s="6">
        <f ca="1">IFERROR(IF(AND(OR(P475="Global X Investments Canada Inc",P475="Fidelity Investments Canada ULC",P475="3iQ Corp."), ISNUMBER(SEARCH("/U", A475))), 0, VLOOKUP(A475,'[1]fund_flow (BBG)'!$E:$F,2,FALSE)),0)</f>
        <v>1006373.0000000052</v>
      </c>
      <c r="V475" s="6">
        <f ca="1">IFERROR(IF(AND(OR(P475="Global X Investments Canada Inc",P475="Fidelity Investments Canada ULC",P475="3iQ Corp."), ISNUMBER(SEARCH("/U", A475))), 0, VLOOKUP(A475,'[1]fund_flow (BBG)'!$G:$H,2,FALSE)),0)</f>
        <v>1001122.4999999964</v>
      </c>
      <c r="W475" s="6">
        <f ca="1">IFERROR(IF(AND(OR(P475="Global X Investments Canada Inc",P475="Fidelity Investments Canada ULC",P475="3iQ Corp."), ISNUMBER(SEARCH("/U", A475))), 0, VLOOKUP(A475,'[1]fund_flow (BBG)'!$I:$J,2,FALSE)),0)</f>
        <v>3053398.72</v>
      </c>
      <c r="X475" s="6">
        <f ca="1">IFERROR(VLOOKUP(A475,'[1]num_trades (BBG)'!$A:$C,2,FALSE),0)</f>
        <v>116</v>
      </c>
      <c r="Y475" s="6">
        <f ca="1">IFERROR(VLOOKUP(A475,'[1]Turnover (BBG)'!$A:$C,2,FALSE),0)</f>
        <v>230778.61000000002</v>
      </c>
      <c r="Z475" s="6" t="str">
        <f>+IFERROR(IFERROR(VLOOKUP(M475,'[1]Category Mapping'!A:B,2,0),VLOOKUP(N475,'[1]Category Mapping'!A:B,2,0)),"Other")</f>
        <v>Other</v>
      </c>
      <c r="AA475" s="7">
        <v>47895345.344543457</v>
      </c>
      <c r="AB475" s="6"/>
    </row>
    <row r="476" spans="1:28">
      <c r="A476" t="s">
        <v>2952</v>
      </c>
      <c r="B476">
        <v>475</v>
      </c>
      <c r="C476" t="s">
        <v>2953</v>
      </c>
      <c r="D476" t="s">
        <v>2954</v>
      </c>
      <c r="E476" s="5" t="s">
        <v>29</v>
      </c>
      <c r="F476">
        <v>1</v>
      </c>
      <c r="G476" t="s">
        <v>2955</v>
      </c>
      <c r="H476" t="s">
        <v>2956</v>
      </c>
      <c r="I476">
        <v>0.45</v>
      </c>
      <c r="J476">
        <v>0.5</v>
      </c>
      <c r="K476" s="5">
        <v>42775</v>
      </c>
      <c r="L476" t="s">
        <v>32</v>
      </c>
      <c r="M476" t="s">
        <v>261</v>
      </c>
      <c r="N476" t="s">
        <v>423</v>
      </c>
      <c r="P476" s="6" t="s">
        <v>494</v>
      </c>
      <c r="Q476" t="s">
        <v>2957</v>
      </c>
      <c r="R476" s="6">
        <f ca="1">IFERROR(IF(AND(OR(P476="Global X Investments Canada Inc",P476="Fidelity Investments Canada ULC",P476="3iQ Corp."), ISNUMBER(SEARCH("/U", A476))), 0, VLOOKUP(A476,'[1]aum (BBG)'!$A:$D,2,FALSE)),0)</f>
        <v>24647692.740058899</v>
      </c>
      <c r="S476" s="6">
        <f ca="1">IFERROR(IF(AND(OR(P476="Global X Investments Canada Inc",P476="Fidelity Investments Canada ULC",P476="3iQ Corp."), ISNUMBER(SEARCH("/U", A476))), 0, VLOOKUP(A476,'[1]fund_flow (BBG)'!$A:$D,2,FALSE)),0)</f>
        <v>0</v>
      </c>
      <c r="T476" s="6">
        <f ca="1">IFERROR(IF(AND(OR(P476="Global X Investments Canada Inc",P476="Fidelity Investments Canada ULC",P476="3iQ Corp."), ISNUMBER(SEARCH("/U", A476))), 0, VLOOKUP(A476,'[1]fund_flow (BBG)'!$A:$D,4,FALSE)),0)</f>
        <v>0</v>
      </c>
      <c r="U476" s="6">
        <f ca="1">IFERROR(IF(AND(OR(P476="Global X Investments Canada Inc",P476="Fidelity Investments Canada ULC",P476="3iQ Corp."), ISNUMBER(SEARCH("/U", A476))), 0, VLOOKUP(A476,'[1]fund_flow (BBG)'!$E:$F,2,FALSE)),0)</f>
        <v>0</v>
      </c>
      <c r="V476" s="6">
        <f ca="1">IFERROR(IF(AND(OR(P476="Global X Investments Canada Inc",P476="Fidelity Investments Canada ULC",P476="3iQ Corp."), ISNUMBER(SEARCH("/U", A476))), 0, VLOOKUP(A476,'[1]fund_flow (BBG)'!$G:$H,2,FALSE)),0)</f>
        <v>0</v>
      </c>
      <c r="W476" s="6">
        <f ca="1">IFERROR(IF(AND(OR(P476="Global X Investments Canada Inc",P476="Fidelity Investments Canada ULC",P476="3iQ Corp."), ISNUMBER(SEARCH("/U", A476))), 0, VLOOKUP(A476,'[1]fund_flow (BBG)'!$I:$J,2,FALSE)),0)</f>
        <v>1685930.5000000016</v>
      </c>
      <c r="X476" s="6">
        <f ca="1">IFERROR(VLOOKUP(A476,'[1]num_trades (BBG)'!$A:$C,2,FALSE),0)</f>
        <v>108</v>
      </c>
      <c r="Y476" s="6">
        <f ca="1">IFERROR(VLOOKUP(A476,'[1]Turnover (BBG)'!$A:$C,2,FALSE),0)</f>
        <v>261550.09999999998</v>
      </c>
      <c r="Z476" s="6" t="str">
        <f>+IFERROR(IFERROR(VLOOKUP(M476,'[1]Category Mapping'!A:B,2,0),VLOOKUP(N476,'[1]Category Mapping'!A:B,2,0)),"Other")</f>
        <v>Other</v>
      </c>
      <c r="AA476" s="7">
        <v>19900012.390041351</v>
      </c>
      <c r="AB476" s="6"/>
    </row>
    <row r="477" spans="1:28">
      <c r="A477" t="s">
        <v>2958</v>
      </c>
      <c r="B477">
        <v>476</v>
      </c>
      <c r="C477" t="s">
        <v>2959</v>
      </c>
      <c r="D477" t="s">
        <v>2960</v>
      </c>
      <c r="E477" s="5" t="s">
        <v>29</v>
      </c>
      <c r="F477">
        <v>1</v>
      </c>
      <c r="G477" t="s">
        <v>2961</v>
      </c>
      <c r="H477" t="s">
        <v>2962</v>
      </c>
      <c r="I477">
        <v>0.45</v>
      </c>
      <c r="J477">
        <v>0.5</v>
      </c>
      <c r="K477" s="5">
        <v>42775</v>
      </c>
      <c r="L477" t="s">
        <v>32</v>
      </c>
      <c r="M477" t="s">
        <v>261</v>
      </c>
      <c r="N477" t="s">
        <v>423</v>
      </c>
      <c r="P477" s="6" t="s">
        <v>494</v>
      </c>
      <c r="Q477" t="s">
        <v>2963</v>
      </c>
      <c r="R477" s="6">
        <f ca="1">IFERROR(IF(AND(OR(P477="Global X Investments Canada Inc",P477="Fidelity Investments Canada ULC",P477="3iQ Corp."), ISNUMBER(SEARCH("/U", A477))), 0, VLOOKUP(A477,'[1]aum (BBG)'!$A:$D,2,FALSE)),0)</f>
        <v>12345120.250722094</v>
      </c>
      <c r="S477" s="6">
        <f ca="1">IFERROR(IF(AND(OR(P477="Global X Investments Canada Inc",P477="Fidelity Investments Canada ULC",P477="3iQ Corp."), ISNUMBER(SEARCH("/U", A477))), 0, VLOOKUP(A477,'[1]fund_flow (BBG)'!$A:$D,2,FALSE)),0)</f>
        <v>0</v>
      </c>
      <c r="T477" s="6">
        <f ca="1">IFERROR(IF(AND(OR(P477="Global X Investments Canada Inc",P477="Fidelity Investments Canada ULC",P477="3iQ Corp."), ISNUMBER(SEARCH("/U", A477))), 0, VLOOKUP(A477,'[1]fund_flow (BBG)'!$A:$D,4,FALSE)),0)</f>
        <v>0</v>
      </c>
      <c r="U477" s="6">
        <f ca="1">IFERROR(IF(AND(OR(P477="Global X Investments Canada Inc",P477="Fidelity Investments Canada ULC",P477="3iQ Corp."), ISNUMBER(SEARCH("/U", A477))), 0, VLOOKUP(A477,'[1]fund_flow (BBG)'!$E:$F,2,FALSE)),0)</f>
        <v>0</v>
      </c>
      <c r="V477" s="6">
        <f ca="1">IFERROR(IF(AND(OR(P477="Global X Investments Canada Inc",P477="Fidelity Investments Canada ULC",P477="3iQ Corp."), ISNUMBER(SEARCH("/U", A477))), 0, VLOOKUP(A477,'[1]fund_flow (BBG)'!$G:$H,2,FALSE)),0)</f>
        <v>0</v>
      </c>
      <c r="W477" s="6">
        <f ca="1">IFERROR(IF(AND(OR(P477="Global X Investments Canada Inc",P477="Fidelity Investments Canada ULC",P477="3iQ Corp."), ISNUMBER(SEARCH("/U", A477))), 0, VLOOKUP(A477,'[1]fund_flow (BBG)'!$I:$J,2,FALSE)),0)</f>
        <v>0</v>
      </c>
      <c r="X477" s="6">
        <f ca="1">IFERROR(VLOOKUP(A477,'[1]num_trades (BBG)'!$A:$C,2,FALSE),0)</f>
        <v>11</v>
      </c>
      <c r="Y477" s="6">
        <f ca="1">IFERROR(VLOOKUP(A477,'[1]Turnover (BBG)'!$A:$C,2,FALSE),0)</f>
        <v>10576.44</v>
      </c>
      <c r="Z477" s="6" t="str">
        <f>+IFERROR(IFERROR(VLOOKUP(M477,'[1]Category Mapping'!A:B,2,0),VLOOKUP(N477,'[1]Category Mapping'!A:B,2,0)),"Other")</f>
        <v>Other</v>
      </c>
      <c r="AA477" s="7">
        <v>16378453.387737397</v>
      </c>
      <c r="AB477" s="6"/>
    </row>
    <row r="478" spans="1:28">
      <c r="A478" t="s">
        <v>2964</v>
      </c>
      <c r="B478">
        <v>477</v>
      </c>
      <c r="C478" t="s">
        <v>2965</v>
      </c>
      <c r="D478" t="s">
        <v>2966</v>
      </c>
      <c r="E478" s="5" t="s">
        <v>29</v>
      </c>
      <c r="F478">
        <v>1</v>
      </c>
      <c r="G478" t="s">
        <v>2967</v>
      </c>
      <c r="H478" t="s">
        <v>2968</v>
      </c>
      <c r="I478">
        <v>0.65</v>
      </c>
      <c r="J478">
        <v>0.72</v>
      </c>
      <c r="K478" s="5">
        <v>42775</v>
      </c>
      <c r="L478" t="s">
        <v>32</v>
      </c>
      <c r="M478" t="s">
        <v>878</v>
      </c>
      <c r="N478" t="s">
        <v>232</v>
      </c>
      <c r="P478" s="6" t="s">
        <v>494</v>
      </c>
      <c r="Q478" t="s">
        <v>2969</v>
      </c>
      <c r="R478" s="6">
        <f ca="1">IFERROR(IF(AND(OR(P478="Global X Investments Canada Inc",P478="Fidelity Investments Canada ULC",P478="3iQ Corp."), ISNUMBER(SEARCH("/U", A478))), 0, VLOOKUP(A478,'[1]aum (BBG)'!$A:$D,2,FALSE)),0)</f>
        <v>2030945054.3403625</v>
      </c>
      <c r="S478" s="6">
        <f ca="1">IFERROR(IF(AND(OR(P478="Global X Investments Canada Inc",P478="Fidelity Investments Canada ULC",P478="3iQ Corp."), ISNUMBER(SEARCH("/U", A478))), 0, VLOOKUP(A478,'[1]fund_flow (BBG)'!$A:$D,2,FALSE)),0)</f>
        <v>8396166.9999998212</v>
      </c>
      <c r="T478" s="6">
        <f ca="1">IFERROR(IF(AND(OR(P478="Global X Investments Canada Inc",P478="Fidelity Investments Canada ULC",P478="3iQ Corp."), ISNUMBER(SEARCH("/U", A478))), 0, VLOOKUP(A478,'[1]fund_flow (BBG)'!$A:$D,4,FALSE)),0)</f>
        <v>21009592.999999996</v>
      </c>
      <c r="U478" s="6">
        <f ca="1">IFERROR(IF(AND(OR(P478="Global X Investments Canada Inc",P478="Fidelity Investments Canada ULC",P478="3iQ Corp."), ISNUMBER(SEARCH("/U", A478))), 0, VLOOKUP(A478,'[1]fund_flow (BBG)'!$E:$F,2,FALSE)),0)</f>
        <v>16834315.000000238</v>
      </c>
      <c r="V478" s="6">
        <f ca="1">IFERROR(IF(AND(OR(P478="Global X Investments Canada Inc",P478="Fidelity Investments Canada ULC",P478="3iQ Corp."), ISNUMBER(SEARCH("/U", A478))), 0, VLOOKUP(A478,'[1]fund_flow (BBG)'!$G:$H,2,FALSE)),0)</f>
        <v>-2121183.0000001779</v>
      </c>
      <c r="W478" s="6">
        <f ca="1">IFERROR(IF(AND(OR(P478="Global X Investments Canada Inc",P478="Fidelity Investments Canada ULC",P478="3iQ Corp."), ISNUMBER(SEARCH("/U", A478))), 0, VLOOKUP(A478,'[1]fund_flow (BBG)'!$I:$J,2,FALSE)),0)</f>
        <v>52397074</v>
      </c>
      <c r="X478" s="6">
        <f ca="1">IFERROR(VLOOKUP(A478,'[1]num_trades (BBG)'!$A:$C,2,FALSE),0)</f>
        <v>7011</v>
      </c>
      <c r="Y478" s="6">
        <f ca="1">IFERROR(VLOOKUP(A478,'[1]Turnover (BBG)'!$A:$C,2,FALSE),0)</f>
        <v>36504203</v>
      </c>
      <c r="Z478" s="6" t="str">
        <f>+IFERROR(IFERROR(VLOOKUP(M478,'[1]Category Mapping'!A:B,2,0),VLOOKUP(N478,'[1]Category Mapping'!A:B,2,0)),"Other")</f>
        <v>Covered Call</v>
      </c>
      <c r="AA478" s="7">
        <v>1617074509.4108582</v>
      </c>
      <c r="AB478" s="6"/>
    </row>
    <row r="479" spans="1:28">
      <c r="A479" t="s">
        <v>2970</v>
      </c>
      <c r="B479">
        <v>478</v>
      </c>
      <c r="C479" t="s">
        <v>2971</v>
      </c>
      <c r="D479" t="s">
        <v>2972</v>
      </c>
      <c r="E479" s="5" t="s">
        <v>29</v>
      </c>
      <c r="F479">
        <v>1</v>
      </c>
      <c r="G479" t="s">
        <v>2973</v>
      </c>
      <c r="H479" t="s">
        <v>2974</v>
      </c>
      <c r="I479">
        <v>0.85</v>
      </c>
      <c r="J479">
        <v>0.99</v>
      </c>
      <c r="K479" s="5">
        <v>42775</v>
      </c>
      <c r="L479" t="s">
        <v>32</v>
      </c>
      <c r="M479" t="s">
        <v>820</v>
      </c>
      <c r="N479" t="s">
        <v>781</v>
      </c>
      <c r="P479" s="6" t="s">
        <v>1906</v>
      </c>
      <c r="Q479" t="s">
        <v>2975</v>
      </c>
      <c r="R479" s="6">
        <f ca="1">IFERROR(IF(AND(OR(P479="Global X Investments Canada Inc",P479="Fidelity Investments Canada ULC",P479="3iQ Corp."), ISNUMBER(SEARCH("/U", A479))), 0, VLOOKUP(A479,'[1]aum (BBG)'!$A:$D,2,FALSE)),0)</f>
        <v>150286216.48128209</v>
      </c>
      <c r="S479" s="6">
        <f ca="1">IFERROR(IF(AND(OR(P479="Global X Investments Canada Inc",P479="Fidelity Investments Canada ULC",P479="3iQ Corp."), ISNUMBER(SEARCH("/U", A479))), 0, VLOOKUP(A479,'[1]fund_flow (BBG)'!$A:$D,2,FALSE)),0)</f>
        <v>1139172.2297999959</v>
      </c>
      <c r="T479" s="6">
        <f ca="1">IFERROR(IF(AND(OR(P479="Global X Investments Canada Inc",P479="Fidelity Investments Canada ULC",P479="3iQ Corp."), ISNUMBER(SEARCH("/U", A479))), 0, VLOOKUP(A479,'[1]fund_flow (BBG)'!$A:$D,4,FALSE)),0)</f>
        <v>2212.2127499998896</v>
      </c>
      <c r="U479" s="6">
        <f ca="1">IFERROR(IF(AND(OR(P479="Global X Investments Canada Inc",P479="Fidelity Investments Canada ULC",P479="3iQ Corp."), ISNUMBER(SEARCH("/U", A479))), 0, VLOOKUP(A479,'[1]fund_flow (BBG)'!$E:$F,2,FALSE)),0)</f>
        <v>-1756487.7063649832</v>
      </c>
      <c r="V479" s="6">
        <f ca="1">IFERROR(IF(AND(OR(P479="Global X Investments Canada Inc",P479="Fidelity Investments Canada ULC",P479="3iQ Corp."), ISNUMBER(SEARCH("/U", A479))), 0, VLOOKUP(A479,'[1]fund_flow (BBG)'!$G:$H,2,FALSE)),0)</f>
        <v>596892.00409748731</v>
      </c>
      <c r="W479" s="6">
        <f ca="1">IFERROR(IF(AND(OR(P479="Global X Investments Canada Inc",P479="Fidelity Investments Canada ULC",P479="3iQ Corp."), ISNUMBER(SEARCH("/U", A479))), 0, VLOOKUP(A479,'[1]fund_flow (BBG)'!$I:$J,2,FALSE)),0)</f>
        <v>-7488.3127525000018</v>
      </c>
      <c r="X479" s="6">
        <f ca="1">IFERROR(VLOOKUP(A479,'[1]num_trades (BBG)'!$A:$C,2,FALSE),0)</f>
        <v>361</v>
      </c>
      <c r="Y479" s="6">
        <f ca="1">IFERROR(VLOOKUP(A479,'[1]Turnover (BBG)'!$A:$C,2,FALSE),0)</f>
        <v>1041984.46</v>
      </c>
      <c r="Z479" s="6" t="str">
        <f>+IFERROR(IFERROR(VLOOKUP(M479,'[1]Category Mapping'!A:B,2,0),VLOOKUP(N479,'[1]Category Mapping'!A:B,2,0)),"Other")</f>
        <v>Covered Call</v>
      </c>
      <c r="AA479" s="7">
        <v>139949546.33863476</v>
      </c>
      <c r="AB479" s="6"/>
    </row>
    <row r="480" spans="1:28">
      <c r="A480" t="s">
        <v>2976</v>
      </c>
      <c r="B480">
        <v>479</v>
      </c>
      <c r="C480" t="s">
        <v>2977</v>
      </c>
      <c r="D480" t="s">
        <v>2978</v>
      </c>
      <c r="E480" s="5" t="s">
        <v>29</v>
      </c>
      <c r="F480">
        <v>1</v>
      </c>
      <c r="G480" t="s">
        <v>2979</v>
      </c>
      <c r="H480" t="s">
        <v>2980</v>
      </c>
      <c r="I480">
        <v>0.65</v>
      </c>
      <c r="J480">
        <v>0.71</v>
      </c>
      <c r="K480" s="5">
        <v>42775</v>
      </c>
      <c r="L480" t="s">
        <v>32</v>
      </c>
      <c r="M480" t="s">
        <v>2385</v>
      </c>
      <c r="N480" t="s">
        <v>2386</v>
      </c>
      <c r="P480" s="6" t="s">
        <v>494</v>
      </c>
      <c r="Q480" t="s">
        <v>2981</v>
      </c>
      <c r="R480" s="6">
        <f ca="1">IFERROR(IF(AND(OR(P480="Global X Investments Canada Inc",P480="Fidelity Investments Canada ULC",P480="3iQ Corp."), ISNUMBER(SEARCH("/U", A480))), 0, VLOOKUP(A480,'[1]aum (BBG)'!$A:$D,2,FALSE)),0)</f>
        <v>34285445.640563965</v>
      </c>
      <c r="S480" s="6">
        <f ca="1">IFERROR(IF(AND(OR(P480="Global X Investments Canada Inc",P480="Fidelity Investments Canada ULC",P480="3iQ Corp."), ISNUMBER(SEARCH("/U", A480))), 0, VLOOKUP(A480,'[1]fund_flow (BBG)'!$A:$D,2,FALSE)),0)</f>
        <v>0</v>
      </c>
      <c r="T480" s="6">
        <f ca="1">IFERROR(IF(AND(OR(P480="Global X Investments Canada Inc",P480="Fidelity Investments Canada ULC",P480="3iQ Corp."), ISNUMBER(SEARCH("/U", A480))), 0, VLOOKUP(A480,'[1]fund_flow (BBG)'!$A:$D,4,FALSE)),0)</f>
        <v>0</v>
      </c>
      <c r="U480" s="6">
        <f ca="1">IFERROR(IF(AND(OR(P480="Global X Investments Canada Inc",P480="Fidelity Investments Canada ULC",P480="3iQ Corp."), ISNUMBER(SEARCH("/U", A480))), 0, VLOOKUP(A480,'[1]fund_flow (BBG)'!$E:$F,2,FALSE)),0)</f>
        <v>0</v>
      </c>
      <c r="V480" s="6">
        <f ca="1">IFERROR(IF(AND(OR(P480="Global X Investments Canada Inc",P480="Fidelity Investments Canada ULC",P480="3iQ Corp."), ISNUMBER(SEARCH("/U", A480))), 0, VLOOKUP(A480,'[1]fund_flow (BBG)'!$G:$H,2,FALSE)),0)</f>
        <v>0</v>
      </c>
      <c r="W480" s="6">
        <f ca="1">IFERROR(IF(AND(OR(P480="Global X Investments Canada Inc",P480="Fidelity Investments Canada ULC",P480="3iQ Corp."), ISNUMBER(SEARCH("/U", A480))), 0, VLOOKUP(A480,'[1]fund_flow (BBG)'!$I:$J,2,FALSE)),0)</f>
        <v>0</v>
      </c>
      <c r="X480" s="6">
        <f ca="1">IFERROR(VLOOKUP(A480,'[1]num_trades (BBG)'!$A:$C,2,FALSE),0)</f>
        <v>711</v>
      </c>
      <c r="Y480" s="6">
        <f ca="1">IFERROR(VLOOKUP(A480,'[1]Turnover (BBG)'!$A:$C,2,FALSE),0)</f>
        <v>2427943</v>
      </c>
      <c r="Z480" s="6" t="str">
        <f>+IFERROR(IFERROR(VLOOKUP(M480,'[1]Category Mapping'!A:B,2,0),VLOOKUP(N480,'[1]Category Mapping'!A:B,2,0)),"Other")</f>
        <v>Other</v>
      </c>
      <c r="AA480" s="7">
        <v>28246149.447441101</v>
      </c>
      <c r="AB480" s="6"/>
    </row>
    <row r="481" spans="1:28">
      <c r="A481" t="s">
        <v>2982</v>
      </c>
      <c r="B481">
        <v>480</v>
      </c>
      <c r="C481" t="s">
        <v>2983</v>
      </c>
      <c r="D481" t="s">
        <v>2984</v>
      </c>
      <c r="E481" s="5" t="s">
        <v>29</v>
      </c>
      <c r="F481">
        <v>1</v>
      </c>
      <c r="G481" t="s">
        <v>2985</v>
      </c>
      <c r="H481" t="s">
        <v>2986</v>
      </c>
      <c r="I481">
        <v>0.2</v>
      </c>
      <c r="J481">
        <v>0.22</v>
      </c>
      <c r="K481" s="5">
        <v>42794</v>
      </c>
      <c r="L481" t="s">
        <v>32</v>
      </c>
      <c r="M481" t="s">
        <v>2198</v>
      </c>
      <c r="N481" t="s">
        <v>210</v>
      </c>
      <c r="P481" s="6" t="s">
        <v>494</v>
      </c>
      <c r="Q481" t="s">
        <v>2987</v>
      </c>
      <c r="R481" s="6">
        <f ca="1">IFERROR(IF(AND(OR(P481="Global X Investments Canada Inc",P481="Fidelity Investments Canada ULC",P481="3iQ Corp."), ISNUMBER(SEARCH("/U", A481))), 0, VLOOKUP(A481,'[1]aum (BBG)'!$A:$D,2,FALSE)),0)</f>
        <v>68828019.8097229</v>
      </c>
      <c r="S481" s="6">
        <f ca="1">IFERROR(IF(AND(OR(P481="Global X Investments Canada Inc",P481="Fidelity Investments Canada ULC",P481="3iQ Corp."), ISNUMBER(SEARCH("/U", A481))), 0, VLOOKUP(A481,'[1]fund_flow (BBG)'!$A:$D,2,FALSE)),0)</f>
        <v>-4927928.7</v>
      </c>
      <c r="T481" s="6">
        <f ca="1">IFERROR(IF(AND(OR(P481="Global X Investments Canada Inc",P481="Fidelity Investments Canada ULC",P481="3iQ Corp."), ISNUMBER(SEARCH("/U", A481))), 0, VLOOKUP(A481,'[1]fund_flow (BBG)'!$A:$D,4,FALSE)),0)</f>
        <v>558500.84999999637</v>
      </c>
      <c r="U481" s="6">
        <f ca="1">IFERROR(IF(AND(OR(P481="Global X Investments Canada Inc",P481="Fidelity Investments Canada ULC",P481="3iQ Corp."), ISNUMBER(SEARCH("/U", A481))), 0, VLOOKUP(A481,'[1]fund_flow (BBG)'!$E:$F,2,FALSE)),0)</f>
        <v>555274.94999999634</v>
      </c>
      <c r="V481" s="6">
        <f ca="1">IFERROR(IF(AND(OR(P481="Global X Investments Canada Inc",P481="Fidelity Investments Canada ULC",P481="3iQ Corp."), ISNUMBER(SEARCH("/U", A481))), 0, VLOOKUP(A481,'[1]fund_flow (BBG)'!$G:$H,2,FALSE)),0)</f>
        <v>0</v>
      </c>
      <c r="W481" s="6">
        <f ca="1">IFERROR(IF(AND(OR(P481="Global X Investments Canada Inc",P481="Fidelity Investments Canada ULC",P481="3iQ Corp."), ISNUMBER(SEARCH("/U", A481))), 0, VLOOKUP(A481,'[1]fund_flow (BBG)'!$I:$J,2,FALSE)),0)</f>
        <v>7307531.099999994</v>
      </c>
      <c r="X481" s="6">
        <f ca="1">IFERROR(VLOOKUP(A481,'[1]num_trades (BBG)'!$A:$C,2,FALSE),0)</f>
        <v>169</v>
      </c>
      <c r="Y481" s="6">
        <f ca="1">IFERROR(VLOOKUP(A481,'[1]Turnover (BBG)'!$A:$C,2,FALSE),0)</f>
        <v>5493687.8099999996</v>
      </c>
      <c r="Z481" s="6" t="str">
        <f>+IFERROR(IFERROR(VLOOKUP(M481,'[1]Category Mapping'!A:B,2,0),VLOOKUP(N481,'[1]Category Mapping'!A:B,2,0)),"Other")</f>
        <v>Other</v>
      </c>
      <c r="AA481" s="7">
        <v>306804077.81982428</v>
      </c>
      <c r="AB481" s="6"/>
    </row>
    <row r="482" spans="1:28">
      <c r="A482" t="s">
        <v>2988</v>
      </c>
      <c r="B482">
        <v>481</v>
      </c>
      <c r="C482" t="s">
        <v>2989</v>
      </c>
      <c r="D482" t="s">
        <v>2990</v>
      </c>
      <c r="E482" s="5" t="s">
        <v>29</v>
      </c>
      <c r="F482">
        <v>1</v>
      </c>
      <c r="G482" t="s">
        <v>2991</v>
      </c>
      <c r="H482" t="s">
        <v>2992</v>
      </c>
      <c r="I482">
        <v>0.2</v>
      </c>
      <c r="J482">
        <v>0.23</v>
      </c>
      <c r="K482" s="5">
        <v>42794</v>
      </c>
      <c r="L482" t="s">
        <v>32</v>
      </c>
      <c r="M482" t="s">
        <v>2198</v>
      </c>
      <c r="N482" t="s">
        <v>210</v>
      </c>
      <c r="P482" s="6" t="s">
        <v>494</v>
      </c>
      <c r="Q482" t="s">
        <v>2993</v>
      </c>
      <c r="R482" s="6">
        <f ca="1">IFERROR(IF(AND(OR(P482="Global X Investments Canada Inc",P482="Fidelity Investments Canada ULC",P482="3iQ Corp."), ISNUMBER(SEARCH("/U", A482))), 0, VLOOKUP(A482,'[1]aum (BBG)'!$A:$D,2,FALSE)),0)</f>
        <v>28044104.525894247</v>
      </c>
      <c r="S482" s="6">
        <f ca="1">IFERROR(IF(AND(OR(P482="Global X Investments Canada Inc",P482="Fidelity Investments Canada ULC",P482="3iQ Corp."), ISNUMBER(SEARCH("/U", A482))), 0, VLOOKUP(A482,'[1]fund_flow (BBG)'!$A:$D,2,FALSE)),0)</f>
        <v>-716629.62106500065</v>
      </c>
      <c r="T482" s="6">
        <f ca="1">IFERROR(IF(AND(OR(P482="Global X Investments Canada Inc",P482="Fidelity Investments Canada ULC",P482="3iQ Corp."), ISNUMBER(SEARCH("/U", A482))), 0, VLOOKUP(A482,'[1]fund_flow (BBG)'!$A:$D,4,FALSE)),0)</f>
        <v>719694.68298000062</v>
      </c>
      <c r="U482" s="6">
        <f ca="1">IFERROR(IF(AND(OR(P482="Global X Investments Canada Inc",P482="Fidelity Investments Canada ULC",P482="3iQ Corp."), ISNUMBER(SEARCH("/U", A482))), 0, VLOOKUP(A482,'[1]fund_flow (BBG)'!$E:$F,2,FALSE)),0)</f>
        <v>726853.24548000062</v>
      </c>
      <c r="V482" s="6">
        <f ca="1">IFERROR(IF(AND(OR(P482="Global X Investments Canada Inc",P482="Fidelity Investments Canada ULC",P482="3iQ Corp."), ISNUMBER(SEARCH("/U", A482))), 0, VLOOKUP(A482,'[1]fund_flow (BBG)'!$G:$H,2,FALSE)),0)</f>
        <v>-735566.42355000053</v>
      </c>
      <c r="W482" s="6">
        <f ca="1">IFERROR(IF(AND(OR(P482="Global X Investments Canada Inc",P482="Fidelity Investments Canada ULC",P482="3iQ Corp."), ISNUMBER(SEARCH("/U", A482))), 0, VLOOKUP(A482,'[1]fund_flow (BBG)'!$I:$J,2,FALSE)),0)</f>
        <v>-728720.87301000056</v>
      </c>
      <c r="X482" s="6">
        <f ca="1">IFERROR(VLOOKUP(A482,'[1]num_trades (BBG)'!$A:$C,2,FALSE),0)</f>
        <v>33</v>
      </c>
      <c r="Y482" s="6">
        <f ca="1">IFERROR(VLOOKUP(A482,'[1]Turnover (BBG)'!$A:$C,2,FALSE),0)</f>
        <v>845119.93</v>
      </c>
      <c r="Z482" s="6" t="str">
        <f>+IFERROR(IFERROR(VLOOKUP(M482,'[1]Category Mapping'!A:B,2,0),VLOOKUP(N482,'[1]Category Mapping'!A:B,2,0)),"Other")</f>
        <v>Other</v>
      </c>
      <c r="AA482" s="7">
        <v>35328436.199586429</v>
      </c>
      <c r="AB482" s="6"/>
    </row>
    <row r="483" spans="1:28">
      <c r="A483" t="s">
        <v>2994</v>
      </c>
      <c r="B483">
        <v>482</v>
      </c>
      <c r="C483" t="s">
        <v>2995</v>
      </c>
      <c r="D483" t="s">
        <v>2996</v>
      </c>
      <c r="E483" s="5" t="s">
        <v>29</v>
      </c>
      <c r="F483">
        <v>1</v>
      </c>
      <c r="G483" t="s">
        <v>2997</v>
      </c>
      <c r="H483" t="s">
        <v>2998</v>
      </c>
      <c r="I483">
        <v>0.2</v>
      </c>
      <c r="J483">
        <v>0.23</v>
      </c>
      <c r="K483" s="5">
        <v>42794</v>
      </c>
      <c r="L483" t="s">
        <v>32</v>
      </c>
      <c r="M483" t="s">
        <v>2198</v>
      </c>
      <c r="N483" t="s">
        <v>514</v>
      </c>
      <c r="P483" s="6" t="s">
        <v>494</v>
      </c>
      <c r="Q483" t="s">
        <v>2999</v>
      </c>
      <c r="R483" s="6">
        <f ca="1">IFERROR(IF(AND(OR(P483="Global X Investments Canada Inc",P483="Fidelity Investments Canada ULC",P483="3iQ Corp."), ISNUMBER(SEARCH("/U", A483))), 0, VLOOKUP(A483,'[1]aum (BBG)'!$A:$D,2,FALSE)),0)</f>
        <v>16131951.646236727</v>
      </c>
      <c r="S483" s="6">
        <f ca="1">IFERROR(IF(AND(OR(P483="Global X Investments Canada Inc",P483="Fidelity Investments Canada ULC",P483="3iQ Corp."), ISNUMBER(SEARCH("/U", A483))), 0, VLOOKUP(A483,'[1]fund_flow (BBG)'!$A:$D,2,FALSE)),0)</f>
        <v>0</v>
      </c>
      <c r="T483" s="6">
        <f ca="1">IFERROR(IF(AND(OR(P483="Global X Investments Canada Inc",P483="Fidelity Investments Canada ULC",P483="3iQ Corp."), ISNUMBER(SEARCH("/U", A483))), 0, VLOOKUP(A483,'[1]fund_flow (BBG)'!$A:$D,4,FALSE)),0)</f>
        <v>0</v>
      </c>
      <c r="U483" s="6">
        <f ca="1">IFERROR(IF(AND(OR(P483="Global X Investments Canada Inc",P483="Fidelity Investments Canada ULC",P483="3iQ Corp."), ISNUMBER(SEARCH("/U", A483))), 0, VLOOKUP(A483,'[1]fund_flow (BBG)'!$E:$F,2,FALSE)),0)</f>
        <v>0</v>
      </c>
      <c r="V483" s="6">
        <f ca="1">IFERROR(IF(AND(OR(P483="Global X Investments Canada Inc",P483="Fidelity Investments Canada ULC",P483="3iQ Corp."), ISNUMBER(SEARCH("/U", A483))), 0, VLOOKUP(A483,'[1]fund_flow (BBG)'!$G:$H,2,FALSE)),0)</f>
        <v>0</v>
      </c>
      <c r="W483" s="6">
        <f ca="1">IFERROR(IF(AND(OR(P483="Global X Investments Canada Inc",P483="Fidelity Investments Canada ULC",P483="3iQ Corp."), ISNUMBER(SEARCH("/U", A483))), 0, VLOOKUP(A483,'[1]fund_flow (BBG)'!$I:$J,2,FALSE)),0)</f>
        <v>0</v>
      </c>
      <c r="X483" s="6">
        <f ca="1">IFERROR(VLOOKUP(A483,'[1]num_trades (BBG)'!$A:$C,2,FALSE),0)</f>
        <v>12</v>
      </c>
      <c r="Y483" s="6">
        <f ca="1">IFERROR(VLOOKUP(A483,'[1]Turnover (BBG)'!$A:$C,2,FALSE),0)</f>
        <v>302426.31</v>
      </c>
      <c r="Z483" s="6" t="str">
        <f>+IFERROR(IFERROR(VLOOKUP(M483,'[1]Category Mapping'!A:B,2,0),VLOOKUP(N483,'[1]Category Mapping'!A:B,2,0)),"Other")</f>
        <v>Other</v>
      </c>
      <c r="AA483" s="7">
        <v>32631450.549279448</v>
      </c>
      <c r="AB483" s="6"/>
    </row>
    <row r="484" spans="1:28">
      <c r="A484" t="s">
        <v>3000</v>
      </c>
      <c r="B484">
        <v>483</v>
      </c>
      <c r="C484" t="s">
        <v>3001</v>
      </c>
      <c r="D484" t="s">
        <v>3002</v>
      </c>
      <c r="E484" s="5" t="s">
        <v>29</v>
      </c>
      <c r="F484">
        <v>1</v>
      </c>
      <c r="G484" t="s">
        <v>3003</v>
      </c>
      <c r="H484" t="s">
        <v>3004</v>
      </c>
      <c r="I484">
        <v>0.2</v>
      </c>
      <c r="J484">
        <v>0.23</v>
      </c>
      <c r="K484" s="5">
        <v>42794</v>
      </c>
      <c r="L484" t="s">
        <v>32</v>
      </c>
      <c r="M484" t="s">
        <v>2198</v>
      </c>
      <c r="N484" t="s">
        <v>514</v>
      </c>
      <c r="P484" s="6" t="s">
        <v>494</v>
      </c>
      <c r="Q484" t="s">
        <v>3005</v>
      </c>
      <c r="R484" s="6">
        <f ca="1">IFERROR(IF(AND(OR(P484="Global X Investments Canada Inc",P484="Fidelity Investments Canada ULC",P484="3iQ Corp."), ISNUMBER(SEARCH("/U", A484))), 0, VLOOKUP(A484,'[1]aum (BBG)'!$A:$D,2,FALSE)),0)</f>
        <v>81855966.903686523</v>
      </c>
      <c r="S484" s="6">
        <f ca="1">IFERROR(IF(AND(OR(P484="Global X Investments Canada Inc",P484="Fidelity Investments Canada ULC",P484="3iQ Corp."), ISNUMBER(SEARCH("/U", A484))), 0, VLOOKUP(A484,'[1]fund_flow (BBG)'!$A:$D,2,FALSE)),0)</f>
        <v>0</v>
      </c>
      <c r="T484" s="6">
        <f ca="1">IFERROR(IF(AND(OR(P484="Global X Investments Canada Inc",P484="Fidelity Investments Canada ULC",P484="3iQ Corp."), ISNUMBER(SEARCH("/U", A484))), 0, VLOOKUP(A484,'[1]fund_flow (BBG)'!$A:$D,4,FALSE)),0)</f>
        <v>1450938.7500000014</v>
      </c>
      <c r="U484" s="6">
        <f ca="1">IFERROR(IF(AND(OR(P484="Global X Investments Canada Inc",P484="Fidelity Investments Canada ULC",P484="3iQ Corp."), ISNUMBER(SEARCH("/U", A484))), 0, VLOOKUP(A484,'[1]fund_flow (BBG)'!$E:$F,2,FALSE)),0)</f>
        <v>729718.05000000598</v>
      </c>
      <c r="V484" s="6">
        <f ca="1">IFERROR(IF(AND(OR(P484="Global X Investments Canada Inc",P484="Fidelity Investments Canada ULC",P484="3iQ Corp."), ISNUMBER(SEARCH("/U", A484))), 0, VLOOKUP(A484,'[1]fund_flow (BBG)'!$G:$H,2,FALSE)),0)</f>
        <v>1477536.2999999903</v>
      </c>
      <c r="W484" s="6">
        <f ca="1">IFERROR(IF(AND(OR(P484="Global X Investments Canada Inc",P484="Fidelity Investments Canada ULC",P484="3iQ Corp."), ISNUMBER(SEARCH("/U", A484))), 0, VLOOKUP(A484,'[1]fund_flow (BBG)'!$I:$J,2,FALSE)),0)</f>
        <v>3658193.0999999978</v>
      </c>
      <c r="X484" s="6">
        <f ca="1">IFERROR(VLOOKUP(A484,'[1]num_trades (BBG)'!$A:$C,2,FALSE),0)</f>
        <v>73</v>
      </c>
      <c r="Y484" s="6">
        <f ca="1">IFERROR(VLOOKUP(A484,'[1]Turnover (BBG)'!$A:$C,2,FALSE),0)</f>
        <v>639963.43999999994</v>
      </c>
      <c r="Z484" s="6" t="str">
        <f>+IFERROR(IFERROR(VLOOKUP(M484,'[1]Category Mapping'!A:B,2,0),VLOOKUP(N484,'[1]Category Mapping'!A:B,2,0)),"Other")</f>
        <v>Other</v>
      </c>
      <c r="AA484" s="7">
        <v>27693228.958129883</v>
      </c>
      <c r="AB484" s="6"/>
    </row>
    <row r="485" spans="1:28">
      <c r="A485" t="s">
        <v>3006</v>
      </c>
      <c r="B485">
        <v>484</v>
      </c>
      <c r="C485" t="s">
        <v>3007</v>
      </c>
      <c r="D485" t="s">
        <v>3008</v>
      </c>
      <c r="E485" s="5" t="s">
        <v>29</v>
      </c>
      <c r="F485">
        <v>1</v>
      </c>
      <c r="G485" t="s">
        <v>3009</v>
      </c>
      <c r="H485" t="s">
        <v>3010</v>
      </c>
      <c r="I485">
        <v>0.2</v>
      </c>
      <c r="J485">
        <v>0.23</v>
      </c>
      <c r="K485" s="5">
        <v>42794</v>
      </c>
      <c r="L485" t="s">
        <v>32</v>
      </c>
      <c r="M485" t="s">
        <v>2198</v>
      </c>
      <c r="N485" t="s">
        <v>50</v>
      </c>
      <c r="P485" s="6" t="s">
        <v>494</v>
      </c>
      <c r="Q485" t="s">
        <v>3011</v>
      </c>
      <c r="R485" s="6">
        <f ca="1">IFERROR(IF(AND(OR(P485="Global X Investments Canada Inc",P485="Fidelity Investments Canada ULC",P485="3iQ Corp."), ISNUMBER(SEARCH("/U", A485))), 0, VLOOKUP(A485,'[1]aum (BBG)'!$A:$D,2,FALSE)),0)</f>
        <v>30428738.217986159</v>
      </c>
      <c r="S485" s="6">
        <f ca="1">IFERROR(IF(AND(OR(P485="Global X Investments Canada Inc",P485="Fidelity Investments Canada ULC",P485="3iQ Corp."), ISNUMBER(SEARCH("/U", A485))), 0, VLOOKUP(A485,'[1]fund_flow (BBG)'!$A:$D,2,FALSE)),0)</f>
        <v>0</v>
      </c>
      <c r="T485" s="6">
        <f ca="1">IFERROR(IF(AND(OR(P485="Global X Investments Canada Inc",P485="Fidelity Investments Canada ULC",P485="3iQ Corp."), ISNUMBER(SEARCH("/U", A485))), 0, VLOOKUP(A485,'[1]fund_flow (BBG)'!$A:$D,4,FALSE)),0)</f>
        <v>0</v>
      </c>
      <c r="U485" s="6">
        <f ca="1">IFERROR(IF(AND(OR(P485="Global X Investments Canada Inc",P485="Fidelity Investments Canada ULC",P485="3iQ Corp."), ISNUMBER(SEARCH("/U", A485))), 0, VLOOKUP(A485,'[1]fund_flow (BBG)'!$E:$F,2,FALSE)),0)</f>
        <v>5022211.1398500009</v>
      </c>
      <c r="V485" s="6">
        <f ca="1">IFERROR(IF(AND(OR(P485="Global X Investments Canada Inc",P485="Fidelity Investments Canada ULC",P485="3iQ Corp."), ISNUMBER(SEARCH("/U", A485))), 0, VLOOKUP(A485,'[1]fund_flow (BBG)'!$G:$H,2,FALSE)),0)</f>
        <v>0</v>
      </c>
      <c r="W485" s="6">
        <f ca="1">IFERROR(IF(AND(OR(P485="Global X Investments Canada Inc",P485="Fidelity Investments Canada ULC",P485="3iQ Corp."), ISNUMBER(SEARCH("/U", A485))), 0, VLOOKUP(A485,'[1]fund_flow (BBG)'!$I:$J,2,FALSE)),0)</f>
        <v>5022211.1398500009</v>
      </c>
      <c r="X485" s="6">
        <f ca="1">IFERROR(VLOOKUP(A485,'[1]num_trades (BBG)'!$A:$C,2,FALSE),0)</f>
        <v>21</v>
      </c>
      <c r="Y485" s="6">
        <f ca="1">IFERROR(VLOOKUP(A485,'[1]Turnover (BBG)'!$A:$C,2,FALSE),0)</f>
        <v>682801.19000000006</v>
      </c>
      <c r="Z485" s="6" t="str">
        <f>+IFERROR(IFERROR(VLOOKUP(M485,'[1]Category Mapping'!A:B,2,0),VLOOKUP(N485,'[1]Category Mapping'!A:B,2,0)),"Other")</f>
        <v>Other</v>
      </c>
      <c r="AA485" s="7">
        <v>17873214.516889933</v>
      </c>
      <c r="AB485" s="6"/>
    </row>
    <row r="486" spans="1:28">
      <c r="A486" t="s">
        <v>3012</v>
      </c>
      <c r="B486">
        <v>485</v>
      </c>
      <c r="C486" t="s">
        <v>3013</v>
      </c>
      <c r="D486" t="s">
        <v>3014</v>
      </c>
      <c r="E486" s="5" t="s">
        <v>29</v>
      </c>
      <c r="F486">
        <v>1</v>
      </c>
      <c r="G486" t="s">
        <v>3015</v>
      </c>
      <c r="H486" t="s">
        <v>3016</v>
      </c>
      <c r="I486">
        <v>0.2</v>
      </c>
      <c r="J486">
        <v>0.23</v>
      </c>
      <c r="K486" s="5">
        <v>42794</v>
      </c>
      <c r="L486" t="s">
        <v>32</v>
      </c>
      <c r="M486" t="s">
        <v>2198</v>
      </c>
      <c r="N486" t="s">
        <v>50</v>
      </c>
      <c r="P486" s="6" t="s">
        <v>494</v>
      </c>
      <c r="Q486" t="s">
        <v>3017</v>
      </c>
      <c r="R486" s="6">
        <f ca="1">IFERROR(IF(AND(OR(P486="Global X Investments Canada Inc",P486="Fidelity Investments Canada ULC",P486="3iQ Corp."), ISNUMBER(SEARCH("/U", A486))), 0, VLOOKUP(A486,'[1]aum (BBG)'!$A:$D,2,FALSE)),0)</f>
        <v>109917065.27709961</v>
      </c>
      <c r="S486" s="6">
        <f ca="1">IFERROR(IF(AND(OR(P486="Global X Investments Canada Inc",P486="Fidelity Investments Canada ULC",P486="3iQ Corp."), ISNUMBER(SEARCH("/U", A486))), 0, VLOOKUP(A486,'[1]fund_flow (BBG)'!$A:$D,2,FALSE)),0)</f>
        <v>0</v>
      </c>
      <c r="T486" s="6">
        <f ca="1">IFERROR(IF(AND(OR(P486="Global X Investments Canada Inc",P486="Fidelity Investments Canada ULC",P486="3iQ Corp."), ISNUMBER(SEARCH("/U", A486))), 0, VLOOKUP(A486,'[1]fund_flow (BBG)'!$A:$D,4,FALSE)),0)</f>
        <v>-751798.49999998382</v>
      </c>
      <c r="U486" s="6">
        <f ca="1">IFERROR(IF(AND(OR(P486="Global X Investments Canada Inc",P486="Fidelity Investments Canada ULC",P486="3iQ Corp."), ISNUMBER(SEARCH("/U", A486))), 0, VLOOKUP(A486,'[1]fund_flow (BBG)'!$E:$F,2,FALSE)),0)</f>
        <v>-3086667.0000000028</v>
      </c>
      <c r="V486" s="6">
        <f ca="1">IFERROR(IF(AND(OR(P486="Global X Investments Canada Inc",P486="Fidelity Investments Canada ULC",P486="3iQ Corp."), ISNUMBER(SEARCH("/U", A486))), 0, VLOOKUP(A486,'[1]fund_flow (BBG)'!$G:$H,2,FALSE)),0)</f>
        <v>-676.80000000004657</v>
      </c>
      <c r="W486" s="6">
        <f ca="1">IFERROR(IF(AND(OR(P486="Global X Investments Canada Inc",P486="Fidelity Investments Canada ULC",P486="3iQ Corp."), ISNUMBER(SEARCH("/U", A486))), 0, VLOOKUP(A486,'[1]fund_flow (BBG)'!$I:$J,2,FALSE)),0)</f>
        <v>-3062158.5000000037</v>
      </c>
      <c r="X486" s="6">
        <f ca="1">IFERROR(VLOOKUP(A486,'[1]num_trades (BBG)'!$A:$C,2,FALSE),0)</f>
        <v>170</v>
      </c>
      <c r="Y486" s="6">
        <f ca="1">IFERROR(VLOOKUP(A486,'[1]Turnover (BBG)'!$A:$C,2,FALSE),0)</f>
        <v>1937271.0999999999</v>
      </c>
      <c r="Z486" s="6" t="str">
        <f>+IFERROR(IFERROR(VLOOKUP(M486,'[1]Category Mapping'!A:B,2,0),VLOOKUP(N486,'[1]Category Mapping'!A:B,2,0)),"Other")</f>
        <v>Other</v>
      </c>
      <c r="AA486" s="7">
        <v>73496935.836791992</v>
      </c>
      <c r="AB486" s="6"/>
    </row>
    <row r="487" spans="1:28">
      <c r="A487" t="s">
        <v>3018</v>
      </c>
      <c r="B487">
        <v>486</v>
      </c>
      <c r="C487" t="s">
        <v>3019</v>
      </c>
      <c r="D487" t="s">
        <v>3020</v>
      </c>
      <c r="E487" s="5">
        <v>45034</v>
      </c>
      <c r="F487">
        <v>1</v>
      </c>
      <c r="G487" t="s">
        <v>3021</v>
      </c>
      <c r="H487" t="s">
        <v>3022</v>
      </c>
      <c r="I487">
        <v>0.35</v>
      </c>
      <c r="J487">
        <v>0.39</v>
      </c>
      <c r="K487" s="5">
        <v>42801</v>
      </c>
      <c r="L487" t="s">
        <v>32</v>
      </c>
      <c r="M487" t="s">
        <v>480</v>
      </c>
      <c r="N487" t="s">
        <v>150</v>
      </c>
      <c r="P487" s="6" t="s">
        <v>1043</v>
      </c>
      <c r="Q487" t="s">
        <v>3023</v>
      </c>
      <c r="R487" s="6">
        <f ca="1">IFERROR(IF(AND(OR(P487="Global X Investments Canada Inc",P487="Fidelity Investments Canada ULC",P487="3iQ Corp."), ISNUMBER(SEARCH("/U", A487))), 0, VLOOKUP(A487,'[1]aum (BBG)'!$A:$D,2,FALSE)),0)</f>
        <v>0</v>
      </c>
      <c r="S487" s="6">
        <f ca="1">IFERROR(IF(AND(OR(P487="Global X Investments Canada Inc",P487="Fidelity Investments Canada ULC",P487="3iQ Corp."), ISNUMBER(SEARCH("/U", A487))), 0, VLOOKUP(A487,'[1]fund_flow (BBG)'!$A:$D,2,FALSE)),0)</f>
        <v>0</v>
      </c>
      <c r="T487" s="6">
        <f ca="1">IFERROR(IF(AND(OR(P487="Global X Investments Canada Inc",P487="Fidelity Investments Canada ULC",P487="3iQ Corp."), ISNUMBER(SEARCH("/U", A487))), 0, VLOOKUP(A487,'[1]fund_flow (BBG)'!$A:$D,4,FALSE)),0)</f>
        <v>0</v>
      </c>
      <c r="U487" s="6">
        <f ca="1">IFERROR(IF(AND(OR(P487="Global X Investments Canada Inc",P487="Fidelity Investments Canada ULC",P487="3iQ Corp."), ISNUMBER(SEARCH("/U", A487))), 0, VLOOKUP(A487,'[1]fund_flow (BBG)'!$E:$F,2,FALSE)),0)</f>
        <v>0</v>
      </c>
      <c r="V487" s="6">
        <f ca="1">IFERROR(IF(AND(OR(P487="Global X Investments Canada Inc",P487="Fidelity Investments Canada ULC",P487="3iQ Corp."), ISNUMBER(SEARCH("/U", A487))), 0, VLOOKUP(A487,'[1]fund_flow (BBG)'!$G:$H,2,FALSE)),0)</f>
        <v>0</v>
      </c>
      <c r="W487" s="6">
        <f ca="1">IFERROR(IF(AND(OR(P487="Global X Investments Canada Inc",P487="Fidelity Investments Canada ULC",P487="3iQ Corp."), ISNUMBER(SEARCH("/U", A487))), 0, VLOOKUP(A487,'[1]fund_flow (BBG)'!$I:$J,2,FALSE)),0)</f>
        <v>0</v>
      </c>
      <c r="X487" s="6">
        <f ca="1">IFERROR(VLOOKUP(A487,'[1]num_trades (BBG)'!$A:$C,2,FALSE),0)</f>
        <v>0</v>
      </c>
      <c r="Y487" s="6">
        <f ca="1">IFERROR(VLOOKUP(A487,'[1]Turnover (BBG)'!$A:$C,2,FALSE),0)</f>
        <v>0</v>
      </c>
      <c r="Z487" s="6" t="str">
        <f>+IFERROR(IFERROR(VLOOKUP(M487,'[1]Category Mapping'!A:B,2,0),VLOOKUP(N487,'[1]Category Mapping'!A:B,2,0)),"Other")</f>
        <v>Other</v>
      </c>
      <c r="AA487" s="7">
        <v>0</v>
      </c>
      <c r="AB487" s="6"/>
    </row>
    <row r="488" spans="1:28">
      <c r="A488" t="s">
        <v>3024</v>
      </c>
      <c r="B488">
        <v>487</v>
      </c>
      <c r="C488" t="s">
        <v>3025</v>
      </c>
      <c r="D488" t="s">
        <v>3026</v>
      </c>
      <c r="E488" s="5">
        <v>45034</v>
      </c>
      <c r="F488">
        <v>1</v>
      </c>
      <c r="G488" t="s">
        <v>3027</v>
      </c>
      <c r="H488" t="s">
        <v>3028</v>
      </c>
      <c r="I488">
        <v>0.35</v>
      </c>
      <c r="J488">
        <v>0.39</v>
      </c>
      <c r="K488" s="5">
        <v>42801</v>
      </c>
      <c r="L488" t="s">
        <v>32</v>
      </c>
      <c r="M488" t="s">
        <v>480</v>
      </c>
      <c r="N488" t="s">
        <v>150</v>
      </c>
      <c r="P488" s="6" t="s">
        <v>1043</v>
      </c>
      <c r="Q488" t="s">
        <v>3029</v>
      </c>
      <c r="R488" s="6">
        <f ca="1">IFERROR(IF(AND(OR(P488="Global X Investments Canada Inc",P488="Fidelity Investments Canada ULC",P488="3iQ Corp."), ISNUMBER(SEARCH("/U", A488))), 0, VLOOKUP(A488,'[1]aum (BBG)'!$A:$D,2,FALSE)),0)</f>
        <v>0</v>
      </c>
      <c r="S488" s="6">
        <f ca="1">IFERROR(IF(AND(OR(P488="Global X Investments Canada Inc",P488="Fidelity Investments Canada ULC",P488="3iQ Corp."), ISNUMBER(SEARCH("/U", A488))), 0, VLOOKUP(A488,'[1]fund_flow (BBG)'!$A:$D,2,FALSE)),0)</f>
        <v>0</v>
      </c>
      <c r="T488" s="6">
        <f ca="1">IFERROR(IF(AND(OR(P488="Global X Investments Canada Inc",P488="Fidelity Investments Canada ULC",P488="3iQ Corp."), ISNUMBER(SEARCH("/U", A488))), 0, VLOOKUP(A488,'[1]fund_flow (BBG)'!$A:$D,4,FALSE)),0)</f>
        <v>0</v>
      </c>
      <c r="U488" s="6">
        <f ca="1">IFERROR(IF(AND(OR(P488="Global X Investments Canada Inc",P488="Fidelity Investments Canada ULC",P488="3iQ Corp."), ISNUMBER(SEARCH("/U", A488))), 0, VLOOKUP(A488,'[1]fund_flow (BBG)'!$E:$F,2,FALSE)),0)</f>
        <v>0</v>
      </c>
      <c r="V488" s="6">
        <f ca="1">IFERROR(IF(AND(OR(P488="Global X Investments Canada Inc",P488="Fidelity Investments Canada ULC",P488="3iQ Corp."), ISNUMBER(SEARCH("/U", A488))), 0, VLOOKUP(A488,'[1]fund_flow (BBG)'!$G:$H,2,FALSE)),0)</f>
        <v>0</v>
      </c>
      <c r="W488" s="6">
        <f ca="1">IFERROR(IF(AND(OR(P488="Global X Investments Canada Inc",P488="Fidelity Investments Canada ULC",P488="3iQ Corp."), ISNUMBER(SEARCH("/U", A488))), 0, VLOOKUP(A488,'[1]fund_flow (BBG)'!$I:$J,2,FALSE)),0)</f>
        <v>0</v>
      </c>
      <c r="X488" s="6">
        <f ca="1">IFERROR(VLOOKUP(A488,'[1]num_trades (BBG)'!$A:$C,2,FALSE),0)</f>
        <v>0</v>
      </c>
      <c r="Y488" s="6">
        <f ca="1">IFERROR(VLOOKUP(A488,'[1]Turnover (BBG)'!$A:$C,2,FALSE),0)</f>
        <v>0</v>
      </c>
      <c r="Z488" s="6" t="str">
        <f>+IFERROR(IFERROR(VLOOKUP(M488,'[1]Category Mapping'!A:B,2,0),VLOOKUP(N488,'[1]Category Mapping'!A:B,2,0)),"Other")</f>
        <v>Other</v>
      </c>
      <c r="AA488" s="7">
        <v>0</v>
      </c>
      <c r="AB488" s="6"/>
    </row>
    <row r="489" spans="1:28">
      <c r="A489" t="s">
        <v>3030</v>
      </c>
      <c r="B489">
        <v>488</v>
      </c>
      <c r="C489" t="s">
        <v>3031</v>
      </c>
      <c r="D489" t="s">
        <v>3032</v>
      </c>
      <c r="E489" s="5">
        <v>45034</v>
      </c>
      <c r="F489">
        <v>1</v>
      </c>
      <c r="G489" t="s">
        <v>3033</v>
      </c>
      <c r="H489" t="s">
        <v>3034</v>
      </c>
      <c r="I489">
        <v>0.35</v>
      </c>
      <c r="J489">
        <v>0.38</v>
      </c>
      <c r="K489" s="5">
        <v>42801</v>
      </c>
      <c r="L489" t="s">
        <v>32</v>
      </c>
      <c r="M489" t="s">
        <v>102</v>
      </c>
      <c r="N489" t="s">
        <v>150</v>
      </c>
      <c r="P489" s="6" t="s">
        <v>1043</v>
      </c>
      <c r="Q489" t="s">
        <v>3035</v>
      </c>
      <c r="R489" s="6">
        <f ca="1">IFERROR(IF(AND(OR(P489="Global X Investments Canada Inc",P489="Fidelity Investments Canada ULC",P489="3iQ Corp."), ISNUMBER(SEARCH("/U", A489))), 0, VLOOKUP(A489,'[1]aum (BBG)'!$A:$D,2,FALSE)),0)</f>
        <v>0</v>
      </c>
      <c r="S489" s="6">
        <f ca="1">IFERROR(IF(AND(OR(P489="Global X Investments Canada Inc",P489="Fidelity Investments Canada ULC",P489="3iQ Corp."), ISNUMBER(SEARCH("/U", A489))), 0, VLOOKUP(A489,'[1]fund_flow (BBG)'!$A:$D,2,FALSE)),0)</f>
        <v>0</v>
      </c>
      <c r="T489" s="6">
        <f ca="1">IFERROR(IF(AND(OR(P489="Global X Investments Canada Inc",P489="Fidelity Investments Canada ULC",P489="3iQ Corp."), ISNUMBER(SEARCH("/U", A489))), 0, VLOOKUP(A489,'[1]fund_flow (BBG)'!$A:$D,4,FALSE)),0)</f>
        <v>0</v>
      </c>
      <c r="U489" s="6">
        <f ca="1">IFERROR(IF(AND(OR(P489="Global X Investments Canada Inc",P489="Fidelity Investments Canada ULC",P489="3iQ Corp."), ISNUMBER(SEARCH("/U", A489))), 0, VLOOKUP(A489,'[1]fund_flow (BBG)'!$E:$F,2,FALSE)),0)</f>
        <v>0</v>
      </c>
      <c r="V489" s="6">
        <f ca="1">IFERROR(IF(AND(OR(P489="Global X Investments Canada Inc",P489="Fidelity Investments Canada ULC",P489="3iQ Corp."), ISNUMBER(SEARCH("/U", A489))), 0, VLOOKUP(A489,'[1]fund_flow (BBG)'!$G:$H,2,FALSE)),0)</f>
        <v>0</v>
      </c>
      <c r="W489" s="6">
        <f ca="1">IFERROR(IF(AND(OR(P489="Global X Investments Canada Inc",P489="Fidelity Investments Canada ULC",P489="3iQ Corp."), ISNUMBER(SEARCH("/U", A489))), 0, VLOOKUP(A489,'[1]fund_flow (BBG)'!$I:$J,2,FALSE)),0)</f>
        <v>0</v>
      </c>
      <c r="X489" s="6">
        <f ca="1">IFERROR(VLOOKUP(A489,'[1]num_trades (BBG)'!$A:$C,2,FALSE),0)</f>
        <v>0</v>
      </c>
      <c r="Y489" s="6">
        <f ca="1">IFERROR(VLOOKUP(A489,'[1]Turnover (BBG)'!$A:$C,2,FALSE),0)</f>
        <v>0</v>
      </c>
      <c r="Z489" s="6" t="str">
        <f>+IFERROR(IFERROR(VLOOKUP(M489,'[1]Category Mapping'!A:B,2,0),VLOOKUP(N489,'[1]Category Mapping'!A:B,2,0)),"Other")</f>
        <v>Other</v>
      </c>
      <c r="AA489" s="7">
        <v>0</v>
      </c>
      <c r="AB489" s="6"/>
    </row>
    <row r="490" spans="1:28">
      <c r="A490" t="s">
        <v>3036</v>
      </c>
      <c r="B490">
        <v>489</v>
      </c>
      <c r="C490" t="s">
        <v>3037</v>
      </c>
      <c r="D490" t="s">
        <v>3038</v>
      </c>
      <c r="E490" s="5">
        <v>45034</v>
      </c>
      <c r="F490">
        <v>1</v>
      </c>
      <c r="G490" t="s">
        <v>3039</v>
      </c>
      <c r="H490" t="s">
        <v>3040</v>
      </c>
      <c r="I490">
        <v>0.55000000000000004</v>
      </c>
      <c r="J490">
        <v>0.63</v>
      </c>
      <c r="K490" s="5">
        <v>42801</v>
      </c>
      <c r="L490" t="s">
        <v>32</v>
      </c>
      <c r="M490" t="s">
        <v>357</v>
      </c>
      <c r="N490" t="s">
        <v>150</v>
      </c>
      <c r="P490" s="6" t="s">
        <v>1043</v>
      </c>
      <c r="Q490" t="s">
        <v>3041</v>
      </c>
      <c r="R490" s="6">
        <f ca="1">IFERROR(IF(AND(OR(P490="Global X Investments Canada Inc",P490="Fidelity Investments Canada ULC",P490="3iQ Corp."), ISNUMBER(SEARCH("/U", A490))), 0, VLOOKUP(A490,'[1]aum (BBG)'!$A:$D,2,FALSE)),0)</f>
        <v>0</v>
      </c>
      <c r="S490" s="6">
        <f ca="1">IFERROR(IF(AND(OR(P490="Global X Investments Canada Inc",P490="Fidelity Investments Canada ULC",P490="3iQ Corp."), ISNUMBER(SEARCH("/U", A490))), 0, VLOOKUP(A490,'[1]fund_flow (BBG)'!$A:$D,2,FALSE)),0)</f>
        <v>0</v>
      </c>
      <c r="T490" s="6">
        <f ca="1">IFERROR(IF(AND(OR(P490="Global X Investments Canada Inc",P490="Fidelity Investments Canada ULC",P490="3iQ Corp."), ISNUMBER(SEARCH("/U", A490))), 0, VLOOKUP(A490,'[1]fund_flow (BBG)'!$A:$D,4,FALSE)),0)</f>
        <v>0</v>
      </c>
      <c r="U490" s="6">
        <f ca="1">IFERROR(IF(AND(OR(P490="Global X Investments Canada Inc",P490="Fidelity Investments Canada ULC",P490="3iQ Corp."), ISNUMBER(SEARCH("/U", A490))), 0, VLOOKUP(A490,'[1]fund_flow (BBG)'!$E:$F,2,FALSE)),0)</f>
        <v>0</v>
      </c>
      <c r="V490" s="6">
        <f ca="1">IFERROR(IF(AND(OR(P490="Global X Investments Canada Inc",P490="Fidelity Investments Canada ULC",P490="3iQ Corp."), ISNUMBER(SEARCH("/U", A490))), 0, VLOOKUP(A490,'[1]fund_flow (BBG)'!$G:$H,2,FALSE)),0)</f>
        <v>0</v>
      </c>
      <c r="W490" s="6">
        <f ca="1">IFERROR(IF(AND(OR(P490="Global X Investments Canada Inc",P490="Fidelity Investments Canada ULC",P490="3iQ Corp."), ISNUMBER(SEARCH("/U", A490))), 0, VLOOKUP(A490,'[1]fund_flow (BBG)'!$I:$J,2,FALSE)),0)</f>
        <v>0</v>
      </c>
      <c r="X490" s="6">
        <f ca="1">IFERROR(VLOOKUP(A490,'[1]num_trades (BBG)'!$A:$C,2,FALSE),0)</f>
        <v>0</v>
      </c>
      <c r="Y490" s="6">
        <f ca="1">IFERROR(VLOOKUP(A490,'[1]Turnover (BBG)'!$A:$C,2,FALSE),0)</f>
        <v>0</v>
      </c>
      <c r="Z490" s="6" t="str">
        <f>+IFERROR(IFERROR(VLOOKUP(M490,'[1]Category Mapping'!A:B,2,0),VLOOKUP(N490,'[1]Category Mapping'!A:B,2,0)),"Other")</f>
        <v>Other</v>
      </c>
      <c r="AA490" s="7">
        <v>0</v>
      </c>
      <c r="AB490" s="6"/>
    </row>
    <row r="491" spans="1:28">
      <c r="A491" t="s">
        <v>3042</v>
      </c>
      <c r="B491">
        <v>490</v>
      </c>
      <c r="C491" t="s">
        <v>3043</v>
      </c>
      <c r="D491" t="s">
        <v>3044</v>
      </c>
      <c r="E491" s="5">
        <v>45034</v>
      </c>
      <c r="F491">
        <v>1</v>
      </c>
      <c r="G491" t="s">
        <v>3045</v>
      </c>
      <c r="H491" t="s">
        <v>3046</v>
      </c>
      <c r="I491">
        <v>0.55000000000000004</v>
      </c>
      <c r="J491">
        <v>0.67</v>
      </c>
      <c r="K491" s="5">
        <v>42801</v>
      </c>
      <c r="L491" t="s">
        <v>32</v>
      </c>
      <c r="M491" t="s">
        <v>357</v>
      </c>
      <c r="N491" t="s">
        <v>150</v>
      </c>
      <c r="P491" s="6" t="s">
        <v>1043</v>
      </c>
      <c r="Q491" t="s">
        <v>3047</v>
      </c>
      <c r="R491" s="6">
        <f ca="1">IFERROR(IF(AND(OR(P491="Global X Investments Canada Inc",P491="Fidelity Investments Canada ULC",P491="3iQ Corp."), ISNUMBER(SEARCH("/U", A491))), 0, VLOOKUP(A491,'[1]aum (BBG)'!$A:$D,2,FALSE)),0)</f>
        <v>0</v>
      </c>
      <c r="S491" s="6">
        <f ca="1">IFERROR(IF(AND(OR(P491="Global X Investments Canada Inc",P491="Fidelity Investments Canada ULC",P491="3iQ Corp."), ISNUMBER(SEARCH("/U", A491))), 0, VLOOKUP(A491,'[1]fund_flow (BBG)'!$A:$D,2,FALSE)),0)</f>
        <v>0</v>
      </c>
      <c r="T491" s="6">
        <f ca="1">IFERROR(IF(AND(OR(P491="Global X Investments Canada Inc",P491="Fidelity Investments Canada ULC",P491="3iQ Corp."), ISNUMBER(SEARCH("/U", A491))), 0, VLOOKUP(A491,'[1]fund_flow (BBG)'!$A:$D,4,FALSE)),0)</f>
        <v>0</v>
      </c>
      <c r="U491" s="6">
        <f ca="1">IFERROR(IF(AND(OR(P491="Global X Investments Canada Inc",P491="Fidelity Investments Canada ULC",P491="3iQ Corp."), ISNUMBER(SEARCH("/U", A491))), 0, VLOOKUP(A491,'[1]fund_flow (BBG)'!$E:$F,2,FALSE)),0)</f>
        <v>0</v>
      </c>
      <c r="V491" s="6">
        <f ca="1">IFERROR(IF(AND(OR(P491="Global X Investments Canada Inc",P491="Fidelity Investments Canada ULC",P491="3iQ Corp."), ISNUMBER(SEARCH("/U", A491))), 0, VLOOKUP(A491,'[1]fund_flow (BBG)'!$G:$H,2,FALSE)),0)</f>
        <v>0</v>
      </c>
      <c r="W491" s="6">
        <f ca="1">IFERROR(IF(AND(OR(P491="Global X Investments Canada Inc",P491="Fidelity Investments Canada ULC",P491="3iQ Corp."), ISNUMBER(SEARCH("/U", A491))), 0, VLOOKUP(A491,'[1]fund_flow (BBG)'!$I:$J,2,FALSE)),0)</f>
        <v>0</v>
      </c>
      <c r="X491" s="6">
        <f ca="1">IFERROR(VLOOKUP(A491,'[1]num_trades (BBG)'!$A:$C,2,FALSE),0)</f>
        <v>0</v>
      </c>
      <c r="Y491" s="6">
        <f ca="1">IFERROR(VLOOKUP(A491,'[1]Turnover (BBG)'!$A:$C,2,FALSE),0)</f>
        <v>0</v>
      </c>
      <c r="Z491" s="6" t="str">
        <f>+IFERROR(IFERROR(VLOOKUP(M491,'[1]Category Mapping'!A:B,2,0),VLOOKUP(N491,'[1]Category Mapping'!A:B,2,0)),"Other")</f>
        <v>Other</v>
      </c>
      <c r="AA491" s="7">
        <v>0</v>
      </c>
      <c r="AB491" s="6"/>
    </row>
    <row r="492" spans="1:28">
      <c r="A492" t="s">
        <v>3048</v>
      </c>
      <c r="B492">
        <v>491</v>
      </c>
      <c r="C492" t="s">
        <v>3049</v>
      </c>
      <c r="D492" t="s">
        <v>3050</v>
      </c>
      <c r="E492" s="5" t="s">
        <v>29</v>
      </c>
      <c r="F492">
        <v>1</v>
      </c>
      <c r="G492" t="s">
        <v>3051</v>
      </c>
      <c r="H492" t="s">
        <v>3052</v>
      </c>
      <c r="I492">
        <v>0.75</v>
      </c>
      <c r="J492">
        <v>0.92</v>
      </c>
      <c r="K492" s="5">
        <v>42809</v>
      </c>
      <c r="L492" t="s">
        <v>32</v>
      </c>
      <c r="M492" t="s">
        <v>261</v>
      </c>
      <c r="N492" t="s">
        <v>232</v>
      </c>
      <c r="P492" s="6" t="s">
        <v>522</v>
      </c>
      <c r="Q492" t="s">
        <v>3053</v>
      </c>
      <c r="R492" s="6">
        <f ca="1">IFERROR(IF(AND(OR(P492="Global X Investments Canada Inc",P492="Fidelity Investments Canada ULC",P492="3iQ Corp."), ISNUMBER(SEARCH("/U", A492))), 0, VLOOKUP(A492,'[1]aum (BBG)'!$A:$D,2,FALSE)),0)</f>
        <v>43734777.216339111</v>
      </c>
      <c r="S492" s="6">
        <f ca="1">IFERROR(IF(AND(OR(P492="Global X Investments Canada Inc",P492="Fidelity Investments Canada ULC",P492="3iQ Corp."), ISNUMBER(SEARCH("/U", A492))), 0, VLOOKUP(A492,'[1]fund_flow (BBG)'!$A:$D,2,FALSE)),0)</f>
        <v>0</v>
      </c>
      <c r="T492" s="6">
        <f ca="1">IFERROR(IF(AND(OR(P492="Global X Investments Canada Inc",P492="Fidelity Investments Canada ULC",P492="3iQ Corp."), ISNUMBER(SEARCH("/U", A492))), 0, VLOOKUP(A492,'[1]fund_flow (BBG)'!$A:$D,4,FALSE)),0)</f>
        <v>0</v>
      </c>
      <c r="U492" s="6">
        <f ca="1">IFERROR(IF(AND(OR(P492="Global X Investments Canada Inc",P492="Fidelity Investments Canada ULC",P492="3iQ Corp."), ISNUMBER(SEARCH("/U", A492))), 0, VLOOKUP(A492,'[1]fund_flow (BBG)'!$E:$F,2,FALSE)),0)</f>
        <v>0</v>
      </c>
      <c r="V492" s="6">
        <f ca="1">IFERROR(IF(AND(OR(P492="Global X Investments Canada Inc",P492="Fidelity Investments Canada ULC",P492="3iQ Corp."), ISNUMBER(SEARCH("/U", A492))), 0, VLOOKUP(A492,'[1]fund_flow (BBG)'!$G:$H,2,FALSE)),0)</f>
        <v>0</v>
      </c>
      <c r="W492" s="6">
        <f ca="1">IFERROR(IF(AND(OR(P492="Global X Investments Canada Inc",P492="Fidelity Investments Canada ULC",P492="3iQ Corp."), ISNUMBER(SEARCH("/U", A492))), 0, VLOOKUP(A492,'[1]fund_flow (BBG)'!$I:$J,2,FALSE)),0)</f>
        <v>0</v>
      </c>
      <c r="X492" s="6">
        <f ca="1">IFERROR(VLOOKUP(A492,'[1]num_trades (BBG)'!$A:$C,2,FALSE),0)</f>
        <v>104</v>
      </c>
      <c r="Y492" s="6">
        <f ca="1">IFERROR(VLOOKUP(A492,'[1]Turnover (BBG)'!$A:$C,2,FALSE),0)</f>
        <v>356672.37</v>
      </c>
      <c r="Z492" s="6" t="str">
        <f>+IFERROR(IFERROR(VLOOKUP(M492,'[1]Category Mapping'!A:B,2,0),VLOOKUP(N492,'[1]Category Mapping'!A:B,2,0)),"Other")</f>
        <v>Other</v>
      </c>
      <c r="AA492" s="7">
        <v>72573325.515604019</v>
      </c>
      <c r="AB492" s="6"/>
    </row>
    <row r="493" spans="1:28">
      <c r="A493" t="s">
        <v>3054</v>
      </c>
      <c r="B493">
        <v>492</v>
      </c>
      <c r="C493" t="s">
        <v>3055</v>
      </c>
      <c r="D493" t="s">
        <v>3056</v>
      </c>
      <c r="E493" s="5" t="s">
        <v>29</v>
      </c>
      <c r="F493">
        <v>1</v>
      </c>
      <c r="G493" t="s">
        <v>3057</v>
      </c>
      <c r="H493" t="s">
        <v>3058</v>
      </c>
      <c r="I493">
        <v>0.75</v>
      </c>
      <c r="J493">
        <v>0.94</v>
      </c>
      <c r="K493" s="5">
        <v>42809</v>
      </c>
      <c r="L493" t="s">
        <v>32</v>
      </c>
      <c r="M493" t="s">
        <v>261</v>
      </c>
      <c r="N493" t="s">
        <v>423</v>
      </c>
      <c r="P493" s="6" t="s">
        <v>522</v>
      </c>
      <c r="Q493" t="s">
        <v>3059</v>
      </c>
      <c r="R493" s="6">
        <f ca="1">IFERROR(IF(AND(OR(P493="Global X Investments Canada Inc",P493="Fidelity Investments Canada ULC",P493="3iQ Corp."), ISNUMBER(SEARCH("/U", A493))), 0, VLOOKUP(A493,'[1]aum (BBG)'!$A:$D,2,FALSE)),0)</f>
        <v>10526701.270065308</v>
      </c>
      <c r="S493" s="6">
        <f ca="1">IFERROR(IF(AND(OR(P493="Global X Investments Canada Inc",P493="Fidelity Investments Canada ULC",P493="3iQ Corp."), ISNUMBER(SEARCH("/U", A493))), 0, VLOOKUP(A493,'[1]fund_flow (BBG)'!$A:$D,2,FALSE)),0)</f>
        <v>0</v>
      </c>
      <c r="T493" s="6">
        <f ca="1">IFERROR(IF(AND(OR(P493="Global X Investments Canada Inc",P493="Fidelity Investments Canada ULC",P493="3iQ Corp."), ISNUMBER(SEARCH("/U", A493))), 0, VLOOKUP(A493,'[1]fund_flow (BBG)'!$A:$D,4,FALSE)),0)</f>
        <v>0</v>
      </c>
      <c r="U493" s="6">
        <f ca="1">IFERROR(IF(AND(OR(P493="Global X Investments Canada Inc",P493="Fidelity Investments Canada ULC",P493="3iQ Corp."), ISNUMBER(SEARCH("/U", A493))), 0, VLOOKUP(A493,'[1]fund_flow (BBG)'!$E:$F,2,FALSE)),0)</f>
        <v>0</v>
      </c>
      <c r="V493" s="6">
        <f ca="1">IFERROR(IF(AND(OR(P493="Global X Investments Canada Inc",P493="Fidelity Investments Canada ULC",P493="3iQ Corp."), ISNUMBER(SEARCH("/U", A493))), 0, VLOOKUP(A493,'[1]fund_flow (BBG)'!$G:$H,2,FALSE)),0)</f>
        <v>0</v>
      </c>
      <c r="W493" s="6">
        <f ca="1">IFERROR(IF(AND(OR(P493="Global X Investments Canada Inc",P493="Fidelity Investments Canada ULC",P493="3iQ Corp."), ISNUMBER(SEARCH("/U", A493))), 0, VLOOKUP(A493,'[1]fund_flow (BBG)'!$I:$J,2,FALSE)),0)</f>
        <v>0</v>
      </c>
      <c r="X493" s="6">
        <f ca="1">IFERROR(VLOOKUP(A493,'[1]num_trades (BBG)'!$A:$C,2,FALSE),0)</f>
        <v>56</v>
      </c>
      <c r="Y493" s="6">
        <f ca="1">IFERROR(VLOOKUP(A493,'[1]Turnover (BBG)'!$A:$C,2,FALSE),0)</f>
        <v>138045.83100000001</v>
      </c>
      <c r="Z493" s="6" t="str">
        <f>+IFERROR(IFERROR(VLOOKUP(M493,'[1]Category Mapping'!A:B,2,0),VLOOKUP(N493,'[1]Category Mapping'!A:B,2,0)),"Other")</f>
        <v>Other</v>
      </c>
      <c r="AA493" s="7">
        <v>13578976.650194168</v>
      </c>
      <c r="AB493" s="6"/>
    </row>
    <row r="494" spans="1:28">
      <c r="A494" t="s">
        <v>3060</v>
      </c>
      <c r="B494">
        <v>493</v>
      </c>
      <c r="C494" t="s">
        <v>3061</v>
      </c>
      <c r="D494" t="s">
        <v>3062</v>
      </c>
      <c r="E494" s="5" t="s">
        <v>29</v>
      </c>
      <c r="F494">
        <v>1</v>
      </c>
      <c r="G494" t="s">
        <v>3063</v>
      </c>
      <c r="H494" t="s">
        <v>3064</v>
      </c>
      <c r="I494">
        <v>0.75</v>
      </c>
      <c r="J494">
        <v>0.94</v>
      </c>
      <c r="K494" s="5">
        <v>42809</v>
      </c>
      <c r="L494" t="s">
        <v>32</v>
      </c>
      <c r="M494" t="s">
        <v>261</v>
      </c>
      <c r="N494" t="s">
        <v>423</v>
      </c>
      <c r="P494" s="6" t="s">
        <v>522</v>
      </c>
      <c r="Q494" t="s">
        <v>3065</v>
      </c>
      <c r="R494" s="6">
        <f ca="1">IFERROR(IF(AND(OR(P494="Global X Investments Canada Inc",P494="Fidelity Investments Canada ULC",P494="3iQ Corp."), ISNUMBER(SEARCH("/U", A494))), 0, VLOOKUP(A494,'[1]aum (BBG)'!$A:$D,2,FALSE)),0)</f>
        <v>5642808.4299850464</v>
      </c>
      <c r="S494" s="6">
        <f ca="1">IFERROR(IF(AND(OR(P494="Global X Investments Canada Inc",P494="Fidelity Investments Canada ULC",P494="3iQ Corp."), ISNUMBER(SEARCH("/U", A494))), 0, VLOOKUP(A494,'[1]fund_flow (BBG)'!$A:$D,2,FALSE)),0)</f>
        <v>0</v>
      </c>
      <c r="T494" s="6">
        <f ca="1">IFERROR(IF(AND(OR(P494="Global X Investments Canada Inc",P494="Fidelity Investments Canada ULC",P494="3iQ Corp."), ISNUMBER(SEARCH("/U", A494))), 0, VLOOKUP(A494,'[1]fund_flow (BBG)'!$A:$D,4,FALSE)),0)</f>
        <v>0</v>
      </c>
      <c r="U494" s="6">
        <f ca="1">IFERROR(IF(AND(OR(P494="Global X Investments Canada Inc",P494="Fidelity Investments Canada ULC",P494="3iQ Corp."), ISNUMBER(SEARCH("/U", A494))), 0, VLOOKUP(A494,'[1]fund_flow (BBG)'!$E:$F,2,FALSE)),0)</f>
        <v>0</v>
      </c>
      <c r="V494" s="6">
        <f ca="1">IFERROR(IF(AND(OR(P494="Global X Investments Canada Inc",P494="Fidelity Investments Canada ULC",P494="3iQ Corp."), ISNUMBER(SEARCH("/U", A494))), 0, VLOOKUP(A494,'[1]fund_flow (BBG)'!$G:$H,2,FALSE)),0)</f>
        <v>0</v>
      </c>
      <c r="W494" s="6">
        <f ca="1">IFERROR(IF(AND(OR(P494="Global X Investments Canada Inc",P494="Fidelity Investments Canada ULC",P494="3iQ Corp."), ISNUMBER(SEARCH("/U", A494))), 0, VLOOKUP(A494,'[1]fund_flow (BBG)'!$I:$J,2,FALSE)),0)</f>
        <v>0</v>
      </c>
      <c r="X494" s="6">
        <f ca="1">IFERROR(VLOOKUP(A494,'[1]num_trades (BBG)'!$A:$C,2,FALSE),0)</f>
        <v>6</v>
      </c>
      <c r="Y494" s="6">
        <f ca="1">IFERROR(VLOOKUP(A494,'[1]Turnover (BBG)'!$A:$C,2,FALSE),0)</f>
        <v>2348.54</v>
      </c>
      <c r="Z494" s="6" t="str">
        <f>+IFERROR(IFERROR(VLOOKUP(M494,'[1]Category Mapping'!A:B,2,0),VLOOKUP(N494,'[1]Category Mapping'!A:B,2,0)),"Other")</f>
        <v>Other</v>
      </c>
      <c r="AA494" s="7">
        <v>7505699.0274620056</v>
      </c>
      <c r="AB494" s="6"/>
    </row>
    <row r="495" spans="1:28">
      <c r="A495" t="s">
        <v>3066</v>
      </c>
      <c r="B495">
        <v>494</v>
      </c>
      <c r="C495" t="s">
        <v>3067</v>
      </c>
      <c r="D495" t="s">
        <v>3068</v>
      </c>
      <c r="E495" s="5" t="s">
        <v>29</v>
      </c>
      <c r="F495">
        <v>1</v>
      </c>
      <c r="G495" t="s">
        <v>3069</v>
      </c>
      <c r="H495" t="s">
        <v>3070</v>
      </c>
      <c r="I495">
        <v>0.35</v>
      </c>
      <c r="J495">
        <v>0.4</v>
      </c>
      <c r="K495" s="5">
        <v>42828</v>
      </c>
      <c r="L495" t="s">
        <v>32</v>
      </c>
      <c r="M495" t="s">
        <v>94</v>
      </c>
      <c r="N495" t="s">
        <v>1466</v>
      </c>
      <c r="P495" s="6" t="s">
        <v>494</v>
      </c>
      <c r="Q495" t="s">
        <v>3071</v>
      </c>
      <c r="R495" s="6">
        <f ca="1">IFERROR(IF(AND(OR(P495="Global X Investments Canada Inc",P495="Fidelity Investments Canada ULC",P495="3iQ Corp."), ISNUMBER(SEARCH("/U", A495))), 0, VLOOKUP(A495,'[1]aum (BBG)'!$A:$D,2,FALSE)),0)</f>
        <v>31086728.302001953</v>
      </c>
      <c r="S495" s="6">
        <f ca="1">IFERROR(IF(AND(OR(P495="Global X Investments Canada Inc",P495="Fidelity Investments Canada ULC",P495="3iQ Corp."), ISNUMBER(SEARCH("/U", A495))), 0, VLOOKUP(A495,'[1]fund_flow (BBG)'!$A:$D,2,FALSE)),0)</f>
        <v>0</v>
      </c>
      <c r="T495" s="6">
        <f ca="1">IFERROR(IF(AND(OR(P495="Global X Investments Canada Inc",P495="Fidelity Investments Canada ULC",P495="3iQ Corp."), ISNUMBER(SEARCH("/U", A495))), 0, VLOOKUP(A495,'[1]fund_flow (BBG)'!$A:$D,4,FALSE)),0)</f>
        <v>2322598.5000000019</v>
      </c>
      <c r="U495" s="6">
        <f ca="1">IFERROR(IF(AND(OR(P495="Global X Investments Canada Inc",P495="Fidelity Investments Canada ULC",P495="3iQ Corp."), ISNUMBER(SEARCH("/U", A495))), 0, VLOOKUP(A495,'[1]fund_flow (BBG)'!$E:$F,2,FALSE)),0)</f>
        <v>0</v>
      </c>
      <c r="V495" s="6">
        <f ca="1">IFERROR(IF(AND(OR(P495="Global X Investments Canada Inc",P495="Fidelity Investments Canada ULC",P495="3iQ Corp."), ISNUMBER(SEARCH("/U", A495))), 0, VLOOKUP(A495,'[1]fund_flow (BBG)'!$G:$H,2,FALSE)),0)</f>
        <v>0</v>
      </c>
      <c r="W495" s="6">
        <f ca="1">IFERROR(IF(AND(OR(P495="Global X Investments Canada Inc",P495="Fidelity Investments Canada ULC",P495="3iQ Corp."), ISNUMBER(SEARCH("/U", A495))), 0, VLOOKUP(A495,'[1]fund_flow (BBG)'!$I:$J,2,FALSE)),0)</f>
        <v>2322598.5000000019</v>
      </c>
      <c r="X495" s="6">
        <f ca="1">IFERROR(VLOOKUP(A495,'[1]num_trades (BBG)'!$A:$C,2,FALSE),0)</f>
        <v>184</v>
      </c>
      <c r="Y495" s="6">
        <f ca="1">IFERROR(VLOOKUP(A495,'[1]Turnover (BBG)'!$A:$C,2,FALSE),0)</f>
        <v>1792304.44</v>
      </c>
      <c r="Z495" s="6" t="str">
        <f>+IFERROR(IFERROR(VLOOKUP(M495,'[1]Category Mapping'!A:B,2,0),VLOOKUP(N495,'[1]Category Mapping'!A:B,2,0)),"Other")</f>
        <v>Global Sector Equity</v>
      </c>
      <c r="AA495" s="7">
        <v>29193742.321014404</v>
      </c>
      <c r="AB495" s="6"/>
    </row>
    <row r="496" spans="1:28">
      <c r="A496" t="s">
        <v>3072</v>
      </c>
      <c r="B496">
        <v>495</v>
      </c>
      <c r="C496" t="s">
        <v>3073</v>
      </c>
      <c r="D496" t="s">
        <v>3074</v>
      </c>
      <c r="E496" s="5" t="s">
        <v>29</v>
      </c>
      <c r="F496">
        <v>1</v>
      </c>
      <c r="G496" t="s">
        <v>3075</v>
      </c>
      <c r="H496" t="s">
        <v>3076</v>
      </c>
      <c r="I496">
        <v>7.0000000000000007E-2</v>
      </c>
      <c r="J496">
        <v>0.08</v>
      </c>
      <c r="K496" s="5">
        <v>42828</v>
      </c>
      <c r="L496" t="s">
        <v>32</v>
      </c>
      <c r="M496" t="s">
        <v>42</v>
      </c>
      <c r="N496" t="s">
        <v>43</v>
      </c>
      <c r="P496" s="6" t="s">
        <v>3077</v>
      </c>
      <c r="Q496" t="s">
        <v>3078</v>
      </c>
      <c r="R496" s="6">
        <f ca="1">IFERROR(IF(AND(OR(P496="Global X Investments Canada Inc",P496="Fidelity Investments Canada ULC",P496="3iQ Corp."), ISNUMBER(SEARCH("/U", A496))), 0, VLOOKUP(A496,'[1]aum (BBG)'!$A:$D,2,FALSE)),0)</f>
        <v>1795934509.2773438</v>
      </c>
      <c r="S496" s="6">
        <f ca="1">IFERROR(IF(AND(OR(P496="Global X Investments Canada Inc",P496="Fidelity Investments Canada ULC",P496="3iQ Corp."), ISNUMBER(SEARCH("/U", A496))), 0, VLOOKUP(A496,'[1]fund_flow (BBG)'!$A:$D,2,FALSE)),0)</f>
        <v>68012587.699999943</v>
      </c>
      <c r="T496" s="6">
        <f ca="1">IFERROR(IF(AND(OR(P496="Global X Investments Canada Inc",P496="Fidelity Investments Canada ULC",P496="3iQ Corp."), ISNUMBER(SEARCH("/U", A496))), 0, VLOOKUP(A496,'[1]fund_flow (BBG)'!$A:$D,4,FALSE)),0)</f>
        <v>76886180.099999964</v>
      </c>
      <c r="U496" s="6">
        <f ca="1">IFERROR(IF(AND(OR(P496="Global X Investments Canada Inc",P496="Fidelity Investments Canada ULC",P496="3iQ Corp."), ISNUMBER(SEARCH("/U", A496))), 0, VLOOKUP(A496,'[1]fund_flow (BBG)'!$E:$F,2,FALSE)),0)</f>
        <v>23288630.499999948</v>
      </c>
      <c r="V496" s="6">
        <f ca="1">IFERROR(IF(AND(OR(P496="Global X Investments Canada Inc",P496="Fidelity Investments Canada ULC",P496="3iQ Corp."), ISNUMBER(SEARCH("/U", A496))), 0, VLOOKUP(A496,'[1]fund_flow (BBG)'!$G:$H,2,FALSE)),0)</f>
        <v>17943225</v>
      </c>
      <c r="W496" s="6">
        <f ca="1">IFERROR(IF(AND(OR(P496="Global X Investments Canada Inc",P496="Fidelity Investments Canada ULC",P496="3iQ Corp."), ISNUMBER(SEARCH("/U", A496))), 0, VLOOKUP(A496,'[1]fund_flow (BBG)'!$I:$J,2,FALSE)),0)</f>
        <v>205786287.5</v>
      </c>
      <c r="X496" s="6">
        <f ca="1">IFERROR(VLOOKUP(A496,'[1]num_trades (BBG)'!$A:$C,2,FALSE),0)</f>
        <v>316</v>
      </c>
      <c r="Y496" s="6">
        <f ca="1">IFERROR(VLOOKUP(A496,'[1]Turnover (BBG)'!$A:$C,2,FALSE),0)</f>
        <v>85681461</v>
      </c>
      <c r="Z496" s="6" t="str">
        <f>+IFERROR(IFERROR(VLOOKUP(M496,'[1]Category Mapping'!A:B,2,0),VLOOKUP(N496,'[1]Category Mapping'!A:B,2,0)),"Other")</f>
        <v>Other</v>
      </c>
      <c r="AA496" s="7">
        <v>757063595.58105469</v>
      </c>
      <c r="AB496" s="6"/>
    </row>
    <row r="497" spans="1:28">
      <c r="A497" t="s">
        <v>3079</v>
      </c>
      <c r="B497">
        <v>496</v>
      </c>
      <c r="C497" t="s">
        <v>3080</v>
      </c>
      <c r="D497" t="s">
        <v>3081</v>
      </c>
      <c r="E497" s="5" t="s">
        <v>29</v>
      </c>
      <c r="F497">
        <v>1</v>
      </c>
      <c r="G497" t="s">
        <v>3082</v>
      </c>
      <c r="H497" t="s">
        <v>3083</v>
      </c>
      <c r="I497">
        <v>7.0000000000000007E-2</v>
      </c>
      <c r="J497">
        <v>0.08</v>
      </c>
      <c r="K497" s="5">
        <v>42828</v>
      </c>
      <c r="L497" t="s">
        <v>32</v>
      </c>
      <c r="M497" t="s">
        <v>42</v>
      </c>
      <c r="N497" t="s">
        <v>50</v>
      </c>
      <c r="P497" s="6" t="s">
        <v>3077</v>
      </c>
      <c r="Q497" t="s">
        <v>3084</v>
      </c>
      <c r="R497" s="6">
        <f ca="1">IFERROR(IF(AND(OR(P497="Global X Investments Canada Inc",P497="Fidelity Investments Canada ULC",P497="3iQ Corp."), ISNUMBER(SEARCH("/U", A497))), 0, VLOOKUP(A497,'[1]aum (BBG)'!$A:$D,2,FALSE)),0)</f>
        <v>44011277.008056641</v>
      </c>
      <c r="S497" s="6">
        <f ca="1">IFERROR(IF(AND(OR(P497="Global X Investments Canada Inc",P497="Fidelity Investments Canada ULC",P497="3iQ Corp."), ISNUMBER(SEARCH("/U", A497))), 0, VLOOKUP(A497,'[1]fund_flow (BBG)'!$A:$D,2,FALSE)),0)</f>
        <v>0</v>
      </c>
      <c r="T497" s="6">
        <f ca="1">IFERROR(IF(AND(OR(P497="Global X Investments Canada Inc",P497="Fidelity Investments Canada ULC",P497="3iQ Corp."), ISNUMBER(SEARCH("/U", A497))), 0, VLOOKUP(A497,'[1]fund_flow (BBG)'!$A:$D,4,FALSE)),0)</f>
        <v>0</v>
      </c>
      <c r="U497" s="6">
        <f ca="1">IFERROR(IF(AND(OR(P497="Global X Investments Canada Inc",P497="Fidelity Investments Canada ULC",P497="3iQ Corp."), ISNUMBER(SEARCH("/U", A497))), 0, VLOOKUP(A497,'[1]fund_flow (BBG)'!$E:$F,2,FALSE)),0)</f>
        <v>1914753.0999999933</v>
      </c>
      <c r="V497" s="6">
        <f ca="1">IFERROR(IF(AND(OR(P497="Global X Investments Canada Inc",P497="Fidelity Investments Canada ULC",P497="3iQ Corp."), ISNUMBER(SEARCH("/U", A497))), 0, VLOOKUP(A497,'[1]fund_flow (BBG)'!$G:$H,2,FALSE)),0)</f>
        <v>0</v>
      </c>
      <c r="W497" s="6">
        <f ca="1">IFERROR(IF(AND(OR(P497="Global X Investments Canada Inc",P497="Fidelity Investments Canada ULC",P497="3iQ Corp."), ISNUMBER(SEARCH("/U", A497))), 0, VLOOKUP(A497,'[1]fund_flow (BBG)'!$I:$J,2,FALSE)),0)</f>
        <v>1914753.0999999933</v>
      </c>
      <c r="X497" s="6">
        <f ca="1">IFERROR(VLOOKUP(A497,'[1]num_trades (BBG)'!$A:$C,2,FALSE),0)</f>
        <v>128</v>
      </c>
      <c r="Y497" s="6">
        <f ca="1">IFERROR(VLOOKUP(A497,'[1]Turnover (BBG)'!$A:$C,2,FALSE),0)</f>
        <v>635439.27999999991</v>
      </c>
      <c r="Z497" s="6" t="str">
        <f>+IFERROR(IFERROR(VLOOKUP(M497,'[1]Category Mapping'!A:B,2,0),VLOOKUP(N497,'[1]Category Mapping'!A:B,2,0)),"Other")</f>
        <v>Other</v>
      </c>
      <c r="AA497" s="7">
        <v>15146023.559570313</v>
      </c>
      <c r="AB497" s="6"/>
    </row>
    <row r="498" spans="1:28">
      <c r="A498" t="s">
        <v>3085</v>
      </c>
      <c r="B498">
        <v>497</v>
      </c>
      <c r="C498" t="s">
        <v>3086</v>
      </c>
      <c r="D498" t="s">
        <v>3087</v>
      </c>
      <c r="E498" s="5" t="s">
        <v>29</v>
      </c>
      <c r="F498">
        <v>1</v>
      </c>
      <c r="G498" t="s">
        <v>3088</v>
      </c>
      <c r="H498" t="s">
        <v>3089</v>
      </c>
      <c r="I498">
        <v>0.12</v>
      </c>
      <c r="J498">
        <v>0.14000000000000001</v>
      </c>
      <c r="K498" s="5">
        <v>42828</v>
      </c>
      <c r="L498" t="s">
        <v>32</v>
      </c>
      <c r="M498" t="s">
        <v>162</v>
      </c>
      <c r="N498" t="s">
        <v>50</v>
      </c>
      <c r="P498" s="6" t="s">
        <v>3077</v>
      </c>
      <c r="Q498" t="s">
        <v>3090</v>
      </c>
      <c r="R498" s="6">
        <f ca="1">IFERROR(IF(AND(OR(P498="Global X Investments Canada Inc",P498="Fidelity Investments Canada ULC",P498="3iQ Corp."), ISNUMBER(SEARCH("/U", A498))), 0, VLOOKUP(A498,'[1]aum (BBG)'!$A:$D,2,FALSE)),0)</f>
        <v>121445251.46484375</v>
      </c>
      <c r="S498" s="6">
        <f ca="1">IFERROR(IF(AND(OR(P498="Global X Investments Canada Inc",P498="Fidelity Investments Canada ULC",P498="3iQ Corp."), ISNUMBER(SEARCH("/U", A498))), 0, VLOOKUP(A498,'[1]fund_flow (BBG)'!$A:$D,2,FALSE)),0)</f>
        <v>463531.49999999016</v>
      </c>
      <c r="T498" s="6">
        <f ca="1">IFERROR(IF(AND(OR(P498="Global X Investments Canada Inc",P498="Fidelity Investments Canada ULC",P498="3iQ Corp."), ISNUMBER(SEARCH("/U", A498))), 0, VLOOKUP(A498,'[1]fund_flow (BBG)'!$A:$D,4,FALSE)),0)</f>
        <v>0</v>
      </c>
      <c r="U498" s="6">
        <f ca="1">IFERROR(IF(AND(OR(P498="Global X Investments Canada Inc",P498="Fidelity Investments Canada ULC",P498="3iQ Corp."), ISNUMBER(SEARCH("/U", A498))), 0, VLOOKUP(A498,'[1]fund_flow (BBG)'!$E:$F,2,FALSE)),0)</f>
        <v>6954367.0000000009</v>
      </c>
      <c r="V498" s="6">
        <f ca="1">IFERROR(IF(AND(OR(P498="Global X Investments Canada Inc",P498="Fidelity Investments Canada ULC",P498="3iQ Corp."), ISNUMBER(SEARCH("/U", A498))), 0, VLOOKUP(A498,'[1]fund_flow (BBG)'!$G:$H,2,FALSE)),0)</f>
        <v>-7413636.7999999905</v>
      </c>
      <c r="W498" s="6">
        <f ca="1">IFERROR(IF(AND(OR(P498="Global X Investments Canada Inc",P498="Fidelity Investments Canada ULC",P498="3iQ Corp."), ISNUMBER(SEARCH("/U", A498))), 0, VLOOKUP(A498,'[1]fund_flow (BBG)'!$I:$J,2,FALSE)),0)</f>
        <v>4261.7000000005937</v>
      </c>
      <c r="X498" s="6">
        <f ca="1">IFERROR(VLOOKUP(A498,'[1]num_trades (BBG)'!$A:$C,2,FALSE),0)</f>
        <v>200</v>
      </c>
      <c r="Y498" s="6">
        <f ca="1">IFERROR(VLOOKUP(A498,'[1]Turnover (BBG)'!$A:$C,2,FALSE),0)</f>
        <v>2257793.5099999998</v>
      </c>
      <c r="Z498" s="6" t="str">
        <f>+IFERROR(IFERROR(VLOOKUP(M498,'[1]Category Mapping'!A:B,2,0),VLOOKUP(N498,'[1]Category Mapping'!A:B,2,0)),"Other")</f>
        <v>Other</v>
      </c>
      <c r="AA498" s="7">
        <v>86445803.97605896</v>
      </c>
      <c r="AB498" s="6"/>
    </row>
    <row r="499" spans="1:28">
      <c r="A499" t="s">
        <v>3091</v>
      </c>
      <c r="B499">
        <v>498</v>
      </c>
      <c r="C499" t="s">
        <v>3092</v>
      </c>
      <c r="D499" t="s">
        <v>3093</v>
      </c>
      <c r="E499" s="5" t="s">
        <v>29</v>
      </c>
      <c r="F499">
        <v>1</v>
      </c>
      <c r="G499" t="s">
        <v>3094</v>
      </c>
      <c r="H499" t="s">
        <v>3095</v>
      </c>
      <c r="I499">
        <v>0.15</v>
      </c>
      <c r="J499">
        <v>0.17</v>
      </c>
      <c r="K499" s="5">
        <v>42828</v>
      </c>
      <c r="L499" t="s">
        <v>32</v>
      </c>
      <c r="M499" t="s">
        <v>223</v>
      </c>
      <c r="N499" t="s">
        <v>50</v>
      </c>
      <c r="P499" s="6" t="s">
        <v>3077</v>
      </c>
      <c r="Q499" t="s">
        <v>3096</v>
      </c>
      <c r="R499" s="6">
        <f ca="1">IFERROR(IF(AND(OR(P499="Global X Investments Canada Inc",P499="Fidelity Investments Canada ULC",P499="3iQ Corp."), ISNUMBER(SEARCH("/U", A499))), 0, VLOOKUP(A499,'[1]aum (BBG)'!$A:$D,2,FALSE)),0)</f>
        <v>10077513.027191162</v>
      </c>
      <c r="S499" s="6">
        <f ca="1">IFERROR(IF(AND(OR(P499="Global X Investments Canada Inc",P499="Fidelity Investments Canada ULC",P499="3iQ Corp."), ISNUMBER(SEARCH("/U", A499))), 0, VLOOKUP(A499,'[1]fund_flow (BBG)'!$A:$D,2,FALSE)),0)</f>
        <v>0</v>
      </c>
      <c r="T499" s="6">
        <f ca="1">IFERROR(IF(AND(OR(P499="Global X Investments Canada Inc",P499="Fidelity Investments Canada ULC",P499="3iQ Corp."), ISNUMBER(SEARCH("/U", A499))), 0, VLOOKUP(A499,'[1]fund_flow (BBG)'!$A:$D,4,FALSE)),0)</f>
        <v>0</v>
      </c>
      <c r="U499" s="6">
        <f ca="1">IFERROR(IF(AND(OR(P499="Global X Investments Canada Inc",P499="Fidelity Investments Canada ULC",P499="3iQ Corp."), ISNUMBER(SEARCH("/U", A499))), 0, VLOOKUP(A499,'[1]fund_flow (BBG)'!$E:$F,2,FALSE)),0)</f>
        <v>1919810.2000000007</v>
      </c>
      <c r="V499" s="6">
        <f ca="1">IFERROR(IF(AND(OR(P499="Global X Investments Canada Inc",P499="Fidelity Investments Canada ULC",P499="3iQ Corp."), ISNUMBER(SEARCH("/U", A499))), 0, VLOOKUP(A499,'[1]fund_flow (BBG)'!$G:$H,2,FALSE)),0)</f>
        <v>0</v>
      </c>
      <c r="W499" s="6">
        <f ca="1">IFERROR(IF(AND(OR(P499="Global X Investments Canada Inc",P499="Fidelity Investments Canada ULC",P499="3iQ Corp."), ISNUMBER(SEARCH("/U", A499))), 0, VLOOKUP(A499,'[1]fund_flow (BBG)'!$I:$J,2,FALSE)),0)</f>
        <v>1919810.2000000007</v>
      </c>
      <c r="X499" s="6">
        <f ca="1">IFERROR(VLOOKUP(A499,'[1]num_trades (BBG)'!$A:$C,2,FALSE),0)</f>
        <v>28</v>
      </c>
      <c r="Y499" s="6">
        <f ca="1">IFERROR(VLOOKUP(A499,'[1]Turnover (BBG)'!$A:$C,2,FALSE),0)</f>
        <v>55330.27</v>
      </c>
      <c r="Z499" s="6" t="str">
        <f>+IFERROR(IFERROR(VLOOKUP(M499,'[1]Category Mapping'!A:B,2,0),VLOOKUP(N499,'[1]Category Mapping'!A:B,2,0)),"Other")</f>
        <v>Other</v>
      </c>
      <c r="AA499" s="7">
        <v>6615716.1712646484</v>
      </c>
      <c r="AB499" s="6"/>
    </row>
    <row r="500" spans="1:28">
      <c r="A500" t="s">
        <v>3097</v>
      </c>
      <c r="B500">
        <v>499</v>
      </c>
      <c r="C500" t="s">
        <v>3098</v>
      </c>
      <c r="D500" t="s">
        <v>3099</v>
      </c>
      <c r="E500" s="5" t="s">
        <v>29</v>
      </c>
      <c r="F500">
        <v>1</v>
      </c>
      <c r="G500" t="s">
        <v>3100</v>
      </c>
      <c r="H500" t="s">
        <v>3101</v>
      </c>
      <c r="I500">
        <v>0.4</v>
      </c>
      <c r="J500">
        <v>0.46</v>
      </c>
      <c r="K500" s="5">
        <v>42828</v>
      </c>
      <c r="L500" t="s">
        <v>32</v>
      </c>
      <c r="M500" t="s">
        <v>261</v>
      </c>
      <c r="N500" t="s">
        <v>232</v>
      </c>
      <c r="P500" s="6" t="s">
        <v>3077</v>
      </c>
      <c r="Q500" t="s">
        <v>3102</v>
      </c>
      <c r="R500" s="6">
        <f ca="1">IFERROR(IF(AND(OR(P500="Global X Investments Canada Inc",P500="Fidelity Investments Canada ULC",P500="3iQ Corp."), ISNUMBER(SEARCH("/U", A500))), 0, VLOOKUP(A500,'[1]aum (BBG)'!$A:$D,2,FALSE)),0)</f>
        <v>40215238.094329834</v>
      </c>
      <c r="S500" s="6">
        <f ca="1">IFERROR(IF(AND(OR(P500="Global X Investments Canada Inc",P500="Fidelity Investments Canada ULC",P500="3iQ Corp."), ISNUMBER(SEARCH("/U", A500))), 0, VLOOKUP(A500,'[1]fund_flow (BBG)'!$A:$D,2,FALSE)),0)</f>
        <v>0</v>
      </c>
      <c r="T500" s="6">
        <f ca="1">IFERROR(IF(AND(OR(P500="Global X Investments Canada Inc",P500="Fidelity Investments Canada ULC",P500="3iQ Corp."), ISNUMBER(SEARCH("/U", A500))), 0, VLOOKUP(A500,'[1]fund_flow (BBG)'!$A:$D,4,FALSE)),0)</f>
        <v>0</v>
      </c>
      <c r="U500" s="6">
        <f ca="1">IFERROR(IF(AND(OR(P500="Global X Investments Canada Inc",P500="Fidelity Investments Canada ULC",P500="3iQ Corp."), ISNUMBER(SEARCH("/U", A500))), 0, VLOOKUP(A500,'[1]fund_flow (BBG)'!$E:$F,2,FALSE)),0)</f>
        <v>548189.15000000293</v>
      </c>
      <c r="V500" s="6">
        <f ca="1">IFERROR(IF(AND(OR(P500="Global X Investments Canada Inc",P500="Fidelity Investments Canada ULC",P500="3iQ Corp."), ISNUMBER(SEARCH("/U", A500))), 0, VLOOKUP(A500,'[1]fund_flow (BBG)'!$G:$H,2,FALSE)),0)</f>
        <v>0</v>
      </c>
      <c r="W500" s="6">
        <f ca="1">IFERROR(IF(AND(OR(P500="Global X Investments Canada Inc",P500="Fidelity Investments Canada ULC",P500="3iQ Corp."), ISNUMBER(SEARCH("/U", A500))), 0, VLOOKUP(A500,'[1]fund_flow (BBG)'!$I:$J,2,FALSE)),0)</f>
        <v>548189.15000000293</v>
      </c>
      <c r="X500" s="6">
        <f ca="1">IFERROR(VLOOKUP(A500,'[1]num_trades (BBG)'!$A:$C,2,FALSE),0)</f>
        <v>61</v>
      </c>
      <c r="Y500" s="6">
        <f ca="1">IFERROR(VLOOKUP(A500,'[1]Turnover (BBG)'!$A:$C,2,FALSE),0)</f>
        <v>58564.39</v>
      </c>
      <c r="Z500" s="6" t="str">
        <f>+IFERROR(IFERROR(VLOOKUP(M500,'[1]Category Mapping'!A:B,2,0),VLOOKUP(N500,'[1]Category Mapping'!A:B,2,0)),"Other")</f>
        <v>Other</v>
      </c>
      <c r="AA500" s="7">
        <v>36639652.824401855</v>
      </c>
      <c r="AB500" s="6"/>
    </row>
    <row r="501" spans="1:28">
      <c r="A501" t="s">
        <v>3103</v>
      </c>
      <c r="B501">
        <v>500</v>
      </c>
      <c r="C501" t="s">
        <v>3104</v>
      </c>
      <c r="D501" t="s">
        <v>3105</v>
      </c>
      <c r="E501" t="s">
        <v>29</v>
      </c>
      <c r="F501">
        <v>2</v>
      </c>
      <c r="G501" s="10" t="s">
        <v>3106</v>
      </c>
      <c r="H501" s="10" t="s">
        <v>3107</v>
      </c>
      <c r="I501" s="11">
        <v>0.75</v>
      </c>
      <c r="J501">
        <v>0.86</v>
      </c>
      <c r="K501" s="5">
        <v>42830</v>
      </c>
      <c r="L501" t="s">
        <v>32</v>
      </c>
      <c r="M501" t="s">
        <v>142</v>
      </c>
      <c r="N501" t="s">
        <v>3108</v>
      </c>
      <c r="P501" s="6" t="s">
        <v>233</v>
      </c>
      <c r="Q501" t="s">
        <v>3109</v>
      </c>
      <c r="R501" s="6">
        <f ca="1">IFERROR(IF(AND(OR(P501="Global X Investments Canada Inc",P501="Fidelity Investments Canada ULC",P501="3iQ Corp."), ISNUMBER(SEARCH("/U", A501))), 0, VLOOKUP(A501,'[1]aum (BBG)'!$A:$D,2,FALSE)),0)</f>
        <v>44754522.304520607</v>
      </c>
      <c r="S501" s="6">
        <f ca="1">IFERROR(IF(AND(OR(P501="Global X Investments Canada Inc",P501="Fidelity Investments Canada ULC",P501="3iQ Corp."), ISNUMBER(SEARCH("/U", A501))), 0, VLOOKUP(A501,'[1]fund_flow (BBG)'!$A:$D,2,FALSE)),0)</f>
        <v>0</v>
      </c>
      <c r="T501" s="6">
        <f ca="1">IFERROR(IF(AND(OR(P501="Global X Investments Canada Inc",P501="Fidelity Investments Canada ULC",P501="3iQ Corp."), ISNUMBER(SEARCH("/U", A501))), 0, VLOOKUP(A501,'[1]fund_flow (BBG)'!$A:$D,4,FALSE)),0)</f>
        <v>0</v>
      </c>
      <c r="U501" s="6">
        <f ca="1">IFERROR(IF(AND(OR(P501="Global X Investments Canada Inc",P501="Fidelity Investments Canada ULC",P501="3iQ Corp."), ISNUMBER(SEARCH("/U", A501))), 0, VLOOKUP(A501,'[1]fund_flow (BBG)'!$E:$F,2,FALSE)),0)</f>
        <v>-194061.46375000273</v>
      </c>
      <c r="V501" s="6">
        <f ca="1">IFERROR(IF(AND(OR(P501="Global X Investments Canada Inc",P501="Fidelity Investments Canada ULC",P501="3iQ Corp."), ISNUMBER(SEARCH("/U", A501))), 0, VLOOKUP(A501,'[1]fund_flow (BBG)'!$G:$H,2,FALSE)),0)</f>
        <v>0</v>
      </c>
      <c r="W501" s="6">
        <f ca="1">IFERROR(IF(AND(OR(P501="Global X Investments Canada Inc",P501="Fidelity Investments Canada ULC",P501="3iQ Corp."), ISNUMBER(SEARCH("/U", A501))), 0, VLOOKUP(A501,'[1]fund_flow (BBG)'!$I:$J,2,FALSE)),0)</f>
        <v>-187596.78549857825</v>
      </c>
      <c r="X501" s="6">
        <f ca="1">IFERROR(VLOOKUP(A501,'[1]num_trades (BBG)'!$A:$C,2,FALSE),0)</f>
        <v>633</v>
      </c>
      <c r="Y501" s="6">
        <f ca="1">IFERROR(VLOOKUP(A501,'[1]Turnover (BBG)'!$A:$C,2,FALSE),0)</f>
        <v>701691.7</v>
      </c>
      <c r="Z501" s="6" t="str">
        <f>+IFERROR(IFERROR(VLOOKUP(M501,'[1]Category Mapping'!A:B,2,0),VLOOKUP(N501,'[1]Category Mapping'!A:B,2,0)),"Other")</f>
        <v>Other</v>
      </c>
      <c r="AA501" s="7">
        <v>341597694.39697266</v>
      </c>
      <c r="AB501" s="6"/>
    </row>
    <row r="502" spans="1:28">
      <c r="A502" t="s">
        <v>3110</v>
      </c>
      <c r="B502">
        <v>501</v>
      </c>
      <c r="C502" t="s">
        <v>3111</v>
      </c>
      <c r="D502" t="s">
        <v>3112</v>
      </c>
      <c r="E502" s="5" t="s">
        <v>29</v>
      </c>
      <c r="F502">
        <v>1</v>
      </c>
      <c r="G502" t="s">
        <v>3113</v>
      </c>
      <c r="H502" t="s">
        <v>3114</v>
      </c>
      <c r="I502">
        <v>0.35</v>
      </c>
      <c r="J502">
        <v>0.4</v>
      </c>
      <c r="K502" s="5">
        <v>42832</v>
      </c>
      <c r="L502" t="s">
        <v>32</v>
      </c>
      <c r="M502" t="s">
        <v>94</v>
      </c>
      <c r="N502" t="s">
        <v>963</v>
      </c>
      <c r="P502" s="6" t="s">
        <v>494</v>
      </c>
      <c r="Q502" t="s">
        <v>3115</v>
      </c>
      <c r="R502" s="6">
        <f ca="1">IFERROR(IF(AND(OR(P502="Global X Investments Canada Inc",P502="Fidelity Investments Canada ULC",P502="3iQ Corp."), ISNUMBER(SEARCH("/U", A502))), 0, VLOOKUP(A502,'[1]aum (BBG)'!$A:$D,2,FALSE)),0)</f>
        <v>38452701.774597168</v>
      </c>
      <c r="S502" s="6">
        <f ca="1">IFERROR(IF(AND(OR(P502="Global X Investments Canada Inc",P502="Fidelity Investments Canada ULC",P502="3iQ Corp."), ISNUMBER(SEARCH("/U", A502))), 0, VLOOKUP(A502,'[1]fund_flow (BBG)'!$A:$D,2,FALSE)),0)</f>
        <v>2519010.9999999967</v>
      </c>
      <c r="T502" s="6">
        <f ca="1">IFERROR(IF(AND(OR(P502="Global X Investments Canada Inc",P502="Fidelity Investments Canada ULC",P502="3iQ Corp."), ISNUMBER(SEARCH("/U", A502))), 0, VLOOKUP(A502,'[1]fund_flow (BBG)'!$A:$D,4,FALSE)),0)</f>
        <v>0</v>
      </c>
      <c r="U502" s="6">
        <f ca="1">IFERROR(IF(AND(OR(P502="Global X Investments Canada Inc",P502="Fidelity Investments Canada ULC",P502="3iQ Corp."), ISNUMBER(SEARCH("/U", A502))), 0, VLOOKUP(A502,'[1]fund_flow (BBG)'!$E:$F,2,FALSE)),0)</f>
        <v>0</v>
      </c>
      <c r="V502" s="6">
        <f ca="1">IFERROR(IF(AND(OR(P502="Global X Investments Canada Inc",P502="Fidelity Investments Canada ULC",P502="3iQ Corp."), ISNUMBER(SEARCH("/U", A502))), 0, VLOOKUP(A502,'[1]fund_flow (BBG)'!$G:$H,2,FALSE)),0)</f>
        <v>0</v>
      </c>
      <c r="W502" s="6">
        <f ca="1">IFERROR(IF(AND(OR(P502="Global X Investments Canada Inc",P502="Fidelity Investments Canada ULC",P502="3iQ Corp."), ISNUMBER(SEARCH("/U", A502))), 0, VLOOKUP(A502,'[1]fund_flow (BBG)'!$I:$J,2,FALSE)),0)</f>
        <v>2519010.9999999967</v>
      </c>
      <c r="X502" s="6">
        <f ca="1">IFERROR(VLOOKUP(A502,'[1]num_trades (BBG)'!$A:$C,2,FALSE),0)</f>
        <v>640</v>
      </c>
      <c r="Y502" s="6">
        <f ca="1">IFERROR(VLOOKUP(A502,'[1]Turnover (BBG)'!$A:$C,2,FALSE),0)</f>
        <v>2446285.2999999998</v>
      </c>
      <c r="Z502" s="6" t="str">
        <f>+IFERROR(IFERROR(VLOOKUP(M502,'[1]Category Mapping'!A:B,2,0),VLOOKUP(N502,'[1]Category Mapping'!A:B,2,0)),"Other")</f>
        <v>Global Sector Equity</v>
      </c>
      <c r="AA502" s="7">
        <v>36669131.297111511</v>
      </c>
      <c r="AB502" s="6"/>
    </row>
    <row r="503" spans="1:28">
      <c r="A503" t="s">
        <v>3116</v>
      </c>
      <c r="B503">
        <v>502</v>
      </c>
      <c r="C503" t="s">
        <v>3117</v>
      </c>
      <c r="D503" t="s">
        <v>3118</v>
      </c>
      <c r="E503" s="5" t="s">
        <v>29</v>
      </c>
      <c r="F503">
        <v>1</v>
      </c>
      <c r="G503" t="s">
        <v>3119</v>
      </c>
      <c r="H503" t="s">
        <v>3120</v>
      </c>
      <c r="I503">
        <v>0.35</v>
      </c>
      <c r="J503">
        <v>0.4</v>
      </c>
      <c r="K503" s="5">
        <v>42842</v>
      </c>
      <c r="L503" t="s">
        <v>32</v>
      </c>
      <c r="M503" t="s">
        <v>33</v>
      </c>
      <c r="N503" t="s">
        <v>2209</v>
      </c>
      <c r="P503" s="6" t="s">
        <v>3121</v>
      </c>
      <c r="Q503" t="s">
        <v>3122</v>
      </c>
      <c r="R503" s="6">
        <f ca="1">IFERROR(IF(AND(OR(P503="Global X Investments Canada Inc",P503="Fidelity Investments Canada ULC",P503="3iQ Corp."), ISNUMBER(SEARCH("/U", A503))), 0, VLOOKUP(A503,'[1]aum (BBG)'!$A:$D,2,FALSE)),0)</f>
        <v>504969194.79370117</v>
      </c>
      <c r="S503" s="6">
        <f ca="1">IFERROR(IF(AND(OR(P503="Global X Investments Canada Inc",P503="Fidelity Investments Canada ULC",P503="3iQ Corp."), ISNUMBER(SEARCH("/U", A503))), 0, VLOOKUP(A503,'[1]fund_flow (BBG)'!$A:$D,2,FALSE)),0)</f>
        <v>2700369.9999999423</v>
      </c>
      <c r="T503" s="6">
        <f ca="1">IFERROR(IF(AND(OR(P503="Global X Investments Canada Inc",P503="Fidelity Investments Canada ULC",P503="3iQ Corp."), ISNUMBER(SEARCH("/U", A503))), 0, VLOOKUP(A503,'[1]fund_flow (BBG)'!$A:$D,4,FALSE)),0)</f>
        <v>63015285.000000022</v>
      </c>
      <c r="U503" s="6">
        <f ca="1">IFERROR(IF(AND(OR(P503="Global X Investments Canada Inc",P503="Fidelity Investments Canada ULC",P503="3iQ Corp."), ISNUMBER(SEARCH("/U", A503))), 0, VLOOKUP(A503,'[1]fund_flow (BBG)'!$E:$F,2,FALSE)),0)</f>
        <v>0</v>
      </c>
      <c r="V503" s="6">
        <f ca="1">IFERROR(IF(AND(OR(P503="Global X Investments Canada Inc",P503="Fidelity Investments Canada ULC",P503="3iQ Corp."), ISNUMBER(SEARCH("/U", A503))), 0, VLOOKUP(A503,'[1]fund_flow (BBG)'!$G:$H,2,FALSE)),0)</f>
        <v>0</v>
      </c>
      <c r="W503" s="6">
        <f ca="1">IFERROR(IF(AND(OR(P503="Global X Investments Canada Inc",P503="Fidelity Investments Canada ULC",P503="3iQ Corp."), ISNUMBER(SEARCH("/U", A503))), 0, VLOOKUP(A503,'[1]fund_flow (BBG)'!$I:$J,2,FALSE)),0)</f>
        <v>135334165</v>
      </c>
      <c r="X503" s="6">
        <f ca="1">IFERROR(VLOOKUP(A503,'[1]num_trades (BBG)'!$A:$C,2,FALSE),0)</f>
        <v>142</v>
      </c>
      <c r="Y503" s="6">
        <f ca="1">IFERROR(VLOOKUP(A503,'[1]Turnover (BBG)'!$A:$C,2,FALSE),0)</f>
        <v>875642.68</v>
      </c>
      <c r="Z503" s="6" t="str">
        <f>+IFERROR(IFERROR(VLOOKUP(M503,'[1]Category Mapping'!A:B,2,0),VLOOKUP(N503,'[1]Category Mapping'!A:B,2,0)),"Other")</f>
        <v>Other</v>
      </c>
      <c r="AA503" s="7">
        <v>335164227.6763916</v>
      </c>
      <c r="AB503" s="6"/>
    </row>
    <row r="504" spans="1:28">
      <c r="A504" t="s">
        <v>3123</v>
      </c>
      <c r="B504">
        <v>503</v>
      </c>
      <c r="C504" t="s">
        <v>3124</v>
      </c>
      <c r="D504" t="s">
        <v>3125</v>
      </c>
      <c r="E504" s="5" t="s">
        <v>29</v>
      </c>
      <c r="F504">
        <v>1</v>
      </c>
      <c r="G504" t="s">
        <v>3126</v>
      </c>
      <c r="H504" t="s">
        <v>3127</v>
      </c>
      <c r="I504">
        <v>0.32</v>
      </c>
      <c r="J504">
        <v>0.36</v>
      </c>
      <c r="K504" s="5">
        <v>42842</v>
      </c>
      <c r="L504" t="s">
        <v>32</v>
      </c>
      <c r="M504" t="s">
        <v>480</v>
      </c>
      <c r="N504" t="s">
        <v>2209</v>
      </c>
      <c r="P504" s="6" t="s">
        <v>3121</v>
      </c>
      <c r="Q504" t="s">
        <v>3128</v>
      </c>
      <c r="R504" s="6">
        <f ca="1">IFERROR(IF(AND(OR(P504="Global X Investments Canada Inc",P504="Fidelity Investments Canada ULC",P504="3iQ Corp."), ISNUMBER(SEARCH("/U", A504))), 0, VLOOKUP(A504,'[1]aum (BBG)'!$A:$D,2,FALSE)),0)</f>
        <v>179362332.15332031</v>
      </c>
      <c r="S504" s="6">
        <f ca="1">IFERROR(IF(AND(OR(P504="Global X Investments Canada Inc",P504="Fidelity Investments Canada ULC",P504="3iQ Corp."), ISNUMBER(SEARCH("/U", A504))), 0, VLOOKUP(A504,'[1]fund_flow (BBG)'!$A:$D,2,FALSE)),0)</f>
        <v>3360350.0000000177</v>
      </c>
      <c r="T504" s="6">
        <f ca="1">IFERROR(IF(AND(OR(P504="Global X Investments Canada Inc",P504="Fidelity Investments Canada ULC",P504="3iQ Corp."), ISNUMBER(SEARCH("/U", A504))), 0, VLOOKUP(A504,'[1]fund_flow (BBG)'!$A:$D,4,FALSE)),0)</f>
        <v>47280164.999999993</v>
      </c>
      <c r="U504" s="6">
        <f ca="1">IFERROR(IF(AND(OR(P504="Global X Investments Canada Inc",P504="Fidelity Investments Canada ULC",P504="3iQ Corp."), ISNUMBER(SEARCH("/U", A504))), 0, VLOOKUP(A504,'[1]fund_flow (BBG)'!$E:$F,2,FALSE)),0)</f>
        <v>3417540.0000000033</v>
      </c>
      <c r="V504" s="6">
        <f ca="1">IFERROR(IF(AND(OR(P504="Global X Investments Canada Inc",P504="Fidelity Investments Canada ULC",P504="3iQ Corp."), ISNUMBER(SEARCH("/U", A504))), 0, VLOOKUP(A504,'[1]fund_flow (BBG)'!$G:$H,2,FALSE)),0)</f>
        <v>0</v>
      </c>
      <c r="W504" s="6">
        <f ca="1">IFERROR(IF(AND(OR(P504="Global X Investments Canada Inc",P504="Fidelity Investments Canada ULC",P504="3iQ Corp."), ISNUMBER(SEARCH("/U", A504))), 0, VLOOKUP(A504,'[1]fund_flow (BBG)'!$I:$J,2,FALSE)),0)</f>
        <v>101895985.00000001</v>
      </c>
      <c r="X504" s="6">
        <f ca="1">IFERROR(VLOOKUP(A504,'[1]num_trades (BBG)'!$A:$C,2,FALSE),0)</f>
        <v>80</v>
      </c>
      <c r="Y504" s="6">
        <f ca="1">IFERROR(VLOOKUP(A504,'[1]Turnover (BBG)'!$A:$C,2,FALSE),0)</f>
        <v>257208.06</v>
      </c>
      <c r="Z504" s="6" t="str">
        <f>+IFERROR(IFERROR(VLOOKUP(M504,'[1]Category Mapping'!A:B,2,0),VLOOKUP(N504,'[1]Category Mapping'!A:B,2,0)),"Other")</f>
        <v>Other</v>
      </c>
      <c r="AA504" s="7">
        <v>76065626.14440918</v>
      </c>
      <c r="AB504" s="6"/>
    </row>
    <row r="505" spans="1:28">
      <c r="A505" t="s">
        <v>3129</v>
      </c>
      <c r="B505">
        <v>504</v>
      </c>
      <c r="C505" t="s">
        <v>3130</v>
      </c>
      <c r="D505" t="s">
        <v>3131</v>
      </c>
      <c r="E505" s="5" t="s">
        <v>29</v>
      </c>
      <c r="F505">
        <v>1</v>
      </c>
      <c r="G505" t="s">
        <v>3132</v>
      </c>
      <c r="H505" t="s">
        <v>3133</v>
      </c>
      <c r="I505">
        <v>0.45</v>
      </c>
      <c r="J505">
        <v>0.51</v>
      </c>
      <c r="K505" s="5">
        <v>42842</v>
      </c>
      <c r="L505" t="s">
        <v>32</v>
      </c>
      <c r="M505" t="s">
        <v>480</v>
      </c>
      <c r="N505" t="s">
        <v>2209</v>
      </c>
      <c r="P505" s="6" t="s">
        <v>3121</v>
      </c>
      <c r="Q505" t="s">
        <v>3134</v>
      </c>
      <c r="R505" s="6">
        <f ca="1">IFERROR(IF(AND(OR(P505="Global X Investments Canada Inc",P505="Fidelity Investments Canada ULC",P505="3iQ Corp."), ISNUMBER(SEARCH("/U", A505))), 0, VLOOKUP(A505,'[1]aum (BBG)'!$A:$D,2,FALSE)),0)</f>
        <v>62906468.200683594</v>
      </c>
      <c r="S505" s="6">
        <f ca="1">IFERROR(IF(AND(OR(P505="Global X Investments Canada Inc",P505="Fidelity Investments Canada ULC",P505="3iQ Corp."), ISNUMBER(SEARCH("/U", A505))), 0, VLOOKUP(A505,'[1]fund_flow (BBG)'!$A:$D,2,FALSE)),0)</f>
        <v>0</v>
      </c>
      <c r="T505" s="6">
        <f ca="1">IFERROR(IF(AND(OR(P505="Global X Investments Canada Inc",P505="Fidelity Investments Canada ULC",P505="3iQ Corp."), ISNUMBER(SEARCH("/U", A505))), 0, VLOOKUP(A505,'[1]fund_flow (BBG)'!$A:$D,4,FALSE)),0)</f>
        <v>0</v>
      </c>
      <c r="U505" s="6">
        <f ca="1">IFERROR(IF(AND(OR(P505="Global X Investments Canada Inc",P505="Fidelity Investments Canada ULC",P505="3iQ Corp."), ISNUMBER(SEARCH("/U", A505))), 0, VLOOKUP(A505,'[1]fund_flow (BBG)'!$E:$F,2,FALSE)),0)</f>
        <v>0</v>
      </c>
      <c r="V505" s="6">
        <f ca="1">IFERROR(IF(AND(OR(P505="Global X Investments Canada Inc",P505="Fidelity Investments Canada ULC",P505="3iQ Corp."), ISNUMBER(SEARCH("/U", A505))), 0, VLOOKUP(A505,'[1]fund_flow (BBG)'!$G:$H,2,FALSE)),0)</f>
        <v>0</v>
      </c>
      <c r="W505" s="6">
        <f ca="1">IFERROR(IF(AND(OR(P505="Global X Investments Canada Inc",P505="Fidelity Investments Canada ULC",P505="3iQ Corp."), ISNUMBER(SEARCH("/U", A505))), 0, VLOOKUP(A505,'[1]fund_flow (BBG)'!$I:$J,2,FALSE)),0)</f>
        <v>0</v>
      </c>
      <c r="X505" s="6">
        <f ca="1">IFERROR(VLOOKUP(A505,'[1]num_trades (BBG)'!$A:$C,2,FALSE),0)</f>
        <v>206</v>
      </c>
      <c r="Y505" s="6">
        <f ca="1">IFERROR(VLOOKUP(A505,'[1]Turnover (BBG)'!$A:$C,2,FALSE),0)</f>
        <v>2088718.9</v>
      </c>
      <c r="Z505" s="6" t="str">
        <f>+IFERROR(IFERROR(VLOOKUP(M505,'[1]Category Mapping'!A:B,2,0),VLOOKUP(N505,'[1]Category Mapping'!A:B,2,0)),"Other")</f>
        <v>Other</v>
      </c>
      <c r="AA505" s="7">
        <v>57493479.919433594</v>
      </c>
      <c r="AB505" s="6"/>
    </row>
    <row r="506" spans="1:28">
      <c r="A506" t="s">
        <v>3135</v>
      </c>
      <c r="B506">
        <v>505</v>
      </c>
      <c r="C506" t="s">
        <v>3136</v>
      </c>
      <c r="D506" t="s">
        <v>3137</v>
      </c>
      <c r="E506" s="5" t="s">
        <v>29</v>
      </c>
      <c r="F506">
        <v>1</v>
      </c>
      <c r="G506" t="s">
        <v>3138</v>
      </c>
      <c r="H506" t="s">
        <v>3139</v>
      </c>
      <c r="I506">
        <v>0.5</v>
      </c>
      <c r="J506">
        <v>0.56000000000000005</v>
      </c>
      <c r="K506" s="5">
        <v>42842</v>
      </c>
      <c r="L506" t="s">
        <v>32</v>
      </c>
      <c r="M506" t="s">
        <v>102</v>
      </c>
      <c r="N506" t="s">
        <v>2209</v>
      </c>
      <c r="P506" s="6" t="s">
        <v>3121</v>
      </c>
      <c r="Q506" t="s">
        <v>3140</v>
      </c>
      <c r="R506" s="6">
        <f ca="1">IFERROR(IF(AND(OR(P506="Global X Investments Canada Inc",P506="Fidelity Investments Canada ULC",P506="3iQ Corp."), ISNUMBER(SEARCH("/U", A506))), 0, VLOOKUP(A506,'[1]aum (BBG)'!$A:$D,2,FALSE)),0)</f>
        <v>12500724.792480469</v>
      </c>
      <c r="S506" s="6">
        <f ca="1">IFERROR(IF(AND(OR(P506="Global X Investments Canada Inc",P506="Fidelity Investments Canada ULC",P506="3iQ Corp."), ISNUMBER(SEARCH("/U", A506))), 0, VLOOKUP(A506,'[1]fund_flow (BBG)'!$A:$D,2,FALSE)),0)</f>
        <v>0</v>
      </c>
      <c r="T506" s="6">
        <f ca="1">IFERROR(IF(AND(OR(P506="Global X Investments Canada Inc",P506="Fidelity Investments Canada ULC",P506="3iQ Corp."), ISNUMBER(SEARCH("/U", A506))), 0, VLOOKUP(A506,'[1]fund_flow (BBG)'!$A:$D,4,FALSE)),0)</f>
        <v>0</v>
      </c>
      <c r="U506" s="6">
        <f ca="1">IFERROR(IF(AND(OR(P506="Global X Investments Canada Inc",P506="Fidelity Investments Canada ULC",P506="3iQ Corp."), ISNUMBER(SEARCH("/U", A506))), 0, VLOOKUP(A506,'[1]fund_flow (BBG)'!$E:$F,2,FALSE)),0)</f>
        <v>0</v>
      </c>
      <c r="V506" s="6">
        <f ca="1">IFERROR(IF(AND(OR(P506="Global X Investments Canada Inc",P506="Fidelity Investments Canada ULC",P506="3iQ Corp."), ISNUMBER(SEARCH("/U", A506))), 0, VLOOKUP(A506,'[1]fund_flow (BBG)'!$G:$H,2,FALSE)),0)</f>
        <v>2508349.9999999995</v>
      </c>
      <c r="W506" s="6">
        <f ca="1">IFERROR(IF(AND(OR(P506="Global X Investments Canada Inc",P506="Fidelity Investments Canada ULC",P506="3iQ Corp."), ISNUMBER(SEARCH("/U", A506))), 0, VLOOKUP(A506,'[1]fund_flow (BBG)'!$I:$J,2,FALSE)),0)</f>
        <v>2508349.9999999995</v>
      </c>
      <c r="X506" s="6">
        <f ca="1">IFERROR(VLOOKUP(A506,'[1]num_trades (BBG)'!$A:$C,2,FALSE),0)</f>
        <v>40</v>
      </c>
      <c r="Y506" s="6">
        <f ca="1">IFERROR(VLOOKUP(A506,'[1]Turnover (BBG)'!$A:$C,2,FALSE),0)</f>
        <v>810663.47000000009</v>
      </c>
      <c r="Z506" s="6" t="str">
        <f>+IFERROR(IFERROR(VLOOKUP(M506,'[1]Category Mapping'!A:B,2,0),VLOOKUP(N506,'[1]Category Mapping'!A:B,2,0)),"Other")</f>
        <v>Other</v>
      </c>
      <c r="AA506" s="7">
        <v>8889099.8840332031</v>
      </c>
      <c r="AB506" s="6"/>
    </row>
    <row r="507" spans="1:28">
      <c r="A507" t="s">
        <v>3141</v>
      </c>
      <c r="B507">
        <v>506</v>
      </c>
      <c r="C507" t="s">
        <v>3142</v>
      </c>
      <c r="D507" t="s">
        <v>3143</v>
      </c>
      <c r="E507" s="5" t="s">
        <v>29</v>
      </c>
      <c r="F507">
        <v>1</v>
      </c>
      <c r="G507" t="s">
        <v>3144</v>
      </c>
      <c r="H507" t="s">
        <v>3145</v>
      </c>
      <c r="I507">
        <v>0.37</v>
      </c>
      <c r="J507">
        <v>0.42</v>
      </c>
      <c r="K507" s="5">
        <v>42842</v>
      </c>
      <c r="L507" t="s">
        <v>32</v>
      </c>
      <c r="M507" t="s">
        <v>102</v>
      </c>
      <c r="N507" t="s">
        <v>2209</v>
      </c>
      <c r="P507" s="6" t="s">
        <v>3121</v>
      </c>
      <c r="Q507" t="s">
        <v>3146</v>
      </c>
      <c r="R507" s="6">
        <f ca="1">IFERROR(IF(AND(OR(P507="Global X Investments Canada Inc",P507="Fidelity Investments Canada ULC",P507="3iQ Corp."), ISNUMBER(SEARCH("/U", A507))), 0, VLOOKUP(A507,'[1]aum (BBG)'!$A:$D,2,FALSE)),0)</f>
        <v>11959739.685058594</v>
      </c>
      <c r="S507" s="6">
        <f ca="1">IFERROR(IF(AND(OR(P507="Global X Investments Canada Inc",P507="Fidelity Investments Canada ULC",P507="3iQ Corp."), ISNUMBER(SEARCH("/U", A507))), 0, VLOOKUP(A507,'[1]fund_flow (BBG)'!$A:$D,2,FALSE)),0)</f>
        <v>0</v>
      </c>
      <c r="T507" s="6">
        <f ca="1">IFERROR(IF(AND(OR(P507="Global X Investments Canada Inc",P507="Fidelity Investments Canada ULC",P507="3iQ Corp."), ISNUMBER(SEARCH("/U", A507))), 0, VLOOKUP(A507,'[1]fund_flow (BBG)'!$A:$D,4,FALSE)),0)</f>
        <v>0</v>
      </c>
      <c r="U507" s="6">
        <f ca="1">IFERROR(IF(AND(OR(P507="Global X Investments Canada Inc",P507="Fidelity Investments Canada ULC",P507="3iQ Corp."), ISNUMBER(SEARCH("/U", A507))), 0, VLOOKUP(A507,'[1]fund_flow (BBG)'!$E:$F,2,FALSE)),0)</f>
        <v>2978800.0000000009</v>
      </c>
      <c r="V507" s="6">
        <f ca="1">IFERROR(IF(AND(OR(P507="Global X Investments Canada Inc",P507="Fidelity Investments Canada ULC",P507="3iQ Corp."), ISNUMBER(SEARCH("/U", A507))), 0, VLOOKUP(A507,'[1]fund_flow (BBG)'!$G:$H,2,FALSE)),0)</f>
        <v>0</v>
      </c>
      <c r="W507" s="6">
        <f ca="1">IFERROR(IF(AND(OR(P507="Global X Investments Canada Inc",P507="Fidelity Investments Canada ULC",P507="3iQ Corp."), ISNUMBER(SEARCH("/U", A507))), 0, VLOOKUP(A507,'[1]fund_flow (BBG)'!$I:$J,2,FALSE)),0)</f>
        <v>2978800.0000000009</v>
      </c>
      <c r="X507" s="6">
        <f ca="1">IFERROR(VLOOKUP(A507,'[1]num_trades (BBG)'!$A:$C,2,FALSE),0)</f>
        <v>45</v>
      </c>
      <c r="Y507" s="6">
        <f ca="1">IFERROR(VLOOKUP(A507,'[1]Turnover (BBG)'!$A:$C,2,FALSE),0)</f>
        <v>164978.57100000003</v>
      </c>
      <c r="Z507" s="6" t="str">
        <f>+IFERROR(IFERROR(VLOOKUP(M507,'[1]Category Mapping'!A:B,2,0),VLOOKUP(N507,'[1]Category Mapping'!A:B,2,0)),"Other")</f>
        <v>Other</v>
      </c>
      <c r="AA507" s="7">
        <v>10444640.350341797</v>
      </c>
      <c r="AB507" s="6"/>
    </row>
    <row r="508" spans="1:28">
      <c r="A508" t="s">
        <v>3147</v>
      </c>
      <c r="B508">
        <v>507</v>
      </c>
      <c r="C508" t="s">
        <v>3148</v>
      </c>
      <c r="D508" t="s">
        <v>3149</v>
      </c>
      <c r="E508" s="5" t="s">
        <v>29</v>
      </c>
      <c r="F508">
        <v>1</v>
      </c>
      <c r="G508" t="s">
        <v>3150</v>
      </c>
      <c r="H508" t="s">
        <v>3151</v>
      </c>
      <c r="I508">
        <v>0.4</v>
      </c>
      <c r="J508">
        <v>0.45</v>
      </c>
      <c r="K508" s="5">
        <v>42842</v>
      </c>
      <c r="L508" t="s">
        <v>32</v>
      </c>
      <c r="M508" t="s">
        <v>109</v>
      </c>
      <c r="N508" t="s">
        <v>2209</v>
      </c>
      <c r="P508" s="6" t="s">
        <v>3121</v>
      </c>
      <c r="Q508" t="s">
        <v>3152</v>
      </c>
      <c r="R508" s="6">
        <f ca="1">IFERROR(IF(AND(OR(P508="Global X Investments Canada Inc",P508="Fidelity Investments Canada ULC",P508="3iQ Corp."), ISNUMBER(SEARCH("/U", A508))), 0, VLOOKUP(A508,'[1]aum (BBG)'!$A:$D,2,FALSE)),0)</f>
        <v>201746166.22924805</v>
      </c>
      <c r="S508" s="6">
        <f ca="1">IFERROR(IF(AND(OR(P508="Global X Investments Canada Inc",P508="Fidelity Investments Canada ULC",P508="3iQ Corp."), ISNUMBER(SEARCH("/U", A508))), 0, VLOOKUP(A508,'[1]fund_flow (BBG)'!$A:$D,2,FALSE)),0)</f>
        <v>0</v>
      </c>
      <c r="T508" s="6">
        <f ca="1">IFERROR(IF(AND(OR(P508="Global X Investments Canada Inc",P508="Fidelity Investments Canada ULC",P508="3iQ Corp."), ISNUMBER(SEARCH("/U", A508))), 0, VLOOKUP(A508,'[1]fund_flow (BBG)'!$A:$D,4,FALSE)),0)</f>
        <v>8400139.9999999702</v>
      </c>
      <c r="U508" s="6">
        <f ca="1">IFERROR(IF(AND(OR(P508="Global X Investments Canada Inc",P508="Fidelity Investments Canada ULC",P508="3iQ Corp."), ISNUMBER(SEARCH("/U", A508))), 0, VLOOKUP(A508,'[1]fund_flow (BBG)'!$E:$F,2,FALSE)),0)</f>
        <v>0</v>
      </c>
      <c r="V508" s="6">
        <f ca="1">IFERROR(IF(AND(OR(P508="Global X Investments Canada Inc",P508="Fidelity Investments Canada ULC",P508="3iQ Corp."), ISNUMBER(SEARCH("/U", A508))), 0, VLOOKUP(A508,'[1]fund_flow (BBG)'!$G:$H,2,FALSE)),0)</f>
        <v>0</v>
      </c>
      <c r="W508" s="6">
        <f ca="1">IFERROR(IF(AND(OR(P508="Global X Investments Canada Inc",P508="Fidelity Investments Canada ULC",P508="3iQ Corp."), ISNUMBER(SEARCH("/U", A508))), 0, VLOOKUP(A508,'[1]fund_flow (BBG)'!$I:$J,2,FALSE)),0)</f>
        <v>16661219.999999978</v>
      </c>
      <c r="X508" s="6">
        <f ca="1">IFERROR(VLOOKUP(A508,'[1]num_trades (BBG)'!$A:$C,2,FALSE),0)</f>
        <v>41</v>
      </c>
      <c r="Y508" s="6">
        <f ca="1">IFERROR(VLOOKUP(A508,'[1]Turnover (BBG)'!$A:$C,2,FALSE),0)</f>
        <v>162153.47999999998</v>
      </c>
      <c r="Z508" s="6" t="str">
        <f>+IFERROR(IFERROR(VLOOKUP(M508,'[1]Category Mapping'!A:B,2,0),VLOOKUP(N508,'[1]Category Mapping'!A:B,2,0)),"Other")</f>
        <v>Other</v>
      </c>
      <c r="AA508" s="7">
        <v>609691893.48220825</v>
      </c>
      <c r="AB508" s="6"/>
    </row>
    <row r="509" spans="1:28">
      <c r="A509" t="s">
        <v>3153</v>
      </c>
      <c r="B509">
        <v>508</v>
      </c>
      <c r="C509" t="s">
        <v>3154</v>
      </c>
      <c r="D509" t="s">
        <v>3155</v>
      </c>
      <c r="E509" s="5" t="s">
        <v>29</v>
      </c>
      <c r="F509">
        <v>1</v>
      </c>
      <c r="G509" t="s">
        <v>3156</v>
      </c>
      <c r="H509" t="s">
        <v>3157</v>
      </c>
      <c r="I509">
        <v>0.45</v>
      </c>
      <c r="J509">
        <v>0.51</v>
      </c>
      <c r="K509" s="5">
        <v>42842</v>
      </c>
      <c r="L509" t="s">
        <v>32</v>
      </c>
      <c r="M509" t="s">
        <v>109</v>
      </c>
      <c r="N509" t="s">
        <v>2209</v>
      </c>
      <c r="P509" s="6" t="s">
        <v>3121</v>
      </c>
      <c r="Q509" t="s">
        <v>3158</v>
      </c>
      <c r="R509" s="6">
        <f ca="1">IFERROR(IF(AND(OR(P509="Global X Investments Canada Inc",P509="Fidelity Investments Canada ULC",P509="3iQ Corp."), ISNUMBER(SEARCH("/U", A509))), 0, VLOOKUP(A509,'[1]aum (BBG)'!$A:$D,2,FALSE)),0)</f>
        <v>45643199.920654297</v>
      </c>
      <c r="S509" s="6">
        <f ca="1">IFERROR(IF(AND(OR(P509="Global X Investments Canada Inc",P509="Fidelity Investments Canada ULC",P509="3iQ Corp."), ISNUMBER(SEARCH("/U", A509))), 0, VLOOKUP(A509,'[1]fund_flow (BBG)'!$A:$D,2,FALSE)),0)</f>
        <v>0</v>
      </c>
      <c r="T509" s="6">
        <f ca="1">IFERROR(IF(AND(OR(P509="Global X Investments Canada Inc",P509="Fidelity Investments Canada ULC",P509="3iQ Corp."), ISNUMBER(SEARCH("/U", A509))), 0, VLOOKUP(A509,'[1]fund_flow (BBG)'!$A:$D,4,FALSE)),0)</f>
        <v>0</v>
      </c>
      <c r="U509" s="6">
        <f ca="1">IFERROR(IF(AND(OR(P509="Global X Investments Canada Inc",P509="Fidelity Investments Canada ULC",P509="3iQ Corp."), ISNUMBER(SEARCH("/U", A509))), 0, VLOOKUP(A509,'[1]fund_flow (BBG)'!$E:$F,2,FALSE)),0)</f>
        <v>0</v>
      </c>
      <c r="V509" s="6">
        <f ca="1">IFERROR(IF(AND(OR(P509="Global X Investments Canada Inc",P509="Fidelity Investments Canada ULC",P509="3iQ Corp."), ISNUMBER(SEARCH("/U", A509))), 0, VLOOKUP(A509,'[1]fund_flow (BBG)'!$G:$H,2,FALSE)),0)</f>
        <v>0</v>
      </c>
      <c r="W509" s="6">
        <f ca="1">IFERROR(IF(AND(OR(P509="Global X Investments Canada Inc",P509="Fidelity Investments Canada ULC",P509="3iQ Corp."), ISNUMBER(SEARCH("/U", A509))), 0, VLOOKUP(A509,'[1]fund_flow (BBG)'!$I:$J,2,FALSE)),0)</f>
        <v>-4369260.0000000037</v>
      </c>
      <c r="X509" s="6">
        <f ca="1">IFERROR(VLOOKUP(A509,'[1]num_trades (BBG)'!$A:$C,2,FALSE),0)</f>
        <v>121</v>
      </c>
      <c r="Y509" s="6">
        <f ca="1">IFERROR(VLOOKUP(A509,'[1]Turnover (BBG)'!$A:$C,2,FALSE),0)</f>
        <v>434985.37</v>
      </c>
      <c r="Z509" s="6" t="str">
        <f>+IFERROR(IFERROR(VLOOKUP(M509,'[1]Category Mapping'!A:B,2,0),VLOOKUP(N509,'[1]Category Mapping'!A:B,2,0)),"Other")</f>
        <v>Other</v>
      </c>
      <c r="AA509" s="7">
        <v>56656951.904296875</v>
      </c>
      <c r="AB509" s="6"/>
    </row>
    <row r="510" spans="1:28">
      <c r="A510" t="s">
        <v>3159</v>
      </c>
      <c r="B510">
        <v>509</v>
      </c>
      <c r="C510" t="s">
        <v>3160</v>
      </c>
      <c r="D510" t="s">
        <v>3161</v>
      </c>
      <c r="E510" s="5" t="s">
        <v>29</v>
      </c>
      <c r="F510">
        <v>1</v>
      </c>
      <c r="G510" t="s">
        <v>3162</v>
      </c>
      <c r="H510" t="s">
        <v>3163</v>
      </c>
      <c r="I510">
        <v>0.6</v>
      </c>
      <c r="J510">
        <v>0.66</v>
      </c>
      <c r="K510" s="5">
        <v>42851</v>
      </c>
      <c r="L510" t="s">
        <v>32</v>
      </c>
      <c r="M510" t="s">
        <v>645</v>
      </c>
      <c r="N510" t="s">
        <v>646</v>
      </c>
      <c r="P510" s="6" t="s">
        <v>2601</v>
      </c>
      <c r="Q510" t="s">
        <v>3164</v>
      </c>
      <c r="R510" s="6">
        <f ca="1">IFERROR(IF(AND(OR(P510="Global X Investments Canada Inc",P510="Fidelity Investments Canada ULC",P510="3iQ Corp."), ISNUMBER(SEARCH("/U", A510))), 0, VLOOKUP(A510,'[1]aum (BBG)'!$A:$D,2,FALSE)),0)</f>
        <v>270100197.02911377</v>
      </c>
      <c r="S510" s="6">
        <f ca="1">IFERROR(IF(AND(OR(P510="Global X Investments Canada Inc",P510="Fidelity Investments Canada ULC",P510="3iQ Corp."), ISNUMBER(SEARCH("/U", A510))), 0, VLOOKUP(A510,'[1]fund_flow (BBG)'!$A:$D,2,FALSE)),0)</f>
        <v>0</v>
      </c>
      <c r="T510" s="6">
        <f ca="1">IFERROR(IF(AND(OR(P510="Global X Investments Canada Inc",P510="Fidelity Investments Canada ULC",P510="3iQ Corp."), ISNUMBER(SEARCH("/U", A510))), 0, VLOOKUP(A510,'[1]fund_flow (BBG)'!$A:$D,4,FALSE)),0)</f>
        <v>0</v>
      </c>
      <c r="U510" s="6">
        <f ca="1">IFERROR(IF(AND(OR(P510="Global X Investments Canada Inc",P510="Fidelity Investments Canada ULC",P510="3iQ Corp."), ISNUMBER(SEARCH("/U", A510))), 0, VLOOKUP(A510,'[1]fund_flow (BBG)'!$E:$F,2,FALSE)),0)</f>
        <v>0</v>
      </c>
      <c r="V510" s="6">
        <f ca="1">IFERROR(IF(AND(OR(P510="Global X Investments Canada Inc",P510="Fidelity Investments Canada ULC",P510="3iQ Corp."), ISNUMBER(SEARCH("/U", A510))), 0, VLOOKUP(A510,'[1]fund_flow (BBG)'!$G:$H,2,FALSE)),0)</f>
        <v>2692867.0385000063</v>
      </c>
      <c r="W510" s="6">
        <f ca="1">IFERROR(IF(AND(OR(P510="Global X Investments Canada Inc",P510="Fidelity Investments Canada ULC",P510="3iQ Corp."), ISNUMBER(SEARCH("/U", A510))), 0, VLOOKUP(A510,'[1]fund_flow (BBG)'!$I:$J,2,FALSE)),0)</f>
        <v>901466.33150001243</v>
      </c>
      <c r="X510" s="6">
        <f ca="1">IFERROR(VLOOKUP(A510,'[1]num_trades (BBG)'!$A:$C,2,FALSE),0)</f>
        <v>34</v>
      </c>
      <c r="Y510" s="6">
        <f ca="1">IFERROR(VLOOKUP(A510,'[1]Turnover (BBG)'!$A:$C,2,FALSE),0)</f>
        <v>89733.71</v>
      </c>
      <c r="Z510" s="6" t="str">
        <f>+IFERROR(IFERROR(VLOOKUP(M510,'[1]Category Mapping'!A:B,2,0),VLOOKUP(N510,'[1]Category Mapping'!A:B,2,0)),"Other")</f>
        <v>Other</v>
      </c>
      <c r="AA510" s="7">
        <v>282437024.30725098</v>
      </c>
      <c r="AB510" s="6"/>
    </row>
    <row r="511" spans="1:28">
      <c r="A511" t="s">
        <v>3165</v>
      </c>
      <c r="B511">
        <v>510</v>
      </c>
      <c r="C511" t="s">
        <v>3166</v>
      </c>
      <c r="D511" t="s">
        <v>3167</v>
      </c>
      <c r="E511" s="5">
        <v>45034</v>
      </c>
      <c r="F511">
        <v>1</v>
      </c>
      <c r="G511" t="s">
        <v>3168</v>
      </c>
      <c r="H511" t="s">
        <v>3169</v>
      </c>
      <c r="I511">
        <v>0.65</v>
      </c>
      <c r="J511">
        <v>0.73</v>
      </c>
      <c r="K511" s="5">
        <v>42865</v>
      </c>
      <c r="L511" t="s">
        <v>32</v>
      </c>
      <c r="M511" t="s">
        <v>645</v>
      </c>
      <c r="N511" t="s">
        <v>1258</v>
      </c>
      <c r="P511" s="6" t="s">
        <v>1043</v>
      </c>
      <c r="Q511" t="s">
        <v>3170</v>
      </c>
      <c r="R511" s="6">
        <f ca="1">IFERROR(IF(AND(OR(P511="Global X Investments Canada Inc",P511="Fidelity Investments Canada ULC",P511="3iQ Corp."), ISNUMBER(SEARCH("/U", A511))), 0, VLOOKUP(A511,'[1]aum (BBG)'!$A:$D,2,FALSE)),0)</f>
        <v>0</v>
      </c>
      <c r="S511" s="6">
        <f ca="1">IFERROR(IF(AND(OR(P511="Global X Investments Canada Inc",P511="Fidelity Investments Canada ULC",P511="3iQ Corp."), ISNUMBER(SEARCH("/U", A511))), 0, VLOOKUP(A511,'[1]fund_flow (BBG)'!$A:$D,2,FALSE)),0)</f>
        <v>0</v>
      </c>
      <c r="T511" s="6">
        <f ca="1">IFERROR(IF(AND(OR(P511="Global X Investments Canada Inc",P511="Fidelity Investments Canada ULC",P511="3iQ Corp."), ISNUMBER(SEARCH("/U", A511))), 0, VLOOKUP(A511,'[1]fund_flow (BBG)'!$A:$D,4,FALSE)),0)</f>
        <v>0</v>
      </c>
      <c r="U511" s="6">
        <f ca="1">IFERROR(IF(AND(OR(P511="Global X Investments Canada Inc",P511="Fidelity Investments Canada ULC",P511="3iQ Corp."), ISNUMBER(SEARCH("/U", A511))), 0, VLOOKUP(A511,'[1]fund_flow (BBG)'!$E:$F,2,FALSE)),0)</f>
        <v>0</v>
      </c>
      <c r="V511" s="6">
        <f ca="1">IFERROR(IF(AND(OR(P511="Global X Investments Canada Inc",P511="Fidelity Investments Canada ULC",P511="3iQ Corp."), ISNUMBER(SEARCH("/U", A511))), 0, VLOOKUP(A511,'[1]fund_flow (BBG)'!$G:$H,2,FALSE)),0)</f>
        <v>0</v>
      </c>
      <c r="W511" s="6">
        <f ca="1">IFERROR(IF(AND(OR(P511="Global X Investments Canada Inc",P511="Fidelity Investments Canada ULC",P511="3iQ Corp."), ISNUMBER(SEARCH("/U", A511))), 0, VLOOKUP(A511,'[1]fund_flow (BBG)'!$I:$J,2,FALSE)),0)</f>
        <v>0</v>
      </c>
      <c r="X511" s="6">
        <f ca="1">IFERROR(VLOOKUP(A511,'[1]num_trades (BBG)'!$A:$C,2,FALSE),0)</f>
        <v>0</v>
      </c>
      <c r="Y511" s="6">
        <f ca="1">IFERROR(VLOOKUP(A511,'[1]Turnover (BBG)'!$A:$C,2,FALSE),0)</f>
        <v>0</v>
      </c>
      <c r="Z511" s="6" t="str">
        <f>+IFERROR(IFERROR(VLOOKUP(M511,'[1]Category Mapping'!A:B,2,0),VLOOKUP(N511,'[1]Category Mapping'!A:B,2,0)),"Other")</f>
        <v>Other</v>
      </c>
      <c r="AA511" s="7">
        <v>0</v>
      </c>
      <c r="AB511" s="6"/>
    </row>
    <row r="512" spans="1:28">
      <c r="A512" t="s">
        <v>3171</v>
      </c>
      <c r="B512">
        <v>511</v>
      </c>
      <c r="C512" t="s">
        <v>3172</v>
      </c>
      <c r="D512" t="s">
        <v>3173</v>
      </c>
      <c r="E512" s="5">
        <v>45034</v>
      </c>
      <c r="F512">
        <v>1</v>
      </c>
      <c r="G512" t="s">
        <v>3174</v>
      </c>
      <c r="H512" t="s">
        <v>3175</v>
      </c>
      <c r="I512">
        <v>0.65</v>
      </c>
      <c r="J512">
        <v>0.73</v>
      </c>
      <c r="K512" s="5">
        <v>42865</v>
      </c>
      <c r="L512" t="s">
        <v>32</v>
      </c>
      <c r="M512" t="s">
        <v>645</v>
      </c>
      <c r="N512" t="s">
        <v>1258</v>
      </c>
      <c r="P512" s="6" t="s">
        <v>1043</v>
      </c>
      <c r="Q512" t="s">
        <v>3176</v>
      </c>
      <c r="R512" s="6">
        <f ca="1">IFERROR(IF(AND(OR(P512="Global X Investments Canada Inc",P512="Fidelity Investments Canada ULC",P512="3iQ Corp."), ISNUMBER(SEARCH("/U", A512))), 0, VLOOKUP(A512,'[1]aum (BBG)'!$A:$D,2,FALSE)),0)</f>
        <v>0</v>
      </c>
      <c r="S512" s="6">
        <f ca="1">IFERROR(IF(AND(OR(P512="Global X Investments Canada Inc",P512="Fidelity Investments Canada ULC",P512="3iQ Corp."), ISNUMBER(SEARCH("/U", A512))), 0, VLOOKUP(A512,'[1]fund_flow (BBG)'!$A:$D,2,FALSE)),0)</f>
        <v>0</v>
      </c>
      <c r="T512" s="6">
        <f ca="1">IFERROR(IF(AND(OR(P512="Global X Investments Canada Inc",P512="Fidelity Investments Canada ULC",P512="3iQ Corp."), ISNUMBER(SEARCH("/U", A512))), 0, VLOOKUP(A512,'[1]fund_flow (BBG)'!$A:$D,4,FALSE)),0)</f>
        <v>0</v>
      </c>
      <c r="U512" s="6">
        <f ca="1">IFERROR(IF(AND(OR(P512="Global X Investments Canada Inc",P512="Fidelity Investments Canada ULC",P512="3iQ Corp."), ISNUMBER(SEARCH("/U", A512))), 0, VLOOKUP(A512,'[1]fund_flow (BBG)'!$E:$F,2,FALSE)),0)</f>
        <v>0</v>
      </c>
      <c r="V512" s="6">
        <f ca="1">IFERROR(IF(AND(OR(P512="Global X Investments Canada Inc",P512="Fidelity Investments Canada ULC",P512="3iQ Corp."), ISNUMBER(SEARCH("/U", A512))), 0, VLOOKUP(A512,'[1]fund_flow (BBG)'!$G:$H,2,FALSE)),0)</f>
        <v>0</v>
      </c>
      <c r="W512" s="6">
        <f ca="1">IFERROR(IF(AND(OR(P512="Global X Investments Canada Inc",P512="Fidelity Investments Canada ULC",P512="3iQ Corp."), ISNUMBER(SEARCH("/U", A512))), 0, VLOOKUP(A512,'[1]fund_flow (BBG)'!$I:$J,2,FALSE)),0)</f>
        <v>0</v>
      </c>
      <c r="X512" s="6">
        <f ca="1">IFERROR(VLOOKUP(A512,'[1]num_trades (BBG)'!$A:$C,2,FALSE),0)</f>
        <v>0</v>
      </c>
      <c r="Y512" s="6">
        <f ca="1">IFERROR(VLOOKUP(A512,'[1]Turnover (BBG)'!$A:$C,2,FALSE),0)</f>
        <v>0</v>
      </c>
      <c r="Z512" s="6" t="str">
        <f>+IFERROR(IFERROR(VLOOKUP(M512,'[1]Category Mapping'!A:B,2,0),VLOOKUP(N512,'[1]Category Mapping'!A:B,2,0)),"Other")</f>
        <v>Other</v>
      </c>
      <c r="AA512" s="7">
        <v>0</v>
      </c>
      <c r="AB512" s="6"/>
    </row>
    <row r="513" spans="1:28">
      <c r="A513" t="s">
        <v>3177</v>
      </c>
      <c r="B513">
        <v>512</v>
      </c>
      <c r="C513" t="s">
        <v>3178</v>
      </c>
      <c r="D513" t="s">
        <v>3179</v>
      </c>
      <c r="E513" s="5" t="s">
        <v>29</v>
      </c>
      <c r="F513">
        <v>1</v>
      </c>
      <c r="G513" t="s">
        <v>3180</v>
      </c>
      <c r="H513" t="s">
        <v>3181</v>
      </c>
      <c r="I513">
        <v>0.75</v>
      </c>
      <c r="J513">
        <v>1.06</v>
      </c>
      <c r="K513" s="5">
        <v>42879</v>
      </c>
      <c r="L513" t="s">
        <v>819</v>
      </c>
      <c r="M513" t="s">
        <v>1580</v>
      </c>
      <c r="N513" t="s">
        <v>610</v>
      </c>
      <c r="P513" s="6" t="s">
        <v>522</v>
      </c>
      <c r="Q513" t="s">
        <v>3182</v>
      </c>
      <c r="R513" s="6">
        <f ca="1">IFERROR(IF(AND(OR(P513="Global X Investments Canada Inc",P513="Fidelity Investments Canada ULC",P513="3iQ Corp."), ISNUMBER(SEARCH("/U", A513))), 0, VLOOKUP(A513,'[1]aum (BBG)'!$A:$D,2,FALSE)),0)</f>
        <v>75413108.253479004</v>
      </c>
      <c r="S513" s="6">
        <f ca="1">IFERROR(IF(AND(OR(P513="Global X Investments Canada Inc",P513="Fidelity Investments Canada ULC",P513="3iQ Corp."), ISNUMBER(SEARCH("/U", A513))), 0, VLOOKUP(A513,'[1]fund_flow (BBG)'!$A:$D,2,FALSE)),0)</f>
        <v>5097188.0239999965</v>
      </c>
      <c r="T513" s="6">
        <f ca="1">IFERROR(IF(AND(OR(P513="Global X Investments Canada Inc",P513="Fidelity Investments Canada ULC",P513="3iQ Corp."), ISNUMBER(SEARCH("/U", A513))), 0, VLOOKUP(A513,'[1]fund_flow (BBG)'!$A:$D,4,FALSE)),0)</f>
        <v>847340.52374999691</v>
      </c>
      <c r="U513" s="6">
        <f ca="1">IFERROR(IF(AND(OR(P513="Global X Investments Canada Inc",P513="Fidelity Investments Canada ULC",P513="3iQ Corp."), ISNUMBER(SEARCH("/U", A513))), 0, VLOOKUP(A513,'[1]fund_flow (BBG)'!$E:$F,2,FALSE)),0)</f>
        <v>-3381072.8467500028</v>
      </c>
      <c r="V513" s="6">
        <f ca="1">IFERROR(IF(AND(OR(P513="Global X Investments Canada Inc",P513="Fidelity Investments Canada ULC",P513="3iQ Corp."), ISNUMBER(SEARCH("/U", A513))), 0, VLOOKUP(A513,'[1]fund_flow (BBG)'!$G:$H,2,FALSE)),0)</f>
        <v>-38253286.159999996</v>
      </c>
      <c r="W513" s="6">
        <f ca="1">IFERROR(IF(AND(OR(P513="Global X Investments Canada Inc",P513="Fidelity Investments Canada ULC",P513="3iQ Corp."), ISNUMBER(SEARCH("/U", A513))), 0, VLOOKUP(A513,'[1]fund_flow (BBG)'!$I:$J,2,FALSE)),0)</f>
        <v>-47247434.474000007</v>
      </c>
      <c r="X513" s="6">
        <f ca="1">IFERROR(VLOOKUP(A513,'[1]num_trades (BBG)'!$A:$C,2,FALSE),0)</f>
        <v>164</v>
      </c>
      <c r="Y513" s="6">
        <f ca="1">IFERROR(VLOOKUP(A513,'[1]Turnover (BBG)'!$A:$C,2,FALSE),0)</f>
        <v>2774286.38</v>
      </c>
      <c r="Z513" s="6" t="str">
        <f>+IFERROR(IFERROR(VLOOKUP(M513,'[1]Category Mapping'!A:B,2,0),VLOOKUP(N513,'[1]Category Mapping'!A:B,2,0)),"Other")</f>
        <v>Other</v>
      </c>
      <c r="AA513" s="7">
        <v>85132388.401031494</v>
      </c>
      <c r="AB513" s="6"/>
    </row>
    <row r="514" spans="1:28">
      <c r="A514" t="s">
        <v>3183</v>
      </c>
      <c r="B514">
        <v>513</v>
      </c>
      <c r="C514" t="s">
        <v>3184</v>
      </c>
      <c r="D514" t="s">
        <v>3185</v>
      </c>
      <c r="E514" s="5" t="s">
        <v>29</v>
      </c>
      <c r="F514">
        <v>1</v>
      </c>
      <c r="G514" t="s">
        <v>3186</v>
      </c>
      <c r="H514" t="s">
        <v>3187</v>
      </c>
      <c r="I514">
        <v>0.75</v>
      </c>
      <c r="J514">
        <v>1.18</v>
      </c>
      <c r="K514" s="5">
        <v>42879</v>
      </c>
      <c r="L514" t="s">
        <v>819</v>
      </c>
      <c r="M514" t="s">
        <v>170</v>
      </c>
      <c r="N514" t="s">
        <v>3188</v>
      </c>
      <c r="P514" s="6" t="s">
        <v>522</v>
      </c>
      <c r="Q514" t="s">
        <v>3189</v>
      </c>
      <c r="R514" s="6">
        <f ca="1">IFERROR(IF(AND(OR(P514="Global X Investments Canada Inc",P514="Fidelity Investments Canada ULC",P514="3iQ Corp."), ISNUMBER(SEARCH("/U", A514))), 0, VLOOKUP(A514,'[1]aum (BBG)'!$A:$D,2,FALSE)),0)</f>
        <v>285758453.17840576</v>
      </c>
      <c r="S514" s="6">
        <f ca="1">IFERROR(IF(AND(OR(P514="Global X Investments Canada Inc",P514="Fidelity Investments Canada ULC",P514="3iQ Corp."), ISNUMBER(SEARCH("/U", A514))), 0, VLOOKUP(A514,'[1]fund_flow (BBG)'!$A:$D,2,FALSE)),0)</f>
        <v>1690023.3492500242</v>
      </c>
      <c r="T514" s="6">
        <f ca="1">IFERROR(IF(AND(OR(P514="Global X Investments Canada Inc",P514="Fidelity Investments Canada ULC",P514="3iQ Corp."), ISNUMBER(SEARCH("/U", A514))), 0, VLOOKUP(A514,'[1]fund_flow (BBG)'!$A:$D,4,FALSE)),0)</f>
        <v>855811.91425001225</v>
      </c>
      <c r="U514" s="6">
        <f ca="1">IFERROR(IF(AND(OR(P514="Global X Investments Canada Inc",P514="Fidelity Investments Canada ULC",P514="3iQ Corp."), ISNUMBER(SEARCH("/U", A514))), 0, VLOOKUP(A514,'[1]fund_flow (BBG)'!$E:$F,2,FALSE)),0)</f>
        <v>1710174.6424999638</v>
      </c>
      <c r="V514" s="6">
        <f ca="1">IFERROR(IF(AND(OR(P514="Global X Investments Canada Inc",P514="Fidelity Investments Canada ULC",P514="3iQ Corp."), ISNUMBER(SEARCH("/U", A514))), 0, VLOOKUP(A514,'[1]fund_flow (BBG)'!$G:$H,2,FALSE)),0)</f>
        <v>-2211.7652499999385</v>
      </c>
      <c r="W514" s="6">
        <f ca="1">IFERROR(IF(AND(OR(P514="Global X Investments Canada Inc",P514="Fidelity Investments Canada ULC",P514="3iQ Corp."), ISNUMBER(SEARCH("/U", A514))), 0, VLOOKUP(A514,'[1]fund_flow (BBG)'!$I:$J,2,FALSE)),0)</f>
        <v>6800705.5387500366</v>
      </c>
      <c r="X514" s="6">
        <f ca="1">IFERROR(VLOOKUP(A514,'[1]num_trades (BBG)'!$A:$C,2,FALSE),0)</f>
        <v>268</v>
      </c>
      <c r="Y514" s="6">
        <f ca="1">IFERROR(VLOOKUP(A514,'[1]Turnover (BBG)'!$A:$C,2,FALSE),0)</f>
        <v>3506387.1</v>
      </c>
      <c r="Z514" s="6" t="str">
        <f>+IFERROR(IFERROR(VLOOKUP(M514,'[1]Category Mapping'!A:B,2,0),VLOOKUP(N514,'[1]Category Mapping'!A:B,2,0)),"Other")</f>
        <v>Asset Allocation</v>
      </c>
      <c r="AA514" s="7">
        <v>273599188.08937073</v>
      </c>
      <c r="AB514" s="6"/>
    </row>
    <row r="515" spans="1:28">
      <c r="A515" t="s">
        <v>3190</v>
      </c>
      <c r="B515">
        <v>514</v>
      </c>
      <c r="C515" t="s">
        <v>3191</v>
      </c>
      <c r="D515" t="s">
        <v>3192</v>
      </c>
      <c r="E515" s="5">
        <v>45268</v>
      </c>
      <c r="F515">
        <v>1</v>
      </c>
      <c r="G515" t="s">
        <v>3193</v>
      </c>
      <c r="H515">
        <v>353769102</v>
      </c>
      <c r="I515">
        <v>0.3</v>
      </c>
      <c r="J515">
        <v>0.34</v>
      </c>
      <c r="K515" s="5">
        <v>42885</v>
      </c>
      <c r="L515" t="s">
        <v>32</v>
      </c>
      <c r="M515" t="s">
        <v>33</v>
      </c>
      <c r="N515" t="s">
        <v>115</v>
      </c>
      <c r="P515" s="6" t="s">
        <v>3194</v>
      </c>
      <c r="Q515" t="s">
        <v>3195</v>
      </c>
      <c r="R515" s="6">
        <f ca="1">IFERROR(IF(AND(OR(P515="Global X Investments Canada Inc",P515="Fidelity Investments Canada ULC",P515="3iQ Corp."), ISNUMBER(SEARCH("/U", A515))), 0, VLOOKUP(A515,'[1]aum (BBG)'!$A:$D,2,FALSE)),0)</f>
        <v>0</v>
      </c>
      <c r="S515" s="6">
        <f ca="1">IFERROR(IF(AND(OR(P515="Global X Investments Canada Inc",P515="Fidelity Investments Canada ULC",P515="3iQ Corp."), ISNUMBER(SEARCH("/U", A515))), 0, VLOOKUP(A515,'[1]fund_flow (BBG)'!$A:$D,2,FALSE)),0)</f>
        <v>0</v>
      </c>
      <c r="T515" s="6">
        <f ca="1">IFERROR(IF(AND(OR(P515="Global X Investments Canada Inc",P515="Fidelity Investments Canada ULC",P515="3iQ Corp."), ISNUMBER(SEARCH("/U", A515))), 0, VLOOKUP(A515,'[1]fund_flow (BBG)'!$A:$D,4,FALSE)),0)</f>
        <v>0</v>
      </c>
      <c r="U515" s="6">
        <f ca="1">IFERROR(IF(AND(OR(P515="Global X Investments Canada Inc",P515="Fidelity Investments Canada ULC",P515="3iQ Corp."), ISNUMBER(SEARCH("/U", A515))), 0, VLOOKUP(A515,'[1]fund_flow (BBG)'!$E:$F,2,FALSE)),0)</f>
        <v>0</v>
      </c>
      <c r="V515" s="6">
        <f ca="1">IFERROR(IF(AND(OR(P515="Global X Investments Canada Inc",P515="Fidelity Investments Canada ULC",P515="3iQ Corp."), ISNUMBER(SEARCH("/U", A515))), 0, VLOOKUP(A515,'[1]fund_flow (BBG)'!$G:$H,2,FALSE)),0)</f>
        <v>0</v>
      </c>
      <c r="W515" s="6">
        <f ca="1">IFERROR(IF(AND(OR(P515="Global X Investments Canada Inc",P515="Fidelity Investments Canada ULC",P515="3iQ Corp."), ISNUMBER(SEARCH("/U", A515))), 0, VLOOKUP(A515,'[1]fund_flow (BBG)'!$I:$J,2,FALSE)),0)</f>
        <v>0</v>
      </c>
      <c r="X515" s="6">
        <f ca="1">IFERROR(VLOOKUP(A515,'[1]num_trades (BBG)'!$A:$C,2,FALSE),0)</f>
        <v>0</v>
      </c>
      <c r="Y515" s="6">
        <f ca="1">IFERROR(VLOOKUP(A515,'[1]Turnover (BBG)'!$A:$C,2,FALSE),0)</f>
        <v>0</v>
      </c>
      <c r="Z515" s="6" t="str">
        <f>+IFERROR(IFERROR(VLOOKUP(M515,'[1]Category Mapping'!A:B,2,0),VLOOKUP(N515,'[1]Category Mapping'!A:B,2,0)),"Other")</f>
        <v>Other</v>
      </c>
      <c r="AA515" s="7">
        <v>0</v>
      </c>
      <c r="AB515" s="6"/>
    </row>
    <row r="516" spans="1:28">
      <c r="A516" t="s">
        <v>3196</v>
      </c>
      <c r="B516">
        <v>515</v>
      </c>
      <c r="C516" t="s">
        <v>3197</v>
      </c>
      <c r="D516" t="s">
        <v>3198</v>
      </c>
      <c r="E516" s="5" t="s">
        <v>29</v>
      </c>
      <c r="F516">
        <v>1</v>
      </c>
      <c r="G516" t="s">
        <v>3199</v>
      </c>
      <c r="H516">
        <v>353768104</v>
      </c>
      <c r="I516">
        <v>0.3</v>
      </c>
      <c r="J516">
        <v>0.4</v>
      </c>
      <c r="K516" s="5">
        <v>42885</v>
      </c>
      <c r="L516" t="s">
        <v>32</v>
      </c>
      <c r="M516" t="s">
        <v>223</v>
      </c>
      <c r="N516" t="s">
        <v>43</v>
      </c>
      <c r="P516" s="6" t="s">
        <v>3194</v>
      </c>
      <c r="Q516" t="s">
        <v>3200</v>
      </c>
      <c r="R516" s="6">
        <f ca="1">IFERROR(IF(AND(OR(P516="Global X Investments Canada Inc",P516="Fidelity Investments Canada ULC",P516="3iQ Corp."), ISNUMBER(SEARCH("/U", A516))), 0, VLOOKUP(A516,'[1]aum (BBG)'!$A:$D,2,FALSE)),0)</f>
        <v>65463409.423828125</v>
      </c>
      <c r="S516" s="6">
        <f ca="1">IFERROR(IF(AND(OR(P516="Global X Investments Canada Inc",P516="Fidelity Investments Canada ULC",P516="3iQ Corp."), ISNUMBER(SEARCH("/U", A516))), 0, VLOOKUP(A516,'[1]fund_flow (BBG)'!$A:$D,2,FALSE)),0)</f>
        <v>911461.45699999679</v>
      </c>
      <c r="T516" s="6">
        <f ca="1">IFERROR(IF(AND(OR(P516="Global X Investments Canada Inc",P516="Fidelity Investments Canada ULC",P516="3iQ Corp."), ISNUMBER(SEARCH("/U", A516))), 0, VLOOKUP(A516,'[1]fund_flow (BBG)'!$A:$D,4,FALSE)),0)</f>
        <v>0</v>
      </c>
      <c r="U516" s="6">
        <f ca="1">IFERROR(IF(AND(OR(P516="Global X Investments Canada Inc",P516="Fidelity Investments Canada ULC",P516="3iQ Corp."), ISNUMBER(SEARCH("/U", A516))), 0, VLOOKUP(A516,'[1]fund_flow (BBG)'!$E:$F,2,FALSE)),0)</f>
        <v>3646727.2820000034</v>
      </c>
      <c r="V516" s="6">
        <f ca="1">IFERROR(IF(AND(OR(P516="Global X Investments Canada Inc",P516="Fidelity Investments Canada ULC",P516="3iQ Corp."), ISNUMBER(SEARCH("/U", A516))), 0, VLOOKUP(A516,'[1]fund_flow (BBG)'!$G:$H,2,FALSE)),0)</f>
        <v>909853.81299999671</v>
      </c>
      <c r="W516" s="6">
        <f ca="1">IFERROR(IF(AND(OR(P516="Global X Investments Canada Inc",P516="Fidelity Investments Canada ULC",P516="3iQ Corp."), ISNUMBER(SEARCH("/U", A516))), 0, VLOOKUP(A516,'[1]fund_flow (BBG)'!$I:$J,2,FALSE)),0)</f>
        <v>6374425.9560000021</v>
      </c>
      <c r="X516" s="6">
        <f ca="1">IFERROR(VLOOKUP(A516,'[1]num_trades (BBG)'!$A:$C,2,FALSE),0)</f>
        <v>171</v>
      </c>
      <c r="Y516" s="6">
        <f ca="1">IFERROR(VLOOKUP(A516,'[1]Turnover (BBG)'!$A:$C,2,FALSE),0)</f>
        <v>1022335.16</v>
      </c>
      <c r="Z516" s="6" t="str">
        <f>+IFERROR(IFERROR(VLOOKUP(M516,'[1]Category Mapping'!A:B,2,0),VLOOKUP(N516,'[1]Category Mapping'!A:B,2,0)),"Other")</f>
        <v>Other</v>
      </c>
      <c r="AA516" s="7">
        <v>18928728.96194458</v>
      </c>
      <c r="AB516" s="6"/>
    </row>
    <row r="517" spans="1:28">
      <c r="A517" t="s">
        <v>3201</v>
      </c>
      <c r="B517">
        <v>516</v>
      </c>
      <c r="C517" t="s">
        <v>3202</v>
      </c>
      <c r="D517" t="s">
        <v>3203</v>
      </c>
      <c r="E517" s="5" t="s">
        <v>29</v>
      </c>
      <c r="F517">
        <v>1</v>
      </c>
      <c r="G517" t="s">
        <v>3204</v>
      </c>
      <c r="H517" t="s">
        <v>3205</v>
      </c>
      <c r="I517">
        <v>0.25</v>
      </c>
      <c r="J517">
        <v>0.28000000000000003</v>
      </c>
      <c r="K517" s="5">
        <v>42891</v>
      </c>
      <c r="L517" t="s">
        <v>32</v>
      </c>
      <c r="M517" t="s">
        <v>480</v>
      </c>
      <c r="N517" t="s">
        <v>2209</v>
      </c>
      <c r="P517" s="6" t="s">
        <v>3194</v>
      </c>
      <c r="Q517" t="s">
        <v>3206</v>
      </c>
      <c r="R517" s="6">
        <f ca="1">IFERROR(IF(AND(OR(P517="Global X Investments Canada Inc",P517="Fidelity Investments Canada ULC",P517="3iQ Corp."), ISNUMBER(SEARCH("/U", A517))), 0, VLOOKUP(A517,'[1]aum (BBG)'!$A:$D,2,FALSE)),0)</f>
        <v>112811401.3671875</v>
      </c>
      <c r="S517" s="6">
        <f ca="1">IFERROR(IF(AND(OR(P517="Global X Investments Canada Inc",P517="Fidelity Investments Canada ULC",P517="3iQ Corp."), ISNUMBER(SEARCH("/U", A517))), 0, VLOOKUP(A517,'[1]fund_flow (BBG)'!$A:$D,2,FALSE)),0)</f>
        <v>0</v>
      </c>
      <c r="T517" s="6">
        <f ca="1">IFERROR(IF(AND(OR(P517="Global X Investments Canada Inc",P517="Fidelity Investments Canada ULC",P517="3iQ Corp."), ISNUMBER(SEARCH("/U", A517))), 0, VLOOKUP(A517,'[1]fund_flow (BBG)'!$A:$D,4,FALSE)),0)</f>
        <v>0</v>
      </c>
      <c r="U517" s="6">
        <f ca="1">IFERROR(IF(AND(OR(P517="Global X Investments Canada Inc",P517="Fidelity Investments Canada ULC",P517="3iQ Corp."), ISNUMBER(SEARCH("/U", A517))), 0, VLOOKUP(A517,'[1]fund_flow (BBG)'!$E:$F,2,FALSE)),0)</f>
        <v>0</v>
      </c>
      <c r="V517" s="6">
        <f ca="1">IFERROR(IF(AND(OR(P517="Global X Investments Canada Inc",P517="Fidelity Investments Canada ULC",P517="3iQ Corp."), ISNUMBER(SEARCH("/U", A517))), 0, VLOOKUP(A517,'[1]fund_flow (BBG)'!$G:$H,2,FALSE)),0)</f>
        <v>0</v>
      </c>
      <c r="W517" s="6">
        <f ca="1">IFERROR(IF(AND(OR(P517="Global X Investments Canada Inc",P517="Fidelity Investments Canada ULC",P517="3iQ Corp."), ISNUMBER(SEARCH("/U", A517))), 0, VLOOKUP(A517,'[1]fund_flow (BBG)'!$I:$J,2,FALSE)),0)</f>
        <v>0</v>
      </c>
      <c r="X517" s="6">
        <f ca="1">IFERROR(VLOOKUP(A517,'[1]num_trades (BBG)'!$A:$C,2,FALSE),0)</f>
        <v>177</v>
      </c>
      <c r="Y517" s="6">
        <f ca="1">IFERROR(VLOOKUP(A517,'[1]Turnover (BBG)'!$A:$C,2,FALSE),0)</f>
        <v>1122656.2400000002</v>
      </c>
      <c r="Z517" s="6" t="str">
        <f>+IFERROR(IFERROR(VLOOKUP(M517,'[1]Category Mapping'!A:B,2,0),VLOOKUP(N517,'[1]Category Mapping'!A:B,2,0)),"Other")</f>
        <v>Other</v>
      </c>
      <c r="AA517" s="7">
        <v>48728939.056396484</v>
      </c>
      <c r="AB517" s="6"/>
    </row>
    <row r="518" spans="1:28">
      <c r="A518" t="s">
        <v>3207</v>
      </c>
      <c r="B518">
        <v>517</v>
      </c>
      <c r="C518" t="s">
        <v>3208</v>
      </c>
      <c r="D518" t="s">
        <v>3209</v>
      </c>
      <c r="E518" s="5" t="s">
        <v>29</v>
      </c>
      <c r="F518">
        <v>1</v>
      </c>
      <c r="G518" t="s">
        <v>3210</v>
      </c>
      <c r="H518">
        <v>353771108</v>
      </c>
      <c r="I518">
        <v>0.4</v>
      </c>
      <c r="J518">
        <v>0.45</v>
      </c>
      <c r="K518" s="5">
        <v>42891</v>
      </c>
      <c r="L518" t="s">
        <v>32</v>
      </c>
      <c r="M518" t="s">
        <v>109</v>
      </c>
      <c r="N518" t="s">
        <v>2209</v>
      </c>
      <c r="P518" s="6" t="s">
        <v>3194</v>
      </c>
      <c r="Q518" t="s">
        <v>3211</v>
      </c>
      <c r="R518" s="6">
        <f ca="1">IFERROR(IF(AND(OR(P518="Global X Investments Canada Inc",P518="Fidelity Investments Canada ULC",P518="3iQ Corp."), ISNUMBER(SEARCH("/U", A518))), 0, VLOOKUP(A518,'[1]aum (BBG)'!$A:$D,2,FALSE)),0)</f>
        <v>0</v>
      </c>
      <c r="S518" s="6">
        <f ca="1">IFERROR(IF(AND(OR(P518="Global X Investments Canada Inc",P518="Fidelity Investments Canada ULC",P518="3iQ Corp."), ISNUMBER(SEARCH("/U", A518))), 0, VLOOKUP(A518,'[1]fund_flow (BBG)'!$A:$D,2,FALSE)),0)</f>
        <v>0</v>
      </c>
      <c r="T518" s="6">
        <f ca="1">IFERROR(IF(AND(OR(P518="Global X Investments Canada Inc",P518="Fidelity Investments Canada ULC",P518="3iQ Corp."), ISNUMBER(SEARCH("/U", A518))), 0, VLOOKUP(A518,'[1]fund_flow (BBG)'!$A:$D,4,FALSE)),0)</f>
        <v>0</v>
      </c>
      <c r="U518" s="6">
        <f ca="1">IFERROR(IF(AND(OR(P518="Global X Investments Canada Inc",P518="Fidelity Investments Canada ULC",P518="3iQ Corp."), ISNUMBER(SEARCH("/U", A518))), 0, VLOOKUP(A518,'[1]fund_flow (BBG)'!$E:$F,2,FALSE)),0)</f>
        <v>0</v>
      </c>
      <c r="V518" s="6">
        <f ca="1">IFERROR(IF(AND(OR(P518="Global X Investments Canada Inc",P518="Fidelity Investments Canada ULC",P518="3iQ Corp."), ISNUMBER(SEARCH("/U", A518))), 0, VLOOKUP(A518,'[1]fund_flow (BBG)'!$G:$H,2,FALSE)),0)</f>
        <v>0</v>
      </c>
      <c r="W518" s="6">
        <f ca="1">IFERROR(IF(AND(OR(P518="Global X Investments Canada Inc",P518="Fidelity Investments Canada ULC",P518="3iQ Corp."), ISNUMBER(SEARCH("/U", A518))), 0, VLOOKUP(A518,'[1]fund_flow (BBG)'!$I:$J,2,FALSE)),0)</f>
        <v>0</v>
      </c>
      <c r="X518" s="6">
        <f ca="1">IFERROR(VLOOKUP(A518,'[1]num_trades (BBG)'!$A:$C,2,FALSE),0)</f>
        <v>0</v>
      </c>
      <c r="Y518" s="6">
        <f ca="1">IFERROR(VLOOKUP(A518,'[1]Turnover (BBG)'!$A:$C,2,FALSE),0)</f>
        <v>0</v>
      </c>
      <c r="Z518" s="6" t="str">
        <f>+IFERROR(IFERROR(VLOOKUP(M518,'[1]Category Mapping'!A:B,2,0),VLOOKUP(N518,'[1]Category Mapping'!A:B,2,0)),"Other")</f>
        <v>Other</v>
      </c>
      <c r="AA518" s="7">
        <v>0</v>
      </c>
      <c r="AB518" s="6"/>
    </row>
    <row r="519" spans="1:28">
      <c r="A519" t="s">
        <v>3212</v>
      </c>
      <c r="B519">
        <v>518</v>
      </c>
      <c r="C519" t="s">
        <v>3213</v>
      </c>
      <c r="D519" t="s">
        <v>3214</v>
      </c>
      <c r="E519" s="5" t="s">
        <v>29</v>
      </c>
      <c r="F519">
        <v>1</v>
      </c>
      <c r="G519" t="s">
        <v>3215</v>
      </c>
      <c r="H519" t="s">
        <v>3216</v>
      </c>
      <c r="I519">
        <v>0.1</v>
      </c>
      <c r="J519">
        <v>0.11</v>
      </c>
      <c r="K519" s="5">
        <v>42899</v>
      </c>
      <c r="L519" t="s">
        <v>32</v>
      </c>
      <c r="M519" t="s">
        <v>33</v>
      </c>
      <c r="N519" t="s">
        <v>150</v>
      </c>
      <c r="P519" s="6" t="s">
        <v>35</v>
      </c>
      <c r="Q519" t="s">
        <v>3217</v>
      </c>
      <c r="R519" s="6">
        <f ca="1">IFERROR(IF(AND(OR(P519="Global X Investments Canada Inc",P519="Fidelity Investments Canada ULC",P519="3iQ Corp."), ISNUMBER(SEARCH("/U", A519))), 0, VLOOKUP(A519,'[1]aum (BBG)'!$A:$D,2,FALSE)),0)</f>
        <v>3977558724.4033813</v>
      </c>
      <c r="S519" s="6">
        <f ca="1">IFERROR(IF(AND(OR(P519="Global X Investments Canada Inc",P519="Fidelity Investments Canada ULC",P519="3iQ Corp."), ISNUMBER(SEARCH("/U", A519))), 0, VLOOKUP(A519,'[1]fund_flow (BBG)'!$A:$D,2,FALSE)),0)</f>
        <v>33761746.700000212</v>
      </c>
      <c r="T519" s="6">
        <f ca="1">IFERROR(IF(AND(OR(P519="Global X Investments Canada Inc",P519="Fidelity Investments Canada ULC",P519="3iQ Corp."), ISNUMBER(SEARCH("/U", A519))), 0, VLOOKUP(A519,'[1]fund_flow (BBG)'!$A:$D,4,FALSE)),0)</f>
        <v>36308148.574999787</v>
      </c>
      <c r="U519" s="6">
        <f ca="1">IFERROR(IF(AND(OR(P519="Global X Investments Canada Inc",P519="Fidelity Investments Canada ULC",P519="3iQ Corp."), ISNUMBER(SEARCH("/U", A519))), 0, VLOOKUP(A519,'[1]fund_flow (BBG)'!$E:$F,2,FALSE)),0)</f>
        <v>47670099.97500021</v>
      </c>
      <c r="V519" s="6">
        <f ca="1">IFERROR(IF(AND(OR(P519="Global X Investments Canada Inc",P519="Fidelity Investments Canada ULC",P519="3iQ Corp."), ISNUMBER(SEARCH("/U", A519))), 0, VLOOKUP(A519,'[1]fund_flow (BBG)'!$G:$H,2,FALSE)),0)</f>
        <v>43942927.474999897</v>
      </c>
      <c r="W519" s="6">
        <f ca="1">IFERROR(IF(AND(OR(P519="Global X Investments Canada Inc",P519="Fidelity Investments Canada ULC",P519="3iQ Corp."), ISNUMBER(SEARCH("/U", A519))), 0, VLOOKUP(A519,'[1]fund_flow (BBG)'!$I:$J,2,FALSE)),0)</f>
        <v>216259414.87499985</v>
      </c>
      <c r="X519" s="6">
        <f ca="1">IFERROR(VLOOKUP(A519,'[1]num_trades (BBG)'!$A:$C,2,FALSE),0)</f>
        <v>14067</v>
      </c>
      <c r="Y519" s="6">
        <f ca="1">IFERROR(VLOOKUP(A519,'[1]Turnover (BBG)'!$A:$C,2,FALSE),0)</f>
        <v>127658940</v>
      </c>
      <c r="Z519" s="6" t="str">
        <f>+IFERROR(IFERROR(VLOOKUP(M519,'[1]Category Mapping'!A:B,2,0),VLOOKUP(N519,'[1]Category Mapping'!A:B,2,0)),"Other")</f>
        <v>Other</v>
      </c>
      <c r="AA519" s="7">
        <v>1885531408.0238342</v>
      </c>
      <c r="AB519" s="6"/>
    </row>
    <row r="520" spans="1:28">
      <c r="A520" t="s">
        <v>3218</v>
      </c>
      <c r="B520">
        <v>519</v>
      </c>
      <c r="C520" t="s">
        <v>3219</v>
      </c>
      <c r="D520" t="s">
        <v>3220</v>
      </c>
      <c r="E520" s="5" t="s">
        <v>29</v>
      </c>
      <c r="F520">
        <v>1</v>
      </c>
      <c r="G520" t="s">
        <v>3221</v>
      </c>
      <c r="H520" t="s">
        <v>3222</v>
      </c>
      <c r="I520">
        <v>0.14000000000000001</v>
      </c>
      <c r="J520">
        <v>0.16</v>
      </c>
      <c r="K520" s="5">
        <v>42899</v>
      </c>
      <c r="L520" t="s">
        <v>32</v>
      </c>
      <c r="M520" t="s">
        <v>480</v>
      </c>
      <c r="N520" t="s">
        <v>150</v>
      </c>
      <c r="P520" s="6" t="s">
        <v>35</v>
      </c>
      <c r="Q520" t="s">
        <v>3223</v>
      </c>
      <c r="R520" s="6">
        <f ca="1">IFERROR(IF(AND(OR(P520="Global X Investments Canada Inc",P520="Fidelity Investments Canada ULC",P520="3iQ Corp."), ISNUMBER(SEARCH("/U", A520))), 0, VLOOKUP(A520,'[1]aum (BBG)'!$A:$D,2,FALSE)),0)</f>
        <v>252857119.2741394</v>
      </c>
      <c r="S520" s="6">
        <f ca="1">IFERROR(IF(AND(OR(P520="Global X Investments Canada Inc",P520="Fidelity Investments Canada ULC",P520="3iQ Corp."), ISNUMBER(SEARCH("/U", A520))), 0, VLOOKUP(A520,'[1]fund_flow (BBG)'!$A:$D,2,FALSE)),0)</f>
        <v>2657082.9500000058</v>
      </c>
      <c r="T520" s="6">
        <f ca="1">IFERROR(IF(AND(OR(P520="Global X Investments Canada Inc",P520="Fidelity Investments Canada ULC",P520="3iQ Corp."), ISNUMBER(SEARCH("/U", A520))), 0, VLOOKUP(A520,'[1]fund_flow (BBG)'!$A:$D,4,FALSE)),0)</f>
        <v>0</v>
      </c>
      <c r="U520" s="6">
        <f ca="1">IFERROR(IF(AND(OR(P520="Global X Investments Canada Inc",P520="Fidelity Investments Canada ULC",P520="3iQ Corp."), ISNUMBER(SEARCH("/U", A520))), 0, VLOOKUP(A520,'[1]fund_flow (BBG)'!$E:$F,2,FALSE)),0)</f>
        <v>858926.87500001234</v>
      </c>
      <c r="V520" s="6">
        <f ca="1">IFERROR(IF(AND(OR(P520="Global X Investments Canada Inc",P520="Fidelity Investments Canada ULC",P520="3iQ Corp."), ISNUMBER(SEARCH("/U", A520))), 0, VLOOKUP(A520,'[1]fund_flow (BBG)'!$G:$H,2,FALSE)),0)</f>
        <v>-1709666.175000024</v>
      </c>
      <c r="W520" s="6">
        <f ca="1">IFERROR(IF(AND(OR(P520="Global X Investments Canada Inc",P520="Fidelity Investments Canada ULC",P520="3iQ Corp."), ISNUMBER(SEARCH("/U", A520))), 0, VLOOKUP(A520,'[1]fund_flow (BBG)'!$I:$J,2,FALSE)),0)</f>
        <v>5116707.3500000108</v>
      </c>
      <c r="X520" s="6">
        <f ca="1">IFERROR(VLOOKUP(A520,'[1]num_trades (BBG)'!$A:$C,2,FALSE),0)</f>
        <v>451</v>
      </c>
      <c r="Y520" s="6">
        <f ca="1">IFERROR(VLOOKUP(A520,'[1]Turnover (BBG)'!$A:$C,2,FALSE),0)</f>
        <v>3307072.7</v>
      </c>
      <c r="Z520" s="6" t="str">
        <f>+IFERROR(IFERROR(VLOOKUP(M520,'[1]Category Mapping'!A:B,2,0),VLOOKUP(N520,'[1]Category Mapping'!A:B,2,0)),"Other")</f>
        <v>Other</v>
      </c>
      <c r="AA520" s="7">
        <v>225590949.82147217</v>
      </c>
      <c r="AB520" s="6"/>
    </row>
    <row r="521" spans="1:28">
      <c r="A521" t="s">
        <v>3224</v>
      </c>
      <c r="B521">
        <v>520</v>
      </c>
      <c r="C521" t="s">
        <v>3225</v>
      </c>
      <c r="D521" t="s">
        <v>3226</v>
      </c>
      <c r="E521" s="5" t="s">
        <v>29</v>
      </c>
      <c r="F521">
        <v>1</v>
      </c>
      <c r="G521" t="s">
        <v>3227</v>
      </c>
      <c r="H521" t="s">
        <v>3228</v>
      </c>
      <c r="I521">
        <v>0.2</v>
      </c>
      <c r="J521">
        <v>0.22</v>
      </c>
      <c r="K521" s="5">
        <v>42899</v>
      </c>
      <c r="L521" t="s">
        <v>32</v>
      </c>
      <c r="M521" t="s">
        <v>357</v>
      </c>
      <c r="N521" t="s">
        <v>150</v>
      </c>
      <c r="P521" s="6" t="s">
        <v>35</v>
      </c>
      <c r="Q521" t="s">
        <v>3229</v>
      </c>
      <c r="R521" s="6">
        <f ca="1">IFERROR(IF(AND(OR(P521="Global X Investments Canada Inc",P521="Fidelity Investments Canada ULC",P521="3iQ Corp."), ISNUMBER(SEARCH("/U", A521))), 0, VLOOKUP(A521,'[1]aum (BBG)'!$A:$D,2,FALSE)),0)</f>
        <v>630404975.60501099</v>
      </c>
      <c r="S521" s="6">
        <f ca="1">IFERROR(IF(AND(OR(P521="Global X Investments Canada Inc",P521="Fidelity Investments Canada ULC",P521="3iQ Corp."), ISNUMBER(SEARCH("/U", A521))), 0, VLOOKUP(A521,'[1]fund_flow (BBG)'!$A:$D,2,FALSE)),0)</f>
        <v>17437813.499999907</v>
      </c>
      <c r="T521" s="6">
        <f ca="1">IFERROR(IF(AND(OR(P521="Global X Investments Canada Inc",P521="Fidelity Investments Canada ULC",P521="3iQ Corp."), ISNUMBER(SEARCH("/U", A521))), 0, VLOOKUP(A521,'[1]fund_flow (BBG)'!$A:$D,4,FALSE)),0)</f>
        <v>3077051.1500000437</v>
      </c>
      <c r="U521" s="6">
        <f ca="1">IFERROR(IF(AND(OR(P521="Global X Investments Canada Inc",P521="Fidelity Investments Canada ULC",P521="3iQ Corp."), ISNUMBER(SEARCH("/U", A521))), 0, VLOOKUP(A521,'[1]fund_flow (BBG)'!$E:$F,2,FALSE)),0)</f>
        <v>15440056.300000001</v>
      </c>
      <c r="V521" s="6">
        <f ca="1">IFERROR(IF(AND(OR(P521="Global X Investments Canada Inc",P521="Fidelity Investments Canada ULC",P521="3iQ Corp."), ISNUMBER(SEARCH("/U", A521))), 0, VLOOKUP(A521,'[1]fund_flow (BBG)'!$G:$H,2,FALSE)),0)</f>
        <v>3113027.7000000444</v>
      </c>
      <c r="W521" s="6">
        <f ca="1">IFERROR(IF(AND(OR(P521="Global X Investments Canada Inc",P521="Fidelity Investments Canada ULC",P521="3iQ Corp."), ISNUMBER(SEARCH("/U", A521))), 0, VLOOKUP(A521,'[1]fund_flow (BBG)'!$I:$J,2,FALSE)),0)</f>
        <v>45076487.849999972</v>
      </c>
      <c r="X521" s="6">
        <f ca="1">IFERROR(VLOOKUP(A521,'[1]num_trades (BBG)'!$A:$C,2,FALSE),0)</f>
        <v>1610</v>
      </c>
      <c r="Y521" s="6">
        <f ca="1">IFERROR(VLOOKUP(A521,'[1]Turnover (BBG)'!$A:$C,2,FALSE),0)</f>
        <v>29449920</v>
      </c>
      <c r="Z521" s="6" t="str">
        <f>+IFERROR(IFERROR(VLOOKUP(M521,'[1]Category Mapping'!A:B,2,0),VLOOKUP(N521,'[1]Category Mapping'!A:B,2,0)),"Other")</f>
        <v>Other</v>
      </c>
      <c r="AA521" s="7">
        <v>404194919.01397705</v>
      </c>
      <c r="AB521" s="6"/>
    </row>
    <row r="522" spans="1:28">
      <c r="A522" t="s">
        <v>3230</v>
      </c>
      <c r="B522">
        <v>521</v>
      </c>
      <c r="C522" t="s">
        <v>3231</v>
      </c>
      <c r="D522" t="s">
        <v>3232</v>
      </c>
      <c r="E522" s="5" t="s">
        <v>29</v>
      </c>
      <c r="F522">
        <v>1</v>
      </c>
      <c r="G522" t="s">
        <v>3233</v>
      </c>
      <c r="H522" t="s">
        <v>3234</v>
      </c>
      <c r="I522">
        <v>0.14000000000000001</v>
      </c>
      <c r="J522">
        <v>0.15</v>
      </c>
      <c r="K522" s="5">
        <v>42902</v>
      </c>
      <c r="L522" t="s">
        <v>32</v>
      </c>
      <c r="M522" t="s">
        <v>102</v>
      </c>
      <c r="N522" t="s">
        <v>150</v>
      </c>
      <c r="P522" s="6" t="s">
        <v>35</v>
      </c>
      <c r="Q522" t="s">
        <v>3235</v>
      </c>
      <c r="R522" s="6">
        <f ca="1">IFERROR(IF(AND(OR(P522="Global X Investments Canada Inc",P522="Fidelity Investments Canada ULC",P522="3iQ Corp."), ISNUMBER(SEARCH("/U", A522))), 0, VLOOKUP(A522,'[1]aum (BBG)'!$A:$D,2,FALSE)),0)</f>
        <v>95726698.637008667</v>
      </c>
      <c r="S522" s="6">
        <f ca="1">IFERROR(IF(AND(OR(P522="Global X Investments Canada Inc",P522="Fidelity Investments Canada ULC",P522="3iQ Corp."), ISNUMBER(SEARCH("/U", A522))), 0, VLOOKUP(A522,'[1]fund_flow (BBG)'!$A:$D,2,FALSE)),0)</f>
        <v>1581522.2749999943</v>
      </c>
      <c r="T522" s="6">
        <f ca="1">IFERROR(IF(AND(OR(P522="Global X Investments Canada Inc",P522="Fidelity Investments Canada ULC",P522="3iQ Corp."), ISNUMBER(SEARCH("/U", A522))), 0, VLOOKUP(A522,'[1]fund_flow (BBG)'!$A:$D,4,FALSE)),0)</f>
        <v>0</v>
      </c>
      <c r="U522" s="6">
        <f ca="1">IFERROR(IF(AND(OR(P522="Global X Investments Canada Inc",P522="Fidelity Investments Canada ULC",P522="3iQ Corp."), ISNUMBER(SEARCH("/U", A522))), 0, VLOOKUP(A522,'[1]fund_flow (BBG)'!$E:$F,2,FALSE)),0)</f>
        <v>748740.44999999739</v>
      </c>
      <c r="V522" s="6">
        <f ca="1">IFERROR(IF(AND(OR(P522="Global X Investments Canada Inc",P522="Fidelity Investments Canada ULC",P522="3iQ Corp."), ISNUMBER(SEARCH("/U", A522))), 0, VLOOKUP(A522,'[1]fund_flow (BBG)'!$G:$H,2,FALSE)),0)</f>
        <v>-2227013.2249999922</v>
      </c>
      <c r="W522" s="6">
        <f ca="1">IFERROR(IF(AND(OR(P522="Global X Investments Canada Inc",P522="Fidelity Investments Canada ULC",P522="3iQ Corp."), ISNUMBER(SEARCH("/U", A522))), 0, VLOOKUP(A522,'[1]fund_flow (BBG)'!$I:$J,2,FALSE)),0)</f>
        <v>1562917.3499999947</v>
      </c>
      <c r="X522" s="6">
        <f ca="1">IFERROR(VLOOKUP(A522,'[1]num_trades (BBG)'!$A:$C,2,FALSE),0)</f>
        <v>283</v>
      </c>
      <c r="Y522" s="6">
        <f ca="1">IFERROR(VLOOKUP(A522,'[1]Turnover (BBG)'!$A:$C,2,FALSE),0)</f>
        <v>6114150.2999999998</v>
      </c>
      <c r="Z522" s="6" t="str">
        <f>+IFERROR(IFERROR(VLOOKUP(M522,'[1]Category Mapping'!A:B,2,0),VLOOKUP(N522,'[1]Category Mapping'!A:B,2,0)),"Other")</f>
        <v>Other</v>
      </c>
      <c r="AA522" s="7">
        <v>67125182.151794434</v>
      </c>
      <c r="AB522" s="6"/>
    </row>
    <row r="523" spans="1:28">
      <c r="A523" t="s">
        <v>3236</v>
      </c>
      <c r="B523">
        <v>522</v>
      </c>
      <c r="C523" t="s">
        <v>3237</v>
      </c>
      <c r="D523" t="s">
        <v>3238</v>
      </c>
      <c r="E523" s="5" t="s">
        <v>29</v>
      </c>
      <c r="F523">
        <v>1</v>
      </c>
      <c r="G523" t="s">
        <v>3239</v>
      </c>
      <c r="H523" t="s">
        <v>3240</v>
      </c>
      <c r="I523">
        <v>0.2</v>
      </c>
      <c r="J523">
        <v>0.22</v>
      </c>
      <c r="K523" s="5">
        <v>42902</v>
      </c>
      <c r="L523" t="s">
        <v>32</v>
      </c>
      <c r="M523" t="s">
        <v>357</v>
      </c>
      <c r="N523" t="s">
        <v>150</v>
      </c>
      <c r="P523" s="6" t="s">
        <v>35</v>
      </c>
      <c r="Q523" t="s">
        <v>3241</v>
      </c>
      <c r="R523" s="6">
        <f ca="1">IFERROR(IF(AND(OR(P523="Global X Investments Canada Inc",P523="Fidelity Investments Canada ULC",P523="3iQ Corp."), ISNUMBER(SEARCH("/U", A523))), 0, VLOOKUP(A523,'[1]aum (BBG)'!$A:$D,2,FALSE)),0)</f>
        <v>147466781.61621094</v>
      </c>
      <c r="S523" s="6">
        <f ca="1">IFERROR(IF(AND(OR(P523="Global X Investments Canada Inc",P523="Fidelity Investments Canada ULC",P523="3iQ Corp."), ISNUMBER(SEARCH("/U", A523))), 0, VLOOKUP(A523,'[1]fund_flow (BBG)'!$A:$D,2,FALSE)),0)</f>
        <v>0</v>
      </c>
      <c r="T523" s="6">
        <f ca="1">IFERROR(IF(AND(OR(P523="Global X Investments Canada Inc",P523="Fidelity Investments Canada ULC",P523="3iQ Corp."), ISNUMBER(SEARCH("/U", A523))), 0, VLOOKUP(A523,'[1]fund_flow (BBG)'!$A:$D,4,FALSE)),0)</f>
        <v>762577.69999998377</v>
      </c>
      <c r="U523" s="6">
        <f ca="1">IFERROR(IF(AND(OR(P523="Global X Investments Canada Inc",P523="Fidelity Investments Canada ULC",P523="3iQ Corp."), ISNUMBER(SEARCH("/U", A523))), 0, VLOOKUP(A523,'[1]fund_flow (BBG)'!$E:$F,2,FALSE)),0)</f>
        <v>9798287.3750000056</v>
      </c>
      <c r="V523" s="6">
        <f ca="1">IFERROR(IF(AND(OR(P523="Global X Investments Canada Inc",P523="Fidelity Investments Canada ULC",P523="3iQ Corp."), ISNUMBER(SEARCH("/U", A523))), 0, VLOOKUP(A523,'[1]fund_flow (BBG)'!$G:$H,2,FALSE)),0)</f>
        <v>1511712.7749999948</v>
      </c>
      <c r="W523" s="6">
        <f ca="1">IFERROR(IF(AND(OR(P523="Global X Investments Canada Inc",P523="Fidelity Investments Canada ULC",P523="3iQ Corp."), ISNUMBER(SEARCH("/U", A523))), 0, VLOOKUP(A523,'[1]fund_flow (BBG)'!$I:$J,2,FALSE)),0)</f>
        <v>12808318.049999995</v>
      </c>
      <c r="X523" s="6">
        <f ca="1">IFERROR(VLOOKUP(A523,'[1]num_trades (BBG)'!$A:$C,2,FALSE),0)</f>
        <v>392</v>
      </c>
      <c r="Y523" s="6">
        <f ca="1">IFERROR(VLOOKUP(A523,'[1]Turnover (BBG)'!$A:$C,2,FALSE),0)</f>
        <v>2881841.1</v>
      </c>
      <c r="Z523" s="6" t="str">
        <f>+IFERROR(IFERROR(VLOOKUP(M523,'[1]Category Mapping'!A:B,2,0),VLOOKUP(N523,'[1]Category Mapping'!A:B,2,0)),"Other")</f>
        <v>Other</v>
      </c>
      <c r="AA523" s="7">
        <v>80349670.791625977</v>
      </c>
      <c r="AB523" s="6"/>
    </row>
    <row r="524" spans="1:28">
      <c r="A524" t="s">
        <v>3242</v>
      </c>
      <c r="B524">
        <v>523</v>
      </c>
      <c r="C524" t="s">
        <v>3243</v>
      </c>
      <c r="D524" t="s">
        <v>3244</v>
      </c>
      <c r="E524" t="s">
        <v>29</v>
      </c>
      <c r="F524">
        <v>2</v>
      </c>
      <c r="G524" s="10" t="s">
        <v>3106</v>
      </c>
      <c r="H524" s="10" t="s">
        <v>3107</v>
      </c>
      <c r="I524" s="11">
        <v>0.75</v>
      </c>
      <c r="J524">
        <v>0.86</v>
      </c>
      <c r="K524" s="5">
        <v>42902</v>
      </c>
      <c r="L524" t="s">
        <v>32</v>
      </c>
      <c r="M524" t="s">
        <v>142</v>
      </c>
      <c r="N524" t="s">
        <v>3108</v>
      </c>
      <c r="P524" s="6" t="s">
        <v>233</v>
      </c>
      <c r="Q524" t="s">
        <v>3245</v>
      </c>
      <c r="R524" s="6">
        <f>IFERROR(IF(AND(OR(P524="Global X Investments Canada Inc",P524="Fidelity Investments Canada ULC",P524="3iQ Corp."), ISNUMBER(SEARCH("/U", A524))), 0, VLOOKUP(A524,'[1]aum (BBG)'!$A:$D,2,FALSE)),0)</f>
        <v>0</v>
      </c>
      <c r="S524" s="6">
        <f>IFERROR(IF(AND(OR(P524="Global X Investments Canada Inc",P524="Fidelity Investments Canada ULC",P524="3iQ Corp."), ISNUMBER(SEARCH("/U", A524))), 0, VLOOKUP(A524,'[1]fund_flow (BBG)'!$A:$D,2,FALSE)),0)</f>
        <v>0</v>
      </c>
      <c r="T524" s="6">
        <f>IFERROR(IF(AND(OR(P524="Global X Investments Canada Inc",P524="Fidelity Investments Canada ULC",P524="3iQ Corp."), ISNUMBER(SEARCH("/U", A524))), 0, VLOOKUP(A524,'[1]fund_flow (BBG)'!$A:$D,4,FALSE)),0)</f>
        <v>0</v>
      </c>
      <c r="U524" s="6">
        <f>IFERROR(IF(AND(OR(P524="Global X Investments Canada Inc",P524="Fidelity Investments Canada ULC",P524="3iQ Corp."), ISNUMBER(SEARCH("/U", A524))), 0, VLOOKUP(A524,'[1]fund_flow (BBG)'!$E:$F,2,FALSE)),0)</f>
        <v>0</v>
      </c>
      <c r="V524" s="6">
        <f>IFERROR(IF(AND(OR(P524="Global X Investments Canada Inc",P524="Fidelity Investments Canada ULC",P524="3iQ Corp."), ISNUMBER(SEARCH("/U", A524))), 0, VLOOKUP(A524,'[1]fund_flow (BBG)'!$G:$H,2,FALSE)),0)</f>
        <v>0</v>
      </c>
      <c r="W524" s="6">
        <f>IFERROR(IF(AND(OR(P524="Global X Investments Canada Inc",P524="Fidelity Investments Canada ULC",P524="3iQ Corp."), ISNUMBER(SEARCH("/U", A524))), 0, VLOOKUP(A524,'[1]fund_flow (BBG)'!$I:$J,2,FALSE)),0)</f>
        <v>0</v>
      </c>
      <c r="X524" s="6">
        <f ca="1">IFERROR(VLOOKUP(A524,'[1]num_trades (BBG)'!$A:$C,2,FALSE),0)</f>
        <v>4</v>
      </c>
      <c r="Y524" s="6">
        <f ca="1">IFERROR(VLOOKUP(A524,'[1]Turnover (BBG)'!$A:$C,2,FALSE),0)</f>
        <v>2115.71</v>
      </c>
      <c r="Z524" s="6" t="str">
        <f>+IFERROR(IFERROR(VLOOKUP(M524,'[1]Category Mapping'!A:B,2,0),VLOOKUP(N524,'[1]Category Mapping'!A:B,2,0)),"Other")</f>
        <v>Other</v>
      </c>
      <c r="AA524" s="7">
        <v>152664318.0847168</v>
      </c>
      <c r="AB524" s="6"/>
    </row>
    <row r="525" spans="1:28">
      <c r="A525" t="s">
        <v>3246</v>
      </c>
      <c r="B525">
        <v>524</v>
      </c>
      <c r="C525" t="s">
        <v>3247</v>
      </c>
      <c r="D525" t="s">
        <v>3248</v>
      </c>
      <c r="E525" s="5" t="s">
        <v>29</v>
      </c>
      <c r="F525">
        <v>1</v>
      </c>
      <c r="G525" t="s">
        <v>3249</v>
      </c>
      <c r="H525" t="s">
        <v>3250</v>
      </c>
      <c r="I525">
        <v>0.85</v>
      </c>
      <c r="J525">
        <v>0.99</v>
      </c>
      <c r="K525" s="5">
        <v>42907</v>
      </c>
      <c r="L525" t="s">
        <v>32</v>
      </c>
      <c r="M525" t="s">
        <v>820</v>
      </c>
      <c r="N525" t="s">
        <v>79</v>
      </c>
      <c r="P525" s="6" t="s">
        <v>1906</v>
      </c>
      <c r="Q525" t="s">
        <v>3251</v>
      </c>
      <c r="R525" s="6">
        <f ca="1">IFERROR(IF(AND(OR(P525="Global X Investments Canada Inc",P525="Fidelity Investments Canada ULC",P525="3iQ Corp."), ISNUMBER(SEARCH("/U", A525))), 0, VLOOKUP(A525,'[1]aum (BBG)'!$A:$D,2,FALSE)),0)</f>
        <v>50702461.328071952</v>
      </c>
      <c r="S525" s="6">
        <f ca="1">IFERROR(IF(AND(OR(P525="Global X Investments Canada Inc",P525="Fidelity Investments Canada ULC",P525="3iQ Corp."), ISNUMBER(SEARCH("/U", A525))), 0, VLOOKUP(A525,'[1]fund_flow (BBG)'!$A:$D,2,FALSE)),0)</f>
        <v>0</v>
      </c>
      <c r="T525" s="6">
        <f ca="1">IFERROR(IF(AND(OR(P525="Global X Investments Canada Inc",P525="Fidelity Investments Canada ULC",P525="3iQ Corp."), ISNUMBER(SEARCH("/U", A525))), 0, VLOOKUP(A525,'[1]fund_flow (BBG)'!$A:$D,4,FALSE)),0)</f>
        <v>0</v>
      </c>
      <c r="U525" s="6">
        <f ca="1">IFERROR(IF(AND(OR(P525="Global X Investments Canada Inc",P525="Fidelity Investments Canada ULC",P525="3iQ Corp."), ISNUMBER(SEARCH("/U", A525))), 0, VLOOKUP(A525,'[1]fund_flow (BBG)'!$E:$F,2,FALSE)),0)</f>
        <v>0</v>
      </c>
      <c r="V525" s="6">
        <f ca="1">IFERROR(IF(AND(OR(P525="Global X Investments Canada Inc",P525="Fidelity Investments Canada ULC",P525="3iQ Corp."), ISNUMBER(SEARCH("/U", A525))), 0, VLOOKUP(A525,'[1]fund_flow (BBG)'!$G:$H,2,FALSE)),0)</f>
        <v>0</v>
      </c>
      <c r="W525" s="6">
        <f ca="1">IFERROR(IF(AND(OR(P525="Global X Investments Canada Inc",P525="Fidelity Investments Canada ULC",P525="3iQ Corp."), ISNUMBER(SEARCH("/U", A525))), 0, VLOOKUP(A525,'[1]fund_flow (BBG)'!$I:$J,2,FALSE)),0)</f>
        <v>6866.7302949997829</v>
      </c>
      <c r="X525" s="6">
        <f ca="1">IFERROR(VLOOKUP(A525,'[1]num_trades (BBG)'!$A:$C,2,FALSE),0)</f>
        <v>122</v>
      </c>
      <c r="Y525" s="6">
        <f ca="1">IFERROR(VLOOKUP(A525,'[1]Turnover (BBG)'!$A:$C,2,FALSE),0)</f>
        <v>412700.03</v>
      </c>
      <c r="Z525" s="6" t="str">
        <f>+IFERROR(IFERROR(VLOOKUP(M525,'[1]Category Mapping'!A:B,2,0),VLOOKUP(N525,'[1]Category Mapping'!A:B,2,0)),"Other")</f>
        <v>Covered Call</v>
      </c>
      <c r="AA525" s="7">
        <v>41289292.108839251</v>
      </c>
      <c r="AB525" s="6"/>
    </row>
    <row r="526" spans="1:28">
      <c r="A526" t="s">
        <v>3252</v>
      </c>
      <c r="B526">
        <v>525</v>
      </c>
      <c r="C526" t="s">
        <v>3253</v>
      </c>
      <c r="D526" t="s">
        <v>3254</v>
      </c>
      <c r="E526" s="5" t="s">
        <v>29</v>
      </c>
      <c r="F526">
        <v>1</v>
      </c>
      <c r="G526" t="s">
        <v>3255</v>
      </c>
      <c r="H526" t="s">
        <v>3256</v>
      </c>
      <c r="I526">
        <v>0.85</v>
      </c>
      <c r="J526">
        <v>0.99</v>
      </c>
      <c r="K526" s="5">
        <v>42909</v>
      </c>
      <c r="L526" t="s">
        <v>32</v>
      </c>
      <c r="M526" t="s">
        <v>820</v>
      </c>
      <c r="N526" t="s">
        <v>128</v>
      </c>
      <c r="P526" s="6" t="s">
        <v>1906</v>
      </c>
      <c r="Q526" t="s">
        <v>3257</v>
      </c>
      <c r="R526" s="6">
        <f ca="1">IFERROR(IF(AND(OR(P526="Global X Investments Canada Inc",P526="Fidelity Investments Canada ULC",P526="3iQ Corp."), ISNUMBER(SEARCH("/U", A526))), 0, VLOOKUP(A526,'[1]aum (BBG)'!$A:$D,2,FALSE)),0)</f>
        <v>31863464.92767334</v>
      </c>
      <c r="S526" s="6">
        <f ca="1">IFERROR(IF(AND(OR(P526="Global X Investments Canada Inc",P526="Fidelity Investments Canada ULC",P526="3iQ Corp."), ISNUMBER(SEARCH("/U", A526))), 0, VLOOKUP(A526,'[1]fund_flow (BBG)'!$A:$D,2,FALSE)),0)</f>
        <v>675880</v>
      </c>
      <c r="T526" s="6">
        <f ca="1">IFERROR(IF(AND(OR(P526="Global X Investments Canada Inc",P526="Fidelity Investments Canada ULC",P526="3iQ Corp."), ISNUMBER(SEARCH("/U", A526))), 0, VLOOKUP(A526,'[1]fund_flow (BBG)'!$A:$D,4,FALSE)),0)</f>
        <v>-5074625.0000000009</v>
      </c>
      <c r="U526" s="6">
        <f ca="1">IFERROR(IF(AND(OR(P526="Global X Investments Canada Inc",P526="Fidelity Investments Canada ULC",P526="3iQ Corp."), ISNUMBER(SEARCH("/U", A526))), 0, VLOOKUP(A526,'[1]fund_flow (BBG)'!$E:$F,2,FALSE)),0)</f>
        <v>-6905109.9999999972</v>
      </c>
      <c r="V526" s="6">
        <f ca="1">IFERROR(IF(AND(OR(P526="Global X Investments Canada Inc",P526="Fidelity Investments Canada ULC",P526="3iQ Corp."), ISNUMBER(SEARCH("/U", A526))), 0, VLOOKUP(A526,'[1]fund_flow (BBG)'!$G:$H,2,FALSE)),0)</f>
        <v>-6735142.4999999981</v>
      </c>
      <c r="W526" s="6">
        <f ca="1">IFERROR(IF(AND(OR(P526="Global X Investments Canada Inc",P526="Fidelity Investments Canada ULC",P526="3iQ Corp."), ISNUMBER(SEARCH("/U", A526))), 0, VLOOKUP(A526,'[1]fund_flow (BBG)'!$I:$J,2,FALSE)),0)</f>
        <v>-17373932.499999996</v>
      </c>
      <c r="X526" s="6">
        <f ca="1">IFERROR(VLOOKUP(A526,'[1]num_trades (BBG)'!$A:$C,2,FALSE),0)</f>
        <v>553</v>
      </c>
      <c r="Y526" s="6">
        <f ca="1">IFERROR(VLOOKUP(A526,'[1]Turnover (BBG)'!$A:$C,2,FALSE),0)</f>
        <v>1071727.3999999999</v>
      </c>
      <c r="Z526" s="6" t="str">
        <f>+IFERROR(IFERROR(VLOOKUP(M526,'[1]Category Mapping'!A:B,2,0),VLOOKUP(N526,'[1]Category Mapping'!A:B,2,0)),"Other")</f>
        <v>Covered Call</v>
      </c>
      <c r="AA526" s="7">
        <v>51742251.515388489</v>
      </c>
      <c r="AB526" s="6"/>
    </row>
    <row r="527" spans="1:28">
      <c r="A527" t="s">
        <v>3258</v>
      </c>
      <c r="B527">
        <v>526</v>
      </c>
      <c r="C527" t="s">
        <v>3259</v>
      </c>
      <c r="D527" t="s">
        <v>3260</v>
      </c>
      <c r="E527" s="5" t="s">
        <v>29</v>
      </c>
      <c r="F527">
        <v>1</v>
      </c>
      <c r="G527" t="s">
        <v>3261</v>
      </c>
      <c r="H527" t="s">
        <v>3262</v>
      </c>
      <c r="I527">
        <v>0.18</v>
      </c>
      <c r="J527">
        <v>0.2</v>
      </c>
      <c r="K527" s="5">
        <v>42912</v>
      </c>
      <c r="L527" t="s">
        <v>32</v>
      </c>
      <c r="M527" t="s">
        <v>42</v>
      </c>
      <c r="N527" t="s">
        <v>43</v>
      </c>
      <c r="P527" s="6" t="s">
        <v>135</v>
      </c>
      <c r="Q527" t="s">
        <v>3263</v>
      </c>
      <c r="R527" s="6">
        <f ca="1">IFERROR(IF(AND(OR(P527="Global X Investments Canada Inc",P527="Fidelity Investments Canada ULC",P527="3iQ Corp."), ISNUMBER(SEARCH("/U", A527))), 0, VLOOKUP(A527,'[1]aum (BBG)'!$A:$D,2,FALSE)),0)</f>
        <v>862599722.53421402</v>
      </c>
      <c r="S527" s="6">
        <f ca="1">IFERROR(IF(AND(OR(P527="Global X Investments Canada Inc",P527="Fidelity Investments Canada ULC",P527="3iQ Corp."), ISNUMBER(SEARCH("/U", A527))), 0, VLOOKUP(A527,'[1]fund_flow (BBG)'!$A:$D,2,FALSE)),0)</f>
        <v>0</v>
      </c>
      <c r="T527" s="6">
        <f ca="1">IFERROR(IF(AND(OR(P527="Global X Investments Canada Inc",P527="Fidelity Investments Canada ULC",P527="3iQ Corp."), ISNUMBER(SEARCH("/U", A527))), 0, VLOOKUP(A527,'[1]fund_flow (BBG)'!$A:$D,4,FALSE)),0)</f>
        <v>0</v>
      </c>
      <c r="U527" s="6">
        <f ca="1">IFERROR(IF(AND(OR(P527="Global X Investments Canada Inc",P527="Fidelity Investments Canada ULC",P527="3iQ Corp."), ISNUMBER(SEARCH("/U", A527))), 0, VLOOKUP(A527,'[1]fund_flow (BBG)'!$E:$F,2,FALSE)),0)</f>
        <v>0</v>
      </c>
      <c r="V527" s="6">
        <f ca="1">IFERROR(IF(AND(OR(P527="Global X Investments Canada Inc",P527="Fidelity Investments Canada ULC",P527="3iQ Corp."), ISNUMBER(SEARCH("/U", A527))), 0, VLOOKUP(A527,'[1]fund_flow (BBG)'!$G:$H,2,FALSE)),0)</f>
        <v>-71337440.000000075</v>
      </c>
      <c r="W527" s="6">
        <f ca="1">IFERROR(IF(AND(OR(P527="Global X Investments Canada Inc",P527="Fidelity Investments Canada ULC",P527="3iQ Corp."), ISNUMBER(SEARCH("/U", A527))), 0, VLOOKUP(A527,'[1]fund_flow (BBG)'!$I:$J,2,FALSE)),0)</f>
        <v>-108958565.00000013</v>
      </c>
      <c r="X527" s="6">
        <f ca="1">IFERROR(VLOOKUP(A527,'[1]num_trades (BBG)'!$A:$C,2,FALSE),0)</f>
        <v>157</v>
      </c>
      <c r="Y527" s="6">
        <f ca="1">IFERROR(VLOOKUP(A527,'[1]Turnover (BBG)'!$A:$C,2,FALSE),0)</f>
        <v>9775528.4000000004</v>
      </c>
      <c r="Z527" s="6" t="str">
        <f>+IFERROR(IFERROR(VLOOKUP(M527,'[1]Category Mapping'!A:B,2,0),VLOOKUP(N527,'[1]Category Mapping'!A:B,2,0)),"Other")</f>
        <v>Other</v>
      </c>
      <c r="AA527" s="7">
        <v>1200468618.5081406</v>
      </c>
      <c r="AB527" s="6"/>
    </row>
    <row r="528" spans="1:28">
      <c r="A528" t="s">
        <v>3264</v>
      </c>
      <c r="B528">
        <v>527</v>
      </c>
      <c r="C528" t="s">
        <v>3265</v>
      </c>
      <c r="D528" t="s">
        <v>3266</v>
      </c>
      <c r="E528" s="5" t="s">
        <v>29</v>
      </c>
      <c r="F528">
        <v>1</v>
      </c>
      <c r="G528" t="s">
        <v>3267</v>
      </c>
      <c r="H528" t="s">
        <v>3268</v>
      </c>
      <c r="I528">
        <v>0.18</v>
      </c>
      <c r="J528">
        <v>0.19</v>
      </c>
      <c r="K528" s="5">
        <v>42912</v>
      </c>
      <c r="L528" t="s">
        <v>32</v>
      </c>
      <c r="M528" t="s">
        <v>42</v>
      </c>
      <c r="N528" t="s">
        <v>50</v>
      </c>
      <c r="P528" s="6" t="s">
        <v>135</v>
      </c>
      <c r="Q528" t="s">
        <v>3269</v>
      </c>
      <c r="R528" s="6">
        <f ca="1">IFERROR(IF(AND(OR(P528="Global X Investments Canada Inc",P528="Fidelity Investments Canada ULC",P528="3iQ Corp."), ISNUMBER(SEARCH("/U", A528))), 0, VLOOKUP(A528,'[1]aum (BBG)'!$A:$D,2,FALSE)),0)</f>
        <v>21517784.50012207</v>
      </c>
      <c r="S528" s="6">
        <f ca="1">IFERROR(IF(AND(OR(P528="Global X Investments Canada Inc",P528="Fidelity Investments Canada ULC",P528="3iQ Corp."), ISNUMBER(SEARCH("/U", A528))), 0, VLOOKUP(A528,'[1]fund_flow (BBG)'!$A:$D,2,FALSE)),0)</f>
        <v>0</v>
      </c>
      <c r="T528" s="6">
        <f ca="1">IFERROR(IF(AND(OR(P528="Global X Investments Canada Inc",P528="Fidelity Investments Canada ULC",P528="3iQ Corp."), ISNUMBER(SEARCH("/U", A528))), 0, VLOOKUP(A528,'[1]fund_flow (BBG)'!$A:$D,4,FALSE)),0)</f>
        <v>0</v>
      </c>
      <c r="U528" s="6">
        <f ca="1">IFERROR(IF(AND(OR(P528="Global X Investments Canada Inc",P528="Fidelity Investments Canada ULC",P528="3iQ Corp."), ISNUMBER(SEARCH("/U", A528))), 0, VLOOKUP(A528,'[1]fund_flow (BBG)'!$E:$F,2,FALSE)),0)</f>
        <v>0</v>
      </c>
      <c r="V528" s="6">
        <f ca="1">IFERROR(IF(AND(OR(P528="Global X Investments Canada Inc",P528="Fidelity Investments Canada ULC",P528="3iQ Corp."), ISNUMBER(SEARCH("/U", A528))), 0, VLOOKUP(A528,'[1]fund_flow (BBG)'!$G:$H,2,FALSE)),0)</f>
        <v>0</v>
      </c>
      <c r="W528" s="6">
        <f ca="1">IFERROR(IF(AND(OR(P528="Global X Investments Canada Inc",P528="Fidelity Investments Canada ULC",P528="3iQ Corp."), ISNUMBER(SEARCH("/U", A528))), 0, VLOOKUP(A528,'[1]fund_flow (BBG)'!$I:$J,2,FALSE)),0)</f>
        <v>4782390.0000000019</v>
      </c>
      <c r="X528" s="6">
        <f ca="1">IFERROR(VLOOKUP(A528,'[1]num_trades (BBG)'!$A:$C,2,FALSE),0)</f>
        <v>87</v>
      </c>
      <c r="Y528" s="6">
        <f ca="1">IFERROR(VLOOKUP(A528,'[1]Turnover (BBG)'!$A:$C,2,FALSE),0)</f>
        <v>649516.15</v>
      </c>
      <c r="Z528" s="6" t="str">
        <f>+IFERROR(IFERROR(VLOOKUP(M528,'[1]Category Mapping'!A:B,2,0),VLOOKUP(N528,'[1]Category Mapping'!A:B,2,0)),"Other")</f>
        <v>Other</v>
      </c>
      <c r="AA528" s="7">
        <v>16598540.115356445</v>
      </c>
      <c r="AB528" s="6"/>
    </row>
    <row r="529" spans="1:28">
      <c r="A529" t="s">
        <v>3270</v>
      </c>
      <c r="B529">
        <v>528</v>
      </c>
      <c r="C529" t="s">
        <v>3271</v>
      </c>
      <c r="D529" t="s">
        <v>3272</v>
      </c>
      <c r="E529" s="9">
        <v>45387</v>
      </c>
      <c r="F529">
        <v>1</v>
      </c>
      <c r="G529" t="s">
        <v>3273</v>
      </c>
      <c r="H529" t="s">
        <v>3274</v>
      </c>
      <c r="I529">
        <v>0.75</v>
      </c>
      <c r="J529">
        <v>1.17</v>
      </c>
      <c r="K529" s="5">
        <v>42921</v>
      </c>
      <c r="L529" t="s">
        <v>32</v>
      </c>
      <c r="M529" t="s">
        <v>102</v>
      </c>
      <c r="N529" t="s">
        <v>507</v>
      </c>
      <c r="P529" s="6" t="s">
        <v>135</v>
      </c>
      <c r="Q529" t="s">
        <v>3275</v>
      </c>
      <c r="R529" s="6">
        <f ca="1">IFERROR(IF(AND(OR(P529="Global X Investments Canada Inc",P529="Fidelity Investments Canada ULC",P529="3iQ Corp."), ISNUMBER(SEARCH("/U", A529))), 0, VLOOKUP(A529,'[1]aum (BBG)'!$A:$D,2,FALSE)),0)</f>
        <v>0</v>
      </c>
      <c r="S529" s="6">
        <f ca="1">IFERROR(IF(AND(OR(P529="Global X Investments Canada Inc",P529="Fidelity Investments Canada ULC",P529="3iQ Corp."), ISNUMBER(SEARCH("/U", A529))), 0, VLOOKUP(A529,'[1]fund_flow (BBG)'!$A:$D,2,FALSE)),0)</f>
        <v>0</v>
      </c>
      <c r="T529" s="6">
        <f ca="1">IFERROR(IF(AND(OR(P529="Global X Investments Canada Inc",P529="Fidelity Investments Canada ULC",P529="3iQ Corp."), ISNUMBER(SEARCH("/U", A529))), 0, VLOOKUP(A529,'[1]fund_flow (BBG)'!$A:$D,4,FALSE)),0)</f>
        <v>0</v>
      </c>
      <c r="U529" s="6">
        <f ca="1">IFERROR(IF(AND(OR(P529="Global X Investments Canada Inc",P529="Fidelity Investments Canada ULC",P529="3iQ Corp."), ISNUMBER(SEARCH("/U", A529))), 0, VLOOKUP(A529,'[1]fund_flow (BBG)'!$E:$F,2,FALSE)),0)</f>
        <v>0</v>
      </c>
      <c r="V529" s="6">
        <f ca="1">IFERROR(IF(AND(OR(P529="Global X Investments Canada Inc",P529="Fidelity Investments Canada ULC",P529="3iQ Corp."), ISNUMBER(SEARCH("/U", A529))), 0, VLOOKUP(A529,'[1]fund_flow (BBG)'!$G:$H,2,FALSE)),0)</f>
        <v>0</v>
      </c>
      <c r="W529" s="6">
        <f ca="1">IFERROR(IF(AND(OR(P529="Global X Investments Canada Inc",P529="Fidelity Investments Canada ULC",P529="3iQ Corp."), ISNUMBER(SEARCH("/U", A529))), 0, VLOOKUP(A529,'[1]fund_flow (BBG)'!$I:$J,2,FALSE)),0)</f>
        <v>0</v>
      </c>
      <c r="X529" s="6">
        <f ca="1">IFERROR(VLOOKUP(A529,'[1]num_trades (BBG)'!$A:$C,2,FALSE),0)</f>
        <v>0</v>
      </c>
      <c r="Y529" s="6">
        <f ca="1">IFERROR(VLOOKUP(A529,'[1]Turnover (BBG)'!$A:$C,2,FALSE),0)</f>
        <v>0</v>
      </c>
      <c r="Z529" s="6" t="str">
        <f>+IFERROR(IFERROR(VLOOKUP(M529,'[1]Category Mapping'!A:B,2,0),VLOOKUP(N529,'[1]Category Mapping'!A:B,2,0)),"Other")</f>
        <v>Other</v>
      </c>
      <c r="AA529" s="7">
        <v>0</v>
      </c>
      <c r="AB529" s="6"/>
    </row>
    <row r="530" spans="1:28">
      <c r="A530" t="s">
        <v>3276</v>
      </c>
      <c r="B530">
        <v>529</v>
      </c>
      <c r="C530" t="s">
        <v>3277</v>
      </c>
      <c r="D530" t="s">
        <v>3278</v>
      </c>
      <c r="E530" s="5" t="s">
        <v>29</v>
      </c>
      <c r="F530">
        <v>1</v>
      </c>
      <c r="G530" t="s">
        <v>3279</v>
      </c>
      <c r="H530" t="s">
        <v>3280</v>
      </c>
      <c r="I530">
        <v>0.85</v>
      </c>
      <c r="J530">
        <v>1.27</v>
      </c>
      <c r="K530" s="5">
        <v>42937</v>
      </c>
      <c r="L530" t="s">
        <v>32</v>
      </c>
      <c r="M530" t="s">
        <v>94</v>
      </c>
      <c r="N530" t="s">
        <v>781</v>
      </c>
      <c r="P530" s="6" t="s">
        <v>994</v>
      </c>
      <c r="Q530" t="s">
        <v>3281</v>
      </c>
      <c r="R530" s="6">
        <f ca="1">IFERROR(IF(AND(OR(P530="Global X Investments Canada Inc",P530="Fidelity Investments Canada ULC",P530="3iQ Corp."), ISNUMBER(SEARCH("/U", A530))), 0, VLOOKUP(A530,'[1]aum (BBG)'!$A:$D,2,FALSE)),0)</f>
        <v>147567832.87317562</v>
      </c>
      <c r="S530" s="6">
        <f ca="1">IFERROR(IF(AND(OR(P530="Global X Investments Canada Inc",P530="Fidelity Investments Canada ULC",P530="3iQ Corp."), ISNUMBER(SEARCH("/U", A530))), 0, VLOOKUP(A530,'[1]fund_flow (BBG)'!$A:$D,2,FALSE)),0)</f>
        <v>0</v>
      </c>
      <c r="T530" s="6">
        <f ca="1">IFERROR(IF(AND(OR(P530="Global X Investments Canada Inc",P530="Fidelity Investments Canada ULC",P530="3iQ Corp."), ISNUMBER(SEARCH("/U", A530))), 0, VLOOKUP(A530,'[1]fund_flow (BBG)'!$A:$D,4,FALSE)),0)</f>
        <v>302810.4250000043</v>
      </c>
      <c r="U530" s="6">
        <f ca="1">IFERROR(IF(AND(OR(P530="Global X Investments Canada Inc",P530="Fidelity Investments Canada ULC",P530="3iQ Corp."), ISNUMBER(SEARCH("/U", A530))), 0, VLOOKUP(A530,'[1]fund_flow (BBG)'!$E:$F,2,FALSE)),0)</f>
        <v>0</v>
      </c>
      <c r="V530" s="6">
        <f ca="1">IFERROR(IF(AND(OR(P530="Global X Investments Canada Inc",P530="Fidelity Investments Canada ULC",P530="3iQ Corp."), ISNUMBER(SEARCH("/U", A530))), 0, VLOOKUP(A530,'[1]fund_flow (BBG)'!$G:$H,2,FALSE)),0)</f>
        <v>0</v>
      </c>
      <c r="W530" s="6">
        <f ca="1">IFERROR(IF(AND(OR(P530="Global X Investments Canada Inc",P530="Fidelity Investments Canada ULC",P530="3iQ Corp."), ISNUMBER(SEARCH("/U", A530))), 0, VLOOKUP(A530,'[1]fund_flow (BBG)'!$I:$J,2,FALSE)),0)</f>
        <v>913468.62500001304</v>
      </c>
      <c r="X530" s="6">
        <f ca="1">IFERROR(VLOOKUP(A530,'[1]num_trades (BBG)'!$A:$C,2,FALSE),0)</f>
        <v>441</v>
      </c>
      <c r="Y530" s="6">
        <f ca="1">IFERROR(VLOOKUP(A530,'[1]Turnover (BBG)'!$A:$C,2,FALSE),0)</f>
        <v>1406459.89</v>
      </c>
      <c r="Z530" s="6" t="str">
        <f>+IFERROR(IFERROR(VLOOKUP(M530,'[1]Category Mapping'!A:B,2,0),VLOOKUP(N530,'[1]Category Mapping'!A:B,2,0)),"Other")</f>
        <v>Global Sector Equity</v>
      </c>
      <c r="AA530" s="7">
        <v>150079955.18682575</v>
      </c>
      <c r="AB530" s="6"/>
    </row>
    <row r="531" spans="1:28">
      <c r="A531" t="s">
        <v>3282</v>
      </c>
      <c r="B531">
        <v>530</v>
      </c>
      <c r="C531" t="s">
        <v>3283</v>
      </c>
      <c r="D531" t="s">
        <v>3284</v>
      </c>
      <c r="E531" s="5" t="s">
        <v>29</v>
      </c>
      <c r="F531">
        <v>1</v>
      </c>
      <c r="G531" t="s">
        <v>3285</v>
      </c>
      <c r="H531" t="s">
        <v>3286</v>
      </c>
      <c r="I531">
        <v>0.75</v>
      </c>
      <c r="J531">
        <v>0.97</v>
      </c>
      <c r="K531" s="5">
        <v>42937</v>
      </c>
      <c r="L531" t="s">
        <v>32</v>
      </c>
      <c r="M531" t="s">
        <v>878</v>
      </c>
      <c r="N531" t="s">
        <v>2378</v>
      </c>
      <c r="P531" s="6" t="s">
        <v>1017</v>
      </c>
      <c r="Q531" t="s">
        <v>3287</v>
      </c>
      <c r="R531" s="6">
        <f ca="1">IFERROR(IF(AND(OR(P531="Global X Investments Canada Inc",P531="Fidelity Investments Canada ULC",P531="3iQ Corp."), ISNUMBER(SEARCH("/U", A531))), 0, VLOOKUP(A531,'[1]aum (BBG)'!$A:$D,2,FALSE)),0)</f>
        <v>39941850.13715744</v>
      </c>
      <c r="S531" s="6">
        <f ca="1">IFERROR(IF(AND(OR(P531="Global X Investments Canada Inc",P531="Fidelity Investments Canada ULC",P531="3iQ Corp."), ISNUMBER(SEARCH("/U", A531))), 0, VLOOKUP(A531,'[1]fund_flow (BBG)'!$A:$D,2,FALSE)),0)</f>
        <v>0</v>
      </c>
      <c r="T531" s="6">
        <f ca="1">IFERROR(IF(AND(OR(P531="Global X Investments Canada Inc",P531="Fidelity Investments Canada ULC",P531="3iQ Corp."), ISNUMBER(SEARCH("/U", A531))), 0, VLOOKUP(A531,'[1]fund_flow (BBG)'!$A:$D,4,FALSE)),0)</f>
        <v>0</v>
      </c>
      <c r="U531" s="6">
        <f ca="1">IFERROR(IF(AND(OR(P531="Global X Investments Canada Inc",P531="Fidelity Investments Canada ULC",P531="3iQ Corp."), ISNUMBER(SEARCH("/U", A531))), 0, VLOOKUP(A531,'[1]fund_flow (BBG)'!$E:$F,2,FALSE)),0)</f>
        <v>356204.99999999767</v>
      </c>
      <c r="V531" s="6">
        <f ca="1">IFERROR(IF(AND(OR(P531="Global X Investments Canada Inc",P531="Fidelity Investments Canada ULC",P531="3iQ Corp."), ISNUMBER(SEARCH("/U", A531))), 0, VLOOKUP(A531,'[1]fund_flow (BBG)'!$G:$H,2,FALSE)),0)</f>
        <v>361794.00000000303</v>
      </c>
      <c r="W531" s="6">
        <f ca="1">IFERROR(IF(AND(OR(P531="Global X Investments Canada Inc",P531="Fidelity Investments Canada ULC",P531="3iQ Corp."), ISNUMBER(SEARCH("/U", A531))), 0, VLOOKUP(A531,'[1]fund_flow (BBG)'!$I:$J,2,FALSE)),0)</f>
        <v>1080059.9999999984</v>
      </c>
      <c r="X531" s="6">
        <f ca="1">IFERROR(VLOOKUP(A531,'[1]num_trades (BBG)'!$A:$C,2,FALSE),0)</f>
        <v>157</v>
      </c>
      <c r="Y531" s="6">
        <f ca="1">IFERROR(VLOOKUP(A531,'[1]Turnover (BBG)'!$A:$C,2,FALSE),0)</f>
        <v>295511.63</v>
      </c>
      <c r="Z531" s="6" t="str">
        <f>+IFERROR(IFERROR(VLOOKUP(M531,'[1]Category Mapping'!A:B,2,0),VLOOKUP(N531,'[1]Category Mapping'!A:B,2,0)),"Other")</f>
        <v>Covered Call</v>
      </c>
      <c r="AA531" s="7">
        <v>23729777.939208984</v>
      </c>
      <c r="AB531" s="6"/>
    </row>
    <row r="532" spans="1:28">
      <c r="A532" t="s">
        <v>3288</v>
      </c>
      <c r="B532">
        <v>531</v>
      </c>
      <c r="C532" t="s">
        <v>3289</v>
      </c>
      <c r="D532" t="s">
        <v>3290</v>
      </c>
      <c r="E532" s="5" t="s">
        <v>29</v>
      </c>
      <c r="F532">
        <v>1</v>
      </c>
      <c r="G532" t="s">
        <v>3291</v>
      </c>
      <c r="H532" t="s">
        <v>3292</v>
      </c>
      <c r="I532">
        <v>0.75</v>
      </c>
      <c r="J532">
        <v>0.96</v>
      </c>
      <c r="K532" s="5">
        <v>42947</v>
      </c>
      <c r="L532" t="s">
        <v>32</v>
      </c>
      <c r="M532" t="s">
        <v>261</v>
      </c>
      <c r="N532" t="s">
        <v>423</v>
      </c>
      <c r="P532" s="6" t="s">
        <v>522</v>
      </c>
      <c r="Q532" t="s">
        <v>3293</v>
      </c>
      <c r="R532" s="6">
        <f ca="1">IFERROR(IF(AND(OR(P532="Global X Investments Canada Inc",P532="Fidelity Investments Canada ULC",P532="3iQ Corp."), ISNUMBER(SEARCH("/U", A532))), 0, VLOOKUP(A532,'[1]aum (BBG)'!$A:$D,2,FALSE)),0)</f>
        <v>5647566.6131233601</v>
      </c>
      <c r="S532" s="6">
        <f ca="1">IFERROR(IF(AND(OR(P532="Global X Investments Canada Inc",P532="Fidelity Investments Canada ULC",P532="3iQ Corp."), ISNUMBER(SEARCH("/U", A532))), 0, VLOOKUP(A532,'[1]fund_flow (BBG)'!$A:$D,2,FALSE)),0)</f>
        <v>0</v>
      </c>
      <c r="T532" s="6">
        <f ca="1">IFERROR(IF(AND(OR(P532="Global X Investments Canada Inc",P532="Fidelity Investments Canada ULC",P532="3iQ Corp."), ISNUMBER(SEARCH("/U", A532))), 0, VLOOKUP(A532,'[1]fund_flow (BBG)'!$A:$D,4,FALSE)),0)</f>
        <v>0</v>
      </c>
      <c r="U532" s="6">
        <f ca="1">IFERROR(IF(AND(OR(P532="Global X Investments Canada Inc",P532="Fidelity Investments Canada ULC",P532="3iQ Corp."), ISNUMBER(SEARCH("/U", A532))), 0, VLOOKUP(A532,'[1]fund_flow (BBG)'!$E:$F,2,FALSE)),0)</f>
        <v>0</v>
      </c>
      <c r="V532" s="6">
        <f ca="1">IFERROR(IF(AND(OR(P532="Global X Investments Canada Inc",P532="Fidelity Investments Canada ULC",P532="3iQ Corp."), ISNUMBER(SEARCH("/U", A532))), 0, VLOOKUP(A532,'[1]fund_flow (BBG)'!$G:$H,2,FALSE)),0)</f>
        <v>0</v>
      </c>
      <c r="W532" s="6">
        <f ca="1">IFERROR(IF(AND(OR(P532="Global X Investments Canada Inc",P532="Fidelity Investments Canada ULC",P532="3iQ Corp."), ISNUMBER(SEARCH("/U", A532))), 0, VLOOKUP(A532,'[1]fund_flow (BBG)'!$I:$J,2,FALSE)),0)</f>
        <v>0</v>
      </c>
      <c r="X532" s="6">
        <f ca="1">IFERROR(VLOOKUP(A532,'[1]num_trades (BBG)'!$A:$C,2,FALSE),0)</f>
        <v>0</v>
      </c>
      <c r="Y532" s="6">
        <f ca="1">IFERROR(VLOOKUP(A532,'[1]Turnover (BBG)'!$A:$C,2,FALSE),0)</f>
        <v>0</v>
      </c>
      <c r="Z532" s="6" t="str">
        <f>+IFERROR(IFERROR(VLOOKUP(M532,'[1]Category Mapping'!A:B,2,0),VLOOKUP(N532,'[1]Category Mapping'!A:B,2,0)),"Other")</f>
        <v>Other</v>
      </c>
      <c r="AA532" s="7">
        <v>7513792.4902959559</v>
      </c>
      <c r="AB532" s="6"/>
    </row>
    <row r="533" spans="1:28">
      <c r="A533" t="s">
        <v>3294</v>
      </c>
      <c r="B533">
        <v>532</v>
      </c>
      <c r="C533" t="s">
        <v>3295</v>
      </c>
      <c r="D533" t="s">
        <v>3296</v>
      </c>
      <c r="E533" s="5" t="s">
        <v>29</v>
      </c>
      <c r="F533">
        <v>1</v>
      </c>
      <c r="G533" t="s">
        <v>3297</v>
      </c>
      <c r="H533" t="s">
        <v>3298</v>
      </c>
      <c r="I533">
        <v>0.55000000000000004</v>
      </c>
      <c r="J533">
        <v>0.7</v>
      </c>
      <c r="K533" s="5">
        <v>42957</v>
      </c>
      <c r="L533" t="s">
        <v>32</v>
      </c>
      <c r="M533" t="s">
        <v>1580</v>
      </c>
      <c r="N533" t="s">
        <v>1707</v>
      </c>
      <c r="P533" s="6" t="s">
        <v>135</v>
      </c>
      <c r="Q533" t="s">
        <v>3299</v>
      </c>
      <c r="R533" s="6">
        <f ca="1">IFERROR(IF(AND(OR(P533="Global X Investments Canada Inc",P533="Fidelity Investments Canada ULC",P533="3iQ Corp."), ISNUMBER(SEARCH("/U", A533))), 0, VLOOKUP(A533,'[1]aum (BBG)'!$A:$D,2,FALSE)),0)</f>
        <v>961482.52487182617</v>
      </c>
      <c r="S533" s="6">
        <f ca="1">IFERROR(IF(AND(OR(P533="Global X Investments Canada Inc",P533="Fidelity Investments Canada ULC",P533="3iQ Corp."), ISNUMBER(SEARCH("/U", A533))), 0, VLOOKUP(A533,'[1]fund_flow (BBG)'!$A:$D,2,FALSE)),0)</f>
        <v>0</v>
      </c>
      <c r="T533" s="6">
        <f ca="1">IFERROR(IF(AND(OR(P533="Global X Investments Canada Inc",P533="Fidelity Investments Canada ULC",P533="3iQ Corp."), ISNUMBER(SEARCH("/U", A533))), 0, VLOOKUP(A533,'[1]fund_flow (BBG)'!$A:$D,4,FALSE)),0)</f>
        <v>0</v>
      </c>
      <c r="U533" s="6">
        <f ca="1">IFERROR(IF(AND(OR(P533="Global X Investments Canada Inc",P533="Fidelity Investments Canada ULC",P533="3iQ Corp."), ISNUMBER(SEARCH("/U", A533))), 0, VLOOKUP(A533,'[1]fund_flow (BBG)'!$E:$F,2,FALSE)),0)</f>
        <v>0</v>
      </c>
      <c r="V533" s="6">
        <f ca="1">IFERROR(IF(AND(OR(P533="Global X Investments Canada Inc",P533="Fidelity Investments Canada ULC",P533="3iQ Corp."), ISNUMBER(SEARCH("/U", A533))), 0, VLOOKUP(A533,'[1]fund_flow (BBG)'!$G:$H,2,FALSE)),0)</f>
        <v>0</v>
      </c>
      <c r="W533" s="6">
        <f ca="1">IFERROR(IF(AND(OR(P533="Global X Investments Canada Inc",P533="Fidelity Investments Canada ULC",P533="3iQ Corp."), ISNUMBER(SEARCH("/U", A533))), 0, VLOOKUP(A533,'[1]fund_flow (BBG)'!$I:$J,2,FALSE)),0)</f>
        <v>0</v>
      </c>
      <c r="X533" s="6">
        <f ca="1">IFERROR(VLOOKUP(A533,'[1]num_trades (BBG)'!$A:$C,2,FALSE),0)</f>
        <v>16</v>
      </c>
      <c r="Y533" s="6">
        <f ca="1">IFERROR(VLOOKUP(A533,'[1]Turnover (BBG)'!$A:$C,2,FALSE),0)</f>
        <v>140655.79999999999</v>
      </c>
      <c r="Z533" s="6" t="str">
        <f>+IFERROR(IFERROR(VLOOKUP(M533,'[1]Category Mapping'!A:B,2,0),VLOOKUP(N533,'[1]Category Mapping'!A:B,2,0)),"Other")</f>
        <v>Other</v>
      </c>
      <c r="AA533" s="7">
        <v>720984.98344421387</v>
      </c>
      <c r="AB533" s="6"/>
    </row>
    <row r="534" spans="1:28">
      <c r="A534" t="s">
        <v>3300</v>
      </c>
      <c r="B534">
        <v>533</v>
      </c>
      <c r="C534" t="s">
        <v>3301</v>
      </c>
      <c r="D534" t="s">
        <v>3302</v>
      </c>
      <c r="E534" s="5" t="s">
        <v>29</v>
      </c>
      <c r="F534">
        <v>1</v>
      </c>
      <c r="G534" t="s">
        <v>3303</v>
      </c>
      <c r="H534" s="8">
        <v>7.4640999999999995E+113</v>
      </c>
      <c r="I534">
        <v>0.8</v>
      </c>
      <c r="J534">
        <v>1.1499999999999999</v>
      </c>
      <c r="K534" s="5">
        <v>42970</v>
      </c>
      <c r="L534" t="s">
        <v>32</v>
      </c>
      <c r="M534" t="s">
        <v>473</v>
      </c>
      <c r="N534" t="s">
        <v>115</v>
      </c>
      <c r="P534" s="6" t="s">
        <v>522</v>
      </c>
      <c r="Q534" t="s">
        <v>3304</v>
      </c>
      <c r="R534" s="6">
        <f ca="1">IFERROR(IF(AND(OR(P534="Global X Investments Canada Inc",P534="Fidelity Investments Canada ULC",P534="3iQ Corp."), ISNUMBER(SEARCH("/U", A534))), 0, VLOOKUP(A534,'[1]aum (BBG)'!$A:$D,2,FALSE)),0)</f>
        <v>18408703.994750977</v>
      </c>
      <c r="S534" s="6">
        <f ca="1">IFERROR(IF(AND(OR(P534="Global X Investments Canada Inc",P534="Fidelity Investments Canada ULC",P534="3iQ Corp."), ISNUMBER(SEARCH("/U", A534))), 0, VLOOKUP(A534,'[1]fund_flow (BBG)'!$A:$D,2,FALSE)),0)</f>
        <v>472018.04750000045</v>
      </c>
      <c r="T534" s="6">
        <f ca="1">IFERROR(IF(AND(OR(P534="Global X Investments Canada Inc",P534="Fidelity Investments Canada ULC",P534="3iQ Corp."), ISNUMBER(SEARCH("/U", A534))), 0, VLOOKUP(A534,'[1]fund_flow (BBG)'!$A:$D,4,FALSE)),0)</f>
        <v>0</v>
      </c>
      <c r="U534" s="6">
        <f ca="1">IFERROR(IF(AND(OR(P534="Global X Investments Canada Inc",P534="Fidelity Investments Canada ULC",P534="3iQ Corp."), ISNUMBER(SEARCH("/U", A534))), 0, VLOOKUP(A534,'[1]fund_flow (BBG)'!$E:$F,2,FALSE)),0)</f>
        <v>466909.06824999838</v>
      </c>
      <c r="V534" s="6">
        <f ca="1">IFERROR(IF(AND(OR(P534="Global X Investments Canada Inc",P534="Fidelity Investments Canada ULC",P534="3iQ Corp."), ISNUMBER(SEARCH("/U", A534))), 0, VLOOKUP(A534,'[1]fund_flow (BBG)'!$G:$H,2,FALSE)),0)</f>
        <v>0</v>
      </c>
      <c r="W534" s="6">
        <f ca="1">IFERROR(IF(AND(OR(P534="Global X Investments Canada Inc",P534="Fidelity Investments Canada ULC",P534="3iQ Corp."), ISNUMBER(SEARCH("/U", A534))), 0, VLOOKUP(A534,'[1]fund_flow (BBG)'!$I:$J,2,FALSE)),0)</f>
        <v>1389112.4317499991</v>
      </c>
      <c r="X534" s="6">
        <f ca="1">IFERROR(VLOOKUP(A534,'[1]num_trades (BBG)'!$A:$C,2,FALSE),0)</f>
        <v>147</v>
      </c>
      <c r="Y534" s="6">
        <f ca="1">IFERROR(VLOOKUP(A534,'[1]Turnover (BBG)'!$A:$C,2,FALSE),0)</f>
        <v>520599.39</v>
      </c>
      <c r="Z534" s="6" t="str">
        <f>+IFERROR(IFERROR(VLOOKUP(M534,'[1]Category Mapping'!A:B,2,0),VLOOKUP(N534,'[1]Category Mapping'!A:B,2,0)),"Other")</f>
        <v>Other</v>
      </c>
      <c r="AA534" s="7">
        <v>9308054.3518066406</v>
      </c>
      <c r="AB534" s="6"/>
    </row>
    <row r="535" spans="1:28">
      <c r="A535" t="s">
        <v>3305</v>
      </c>
      <c r="B535">
        <v>534</v>
      </c>
      <c r="C535" t="s">
        <v>3306</v>
      </c>
      <c r="D535" t="s">
        <v>3307</v>
      </c>
      <c r="E535" s="5">
        <v>45019</v>
      </c>
      <c r="F535">
        <v>1</v>
      </c>
      <c r="G535" t="s">
        <v>3308</v>
      </c>
      <c r="H535" t="s">
        <v>3309</v>
      </c>
      <c r="I535">
        <v>0.6</v>
      </c>
      <c r="J535">
        <v>0.66</v>
      </c>
      <c r="K535" s="5">
        <v>42972</v>
      </c>
      <c r="L535" t="s">
        <v>32</v>
      </c>
      <c r="M535" t="s">
        <v>109</v>
      </c>
      <c r="N535" t="s">
        <v>1139</v>
      </c>
      <c r="P535" s="6" t="s">
        <v>135</v>
      </c>
      <c r="Q535" t="s">
        <v>3310</v>
      </c>
      <c r="R535" s="6">
        <f ca="1">IFERROR(IF(AND(OR(P535="Global X Investments Canada Inc",P535="Fidelity Investments Canada ULC",P535="3iQ Corp."), ISNUMBER(SEARCH("/U", A535))), 0, VLOOKUP(A535,'[1]aum (BBG)'!$A:$D,2,FALSE)),0)</f>
        <v>0</v>
      </c>
      <c r="S535" s="6">
        <f ca="1">IFERROR(IF(AND(OR(P535="Global X Investments Canada Inc",P535="Fidelity Investments Canada ULC",P535="3iQ Corp."), ISNUMBER(SEARCH("/U", A535))), 0, VLOOKUP(A535,'[1]fund_flow (BBG)'!$A:$D,2,FALSE)),0)</f>
        <v>0</v>
      </c>
      <c r="T535" s="6">
        <f ca="1">IFERROR(IF(AND(OR(P535="Global X Investments Canada Inc",P535="Fidelity Investments Canada ULC",P535="3iQ Corp."), ISNUMBER(SEARCH("/U", A535))), 0, VLOOKUP(A535,'[1]fund_flow (BBG)'!$A:$D,4,FALSE)),0)</f>
        <v>0</v>
      </c>
      <c r="U535" s="6">
        <f ca="1">IFERROR(IF(AND(OR(P535="Global X Investments Canada Inc",P535="Fidelity Investments Canada ULC",P535="3iQ Corp."), ISNUMBER(SEARCH("/U", A535))), 0, VLOOKUP(A535,'[1]fund_flow (BBG)'!$E:$F,2,FALSE)),0)</f>
        <v>0</v>
      </c>
      <c r="V535" s="6">
        <f ca="1">IFERROR(IF(AND(OR(P535="Global X Investments Canada Inc",P535="Fidelity Investments Canada ULC",P535="3iQ Corp."), ISNUMBER(SEARCH("/U", A535))), 0, VLOOKUP(A535,'[1]fund_flow (BBG)'!$G:$H,2,FALSE)),0)</f>
        <v>0</v>
      </c>
      <c r="W535" s="6">
        <f ca="1">IFERROR(IF(AND(OR(P535="Global X Investments Canada Inc",P535="Fidelity Investments Canada ULC",P535="3iQ Corp."), ISNUMBER(SEARCH("/U", A535))), 0, VLOOKUP(A535,'[1]fund_flow (BBG)'!$I:$J,2,FALSE)),0)</f>
        <v>0</v>
      </c>
      <c r="X535" s="6">
        <f ca="1">IFERROR(VLOOKUP(A535,'[1]num_trades (BBG)'!$A:$C,2,FALSE),0)</f>
        <v>0</v>
      </c>
      <c r="Y535" s="6">
        <f ca="1">IFERROR(VLOOKUP(A535,'[1]Turnover (BBG)'!$A:$C,2,FALSE),0)</f>
        <v>0</v>
      </c>
      <c r="Z535" s="6" t="str">
        <f>+IFERROR(IFERROR(VLOOKUP(M535,'[1]Category Mapping'!A:B,2,0),VLOOKUP(N535,'[1]Category Mapping'!A:B,2,0)),"Other")</f>
        <v>Other</v>
      </c>
      <c r="AA535" s="7">
        <v>0</v>
      </c>
      <c r="AB535" s="6"/>
    </row>
    <row r="536" spans="1:28">
      <c r="A536" t="s">
        <v>3311</v>
      </c>
      <c r="B536">
        <v>535</v>
      </c>
      <c r="C536" t="s">
        <v>3312</v>
      </c>
      <c r="D536" t="s">
        <v>3313</v>
      </c>
      <c r="E536" s="5">
        <v>45019</v>
      </c>
      <c r="F536">
        <v>1</v>
      </c>
      <c r="G536" t="s">
        <v>3314</v>
      </c>
      <c r="H536" t="s">
        <v>3315</v>
      </c>
      <c r="I536">
        <v>0.6</v>
      </c>
      <c r="J536">
        <v>0.66</v>
      </c>
      <c r="K536" s="5">
        <v>42972</v>
      </c>
      <c r="L536" t="s">
        <v>32</v>
      </c>
      <c r="M536" t="s">
        <v>109</v>
      </c>
      <c r="N536" t="s">
        <v>1139</v>
      </c>
      <c r="P536" s="6" t="s">
        <v>135</v>
      </c>
      <c r="Q536" t="s">
        <v>3316</v>
      </c>
      <c r="R536" s="6">
        <f ca="1">IFERROR(IF(AND(OR(P536="Global X Investments Canada Inc",P536="Fidelity Investments Canada ULC",P536="3iQ Corp."), ISNUMBER(SEARCH("/U", A536))), 0, VLOOKUP(A536,'[1]aum (BBG)'!$A:$D,2,FALSE)),0)</f>
        <v>0</v>
      </c>
      <c r="S536" s="6">
        <f ca="1">IFERROR(IF(AND(OR(P536="Global X Investments Canada Inc",P536="Fidelity Investments Canada ULC",P536="3iQ Corp."), ISNUMBER(SEARCH("/U", A536))), 0, VLOOKUP(A536,'[1]fund_flow (BBG)'!$A:$D,2,FALSE)),0)</f>
        <v>0</v>
      </c>
      <c r="T536" s="6">
        <f ca="1">IFERROR(IF(AND(OR(P536="Global X Investments Canada Inc",P536="Fidelity Investments Canada ULC",P536="3iQ Corp."), ISNUMBER(SEARCH("/U", A536))), 0, VLOOKUP(A536,'[1]fund_flow (BBG)'!$A:$D,4,FALSE)),0)</f>
        <v>0</v>
      </c>
      <c r="U536" s="6">
        <f ca="1">IFERROR(IF(AND(OR(P536="Global X Investments Canada Inc",P536="Fidelity Investments Canada ULC",P536="3iQ Corp."), ISNUMBER(SEARCH("/U", A536))), 0, VLOOKUP(A536,'[1]fund_flow (BBG)'!$E:$F,2,FALSE)),0)</f>
        <v>0</v>
      </c>
      <c r="V536" s="6">
        <f ca="1">IFERROR(IF(AND(OR(P536="Global X Investments Canada Inc",P536="Fidelity Investments Canada ULC",P536="3iQ Corp."), ISNUMBER(SEARCH("/U", A536))), 0, VLOOKUP(A536,'[1]fund_flow (BBG)'!$G:$H,2,FALSE)),0)</f>
        <v>0</v>
      </c>
      <c r="W536" s="6">
        <f ca="1">IFERROR(IF(AND(OR(P536="Global X Investments Canada Inc",P536="Fidelity Investments Canada ULC",P536="3iQ Corp."), ISNUMBER(SEARCH("/U", A536))), 0, VLOOKUP(A536,'[1]fund_flow (BBG)'!$I:$J,2,FALSE)),0)</f>
        <v>0</v>
      </c>
      <c r="X536" s="6">
        <f ca="1">IFERROR(VLOOKUP(A536,'[1]num_trades (BBG)'!$A:$C,2,FALSE),0)</f>
        <v>0</v>
      </c>
      <c r="Y536" s="6">
        <f ca="1">IFERROR(VLOOKUP(A536,'[1]Turnover (BBG)'!$A:$C,2,FALSE),0)</f>
        <v>0</v>
      </c>
      <c r="Z536" s="6" t="str">
        <f>+IFERROR(IFERROR(VLOOKUP(M536,'[1]Category Mapping'!A:B,2,0),VLOOKUP(N536,'[1]Category Mapping'!A:B,2,0)),"Other")</f>
        <v>Other</v>
      </c>
      <c r="AA536" s="7">
        <v>0</v>
      </c>
      <c r="AB536" s="6"/>
    </row>
    <row r="537" spans="1:28">
      <c r="A537" t="s">
        <v>3317</v>
      </c>
      <c r="B537">
        <v>536</v>
      </c>
      <c r="C537" t="s">
        <v>3318</v>
      </c>
      <c r="D537" t="s">
        <v>3319</v>
      </c>
      <c r="E537" s="5" t="s">
        <v>29</v>
      </c>
      <c r="F537">
        <v>1</v>
      </c>
      <c r="G537" t="s">
        <v>3320</v>
      </c>
      <c r="H537" s="8">
        <v>1.2555E+206</v>
      </c>
      <c r="I537">
        <v>0.65</v>
      </c>
      <c r="J537">
        <v>0.69</v>
      </c>
      <c r="K537" s="5">
        <v>42979</v>
      </c>
      <c r="L537" t="s">
        <v>32</v>
      </c>
      <c r="M537" t="s">
        <v>820</v>
      </c>
      <c r="N537" t="s">
        <v>79</v>
      </c>
      <c r="P537" s="6" t="s">
        <v>135</v>
      </c>
      <c r="Q537" t="s">
        <v>3321</v>
      </c>
      <c r="R537" s="6">
        <f ca="1">IFERROR(IF(AND(OR(P537="Global X Investments Canada Inc",P537="Fidelity Investments Canada ULC",P537="3iQ Corp."), ISNUMBER(SEARCH("/U", A537))), 0, VLOOKUP(A537,'[1]aum (BBG)'!$A:$D,2,FALSE)),0)</f>
        <v>79795529.365539551</v>
      </c>
      <c r="S537" s="6">
        <f ca="1">IFERROR(IF(AND(OR(P537="Global X Investments Canada Inc",P537="Fidelity Investments Canada ULC",P537="3iQ Corp."), ISNUMBER(SEARCH("/U", A537))), 0, VLOOKUP(A537,'[1]fund_flow (BBG)'!$A:$D,2,FALSE)),0)</f>
        <v>-1518784.9999999944</v>
      </c>
      <c r="T537" s="6">
        <f ca="1">IFERROR(IF(AND(OR(P537="Global X Investments Canada Inc",P537="Fidelity Investments Canada ULC",P537="3iQ Corp."), ISNUMBER(SEARCH("/U", A537))), 0, VLOOKUP(A537,'[1]fund_flow (BBG)'!$A:$D,4,FALSE)),0)</f>
        <v>0</v>
      </c>
      <c r="U537" s="6">
        <f ca="1">IFERROR(IF(AND(OR(P537="Global X Investments Canada Inc",P537="Fidelity Investments Canada ULC",P537="3iQ Corp."), ISNUMBER(SEARCH("/U", A537))), 0, VLOOKUP(A537,'[1]fund_flow (BBG)'!$E:$F,2,FALSE)),0)</f>
        <v>0</v>
      </c>
      <c r="V537" s="6">
        <f ca="1">IFERROR(IF(AND(OR(P537="Global X Investments Canada Inc",P537="Fidelity Investments Canada ULC",P537="3iQ Corp."), ISNUMBER(SEARCH("/U", A537))), 0, VLOOKUP(A537,'[1]fund_flow (BBG)'!$G:$H,2,FALSE)),0)</f>
        <v>-1543869.9999999944</v>
      </c>
      <c r="W537" s="6">
        <f ca="1">IFERROR(IF(AND(OR(P537="Global X Investments Canada Inc",P537="Fidelity Investments Canada ULC",P537="3iQ Corp."), ISNUMBER(SEARCH("/U", A537))), 0, VLOOKUP(A537,'[1]fund_flow (BBG)'!$I:$J,2,FALSE)),0)</f>
        <v>-3062654.9999999888</v>
      </c>
      <c r="X537" s="6">
        <f ca="1">IFERROR(VLOOKUP(A537,'[1]num_trades (BBG)'!$A:$C,2,FALSE),0)</f>
        <v>329</v>
      </c>
      <c r="Y537" s="6">
        <f ca="1">IFERROR(VLOOKUP(A537,'[1]Turnover (BBG)'!$A:$C,2,FALSE),0)</f>
        <v>1528906.3</v>
      </c>
      <c r="Z537" s="6" t="str">
        <f>+IFERROR(IFERROR(VLOOKUP(M537,'[1]Category Mapping'!A:B,2,0),VLOOKUP(N537,'[1]Category Mapping'!A:B,2,0)),"Other")</f>
        <v>Covered Call</v>
      </c>
      <c r="AA537" s="7">
        <v>83576101.303100586</v>
      </c>
      <c r="AB537" s="6"/>
    </row>
    <row r="538" spans="1:28">
      <c r="A538" t="s">
        <v>3322</v>
      </c>
      <c r="B538">
        <v>537</v>
      </c>
      <c r="C538" t="s">
        <v>3323</v>
      </c>
      <c r="D538" t="s">
        <v>3324</v>
      </c>
      <c r="E538" s="5">
        <v>45034</v>
      </c>
      <c r="F538">
        <v>1</v>
      </c>
      <c r="G538" t="s">
        <v>3325</v>
      </c>
      <c r="H538" s="8">
        <v>4.6142E+105</v>
      </c>
      <c r="I538">
        <v>0.45</v>
      </c>
      <c r="J538">
        <v>0.48</v>
      </c>
      <c r="K538" s="5">
        <v>42990</v>
      </c>
      <c r="L538" t="s">
        <v>32</v>
      </c>
      <c r="M538" t="s">
        <v>71</v>
      </c>
      <c r="N538" t="s">
        <v>128</v>
      </c>
      <c r="P538" s="6" t="s">
        <v>1043</v>
      </c>
      <c r="Q538" t="s">
        <v>3326</v>
      </c>
      <c r="R538" s="6">
        <f ca="1">IFERROR(IF(AND(OR(P538="Global X Investments Canada Inc",P538="Fidelity Investments Canada ULC",P538="3iQ Corp."), ISNUMBER(SEARCH("/U", A538))), 0, VLOOKUP(A538,'[1]aum (BBG)'!$A:$D,2,FALSE)),0)</f>
        <v>2257902.3361206055</v>
      </c>
      <c r="S538" s="6">
        <f ca="1">IFERROR(IF(AND(OR(P538="Global X Investments Canada Inc",P538="Fidelity Investments Canada ULC",P538="3iQ Corp."), ISNUMBER(SEARCH("/U", A538))), 0, VLOOKUP(A538,'[1]fund_flow (BBG)'!$A:$D,2,FALSE)),0)</f>
        <v>575528.01999999979</v>
      </c>
      <c r="T538" s="6">
        <f ca="1">IFERROR(IF(AND(OR(P538="Global X Investments Canada Inc",P538="Fidelity Investments Canada ULC",P538="3iQ Corp."), ISNUMBER(SEARCH("/U", A538))), 0, VLOOKUP(A538,'[1]fund_flow (BBG)'!$A:$D,4,FALSE)),0)</f>
        <v>-567037.66749999986</v>
      </c>
      <c r="U538" s="6">
        <f ca="1">IFERROR(IF(AND(OR(P538="Global X Investments Canada Inc",P538="Fidelity Investments Canada ULC",P538="3iQ Corp."), ISNUMBER(SEARCH("/U", A538))), 0, VLOOKUP(A538,'[1]fund_flow (BBG)'!$E:$F,2,FALSE)),0)</f>
        <v>567342.80999999982</v>
      </c>
      <c r="V538" s="6">
        <f ca="1">IFERROR(IF(AND(OR(P538="Global X Investments Canada Inc",P538="Fidelity Investments Canada ULC",P538="3iQ Corp."), ISNUMBER(SEARCH("/U", A538))), 0, VLOOKUP(A538,'[1]fund_flow (BBG)'!$G:$H,2,FALSE)),0)</f>
        <v>0</v>
      </c>
      <c r="W538" s="6">
        <f ca="1">IFERROR(IF(AND(OR(P538="Global X Investments Canada Inc",P538="Fidelity Investments Canada ULC",P538="3iQ Corp."), ISNUMBER(SEARCH("/U", A538))), 0, VLOOKUP(A538,'[1]fund_flow (BBG)'!$I:$J,2,FALSE)),0)</f>
        <v>575833.16249999974</v>
      </c>
      <c r="X538" s="6">
        <f ca="1">IFERROR(VLOOKUP(A538,'[1]num_trades (BBG)'!$A:$C,2,FALSE),0)</f>
        <v>206</v>
      </c>
      <c r="Y538" s="6">
        <f ca="1">IFERROR(VLOOKUP(A538,'[1]Turnover (BBG)'!$A:$C,2,FALSE),0)</f>
        <v>325810.58</v>
      </c>
      <c r="Z538" s="6" t="str">
        <f>+IFERROR(IFERROR(VLOOKUP(M538,'[1]Category Mapping'!A:B,2,0),VLOOKUP(N538,'[1]Category Mapping'!A:B,2,0)),"Other")</f>
        <v>Canada Sector Equity</v>
      </c>
      <c r="AA538" s="7">
        <v>0</v>
      </c>
      <c r="AB538" s="6"/>
    </row>
    <row r="539" spans="1:28">
      <c r="A539" t="s">
        <v>3327</v>
      </c>
      <c r="B539">
        <v>538</v>
      </c>
      <c r="C539" t="s">
        <v>3328</v>
      </c>
      <c r="D539" t="s">
        <v>3329</v>
      </c>
      <c r="E539" s="5">
        <v>45034</v>
      </c>
      <c r="F539">
        <v>1</v>
      </c>
      <c r="G539" t="s">
        <v>3330</v>
      </c>
      <c r="H539" t="s">
        <v>3331</v>
      </c>
      <c r="I539">
        <v>0.25</v>
      </c>
      <c r="J539">
        <v>0.27</v>
      </c>
      <c r="K539" s="5">
        <v>42990</v>
      </c>
      <c r="L539" t="s">
        <v>32</v>
      </c>
      <c r="M539" t="s">
        <v>223</v>
      </c>
      <c r="N539" t="s">
        <v>43</v>
      </c>
      <c r="P539" s="6" t="s">
        <v>1043</v>
      </c>
      <c r="Q539" t="s">
        <v>3332</v>
      </c>
      <c r="R539" s="6">
        <f ca="1">IFERROR(IF(AND(OR(P539="Global X Investments Canada Inc",P539="Fidelity Investments Canada ULC",P539="3iQ Corp."), ISNUMBER(SEARCH("/U", A539))), 0, VLOOKUP(A539,'[1]aum (BBG)'!$A:$D,2,FALSE)),0)</f>
        <v>0</v>
      </c>
      <c r="S539" s="6">
        <f ca="1">IFERROR(IF(AND(OR(P539="Global X Investments Canada Inc",P539="Fidelity Investments Canada ULC",P539="3iQ Corp."), ISNUMBER(SEARCH("/U", A539))), 0, VLOOKUP(A539,'[1]fund_flow (BBG)'!$A:$D,2,FALSE)),0)</f>
        <v>0</v>
      </c>
      <c r="T539" s="6">
        <f ca="1">IFERROR(IF(AND(OR(P539="Global X Investments Canada Inc",P539="Fidelity Investments Canada ULC",P539="3iQ Corp."), ISNUMBER(SEARCH("/U", A539))), 0, VLOOKUP(A539,'[1]fund_flow (BBG)'!$A:$D,4,FALSE)),0)</f>
        <v>0</v>
      </c>
      <c r="U539" s="6">
        <f ca="1">IFERROR(IF(AND(OR(P539="Global X Investments Canada Inc",P539="Fidelity Investments Canada ULC",P539="3iQ Corp."), ISNUMBER(SEARCH("/U", A539))), 0, VLOOKUP(A539,'[1]fund_flow (BBG)'!$E:$F,2,FALSE)),0)</f>
        <v>0</v>
      </c>
      <c r="V539" s="6">
        <f ca="1">IFERROR(IF(AND(OR(P539="Global X Investments Canada Inc",P539="Fidelity Investments Canada ULC",P539="3iQ Corp."), ISNUMBER(SEARCH("/U", A539))), 0, VLOOKUP(A539,'[1]fund_flow (BBG)'!$G:$H,2,FALSE)),0)</f>
        <v>0</v>
      </c>
      <c r="W539" s="6">
        <f ca="1">IFERROR(IF(AND(OR(P539="Global X Investments Canada Inc",P539="Fidelity Investments Canada ULC",P539="3iQ Corp."), ISNUMBER(SEARCH("/U", A539))), 0, VLOOKUP(A539,'[1]fund_flow (BBG)'!$I:$J,2,FALSE)),0)</f>
        <v>0</v>
      </c>
      <c r="X539" s="6">
        <f ca="1">IFERROR(VLOOKUP(A539,'[1]num_trades (BBG)'!$A:$C,2,FALSE),0)</f>
        <v>0</v>
      </c>
      <c r="Y539" s="6">
        <f ca="1">IFERROR(VLOOKUP(A539,'[1]Turnover (BBG)'!$A:$C,2,FALSE),0)</f>
        <v>0</v>
      </c>
      <c r="Z539" s="6" t="str">
        <f>+IFERROR(IFERROR(VLOOKUP(M539,'[1]Category Mapping'!A:B,2,0),VLOOKUP(N539,'[1]Category Mapping'!A:B,2,0)),"Other")</f>
        <v>Other</v>
      </c>
      <c r="AA539" s="7">
        <v>0</v>
      </c>
      <c r="AB539" s="6"/>
    </row>
    <row r="540" spans="1:28">
      <c r="A540" t="s">
        <v>3333</v>
      </c>
      <c r="B540">
        <v>539</v>
      </c>
      <c r="C540" t="s">
        <v>3334</v>
      </c>
      <c r="D540" t="s">
        <v>3335</v>
      </c>
      <c r="E540" s="5" t="s">
        <v>29</v>
      </c>
      <c r="F540">
        <v>1</v>
      </c>
      <c r="G540" t="s">
        <v>3336</v>
      </c>
      <c r="H540" s="8">
        <v>1.2559E+113</v>
      </c>
      <c r="I540">
        <v>0.6</v>
      </c>
      <c r="J540">
        <v>0.74</v>
      </c>
      <c r="K540" s="5">
        <v>42990</v>
      </c>
      <c r="L540" t="s">
        <v>32</v>
      </c>
      <c r="M540" t="s">
        <v>609</v>
      </c>
      <c r="N540" t="s">
        <v>610</v>
      </c>
      <c r="P540" s="6" t="s">
        <v>135</v>
      </c>
      <c r="Q540" t="s">
        <v>3337</v>
      </c>
      <c r="R540" s="6">
        <f ca="1">IFERROR(IF(AND(OR(P540="Global X Investments Canada Inc",P540="Fidelity Investments Canada ULC",P540="3iQ Corp."), ISNUMBER(SEARCH("/U", A540))), 0, VLOOKUP(A540,'[1]aum (BBG)'!$A:$D,2,FALSE)),0)</f>
        <v>235090484.22346115</v>
      </c>
      <c r="S540" s="6">
        <f ca="1">IFERROR(IF(AND(OR(P540="Global X Investments Canada Inc",P540="Fidelity Investments Canada ULC",P540="3iQ Corp."), ISNUMBER(SEARCH("/U", A540))), 0, VLOOKUP(A540,'[1]fund_flow (BBG)'!$A:$D,2,FALSE)),0)</f>
        <v>3469270.0000000289</v>
      </c>
      <c r="T540" s="6">
        <f ca="1">IFERROR(IF(AND(OR(P540="Global X Investments Canada Inc",P540="Fidelity Investments Canada ULC",P540="3iQ Corp."), ISNUMBER(SEARCH("/U", A540))), 0, VLOOKUP(A540,'[1]fund_flow (BBG)'!$A:$D,4,FALSE)),0)</f>
        <v>192593.99999999587</v>
      </c>
      <c r="U540" s="6">
        <f ca="1">IFERROR(IF(AND(OR(P540="Global X Investments Canada Inc",P540="Fidelity Investments Canada ULC",P540="3iQ Corp."), ISNUMBER(SEARCH("/U", A540))), 0, VLOOKUP(A540,'[1]fund_flow (BBG)'!$E:$F,2,FALSE)),0)</f>
        <v>386237.99999999173</v>
      </c>
      <c r="V540" s="6">
        <f ca="1">IFERROR(IF(AND(OR(P540="Global X Investments Canada Inc",P540="Fidelity Investments Canada ULC",P540="3iQ Corp."), ISNUMBER(SEARCH("/U", A540))), 0, VLOOKUP(A540,'[1]fund_flow (BBG)'!$G:$H,2,FALSE)),0)</f>
        <v>2511586.0000000149</v>
      </c>
      <c r="W540" s="6">
        <f ca="1">IFERROR(IF(AND(OR(P540="Global X Investments Canada Inc",P540="Fidelity Investments Canada ULC",P540="3iQ Corp."), ISNUMBER(SEARCH("/U", A540))), 0, VLOOKUP(A540,'[1]fund_flow (BBG)'!$I:$J,2,FALSE)),0)</f>
        <v>6173350.0000000056</v>
      </c>
      <c r="X540" s="6">
        <f ca="1">IFERROR(VLOOKUP(A540,'[1]num_trades (BBG)'!$A:$C,2,FALSE),0)</f>
        <v>516</v>
      </c>
      <c r="Y540" s="6">
        <f ca="1">IFERROR(VLOOKUP(A540,'[1]Turnover (BBG)'!$A:$C,2,FALSE),0)</f>
        <v>7185233.2999999989</v>
      </c>
      <c r="Z540" s="6" t="str">
        <f>+IFERROR(IFERROR(VLOOKUP(M540,'[1]Category Mapping'!A:B,2,0),VLOOKUP(N540,'[1]Category Mapping'!A:B,2,0)),"Other")</f>
        <v>Other</v>
      </c>
      <c r="AA540" s="7">
        <v>193797208.79764557</v>
      </c>
      <c r="AB540" s="6"/>
    </row>
    <row r="541" spans="1:28">
      <c r="A541" t="s">
        <v>3338</v>
      </c>
      <c r="B541">
        <v>540</v>
      </c>
      <c r="C541" t="s">
        <v>3339</v>
      </c>
      <c r="D541" t="s">
        <v>3340</v>
      </c>
      <c r="E541" s="5" t="s">
        <v>29</v>
      </c>
      <c r="F541">
        <v>1</v>
      </c>
      <c r="G541" t="s">
        <v>3341</v>
      </c>
      <c r="H541" t="s">
        <v>3342</v>
      </c>
      <c r="I541">
        <v>0.4</v>
      </c>
      <c r="J541">
        <v>0.62</v>
      </c>
      <c r="K541" s="5">
        <v>42998</v>
      </c>
      <c r="L541" t="s">
        <v>32</v>
      </c>
      <c r="M541" t="s">
        <v>142</v>
      </c>
      <c r="N541" t="s">
        <v>2040</v>
      </c>
      <c r="P541" s="6" t="s">
        <v>3343</v>
      </c>
      <c r="Q541" t="s">
        <v>3344</v>
      </c>
      <c r="R541" s="6">
        <f ca="1">IFERROR(IF(AND(OR(P541="Global X Investments Canada Inc",P541="Fidelity Investments Canada ULC",P541="3iQ Corp."), ISNUMBER(SEARCH("/U", A541))), 0, VLOOKUP(A541,'[1]aum (BBG)'!$A:$D,2,FALSE)),0)</f>
        <v>146778896.14105225</v>
      </c>
      <c r="S541" s="6">
        <f ca="1">IFERROR(IF(AND(OR(P541="Global X Investments Canada Inc",P541="Fidelity Investments Canada ULC",P541="3iQ Corp."), ISNUMBER(SEARCH("/U", A541))), 0, VLOOKUP(A541,'[1]fund_flow (BBG)'!$A:$D,2,FALSE)),0)</f>
        <v>-1221847.0250000174</v>
      </c>
      <c r="T541" s="6">
        <f ca="1">IFERROR(IF(AND(OR(P541="Global X Investments Canada Inc",P541="Fidelity Investments Canada ULC",P541="3iQ Corp."), ISNUMBER(SEARCH("/U", A541))), 0, VLOOKUP(A541,'[1]fund_flow (BBG)'!$A:$D,4,FALSE)),0)</f>
        <v>0</v>
      </c>
      <c r="U541" s="6">
        <f ca="1">IFERROR(IF(AND(OR(P541="Global X Investments Canada Inc",P541="Fidelity Investments Canada ULC",P541="3iQ Corp."), ISNUMBER(SEARCH("/U", A541))), 0, VLOOKUP(A541,'[1]fund_flow (BBG)'!$E:$F,2,FALSE)),0)</f>
        <v>-1323002.3249999953</v>
      </c>
      <c r="V541" s="6">
        <f ca="1">IFERROR(IF(AND(OR(P541="Global X Investments Canada Inc",P541="Fidelity Investments Canada ULC",P541="3iQ Corp."), ISNUMBER(SEARCH("/U", A541))), 0, VLOOKUP(A541,'[1]fund_flow (BBG)'!$G:$H,2,FALSE)),0)</f>
        <v>0</v>
      </c>
      <c r="W541" s="6">
        <f ca="1">IFERROR(IF(AND(OR(P541="Global X Investments Canada Inc",P541="Fidelity Investments Canada ULC",P541="3iQ Corp."), ISNUMBER(SEARCH("/U", A541))), 0, VLOOKUP(A541,'[1]fund_flow (BBG)'!$I:$J,2,FALSE)),0)</f>
        <v>-6544978.2499999981</v>
      </c>
      <c r="X541" s="6">
        <f ca="1">IFERROR(VLOOKUP(A541,'[1]num_trades (BBG)'!$A:$C,2,FALSE),0)</f>
        <v>716</v>
      </c>
      <c r="Y541" s="6">
        <f ca="1">IFERROR(VLOOKUP(A541,'[1]Turnover (BBG)'!$A:$C,2,FALSE),0)</f>
        <v>3510014.5</v>
      </c>
      <c r="Z541" s="6" t="str">
        <f>+IFERROR(IFERROR(VLOOKUP(M541,'[1]Category Mapping'!A:B,2,0),VLOOKUP(N541,'[1]Category Mapping'!A:B,2,0)),"Other")</f>
        <v>Other</v>
      </c>
      <c r="AA541" s="7">
        <v>142113597.96524048</v>
      </c>
      <c r="AB541" s="6"/>
    </row>
    <row r="542" spans="1:28">
      <c r="A542" t="s">
        <v>3345</v>
      </c>
      <c r="B542">
        <v>541</v>
      </c>
      <c r="C542" t="s">
        <v>3346</v>
      </c>
      <c r="D542" t="s">
        <v>3347</v>
      </c>
      <c r="E542" s="5" t="s">
        <v>29</v>
      </c>
      <c r="F542">
        <v>1</v>
      </c>
      <c r="G542" t="s">
        <v>3348</v>
      </c>
      <c r="H542" t="s">
        <v>3349</v>
      </c>
      <c r="I542">
        <v>0.4</v>
      </c>
      <c r="J542">
        <v>0.63</v>
      </c>
      <c r="K542" s="5">
        <v>42998</v>
      </c>
      <c r="L542" t="s">
        <v>32</v>
      </c>
      <c r="M542" t="s">
        <v>142</v>
      </c>
      <c r="N542" t="s">
        <v>2040</v>
      </c>
      <c r="P542" s="6" t="s">
        <v>3343</v>
      </c>
      <c r="Q542" t="s">
        <v>3350</v>
      </c>
      <c r="R542" s="6">
        <f ca="1">IFERROR(IF(AND(OR(P542="Global X Investments Canada Inc",P542="Fidelity Investments Canada ULC",P542="3iQ Corp."), ISNUMBER(SEARCH("/U", A542))), 0, VLOOKUP(A542,'[1]aum (BBG)'!$A:$D,2,FALSE)),0)</f>
        <v>14805162.42980957</v>
      </c>
      <c r="S542" s="6">
        <f ca="1">IFERROR(IF(AND(OR(P542="Global X Investments Canada Inc",P542="Fidelity Investments Canada ULC",P542="3iQ Corp."), ISNUMBER(SEARCH("/U", A542))), 0, VLOOKUP(A542,'[1]fund_flow (BBG)'!$A:$D,2,FALSE)),0)</f>
        <v>0</v>
      </c>
      <c r="T542" s="6">
        <f ca="1">IFERROR(IF(AND(OR(P542="Global X Investments Canada Inc",P542="Fidelity Investments Canada ULC",P542="3iQ Corp."), ISNUMBER(SEARCH("/U", A542))), 0, VLOOKUP(A542,'[1]fund_flow (BBG)'!$A:$D,4,FALSE)),0)</f>
        <v>0</v>
      </c>
      <c r="U542" s="6">
        <f ca="1">IFERROR(IF(AND(OR(P542="Global X Investments Canada Inc",P542="Fidelity Investments Canada ULC",P542="3iQ Corp."), ISNUMBER(SEARCH("/U", A542))), 0, VLOOKUP(A542,'[1]fund_flow (BBG)'!$E:$F,2,FALSE)),0)</f>
        <v>0</v>
      </c>
      <c r="V542" s="6">
        <f ca="1">IFERROR(IF(AND(OR(P542="Global X Investments Canada Inc",P542="Fidelity Investments Canada ULC",P542="3iQ Corp."), ISNUMBER(SEARCH("/U", A542))), 0, VLOOKUP(A542,'[1]fund_flow (BBG)'!$G:$H,2,FALSE)),0)</f>
        <v>0</v>
      </c>
      <c r="W542" s="6">
        <f ca="1">IFERROR(IF(AND(OR(P542="Global X Investments Canada Inc",P542="Fidelity Investments Canada ULC",P542="3iQ Corp."), ISNUMBER(SEARCH("/U", A542))), 0, VLOOKUP(A542,'[1]fund_flow (BBG)'!$I:$J,2,FALSE)),0)</f>
        <v>1526401.6999999997</v>
      </c>
      <c r="X542" s="6">
        <f ca="1">IFERROR(VLOOKUP(A542,'[1]num_trades (BBG)'!$A:$C,2,FALSE),0)</f>
        <v>82</v>
      </c>
      <c r="Y542" s="6">
        <f ca="1">IFERROR(VLOOKUP(A542,'[1]Turnover (BBG)'!$A:$C,2,FALSE),0)</f>
        <v>148445.61000000002</v>
      </c>
      <c r="Z542" s="6" t="str">
        <f>+IFERROR(IFERROR(VLOOKUP(M542,'[1]Category Mapping'!A:B,2,0),VLOOKUP(N542,'[1]Category Mapping'!A:B,2,0)),"Other")</f>
        <v>Other</v>
      </c>
      <c r="AA542" s="7">
        <v>26077319.3359375</v>
      </c>
      <c r="AB542" s="6"/>
    </row>
    <row r="543" spans="1:28">
      <c r="A543" t="s">
        <v>3351</v>
      </c>
      <c r="B543">
        <v>542</v>
      </c>
      <c r="C543" t="s">
        <v>3352</v>
      </c>
      <c r="D543" t="s">
        <v>3353</v>
      </c>
      <c r="E543" s="5" t="s">
        <v>29</v>
      </c>
      <c r="F543">
        <v>1</v>
      </c>
      <c r="G543" t="s">
        <v>3354</v>
      </c>
      <c r="H543" t="s">
        <v>3355</v>
      </c>
      <c r="I543">
        <v>0.21</v>
      </c>
      <c r="J543">
        <v>0.23</v>
      </c>
      <c r="K543" s="5">
        <v>42999</v>
      </c>
      <c r="L543" t="s">
        <v>32</v>
      </c>
      <c r="M543" t="s">
        <v>33</v>
      </c>
      <c r="N543" t="s">
        <v>2209</v>
      </c>
      <c r="P543" s="6" t="s">
        <v>135</v>
      </c>
      <c r="Q543" t="s">
        <v>3356</v>
      </c>
      <c r="R543" s="6">
        <f ca="1">IFERROR(IF(AND(OR(P543="Global X Investments Canada Inc",P543="Fidelity Investments Canada ULC",P543="3iQ Corp."), ISNUMBER(SEARCH("/U", A543))), 0, VLOOKUP(A543,'[1]aum (BBG)'!$A:$D,2,FALSE)),0)</f>
        <v>794615318.47732544</v>
      </c>
      <c r="S543" s="6">
        <f ca="1">IFERROR(IF(AND(OR(P543="Global X Investments Canada Inc",P543="Fidelity Investments Canada ULC",P543="3iQ Corp."), ISNUMBER(SEARCH("/U", A543))), 0, VLOOKUP(A543,'[1]fund_flow (BBG)'!$A:$D,2,FALSE)),0)</f>
        <v>-2374340.0000000335</v>
      </c>
      <c r="T543" s="6">
        <f ca="1">IFERROR(IF(AND(OR(P543="Global X Investments Canada Inc",P543="Fidelity Investments Canada ULC",P543="3iQ Corp."), ISNUMBER(SEARCH("/U", A543))), 0, VLOOKUP(A543,'[1]fund_flow (BBG)'!$A:$D,4,FALSE)),0)</f>
        <v>-7534964.9999999292</v>
      </c>
      <c r="U543" s="6">
        <f ca="1">IFERROR(IF(AND(OR(P543="Global X Investments Canada Inc",P543="Fidelity Investments Canada ULC",P543="3iQ Corp."), ISNUMBER(SEARCH("/U", A543))), 0, VLOOKUP(A543,'[1]fund_flow (BBG)'!$E:$F,2,FALSE)),0)</f>
        <v>-2444775.0000000345</v>
      </c>
      <c r="V543" s="6">
        <f ca="1">IFERROR(IF(AND(OR(P543="Global X Investments Canada Inc",P543="Fidelity Investments Canada ULC",P543="3iQ Corp."), ISNUMBER(SEARCH("/U", A543))), 0, VLOOKUP(A543,'[1]fund_flow (BBG)'!$G:$H,2,FALSE)),0)</f>
        <v>9876054.9999999646</v>
      </c>
      <c r="W543" s="6">
        <f ca="1">IFERROR(IF(AND(OR(P543="Global X Investments Canada Inc",P543="Fidelity Investments Canada ULC",P543="3iQ Corp."), ISNUMBER(SEARCH("/U", A543))), 0, VLOOKUP(A543,'[1]fund_flow (BBG)'!$I:$J,2,FALSE)),0)</f>
        <v>-81995.000000000466</v>
      </c>
      <c r="X543" s="6">
        <f ca="1">IFERROR(VLOOKUP(A543,'[1]num_trades (BBG)'!$A:$C,2,FALSE),0)</f>
        <v>799</v>
      </c>
      <c r="Y543" s="6">
        <f ca="1">IFERROR(VLOOKUP(A543,'[1]Turnover (BBG)'!$A:$C,2,FALSE),0)</f>
        <v>23371666</v>
      </c>
      <c r="Z543" s="6" t="str">
        <f>+IFERROR(IFERROR(VLOOKUP(M543,'[1]Category Mapping'!A:B,2,0),VLOOKUP(N543,'[1]Category Mapping'!A:B,2,0)),"Other")</f>
        <v>Other</v>
      </c>
      <c r="AA543" s="7">
        <v>851700518.25013733</v>
      </c>
      <c r="AB543" s="6"/>
    </row>
    <row r="544" spans="1:28">
      <c r="A544" t="s">
        <v>3357</v>
      </c>
      <c r="B544">
        <v>543</v>
      </c>
      <c r="C544" t="s">
        <v>3358</v>
      </c>
      <c r="D544" t="s">
        <v>3359</v>
      </c>
      <c r="E544" s="5" t="s">
        <v>29</v>
      </c>
      <c r="F544">
        <v>1</v>
      </c>
      <c r="G544" t="s">
        <v>3360</v>
      </c>
      <c r="H544" t="s">
        <v>3361</v>
      </c>
      <c r="I544">
        <v>0.35</v>
      </c>
      <c r="J544">
        <v>0.38</v>
      </c>
      <c r="K544" s="5">
        <v>42999</v>
      </c>
      <c r="L544" t="s">
        <v>32</v>
      </c>
      <c r="M544" t="s">
        <v>480</v>
      </c>
      <c r="N544" t="s">
        <v>150</v>
      </c>
      <c r="P544" s="6" t="s">
        <v>135</v>
      </c>
      <c r="Q544" t="s">
        <v>3362</v>
      </c>
      <c r="R544" s="6">
        <f ca="1">IFERROR(IF(AND(OR(P544="Global X Investments Canada Inc",P544="Fidelity Investments Canada ULC",P544="3iQ Corp."), ISNUMBER(SEARCH("/U", A544))), 0, VLOOKUP(A544,'[1]aum (BBG)'!$A:$D,2,FALSE)),0)</f>
        <v>6526815.0329589844</v>
      </c>
      <c r="S544" s="6">
        <f ca="1">IFERROR(IF(AND(OR(P544="Global X Investments Canada Inc",P544="Fidelity Investments Canada ULC",P544="3iQ Corp."), ISNUMBER(SEARCH("/U", A544))), 0, VLOOKUP(A544,'[1]fund_flow (BBG)'!$A:$D,2,FALSE)),0)</f>
        <v>0</v>
      </c>
      <c r="T544" s="6">
        <f ca="1">IFERROR(IF(AND(OR(P544="Global X Investments Canada Inc",P544="Fidelity Investments Canada ULC",P544="3iQ Corp."), ISNUMBER(SEARCH("/U", A544))), 0, VLOOKUP(A544,'[1]fund_flow (BBG)'!$A:$D,4,FALSE)),0)</f>
        <v>4338545</v>
      </c>
      <c r="U544" s="6">
        <f ca="1">IFERROR(IF(AND(OR(P544="Global X Investments Canada Inc",P544="Fidelity Investments Canada ULC",P544="3iQ Corp."), ISNUMBER(SEARCH("/U", A544))), 0, VLOOKUP(A544,'[1]fund_flow (BBG)'!$E:$F,2,FALSE)),0)</f>
        <v>-2212140</v>
      </c>
      <c r="V544" s="6">
        <f ca="1">IFERROR(IF(AND(OR(P544="Global X Investments Canada Inc",P544="Fidelity Investments Canada ULC",P544="3iQ Corp."), ISNUMBER(SEARCH("/U", A544))), 0, VLOOKUP(A544,'[1]fund_flow (BBG)'!$G:$H,2,FALSE)),0)</f>
        <v>0</v>
      </c>
      <c r="W544" s="6">
        <f ca="1">IFERROR(IF(AND(OR(P544="Global X Investments Canada Inc",P544="Fidelity Investments Canada ULC",P544="3iQ Corp."), ISNUMBER(SEARCH("/U", A544))), 0, VLOOKUP(A544,'[1]fund_flow (BBG)'!$I:$J,2,FALSE)),0)</f>
        <v>2126404.9999999995</v>
      </c>
      <c r="X544" s="6">
        <f ca="1">IFERROR(VLOOKUP(A544,'[1]num_trades (BBG)'!$A:$C,2,FALSE),0)</f>
        <v>4</v>
      </c>
      <c r="Y544" s="6">
        <f ca="1">IFERROR(VLOOKUP(A544,'[1]Turnover (BBG)'!$A:$C,2,FALSE),0)</f>
        <v>1900.1599999999999</v>
      </c>
      <c r="Z544" s="6" t="str">
        <f>+IFERROR(IFERROR(VLOOKUP(M544,'[1]Category Mapping'!A:B,2,0),VLOOKUP(N544,'[1]Category Mapping'!A:B,2,0)),"Other")</f>
        <v>Other</v>
      </c>
      <c r="AA544" s="7">
        <v>13008690.26184082</v>
      </c>
      <c r="AB544" s="6"/>
    </row>
    <row r="545" spans="1:28">
      <c r="A545" t="s">
        <v>3363</v>
      </c>
      <c r="B545">
        <v>544</v>
      </c>
      <c r="C545" t="s">
        <v>3364</v>
      </c>
      <c r="D545" t="s">
        <v>3365</v>
      </c>
      <c r="E545" s="5" t="s">
        <v>29</v>
      </c>
      <c r="F545">
        <v>1</v>
      </c>
      <c r="G545" t="s">
        <v>3366</v>
      </c>
      <c r="H545" t="s">
        <v>3367</v>
      </c>
      <c r="I545">
        <v>0.35</v>
      </c>
      <c r="J545">
        <v>0.38</v>
      </c>
      <c r="K545" s="5">
        <v>42999</v>
      </c>
      <c r="L545" t="s">
        <v>32</v>
      </c>
      <c r="M545" t="s">
        <v>102</v>
      </c>
      <c r="N545" t="s">
        <v>150</v>
      </c>
      <c r="P545" s="6" t="s">
        <v>135</v>
      </c>
      <c r="Q545" t="s">
        <v>3368</v>
      </c>
      <c r="R545" s="6">
        <f ca="1">IFERROR(IF(AND(OR(P545="Global X Investments Canada Inc",P545="Fidelity Investments Canada ULC",P545="3iQ Corp."), ISNUMBER(SEARCH("/U", A545))), 0, VLOOKUP(A545,'[1]aum (BBG)'!$A:$D,2,FALSE)),0)</f>
        <v>8420945.5918655396</v>
      </c>
      <c r="S545" s="6">
        <f ca="1">IFERROR(IF(AND(OR(P545="Global X Investments Canada Inc",P545="Fidelity Investments Canada ULC",P545="3iQ Corp."), ISNUMBER(SEARCH("/U", A545))), 0, VLOOKUP(A545,'[1]fund_flow (BBG)'!$A:$D,2,FALSE)),0)</f>
        <v>1746489.9999999998</v>
      </c>
      <c r="T545" s="6">
        <f ca="1">IFERROR(IF(AND(OR(P545="Global X Investments Canada Inc",P545="Fidelity Investments Canada ULC",P545="3iQ Corp."), ISNUMBER(SEARCH("/U", A545))), 0, VLOOKUP(A545,'[1]fund_flow (BBG)'!$A:$D,4,FALSE)),0)</f>
        <v>-1731799.9999999998</v>
      </c>
      <c r="U545" s="6">
        <f ca="1">IFERROR(IF(AND(OR(P545="Global X Investments Canada Inc",P545="Fidelity Investments Canada ULC",P545="3iQ Corp."), ISNUMBER(SEARCH("/U", A545))), 0, VLOOKUP(A545,'[1]fund_flow (BBG)'!$E:$F,2,FALSE)),0)</f>
        <v>0</v>
      </c>
      <c r="V545" s="6">
        <f ca="1">IFERROR(IF(AND(OR(P545="Global X Investments Canada Inc",P545="Fidelity Investments Canada ULC",P545="3iQ Corp."), ISNUMBER(SEARCH("/U", A545))), 0, VLOOKUP(A545,'[1]fund_flow (BBG)'!$G:$H,2,FALSE)),0)</f>
        <v>0</v>
      </c>
      <c r="W545" s="6">
        <f ca="1">IFERROR(IF(AND(OR(P545="Global X Investments Canada Inc",P545="Fidelity Investments Canada ULC",P545="3iQ Corp."), ISNUMBER(SEARCH("/U", A545))), 0, VLOOKUP(A545,'[1]fund_flow (BBG)'!$I:$J,2,FALSE)),0)</f>
        <v>14690</v>
      </c>
      <c r="X545" s="6">
        <f ca="1">IFERROR(VLOOKUP(A545,'[1]num_trades (BBG)'!$A:$C,2,FALSE),0)</f>
        <v>8</v>
      </c>
      <c r="Y545" s="6">
        <f ca="1">IFERROR(VLOOKUP(A545,'[1]Turnover (BBG)'!$A:$C,2,FALSE),0)</f>
        <v>2624.7200000000003</v>
      </c>
      <c r="Z545" s="6" t="str">
        <f>+IFERROR(IFERROR(VLOOKUP(M545,'[1]Category Mapping'!A:B,2,0),VLOOKUP(N545,'[1]Category Mapping'!A:B,2,0)),"Other")</f>
        <v>Other</v>
      </c>
      <c r="AA545" s="7">
        <v>23312960.989425659</v>
      </c>
      <c r="AB545" s="6"/>
    </row>
    <row r="546" spans="1:28">
      <c r="A546" t="s">
        <v>3369</v>
      </c>
      <c r="B546">
        <v>545</v>
      </c>
      <c r="C546" t="s">
        <v>3370</v>
      </c>
      <c r="D546" t="s">
        <v>3371</v>
      </c>
      <c r="E546" s="5" t="s">
        <v>29</v>
      </c>
      <c r="F546">
        <v>1</v>
      </c>
      <c r="G546" t="s">
        <v>3372</v>
      </c>
      <c r="H546" t="s">
        <v>3373</v>
      </c>
      <c r="I546">
        <v>0.38</v>
      </c>
      <c r="J546">
        <v>0.46</v>
      </c>
      <c r="K546" s="5">
        <v>42999</v>
      </c>
      <c r="L546" t="s">
        <v>32</v>
      </c>
      <c r="M546" t="s">
        <v>473</v>
      </c>
      <c r="N546" t="s">
        <v>150</v>
      </c>
      <c r="P546" s="6" t="s">
        <v>135</v>
      </c>
      <c r="Q546" t="s">
        <v>3374</v>
      </c>
      <c r="R546" s="6">
        <f ca="1">IFERROR(IF(AND(OR(P546="Global X Investments Canada Inc",P546="Fidelity Investments Canada ULC",P546="3iQ Corp."), ISNUMBER(SEARCH("/U", A546))), 0, VLOOKUP(A546,'[1]aum (BBG)'!$A:$D,2,FALSE)),0)</f>
        <v>74623692.188262939</v>
      </c>
      <c r="S546" s="6">
        <f ca="1">IFERROR(IF(AND(OR(P546="Global X Investments Canada Inc",P546="Fidelity Investments Canada ULC",P546="3iQ Corp."), ISNUMBER(SEARCH("/U", A546))), 0, VLOOKUP(A546,'[1]fund_flow (BBG)'!$A:$D,2,FALSE)),0)</f>
        <v>0</v>
      </c>
      <c r="T546" s="6">
        <f ca="1">IFERROR(IF(AND(OR(P546="Global X Investments Canada Inc",P546="Fidelity Investments Canada ULC",P546="3iQ Corp."), ISNUMBER(SEARCH("/U", A546))), 0, VLOOKUP(A546,'[1]fund_flow (BBG)'!$A:$D,4,FALSE)),0)</f>
        <v>0</v>
      </c>
      <c r="U546" s="6">
        <f ca="1">IFERROR(IF(AND(OR(P546="Global X Investments Canada Inc",P546="Fidelity Investments Canada ULC",P546="3iQ Corp."), ISNUMBER(SEARCH("/U", A546))), 0, VLOOKUP(A546,'[1]fund_flow (BBG)'!$E:$F,2,FALSE)),0)</f>
        <v>917610.00000000489</v>
      </c>
      <c r="V546" s="6">
        <f ca="1">IFERROR(IF(AND(OR(P546="Global X Investments Canada Inc",P546="Fidelity Investments Canada ULC",P546="3iQ Corp."), ISNUMBER(SEARCH("/U", A546))), 0, VLOOKUP(A546,'[1]fund_flow (BBG)'!$G:$H,2,FALSE)),0)</f>
        <v>0</v>
      </c>
      <c r="W546" s="6">
        <f ca="1">IFERROR(IF(AND(OR(P546="Global X Investments Canada Inc",P546="Fidelity Investments Canada ULC",P546="3iQ Corp."), ISNUMBER(SEARCH("/U", A546))), 0, VLOOKUP(A546,'[1]fund_flow (BBG)'!$I:$J,2,FALSE)),0)</f>
        <v>917610.00000000489</v>
      </c>
      <c r="X546" s="6">
        <f ca="1">IFERROR(VLOOKUP(A546,'[1]num_trades (BBG)'!$A:$C,2,FALSE),0)</f>
        <v>218</v>
      </c>
      <c r="Y546" s="6">
        <f ca="1">IFERROR(VLOOKUP(A546,'[1]Turnover (BBG)'!$A:$C,2,FALSE),0)</f>
        <v>1176109.98</v>
      </c>
      <c r="Z546" s="6" t="str">
        <f>+IFERROR(IFERROR(VLOOKUP(M546,'[1]Category Mapping'!A:B,2,0),VLOOKUP(N546,'[1]Category Mapping'!A:B,2,0)),"Other")</f>
        <v>Other</v>
      </c>
      <c r="AA546" s="7">
        <v>28731648.559570313</v>
      </c>
      <c r="AB546" s="6"/>
    </row>
    <row r="547" spans="1:28">
      <c r="A547" t="s">
        <v>3375</v>
      </c>
      <c r="B547">
        <v>546</v>
      </c>
      <c r="C547" t="s">
        <v>3376</v>
      </c>
      <c r="D547" t="s">
        <v>3377</v>
      </c>
      <c r="E547" s="5" t="s">
        <v>29</v>
      </c>
      <c r="F547">
        <v>1</v>
      </c>
      <c r="G547" t="s">
        <v>3378</v>
      </c>
      <c r="H547" t="s">
        <v>3379</v>
      </c>
      <c r="I547">
        <v>0.2</v>
      </c>
      <c r="J547">
        <v>0.23</v>
      </c>
      <c r="K547" s="5">
        <v>42999</v>
      </c>
      <c r="L547" t="s">
        <v>32</v>
      </c>
      <c r="M547" t="s">
        <v>586</v>
      </c>
      <c r="N547" t="s">
        <v>3380</v>
      </c>
      <c r="P547" s="6" t="s">
        <v>35</v>
      </c>
      <c r="Q547" t="s">
        <v>3381</v>
      </c>
      <c r="R547" s="6">
        <f ca="1">IFERROR(IF(AND(OR(P547="Global X Investments Canada Inc",P547="Fidelity Investments Canada ULC",P547="3iQ Corp."), ISNUMBER(SEARCH("/U", A547))), 0, VLOOKUP(A547,'[1]aum (BBG)'!$A:$D,2,FALSE)),0)</f>
        <v>545191508.86535645</v>
      </c>
      <c r="S547" s="6">
        <f ca="1">IFERROR(IF(AND(OR(P547="Global X Investments Canada Inc",P547="Fidelity Investments Canada ULC",P547="3iQ Corp."), ISNUMBER(SEARCH("/U", A547))), 0, VLOOKUP(A547,'[1]fund_flow (BBG)'!$A:$D,2,FALSE)),0)</f>
        <v>-2728131.8500000387</v>
      </c>
      <c r="T547" s="6">
        <f ca="1">IFERROR(IF(AND(OR(P547="Global X Investments Canada Inc",P547="Fidelity Investments Canada ULC",P547="3iQ Corp."), ISNUMBER(SEARCH("/U", A547))), 0, VLOOKUP(A547,'[1]fund_flow (BBG)'!$A:$D,4,FALSE)),0)</f>
        <v>3632885.1000000518</v>
      </c>
      <c r="U547" s="6">
        <f ca="1">IFERROR(IF(AND(OR(P547="Global X Investments Canada Inc",P547="Fidelity Investments Canada ULC",P547="3iQ Corp."), ISNUMBER(SEARCH("/U", A547))), 0, VLOOKUP(A547,'[1]fund_flow (BBG)'!$E:$F,2,FALSE)),0)</f>
        <v>1815283.3499999612</v>
      </c>
      <c r="V547" s="6">
        <f ca="1">IFERROR(IF(AND(OR(P547="Global X Investments Canada Inc",P547="Fidelity Investments Canada ULC",P547="3iQ Corp."), ISNUMBER(SEARCH("/U", A547))), 0, VLOOKUP(A547,'[1]fund_flow (BBG)'!$G:$H,2,FALSE)),0)</f>
        <v>5462607.5000000121</v>
      </c>
      <c r="W547" s="6">
        <f ca="1">IFERROR(IF(AND(OR(P547="Global X Investments Canada Inc",P547="Fidelity Investments Canada ULC",P547="3iQ Corp."), ISNUMBER(SEARCH("/U", A547))), 0, VLOOKUP(A547,'[1]fund_flow (BBG)'!$I:$J,2,FALSE)),0)</f>
        <v>16369282.199999973</v>
      </c>
      <c r="X547" s="6">
        <f ca="1">IFERROR(VLOOKUP(A547,'[1]num_trades (BBG)'!$A:$C,2,FALSE),0)</f>
        <v>574</v>
      </c>
      <c r="Y547" s="6">
        <f ca="1">IFERROR(VLOOKUP(A547,'[1]Turnover (BBG)'!$A:$C,2,FALSE),0)</f>
        <v>25856562</v>
      </c>
      <c r="Z547" s="6" t="str">
        <f>+IFERROR(IFERROR(VLOOKUP(M547,'[1]Category Mapping'!A:B,2,0),VLOOKUP(N547,'[1]Category Mapping'!A:B,2,0)),"Other")</f>
        <v>Other</v>
      </c>
      <c r="AA547" s="7">
        <v>484565081.59637451</v>
      </c>
      <c r="AB547" s="6"/>
    </row>
    <row r="548" spans="1:28">
      <c r="A548" t="s">
        <v>3382</v>
      </c>
      <c r="B548">
        <v>547</v>
      </c>
      <c r="C548" t="s">
        <v>3383</v>
      </c>
      <c r="D548" t="s">
        <v>3384</v>
      </c>
      <c r="E548" s="5" t="s">
        <v>29</v>
      </c>
      <c r="F548">
        <v>1</v>
      </c>
      <c r="G548" t="s">
        <v>3385</v>
      </c>
      <c r="H548" t="s">
        <v>3386</v>
      </c>
      <c r="I548">
        <v>0.75</v>
      </c>
      <c r="J548">
        <v>0.78</v>
      </c>
      <c r="K548" s="5">
        <v>43005</v>
      </c>
      <c r="L548" t="s">
        <v>32</v>
      </c>
      <c r="M548" t="s">
        <v>480</v>
      </c>
      <c r="N548" t="s">
        <v>115</v>
      </c>
      <c r="P548" s="6" t="s">
        <v>2833</v>
      </c>
      <c r="Q548" t="s">
        <v>3387</v>
      </c>
      <c r="R548" s="6">
        <f ca="1">IFERROR(IF(AND(OR(P548="Global X Investments Canada Inc",P548="Fidelity Investments Canada ULC",P548="3iQ Corp."), ISNUMBER(SEARCH("/U", A548))), 0, VLOOKUP(A548,'[1]aum (BBG)'!$A:$D,2,FALSE)),0)</f>
        <v>27374130.535125732</v>
      </c>
      <c r="S548" s="6">
        <f ca="1">IFERROR(IF(AND(OR(P548="Global X Investments Canada Inc",P548="Fidelity Investments Canada ULC",P548="3iQ Corp."), ISNUMBER(SEARCH("/U", A548))), 0, VLOOKUP(A548,'[1]fund_flow (BBG)'!$A:$D,2,FALSE)),0)</f>
        <v>0</v>
      </c>
      <c r="T548" s="6">
        <f ca="1">IFERROR(IF(AND(OR(P548="Global X Investments Canada Inc",P548="Fidelity Investments Canada ULC",P548="3iQ Corp."), ISNUMBER(SEARCH("/U", A548))), 0, VLOOKUP(A548,'[1]fund_flow (BBG)'!$A:$D,4,FALSE)),0)</f>
        <v>0</v>
      </c>
      <c r="U548" s="6">
        <f ca="1">IFERROR(IF(AND(OR(P548="Global X Investments Canada Inc",P548="Fidelity Investments Canada ULC",P548="3iQ Corp."), ISNUMBER(SEARCH("/U", A548))), 0, VLOOKUP(A548,'[1]fund_flow (BBG)'!$E:$F,2,FALSE)),0)</f>
        <v>-333977.49999999884</v>
      </c>
      <c r="V548" s="6">
        <f ca="1">IFERROR(IF(AND(OR(P548="Global X Investments Canada Inc",P548="Fidelity Investments Canada ULC",P548="3iQ Corp."), ISNUMBER(SEARCH("/U", A548))), 0, VLOOKUP(A548,'[1]fund_flow (BBG)'!$G:$H,2,FALSE)),0)</f>
        <v>-1683812.5</v>
      </c>
      <c r="W548" s="6">
        <f ca="1">IFERROR(IF(AND(OR(P548="Global X Investments Canada Inc",P548="Fidelity Investments Canada ULC",P548="3iQ Corp."), ISNUMBER(SEARCH("/U", A548))), 0, VLOOKUP(A548,'[1]fund_flow (BBG)'!$I:$J,2,FALSE)),0)</f>
        <v>-2017789.9999999988</v>
      </c>
      <c r="X548" s="6">
        <f ca="1">IFERROR(VLOOKUP(A548,'[1]num_trades (BBG)'!$A:$C,2,FALSE),0)</f>
        <v>66</v>
      </c>
      <c r="Y548" s="6">
        <f ca="1">IFERROR(VLOOKUP(A548,'[1]Turnover (BBG)'!$A:$C,2,FALSE),0)</f>
        <v>317732.94</v>
      </c>
      <c r="Z548" s="6" t="str">
        <f>+IFERROR(IFERROR(VLOOKUP(M548,'[1]Category Mapping'!A:B,2,0),VLOOKUP(N548,'[1]Category Mapping'!A:B,2,0)),"Other")</f>
        <v>Other</v>
      </c>
      <c r="AA548" s="7">
        <v>29357390.308380127</v>
      </c>
      <c r="AB548" s="6"/>
    </row>
    <row r="549" spans="1:28">
      <c r="A549" t="s">
        <v>3388</v>
      </c>
      <c r="B549">
        <v>548</v>
      </c>
      <c r="C549" t="s">
        <v>3389</v>
      </c>
      <c r="D549" t="s">
        <v>3390</v>
      </c>
      <c r="E549" s="5" t="s">
        <v>29</v>
      </c>
      <c r="F549">
        <v>1</v>
      </c>
      <c r="G549" t="s">
        <v>3391</v>
      </c>
      <c r="H549" t="s">
        <v>3392</v>
      </c>
      <c r="I549">
        <v>0.75</v>
      </c>
      <c r="J549">
        <v>0.85</v>
      </c>
      <c r="K549" s="5">
        <v>43005</v>
      </c>
      <c r="L549" t="s">
        <v>32</v>
      </c>
      <c r="M549" t="s">
        <v>94</v>
      </c>
      <c r="N549" t="s">
        <v>87</v>
      </c>
      <c r="P549" s="6" t="s">
        <v>2833</v>
      </c>
      <c r="Q549" t="s">
        <v>3393</v>
      </c>
      <c r="R549" s="6">
        <f ca="1">IFERROR(IF(AND(OR(P549="Global X Investments Canada Inc",P549="Fidelity Investments Canada ULC",P549="3iQ Corp."), ISNUMBER(SEARCH("/U", A549))), 0, VLOOKUP(A549,'[1]aum (BBG)'!$A:$D,2,FALSE)),0)</f>
        <v>15713249.588012695</v>
      </c>
      <c r="S549" s="6">
        <f ca="1">IFERROR(IF(AND(OR(P549="Global X Investments Canada Inc",P549="Fidelity Investments Canada ULC",P549="3iQ Corp."), ISNUMBER(SEARCH("/U", A549))), 0, VLOOKUP(A549,'[1]fund_flow (BBG)'!$A:$D,2,FALSE)),0)</f>
        <v>3925852.5000000009</v>
      </c>
      <c r="T549" s="6">
        <f ca="1">IFERROR(IF(AND(OR(P549="Global X Investments Canada Inc",P549="Fidelity Investments Canada ULC",P549="3iQ Corp."), ISNUMBER(SEARCH("/U", A549))), 0, VLOOKUP(A549,'[1]fund_flow (BBG)'!$A:$D,4,FALSE)),0)</f>
        <v>0</v>
      </c>
      <c r="U549" s="6">
        <f ca="1">IFERROR(IF(AND(OR(P549="Global X Investments Canada Inc",P549="Fidelity Investments Canada ULC",P549="3iQ Corp."), ISNUMBER(SEARCH("/U", A549))), 0, VLOOKUP(A549,'[1]fund_flow (BBG)'!$E:$F,2,FALSE)),0)</f>
        <v>0</v>
      </c>
      <c r="V549" s="6">
        <f ca="1">IFERROR(IF(AND(OR(P549="Global X Investments Canada Inc",P549="Fidelity Investments Canada ULC",P549="3iQ Corp."), ISNUMBER(SEARCH("/U", A549))), 0, VLOOKUP(A549,'[1]fund_flow (BBG)'!$G:$H,2,FALSE)),0)</f>
        <v>0</v>
      </c>
      <c r="W549" s="6">
        <f ca="1">IFERROR(IF(AND(OR(P549="Global X Investments Canada Inc",P549="Fidelity Investments Canada ULC",P549="3iQ Corp."), ISNUMBER(SEARCH("/U", A549))), 0, VLOOKUP(A549,'[1]fund_flow (BBG)'!$I:$J,2,FALSE)),0)</f>
        <v>2593755</v>
      </c>
      <c r="X549" s="6">
        <f ca="1">IFERROR(VLOOKUP(A549,'[1]num_trades (BBG)'!$A:$C,2,FALSE),0)</f>
        <v>316</v>
      </c>
      <c r="Y549" s="6">
        <f ca="1">IFERROR(VLOOKUP(A549,'[1]Turnover (BBG)'!$A:$C,2,FALSE),0)</f>
        <v>7433915.4799999995</v>
      </c>
      <c r="Z549" s="6" t="str">
        <f>+IFERROR(IFERROR(VLOOKUP(M549,'[1]Category Mapping'!A:B,2,0),VLOOKUP(N549,'[1]Category Mapping'!A:B,2,0)),"Other")</f>
        <v>Global Sector Equity</v>
      </c>
      <c r="AA549" s="7">
        <v>13836660.003662109</v>
      </c>
      <c r="AB549" s="6"/>
    </row>
    <row r="550" spans="1:28">
      <c r="A550" t="s">
        <v>3394</v>
      </c>
      <c r="B550">
        <v>549</v>
      </c>
      <c r="C550" t="s">
        <v>3395</v>
      </c>
      <c r="D550" t="s">
        <v>3396</v>
      </c>
      <c r="E550" s="5" t="s">
        <v>29</v>
      </c>
      <c r="F550">
        <v>2</v>
      </c>
      <c r="G550" t="s">
        <v>3397</v>
      </c>
      <c r="H550" t="s">
        <v>3398</v>
      </c>
      <c r="I550">
        <v>0.2</v>
      </c>
      <c r="J550">
        <v>0.22</v>
      </c>
      <c r="K550" s="5">
        <v>43005</v>
      </c>
      <c r="L550" t="s">
        <v>230</v>
      </c>
      <c r="M550" t="s">
        <v>109</v>
      </c>
      <c r="N550" t="s">
        <v>34</v>
      </c>
      <c r="P550" s="6" t="s">
        <v>233</v>
      </c>
      <c r="Q550" t="s">
        <v>3399</v>
      </c>
      <c r="R550" s="6">
        <f ca="1">IFERROR(IF(AND(OR(P550="Global X Investments Canada Inc",P550="Fidelity Investments Canada ULC",P550="3iQ Corp."), ISNUMBER(SEARCH("/U", A550))), 0, VLOOKUP(A550,'[1]aum (BBG)'!$A:$D,2,FALSE)),0)</f>
        <v>999431511.59301758</v>
      </c>
      <c r="S550" s="6">
        <f ca="1">IFERROR(IF(AND(OR(P550="Global X Investments Canada Inc",P550="Fidelity Investments Canada ULC",P550="3iQ Corp."), ISNUMBER(SEARCH("/U", A550))), 0, VLOOKUP(A550,'[1]fund_flow (BBG)'!$A:$D,2,FALSE)),0)</f>
        <v>6165716.9359998666</v>
      </c>
      <c r="T550" s="6">
        <f ca="1">IFERROR(IF(AND(OR(P550="Global X Investments Canada Inc",P550="Fidelity Investments Canada ULC",P550="3iQ Corp."), ISNUMBER(SEARCH("/U", A550))), 0, VLOOKUP(A550,'[1]fund_flow (BBG)'!$A:$D,4,FALSE)),0)</f>
        <v>6108368.5685000867</v>
      </c>
      <c r="U550" s="6">
        <f ca="1">IFERROR(IF(AND(OR(P550="Global X Investments Canada Inc",P550="Fidelity Investments Canada ULC",P550="3iQ Corp."), ISNUMBER(SEARCH("/U", A550))), 0, VLOOKUP(A550,'[1]fund_flow (BBG)'!$E:$F,2,FALSE)),0)</f>
        <v>9106835.0279999133</v>
      </c>
      <c r="V550" s="6">
        <f ca="1">IFERROR(IF(AND(OR(P550="Global X Investments Canada Inc",P550="Fidelity Investments Canada ULC",P550="3iQ Corp."), ISNUMBER(SEARCH("/U", A550))), 0, VLOOKUP(A550,'[1]fund_flow (BBG)'!$G:$H,2,FALSE)),0)</f>
        <v>6144715.474500088</v>
      </c>
      <c r="W550" s="6">
        <f ca="1">IFERROR(IF(AND(OR(P550="Global X Investments Canada Inc",P550="Fidelity Investments Canada ULC",P550="3iQ Corp."), ISNUMBER(SEARCH("/U", A550))), 0, VLOOKUP(A550,'[1]fund_flow (BBG)'!$I:$J,2,FALSE)),0)</f>
        <v>36376386.344999865</v>
      </c>
      <c r="X550" s="6">
        <f ca="1">IFERROR(VLOOKUP(A550,'[1]num_trades (BBG)'!$A:$C,2,FALSE),0)</f>
        <v>1102</v>
      </c>
      <c r="Y550" s="6">
        <f ca="1">IFERROR(VLOOKUP(A550,'[1]Turnover (BBG)'!$A:$C,2,FALSE),0)</f>
        <v>15335656</v>
      </c>
      <c r="Z550" s="6" t="str">
        <f>+IFERROR(IFERROR(VLOOKUP(M550,'[1]Category Mapping'!A:B,2,0),VLOOKUP(N550,'[1]Category Mapping'!A:B,2,0)),"Other")</f>
        <v>Equity Essential</v>
      </c>
      <c r="AA550" s="7">
        <v>605358821.83551788</v>
      </c>
      <c r="AB550" s="6"/>
    </row>
    <row r="551" spans="1:28">
      <c r="A551" t="s">
        <v>3400</v>
      </c>
      <c r="B551">
        <v>550</v>
      </c>
      <c r="C551" t="s">
        <v>3401</v>
      </c>
      <c r="D551" t="s">
        <v>3402</v>
      </c>
      <c r="E551" s="5" t="s">
        <v>29</v>
      </c>
      <c r="F551">
        <v>2</v>
      </c>
      <c r="G551" t="s">
        <v>3397</v>
      </c>
      <c r="H551" t="s">
        <v>3398</v>
      </c>
      <c r="I551">
        <v>0.2</v>
      </c>
      <c r="J551">
        <v>0.22</v>
      </c>
      <c r="K551" s="5">
        <v>43005</v>
      </c>
      <c r="L551" t="s">
        <v>230</v>
      </c>
      <c r="M551" t="s">
        <v>109</v>
      </c>
      <c r="N551" t="s">
        <v>34</v>
      </c>
      <c r="P551" s="6" t="s">
        <v>233</v>
      </c>
      <c r="Q551" t="s">
        <v>3403</v>
      </c>
      <c r="R551" s="6">
        <f>IFERROR(IF(AND(OR(P551="Global X Investments Canada Inc",P551="Fidelity Investments Canada ULC",P551="3iQ Corp."), ISNUMBER(SEARCH("/U", A551))), 0, VLOOKUP(A551,'[1]aum (BBG)'!$A:$D,2,FALSE)),0)</f>
        <v>0</v>
      </c>
      <c r="S551" s="6">
        <f>IFERROR(IF(AND(OR(P551="Global X Investments Canada Inc",P551="Fidelity Investments Canada ULC",P551="3iQ Corp."), ISNUMBER(SEARCH("/U", A551))), 0, VLOOKUP(A551,'[1]fund_flow (BBG)'!$A:$D,2,FALSE)),0)</f>
        <v>0</v>
      </c>
      <c r="T551" s="6">
        <f>IFERROR(IF(AND(OR(P551="Global X Investments Canada Inc",P551="Fidelity Investments Canada ULC",P551="3iQ Corp."), ISNUMBER(SEARCH("/U", A551))), 0, VLOOKUP(A551,'[1]fund_flow (BBG)'!$A:$D,4,FALSE)),0)</f>
        <v>0</v>
      </c>
      <c r="U551" s="6">
        <f>IFERROR(IF(AND(OR(P551="Global X Investments Canada Inc",P551="Fidelity Investments Canada ULC",P551="3iQ Corp."), ISNUMBER(SEARCH("/U", A551))), 0, VLOOKUP(A551,'[1]fund_flow (BBG)'!$E:$F,2,FALSE)),0)</f>
        <v>0</v>
      </c>
      <c r="V551" s="6">
        <f>IFERROR(IF(AND(OR(P551="Global X Investments Canada Inc",P551="Fidelity Investments Canada ULC",P551="3iQ Corp."), ISNUMBER(SEARCH("/U", A551))), 0, VLOOKUP(A551,'[1]fund_flow (BBG)'!$G:$H,2,FALSE)),0)</f>
        <v>0</v>
      </c>
      <c r="W551" s="6">
        <f>IFERROR(IF(AND(OR(P551="Global X Investments Canada Inc",P551="Fidelity Investments Canada ULC",P551="3iQ Corp."), ISNUMBER(SEARCH("/U", A551))), 0, VLOOKUP(A551,'[1]fund_flow (BBG)'!$I:$J,2,FALSE)),0)</f>
        <v>0</v>
      </c>
      <c r="X551" s="6">
        <f ca="1">IFERROR(VLOOKUP(A551,'[1]num_trades (BBG)'!$A:$C,2,FALSE),0)</f>
        <v>88</v>
      </c>
      <c r="Y551" s="6">
        <f ca="1">IFERROR(VLOOKUP(A551,'[1]Turnover (BBG)'!$A:$C,2,FALSE),0)</f>
        <v>1775938.7500000002</v>
      </c>
      <c r="Z551" s="6" t="str">
        <f>+IFERROR(IFERROR(VLOOKUP(M551,'[1]Category Mapping'!A:B,2,0),VLOOKUP(N551,'[1]Category Mapping'!A:B,2,0)),"Other")</f>
        <v>Equity Essential</v>
      </c>
      <c r="AA551" s="7">
        <v>0</v>
      </c>
      <c r="AB551" s="6"/>
    </row>
    <row r="552" spans="1:28">
      <c r="A552" t="s">
        <v>3404</v>
      </c>
      <c r="B552">
        <v>551</v>
      </c>
      <c r="C552" t="s">
        <v>3405</v>
      </c>
      <c r="D552" t="s">
        <v>3406</v>
      </c>
      <c r="E552" s="5" t="s">
        <v>29</v>
      </c>
      <c r="F552">
        <v>1</v>
      </c>
      <c r="G552" t="s">
        <v>3407</v>
      </c>
      <c r="H552" t="s">
        <v>3408</v>
      </c>
      <c r="I552">
        <v>0.5</v>
      </c>
      <c r="J552">
        <v>0.55000000000000004</v>
      </c>
      <c r="K552" s="5">
        <v>43005</v>
      </c>
      <c r="L552" t="s">
        <v>32</v>
      </c>
      <c r="M552" t="s">
        <v>609</v>
      </c>
      <c r="N552" t="s">
        <v>610</v>
      </c>
      <c r="P552" s="6" t="s">
        <v>2833</v>
      </c>
      <c r="Q552" t="s">
        <v>3409</v>
      </c>
      <c r="R552" s="6">
        <f ca="1">IFERROR(IF(AND(OR(P552="Global X Investments Canada Inc",P552="Fidelity Investments Canada ULC",P552="3iQ Corp."), ISNUMBER(SEARCH("/U", A552))), 0, VLOOKUP(A552,'[1]aum (BBG)'!$A:$D,2,FALSE)),0)</f>
        <v>167748749.25613403</v>
      </c>
      <c r="S552" s="6">
        <f ca="1">IFERROR(IF(AND(OR(P552="Global X Investments Canada Inc",P552="Fidelity Investments Canada ULC",P552="3iQ Corp."), ISNUMBER(SEARCH("/U", A552))), 0, VLOOKUP(A552,'[1]fund_flow (BBG)'!$A:$D,2,FALSE)),0)</f>
        <v>0</v>
      </c>
      <c r="T552" s="6">
        <f ca="1">IFERROR(IF(AND(OR(P552="Global X Investments Canada Inc",P552="Fidelity Investments Canada ULC",P552="3iQ Corp."), ISNUMBER(SEARCH("/U", A552))), 0, VLOOKUP(A552,'[1]fund_flow (BBG)'!$A:$D,4,FALSE)),0)</f>
        <v>-40</v>
      </c>
      <c r="U552" s="6">
        <f ca="1">IFERROR(IF(AND(OR(P552="Global X Investments Canada Inc",P552="Fidelity Investments Canada ULC",P552="3iQ Corp."), ISNUMBER(SEARCH("/U", A552))), 0, VLOOKUP(A552,'[1]fund_flow (BBG)'!$E:$F,2,FALSE)),0)</f>
        <v>32306399.999999996</v>
      </c>
      <c r="V552" s="6">
        <f ca="1">IFERROR(IF(AND(OR(P552="Global X Investments Canada Inc",P552="Fidelity Investments Canada ULC",P552="3iQ Corp."), ISNUMBER(SEARCH("/U", A552))), 0, VLOOKUP(A552,'[1]fund_flow (BBG)'!$G:$H,2,FALSE)),0)</f>
        <v>0</v>
      </c>
      <c r="W552" s="6">
        <f ca="1">IFERROR(IF(AND(OR(P552="Global X Investments Canada Inc",P552="Fidelity Investments Canada ULC",P552="3iQ Corp."), ISNUMBER(SEARCH("/U", A552))), 0, VLOOKUP(A552,'[1]fund_flow (BBG)'!$I:$J,2,FALSE)),0)</f>
        <v>30513330.000000004</v>
      </c>
      <c r="X552" s="6">
        <f ca="1">IFERROR(VLOOKUP(A552,'[1]num_trades (BBG)'!$A:$C,2,FALSE),0)</f>
        <v>101</v>
      </c>
      <c r="Y552" s="6">
        <f ca="1">IFERROR(VLOOKUP(A552,'[1]Turnover (BBG)'!$A:$C,2,FALSE),0)</f>
        <v>1188006.7000000002</v>
      </c>
      <c r="Z552" s="6" t="str">
        <f>+IFERROR(IFERROR(VLOOKUP(M552,'[1]Category Mapping'!A:B,2,0),VLOOKUP(N552,'[1]Category Mapping'!A:B,2,0)),"Other")</f>
        <v>Other</v>
      </c>
      <c r="AA552" s="7">
        <v>119447594.07043457</v>
      </c>
      <c r="AB552" s="6"/>
    </row>
    <row r="553" spans="1:28">
      <c r="A553" t="s">
        <v>3410</v>
      </c>
      <c r="B553">
        <v>552</v>
      </c>
      <c r="C553" t="s">
        <v>3411</v>
      </c>
      <c r="D553" t="s">
        <v>3412</v>
      </c>
      <c r="E553" s="5" t="s">
        <v>29</v>
      </c>
      <c r="F553">
        <v>1</v>
      </c>
      <c r="G553" t="s">
        <v>3413</v>
      </c>
      <c r="H553" t="s">
        <v>3414</v>
      </c>
      <c r="I553">
        <v>0.4</v>
      </c>
      <c r="J553">
        <v>0.62</v>
      </c>
      <c r="K553" s="5">
        <v>43007</v>
      </c>
      <c r="L553" t="s">
        <v>32</v>
      </c>
      <c r="M553" t="s">
        <v>142</v>
      </c>
      <c r="N553" t="s">
        <v>3415</v>
      </c>
      <c r="P553" s="6" t="s">
        <v>3343</v>
      </c>
      <c r="Q553" t="s">
        <v>3416</v>
      </c>
      <c r="R553" s="6">
        <f ca="1">IFERROR(IF(AND(OR(P553="Global X Investments Canada Inc",P553="Fidelity Investments Canada ULC",P553="3iQ Corp."), ISNUMBER(SEARCH("/U", A553))), 0, VLOOKUP(A553,'[1]aum (BBG)'!$A:$D,2,FALSE)),0)</f>
        <v>16206605.529785156</v>
      </c>
      <c r="S553" s="6">
        <f ca="1">IFERROR(IF(AND(OR(P553="Global X Investments Canada Inc",P553="Fidelity Investments Canada ULC",P553="3iQ Corp."), ISNUMBER(SEARCH("/U", A553))), 0, VLOOKUP(A553,'[1]fund_flow (BBG)'!$A:$D,2,FALSE)),0)</f>
        <v>0</v>
      </c>
      <c r="T553" s="6">
        <f ca="1">IFERROR(IF(AND(OR(P553="Global X Investments Canada Inc",P553="Fidelity Investments Canada ULC",P553="3iQ Corp."), ISNUMBER(SEARCH("/U", A553))), 0, VLOOKUP(A553,'[1]fund_flow (BBG)'!$A:$D,4,FALSE)),0)</f>
        <v>0</v>
      </c>
      <c r="U553" s="6">
        <f ca="1">IFERROR(IF(AND(OR(P553="Global X Investments Canada Inc",P553="Fidelity Investments Canada ULC",P553="3iQ Corp."), ISNUMBER(SEARCH("/U", A553))), 0, VLOOKUP(A553,'[1]fund_flow (BBG)'!$E:$F,2,FALSE)),0)</f>
        <v>0</v>
      </c>
      <c r="V553" s="6">
        <f ca="1">IFERROR(IF(AND(OR(P553="Global X Investments Canada Inc",P553="Fidelity Investments Canada ULC",P553="3iQ Corp."), ISNUMBER(SEARCH("/U", A553))), 0, VLOOKUP(A553,'[1]fund_flow (BBG)'!$G:$H,2,FALSE)),0)</f>
        <v>0</v>
      </c>
      <c r="W553" s="6">
        <f ca="1">IFERROR(IF(AND(OR(P553="Global X Investments Canada Inc",P553="Fidelity Investments Canada ULC",P553="3iQ Corp."), ISNUMBER(SEARCH("/U", A553))), 0, VLOOKUP(A553,'[1]fund_flow (BBG)'!$I:$J,2,FALSE)),0)</f>
        <v>-682753.90000000061</v>
      </c>
      <c r="X553" s="6">
        <f ca="1">IFERROR(VLOOKUP(A553,'[1]num_trades (BBG)'!$A:$C,2,FALSE),0)</f>
        <v>150</v>
      </c>
      <c r="Y553" s="6">
        <f ca="1">IFERROR(VLOOKUP(A553,'[1]Turnover (BBG)'!$A:$C,2,FALSE),0)</f>
        <v>673290.83000000007</v>
      </c>
      <c r="Z553" s="6" t="str">
        <f>+IFERROR(IFERROR(VLOOKUP(M553,'[1]Category Mapping'!A:B,2,0),VLOOKUP(N553,'[1]Category Mapping'!A:B,2,0)),"Other")</f>
        <v>Other</v>
      </c>
      <c r="AA553" s="7">
        <v>19468330.097198486</v>
      </c>
      <c r="AB553" s="6"/>
    </row>
    <row r="554" spans="1:28">
      <c r="A554" t="s">
        <v>3417</v>
      </c>
      <c r="B554">
        <v>553</v>
      </c>
      <c r="C554" t="s">
        <v>3418</v>
      </c>
      <c r="D554" t="s">
        <v>3419</v>
      </c>
      <c r="E554" s="5" t="s">
        <v>29</v>
      </c>
      <c r="F554">
        <v>1</v>
      </c>
      <c r="G554" t="s">
        <v>3420</v>
      </c>
      <c r="H554" t="s">
        <v>3421</v>
      </c>
      <c r="I554">
        <v>0.4</v>
      </c>
      <c r="J554">
        <v>0.62</v>
      </c>
      <c r="K554" s="5">
        <v>43007</v>
      </c>
      <c r="L554" t="s">
        <v>32</v>
      </c>
      <c r="M554" t="s">
        <v>142</v>
      </c>
      <c r="N554" t="s">
        <v>3415</v>
      </c>
      <c r="P554" s="6" t="s">
        <v>3343</v>
      </c>
      <c r="Q554" t="s">
        <v>3422</v>
      </c>
      <c r="R554" s="6">
        <f ca="1">IFERROR(IF(AND(OR(P554="Global X Investments Canada Inc",P554="Fidelity Investments Canada ULC",P554="3iQ Corp."), ISNUMBER(SEARCH("/U", A554))), 0, VLOOKUP(A554,'[1]aum (BBG)'!$A:$D,2,FALSE)),0)</f>
        <v>1611344.7189331055</v>
      </c>
      <c r="S554" s="6">
        <f ca="1">IFERROR(IF(AND(OR(P554="Global X Investments Canada Inc",P554="Fidelity Investments Canada ULC",P554="3iQ Corp."), ISNUMBER(SEARCH("/U", A554))), 0, VLOOKUP(A554,'[1]fund_flow (BBG)'!$A:$D,2,FALSE)),0)</f>
        <v>0</v>
      </c>
      <c r="T554" s="6">
        <f ca="1">IFERROR(IF(AND(OR(P554="Global X Investments Canada Inc",P554="Fidelity Investments Canada ULC",P554="3iQ Corp."), ISNUMBER(SEARCH("/U", A554))), 0, VLOOKUP(A554,'[1]fund_flow (BBG)'!$A:$D,4,FALSE)),0)</f>
        <v>0</v>
      </c>
      <c r="U554" s="6">
        <f ca="1">IFERROR(IF(AND(OR(P554="Global X Investments Canada Inc",P554="Fidelity Investments Canada ULC",P554="3iQ Corp."), ISNUMBER(SEARCH("/U", A554))), 0, VLOOKUP(A554,'[1]fund_flow (BBG)'!$E:$F,2,FALSE)),0)</f>
        <v>0</v>
      </c>
      <c r="V554" s="6">
        <f ca="1">IFERROR(IF(AND(OR(P554="Global X Investments Canada Inc",P554="Fidelity Investments Canada ULC",P554="3iQ Corp."), ISNUMBER(SEARCH("/U", A554))), 0, VLOOKUP(A554,'[1]fund_flow (BBG)'!$G:$H,2,FALSE)),0)</f>
        <v>0</v>
      </c>
      <c r="W554" s="6">
        <f ca="1">IFERROR(IF(AND(OR(P554="Global X Investments Canada Inc",P554="Fidelity Investments Canada ULC",P554="3iQ Corp."), ISNUMBER(SEARCH("/U", A554))), 0, VLOOKUP(A554,'[1]fund_flow (BBG)'!$I:$J,2,FALSE)),0)</f>
        <v>0</v>
      </c>
      <c r="X554" s="6">
        <f ca="1">IFERROR(VLOOKUP(A554,'[1]num_trades (BBG)'!$A:$C,2,FALSE),0)</f>
        <v>69</v>
      </c>
      <c r="Y554" s="6">
        <f ca="1">IFERROR(VLOOKUP(A554,'[1]Turnover (BBG)'!$A:$C,2,FALSE),0)</f>
        <v>536209.94999999995</v>
      </c>
      <c r="Z554" s="6" t="str">
        <f>+IFERROR(IFERROR(VLOOKUP(M554,'[1]Category Mapping'!A:B,2,0),VLOOKUP(N554,'[1]Category Mapping'!A:B,2,0)),"Other")</f>
        <v>Other</v>
      </c>
      <c r="AA554" s="7">
        <v>1861937.427520752</v>
      </c>
      <c r="AB554" s="6"/>
    </row>
    <row r="555" spans="1:28">
      <c r="A555" t="s">
        <v>3423</v>
      </c>
      <c r="B555">
        <v>554</v>
      </c>
      <c r="C555" t="s">
        <v>3424</v>
      </c>
      <c r="D555" t="s">
        <v>3425</v>
      </c>
      <c r="E555" s="5" t="s">
        <v>29</v>
      </c>
      <c r="F555">
        <v>1</v>
      </c>
      <c r="G555" t="s">
        <v>3426</v>
      </c>
      <c r="H555" t="s">
        <v>3427</v>
      </c>
      <c r="I555">
        <v>0.65</v>
      </c>
      <c r="J555">
        <v>0.9</v>
      </c>
      <c r="K555" s="5">
        <v>43007</v>
      </c>
      <c r="L555" t="s">
        <v>32</v>
      </c>
      <c r="M555" t="s">
        <v>261</v>
      </c>
      <c r="N555" t="s">
        <v>232</v>
      </c>
      <c r="P555" s="6" t="s">
        <v>3343</v>
      </c>
      <c r="Q555" t="s">
        <v>3428</v>
      </c>
      <c r="R555" s="6">
        <f ca="1">IFERROR(IF(AND(OR(P555="Global X Investments Canada Inc",P555="Fidelity Investments Canada ULC",P555="3iQ Corp."), ISNUMBER(SEARCH("/U", A555))), 0, VLOOKUP(A555,'[1]aum (BBG)'!$A:$D,2,FALSE)),0)</f>
        <v>30451650.652799606</v>
      </c>
      <c r="S555" s="6">
        <f ca="1">IFERROR(IF(AND(OR(P555="Global X Investments Canada Inc",P555="Fidelity Investments Canada ULC",P555="3iQ Corp."), ISNUMBER(SEARCH("/U", A555))), 0, VLOOKUP(A555,'[1]fund_flow (BBG)'!$A:$D,2,FALSE)),0)</f>
        <v>0</v>
      </c>
      <c r="T555" s="6">
        <f ca="1">IFERROR(IF(AND(OR(P555="Global X Investments Canada Inc",P555="Fidelity Investments Canada ULC",P555="3iQ Corp."), ISNUMBER(SEARCH("/U", A555))), 0, VLOOKUP(A555,'[1]fund_flow (BBG)'!$A:$D,4,FALSE)),0)</f>
        <v>0</v>
      </c>
      <c r="U555" s="6">
        <f ca="1">IFERROR(IF(AND(OR(P555="Global X Investments Canada Inc",P555="Fidelity Investments Canada ULC",P555="3iQ Corp."), ISNUMBER(SEARCH("/U", A555))), 0, VLOOKUP(A555,'[1]fund_flow (BBG)'!$E:$F,2,FALSE)),0)</f>
        <v>0</v>
      </c>
      <c r="V555" s="6">
        <f ca="1">IFERROR(IF(AND(OR(P555="Global X Investments Canada Inc",P555="Fidelity Investments Canada ULC",P555="3iQ Corp."), ISNUMBER(SEARCH("/U", A555))), 0, VLOOKUP(A555,'[1]fund_flow (BBG)'!$G:$H,2,FALSE)),0)</f>
        <v>-884037.42500000075</v>
      </c>
      <c r="W555" s="6">
        <f ca="1">IFERROR(IF(AND(OR(P555="Global X Investments Canada Inc",P555="Fidelity Investments Canada ULC",P555="3iQ Corp."), ISNUMBER(SEARCH("/U", A555))), 0, VLOOKUP(A555,'[1]fund_flow (BBG)'!$I:$J,2,FALSE)),0)</f>
        <v>-1764860.2250000015</v>
      </c>
      <c r="X555" s="6">
        <f ca="1">IFERROR(VLOOKUP(A555,'[1]num_trades (BBG)'!$A:$C,2,FALSE),0)</f>
        <v>35</v>
      </c>
      <c r="Y555" s="6">
        <f ca="1">IFERROR(VLOOKUP(A555,'[1]Turnover (BBG)'!$A:$C,2,FALSE),0)</f>
        <v>195987.65000000002</v>
      </c>
      <c r="Z555" s="6" t="str">
        <f>+IFERROR(IFERROR(VLOOKUP(M555,'[1]Category Mapping'!A:B,2,0),VLOOKUP(N555,'[1]Category Mapping'!A:B,2,0)),"Other")</f>
        <v>Other</v>
      </c>
      <c r="AA555" s="7">
        <v>49390064.580717087</v>
      </c>
      <c r="AB555" s="6"/>
    </row>
    <row r="556" spans="1:28">
      <c r="A556" t="s">
        <v>3429</v>
      </c>
      <c r="B556">
        <v>555</v>
      </c>
      <c r="C556" t="s">
        <v>3430</v>
      </c>
      <c r="D556" t="s">
        <v>3431</v>
      </c>
      <c r="E556" s="5" t="s">
        <v>29</v>
      </c>
      <c r="F556">
        <v>1</v>
      </c>
      <c r="G556" t="s">
        <v>3432</v>
      </c>
      <c r="H556" t="s">
        <v>3433</v>
      </c>
      <c r="I556">
        <v>0.35</v>
      </c>
      <c r="J556">
        <v>0.4</v>
      </c>
      <c r="K556" s="5">
        <v>43012</v>
      </c>
      <c r="L556" t="s">
        <v>32</v>
      </c>
      <c r="M556" t="s">
        <v>33</v>
      </c>
      <c r="N556" t="s">
        <v>178</v>
      </c>
      <c r="P556" s="6" t="s">
        <v>494</v>
      </c>
      <c r="Q556" t="s">
        <v>3434</v>
      </c>
      <c r="R556" s="6">
        <f ca="1">IFERROR(IF(AND(OR(P556="Global X Investments Canada Inc",P556="Fidelity Investments Canada ULC",P556="3iQ Corp."), ISNUMBER(SEARCH("/U", A556))), 0, VLOOKUP(A556,'[1]aum (BBG)'!$A:$D,2,FALSE)),0)</f>
        <v>43541572.949409485</v>
      </c>
      <c r="S556" s="6">
        <f ca="1">IFERROR(IF(AND(OR(P556="Global X Investments Canada Inc",P556="Fidelity Investments Canada ULC",P556="3iQ Corp."), ISNUMBER(SEARCH("/U", A556))), 0, VLOOKUP(A556,'[1]fund_flow (BBG)'!$A:$D,2,FALSE)),0)</f>
        <v>0</v>
      </c>
      <c r="T556" s="6">
        <f ca="1">IFERROR(IF(AND(OR(P556="Global X Investments Canada Inc",P556="Fidelity Investments Canada ULC",P556="3iQ Corp."), ISNUMBER(SEARCH("/U", A556))), 0, VLOOKUP(A556,'[1]fund_flow (BBG)'!$A:$D,4,FALSE)),0)</f>
        <v>0</v>
      </c>
      <c r="U556" s="6">
        <f ca="1">IFERROR(IF(AND(OR(P556="Global X Investments Canada Inc",P556="Fidelity Investments Canada ULC",P556="3iQ Corp."), ISNUMBER(SEARCH("/U", A556))), 0, VLOOKUP(A556,'[1]fund_flow (BBG)'!$E:$F,2,FALSE)),0)</f>
        <v>0</v>
      </c>
      <c r="V556" s="6">
        <f ca="1">IFERROR(IF(AND(OR(P556="Global X Investments Canada Inc",P556="Fidelity Investments Canada ULC",P556="3iQ Corp."), ISNUMBER(SEARCH("/U", A556))), 0, VLOOKUP(A556,'[1]fund_flow (BBG)'!$G:$H,2,FALSE)),0)</f>
        <v>0</v>
      </c>
      <c r="W556" s="6">
        <f ca="1">IFERROR(IF(AND(OR(P556="Global X Investments Canada Inc",P556="Fidelity Investments Canada ULC",P556="3iQ Corp."), ISNUMBER(SEARCH("/U", A556))), 0, VLOOKUP(A556,'[1]fund_flow (BBG)'!$I:$J,2,FALSE)),0)</f>
        <v>150461.72000000015</v>
      </c>
      <c r="X556" s="6">
        <f ca="1">IFERROR(VLOOKUP(A556,'[1]num_trades (BBG)'!$A:$C,2,FALSE),0)</f>
        <v>196</v>
      </c>
      <c r="Y556" s="6">
        <f ca="1">IFERROR(VLOOKUP(A556,'[1]Turnover (BBG)'!$A:$C,2,FALSE),0)</f>
        <v>660896.01</v>
      </c>
      <c r="Z556" s="6" t="str">
        <f>+IFERROR(IFERROR(VLOOKUP(M556,'[1]Category Mapping'!A:B,2,0),VLOOKUP(N556,'[1]Category Mapping'!A:B,2,0)),"Other")</f>
        <v>Other</v>
      </c>
      <c r="AA556" s="7">
        <v>62371726.756095886</v>
      </c>
      <c r="AB556" s="6"/>
    </row>
    <row r="557" spans="1:28">
      <c r="A557" t="s">
        <v>3435</v>
      </c>
      <c r="B557">
        <v>556</v>
      </c>
      <c r="C557" t="s">
        <v>3436</v>
      </c>
      <c r="D557" t="s">
        <v>3437</v>
      </c>
      <c r="E557" s="5" t="s">
        <v>29</v>
      </c>
      <c r="F557">
        <v>1</v>
      </c>
      <c r="G557" t="s">
        <v>3438</v>
      </c>
      <c r="H557" t="s">
        <v>3439</v>
      </c>
      <c r="I557">
        <v>0.3</v>
      </c>
      <c r="J557">
        <v>0.34</v>
      </c>
      <c r="K557" s="5">
        <v>43012</v>
      </c>
      <c r="L557" t="s">
        <v>32</v>
      </c>
      <c r="M557" t="s">
        <v>480</v>
      </c>
      <c r="N557" t="s">
        <v>178</v>
      </c>
      <c r="P557" s="6" t="s">
        <v>494</v>
      </c>
      <c r="Q557" t="s">
        <v>3440</v>
      </c>
      <c r="R557" s="6">
        <f ca="1">IFERROR(IF(AND(OR(P557="Global X Investments Canada Inc",P557="Fidelity Investments Canada ULC",P557="3iQ Corp."), ISNUMBER(SEARCH("/U", A557))), 0, VLOOKUP(A557,'[1]aum (BBG)'!$A:$D,2,FALSE)),0)</f>
        <v>79047373.390197754</v>
      </c>
      <c r="S557" s="6">
        <f ca="1">IFERROR(IF(AND(OR(P557="Global X Investments Canada Inc",P557="Fidelity Investments Canada ULC",P557="3iQ Corp."), ISNUMBER(SEARCH("/U", A557))), 0, VLOOKUP(A557,'[1]fund_flow (BBG)'!$A:$D,2,FALSE)),0)</f>
        <v>0</v>
      </c>
      <c r="T557" s="6">
        <f ca="1">IFERROR(IF(AND(OR(P557="Global X Investments Canada Inc",P557="Fidelity Investments Canada ULC",P557="3iQ Corp."), ISNUMBER(SEARCH("/U", A557))), 0, VLOOKUP(A557,'[1]fund_flow (BBG)'!$A:$D,4,FALSE)),0)</f>
        <v>0</v>
      </c>
      <c r="U557" s="6">
        <f ca="1">IFERROR(IF(AND(OR(P557="Global X Investments Canada Inc",P557="Fidelity Investments Canada ULC",P557="3iQ Corp."), ISNUMBER(SEARCH("/U", A557))), 0, VLOOKUP(A557,'[1]fund_flow (BBG)'!$E:$F,2,FALSE)),0)</f>
        <v>8096547.4999999981</v>
      </c>
      <c r="V557" s="6">
        <f ca="1">IFERROR(IF(AND(OR(P557="Global X Investments Canada Inc",P557="Fidelity Investments Canada ULC",P557="3iQ Corp."), ISNUMBER(SEARCH("/U", A557))), 0, VLOOKUP(A557,'[1]fund_flow (BBG)'!$G:$H,2,FALSE)),0)</f>
        <v>2014595.5000000019</v>
      </c>
      <c r="W557" s="6">
        <f ca="1">IFERROR(IF(AND(OR(P557="Global X Investments Canada Inc",P557="Fidelity Investments Canada ULC",P557="3iQ Corp."), ISNUMBER(SEARCH("/U", A557))), 0, VLOOKUP(A557,'[1]fund_flow (BBG)'!$I:$J,2,FALSE)),0)</f>
        <v>10223985.209999995</v>
      </c>
      <c r="X557" s="6">
        <f ca="1">IFERROR(VLOOKUP(A557,'[1]num_trades (BBG)'!$A:$C,2,FALSE),0)</f>
        <v>132</v>
      </c>
      <c r="Y557" s="6">
        <f ca="1">IFERROR(VLOOKUP(A557,'[1]Turnover (BBG)'!$A:$C,2,FALSE),0)</f>
        <v>569747.43000000005</v>
      </c>
      <c r="Z557" s="6" t="str">
        <f>+IFERROR(IFERROR(VLOOKUP(M557,'[1]Category Mapping'!A:B,2,0),VLOOKUP(N557,'[1]Category Mapping'!A:B,2,0)),"Other")</f>
        <v>Other</v>
      </c>
      <c r="AA557" s="7">
        <v>60154099.903106689</v>
      </c>
      <c r="AB557" s="6"/>
    </row>
    <row r="558" spans="1:28">
      <c r="A558" t="s">
        <v>3441</v>
      </c>
      <c r="B558">
        <v>557</v>
      </c>
      <c r="C558" t="s">
        <v>3442</v>
      </c>
      <c r="D558" t="s">
        <v>3443</v>
      </c>
      <c r="E558" s="5" t="s">
        <v>29</v>
      </c>
      <c r="F558">
        <v>1</v>
      </c>
      <c r="G558" t="s">
        <v>3444</v>
      </c>
      <c r="H558" s="8">
        <v>1.2559000000000001E+212</v>
      </c>
      <c r="I558">
        <v>0.6</v>
      </c>
      <c r="J558">
        <v>0.75</v>
      </c>
      <c r="K558" s="5">
        <v>43012</v>
      </c>
      <c r="L558" t="s">
        <v>32</v>
      </c>
      <c r="M558" t="s">
        <v>609</v>
      </c>
      <c r="N558" t="s">
        <v>610</v>
      </c>
      <c r="P558" s="6" t="s">
        <v>135</v>
      </c>
      <c r="Q558" t="s">
        <v>3445</v>
      </c>
      <c r="R558" s="6">
        <f ca="1">IFERROR(IF(AND(OR(P558="Global X Investments Canada Inc",P558="Fidelity Investments Canada ULC",P558="3iQ Corp."), ISNUMBER(SEARCH("/U", A558))), 0, VLOOKUP(A558,'[1]aum (BBG)'!$A:$D,2,FALSE)),0)</f>
        <v>10054790.139528265</v>
      </c>
      <c r="S558" s="6">
        <f ca="1">IFERROR(IF(AND(OR(P558="Global X Investments Canada Inc",P558="Fidelity Investments Canada ULC",P558="3iQ Corp."), ISNUMBER(SEARCH("/U", A558))), 0, VLOOKUP(A558,'[1]fund_flow (BBG)'!$A:$D,2,FALSE)),0)</f>
        <v>-828751.05720000074</v>
      </c>
      <c r="T558" s="6">
        <f ca="1">IFERROR(IF(AND(OR(P558="Global X Investments Canada Inc",P558="Fidelity Investments Canada ULC",P558="3iQ Corp."), ISNUMBER(SEARCH("/U", A558))), 0, VLOOKUP(A558,'[1]fund_flow (BBG)'!$A:$D,4,FALSE)),0)</f>
        <v>3269152.8461999996</v>
      </c>
      <c r="U558" s="6">
        <f ca="1">IFERROR(IF(AND(OR(P558="Global X Investments Canada Inc",P558="Fidelity Investments Canada ULC",P558="3iQ Corp."), ISNUMBER(SEARCH("/U", A558))), 0, VLOOKUP(A558,'[1]fund_flow (BBG)'!$E:$F,2,FALSE)),0)</f>
        <v>0</v>
      </c>
      <c r="V558" s="6">
        <f ca="1">IFERROR(IF(AND(OR(P558="Global X Investments Canada Inc",P558="Fidelity Investments Canada ULC",P558="3iQ Corp."), ISNUMBER(SEARCH("/U", A558))), 0, VLOOKUP(A558,'[1]fund_flow (BBG)'!$G:$H,2,FALSE)),0)</f>
        <v>0</v>
      </c>
      <c r="W558" s="6">
        <f ca="1">IFERROR(IF(AND(OR(P558="Global X Investments Canada Inc",P558="Fidelity Investments Canada ULC",P558="3iQ Corp."), ISNUMBER(SEARCH("/U", A558))), 0, VLOOKUP(A558,'[1]fund_flow (BBG)'!$I:$J,2,FALSE)),0)</f>
        <v>2440401.7889999989</v>
      </c>
      <c r="X558" s="6">
        <f ca="1">IFERROR(VLOOKUP(A558,'[1]num_trades (BBG)'!$A:$C,2,FALSE),0)</f>
        <v>48</v>
      </c>
      <c r="Y558" s="6">
        <f ca="1">IFERROR(VLOOKUP(A558,'[1]Turnover (BBG)'!$A:$C,2,FALSE),0)</f>
        <v>1272768.07</v>
      </c>
      <c r="Z558" s="6" t="str">
        <f>+IFERROR(IFERROR(VLOOKUP(M558,'[1]Category Mapping'!A:B,2,0),VLOOKUP(N558,'[1]Category Mapping'!A:B,2,0)),"Other")</f>
        <v>Other</v>
      </c>
      <c r="AA558" s="7">
        <v>11982749.623353865</v>
      </c>
      <c r="AB558" s="6"/>
    </row>
    <row r="559" spans="1:28">
      <c r="A559" t="s">
        <v>3446</v>
      </c>
      <c r="B559">
        <v>558</v>
      </c>
      <c r="C559" t="s">
        <v>3447</v>
      </c>
      <c r="D559" t="s">
        <v>3448</v>
      </c>
      <c r="E559" s="5" t="s">
        <v>29</v>
      </c>
      <c r="F559">
        <v>1</v>
      </c>
      <c r="G559" t="s">
        <v>3449</v>
      </c>
      <c r="H559" t="s">
        <v>3450</v>
      </c>
      <c r="I559">
        <v>0.55000000000000004</v>
      </c>
      <c r="J559">
        <v>0.61</v>
      </c>
      <c r="K559" s="5">
        <v>43012</v>
      </c>
      <c r="L559" t="s">
        <v>32</v>
      </c>
      <c r="M559" t="s">
        <v>645</v>
      </c>
      <c r="N559" t="s">
        <v>646</v>
      </c>
      <c r="P559" s="6" t="s">
        <v>494</v>
      </c>
      <c r="Q559" t="s">
        <v>3451</v>
      </c>
      <c r="R559" s="6">
        <f ca="1">IFERROR(IF(AND(OR(P559="Global X Investments Canada Inc",P559="Fidelity Investments Canada ULC",P559="3iQ Corp."), ISNUMBER(SEARCH("/U", A559))), 0, VLOOKUP(A559,'[1]aum (BBG)'!$A:$D,2,FALSE)),0)</f>
        <v>1710026888.2675171</v>
      </c>
      <c r="S559" s="6">
        <f ca="1">IFERROR(IF(AND(OR(P559="Global X Investments Canada Inc",P559="Fidelity Investments Canada ULC",P559="3iQ Corp."), ISNUMBER(SEARCH("/U", A559))), 0, VLOOKUP(A559,'[1]fund_flow (BBG)'!$A:$D,2,FALSE)),0)</f>
        <v>-26154024.99999984</v>
      </c>
      <c r="T559" s="6">
        <f ca="1">IFERROR(IF(AND(OR(P559="Global X Investments Canada Inc",P559="Fidelity Investments Canada ULC",P559="3iQ Corp."), ISNUMBER(SEARCH("/U", A559))), 0, VLOOKUP(A559,'[1]fund_flow (BBG)'!$A:$D,4,FALSE)),0)</f>
        <v>2802025.4999998407</v>
      </c>
      <c r="U559" s="6">
        <f ca="1">IFERROR(IF(AND(OR(P559="Global X Investments Canada Inc",P559="Fidelity Investments Canada ULC",P559="3iQ Corp."), ISNUMBER(SEARCH("/U", A559))), 0, VLOOKUP(A559,'[1]fund_flow (BBG)'!$E:$F,2,FALSE)),0)</f>
        <v>13312093.000000054</v>
      </c>
      <c r="V559" s="6">
        <f ca="1">IFERROR(IF(AND(OR(P559="Global X Investments Canada Inc",P559="Fidelity Investments Canada ULC",P559="3iQ Corp."), ISNUMBER(SEARCH("/U", A559))), 0, VLOOKUP(A559,'[1]fund_flow (BBG)'!$G:$H,2,FALSE)),0)</f>
        <v>7650694.000000109</v>
      </c>
      <c r="W559" s="6">
        <f ca="1">IFERROR(IF(AND(OR(P559="Global X Investments Canada Inc",P559="Fidelity Investments Canada ULC",P559="3iQ Corp."), ISNUMBER(SEARCH("/U", A559))), 0, VLOOKUP(A559,'[1]fund_flow (BBG)'!$I:$J,2,FALSE)),0)</f>
        <v>60954715.799999945</v>
      </c>
      <c r="X559" s="6">
        <f ca="1">IFERROR(VLOOKUP(A559,'[1]num_trades (BBG)'!$A:$C,2,FALSE),0)</f>
        <v>1071</v>
      </c>
      <c r="Y559" s="6">
        <f ca="1">IFERROR(VLOOKUP(A559,'[1]Turnover (BBG)'!$A:$C,2,FALSE),0)</f>
        <v>29158933</v>
      </c>
      <c r="Z559" s="6" t="str">
        <f>+IFERROR(IFERROR(VLOOKUP(M559,'[1]Category Mapping'!A:B,2,0),VLOOKUP(N559,'[1]Category Mapping'!A:B,2,0)),"Other")</f>
        <v>Other</v>
      </c>
      <c r="AA559" s="7">
        <v>1099331056.7131042</v>
      </c>
      <c r="AB559" s="6"/>
    </row>
    <row r="560" spans="1:28">
      <c r="A560" t="s">
        <v>3452</v>
      </c>
      <c r="B560">
        <v>559</v>
      </c>
      <c r="C560" t="s">
        <v>3453</v>
      </c>
      <c r="D560" t="s">
        <v>3454</v>
      </c>
      <c r="E560" s="5" t="s">
        <v>29</v>
      </c>
      <c r="F560">
        <v>1</v>
      </c>
      <c r="G560" t="s">
        <v>3455</v>
      </c>
      <c r="H560" t="s">
        <v>3456</v>
      </c>
      <c r="I560">
        <v>0.45</v>
      </c>
      <c r="J560">
        <v>0.68</v>
      </c>
      <c r="K560" s="5">
        <v>43024</v>
      </c>
      <c r="L560" t="s">
        <v>32</v>
      </c>
      <c r="M560" t="s">
        <v>820</v>
      </c>
      <c r="N560" t="s">
        <v>87</v>
      </c>
      <c r="P560" s="6" t="s">
        <v>3343</v>
      </c>
      <c r="Q560" t="s">
        <v>3457</v>
      </c>
      <c r="R560" s="6">
        <f ca="1">IFERROR(IF(AND(OR(P560="Global X Investments Canada Inc",P560="Fidelity Investments Canada ULC",P560="3iQ Corp."), ISNUMBER(SEARCH("/U", A560))), 0, VLOOKUP(A560,'[1]aum (BBG)'!$A:$D,2,FALSE)),0)</f>
        <v>123880418.65825653</v>
      </c>
      <c r="S560" s="6">
        <f ca="1">IFERROR(IF(AND(OR(P560="Global X Investments Canada Inc",P560="Fidelity Investments Canada ULC",P560="3iQ Corp."), ISNUMBER(SEARCH("/U", A560))), 0, VLOOKUP(A560,'[1]fund_flow (BBG)'!$A:$D,2,FALSE)),0)</f>
        <v>366393.8500000051</v>
      </c>
      <c r="T560" s="6">
        <f ca="1">IFERROR(IF(AND(OR(P560="Global X Investments Canada Inc",P560="Fidelity Investments Canada ULC",P560="3iQ Corp."), ISNUMBER(SEARCH("/U", A560))), 0, VLOOKUP(A560,'[1]fund_flow (BBG)'!$A:$D,4,FALSE)),0)</f>
        <v>-356478.95000000508</v>
      </c>
      <c r="U560" s="6">
        <f ca="1">IFERROR(IF(AND(OR(P560="Global X Investments Canada Inc",P560="Fidelity Investments Canada ULC",P560="3iQ Corp."), ISNUMBER(SEARCH("/U", A560))), 0, VLOOKUP(A560,'[1]fund_flow (BBG)'!$E:$F,2,FALSE)),0)</f>
        <v>-354428.45000000502</v>
      </c>
      <c r="V560" s="6">
        <f ca="1">IFERROR(IF(AND(OR(P560="Global X Investments Canada Inc",P560="Fidelity Investments Canada ULC",P560="3iQ Corp."), ISNUMBER(SEARCH("/U", A560))), 0, VLOOKUP(A560,'[1]fund_flow (BBG)'!$G:$H,2,FALSE)),0)</f>
        <v>359400.72500000516</v>
      </c>
      <c r="W560" s="6">
        <f ca="1">IFERROR(IF(AND(OR(P560="Global X Investments Canada Inc",P560="Fidelity Investments Canada ULC",P560="3iQ Corp."), ISNUMBER(SEARCH("/U", A560))), 0, VLOOKUP(A560,'[1]fund_flow (BBG)'!$I:$J,2,FALSE)),0)</f>
        <v>-1073448.3000000152</v>
      </c>
      <c r="X560" s="6">
        <f ca="1">IFERROR(VLOOKUP(A560,'[1]num_trades (BBG)'!$A:$C,2,FALSE),0)</f>
        <v>762</v>
      </c>
      <c r="Y560" s="6">
        <f ca="1">IFERROR(VLOOKUP(A560,'[1]Turnover (BBG)'!$A:$C,2,FALSE),0)</f>
        <v>4021251.3</v>
      </c>
      <c r="Z560" s="6" t="str">
        <f>+IFERROR(IFERROR(VLOOKUP(M560,'[1]Category Mapping'!A:B,2,0),VLOOKUP(N560,'[1]Category Mapping'!A:B,2,0)),"Other")</f>
        <v>Covered Call</v>
      </c>
      <c r="AA560" s="7">
        <v>93088348.031044006</v>
      </c>
      <c r="AB560" s="6"/>
    </row>
    <row r="561" spans="1:28">
      <c r="A561" t="s">
        <v>3458</v>
      </c>
      <c r="B561">
        <v>560</v>
      </c>
      <c r="C561" t="s">
        <v>3459</v>
      </c>
      <c r="D561" t="s">
        <v>3460</v>
      </c>
      <c r="E561" s="5" t="s">
        <v>29</v>
      </c>
      <c r="F561">
        <v>1</v>
      </c>
      <c r="G561" t="s">
        <v>3461</v>
      </c>
      <c r="H561" t="s">
        <v>3462</v>
      </c>
      <c r="I561">
        <v>0.45</v>
      </c>
      <c r="J561">
        <v>0.67</v>
      </c>
      <c r="K561" s="5">
        <v>43024</v>
      </c>
      <c r="L561" t="s">
        <v>32</v>
      </c>
      <c r="M561" t="s">
        <v>820</v>
      </c>
      <c r="N561" t="s">
        <v>87</v>
      </c>
      <c r="P561" s="6" t="s">
        <v>3343</v>
      </c>
      <c r="Q561" t="s">
        <v>3463</v>
      </c>
      <c r="R561" s="6">
        <f ca="1">IFERROR(IF(AND(OR(P561="Global X Investments Canada Inc",P561="Fidelity Investments Canada ULC",P561="3iQ Corp."), ISNUMBER(SEARCH("/U", A561))), 0, VLOOKUP(A561,'[1]aum (BBG)'!$A:$D,2,FALSE)),0)</f>
        <v>11257852.8881073</v>
      </c>
      <c r="S561" s="6">
        <f ca="1">IFERROR(IF(AND(OR(P561="Global X Investments Canada Inc",P561="Fidelity Investments Canada ULC",P561="3iQ Corp."), ISNUMBER(SEARCH("/U", A561))), 0, VLOOKUP(A561,'[1]fund_flow (BBG)'!$A:$D,2,FALSE)),0)</f>
        <v>0</v>
      </c>
      <c r="T561" s="6">
        <f ca="1">IFERROR(IF(AND(OR(P561="Global X Investments Canada Inc",P561="Fidelity Investments Canada ULC",P561="3iQ Corp."), ISNUMBER(SEARCH("/U", A561))), 0, VLOOKUP(A561,'[1]fund_flow (BBG)'!$A:$D,4,FALSE)),0)</f>
        <v>-468990.87500000041</v>
      </c>
      <c r="U561" s="6">
        <f ca="1">IFERROR(IF(AND(OR(P561="Global X Investments Canada Inc",P561="Fidelity Investments Canada ULC",P561="3iQ Corp."), ISNUMBER(SEARCH("/U", A561))), 0, VLOOKUP(A561,'[1]fund_flow (BBG)'!$E:$F,2,FALSE)),0)</f>
        <v>-470782.9250000004</v>
      </c>
      <c r="V561" s="6">
        <f ca="1">IFERROR(IF(AND(OR(P561="Global X Investments Canada Inc",P561="Fidelity Investments Canada ULC",P561="3iQ Corp."), ISNUMBER(SEARCH("/U", A561))), 0, VLOOKUP(A561,'[1]fund_flow (BBG)'!$G:$H,2,FALSE)),0)</f>
        <v>0</v>
      </c>
      <c r="W561" s="6">
        <f ca="1">IFERROR(IF(AND(OR(P561="Global X Investments Canada Inc",P561="Fidelity Investments Canada ULC",P561="3iQ Corp."), ISNUMBER(SEARCH("/U", A561))), 0, VLOOKUP(A561,'[1]fund_flow (BBG)'!$I:$J,2,FALSE)),0)</f>
        <v>-939773.80000000075</v>
      </c>
      <c r="X561" s="6">
        <f ca="1">IFERROR(VLOOKUP(A561,'[1]num_trades (BBG)'!$A:$C,2,FALSE),0)</f>
        <v>43</v>
      </c>
      <c r="Y561" s="6">
        <f ca="1">IFERROR(VLOOKUP(A561,'[1]Turnover (BBG)'!$A:$C,2,FALSE),0)</f>
        <v>135623.15</v>
      </c>
      <c r="Z561" s="6" t="str">
        <f>+IFERROR(IFERROR(VLOOKUP(M561,'[1]Category Mapping'!A:B,2,0),VLOOKUP(N561,'[1]Category Mapping'!A:B,2,0)),"Other")</f>
        <v>Covered Call</v>
      </c>
      <c r="AA561" s="7">
        <v>11354374.885559082</v>
      </c>
      <c r="AB561" s="6"/>
    </row>
    <row r="562" spans="1:28">
      <c r="A562" t="s">
        <v>3464</v>
      </c>
      <c r="B562">
        <v>561</v>
      </c>
      <c r="C562" t="s">
        <v>3465</v>
      </c>
      <c r="D562" t="s">
        <v>3466</v>
      </c>
      <c r="E562" s="5" t="s">
        <v>29</v>
      </c>
      <c r="F562">
        <v>1</v>
      </c>
      <c r="G562" t="s">
        <v>3467</v>
      </c>
      <c r="H562" t="s">
        <v>3468</v>
      </c>
      <c r="I562">
        <v>0.28999999999999998</v>
      </c>
      <c r="J562">
        <v>0.32</v>
      </c>
      <c r="K562" s="5">
        <v>43027</v>
      </c>
      <c r="L562" t="s">
        <v>32</v>
      </c>
      <c r="M562" t="s">
        <v>86</v>
      </c>
      <c r="N562" t="s">
        <v>87</v>
      </c>
      <c r="P562" s="6" t="s">
        <v>1666</v>
      </c>
      <c r="Q562" t="s">
        <v>3469</v>
      </c>
      <c r="R562" s="6">
        <f ca="1">IFERROR(IF(AND(OR(P562="Global X Investments Canada Inc",P562="Fidelity Investments Canada ULC",P562="3iQ Corp."), ISNUMBER(SEARCH("/U", A562))), 0, VLOOKUP(A562,'[1]aum (BBG)'!$A:$D,2,FALSE)),0)</f>
        <v>391810978.88946533</v>
      </c>
      <c r="S562" s="6">
        <f ca="1">IFERROR(IF(AND(OR(P562="Global X Investments Canada Inc",P562="Fidelity Investments Canada ULC",P562="3iQ Corp."), ISNUMBER(SEARCH("/U", A562))), 0, VLOOKUP(A562,'[1]fund_flow (BBG)'!$A:$D,2,FALSE)),0)</f>
        <v>2012143.8000000285</v>
      </c>
      <c r="T562" s="6">
        <f ca="1">IFERROR(IF(AND(OR(P562="Global X Investments Canada Inc",P562="Fidelity Investments Canada ULC",P562="3iQ Corp."), ISNUMBER(SEARCH("/U", A562))), 0, VLOOKUP(A562,'[1]fund_flow (BBG)'!$A:$D,4,FALSE)),0)</f>
        <v>42196.400000000838</v>
      </c>
      <c r="U562" s="6">
        <f ca="1">IFERROR(IF(AND(OR(P562="Global X Investments Canada Inc",P562="Fidelity Investments Canada ULC",P562="3iQ Corp."), ISNUMBER(SEARCH("/U", A562))), 0, VLOOKUP(A562,'[1]fund_flow (BBG)'!$E:$F,2,FALSE)),0)</f>
        <v>-9710.0000000002328</v>
      </c>
      <c r="V562" s="6">
        <f ca="1">IFERROR(IF(AND(OR(P562="Global X Investments Canada Inc",P562="Fidelity Investments Canada ULC",P562="3iQ Corp."), ISNUMBER(SEARCH("/U", A562))), 0, VLOOKUP(A562,'[1]fund_flow (BBG)'!$G:$H,2,FALSE)),0)</f>
        <v>3980214.999999986</v>
      </c>
      <c r="W562" s="6">
        <f ca="1">IFERROR(IF(AND(OR(P562="Global X Investments Canada Inc",P562="Fidelity Investments Canada ULC",P562="3iQ Corp."), ISNUMBER(SEARCH("/U", A562))), 0, VLOOKUP(A562,'[1]fund_flow (BBG)'!$I:$J,2,FALSE)),0)</f>
        <v>7975081.1500000432</v>
      </c>
      <c r="X562" s="6">
        <f ca="1">IFERROR(VLOOKUP(A562,'[1]num_trades (BBG)'!$A:$C,2,FALSE),0)</f>
        <v>3327</v>
      </c>
      <c r="Y562" s="6">
        <f ca="1">IFERROR(VLOOKUP(A562,'[1]Turnover (BBG)'!$A:$C,2,FALSE),0)</f>
        <v>34227591</v>
      </c>
      <c r="Z562" s="6" t="str">
        <f>+IFERROR(IFERROR(VLOOKUP(M562,'[1]Category Mapping'!A:B,2,0),VLOOKUP(N562,'[1]Category Mapping'!A:B,2,0)),"Other")</f>
        <v>Canada Sector Equity</v>
      </c>
      <c r="AA562" s="7">
        <v>273759096.62246704</v>
      </c>
      <c r="AB562" s="6"/>
    </row>
    <row r="563" spans="1:28">
      <c r="A563" t="s">
        <v>3470</v>
      </c>
      <c r="B563">
        <v>562</v>
      </c>
      <c r="C563" t="s">
        <v>3471</v>
      </c>
      <c r="D563" t="s">
        <v>3472</v>
      </c>
      <c r="E563" s="5" t="s">
        <v>29</v>
      </c>
      <c r="F563">
        <v>1</v>
      </c>
      <c r="G563" t="s">
        <v>3473</v>
      </c>
      <c r="H563" t="s">
        <v>3474</v>
      </c>
      <c r="I563">
        <v>0.35</v>
      </c>
      <c r="J563">
        <v>0.39</v>
      </c>
      <c r="K563" s="5">
        <v>43027</v>
      </c>
      <c r="L563" t="s">
        <v>32</v>
      </c>
      <c r="M563" t="s">
        <v>42</v>
      </c>
      <c r="N563" t="s">
        <v>50</v>
      </c>
      <c r="P563" s="6" t="s">
        <v>1666</v>
      </c>
      <c r="Q563" t="s">
        <v>3475</v>
      </c>
      <c r="R563" s="6">
        <f ca="1">IFERROR(IF(AND(OR(P563="Global X Investments Canada Inc",P563="Fidelity Investments Canada ULC",P563="3iQ Corp."), ISNUMBER(SEARCH("/U", A563))), 0, VLOOKUP(A563,'[1]aum (BBG)'!$A:$D,2,FALSE)),0)</f>
        <v>0</v>
      </c>
      <c r="S563" s="6">
        <f ca="1">IFERROR(IF(AND(OR(P563="Global X Investments Canada Inc",P563="Fidelity Investments Canada ULC",P563="3iQ Corp."), ISNUMBER(SEARCH("/U", A563))), 0, VLOOKUP(A563,'[1]fund_flow (BBG)'!$A:$D,2,FALSE)),0)</f>
        <v>0</v>
      </c>
      <c r="T563" s="6">
        <f ca="1">IFERROR(IF(AND(OR(P563="Global X Investments Canada Inc",P563="Fidelity Investments Canada ULC",P563="3iQ Corp."), ISNUMBER(SEARCH("/U", A563))), 0, VLOOKUP(A563,'[1]fund_flow (BBG)'!$A:$D,4,FALSE)),0)</f>
        <v>0</v>
      </c>
      <c r="U563" s="6">
        <f ca="1">IFERROR(IF(AND(OR(P563="Global X Investments Canada Inc",P563="Fidelity Investments Canada ULC",P563="3iQ Corp."), ISNUMBER(SEARCH("/U", A563))), 0, VLOOKUP(A563,'[1]fund_flow (BBG)'!$E:$F,2,FALSE)),0)</f>
        <v>0</v>
      </c>
      <c r="V563" s="6">
        <f ca="1">IFERROR(IF(AND(OR(P563="Global X Investments Canada Inc",P563="Fidelity Investments Canada ULC",P563="3iQ Corp."), ISNUMBER(SEARCH("/U", A563))), 0, VLOOKUP(A563,'[1]fund_flow (BBG)'!$G:$H,2,FALSE)),0)</f>
        <v>0</v>
      </c>
      <c r="W563" s="6">
        <f ca="1">IFERROR(IF(AND(OR(P563="Global X Investments Canada Inc",P563="Fidelity Investments Canada ULC",P563="3iQ Corp."), ISNUMBER(SEARCH("/U", A563))), 0, VLOOKUP(A563,'[1]fund_flow (BBG)'!$I:$J,2,FALSE)),0)</f>
        <v>0</v>
      </c>
      <c r="X563" s="6">
        <f ca="1">IFERROR(VLOOKUP(A563,'[1]num_trades (BBG)'!$A:$C,2,FALSE),0)</f>
        <v>0</v>
      </c>
      <c r="Y563" s="6">
        <f ca="1">IFERROR(VLOOKUP(A563,'[1]Turnover (BBG)'!$A:$C,2,FALSE),0)</f>
        <v>0</v>
      </c>
      <c r="Z563" s="6" t="str">
        <f>+IFERROR(IFERROR(VLOOKUP(M563,'[1]Category Mapping'!A:B,2,0),VLOOKUP(N563,'[1]Category Mapping'!A:B,2,0)),"Other")</f>
        <v>Other</v>
      </c>
      <c r="AA563" s="7">
        <v>36504720.115661621</v>
      </c>
      <c r="AB563" s="6"/>
    </row>
    <row r="564" spans="1:28">
      <c r="A564" t="s">
        <v>3476</v>
      </c>
      <c r="B564">
        <v>563</v>
      </c>
      <c r="C564" t="s">
        <v>3477</v>
      </c>
      <c r="D564" t="s">
        <v>3478</v>
      </c>
      <c r="E564" s="5" t="s">
        <v>29</v>
      </c>
      <c r="F564">
        <v>1</v>
      </c>
      <c r="G564" t="s">
        <v>3479</v>
      </c>
      <c r="H564" t="s">
        <v>3480</v>
      </c>
      <c r="I564">
        <v>0.35</v>
      </c>
      <c r="J564">
        <v>0.4</v>
      </c>
      <c r="K564" s="5">
        <v>43027</v>
      </c>
      <c r="L564" t="s">
        <v>32</v>
      </c>
      <c r="M564" t="s">
        <v>743</v>
      </c>
      <c r="N564" t="s">
        <v>50</v>
      </c>
      <c r="P564" s="6" t="s">
        <v>1666</v>
      </c>
      <c r="Q564" t="s">
        <v>3481</v>
      </c>
      <c r="R564" s="6">
        <f ca="1">IFERROR(IF(AND(OR(P564="Global X Investments Canada Inc",P564="Fidelity Investments Canada ULC",P564="3iQ Corp."), ISNUMBER(SEARCH("/U", A564))), 0, VLOOKUP(A564,'[1]aum (BBG)'!$A:$D,2,FALSE)),0)</f>
        <v>326712410.18109995</v>
      </c>
      <c r="S564" s="6">
        <f ca="1">IFERROR(IF(AND(OR(P564="Global X Investments Canada Inc",P564="Fidelity Investments Canada ULC",P564="3iQ Corp."), ISNUMBER(SEARCH("/U", A564))), 0, VLOOKUP(A564,'[1]fund_flow (BBG)'!$A:$D,2,FALSE)),0)</f>
        <v>531606.01205000794</v>
      </c>
      <c r="T564" s="6">
        <f ca="1">IFERROR(IF(AND(OR(P564="Global X Investments Canada Inc",P564="Fidelity Investments Canada ULC",P564="3iQ Corp."), ISNUMBER(SEARCH("/U", A564))), 0, VLOOKUP(A564,'[1]fund_flow (BBG)'!$A:$D,4,FALSE)),0)</f>
        <v>1596819.132229985</v>
      </c>
      <c r="U564" s="6">
        <f ca="1">IFERROR(IF(AND(OR(P564="Global X Investments Canada Inc",P564="Fidelity Investments Canada ULC",P564="3iQ Corp."), ISNUMBER(SEARCH("/U", A564))), 0, VLOOKUP(A564,'[1]fund_flow (BBG)'!$E:$F,2,FALSE)),0)</f>
        <v>-1186.4235300000291</v>
      </c>
      <c r="V564" s="6">
        <f ca="1">IFERROR(IF(AND(OR(P564="Global X Investments Canada Inc",P564="Fidelity Investments Canada ULC",P564="3iQ Corp."), ISNUMBER(SEARCH("/U", A564))), 0, VLOOKUP(A564,'[1]fund_flow (BBG)'!$G:$H,2,FALSE)),0)</f>
        <v>5460829.9716750002</v>
      </c>
      <c r="W564" s="6">
        <f ca="1">IFERROR(IF(AND(OR(P564="Global X Investments Canada Inc",P564="Fidelity Investments Canada ULC",P564="3iQ Corp."), ISNUMBER(SEARCH("/U", A564))), 0, VLOOKUP(A564,'[1]fund_flow (BBG)'!$I:$J,2,FALSE)),0)</f>
        <v>11933968.356922515</v>
      </c>
      <c r="X564" s="6">
        <f ca="1">IFERROR(VLOOKUP(A564,'[1]num_trades (BBG)'!$A:$C,2,FALSE),0)</f>
        <v>29</v>
      </c>
      <c r="Y564" s="6">
        <f ca="1">IFERROR(VLOOKUP(A564,'[1]Turnover (BBG)'!$A:$C,2,FALSE),0)</f>
        <v>2025525.6199999999</v>
      </c>
      <c r="Z564" s="6" t="str">
        <f>+IFERROR(IFERROR(VLOOKUP(M564,'[1]Category Mapping'!A:B,2,0),VLOOKUP(N564,'[1]Category Mapping'!A:B,2,0)),"Other")</f>
        <v>Other</v>
      </c>
      <c r="AA564" s="7">
        <v>284884164.67782092</v>
      </c>
      <c r="AB564" s="6"/>
    </row>
    <row r="565" spans="1:28">
      <c r="A565" t="s">
        <v>3482</v>
      </c>
      <c r="B565">
        <v>564</v>
      </c>
      <c r="C565" t="s">
        <v>3483</v>
      </c>
      <c r="D565" t="s">
        <v>3484</v>
      </c>
      <c r="E565" s="5" t="s">
        <v>29</v>
      </c>
      <c r="F565">
        <v>1</v>
      </c>
      <c r="G565" t="s">
        <v>3485</v>
      </c>
      <c r="H565" t="s">
        <v>3486</v>
      </c>
      <c r="I565">
        <v>0.35</v>
      </c>
      <c r="J565">
        <v>0.4</v>
      </c>
      <c r="K565" s="5">
        <v>43027</v>
      </c>
      <c r="L565" t="s">
        <v>32</v>
      </c>
      <c r="M565" t="s">
        <v>743</v>
      </c>
      <c r="N565" t="s">
        <v>50</v>
      </c>
      <c r="P565" s="6" t="s">
        <v>1666</v>
      </c>
      <c r="Q565" t="s">
        <v>3487</v>
      </c>
      <c r="R565" s="6">
        <f ca="1">IFERROR(IF(AND(OR(P565="Global X Investments Canada Inc",P565="Fidelity Investments Canada ULC",P565="3iQ Corp."), ISNUMBER(SEARCH("/U", A565))), 0, VLOOKUP(A565,'[1]aum (BBG)'!$A:$D,2,FALSE)),0)</f>
        <v>5357275.4859924316</v>
      </c>
      <c r="S565" s="6">
        <f ca="1">IFERROR(IF(AND(OR(P565="Global X Investments Canada Inc",P565="Fidelity Investments Canada ULC",P565="3iQ Corp."), ISNUMBER(SEARCH("/U", A565))), 0, VLOOKUP(A565,'[1]fund_flow (BBG)'!$A:$D,2,FALSE)),0)</f>
        <v>537207.64999999991</v>
      </c>
      <c r="T565" s="6">
        <f ca="1">IFERROR(IF(AND(OR(P565="Global X Investments Canada Inc",P565="Fidelity Investments Canada ULC",P565="3iQ Corp."), ISNUMBER(SEARCH("/U", A565))), 0, VLOOKUP(A565,'[1]fund_flow (BBG)'!$A:$D,4,FALSE)),0)</f>
        <v>0</v>
      </c>
      <c r="U565" s="6">
        <f ca="1">IFERROR(IF(AND(OR(P565="Global X Investments Canada Inc",P565="Fidelity Investments Canada ULC",P565="3iQ Corp."), ISNUMBER(SEARCH("/U", A565))), 0, VLOOKUP(A565,'[1]fund_flow (BBG)'!$E:$F,2,FALSE)),0)</f>
        <v>0</v>
      </c>
      <c r="V565" s="6">
        <f ca="1">IFERROR(IF(AND(OR(P565="Global X Investments Canada Inc",P565="Fidelity Investments Canada ULC",P565="3iQ Corp."), ISNUMBER(SEARCH("/U", A565))), 0, VLOOKUP(A565,'[1]fund_flow (BBG)'!$G:$H,2,FALSE)),0)</f>
        <v>0</v>
      </c>
      <c r="W565" s="6">
        <f ca="1">IFERROR(IF(AND(OR(P565="Global X Investments Canada Inc",P565="Fidelity Investments Canada ULC",P565="3iQ Corp."), ISNUMBER(SEARCH("/U", A565))), 0, VLOOKUP(A565,'[1]fund_flow (BBG)'!$I:$J,2,FALSE)),0)</f>
        <v>537207.64999999991</v>
      </c>
      <c r="X565" s="6">
        <f ca="1">IFERROR(VLOOKUP(A565,'[1]num_trades (BBG)'!$A:$C,2,FALSE),0)</f>
        <v>26</v>
      </c>
      <c r="Y565" s="6">
        <f ca="1">IFERROR(VLOOKUP(A565,'[1]Turnover (BBG)'!$A:$C,2,FALSE),0)</f>
        <v>150663.08000000002</v>
      </c>
      <c r="Z565" s="6" t="str">
        <f>+IFERROR(IFERROR(VLOOKUP(M565,'[1]Category Mapping'!A:B,2,0),VLOOKUP(N565,'[1]Category Mapping'!A:B,2,0)),"Other")</f>
        <v>Other</v>
      </c>
      <c r="AA565" s="7">
        <v>3310788.0592346191</v>
      </c>
      <c r="AB565" s="6"/>
    </row>
    <row r="566" spans="1:28">
      <c r="A566" t="s">
        <v>3488</v>
      </c>
      <c r="B566">
        <v>565</v>
      </c>
      <c r="C566" t="s">
        <v>3489</v>
      </c>
      <c r="D566" t="s">
        <v>3490</v>
      </c>
      <c r="E566" s="5">
        <v>44657</v>
      </c>
      <c r="F566">
        <v>1</v>
      </c>
      <c r="G566" t="s">
        <v>3491</v>
      </c>
      <c r="H566" t="s">
        <v>3492</v>
      </c>
      <c r="I566">
        <v>0.6</v>
      </c>
      <c r="J566">
        <v>0.69</v>
      </c>
      <c r="K566" s="5">
        <v>43027</v>
      </c>
      <c r="L566" t="s">
        <v>32</v>
      </c>
      <c r="M566" t="s">
        <v>586</v>
      </c>
      <c r="N566" t="s">
        <v>587</v>
      </c>
      <c r="P566" s="6" t="s">
        <v>1666</v>
      </c>
      <c r="Q566" t="s">
        <v>3493</v>
      </c>
      <c r="R566" s="6">
        <f ca="1">IFERROR(IF(AND(OR(P566="Global X Investments Canada Inc",P566="Fidelity Investments Canada ULC",P566="3iQ Corp."), ISNUMBER(SEARCH("/U", A566))), 0, VLOOKUP(A566,'[1]aum (BBG)'!$A:$D,2,FALSE)),0)</f>
        <v>0</v>
      </c>
      <c r="S566" s="6">
        <f ca="1">IFERROR(IF(AND(OR(P566="Global X Investments Canada Inc",P566="Fidelity Investments Canada ULC",P566="3iQ Corp."), ISNUMBER(SEARCH("/U", A566))), 0, VLOOKUP(A566,'[1]fund_flow (BBG)'!$A:$D,2,FALSE)),0)</f>
        <v>0</v>
      </c>
      <c r="T566" s="6">
        <f ca="1">IFERROR(IF(AND(OR(P566="Global X Investments Canada Inc",P566="Fidelity Investments Canada ULC",P566="3iQ Corp."), ISNUMBER(SEARCH("/U", A566))), 0, VLOOKUP(A566,'[1]fund_flow (BBG)'!$A:$D,4,FALSE)),0)</f>
        <v>0</v>
      </c>
      <c r="U566" s="6">
        <f ca="1">IFERROR(IF(AND(OR(P566="Global X Investments Canada Inc",P566="Fidelity Investments Canada ULC",P566="3iQ Corp."), ISNUMBER(SEARCH("/U", A566))), 0, VLOOKUP(A566,'[1]fund_flow (BBG)'!$E:$F,2,FALSE)),0)</f>
        <v>0</v>
      </c>
      <c r="V566" s="6">
        <f ca="1">IFERROR(IF(AND(OR(P566="Global X Investments Canada Inc",P566="Fidelity Investments Canada ULC",P566="3iQ Corp."), ISNUMBER(SEARCH("/U", A566))), 0, VLOOKUP(A566,'[1]fund_flow (BBG)'!$G:$H,2,FALSE)),0)</f>
        <v>0</v>
      </c>
      <c r="W566" s="6">
        <f ca="1">IFERROR(IF(AND(OR(P566="Global X Investments Canada Inc",P566="Fidelity Investments Canada ULC",P566="3iQ Corp."), ISNUMBER(SEARCH("/U", A566))), 0, VLOOKUP(A566,'[1]fund_flow (BBG)'!$I:$J,2,FALSE)),0)</f>
        <v>0</v>
      </c>
      <c r="X566" s="6">
        <f ca="1">IFERROR(VLOOKUP(A566,'[1]num_trades (BBG)'!$A:$C,2,FALSE),0)</f>
        <v>0</v>
      </c>
      <c r="Y566" s="6">
        <f ca="1">IFERROR(VLOOKUP(A566,'[1]Turnover (BBG)'!$A:$C,2,FALSE),0)</f>
        <v>0</v>
      </c>
      <c r="Z566" s="6" t="str">
        <f>+IFERROR(IFERROR(VLOOKUP(M566,'[1]Category Mapping'!A:B,2,0),VLOOKUP(N566,'[1]Category Mapping'!A:B,2,0)),"Other")</f>
        <v>Other</v>
      </c>
      <c r="AA566" s="7">
        <v>0</v>
      </c>
      <c r="AB566" s="6"/>
    </row>
    <row r="567" spans="1:28">
      <c r="A567" t="s">
        <v>3494</v>
      </c>
      <c r="B567">
        <v>566</v>
      </c>
      <c r="C567" t="s">
        <v>3495</v>
      </c>
      <c r="D567" t="s">
        <v>3496</v>
      </c>
      <c r="E567" s="5" t="s">
        <v>29</v>
      </c>
      <c r="F567">
        <v>1</v>
      </c>
      <c r="G567" t="s">
        <v>3497</v>
      </c>
      <c r="H567" t="s">
        <v>3498</v>
      </c>
      <c r="I567">
        <v>0.45</v>
      </c>
      <c r="J567">
        <v>0.68</v>
      </c>
      <c r="K567" s="5">
        <v>43033</v>
      </c>
      <c r="L567" t="s">
        <v>32</v>
      </c>
      <c r="M567" t="s">
        <v>820</v>
      </c>
      <c r="N567" t="s">
        <v>781</v>
      </c>
      <c r="P567" s="6" t="s">
        <v>3343</v>
      </c>
      <c r="Q567" t="s">
        <v>3499</v>
      </c>
      <c r="R567" s="6">
        <f ca="1">IFERROR(IF(AND(OR(P567="Global X Investments Canada Inc",P567="Fidelity Investments Canada ULC",P567="3iQ Corp."), ISNUMBER(SEARCH("/U", A567))), 0, VLOOKUP(A567,'[1]aum (BBG)'!$A:$D,2,FALSE)),0)</f>
        <v>267516915.52680206</v>
      </c>
      <c r="S567" s="6">
        <f ca="1">IFERROR(IF(AND(OR(P567="Global X Investments Canada Inc",P567="Fidelity Investments Canada ULC",P567="3iQ Corp."), ISNUMBER(SEARCH("/U", A567))), 0, VLOOKUP(A567,'[1]fund_flow (BBG)'!$A:$D,2,FALSE)),0)</f>
        <v>1441141.3249999864</v>
      </c>
      <c r="T567" s="6">
        <f ca="1">IFERROR(IF(AND(OR(P567="Global X Investments Canada Inc",P567="Fidelity Investments Canada ULC",P567="3iQ Corp."), ISNUMBER(SEARCH("/U", A567))), 0, VLOOKUP(A567,'[1]fund_flow (BBG)'!$A:$D,4,FALSE)),0)</f>
        <v>2919166.7250000071</v>
      </c>
      <c r="U567" s="6">
        <f ca="1">IFERROR(IF(AND(OR(P567="Global X Investments Canada Inc",P567="Fidelity Investments Canada ULC",P567="3iQ Corp."), ISNUMBER(SEARCH("/U", A567))), 0, VLOOKUP(A567,'[1]fund_flow (BBG)'!$E:$F,2,FALSE)),0)</f>
        <v>1970152.0499999928</v>
      </c>
      <c r="V567" s="6">
        <f ca="1">IFERROR(IF(AND(OR(P567="Global X Investments Canada Inc",P567="Fidelity Investments Canada ULC",P567="3iQ Corp."), ISNUMBER(SEARCH("/U", A567))), 0, VLOOKUP(A567,'[1]fund_flow (BBG)'!$G:$H,2,FALSE)),0)</f>
        <v>1478458.9249999858</v>
      </c>
      <c r="W567" s="6">
        <f ca="1">IFERROR(IF(AND(OR(P567="Global X Investments Canada Inc",P567="Fidelity Investments Canada ULC",P567="3iQ Corp."), ISNUMBER(SEARCH("/U", A567))), 0, VLOOKUP(A567,'[1]fund_flow (BBG)'!$I:$J,2,FALSE)),0)</f>
        <v>8784059.5999999866</v>
      </c>
      <c r="X567" s="6">
        <f ca="1">IFERROR(VLOOKUP(A567,'[1]num_trades (BBG)'!$A:$C,2,FALSE),0)</f>
        <v>1397</v>
      </c>
      <c r="Y567" s="6">
        <f ca="1">IFERROR(VLOOKUP(A567,'[1]Turnover (BBG)'!$A:$C,2,FALSE),0)</f>
        <v>7867308</v>
      </c>
      <c r="Z567" s="6" t="str">
        <f>+IFERROR(IFERROR(VLOOKUP(M567,'[1]Category Mapping'!A:B,2,0),VLOOKUP(N567,'[1]Category Mapping'!A:B,2,0)),"Other")</f>
        <v>Covered Call</v>
      </c>
      <c r="AA567" s="7">
        <v>205339683.91564941</v>
      </c>
      <c r="AB567" s="6"/>
    </row>
    <row r="568" spans="1:28">
      <c r="A568" t="s">
        <v>3500</v>
      </c>
      <c r="B568">
        <v>567</v>
      </c>
      <c r="C568" t="s">
        <v>3501</v>
      </c>
      <c r="D568" t="s">
        <v>3502</v>
      </c>
      <c r="E568" s="5" t="s">
        <v>29</v>
      </c>
      <c r="F568">
        <v>1</v>
      </c>
      <c r="G568" t="s">
        <v>3503</v>
      </c>
      <c r="H568" t="s">
        <v>3504</v>
      </c>
      <c r="I568">
        <v>0.45</v>
      </c>
      <c r="J568">
        <v>0.67</v>
      </c>
      <c r="K568" s="5">
        <v>43033</v>
      </c>
      <c r="L568" t="s">
        <v>32</v>
      </c>
      <c r="M568" t="s">
        <v>820</v>
      </c>
      <c r="N568" t="s">
        <v>781</v>
      </c>
      <c r="P568" s="6" t="s">
        <v>3343</v>
      </c>
      <c r="Q568" t="s">
        <v>3505</v>
      </c>
      <c r="R568" s="6">
        <f ca="1">IFERROR(IF(AND(OR(P568="Global X Investments Canada Inc",P568="Fidelity Investments Canada ULC",P568="3iQ Corp."), ISNUMBER(SEARCH("/U", A568))), 0, VLOOKUP(A568,'[1]aum (BBG)'!$A:$D,2,FALSE)),0)</f>
        <v>34717242.645263672</v>
      </c>
      <c r="S568" s="6">
        <f ca="1">IFERROR(IF(AND(OR(P568="Global X Investments Canada Inc",P568="Fidelity Investments Canada ULC",P568="3iQ Corp."), ISNUMBER(SEARCH("/U", A568))), 0, VLOOKUP(A568,'[1]fund_flow (BBG)'!$A:$D,2,FALSE)),0)</f>
        <v>0</v>
      </c>
      <c r="T568" s="6">
        <f ca="1">IFERROR(IF(AND(OR(P568="Global X Investments Canada Inc",P568="Fidelity Investments Canada ULC",P568="3iQ Corp."), ISNUMBER(SEARCH("/U", A568))), 0, VLOOKUP(A568,'[1]fund_flow (BBG)'!$A:$D,4,FALSE)),0)</f>
        <v>0</v>
      </c>
      <c r="U568" s="6">
        <f ca="1">IFERROR(IF(AND(OR(P568="Global X Investments Canada Inc",P568="Fidelity Investments Canada ULC",P568="3iQ Corp."), ISNUMBER(SEARCH("/U", A568))), 0, VLOOKUP(A568,'[1]fund_flow (BBG)'!$E:$F,2,FALSE)),0)</f>
        <v>0</v>
      </c>
      <c r="V568" s="6">
        <f ca="1">IFERROR(IF(AND(OR(P568="Global X Investments Canada Inc",P568="Fidelity Investments Canada ULC",P568="3iQ Corp."), ISNUMBER(SEARCH("/U", A568))), 0, VLOOKUP(A568,'[1]fund_flow (BBG)'!$G:$H,2,FALSE)),0)</f>
        <v>0</v>
      </c>
      <c r="W568" s="6">
        <f ca="1">IFERROR(IF(AND(OR(P568="Global X Investments Canada Inc",P568="Fidelity Investments Canada ULC",P568="3iQ Corp."), ISNUMBER(SEARCH("/U", A568))), 0, VLOOKUP(A568,'[1]fund_flow (BBG)'!$I:$J,2,FALSE)),0)</f>
        <v>0</v>
      </c>
      <c r="X568" s="6">
        <f ca="1">IFERROR(VLOOKUP(A568,'[1]num_trades (BBG)'!$A:$C,2,FALSE),0)</f>
        <v>92</v>
      </c>
      <c r="Y568" s="6">
        <f ca="1">IFERROR(VLOOKUP(A568,'[1]Turnover (BBG)'!$A:$C,2,FALSE),0)</f>
        <v>292432.72899999999</v>
      </c>
      <c r="Z568" s="6" t="str">
        <f>+IFERROR(IFERROR(VLOOKUP(M568,'[1]Category Mapping'!A:B,2,0),VLOOKUP(N568,'[1]Category Mapping'!A:B,2,0)),"Other")</f>
        <v>Covered Call</v>
      </c>
      <c r="AA568" s="7">
        <v>41804028.076171875</v>
      </c>
      <c r="AB568" s="6"/>
    </row>
    <row r="569" spans="1:28">
      <c r="A569" t="s">
        <v>3506</v>
      </c>
      <c r="B569">
        <v>568</v>
      </c>
      <c r="C569" t="s">
        <v>3507</v>
      </c>
      <c r="D569" t="s">
        <v>3508</v>
      </c>
      <c r="E569" s="5">
        <v>44699</v>
      </c>
      <c r="F569">
        <v>1</v>
      </c>
      <c r="G569" t="s">
        <v>3509</v>
      </c>
      <c r="H569" t="s">
        <v>3510</v>
      </c>
      <c r="I569">
        <v>0.55000000000000004</v>
      </c>
      <c r="J569">
        <v>0.98</v>
      </c>
      <c r="K569" s="5">
        <v>43040</v>
      </c>
      <c r="L569" t="s">
        <v>32</v>
      </c>
      <c r="M569" t="s">
        <v>357</v>
      </c>
      <c r="N569" t="s">
        <v>115</v>
      </c>
      <c r="P569" s="6" t="s">
        <v>233</v>
      </c>
      <c r="Q569" t="s">
        <v>3511</v>
      </c>
      <c r="R569" s="6">
        <f ca="1">IFERROR(IF(AND(OR(P569="Global X Investments Canada Inc",P569="Fidelity Investments Canada ULC",P569="3iQ Corp."), ISNUMBER(SEARCH("/U", A569))), 0, VLOOKUP(A569,'[1]aum (BBG)'!$A:$D,2,FALSE)),0)</f>
        <v>0</v>
      </c>
      <c r="S569" s="6">
        <f ca="1">IFERROR(IF(AND(OR(P569="Global X Investments Canada Inc",P569="Fidelity Investments Canada ULC",P569="3iQ Corp."), ISNUMBER(SEARCH("/U", A569))), 0, VLOOKUP(A569,'[1]fund_flow (BBG)'!$A:$D,2,FALSE)),0)</f>
        <v>0</v>
      </c>
      <c r="T569" s="6">
        <f ca="1">IFERROR(IF(AND(OR(P569="Global X Investments Canada Inc",P569="Fidelity Investments Canada ULC",P569="3iQ Corp."), ISNUMBER(SEARCH("/U", A569))), 0, VLOOKUP(A569,'[1]fund_flow (BBG)'!$A:$D,4,FALSE)),0)</f>
        <v>0</v>
      </c>
      <c r="U569" s="6">
        <f ca="1">IFERROR(IF(AND(OR(P569="Global X Investments Canada Inc",P569="Fidelity Investments Canada ULC",P569="3iQ Corp."), ISNUMBER(SEARCH("/U", A569))), 0, VLOOKUP(A569,'[1]fund_flow (BBG)'!$E:$F,2,FALSE)),0)</f>
        <v>0</v>
      </c>
      <c r="V569" s="6">
        <f ca="1">IFERROR(IF(AND(OR(P569="Global X Investments Canada Inc",P569="Fidelity Investments Canada ULC",P569="3iQ Corp."), ISNUMBER(SEARCH("/U", A569))), 0, VLOOKUP(A569,'[1]fund_flow (BBG)'!$G:$H,2,FALSE)),0)</f>
        <v>0</v>
      </c>
      <c r="W569" s="6">
        <f ca="1">IFERROR(IF(AND(OR(P569="Global X Investments Canada Inc",P569="Fidelity Investments Canada ULC",P569="3iQ Corp."), ISNUMBER(SEARCH("/U", A569))), 0, VLOOKUP(A569,'[1]fund_flow (BBG)'!$I:$J,2,FALSE)),0)</f>
        <v>0</v>
      </c>
      <c r="X569" s="6">
        <f ca="1">IFERROR(VLOOKUP(A569,'[1]num_trades (BBG)'!$A:$C,2,FALSE),0)</f>
        <v>0</v>
      </c>
      <c r="Y569" s="6">
        <f ca="1">IFERROR(VLOOKUP(A569,'[1]Turnover (BBG)'!$A:$C,2,FALSE),0)</f>
        <v>0</v>
      </c>
      <c r="Z569" s="6" t="str">
        <f>+IFERROR(IFERROR(VLOOKUP(M569,'[1]Category Mapping'!A:B,2,0),VLOOKUP(N569,'[1]Category Mapping'!A:B,2,0)),"Other")</f>
        <v>Other</v>
      </c>
      <c r="AA569" s="7">
        <v>0</v>
      </c>
      <c r="AB569" s="6"/>
    </row>
    <row r="570" spans="1:28">
      <c r="A570" t="s">
        <v>3512</v>
      </c>
      <c r="B570">
        <v>569</v>
      </c>
      <c r="C570" t="s">
        <v>3513</v>
      </c>
      <c r="D570" t="s">
        <v>3514</v>
      </c>
      <c r="E570" s="5" t="s">
        <v>29</v>
      </c>
      <c r="F570">
        <v>1</v>
      </c>
      <c r="G570" t="s">
        <v>3515</v>
      </c>
      <c r="H570" t="s">
        <v>3516</v>
      </c>
      <c r="I570">
        <v>0.4</v>
      </c>
      <c r="J570">
        <v>0.61</v>
      </c>
      <c r="K570" s="5">
        <v>43042</v>
      </c>
      <c r="L570" t="s">
        <v>32</v>
      </c>
      <c r="M570" t="s">
        <v>142</v>
      </c>
      <c r="N570" t="s">
        <v>3415</v>
      </c>
      <c r="P570" s="6" t="s">
        <v>3343</v>
      </c>
      <c r="Q570" t="s">
        <v>3517</v>
      </c>
      <c r="R570" s="6">
        <f ca="1">IFERROR(IF(AND(OR(P570="Global X Investments Canada Inc",P570="Fidelity Investments Canada ULC",P570="3iQ Corp."), ISNUMBER(SEARCH("/U", A570))), 0, VLOOKUP(A570,'[1]aum (BBG)'!$A:$D,2,FALSE)),0)</f>
        <v>917287.87298373505</v>
      </c>
      <c r="S570" s="6">
        <f ca="1">IFERROR(IF(AND(OR(P570="Global X Investments Canada Inc",P570="Fidelity Investments Canada ULC",P570="3iQ Corp."), ISNUMBER(SEARCH("/U", A570))), 0, VLOOKUP(A570,'[1]fund_flow (BBG)'!$A:$D,2,FALSE)),0)</f>
        <v>0</v>
      </c>
      <c r="T570" s="6">
        <f ca="1">IFERROR(IF(AND(OR(P570="Global X Investments Canada Inc",P570="Fidelity Investments Canada ULC",P570="3iQ Corp."), ISNUMBER(SEARCH("/U", A570))), 0, VLOOKUP(A570,'[1]fund_flow (BBG)'!$A:$D,4,FALSE)),0)</f>
        <v>0</v>
      </c>
      <c r="U570" s="6">
        <f ca="1">IFERROR(IF(AND(OR(P570="Global X Investments Canada Inc",P570="Fidelity Investments Canada ULC",P570="3iQ Corp."), ISNUMBER(SEARCH("/U", A570))), 0, VLOOKUP(A570,'[1]fund_flow (BBG)'!$E:$F,2,FALSE)),0)</f>
        <v>0</v>
      </c>
      <c r="V570" s="6">
        <f ca="1">IFERROR(IF(AND(OR(P570="Global X Investments Canada Inc",P570="Fidelity Investments Canada ULC",P570="3iQ Corp."), ISNUMBER(SEARCH("/U", A570))), 0, VLOOKUP(A570,'[1]fund_flow (BBG)'!$G:$H,2,FALSE)),0)</f>
        <v>0</v>
      </c>
      <c r="W570" s="6">
        <f ca="1">IFERROR(IF(AND(OR(P570="Global X Investments Canada Inc",P570="Fidelity Investments Canada ULC",P570="3iQ Corp."), ISNUMBER(SEARCH("/U", A570))), 0, VLOOKUP(A570,'[1]fund_flow (BBG)'!$I:$J,2,FALSE)),0)</f>
        <v>0</v>
      </c>
      <c r="X570" s="6">
        <f ca="1">IFERROR(VLOOKUP(A570,'[1]num_trades (BBG)'!$A:$C,2,FALSE),0)</f>
        <v>59</v>
      </c>
      <c r="Y570" s="6">
        <f ca="1">IFERROR(VLOOKUP(A570,'[1]Turnover (BBG)'!$A:$C,2,FALSE),0)</f>
        <v>614072.91</v>
      </c>
      <c r="Z570" s="6" t="str">
        <f>+IFERROR(IFERROR(VLOOKUP(M570,'[1]Category Mapping'!A:B,2,0),VLOOKUP(N570,'[1]Category Mapping'!A:B,2,0)),"Other")</f>
        <v>Other</v>
      </c>
      <c r="AA570" s="7">
        <v>1431793.3364593727</v>
      </c>
      <c r="AB570" s="6"/>
    </row>
    <row r="571" spans="1:28">
      <c r="A571" s="12" t="s">
        <v>3518</v>
      </c>
      <c r="B571">
        <v>570</v>
      </c>
      <c r="C571" s="13" t="s">
        <v>3519</v>
      </c>
      <c r="D571" t="s">
        <v>3520</v>
      </c>
      <c r="E571" t="s">
        <v>29</v>
      </c>
      <c r="F571">
        <v>1</v>
      </c>
      <c r="G571" t="s">
        <v>3521</v>
      </c>
      <c r="H571" t="s">
        <v>3522</v>
      </c>
      <c r="I571">
        <v>0.5</v>
      </c>
      <c r="J571">
        <v>0.65</v>
      </c>
      <c r="K571" s="14">
        <v>43053</v>
      </c>
      <c r="L571" t="s">
        <v>32</v>
      </c>
      <c r="M571" t="s">
        <v>33</v>
      </c>
      <c r="N571" t="s">
        <v>507</v>
      </c>
      <c r="P571" s="13" t="s">
        <v>233</v>
      </c>
      <c r="Q571" t="s">
        <v>3523</v>
      </c>
      <c r="R571" s="6">
        <f ca="1">IFERROR(IF(AND(OR(P571="Global X Investments Canada Inc",P571="Fidelity Investments Canada ULC",P571="3iQ Corp."), ISNUMBER(SEARCH("/U", A571))), 0, VLOOKUP(A571,'[1]aum (BBG)'!$A:$D,2,FALSE)),0)</f>
        <v>32681605.17732811</v>
      </c>
      <c r="S571" s="6">
        <f ca="1">IFERROR(IF(AND(OR(P571="Global X Investments Canada Inc",P571="Fidelity Investments Canada ULC",P571="3iQ Corp."), ISNUMBER(SEARCH("/U", A571))), 0, VLOOKUP(A571,'[1]fund_flow (BBG)'!$A:$D,2,FALSE)),0)</f>
        <v>-454291.97950000246</v>
      </c>
      <c r="T571" s="6">
        <f ca="1">IFERROR(IF(AND(OR(P571="Global X Investments Canada Inc",P571="Fidelity Investments Canada ULC",P571="3iQ Corp."), ISNUMBER(SEARCH("/U", A571))), 0, VLOOKUP(A571,'[1]fund_flow (BBG)'!$A:$D,4,FALSE)),0)</f>
        <v>0</v>
      </c>
      <c r="U571" s="6">
        <f ca="1">IFERROR(IF(AND(OR(P571="Global X Investments Canada Inc",P571="Fidelity Investments Canada ULC",P571="3iQ Corp."), ISNUMBER(SEARCH("/U", A571))), 0, VLOOKUP(A571,'[1]fund_flow (BBG)'!$E:$F,2,FALSE)),0)</f>
        <v>-442182.0619999984</v>
      </c>
      <c r="V571" s="6">
        <f ca="1">IFERROR(IF(AND(OR(P571="Global X Investments Canada Inc",P571="Fidelity Investments Canada ULC",P571="3iQ Corp."), ISNUMBER(SEARCH("/U", A571))), 0, VLOOKUP(A571,'[1]fund_flow (BBG)'!$G:$H,2,FALSE)),0)</f>
        <v>0</v>
      </c>
      <c r="W571" s="6">
        <f ca="1">IFERROR(IF(AND(OR(P571="Global X Investments Canada Inc",P571="Fidelity Investments Canada ULC",P571="3iQ Corp."), ISNUMBER(SEARCH("/U", A571))), 0, VLOOKUP(A571,'[1]fund_flow (BBG)'!$I:$J,2,FALSE)),0)</f>
        <v>-896421.08501211135</v>
      </c>
      <c r="X571" s="15">
        <f ca="1">IFERROR(VLOOKUP(A571,'[1]num_trades (BBG)'!$A:$C,2,FALSE),0)</f>
        <v>96</v>
      </c>
      <c r="Y571" s="15">
        <f ca="1">IFERROR(VLOOKUP(A571,'[1]Turnover (BBG)'!$A:$C,2,FALSE),0)</f>
        <v>950961.67</v>
      </c>
      <c r="Z571" s="15" t="str">
        <f>+IFERROR(IFERROR(VLOOKUP(M571,'[1]Category Mapping'!A:B,2,0),VLOOKUP(N571,'[1]Category Mapping'!A:B,2,0)),"Other")</f>
        <v>Other</v>
      </c>
      <c r="AA571" s="7">
        <v>124054314.80677414</v>
      </c>
      <c r="AB571" s="6"/>
    </row>
    <row r="572" spans="1:28">
      <c r="A572" t="s">
        <v>3524</v>
      </c>
      <c r="B572">
        <v>571</v>
      </c>
      <c r="C572" t="s">
        <v>3525</v>
      </c>
      <c r="D572" t="s">
        <v>3526</v>
      </c>
      <c r="E572" s="5" t="s">
        <v>29</v>
      </c>
      <c r="F572">
        <v>1</v>
      </c>
      <c r="G572" t="s">
        <v>3527</v>
      </c>
      <c r="H572" s="8">
        <v>5.5454000000000001E+108</v>
      </c>
      <c r="I572">
        <v>0.75</v>
      </c>
      <c r="J572">
        <v>0.83</v>
      </c>
      <c r="K572" s="5">
        <v>43061</v>
      </c>
      <c r="L572" t="s">
        <v>32</v>
      </c>
      <c r="M572" t="s">
        <v>357</v>
      </c>
      <c r="N572" t="s">
        <v>115</v>
      </c>
      <c r="P572" s="6" t="s">
        <v>2601</v>
      </c>
      <c r="Q572" t="s">
        <v>3528</v>
      </c>
      <c r="R572" s="6">
        <f ca="1">IFERROR(IF(AND(OR(P572="Global X Investments Canada Inc",P572="Fidelity Investments Canada ULC",P572="3iQ Corp."), ISNUMBER(SEARCH("/U", A572))), 0, VLOOKUP(A572,'[1]aum (BBG)'!$A:$D,2,FALSE)),0)</f>
        <v>27061599.349975586</v>
      </c>
      <c r="S572" s="6">
        <f ca="1">IFERROR(IF(AND(OR(P572="Global X Investments Canada Inc",P572="Fidelity Investments Canada ULC",P572="3iQ Corp."), ISNUMBER(SEARCH("/U", A572))), 0, VLOOKUP(A572,'[1]fund_flow (BBG)'!$A:$D,2,FALSE)),0)</f>
        <v>0</v>
      </c>
      <c r="T572" s="6">
        <f ca="1">IFERROR(IF(AND(OR(P572="Global X Investments Canada Inc",P572="Fidelity Investments Canada ULC",P572="3iQ Corp."), ISNUMBER(SEARCH("/U", A572))), 0, VLOOKUP(A572,'[1]fund_flow (BBG)'!$A:$D,4,FALSE)),0)</f>
        <v>0</v>
      </c>
      <c r="U572" s="6">
        <f ca="1">IFERROR(IF(AND(OR(P572="Global X Investments Canada Inc",P572="Fidelity Investments Canada ULC",P572="3iQ Corp."), ISNUMBER(SEARCH("/U", A572))), 0, VLOOKUP(A572,'[1]fund_flow (BBG)'!$E:$F,2,FALSE)),0)</f>
        <v>3953271.9379999996</v>
      </c>
      <c r="V572" s="6">
        <f ca="1">IFERROR(IF(AND(OR(P572="Global X Investments Canada Inc",P572="Fidelity Investments Canada ULC",P572="3iQ Corp."), ISNUMBER(SEARCH("/U", A572))), 0, VLOOKUP(A572,'[1]fund_flow (BBG)'!$G:$H,2,FALSE)),0)</f>
        <v>0</v>
      </c>
      <c r="W572" s="6">
        <f ca="1">IFERROR(IF(AND(OR(P572="Global X Investments Canada Inc",P572="Fidelity Investments Canada ULC",P572="3iQ Corp."), ISNUMBER(SEARCH("/U", A572))), 0, VLOOKUP(A572,'[1]fund_flow (BBG)'!$I:$J,2,FALSE)),0)</f>
        <v>3953271.9379999996</v>
      </c>
      <c r="X572" s="6">
        <f ca="1">IFERROR(VLOOKUP(A572,'[1]num_trades (BBG)'!$A:$C,2,FALSE),0)</f>
        <v>42</v>
      </c>
      <c r="Y572" s="6">
        <f ca="1">IFERROR(VLOOKUP(A572,'[1]Turnover (BBG)'!$A:$C,2,FALSE),0)</f>
        <v>126894.58</v>
      </c>
      <c r="Z572" s="6" t="str">
        <f>+IFERROR(IFERROR(VLOOKUP(M572,'[1]Category Mapping'!A:B,2,0),VLOOKUP(N572,'[1]Category Mapping'!A:B,2,0)),"Other")</f>
        <v>Other</v>
      </c>
      <c r="AA572" s="7">
        <v>17889410.018920898</v>
      </c>
      <c r="AB572" s="6"/>
    </row>
    <row r="573" spans="1:28">
      <c r="A573" t="s">
        <v>3529</v>
      </c>
      <c r="B573">
        <v>572</v>
      </c>
      <c r="C573" t="s">
        <v>3530</v>
      </c>
      <c r="D573" t="s">
        <v>3531</v>
      </c>
      <c r="E573" s="5" t="s">
        <v>29</v>
      </c>
      <c r="F573">
        <v>1</v>
      </c>
      <c r="G573" t="s">
        <v>3532</v>
      </c>
      <c r="H573" t="s">
        <v>3533</v>
      </c>
      <c r="I573">
        <v>0.35</v>
      </c>
      <c r="J573">
        <v>0.39</v>
      </c>
      <c r="K573" s="5">
        <v>43061</v>
      </c>
      <c r="L573" t="s">
        <v>32</v>
      </c>
      <c r="M573" t="s">
        <v>42</v>
      </c>
      <c r="N573" t="s">
        <v>50</v>
      </c>
      <c r="P573" s="6" t="s">
        <v>2601</v>
      </c>
      <c r="Q573" t="s">
        <v>3534</v>
      </c>
      <c r="R573" s="6">
        <f ca="1">IFERROR(IF(AND(OR(P573="Global X Investments Canada Inc",P573="Fidelity Investments Canada ULC",P573="3iQ Corp."), ISNUMBER(SEARCH("/U", A573))), 0, VLOOKUP(A573,'[1]aum (BBG)'!$A:$D,2,FALSE)),0)</f>
        <v>37990360.260009766</v>
      </c>
      <c r="S573" s="6">
        <f ca="1">IFERROR(IF(AND(OR(P573="Global X Investments Canada Inc",P573="Fidelity Investments Canada ULC",P573="3iQ Corp."), ISNUMBER(SEARCH("/U", A573))), 0, VLOOKUP(A573,'[1]fund_flow (BBG)'!$A:$D,2,FALSE)),0)</f>
        <v>0</v>
      </c>
      <c r="T573" s="6">
        <f ca="1">IFERROR(IF(AND(OR(P573="Global X Investments Canada Inc",P573="Fidelity Investments Canada ULC",P573="3iQ Corp."), ISNUMBER(SEARCH("/U", A573))), 0, VLOOKUP(A573,'[1]fund_flow (BBG)'!$A:$D,4,FALSE)),0)</f>
        <v>0</v>
      </c>
      <c r="U573" s="6">
        <f ca="1">IFERROR(IF(AND(OR(P573="Global X Investments Canada Inc",P573="Fidelity Investments Canada ULC",P573="3iQ Corp."), ISNUMBER(SEARCH("/U", A573))), 0, VLOOKUP(A573,'[1]fund_flow (BBG)'!$E:$F,2,FALSE)),0)</f>
        <v>0</v>
      </c>
      <c r="V573" s="6">
        <f ca="1">IFERROR(IF(AND(OR(P573="Global X Investments Canada Inc",P573="Fidelity Investments Canada ULC",P573="3iQ Corp."), ISNUMBER(SEARCH("/U", A573))), 0, VLOOKUP(A573,'[1]fund_flow (BBG)'!$G:$H,2,FALSE)),0)</f>
        <v>999576.58149999648</v>
      </c>
      <c r="W573" s="6">
        <f ca="1">IFERROR(IF(AND(OR(P573="Global X Investments Canada Inc",P573="Fidelity Investments Canada ULC",P573="3iQ Corp."), ISNUMBER(SEARCH("/U", A573))), 0, VLOOKUP(A573,'[1]fund_flow (BBG)'!$I:$J,2,FALSE)),0)</f>
        <v>999576.58149999648</v>
      </c>
      <c r="X573" s="6">
        <f ca="1">IFERROR(VLOOKUP(A573,'[1]num_trades (BBG)'!$A:$C,2,FALSE),0)</f>
        <v>80</v>
      </c>
      <c r="Y573" s="6">
        <f ca="1">IFERROR(VLOOKUP(A573,'[1]Turnover (BBG)'!$A:$C,2,FALSE),0)</f>
        <v>680368.54</v>
      </c>
      <c r="Z573" s="6" t="str">
        <f>+IFERROR(IFERROR(VLOOKUP(M573,'[1]Category Mapping'!A:B,2,0),VLOOKUP(N573,'[1]Category Mapping'!A:B,2,0)),"Other")</f>
        <v>Other</v>
      </c>
      <c r="AA573" s="7">
        <v>25703202.438354492</v>
      </c>
      <c r="AB573" s="6"/>
    </row>
    <row r="574" spans="1:28">
      <c r="A574" t="s">
        <v>3535</v>
      </c>
      <c r="B574">
        <v>573</v>
      </c>
      <c r="C574" t="s">
        <v>3536</v>
      </c>
      <c r="D574" t="s">
        <v>3537</v>
      </c>
      <c r="E574" s="9">
        <v>45405</v>
      </c>
      <c r="F574">
        <v>1</v>
      </c>
      <c r="G574" t="s">
        <v>3538</v>
      </c>
      <c r="H574" t="s">
        <v>3539</v>
      </c>
      <c r="I574">
        <v>0.45</v>
      </c>
      <c r="J574">
        <v>0.72</v>
      </c>
      <c r="K574" s="5">
        <v>43061</v>
      </c>
      <c r="L574" t="s">
        <v>32</v>
      </c>
      <c r="M574" t="s">
        <v>170</v>
      </c>
      <c r="N574" t="s">
        <v>3188</v>
      </c>
      <c r="P574" s="6" t="s">
        <v>2601</v>
      </c>
      <c r="Q574" t="s">
        <v>3540</v>
      </c>
      <c r="R574" s="6">
        <f ca="1">IFERROR(IF(AND(OR(P574="Global X Investments Canada Inc",P574="Fidelity Investments Canada ULC",P574="3iQ Corp."), ISNUMBER(SEARCH("/U", A574))), 0, VLOOKUP(A574,'[1]aum (BBG)'!$A:$D,2,FALSE)),0)</f>
        <v>0</v>
      </c>
      <c r="S574" s="6">
        <f ca="1">IFERROR(IF(AND(OR(P574="Global X Investments Canada Inc",P574="Fidelity Investments Canada ULC",P574="3iQ Corp."), ISNUMBER(SEARCH("/U", A574))), 0, VLOOKUP(A574,'[1]fund_flow (BBG)'!$A:$D,2,FALSE)),0)</f>
        <v>0</v>
      </c>
      <c r="T574" s="6">
        <f ca="1">IFERROR(IF(AND(OR(P574="Global X Investments Canada Inc",P574="Fidelity Investments Canada ULC",P574="3iQ Corp."), ISNUMBER(SEARCH("/U", A574))), 0, VLOOKUP(A574,'[1]fund_flow (BBG)'!$A:$D,4,FALSE)),0)</f>
        <v>0</v>
      </c>
      <c r="U574" s="6">
        <f ca="1">IFERROR(IF(AND(OR(P574="Global X Investments Canada Inc",P574="Fidelity Investments Canada ULC",P574="3iQ Corp."), ISNUMBER(SEARCH("/U", A574))), 0, VLOOKUP(A574,'[1]fund_flow (BBG)'!$E:$F,2,FALSE)),0)</f>
        <v>0</v>
      </c>
      <c r="V574" s="6">
        <f ca="1">IFERROR(IF(AND(OR(P574="Global X Investments Canada Inc",P574="Fidelity Investments Canada ULC",P574="3iQ Corp."), ISNUMBER(SEARCH("/U", A574))), 0, VLOOKUP(A574,'[1]fund_flow (BBG)'!$G:$H,2,FALSE)),0)</f>
        <v>0</v>
      </c>
      <c r="W574" s="6">
        <f ca="1">IFERROR(IF(AND(OR(P574="Global X Investments Canada Inc",P574="Fidelity Investments Canada ULC",P574="3iQ Corp."), ISNUMBER(SEARCH("/U", A574))), 0, VLOOKUP(A574,'[1]fund_flow (BBG)'!$I:$J,2,FALSE)),0)</f>
        <v>0</v>
      </c>
      <c r="X574" s="6">
        <f ca="1">IFERROR(VLOOKUP(A574,'[1]num_trades (BBG)'!$A:$C,2,FALSE),0)</f>
        <v>0</v>
      </c>
      <c r="Y574" s="6">
        <f ca="1">IFERROR(VLOOKUP(A574,'[1]Turnover (BBG)'!$A:$C,2,FALSE),0)</f>
        <v>0</v>
      </c>
      <c r="Z574" s="6" t="str">
        <f>+IFERROR(IFERROR(VLOOKUP(M574,'[1]Category Mapping'!A:B,2,0),VLOOKUP(N574,'[1]Category Mapping'!A:B,2,0)),"Other")</f>
        <v>Asset Allocation</v>
      </c>
      <c r="AA574" s="7">
        <v>0</v>
      </c>
      <c r="AB574" s="6"/>
    </row>
    <row r="575" spans="1:28">
      <c r="A575" t="s">
        <v>3541</v>
      </c>
      <c r="B575">
        <v>574</v>
      </c>
      <c r="C575" t="s">
        <v>3542</v>
      </c>
      <c r="D575" t="s">
        <v>3543</v>
      </c>
      <c r="E575" s="5" t="s">
        <v>29</v>
      </c>
      <c r="F575">
        <v>1</v>
      </c>
      <c r="G575" t="s">
        <v>3544</v>
      </c>
      <c r="H575" t="s">
        <v>3545</v>
      </c>
      <c r="I575">
        <v>0.5</v>
      </c>
      <c r="J575">
        <v>0.56999999999999995</v>
      </c>
      <c r="K575" s="5">
        <v>43066</v>
      </c>
      <c r="L575" t="s">
        <v>32</v>
      </c>
      <c r="M575" t="s">
        <v>63</v>
      </c>
      <c r="N575" t="s">
        <v>2209</v>
      </c>
      <c r="P575" s="6" t="s">
        <v>3121</v>
      </c>
      <c r="Q575" t="s">
        <v>3546</v>
      </c>
      <c r="R575" s="6">
        <f ca="1">IFERROR(IF(AND(OR(P575="Global X Investments Canada Inc",P575="Fidelity Investments Canada ULC",P575="3iQ Corp."), ISNUMBER(SEARCH("/U", A575))), 0, VLOOKUP(A575,'[1]aum (BBG)'!$A:$D,2,FALSE)),0)</f>
        <v>387122005.46264648</v>
      </c>
      <c r="S575" s="6">
        <f ca="1">IFERROR(IF(AND(OR(P575="Global X Investments Canada Inc",P575="Fidelity Investments Canada ULC",P575="3iQ Corp."), ISNUMBER(SEARCH("/U", A575))), 0, VLOOKUP(A575,'[1]fund_flow (BBG)'!$A:$D,2,FALSE)),0)</f>
        <v>3157974.9999999888</v>
      </c>
      <c r="T575" s="6">
        <f ca="1">IFERROR(IF(AND(OR(P575="Global X Investments Canada Inc",P575="Fidelity Investments Canada ULC",P575="3iQ Corp."), ISNUMBER(SEARCH("/U", A575))), 0, VLOOKUP(A575,'[1]fund_flow (BBG)'!$A:$D,4,FALSE)),0)</f>
        <v>0</v>
      </c>
      <c r="U575" s="6">
        <f ca="1">IFERROR(IF(AND(OR(P575="Global X Investments Canada Inc",P575="Fidelity Investments Canada ULC",P575="3iQ Corp."), ISNUMBER(SEARCH("/U", A575))), 0, VLOOKUP(A575,'[1]fund_flow (BBG)'!$E:$F,2,FALSE)),0)</f>
        <v>-60563189.99999997</v>
      </c>
      <c r="V575" s="6">
        <f ca="1">IFERROR(IF(AND(OR(P575="Global X Investments Canada Inc",P575="Fidelity Investments Canada ULC",P575="3iQ Corp."), ISNUMBER(SEARCH("/U", A575))), 0, VLOOKUP(A575,'[1]fund_flow (BBG)'!$G:$H,2,FALSE)),0)</f>
        <v>0</v>
      </c>
      <c r="W575" s="6">
        <f ca="1">IFERROR(IF(AND(OR(P575="Global X Investments Canada Inc",P575="Fidelity Investments Canada ULC",P575="3iQ Corp."), ISNUMBER(SEARCH("/U", A575))), 0, VLOOKUP(A575,'[1]fund_flow (BBG)'!$I:$J,2,FALSE)),0)</f>
        <v>-57405214.999999985</v>
      </c>
      <c r="X575" s="6">
        <f ca="1">IFERROR(VLOOKUP(A575,'[1]num_trades (BBG)'!$A:$C,2,FALSE),0)</f>
        <v>288</v>
      </c>
      <c r="Y575" s="6">
        <f ca="1">IFERROR(VLOOKUP(A575,'[1]Turnover (BBG)'!$A:$C,2,FALSE),0)</f>
        <v>2715553.1999999997</v>
      </c>
      <c r="Z575" s="6" t="str">
        <f>+IFERROR(IFERROR(VLOOKUP(M575,'[1]Category Mapping'!A:B,2,0),VLOOKUP(N575,'[1]Category Mapping'!A:B,2,0)),"Other")</f>
        <v>Other</v>
      </c>
      <c r="AA575" s="7">
        <v>284828473.85406494</v>
      </c>
      <c r="AB575" s="6"/>
    </row>
    <row r="576" spans="1:28">
      <c r="A576" t="s">
        <v>3547</v>
      </c>
      <c r="B576">
        <v>575</v>
      </c>
      <c r="C576" t="s">
        <v>3548</v>
      </c>
      <c r="D576" t="s">
        <v>3549</v>
      </c>
      <c r="E576" s="5" t="s">
        <v>29</v>
      </c>
      <c r="F576">
        <v>1</v>
      </c>
      <c r="G576" t="s">
        <v>3550</v>
      </c>
      <c r="H576" t="s">
        <v>3551</v>
      </c>
      <c r="I576">
        <v>0.45</v>
      </c>
      <c r="J576">
        <v>0.51</v>
      </c>
      <c r="K576" s="5">
        <v>43066</v>
      </c>
      <c r="L576" t="s">
        <v>32</v>
      </c>
      <c r="M576" t="s">
        <v>480</v>
      </c>
      <c r="N576" t="s">
        <v>2209</v>
      </c>
      <c r="P576" s="6" t="s">
        <v>3121</v>
      </c>
      <c r="Q576" t="s">
        <v>3552</v>
      </c>
      <c r="R576" s="6">
        <f ca="1">IFERROR(IF(AND(OR(P576="Global X Investments Canada Inc",P576="Fidelity Investments Canada ULC",P576="3iQ Corp."), ISNUMBER(SEARCH("/U", A576))), 0, VLOOKUP(A576,'[1]aum (BBG)'!$A:$D,2,FALSE)),0)</f>
        <v>2303930.0918579102</v>
      </c>
      <c r="S576" s="6">
        <f ca="1">IFERROR(IF(AND(OR(P576="Global X Investments Canada Inc",P576="Fidelity Investments Canada ULC",P576="3iQ Corp."), ISNUMBER(SEARCH("/U", A576))), 0, VLOOKUP(A576,'[1]fund_flow (BBG)'!$A:$D,2,FALSE)),0)</f>
        <v>0</v>
      </c>
      <c r="T576" s="6">
        <f ca="1">IFERROR(IF(AND(OR(P576="Global X Investments Canada Inc",P576="Fidelity Investments Canada ULC",P576="3iQ Corp."), ISNUMBER(SEARCH("/U", A576))), 0, VLOOKUP(A576,'[1]fund_flow (BBG)'!$A:$D,4,FALSE)),0)</f>
        <v>0</v>
      </c>
      <c r="U576" s="6">
        <f ca="1">IFERROR(IF(AND(OR(P576="Global X Investments Canada Inc",P576="Fidelity Investments Canada ULC",P576="3iQ Corp."), ISNUMBER(SEARCH("/U", A576))), 0, VLOOKUP(A576,'[1]fund_flow (BBG)'!$E:$F,2,FALSE)),0)</f>
        <v>0</v>
      </c>
      <c r="V576" s="6">
        <f ca="1">IFERROR(IF(AND(OR(P576="Global X Investments Canada Inc",P576="Fidelity Investments Canada ULC",P576="3iQ Corp."), ISNUMBER(SEARCH("/U", A576))), 0, VLOOKUP(A576,'[1]fund_flow (BBG)'!$G:$H,2,FALSE)),0)</f>
        <v>0</v>
      </c>
      <c r="W576" s="6">
        <f ca="1">IFERROR(IF(AND(OR(P576="Global X Investments Canada Inc",P576="Fidelity Investments Canada ULC",P576="3iQ Corp."), ISNUMBER(SEARCH("/U", A576))), 0, VLOOKUP(A576,'[1]fund_flow (BBG)'!$I:$J,2,FALSE)),0)</f>
        <v>0</v>
      </c>
      <c r="X576" s="6">
        <f ca="1">IFERROR(VLOOKUP(A576,'[1]num_trades (BBG)'!$A:$C,2,FALSE),0)</f>
        <v>2</v>
      </c>
      <c r="Y576" s="6">
        <f ca="1">IFERROR(VLOOKUP(A576,'[1]Turnover (BBG)'!$A:$C,2,FALSE),0)</f>
        <v>2771.4</v>
      </c>
      <c r="Z576" s="6" t="str">
        <f>+IFERROR(IFERROR(VLOOKUP(M576,'[1]Category Mapping'!A:B,2,0),VLOOKUP(N576,'[1]Category Mapping'!A:B,2,0)),"Other")</f>
        <v>Other</v>
      </c>
      <c r="AA576" s="7">
        <v>4289619.8272705078</v>
      </c>
      <c r="AB576" s="6"/>
    </row>
    <row r="577" spans="1:28">
      <c r="A577" t="s">
        <v>3553</v>
      </c>
      <c r="B577">
        <v>576</v>
      </c>
      <c r="C577" t="s">
        <v>3554</v>
      </c>
      <c r="D577" t="s">
        <v>3555</v>
      </c>
      <c r="E577" s="5" t="s">
        <v>29</v>
      </c>
      <c r="F577">
        <v>1</v>
      </c>
      <c r="G577" t="s">
        <v>3556</v>
      </c>
      <c r="H577" t="s">
        <v>3557</v>
      </c>
      <c r="I577">
        <v>0.5</v>
      </c>
      <c r="J577">
        <v>0.55000000000000004</v>
      </c>
      <c r="K577" s="5">
        <v>43066</v>
      </c>
      <c r="L577" t="s">
        <v>32</v>
      </c>
      <c r="M577" t="s">
        <v>102</v>
      </c>
      <c r="N577" t="s">
        <v>2209</v>
      </c>
      <c r="P577" s="6" t="s">
        <v>3121</v>
      </c>
      <c r="Q577" t="s">
        <v>3558</v>
      </c>
      <c r="R577" s="6">
        <f ca="1">IFERROR(IF(AND(OR(P577="Global X Investments Canada Inc",P577="Fidelity Investments Canada ULC",P577="3iQ Corp."), ISNUMBER(SEARCH("/U", A577))), 0, VLOOKUP(A577,'[1]aum (BBG)'!$A:$D,2,FALSE)),0)</f>
        <v>1904265.022277832</v>
      </c>
      <c r="S577" s="6">
        <f ca="1">IFERROR(IF(AND(OR(P577="Global X Investments Canada Inc",P577="Fidelity Investments Canada ULC",P577="3iQ Corp."), ISNUMBER(SEARCH("/U", A577))), 0, VLOOKUP(A577,'[1]fund_flow (BBG)'!$A:$D,2,FALSE)),0)</f>
        <v>0</v>
      </c>
      <c r="T577" s="6">
        <f ca="1">IFERROR(IF(AND(OR(P577="Global X Investments Canada Inc",P577="Fidelity Investments Canada ULC",P577="3iQ Corp."), ISNUMBER(SEARCH("/U", A577))), 0, VLOOKUP(A577,'[1]fund_flow (BBG)'!$A:$D,4,FALSE)),0)</f>
        <v>0</v>
      </c>
      <c r="U577" s="6">
        <f ca="1">IFERROR(IF(AND(OR(P577="Global X Investments Canada Inc",P577="Fidelity Investments Canada ULC",P577="3iQ Corp."), ISNUMBER(SEARCH("/U", A577))), 0, VLOOKUP(A577,'[1]fund_flow (BBG)'!$E:$F,2,FALSE)),0)</f>
        <v>0</v>
      </c>
      <c r="V577" s="6">
        <f ca="1">IFERROR(IF(AND(OR(P577="Global X Investments Canada Inc",P577="Fidelity Investments Canada ULC",P577="3iQ Corp."), ISNUMBER(SEARCH("/U", A577))), 0, VLOOKUP(A577,'[1]fund_flow (BBG)'!$G:$H,2,FALSE)),0)</f>
        <v>-1909425</v>
      </c>
      <c r="W577" s="6">
        <f ca="1">IFERROR(IF(AND(OR(P577="Global X Investments Canada Inc",P577="Fidelity Investments Canada ULC",P577="3iQ Corp."), ISNUMBER(SEARCH("/U", A577))), 0, VLOOKUP(A577,'[1]fund_flow (BBG)'!$I:$J,2,FALSE)),0)</f>
        <v>-1909425</v>
      </c>
      <c r="X577" s="6">
        <f ca="1">IFERROR(VLOOKUP(A577,'[1]num_trades (BBG)'!$A:$C,2,FALSE),0)</f>
        <v>5</v>
      </c>
      <c r="Y577" s="6">
        <f ca="1">IFERROR(VLOOKUP(A577,'[1]Turnover (BBG)'!$A:$C,2,FALSE),0)</f>
        <v>382.83</v>
      </c>
      <c r="Z577" s="6" t="str">
        <f>+IFERROR(IFERROR(VLOOKUP(M577,'[1]Category Mapping'!A:B,2,0),VLOOKUP(N577,'[1]Category Mapping'!A:B,2,0)),"Other")</f>
        <v>Other</v>
      </c>
      <c r="AA577" s="7">
        <v>3435850.1434326172</v>
      </c>
      <c r="AB577" s="6"/>
    </row>
    <row r="578" spans="1:28">
      <c r="A578" s="12" t="s">
        <v>3559</v>
      </c>
      <c r="B578">
        <v>577</v>
      </c>
      <c r="C578" s="13" t="s">
        <v>3560</v>
      </c>
      <c r="D578" t="s">
        <v>3561</v>
      </c>
      <c r="E578" t="s">
        <v>29</v>
      </c>
      <c r="F578">
        <v>2</v>
      </c>
      <c r="G578" t="s">
        <v>3562</v>
      </c>
      <c r="H578" t="s">
        <v>3563</v>
      </c>
      <c r="I578">
        <v>0.45</v>
      </c>
      <c r="J578">
        <v>0.6</v>
      </c>
      <c r="K578" s="14">
        <v>43068</v>
      </c>
      <c r="L578" t="s">
        <v>32</v>
      </c>
      <c r="M578" t="s">
        <v>142</v>
      </c>
      <c r="N578" t="s">
        <v>3564</v>
      </c>
      <c r="P578" s="13" t="s">
        <v>233</v>
      </c>
      <c r="Q578" t="s">
        <v>3565</v>
      </c>
      <c r="R578" s="6">
        <f ca="1">IFERROR(IF(AND(OR(P578="Global X Investments Canada Inc",P578="Fidelity Investments Canada ULC",P578="3iQ Corp."), ISNUMBER(SEARCH("/U", A578))), 0, VLOOKUP(A578,'[1]aum (BBG)'!$A:$D,2,FALSE)),0)</f>
        <v>65429124.143218994</v>
      </c>
      <c r="S578" s="6">
        <f ca="1">IFERROR(IF(AND(OR(P578="Global X Investments Canada Inc",P578="Fidelity Investments Canada ULC",P578="3iQ Corp."), ISNUMBER(SEARCH("/U", A578))), 0, VLOOKUP(A578,'[1]fund_flow (BBG)'!$A:$D,2,FALSE)),0)</f>
        <v>0</v>
      </c>
      <c r="T578" s="6">
        <f ca="1">IFERROR(IF(AND(OR(P578="Global X Investments Canada Inc",P578="Fidelity Investments Canada ULC",P578="3iQ Corp."), ISNUMBER(SEARCH("/U", A578))), 0, VLOOKUP(A578,'[1]fund_flow (BBG)'!$A:$D,4,FALSE)),0)</f>
        <v>886452.40850000468</v>
      </c>
      <c r="U578" s="6">
        <f ca="1">IFERROR(IF(AND(OR(P578="Global X Investments Canada Inc",P578="Fidelity Investments Canada ULC",P578="3iQ Corp."), ISNUMBER(SEARCH("/U", A578))), 0, VLOOKUP(A578,'[1]fund_flow (BBG)'!$E:$F,2,FALSE)),0)</f>
        <v>874844.33999999682</v>
      </c>
      <c r="V578" s="6">
        <f ca="1">IFERROR(IF(AND(OR(P578="Global X Investments Canada Inc",P578="Fidelity Investments Canada ULC",P578="3iQ Corp."), ISNUMBER(SEARCH("/U", A578))), 0, VLOOKUP(A578,'[1]fund_flow (BBG)'!$G:$H,2,FALSE)),0)</f>
        <v>0</v>
      </c>
      <c r="W578" s="6">
        <f ca="1">IFERROR(IF(AND(OR(P578="Global X Investments Canada Inc",P578="Fidelity Investments Canada ULC",P578="3iQ Corp."), ISNUMBER(SEARCH("/U", A578))), 0, VLOOKUP(A578,'[1]fund_flow (BBG)'!$I:$J,2,FALSE)),0)</f>
        <v>1761296.7485000016</v>
      </c>
      <c r="X578" s="15">
        <f ca="1">IFERROR(VLOOKUP(A578,'[1]num_trades (BBG)'!$A:$C,2,FALSE),0)</f>
        <v>686</v>
      </c>
      <c r="Y578" s="15">
        <f ca="1">IFERROR(VLOOKUP(A578,'[1]Turnover (BBG)'!$A:$C,2,FALSE),0)</f>
        <v>1720369.0999999999</v>
      </c>
      <c r="Z578" s="15" t="str">
        <f>+IFERROR(IFERROR(VLOOKUP(M578,'[1]Category Mapping'!A:B,2,0),VLOOKUP(N578,'[1]Category Mapping'!A:B,2,0)),"Other")</f>
        <v>Other</v>
      </c>
      <c r="AA578" s="7">
        <v>201105531.38088608</v>
      </c>
      <c r="AB578" s="6"/>
    </row>
    <row r="579" spans="1:28">
      <c r="A579" t="s">
        <v>3566</v>
      </c>
      <c r="B579">
        <v>578</v>
      </c>
      <c r="C579" t="s">
        <v>3567</v>
      </c>
      <c r="D579" t="s">
        <v>3568</v>
      </c>
      <c r="E579" s="5" t="s">
        <v>29</v>
      </c>
      <c r="F579">
        <v>1</v>
      </c>
      <c r="G579" t="s">
        <v>3569</v>
      </c>
      <c r="H579" t="s">
        <v>3570</v>
      </c>
      <c r="I579">
        <v>0.55000000000000004</v>
      </c>
      <c r="J579">
        <v>0.61</v>
      </c>
      <c r="K579" s="5">
        <v>43073</v>
      </c>
      <c r="L579" t="s">
        <v>32</v>
      </c>
      <c r="M579" t="s">
        <v>286</v>
      </c>
      <c r="N579" t="s">
        <v>3571</v>
      </c>
      <c r="P579" s="6" t="s">
        <v>2601</v>
      </c>
      <c r="Q579" t="s">
        <v>3572</v>
      </c>
      <c r="R579" s="6">
        <f ca="1">IFERROR(IF(AND(OR(P579="Global X Investments Canada Inc",P579="Fidelity Investments Canada ULC",P579="3iQ Corp."), ISNUMBER(SEARCH("/U", A579))), 0, VLOOKUP(A579,'[1]aum (BBG)'!$A:$D,2,FALSE)),0)</f>
        <v>7271113.7771606445</v>
      </c>
      <c r="S579" s="6">
        <f ca="1">IFERROR(IF(AND(OR(P579="Global X Investments Canada Inc",P579="Fidelity Investments Canada ULC",P579="3iQ Corp."), ISNUMBER(SEARCH("/U", A579))), 0, VLOOKUP(A579,'[1]fund_flow (BBG)'!$A:$D,2,FALSE)),0)</f>
        <v>0</v>
      </c>
      <c r="T579" s="6">
        <f ca="1">IFERROR(IF(AND(OR(P579="Global X Investments Canada Inc",P579="Fidelity Investments Canada ULC",P579="3iQ Corp."), ISNUMBER(SEARCH("/U", A579))), 0, VLOOKUP(A579,'[1]fund_flow (BBG)'!$A:$D,4,FALSE)),0)</f>
        <v>0</v>
      </c>
      <c r="U579" s="6">
        <f ca="1">IFERROR(IF(AND(OR(P579="Global X Investments Canada Inc",P579="Fidelity Investments Canada ULC",P579="3iQ Corp."), ISNUMBER(SEARCH("/U", A579))), 0, VLOOKUP(A579,'[1]fund_flow (BBG)'!$E:$F,2,FALSE)),0)</f>
        <v>557511.89580000052</v>
      </c>
      <c r="V579" s="6">
        <f ca="1">IFERROR(IF(AND(OR(P579="Global X Investments Canada Inc",P579="Fidelity Investments Canada ULC",P579="3iQ Corp."), ISNUMBER(SEARCH("/U", A579))), 0, VLOOKUP(A579,'[1]fund_flow (BBG)'!$G:$H,2,FALSE)),0)</f>
        <v>-565057.49080000061</v>
      </c>
      <c r="W579" s="6">
        <f ca="1">IFERROR(IF(AND(OR(P579="Global X Investments Canada Inc",P579="Fidelity Investments Canada ULC",P579="3iQ Corp."), ISNUMBER(SEARCH("/U", A579))), 0, VLOOKUP(A579,'[1]fund_flow (BBG)'!$I:$J,2,FALSE)),0)</f>
        <v>-7545.5950000000885</v>
      </c>
      <c r="X579" s="6">
        <f ca="1">IFERROR(VLOOKUP(A579,'[1]num_trades (BBG)'!$A:$C,2,FALSE),0)</f>
        <v>24</v>
      </c>
      <c r="Y579" s="6">
        <f ca="1">IFERROR(VLOOKUP(A579,'[1]Turnover (BBG)'!$A:$C,2,FALSE),0)</f>
        <v>141694.74</v>
      </c>
      <c r="Z579" s="6" t="str">
        <f>+IFERROR(IFERROR(VLOOKUP(M579,'[1]Category Mapping'!A:B,2,0),VLOOKUP(N579,'[1]Category Mapping'!A:B,2,0)),"Other")</f>
        <v>Other</v>
      </c>
      <c r="AA579" s="7">
        <v>10111394.577026367</v>
      </c>
      <c r="AB579" s="6"/>
    </row>
    <row r="580" spans="1:28">
      <c r="A580" t="s">
        <v>3573</v>
      </c>
      <c r="B580">
        <v>579</v>
      </c>
      <c r="C580" t="s">
        <v>3574</v>
      </c>
      <c r="D580" t="s">
        <v>3575</v>
      </c>
      <c r="E580" s="5" t="s">
        <v>29</v>
      </c>
      <c r="F580">
        <v>1</v>
      </c>
      <c r="G580" t="s">
        <v>3576</v>
      </c>
      <c r="H580" t="s">
        <v>3577</v>
      </c>
      <c r="I580">
        <v>0.15</v>
      </c>
      <c r="J580">
        <v>0.67</v>
      </c>
      <c r="K580" s="5">
        <v>43077</v>
      </c>
      <c r="L580" t="s">
        <v>32</v>
      </c>
      <c r="M580" t="s">
        <v>774</v>
      </c>
      <c r="N580" t="s">
        <v>1996</v>
      </c>
      <c r="P580" s="6" t="s">
        <v>116</v>
      </c>
      <c r="Q580" t="s">
        <v>3578</v>
      </c>
      <c r="R580" s="6">
        <f ca="1">IFERROR(IF(AND(OR(P580="Global X Investments Canada Inc",P580="Fidelity Investments Canada ULC",P580="3iQ Corp."), ISNUMBER(SEARCH("/U", A580))), 0, VLOOKUP(A580,'[1]aum (BBG)'!$A:$D,2,FALSE)),0)</f>
        <v>935473.25134277344</v>
      </c>
      <c r="S580" s="6">
        <f ca="1">IFERROR(IF(AND(OR(P580="Global X Investments Canada Inc",P580="Fidelity Investments Canada ULC",P580="3iQ Corp."), ISNUMBER(SEARCH("/U", A580))), 0, VLOOKUP(A580,'[1]fund_flow (BBG)'!$A:$D,2,FALSE)),0)</f>
        <v>-183432.99000000002</v>
      </c>
      <c r="T580" s="6">
        <f ca="1">IFERROR(IF(AND(OR(P580="Global X Investments Canada Inc",P580="Fidelity Investments Canada ULC",P580="3iQ Corp."), ISNUMBER(SEARCH("/U", A580))), 0, VLOOKUP(A580,'[1]fund_flow (BBG)'!$A:$D,4,FALSE)),0)</f>
        <v>0</v>
      </c>
      <c r="U580" s="6">
        <f ca="1">IFERROR(IF(AND(OR(P580="Global X Investments Canada Inc",P580="Fidelity Investments Canada ULC",P580="3iQ Corp."), ISNUMBER(SEARCH("/U", A580))), 0, VLOOKUP(A580,'[1]fund_flow (BBG)'!$E:$F,2,FALSE)),0)</f>
        <v>0</v>
      </c>
      <c r="V580" s="6">
        <f ca="1">IFERROR(IF(AND(OR(P580="Global X Investments Canada Inc",P580="Fidelity Investments Canada ULC",P580="3iQ Corp."), ISNUMBER(SEARCH("/U", A580))), 0, VLOOKUP(A580,'[1]fund_flow (BBG)'!$G:$H,2,FALSE)),0)</f>
        <v>0</v>
      </c>
      <c r="W580" s="6">
        <f ca="1">IFERROR(IF(AND(OR(P580="Global X Investments Canada Inc",P580="Fidelity Investments Canada ULC",P580="3iQ Corp."), ISNUMBER(SEARCH("/U", A580))), 0, VLOOKUP(A580,'[1]fund_flow (BBG)'!$I:$J,2,FALSE)),0)</f>
        <v>-183432.99000000002</v>
      </c>
      <c r="X580" s="6">
        <f ca="1">IFERROR(VLOOKUP(A580,'[1]num_trades (BBG)'!$A:$C,2,FALSE),0)</f>
        <v>16</v>
      </c>
      <c r="Y580" s="6">
        <f ca="1">IFERROR(VLOOKUP(A580,'[1]Turnover (BBG)'!$A:$C,2,FALSE),0)</f>
        <v>44979.6</v>
      </c>
      <c r="Z580" s="6" t="str">
        <f>+IFERROR(IFERROR(VLOOKUP(M580,'[1]Category Mapping'!A:B,2,0),VLOOKUP(N580,'[1]Category Mapping'!A:B,2,0)),"Other")</f>
        <v>Global Sector Equity</v>
      </c>
      <c r="AA580" s="7">
        <v>1285202.1789550781</v>
      </c>
      <c r="AB580" s="6"/>
    </row>
    <row r="581" spans="1:28">
      <c r="A581" t="s">
        <v>3579</v>
      </c>
      <c r="B581">
        <v>580</v>
      </c>
      <c r="C581" t="s">
        <v>3580</v>
      </c>
      <c r="D581" t="s">
        <v>3581</v>
      </c>
      <c r="E581" s="5" t="s">
        <v>29</v>
      </c>
      <c r="F581">
        <v>1</v>
      </c>
      <c r="G581" t="s">
        <v>3582</v>
      </c>
      <c r="H581" t="s">
        <v>3583</v>
      </c>
      <c r="I581">
        <v>0.7</v>
      </c>
      <c r="J581">
        <v>0.76</v>
      </c>
      <c r="K581" s="5">
        <v>43077</v>
      </c>
      <c r="L581" t="s">
        <v>32</v>
      </c>
      <c r="M581" t="s">
        <v>774</v>
      </c>
      <c r="N581" t="s">
        <v>781</v>
      </c>
      <c r="P581" s="6" t="s">
        <v>116</v>
      </c>
      <c r="Q581" t="s">
        <v>3584</v>
      </c>
      <c r="R581" s="6">
        <f ca="1">IFERROR(IF(AND(OR(P581="Global X Investments Canada Inc",P581="Fidelity Investments Canada ULC",P581="3iQ Corp."), ISNUMBER(SEARCH("/U", A581))), 0, VLOOKUP(A581,'[1]aum (BBG)'!$A:$D,2,FALSE)),0)</f>
        <v>2994707.8704833984</v>
      </c>
      <c r="S581" s="6">
        <f ca="1">IFERROR(IF(AND(OR(P581="Global X Investments Canada Inc",P581="Fidelity Investments Canada ULC",P581="3iQ Corp."), ISNUMBER(SEARCH("/U", A581))), 0, VLOOKUP(A581,'[1]fund_flow (BBG)'!$A:$D,2,FALSE)),0)</f>
        <v>0</v>
      </c>
      <c r="T581" s="6">
        <f ca="1">IFERROR(IF(AND(OR(P581="Global X Investments Canada Inc",P581="Fidelity Investments Canada ULC",P581="3iQ Corp."), ISNUMBER(SEARCH("/U", A581))), 0, VLOOKUP(A581,'[1]fund_flow (BBG)'!$A:$D,4,FALSE)),0)</f>
        <v>0</v>
      </c>
      <c r="U581" s="6">
        <f ca="1">IFERROR(IF(AND(OR(P581="Global X Investments Canada Inc",P581="Fidelity Investments Canada ULC",P581="3iQ Corp."), ISNUMBER(SEARCH("/U", A581))), 0, VLOOKUP(A581,'[1]fund_flow (BBG)'!$E:$F,2,FALSE)),0)</f>
        <v>0</v>
      </c>
      <c r="V581" s="6">
        <f ca="1">IFERROR(IF(AND(OR(P581="Global X Investments Canada Inc",P581="Fidelity Investments Canada ULC",P581="3iQ Corp."), ISNUMBER(SEARCH("/U", A581))), 0, VLOOKUP(A581,'[1]fund_flow (BBG)'!$G:$H,2,FALSE)),0)</f>
        <v>0</v>
      </c>
      <c r="W581" s="6">
        <f ca="1">IFERROR(IF(AND(OR(P581="Global X Investments Canada Inc",P581="Fidelity Investments Canada ULC",P581="3iQ Corp."), ISNUMBER(SEARCH("/U", A581))), 0, VLOOKUP(A581,'[1]fund_flow (BBG)'!$I:$J,2,FALSE)),0)</f>
        <v>0</v>
      </c>
      <c r="X581" s="6">
        <f ca="1">IFERROR(VLOOKUP(A581,'[1]num_trades (BBG)'!$A:$C,2,FALSE),0)</f>
        <v>2</v>
      </c>
      <c r="Y581" s="6">
        <f ca="1">IFERROR(VLOOKUP(A581,'[1]Turnover (BBG)'!$A:$C,2,FALSE),0)</f>
        <v>151.73000000000002</v>
      </c>
      <c r="Z581" s="6" t="str">
        <f>+IFERROR(IFERROR(VLOOKUP(M581,'[1]Category Mapping'!A:B,2,0),VLOOKUP(N581,'[1]Category Mapping'!A:B,2,0)),"Other")</f>
        <v>Global Sector Equity</v>
      </c>
      <c r="AA581" s="7">
        <v>4169789.8864746094</v>
      </c>
      <c r="AB581" s="6"/>
    </row>
    <row r="582" spans="1:28">
      <c r="A582" t="s">
        <v>3585</v>
      </c>
      <c r="B582">
        <v>581</v>
      </c>
      <c r="C582" t="s">
        <v>3586</v>
      </c>
      <c r="D582" t="s">
        <v>3587</v>
      </c>
      <c r="E582" s="5" t="s">
        <v>29</v>
      </c>
      <c r="F582">
        <v>1</v>
      </c>
      <c r="G582" t="s">
        <v>3588</v>
      </c>
      <c r="H582" t="s">
        <v>3589</v>
      </c>
      <c r="I582">
        <v>0.7</v>
      </c>
      <c r="J582">
        <v>0.77</v>
      </c>
      <c r="K582" s="5">
        <v>43077</v>
      </c>
      <c r="L582" t="s">
        <v>32</v>
      </c>
      <c r="M582" t="s">
        <v>774</v>
      </c>
      <c r="N582" t="s">
        <v>1355</v>
      </c>
      <c r="P582" s="6" t="s">
        <v>116</v>
      </c>
      <c r="Q582" t="s">
        <v>3590</v>
      </c>
      <c r="R582" s="6">
        <f ca="1">IFERROR(IF(AND(OR(P582="Global X Investments Canada Inc",P582="Fidelity Investments Canada ULC",P582="3iQ Corp."), ISNUMBER(SEARCH("/U", A582))), 0, VLOOKUP(A582,'[1]aum (BBG)'!$A:$D,2,FALSE)),0)</f>
        <v>1894968.7957763672</v>
      </c>
      <c r="S582" s="6">
        <f ca="1">IFERROR(IF(AND(OR(P582="Global X Investments Canada Inc",P582="Fidelity Investments Canada ULC",P582="3iQ Corp."), ISNUMBER(SEARCH("/U", A582))), 0, VLOOKUP(A582,'[1]fund_flow (BBG)'!$A:$D,2,FALSE)),0)</f>
        <v>0</v>
      </c>
      <c r="T582" s="6">
        <f ca="1">IFERROR(IF(AND(OR(P582="Global X Investments Canada Inc",P582="Fidelity Investments Canada ULC",P582="3iQ Corp."), ISNUMBER(SEARCH("/U", A582))), 0, VLOOKUP(A582,'[1]fund_flow (BBG)'!$A:$D,4,FALSE)),0)</f>
        <v>0</v>
      </c>
      <c r="U582" s="6">
        <f ca="1">IFERROR(IF(AND(OR(P582="Global X Investments Canada Inc",P582="Fidelity Investments Canada ULC",P582="3iQ Corp."), ISNUMBER(SEARCH("/U", A582))), 0, VLOOKUP(A582,'[1]fund_flow (BBG)'!$E:$F,2,FALSE)),0)</f>
        <v>0</v>
      </c>
      <c r="V582" s="6">
        <f ca="1">IFERROR(IF(AND(OR(P582="Global X Investments Canada Inc",P582="Fidelity Investments Canada ULC",P582="3iQ Corp."), ISNUMBER(SEARCH("/U", A582))), 0, VLOOKUP(A582,'[1]fund_flow (BBG)'!$G:$H,2,FALSE)),0)</f>
        <v>0</v>
      </c>
      <c r="W582" s="6">
        <f ca="1">IFERROR(IF(AND(OR(P582="Global X Investments Canada Inc",P582="Fidelity Investments Canada ULC",P582="3iQ Corp."), ISNUMBER(SEARCH("/U", A582))), 0, VLOOKUP(A582,'[1]fund_flow (BBG)'!$I:$J,2,FALSE)),0)</f>
        <v>0</v>
      </c>
      <c r="X582" s="6">
        <f ca="1">IFERROR(VLOOKUP(A582,'[1]num_trades (BBG)'!$A:$C,2,FALSE),0)</f>
        <v>5</v>
      </c>
      <c r="Y582" s="6">
        <f ca="1">IFERROR(VLOOKUP(A582,'[1]Turnover (BBG)'!$A:$C,2,FALSE),0)</f>
        <v>4988.12</v>
      </c>
      <c r="Z582" s="6" t="str">
        <f>+IFERROR(IFERROR(VLOOKUP(M582,'[1]Category Mapping'!A:B,2,0),VLOOKUP(N582,'[1]Category Mapping'!A:B,2,0)),"Other")</f>
        <v>Global Sector Equity</v>
      </c>
      <c r="AA582" s="7">
        <v>1673361.7782592773</v>
      </c>
      <c r="AB582" s="6"/>
    </row>
    <row r="583" spans="1:28">
      <c r="A583" t="s">
        <v>3591</v>
      </c>
      <c r="B583">
        <v>582</v>
      </c>
      <c r="C583" t="s">
        <v>3592</v>
      </c>
      <c r="D583" t="s">
        <v>3593</v>
      </c>
      <c r="E583" s="5" t="s">
        <v>29</v>
      </c>
      <c r="F583">
        <v>1</v>
      </c>
      <c r="G583" t="s">
        <v>3594</v>
      </c>
      <c r="H583" t="s">
        <v>3595</v>
      </c>
      <c r="I583">
        <v>0.7</v>
      </c>
      <c r="J583">
        <v>0.76</v>
      </c>
      <c r="K583" s="5">
        <v>43077</v>
      </c>
      <c r="L583" t="s">
        <v>32</v>
      </c>
      <c r="M583" t="s">
        <v>774</v>
      </c>
      <c r="N583" t="s">
        <v>79</v>
      </c>
      <c r="P583" s="6" t="s">
        <v>116</v>
      </c>
      <c r="Q583" t="s">
        <v>3596</v>
      </c>
      <c r="R583" s="6">
        <f ca="1">IFERROR(IF(AND(OR(P583="Global X Investments Canada Inc",P583="Fidelity Investments Canada ULC",P583="3iQ Corp."), ISNUMBER(SEARCH("/U", A583))), 0, VLOOKUP(A583,'[1]aum (BBG)'!$A:$D,2,FALSE)),0)</f>
        <v>5676648.7121582031</v>
      </c>
      <c r="S583" s="6">
        <f ca="1">IFERROR(IF(AND(OR(P583="Global X Investments Canada Inc",P583="Fidelity Investments Canada ULC",P583="3iQ Corp."), ISNUMBER(SEARCH("/U", A583))), 0, VLOOKUP(A583,'[1]fund_flow (BBG)'!$A:$D,2,FALSE)),0)</f>
        <v>0</v>
      </c>
      <c r="T583" s="6">
        <f ca="1">IFERROR(IF(AND(OR(P583="Global X Investments Canada Inc",P583="Fidelity Investments Canada ULC",P583="3iQ Corp."), ISNUMBER(SEARCH("/U", A583))), 0, VLOOKUP(A583,'[1]fund_flow (BBG)'!$A:$D,4,FALSE)),0)</f>
        <v>0</v>
      </c>
      <c r="U583" s="6">
        <f ca="1">IFERROR(IF(AND(OR(P583="Global X Investments Canada Inc",P583="Fidelity Investments Canada ULC",P583="3iQ Corp."), ISNUMBER(SEARCH("/U", A583))), 0, VLOOKUP(A583,'[1]fund_flow (BBG)'!$E:$F,2,FALSE)),0)</f>
        <v>0</v>
      </c>
      <c r="V583" s="6">
        <f ca="1">IFERROR(IF(AND(OR(P583="Global X Investments Canada Inc",P583="Fidelity Investments Canada ULC",P583="3iQ Corp."), ISNUMBER(SEARCH("/U", A583))), 0, VLOOKUP(A583,'[1]fund_flow (BBG)'!$G:$H,2,FALSE)),0)</f>
        <v>0</v>
      </c>
      <c r="W583" s="6">
        <f ca="1">IFERROR(IF(AND(OR(P583="Global X Investments Canada Inc",P583="Fidelity Investments Canada ULC",P583="3iQ Corp."), ISNUMBER(SEARCH("/U", A583))), 0, VLOOKUP(A583,'[1]fund_flow (BBG)'!$I:$J,2,FALSE)),0)</f>
        <v>0</v>
      </c>
      <c r="X583" s="6">
        <f ca="1">IFERROR(VLOOKUP(A583,'[1]num_trades (BBG)'!$A:$C,2,FALSE),0)</f>
        <v>5</v>
      </c>
      <c r="Y583" s="6">
        <f ca="1">IFERROR(VLOOKUP(A583,'[1]Turnover (BBG)'!$A:$C,2,FALSE),0)</f>
        <v>17470.36</v>
      </c>
      <c r="Z583" s="6" t="str">
        <f>+IFERROR(IFERROR(VLOOKUP(M583,'[1]Category Mapping'!A:B,2,0),VLOOKUP(N583,'[1]Category Mapping'!A:B,2,0)),"Other")</f>
        <v>Global Sector Equity</v>
      </c>
      <c r="AA583" s="7">
        <v>5244768.5241699219</v>
      </c>
      <c r="AB583" s="6"/>
    </row>
    <row r="584" spans="1:28">
      <c r="A584" t="s">
        <v>3597</v>
      </c>
      <c r="B584">
        <v>583</v>
      </c>
      <c r="C584" t="s">
        <v>3598</v>
      </c>
      <c r="D584" t="s">
        <v>3599</v>
      </c>
      <c r="E584" s="5" t="s">
        <v>29</v>
      </c>
      <c r="F584">
        <v>1</v>
      </c>
      <c r="G584" t="s">
        <v>3600</v>
      </c>
      <c r="H584" t="s">
        <v>3601</v>
      </c>
      <c r="I584">
        <v>0.65</v>
      </c>
      <c r="J584">
        <v>0.76</v>
      </c>
      <c r="K584" s="5">
        <v>43081</v>
      </c>
      <c r="L584" t="s">
        <v>32</v>
      </c>
      <c r="M584" t="s">
        <v>609</v>
      </c>
      <c r="N584" t="s">
        <v>610</v>
      </c>
      <c r="P584" s="6" t="s">
        <v>135</v>
      </c>
      <c r="Q584" t="s">
        <v>3602</v>
      </c>
      <c r="R584" s="6">
        <f ca="1">IFERROR(IF(AND(OR(P584="Global X Investments Canada Inc",P584="Fidelity Investments Canada ULC",P584="3iQ Corp."), ISNUMBER(SEARCH("/U", A584))), 0, VLOOKUP(A584,'[1]aum (BBG)'!$A:$D,2,FALSE)),0)</f>
        <v>6614523.7033821726</v>
      </c>
      <c r="S584" s="6">
        <f ca="1">IFERROR(IF(AND(OR(P584="Global X Investments Canada Inc",P584="Fidelity Investments Canada ULC",P584="3iQ Corp."), ISNUMBER(SEARCH("/U", A584))), 0, VLOOKUP(A584,'[1]fund_flow (BBG)'!$A:$D,2,FALSE)),0)</f>
        <v>0</v>
      </c>
      <c r="T584" s="6">
        <f ca="1">IFERROR(IF(AND(OR(P584="Global X Investments Canada Inc",P584="Fidelity Investments Canada ULC",P584="3iQ Corp."), ISNUMBER(SEARCH("/U", A584))), 0, VLOOKUP(A584,'[1]fund_flow (BBG)'!$A:$D,4,FALSE)),0)</f>
        <v>0</v>
      </c>
      <c r="U584" s="6">
        <f ca="1">IFERROR(IF(AND(OR(P584="Global X Investments Canada Inc",P584="Fidelity Investments Canada ULC",P584="3iQ Corp."), ISNUMBER(SEARCH("/U", A584))), 0, VLOOKUP(A584,'[1]fund_flow (BBG)'!$E:$F,2,FALSE)),0)</f>
        <v>0</v>
      </c>
      <c r="V584" s="6">
        <f ca="1">IFERROR(IF(AND(OR(P584="Global X Investments Canada Inc",P584="Fidelity Investments Canada ULC",P584="3iQ Corp."), ISNUMBER(SEARCH("/U", A584))), 0, VLOOKUP(A584,'[1]fund_flow (BBG)'!$G:$H,2,FALSE)),0)</f>
        <v>0</v>
      </c>
      <c r="W584" s="6">
        <f ca="1">IFERROR(IF(AND(OR(P584="Global X Investments Canada Inc",P584="Fidelity Investments Canada ULC",P584="3iQ Corp."), ISNUMBER(SEARCH("/U", A584))), 0, VLOOKUP(A584,'[1]fund_flow (BBG)'!$I:$J,2,FALSE)),0)</f>
        <v>261276.37199999948</v>
      </c>
      <c r="X584" s="6">
        <f ca="1">IFERROR(VLOOKUP(A584,'[1]num_trades (BBG)'!$A:$C,2,FALSE),0)</f>
        <v>7</v>
      </c>
      <c r="Y584" s="6">
        <f ca="1">IFERROR(VLOOKUP(A584,'[1]Turnover (BBG)'!$A:$C,2,FALSE),0)</f>
        <v>3755.4800000000005</v>
      </c>
      <c r="Z584" s="6" t="str">
        <f>+IFERROR(IFERROR(VLOOKUP(M584,'[1]Category Mapping'!A:B,2,0),VLOOKUP(N584,'[1]Category Mapping'!A:B,2,0)),"Other")</f>
        <v>Other</v>
      </c>
      <c r="AA584" s="7">
        <v>10753231.801564528</v>
      </c>
      <c r="AB584" s="6"/>
    </row>
    <row r="585" spans="1:28">
      <c r="A585" t="s">
        <v>3603</v>
      </c>
      <c r="B585">
        <v>584</v>
      </c>
      <c r="C585" t="s">
        <v>3604</v>
      </c>
      <c r="D585" t="s">
        <v>3605</v>
      </c>
      <c r="E585" s="5" t="s">
        <v>29</v>
      </c>
      <c r="F585">
        <v>1</v>
      </c>
      <c r="G585" t="s">
        <v>3606</v>
      </c>
      <c r="H585" t="s">
        <v>3607</v>
      </c>
      <c r="I585">
        <v>0.65</v>
      </c>
      <c r="J585">
        <v>0.78</v>
      </c>
      <c r="K585" s="5">
        <v>43102</v>
      </c>
      <c r="L585" t="s">
        <v>819</v>
      </c>
      <c r="M585" t="s">
        <v>2385</v>
      </c>
      <c r="N585" t="s">
        <v>2477</v>
      </c>
      <c r="P585" s="6" t="s">
        <v>522</v>
      </c>
      <c r="Q585" t="s">
        <v>3608</v>
      </c>
      <c r="R585" s="6">
        <f ca="1">IFERROR(IF(AND(OR(P585="Global X Investments Canada Inc",P585="Fidelity Investments Canada ULC",P585="3iQ Corp."), ISNUMBER(SEARCH("/U", A585))), 0, VLOOKUP(A585,'[1]aum (BBG)'!$A:$D,2,FALSE)),0)</f>
        <v>85043941.487976074</v>
      </c>
      <c r="S585" s="6">
        <f ca="1">IFERROR(IF(AND(OR(P585="Global X Investments Canada Inc",P585="Fidelity Investments Canada ULC",P585="3iQ Corp."), ISNUMBER(SEARCH("/U", A585))), 0, VLOOKUP(A585,'[1]fund_flow (BBG)'!$A:$D,2,FALSE)),0)</f>
        <v>1186471.1557499999</v>
      </c>
      <c r="T585" s="6">
        <f ca="1">IFERROR(IF(AND(OR(P585="Global X Investments Canada Inc",P585="Fidelity Investments Canada ULC",P585="3iQ Corp."), ISNUMBER(SEARCH("/U", A585))), 0, VLOOKUP(A585,'[1]fund_flow (BBG)'!$A:$D,4,FALSE)),0)</f>
        <v>714831.18800001021</v>
      </c>
      <c r="U585" s="6">
        <f ca="1">IFERROR(IF(AND(OR(P585="Global X Investments Canada Inc",P585="Fidelity Investments Canada ULC",P585="3iQ Corp."), ISNUMBER(SEARCH("/U", A585))), 0, VLOOKUP(A585,'[1]fund_flow (BBG)'!$E:$F,2,FALSE)),0)</f>
        <v>1910472.1939999934</v>
      </c>
      <c r="V585" s="6">
        <f ca="1">IFERROR(IF(AND(OR(P585="Global X Investments Canada Inc",P585="Fidelity Investments Canada ULC",P585="3iQ Corp."), ISNUMBER(SEARCH("/U", A585))), 0, VLOOKUP(A585,'[1]fund_flow (BBG)'!$G:$H,2,FALSE)),0)</f>
        <v>239095.40775000339</v>
      </c>
      <c r="W585" s="6">
        <f ca="1">IFERROR(IF(AND(OR(P585="Global X Investments Canada Inc",P585="Fidelity Investments Canada ULC",P585="3iQ Corp."), ISNUMBER(SEARCH("/U", A585))), 0, VLOOKUP(A585,'[1]fund_flow (BBG)'!$I:$J,2,FALSE)),0)</f>
        <v>5234741.8815000076</v>
      </c>
      <c r="X585" s="6">
        <f ca="1">IFERROR(VLOOKUP(A585,'[1]num_trades (BBG)'!$A:$C,2,FALSE),0)</f>
        <v>1061</v>
      </c>
      <c r="Y585" s="6">
        <f ca="1">IFERROR(VLOOKUP(A585,'[1]Turnover (BBG)'!$A:$C,2,FALSE),0)</f>
        <v>2553389.7999999998</v>
      </c>
      <c r="Z585" s="6" t="str">
        <f>+IFERROR(IFERROR(VLOOKUP(M585,'[1]Category Mapping'!A:B,2,0),VLOOKUP(N585,'[1]Category Mapping'!A:B,2,0)),"Other")</f>
        <v>Other</v>
      </c>
      <c r="AA585" s="7">
        <v>43877172.631988525</v>
      </c>
      <c r="AB585" s="6"/>
    </row>
    <row r="586" spans="1:28">
      <c r="A586" t="s">
        <v>3609</v>
      </c>
      <c r="B586">
        <v>585</v>
      </c>
      <c r="C586" t="s">
        <v>3610</v>
      </c>
      <c r="D586" t="s">
        <v>3611</v>
      </c>
      <c r="E586" s="5">
        <v>45013</v>
      </c>
      <c r="F586">
        <v>1</v>
      </c>
      <c r="G586" t="s">
        <v>3612</v>
      </c>
      <c r="H586" t="s">
        <v>3613</v>
      </c>
      <c r="I586">
        <v>1</v>
      </c>
      <c r="J586">
        <v>0.84</v>
      </c>
      <c r="K586" s="5">
        <v>43116</v>
      </c>
      <c r="L586" t="s">
        <v>32</v>
      </c>
      <c r="M586" t="s">
        <v>142</v>
      </c>
      <c r="N586" t="s">
        <v>507</v>
      </c>
      <c r="P586" s="6" t="s">
        <v>522</v>
      </c>
      <c r="Q586" t="s">
        <v>3614</v>
      </c>
      <c r="R586" s="6">
        <f ca="1">IFERROR(IF(AND(OR(P586="Global X Investments Canada Inc",P586="Fidelity Investments Canada ULC",P586="3iQ Corp."), ISNUMBER(SEARCH("/U", A586))), 0, VLOOKUP(A586,'[1]aum (BBG)'!$A:$D,2,FALSE)),0)</f>
        <v>0</v>
      </c>
      <c r="S586" s="6">
        <f ca="1">IFERROR(IF(AND(OR(P586="Global X Investments Canada Inc",P586="Fidelity Investments Canada ULC",P586="3iQ Corp."), ISNUMBER(SEARCH("/U", A586))), 0, VLOOKUP(A586,'[1]fund_flow (BBG)'!$A:$D,2,FALSE)),0)</f>
        <v>0</v>
      </c>
      <c r="T586" s="6">
        <f ca="1">IFERROR(IF(AND(OR(P586="Global X Investments Canada Inc",P586="Fidelity Investments Canada ULC",P586="3iQ Corp."), ISNUMBER(SEARCH("/U", A586))), 0, VLOOKUP(A586,'[1]fund_flow (BBG)'!$A:$D,4,FALSE)),0)</f>
        <v>0</v>
      </c>
      <c r="U586" s="6">
        <f ca="1">IFERROR(IF(AND(OR(P586="Global X Investments Canada Inc",P586="Fidelity Investments Canada ULC",P586="3iQ Corp."), ISNUMBER(SEARCH("/U", A586))), 0, VLOOKUP(A586,'[1]fund_flow (BBG)'!$E:$F,2,FALSE)),0)</f>
        <v>0</v>
      </c>
      <c r="V586" s="6">
        <f ca="1">IFERROR(IF(AND(OR(P586="Global X Investments Canada Inc",P586="Fidelity Investments Canada ULC",P586="3iQ Corp."), ISNUMBER(SEARCH("/U", A586))), 0, VLOOKUP(A586,'[1]fund_flow (BBG)'!$G:$H,2,FALSE)),0)</f>
        <v>0</v>
      </c>
      <c r="W586" s="6">
        <f ca="1">IFERROR(IF(AND(OR(P586="Global X Investments Canada Inc",P586="Fidelity Investments Canada ULC",P586="3iQ Corp."), ISNUMBER(SEARCH("/U", A586))), 0, VLOOKUP(A586,'[1]fund_flow (BBG)'!$I:$J,2,FALSE)),0)</f>
        <v>0</v>
      </c>
      <c r="X586" s="6">
        <f ca="1">IFERROR(VLOOKUP(A586,'[1]num_trades (BBG)'!$A:$C,2,FALSE),0)</f>
        <v>0</v>
      </c>
      <c r="Y586" s="6">
        <f ca="1">IFERROR(VLOOKUP(A586,'[1]Turnover (BBG)'!$A:$C,2,FALSE),0)</f>
        <v>0</v>
      </c>
      <c r="Z586" s="6" t="str">
        <f>+IFERROR(IFERROR(VLOOKUP(M586,'[1]Category Mapping'!A:B,2,0),VLOOKUP(N586,'[1]Category Mapping'!A:B,2,0)),"Other")</f>
        <v>Other</v>
      </c>
      <c r="AA586" s="7">
        <v>0</v>
      </c>
      <c r="AB586" s="6"/>
    </row>
    <row r="587" spans="1:28">
      <c r="A587" t="s">
        <v>3615</v>
      </c>
      <c r="B587">
        <v>586</v>
      </c>
      <c r="C587" t="s">
        <v>3616</v>
      </c>
      <c r="D587" t="s">
        <v>3617</v>
      </c>
      <c r="E587" s="5" t="s">
        <v>29</v>
      </c>
      <c r="F587">
        <v>1</v>
      </c>
      <c r="G587" t="s">
        <v>3618</v>
      </c>
      <c r="H587" t="s">
        <v>3619</v>
      </c>
      <c r="I587">
        <v>0.04</v>
      </c>
      <c r="J587">
        <v>0.04</v>
      </c>
      <c r="K587" s="5">
        <v>43124</v>
      </c>
      <c r="L587" t="s">
        <v>32</v>
      </c>
      <c r="M587" t="s">
        <v>33</v>
      </c>
      <c r="N587" t="s">
        <v>34</v>
      </c>
      <c r="P587" s="6" t="s">
        <v>2601</v>
      </c>
      <c r="Q587" t="s">
        <v>3620</v>
      </c>
      <c r="R587" s="6">
        <f ca="1">IFERROR(IF(AND(OR(P587="Global X Investments Canada Inc",P587="Fidelity Investments Canada ULC",P587="3iQ Corp."), ISNUMBER(SEARCH("/U", A587))), 0, VLOOKUP(A587,'[1]aum (BBG)'!$A:$D,2,FALSE)),0)</f>
        <v>4608469131.4697266</v>
      </c>
      <c r="S587" s="6">
        <f ca="1">IFERROR(IF(AND(OR(P587="Global X Investments Canada Inc",P587="Fidelity Investments Canada ULC",P587="3iQ Corp."), ISNUMBER(SEARCH("/U", A587))), 0, VLOOKUP(A587,'[1]fund_flow (BBG)'!$A:$D,2,FALSE)),0)</f>
        <v>-86552878.844200253</v>
      </c>
      <c r="T587" s="6">
        <f ca="1">IFERROR(IF(AND(OR(P587="Global X Investments Canada Inc",P587="Fidelity Investments Canada ULC",P587="3iQ Corp."), ISNUMBER(SEARCH("/U", A587))), 0, VLOOKUP(A587,'[1]fund_flow (BBG)'!$A:$D,4,FALSE)),0)</f>
        <v>32070642.601200011</v>
      </c>
      <c r="U587" s="6">
        <f ca="1">IFERROR(IF(AND(OR(P587="Global X Investments Canada Inc",P587="Fidelity Investments Canada ULC",P587="3iQ Corp."), ISNUMBER(SEARCH("/U", A587))), 0, VLOOKUP(A587,'[1]fund_flow (BBG)'!$E:$F,2,FALSE)),0)</f>
        <v>8118431.7152005509</v>
      </c>
      <c r="V587" s="6">
        <f ca="1">IFERROR(IF(AND(OR(P587="Global X Investments Canada Inc",P587="Fidelity Investments Canada ULC",P587="3iQ Corp."), ISNUMBER(SEARCH("/U", A587))), 0, VLOOKUP(A587,'[1]fund_flow (BBG)'!$G:$H,2,FALSE)),0)</f>
        <v>16084389.153999656</v>
      </c>
      <c r="W587" s="6">
        <f ca="1">IFERROR(IF(AND(OR(P587="Global X Investments Canada Inc",P587="Fidelity Investments Canada ULC",P587="3iQ Corp."), ISNUMBER(SEARCH("/U", A587))), 0, VLOOKUP(A587,'[1]fund_flow (BBG)'!$I:$J,2,FALSE)),0)</f>
        <v>1134971.1803999981</v>
      </c>
      <c r="X587" s="6">
        <f ca="1">IFERROR(VLOOKUP(A587,'[1]num_trades (BBG)'!$A:$C,2,FALSE),0)</f>
        <v>1807</v>
      </c>
      <c r="Y587" s="6">
        <f ca="1">IFERROR(VLOOKUP(A587,'[1]Turnover (BBG)'!$A:$C,2,FALSE),0)</f>
        <v>190891950</v>
      </c>
      <c r="Z587" s="6" t="str">
        <f>+IFERROR(IFERROR(VLOOKUP(M587,'[1]Category Mapping'!A:B,2,0),VLOOKUP(N587,'[1]Category Mapping'!A:B,2,0)),"Other")</f>
        <v>Equity Essential</v>
      </c>
      <c r="AA587" s="7">
        <v>1649903651.7333984</v>
      </c>
      <c r="AB587" s="6"/>
    </row>
    <row r="588" spans="1:28">
      <c r="A588" t="s">
        <v>3621</v>
      </c>
      <c r="B588">
        <v>587</v>
      </c>
      <c r="C588" t="s">
        <v>3622</v>
      </c>
      <c r="D588" t="s">
        <v>3623</v>
      </c>
      <c r="E588" s="5" t="s">
        <v>29</v>
      </c>
      <c r="F588">
        <v>1</v>
      </c>
      <c r="G588" t="s">
        <v>3624</v>
      </c>
      <c r="H588" t="s">
        <v>3625</v>
      </c>
      <c r="I588">
        <v>0.04</v>
      </c>
      <c r="J588">
        <v>0.04</v>
      </c>
      <c r="K588" s="5">
        <v>43124</v>
      </c>
      <c r="L588" t="s">
        <v>32</v>
      </c>
      <c r="M588" t="s">
        <v>33</v>
      </c>
      <c r="N588" t="s">
        <v>34</v>
      </c>
      <c r="P588" s="6" t="s">
        <v>2601</v>
      </c>
      <c r="Q588" t="s">
        <v>3626</v>
      </c>
      <c r="R588" s="6">
        <f ca="1">IFERROR(IF(AND(OR(P588="Global X Investments Canada Inc",P588="Fidelity Investments Canada ULC",P588="3iQ Corp."), ISNUMBER(SEARCH("/U", A588))), 0, VLOOKUP(A588,'[1]aum (BBG)'!$A:$D,2,FALSE)),0)</f>
        <v>217639108.88671875</v>
      </c>
      <c r="S588" s="6">
        <f ca="1">IFERROR(IF(AND(OR(P588="Global X Investments Canada Inc",P588="Fidelity Investments Canada ULC",P588="3iQ Corp."), ISNUMBER(SEARCH("/U", A588))), 0, VLOOKUP(A588,'[1]fund_flow (BBG)'!$A:$D,2,FALSE)),0)</f>
        <v>0</v>
      </c>
      <c r="T588" s="6">
        <f ca="1">IFERROR(IF(AND(OR(P588="Global X Investments Canada Inc",P588="Fidelity Investments Canada ULC",P588="3iQ Corp."), ISNUMBER(SEARCH("/U", A588))), 0, VLOOKUP(A588,'[1]fund_flow (BBG)'!$A:$D,4,FALSE)),0)</f>
        <v>0</v>
      </c>
      <c r="U588" s="6">
        <f ca="1">IFERROR(IF(AND(OR(P588="Global X Investments Canada Inc",P588="Fidelity Investments Canada ULC",P588="3iQ Corp."), ISNUMBER(SEARCH("/U", A588))), 0, VLOOKUP(A588,'[1]fund_flow (BBG)'!$E:$F,2,FALSE)),0)</f>
        <v>0</v>
      </c>
      <c r="V588" s="6">
        <f ca="1">IFERROR(IF(AND(OR(P588="Global X Investments Canada Inc",P588="Fidelity Investments Canada ULC",P588="3iQ Corp."), ISNUMBER(SEARCH("/U", A588))), 0, VLOOKUP(A588,'[1]fund_flow (BBG)'!$G:$H,2,FALSE)),0)</f>
        <v>-3901411.8116000034</v>
      </c>
      <c r="W588" s="6">
        <f ca="1">IFERROR(IF(AND(OR(P588="Global X Investments Canada Inc",P588="Fidelity Investments Canada ULC",P588="3iQ Corp."), ISNUMBER(SEARCH("/U", A588))), 0, VLOOKUP(A588,'[1]fund_flow (BBG)'!$I:$J,2,FALSE)),0)</f>
        <v>-3925803.0720000034</v>
      </c>
      <c r="X588" s="6">
        <f ca="1">IFERROR(VLOOKUP(A588,'[1]num_trades (BBG)'!$A:$C,2,FALSE),0)</f>
        <v>200</v>
      </c>
      <c r="Y588" s="6">
        <f ca="1">IFERROR(VLOOKUP(A588,'[1]Turnover (BBG)'!$A:$C,2,FALSE),0)</f>
        <v>1782606.8</v>
      </c>
      <c r="Z588" s="6" t="str">
        <f>+IFERROR(IFERROR(VLOOKUP(M588,'[1]Category Mapping'!A:B,2,0),VLOOKUP(N588,'[1]Category Mapping'!A:B,2,0)),"Other")</f>
        <v>Equity Essential</v>
      </c>
      <c r="AA588" s="7">
        <v>149314361.57226563</v>
      </c>
      <c r="AB588" s="6"/>
    </row>
    <row r="589" spans="1:28">
      <c r="A589" t="s">
        <v>3627</v>
      </c>
      <c r="B589">
        <v>588</v>
      </c>
      <c r="C589" t="s">
        <v>3628</v>
      </c>
      <c r="D589" t="s">
        <v>3629</v>
      </c>
      <c r="E589" s="5" t="s">
        <v>29</v>
      </c>
      <c r="F589">
        <v>1</v>
      </c>
      <c r="G589" t="s">
        <v>3630</v>
      </c>
      <c r="H589" t="s">
        <v>3631</v>
      </c>
      <c r="I589">
        <v>0.06</v>
      </c>
      <c r="J589">
        <v>7.0000000000000007E-2</v>
      </c>
      <c r="K589" s="5">
        <v>43124</v>
      </c>
      <c r="L589" t="s">
        <v>32</v>
      </c>
      <c r="M589" t="s">
        <v>480</v>
      </c>
      <c r="N589" t="s">
        <v>34</v>
      </c>
      <c r="P589" s="6" t="s">
        <v>2601</v>
      </c>
      <c r="Q589" t="s">
        <v>3632</v>
      </c>
      <c r="R589" s="6">
        <f ca="1">IFERROR(IF(AND(OR(P589="Global X Investments Canada Inc",P589="Fidelity Investments Canada ULC",P589="3iQ Corp."), ISNUMBER(SEARCH("/U", A589))), 0, VLOOKUP(A589,'[1]aum (BBG)'!$A:$D,2,FALSE)),0)</f>
        <v>5127125791.9311523</v>
      </c>
      <c r="S589" s="6">
        <f ca="1">IFERROR(IF(AND(OR(P589="Global X Investments Canada Inc",P589="Fidelity Investments Canada ULC",P589="3iQ Corp."), ISNUMBER(SEARCH("/U", A589))), 0, VLOOKUP(A589,'[1]fund_flow (BBG)'!$A:$D,2,FALSE)),0)</f>
        <v>6037913.3147505941</v>
      </c>
      <c r="T589" s="6">
        <f ca="1">IFERROR(IF(AND(OR(P589="Global X Investments Canada Inc",P589="Fidelity Investments Canada ULC",P589="3iQ Corp."), ISNUMBER(SEARCH("/U", A589))), 0, VLOOKUP(A589,'[1]fund_flow (BBG)'!$A:$D,4,FALSE)),0)</f>
        <v>47708301.131500199</v>
      </c>
      <c r="U589" s="6">
        <f ca="1">IFERROR(IF(AND(OR(P589="Global X Investments Canada Inc",P589="Fidelity Investments Canada ULC",P589="3iQ Corp."), ISNUMBER(SEARCH("/U", A589))), 0, VLOOKUP(A589,'[1]fund_flow (BBG)'!$E:$F,2,FALSE)),0)</f>
        <v>40930514.676249608</v>
      </c>
      <c r="V589" s="6">
        <f ca="1">IFERROR(IF(AND(OR(P589="Global X Investments Canada Inc",P589="Fidelity Investments Canada ULC",P589="3iQ Corp."), ISNUMBER(SEARCH("/U", A589))), 0, VLOOKUP(A589,'[1]fund_flow (BBG)'!$G:$H,2,FALSE)),0)</f>
        <v>34841538.567000002</v>
      </c>
      <c r="W589" s="6">
        <f ca="1">IFERROR(IF(AND(OR(P589="Global X Investments Canada Inc",P589="Fidelity Investments Canada ULC",P589="3iQ Corp."), ISNUMBER(SEARCH("/U", A589))), 0, VLOOKUP(A589,'[1]fund_flow (BBG)'!$I:$J,2,FALSE)),0)</f>
        <v>212043826.13625059</v>
      </c>
      <c r="X589" s="6">
        <f ca="1">IFERROR(VLOOKUP(A589,'[1]num_trades (BBG)'!$A:$C,2,FALSE),0)</f>
        <v>836</v>
      </c>
      <c r="Y589" s="6">
        <f ca="1">IFERROR(VLOOKUP(A589,'[1]Turnover (BBG)'!$A:$C,2,FALSE),0)</f>
        <v>82340230</v>
      </c>
      <c r="Z589" s="6" t="str">
        <f>+IFERROR(IFERROR(VLOOKUP(M589,'[1]Category Mapping'!A:B,2,0),VLOOKUP(N589,'[1]Category Mapping'!A:B,2,0)),"Other")</f>
        <v>Equity Essential</v>
      </c>
      <c r="AA589" s="7">
        <v>3463960059.7381592</v>
      </c>
      <c r="AB589" s="6"/>
    </row>
    <row r="590" spans="1:28">
      <c r="A590" t="s">
        <v>3633</v>
      </c>
      <c r="B590">
        <v>589</v>
      </c>
      <c r="C590" t="s">
        <v>3634</v>
      </c>
      <c r="D590" t="s">
        <v>3635</v>
      </c>
      <c r="E590" s="5" t="s">
        <v>29</v>
      </c>
      <c r="F590">
        <v>1</v>
      </c>
      <c r="G590" t="s">
        <v>3636</v>
      </c>
      <c r="H590" t="s">
        <v>3637</v>
      </c>
      <c r="I590">
        <v>0.17</v>
      </c>
      <c r="J590">
        <v>0.19</v>
      </c>
      <c r="K590" s="5">
        <v>43124</v>
      </c>
      <c r="L590" t="s">
        <v>32</v>
      </c>
      <c r="M590" t="s">
        <v>109</v>
      </c>
      <c r="N590" t="s">
        <v>34</v>
      </c>
      <c r="P590" s="6" t="s">
        <v>2601</v>
      </c>
      <c r="Q590" t="s">
        <v>3638</v>
      </c>
      <c r="R590" s="6">
        <f ca="1">IFERROR(IF(AND(OR(P590="Global X Investments Canada Inc",P590="Fidelity Investments Canada ULC",P590="3iQ Corp."), ISNUMBER(SEARCH("/U", A590))), 0, VLOOKUP(A590,'[1]aum (BBG)'!$A:$D,2,FALSE)),0)</f>
        <v>1433738452.1484375</v>
      </c>
      <c r="S590" s="6">
        <f ca="1">IFERROR(IF(AND(OR(P590="Global X Investments Canada Inc",P590="Fidelity Investments Canada ULC",P590="3iQ Corp."), ISNUMBER(SEARCH("/U", A590))), 0, VLOOKUP(A590,'[1]fund_flow (BBG)'!$A:$D,2,FALSE)),0)</f>
        <v>-4595140.2017999021</v>
      </c>
      <c r="T590" s="6">
        <f ca="1">IFERROR(IF(AND(OR(P590="Global X Investments Canada Inc",P590="Fidelity Investments Canada ULC",P590="3iQ Corp."), ISNUMBER(SEARCH("/U", A590))), 0, VLOOKUP(A590,'[1]fund_flow (BBG)'!$A:$D,4,FALSE)),0)</f>
        <v>4579252.1696999026</v>
      </c>
      <c r="U590" s="6">
        <f ca="1">IFERROR(IF(AND(OR(P590="Global X Investments Canada Inc",P590="Fidelity Investments Canada ULC",P590="3iQ Corp."), ISNUMBER(SEARCH("/U", A590))), 0, VLOOKUP(A590,'[1]fund_flow (BBG)'!$E:$F,2,FALSE)),0)</f>
        <v>0</v>
      </c>
      <c r="V590" s="6">
        <f ca="1">IFERROR(IF(AND(OR(P590="Global X Investments Canada Inc",P590="Fidelity Investments Canada ULC",P590="3iQ Corp."), ISNUMBER(SEARCH("/U", A590))), 0, VLOOKUP(A590,'[1]fund_flow (BBG)'!$G:$H,2,FALSE)),0)</f>
        <v>-4534459.440299903</v>
      </c>
      <c r="W590" s="6">
        <f ca="1">IFERROR(IF(AND(OR(P590="Global X Investments Canada Inc",P590="Fidelity Investments Canada ULC",P590="3iQ Corp."), ISNUMBER(SEARCH("/U", A590))), 0, VLOOKUP(A590,'[1]fund_flow (BBG)'!$I:$J,2,FALSE)),0)</f>
        <v>-4550347.4723999025</v>
      </c>
      <c r="X590" s="6">
        <f ca="1">IFERROR(VLOOKUP(A590,'[1]num_trades (BBG)'!$A:$C,2,FALSE),0)</f>
        <v>574</v>
      </c>
      <c r="Y590" s="6">
        <f ca="1">IFERROR(VLOOKUP(A590,'[1]Turnover (BBG)'!$A:$C,2,FALSE),0)</f>
        <v>25162614</v>
      </c>
      <c r="Z590" s="6" t="str">
        <f>+IFERROR(IFERROR(VLOOKUP(M590,'[1]Category Mapping'!A:B,2,0),VLOOKUP(N590,'[1]Category Mapping'!A:B,2,0)),"Other")</f>
        <v>Equity Essential</v>
      </c>
      <c r="AA590" s="7">
        <v>997247197.95227039</v>
      </c>
      <c r="AB590" s="6"/>
    </row>
    <row r="591" spans="1:28">
      <c r="A591" t="s">
        <v>3639</v>
      </c>
      <c r="B591">
        <v>590</v>
      </c>
      <c r="C591" t="s">
        <v>3640</v>
      </c>
      <c r="D591" t="s">
        <v>3641</v>
      </c>
      <c r="E591" s="5" t="s">
        <v>29</v>
      </c>
      <c r="F591">
        <v>1</v>
      </c>
      <c r="G591" t="s">
        <v>3642</v>
      </c>
      <c r="H591" t="s">
        <v>3643</v>
      </c>
      <c r="I591">
        <v>0.15</v>
      </c>
      <c r="J591">
        <v>0.17</v>
      </c>
      <c r="K591" s="5">
        <v>43124</v>
      </c>
      <c r="L591" t="s">
        <v>32</v>
      </c>
      <c r="M591" t="s">
        <v>2198</v>
      </c>
      <c r="N591" t="s">
        <v>163</v>
      </c>
      <c r="P591" s="6" t="s">
        <v>2601</v>
      </c>
      <c r="Q591" t="s">
        <v>3644</v>
      </c>
      <c r="R591" s="6">
        <f ca="1">IFERROR(IF(AND(OR(P591="Global X Investments Canada Inc",P591="Fidelity Investments Canada ULC",P591="3iQ Corp."), ISNUMBER(SEARCH("/U", A591))), 0, VLOOKUP(A591,'[1]aum (BBG)'!$A:$D,2,FALSE)),0)</f>
        <v>421559307.25097656</v>
      </c>
      <c r="S591" s="6">
        <f ca="1">IFERROR(IF(AND(OR(P591="Global X Investments Canada Inc",P591="Fidelity Investments Canada ULC",P591="3iQ Corp."), ISNUMBER(SEARCH("/U", A591))), 0, VLOOKUP(A591,'[1]fund_flow (BBG)'!$A:$D,2,FALSE)),0)</f>
        <v>-28282664.003199983</v>
      </c>
      <c r="T591" s="6">
        <f ca="1">IFERROR(IF(AND(OR(P591="Global X Investments Canada Inc",P591="Fidelity Investments Canada ULC",P591="3iQ Corp."), ISNUMBER(SEARCH("/U", A591))), 0, VLOOKUP(A591,'[1]fund_flow (BBG)'!$A:$D,4,FALSE)),0)</f>
        <v>0</v>
      </c>
      <c r="U591" s="6">
        <f ca="1">IFERROR(IF(AND(OR(P591="Global X Investments Canada Inc",P591="Fidelity Investments Canada ULC",P591="3iQ Corp."), ISNUMBER(SEARCH("/U", A591))), 0, VLOOKUP(A591,'[1]fund_flow (BBG)'!$E:$F,2,FALSE)),0)</f>
        <v>9945837.7532000076</v>
      </c>
      <c r="V591" s="6">
        <f ca="1">IFERROR(IF(AND(OR(P591="Global X Investments Canada Inc",P591="Fidelity Investments Canada ULC",P591="3iQ Corp."), ISNUMBER(SEARCH("/U", A591))), 0, VLOOKUP(A591,'[1]fund_flow (BBG)'!$G:$H,2,FALSE)),0)</f>
        <v>3321540.515800003</v>
      </c>
      <c r="W591" s="6">
        <f ca="1">IFERROR(IF(AND(OR(P591="Global X Investments Canada Inc",P591="Fidelity Investments Canada ULC",P591="3iQ Corp."), ISNUMBER(SEARCH("/U", A591))), 0, VLOOKUP(A591,'[1]fund_flow (BBG)'!$I:$J,2,FALSE)),0)</f>
        <v>-18335981.195799977</v>
      </c>
      <c r="X591" s="6">
        <f ca="1">IFERROR(VLOOKUP(A591,'[1]num_trades (BBG)'!$A:$C,2,FALSE),0)</f>
        <v>388</v>
      </c>
      <c r="Y591" s="6">
        <f ca="1">IFERROR(VLOOKUP(A591,'[1]Turnover (BBG)'!$A:$C,2,FALSE),0)</f>
        <v>41377542.100000001</v>
      </c>
      <c r="Z591" s="6" t="str">
        <f>+IFERROR(IFERROR(VLOOKUP(M591,'[1]Category Mapping'!A:B,2,0),VLOOKUP(N591,'[1]Category Mapping'!A:B,2,0)),"Other")</f>
        <v>Other</v>
      </c>
      <c r="AA591" s="7">
        <v>264384204.1015625</v>
      </c>
      <c r="AB591" s="6"/>
    </row>
    <row r="592" spans="1:28">
      <c r="A592" t="s">
        <v>3645</v>
      </c>
      <c r="B592">
        <v>591</v>
      </c>
      <c r="C592" t="s">
        <v>3646</v>
      </c>
      <c r="D592" t="s">
        <v>3647</v>
      </c>
      <c r="E592" s="5" t="s">
        <v>29</v>
      </c>
      <c r="F592">
        <v>1</v>
      </c>
      <c r="G592" t="s">
        <v>3648</v>
      </c>
      <c r="H592" t="s">
        <v>3649</v>
      </c>
      <c r="I592">
        <v>0.4</v>
      </c>
      <c r="J592">
        <v>0.44</v>
      </c>
      <c r="K592" s="5">
        <v>43124</v>
      </c>
      <c r="L592" t="s">
        <v>32</v>
      </c>
      <c r="M592" t="s">
        <v>645</v>
      </c>
      <c r="N592" t="s">
        <v>646</v>
      </c>
      <c r="P592" s="6" t="s">
        <v>2601</v>
      </c>
      <c r="Q592" t="s">
        <v>3650</v>
      </c>
      <c r="R592" s="6">
        <f ca="1">IFERROR(IF(AND(OR(P592="Global X Investments Canada Inc",P592="Fidelity Investments Canada ULC",P592="3iQ Corp."), ISNUMBER(SEARCH("/U", A592))), 0, VLOOKUP(A592,'[1]aum (BBG)'!$A:$D,2,FALSE)),0)</f>
        <v>146089841.46118164</v>
      </c>
      <c r="S592" s="6">
        <f ca="1">IFERROR(IF(AND(OR(P592="Global X Investments Canada Inc",P592="Fidelity Investments Canada ULC",P592="3iQ Corp."), ISNUMBER(SEARCH("/U", A592))), 0, VLOOKUP(A592,'[1]fund_flow (BBG)'!$A:$D,2,FALSE)),0)</f>
        <v>0</v>
      </c>
      <c r="T592" s="6">
        <f ca="1">IFERROR(IF(AND(OR(P592="Global X Investments Canada Inc",P592="Fidelity Investments Canada ULC",P592="3iQ Corp."), ISNUMBER(SEARCH("/U", A592))), 0, VLOOKUP(A592,'[1]fund_flow (BBG)'!$A:$D,4,FALSE)),0)</f>
        <v>0</v>
      </c>
      <c r="U592" s="6">
        <f ca="1">IFERROR(IF(AND(OR(P592="Global X Investments Canada Inc",P592="Fidelity Investments Canada ULC",P592="3iQ Corp."), ISNUMBER(SEARCH("/U", A592))), 0, VLOOKUP(A592,'[1]fund_flow (BBG)'!$E:$F,2,FALSE)),0)</f>
        <v>0</v>
      </c>
      <c r="V592" s="6">
        <f ca="1">IFERROR(IF(AND(OR(P592="Global X Investments Canada Inc",P592="Fidelity Investments Canada ULC",P592="3iQ Corp."), ISNUMBER(SEARCH("/U", A592))), 0, VLOOKUP(A592,'[1]fund_flow (BBG)'!$G:$H,2,FALSE)),0)</f>
        <v>0</v>
      </c>
      <c r="W592" s="6">
        <f ca="1">IFERROR(IF(AND(OR(P592="Global X Investments Canada Inc",P592="Fidelity Investments Canada ULC",P592="3iQ Corp."), ISNUMBER(SEARCH("/U", A592))), 0, VLOOKUP(A592,'[1]fund_flow (BBG)'!$I:$J,2,FALSE)),0)</f>
        <v>1649722.2940000016</v>
      </c>
      <c r="X592" s="6">
        <f ca="1">IFERROR(VLOOKUP(A592,'[1]num_trades (BBG)'!$A:$C,2,FALSE),0)</f>
        <v>55</v>
      </c>
      <c r="Y592" s="6">
        <f ca="1">IFERROR(VLOOKUP(A592,'[1]Turnover (BBG)'!$A:$C,2,FALSE),0)</f>
        <v>426285.17000000004</v>
      </c>
      <c r="Z592" s="6" t="str">
        <f>+IFERROR(IFERROR(VLOOKUP(M592,'[1]Category Mapping'!A:B,2,0),VLOOKUP(N592,'[1]Category Mapping'!A:B,2,0)),"Other")</f>
        <v>Other</v>
      </c>
      <c r="AA592" s="7">
        <v>40786769.866943359</v>
      </c>
      <c r="AB592" s="6"/>
    </row>
    <row r="593" spans="1:28">
      <c r="A593" t="s">
        <v>3651</v>
      </c>
      <c r="B593">
        <v>592</v>
      </c>
      <c r="C593" t="s">
        <v>3652</v>
      </c>
      <c r="D593" t="s">
        <v>3653</v>
      </c>
      <c r="E593" s="5" t="s">
        <v>29</v>
      </c>
      <c r="F593">
        <v>1</v>
      </c>
      <c r="G593" t="s">
        <v>3654</v>
      </c>
      <c r="H593" t="s">
        <v>3655</v>
      </c>
      <c r="I593">
        <v>0.06</v>
      </c>
      <c r="J593">
        <v>7.0000000000000007E-2</v>
      </c>
      <c r="K593" s="5">
        <v>43129</v>
      </c>
      <c r="L593" t="s">
        <v>32</v>
      </c>
      <c r="M593" t="s">
        <v>102</v>
      </c>
      <c r="N593" t="s">
        <v>34</v>
      </c>
      <c r="P593" s="6" t="s">
        <v>2601</v>
      </c>
      <c r="Q593" t="s">
        <v>3656</v>
      </c>
      <c r="R593" s="6">
        <f ca="1">IFERROR(IF(AND(OR(P593="Global X Investments Canada Inc",P593="Fidelity Investments Canada ULC",P593="3iQ Corp."), ISNUMBER(SEARCH("/U", A593))), 0, VLOOKUP(A593,'[1]aum (BBG)'!$A:$D,2,FALSE)),0)</f>
        <v>911047929.99267566</v>
      </c>
      <c r="S593" s="6">
        <f ca="1">IFERROR(IF(AND(OR(P593="Global X Investments Canada Inc",P593="Fidelity Investments Canada ULC",P593="3iQ Corp."), ISNUMBER(SEARCH("/U", A593))), 0, VLOOKUP(A593,'[1]fund_flow (BBG)'!$A:$D,2,FALSE)),0)</f>
        <v>0</v>
      </c>
      <c r="T593" s="6">
        <f ca="1">IFERROR(IF(AND(OR(P593="Global X Investments Canada Inc",P593="Fidelity Investments Canada ULC",P593="3iQ Corp."), ISNUMBER(SEARCH("/U", A593))), 0, VLOOKUP(A593,'[1]fund_flow (BBG)'!$A:$D,4,FALSE)),0)</f>
        <v>0</v>
      </c>
      <c r="U593" s="6">
        <f ca="1">IFERROR(IF(AND(OR(P593="Global X Investments Canada Inc",P593="Fidelity Investments Canada ULC",P593="3iQ Corp."), ISNUMBER(SEARCH("/U", A593))), 0, VLOOKUP(A593,'[1]fund_flow (BBG)'!$E:$F,2,FALSE)),0)</f>
        <v>-2209028.5174001488</v>
      </c>
      <c r="V593" s="6">
        <f ca="1">IFERROR(IF(AND(OR(P593="Global X Investments Canada Inc",P593="Fidelity Investments Canada ULC",P593="3iQ Corp."), ISNUMBER(SEARCH("/U", A593))), 0, VLOOKUP(A593,'[1]fund_flow (BBG)'!$G:$H,2,FALSE)),0)</f>
        <v>0</v>
      </c>
      <c r="W593" s="6">
        <f ca="1">IFERROR(IF(AND(OR(P593="Global X Investments Canada Inc",P593="Fidelity Investments Canada ULC",P593="3iQ Corp."), ISNUMBER(SEARCH("/U", A593))), 0, VLOOKUP(A593,'[1]fund_flow (BBG)'!$I:$J,2,FALSE)),0)</f>
        <v>4525529.6074999068</v>
      </c>
      <c r="X593" s="6">
        <f ca="1">IFERROR(VLOOKUP(A593,'[1]num_trades (BBG)'!$A:$C,2,FALSE),0)</f>
        <v>76</v>
      </c>
      <c r="Y593" s="6">
        <f ca="1">IFERROR(VLOOKUP(A593,'[1]Turnover (BBG)'!$A:$C,2,FALSE),0)</f>
        <v>571883.29</v>
      </c>
      <c r="Z593" s="6" t="str">
        <f>+IFERROR(IFERROR(VLOOKUP(M593,'[1]Category Mapping'!A:B,2,0),VLOOKUP(N593,'[1]Category Mapping'!A:B,2,0)),"Other")</f>
        <v>Equity Essential</v>
      </c>
      <c r="AA593" s="7">
        <v>34971817.016601563</v>
      </c>
      <c r="AB593" s="6"/>
    </row>
    <row r="594" spans="1:28">
      <c r="A594" t="s">
        <v>3657</v>
      </c>
      <c r="B594">
        <v>593</v>
      </c>
      <c r="C594" t="s">
        <v>3658</v>
      </c>
      <c r="D594" t="s">
        <v>3659</v>
      </c>
      <c r="E594" s="5" t="s">
        <v>29</v>
      </c>
      <c r="F594">
        <v>1</v>
      </c>
      <c r="G594" t="s">
        <v>3660</v>
      </c>
      <c r="H594" t="s">
        <v>3661</v>
      </c>
      <c r="I594">
        <v>0.49</v>
      </c>
      <c r="J594">
        <v>0.49</v>
      </c>
      <c r="K594" s="5">
        <v>43129</v>
      </c>
      <c r="L594" t="s">
        <v>32</v>
      </c>
      <c r="M594" t="s">
        <v>357</v>
      </c>
      <c r="N594" t="s">
        <v>178</v>
      </c>
      <c r="P594" s="6" t="s">
        <v>1043</v>
      </c>
      <c r="Q594" t="s">
        <v>3662</v>
      </c>
      <c r="R594" s="6">
        <f ca="1">IFERROR(IF(AND(OR(P594="Global X Investments Canada Inc",P594="Fidelity Investments Canada ULC",P594="3iQ Corp."), ISNUMBER(SEARCH("/U", A594))), 0, VLOOKUP(A594,'[1]aum (BBG)'!$A:$D,2,FALSE)),0)</f>
        <v>8470962.2859954834</v>
      </c>
      <c r="S594" s="6">
        <f ca="1">IFERROR(IF(AND(OR(P594="Global X Investments Canada Inc",P594="Fidelity Investments Canada ULC",P594="3iQ Corp."), ISNUMBER(SEARCH("/U", A594))), 0, VLOOKUP(A594,'[1]fund_flow (BBG)'!$A:$D,2,FALSE)),0)</f>
        <v>0</v>
      </c>
      <c r="T594" s="6">
        <f ca="1">IFERROR(IF(AND(OR(P594="Global X Investments Canada Inc",P594="Fidelity Investments Canada ULC",P594="3iQ Corp."), ISNUMBER(SEARCH("/U", A594))), 0, VLOOKUP(A594,'[1]fund_flow (BBG)'!$A:$D,4,FALSE)),0)</f>
        <v>2165961.0000000009</v>
      </c>
      <c r="U594" s="6">
        <f ca="1">IFERROR(IF(AND(OR(P594="Global X Investments Canada Inc",P594="Fidelity Investments Canada ULC",P594="3iQ Corp."), ISNUMBER(SEARCH("/U", A594))), 0, VLOOKUP(A594,'[1]fund_flow (BBG)'!$E:$F,2,FALSE)),0)</f>
        <v>0</v>
      </c>
      <c r="V594" s="6">
        <f ca="1">IFERROR(IF(AND(OR(P594="Global X Investments Canada Inc",P594="Fidelity Investments Canada ULC",P594="3iQ Corp."), ISNUMBER(SEARCH("/U", A594))), 0, VLOOKUP(A594,'[1]fund_flow (BBG)'!$G:$H,2,FALSE)),0)</f>
        <v>0</v>
      </c>
      <c r="W594" s="6">
        <f ca="1">IFERROR(IF(AND(OR(P594="Global X Investments Canada Inc",P594="Fidelity Investments Canada ULC",P594="3iQ Corp."), ISNUMBER(SEARCH("/U", A594))), 0, VLOOKUP(A594,'[1]fund_flow (BBG)'!$I:$J,2,FALSE)),0)</f>
        <v>2458748.0000000005</v>
      </c>
      <c r="X594" s="6">
        <f ca="1">IFERROR(VLOOKUP(A594,'[1]num_trades (BBG)'!$A:$C,2,FALSE),0)</f>
        <v>22</v>
      </c>
      <c r="Y594" s="6">
        <f ca="1">IFERROR(VLOOKUP(A594,'[1]Turnover (BBG)'!$A:$C,2,FALSE),0)</f>
        <v>65475.240000000005</v>
      </c>
      <c r="Z594" s="6" t="str">
        <f>+IFERROR(IFERROR(VLOOKUP(M594,'[1]Category Mapping'!A:B,2,0),VLOOKUP(N594,'[1]Category Mapping'!A:B,2,0)),"Other")</f>
        <v>Other</v>
      </c>
      <c r="AA594" s="7">
        <v>2373212.1181488037</v>
      </c>
      <c r="AB594" s="6"/>
    </row>
    <row r="595" spans="1:28">
      <c r="A595" t="s">
        <v>3663</v>
      </c>
      <c r="B595">
        <v>594</v>
      </c>
      <c r="C595" t="s">
        <v>3664</v>
      </c>
      <c r="D595" t="s">
        <v>3665</v>
      </c>
      <c r="E595" s="5" t="s">
        <v>29</v>
      </c>
      <c r="F595">
        <v>1</v>
      </c>
      <c r="G595" t="s">
        <v>3666</v>
      </c>
      <c r="H595" t="s">
        <v>3667</v>
      </c>
      <c r="I595">
        <v>0.3</v>
      </c>
      <c r="J595">
        <v>0.34</v>
      </c>
      <c r="K595" s="5">
        <v>43129</v>
      </c>
      <c r="L595" t="s">
        <v>32</v>
      </c>
      <c r="M595" t="s">
        <v>357</v>
      </c>
      <c r="N595" t="s">
        <v>150</v>
      </c>
      <c r="P595" s="6" t="s">
        <v>3194</v>
      </c>
      <c r="Q595" t="s">
        <v>3668</v>
      </c>
      <c r="R595" s="6">
        <f ca="1">IFERROR(IF(AND(OR(P595="Global X Investments Canada Inc",P595="Fidelity Investments Canada ULC",P595="3iQ Corp."), ISNUMBER(SEARCH("/U", A595))), 0, VLOOKUP(A595,'[1]aum (BBG)'!$A:$D,2,FALSE)),0)</f>
        <v>0</v>
      </c>
      <c r="S595" s="6">
        <f ca="1">IFERROR(IF(AND(OR(P595="Global X Investments Canada Inc",P595="Fidelity Investments Canada ULC",P595="3iQ Corp."), ISNUMBER(SEARCH("/U", A595))), 0, VLOOKUP(A595,'[1]fund_flow (BBG)'!$A:$D,2,FALSE)),0)</f>
        <v>0</v>
      </c>
      <c r="T595" s="6">
        <f ca="1">IFERROR(IF(AND(OR(P595="Global X Investments Canada Inc",P595="Fidelity Investments Canada ULC",P595="3iQ Corp."), ISNUMBER(SEARCH("/U", A595))), 0, VLOOKUP(A595,'[1]fund_flow (BBG)'!$A:$D,4,FALSE)),0)</f>
        <v>0</v>
      </c>
      <c r="U595" s="6">
        <f ca="1">IFERROR(IF(AND(OR(P595="Global X Investments Canada Inc",P595="Fidelity Investments Canada ULC",P595="3iQ Corp."), ISNUMBER(SEARCH("/U", A595))), 0, VLOOKUP(A595,'[1]fund_flow (BBG)'!$E:$F,2,FALSE)),0)</f>
        <v>0</v>
      </c>
      <c r="V595" s="6">
        <f ca="1">IFERROR(IF(AND(OR(P595="Global X Investments Canada Inc",P595="Fidelity Investments Canada ULC",P595="3iQ Corp."), ISNUMBER(SEARCH("/U", A595))), 0, VLOOKUP(A595,'[1]fund_flow (BBG)'!$G:$H,2,FALSE)),0)</f>
        <v>0</v>
      </c>
      <c r="W595" s="6">
        <f ca="1">IFERROR(IF(AND(OR(P595="Global X Investments Canada Inc",P595="Fidelity Investments Canada ULC",P595="3iQ Corp."), ISNUMBER(SEARCH("/U", A595))), 0, VLOOKUP(A595,'[1]fund_flow (BBG)'!$I:$J,2,FALSE)),0)</f>
        <v>0</v>
      </c>
      <c r="X595" s="6">
        <f ca="1">IFERROR(VLOOKUP(A595,'[1]num_trades (BBG)'!$A:$C,2,FALSE),0)</f>
        <v>0</v>
      </c>
      <c r="Y595" s="6">
        <f ca="1">IFERROR(VLOOKUP(A595,'[1]Turnover (BBG)'!$A:$C,2,FALSE),0)</f>
        <v>0</v>
      </c>
      <c r="Z595" s="6" t="str">
        <f>+IFERROR(IFERROR(VLOOKUP(M595,'[1]Category Mapping'!A:B,2,0),VLOOKUP(N595,'[1]Category Mapping'!A:B,2,0)),"Other")</f>
        <v>Other</v>
      </c>
      <c r="AA595" s="7">
        <v>0</v>
      </c>
      <c r="AB595" s="6"/>
    </row>
    <row r="596" spans="1:28">
      <c r="A596" t="s">
        <v>3669</v>
      </c>
      <c r="B596">
        <v>595</v>
      </c>
      <c r="C596" t="s">
        <v>3670</v>
      </c>
      <c r="D596" t="s">
        <v>3671</v>
      </c>
      <c r="E596" s="5" t="s">
        <v>29</v>
      </c>
      <c r="F596">
        <v>1</v>
      </c>
      <c r="G596" t="s">
        <v>3672</v>
      </c>
      <c r="H596" t="s">
        <v>3673</v>
      </c>
      <c r="I596">
        <v>0.17</v>
      </c>
      <c r="J596">
        <v>0.19</v>
      </c>
      <c r="K596" s="5">
        <v>43129</v>
      </c>
      <c r="L596" t="s">
        <v>32</v>
      </c>
      <c r="M596" t="s">
        <v>109</v>
      </c>
      <c r="N596" t="s">
        <v>34</v>
      </c>
      <c r="P596" s="6" t="s">
        <v>2601</v>
      </c>
      <c r="Q596" t="s">
        <v>3674</v>
      </c>
      <c r="R596" s="6">
        <f ca="1">IFERROR(IF(AND(OR(P596="Global X Investments Canada Inc",P596="Fidelity Investments Canada ULC",P596="3iQ Corp."), ISNUMBER(SEARCH("/U", A596))), 0, VLOOKUP(A596,'[1]aum (BBG)'!$A:$D,2,FALSE)),0)</f>
        <v>36066098.937988281</v>
      </c>
      <c r="S596" s="6">
        <f ca="1">IFERROR(IF(AND(OR(P596="Global X Investments Canada Inc",P596="Fidelity Investments Canada ULC",P596="3iQ Corp."), ISNUMBER(SEARCH("/U", A596))), 0, VLOOKUP(A596,'[1]fund_flow (BBG)'!$A:$D,2,FALSE)),0)</f>
        <v>0</v>
      </c>
      <c r="T596" s="6">
        <f ca="1">IFERROR(IF(AND(OR(P596="Global X Investments Canada Inc",P596="Fidelity Investments Canada ULC",P596="3iQ Corp."), ISNUMBER(SEARCH("/U", A596))), 0, VLOOKUP(A596,'[1]fund_flow (BBG)'!$A:$D,4,FALSE)),0)</f>
        <v>0</v>
      </c>
      <c r="U596" s="6">
        <f ca="1">IFERROR(IF(AND(OR(P596="Global X Investments Canada Inc",P596="Fidelity Investments Canada ULC",P596="3iQ Corp."), ISNUMBER(SEARCH("/U", A596))), 0, VLOOKUP(A596,'[1]fund_flow (BBG)'!$E:$F,2,FALSE)),0)</f>
        <v>0</v>
      </c>
      <c r="V596" s="6">
        <f ca="1">IFERROR(IF(AND(OR(P596="Global X Investments Canada Inc",P596="Fidelity Investments Canada ULC",P596="3iQ Corp."), ISNUMBER(SEARCH("/U", A596))), 0, VLOOKUP(A596,'[1]fund_flow (BBG)'!$G:$H,2,FALSE)),0)</f>
        <v>0</v>
      </c>
      <c r="W596" s="6">
        <f ca="1">IFERROR(IF(AND(OR(P596="Global X Investments Canada Inc",P596="Fidelity Investments Canada ULC",P596="3iQ Corp."), ISNUMBER(SEARCH("/U", A596))), 0, VLOOKUP(A596,'[1]fund_flow (BBG)'!$I:$J,2,FALSE)),0)</f>
        <v>0</v>
      </c>
      <c r="X596" s="6">
        <f ca="1">IFERROR(VLOOKUP(A596,'[1]num_trades (BBG)'!$A:$C,2,FALSE),0)</f>
        <v>59</v>
      </c>
      <c r="Y596" s="6">
        <f ca="1">IFERROR(VLOOKUP(A596,'[1]Turnover (BBG)'!$A:$C,2,FALSE),0)</f>
        <v>368644.85</v>
      </c>
      <c r="Z596" s="6" t="str">
        <f>+IFERROR(IFERROR(VLOOKUP(M596,'[1]Category Mapping'!A:B,2,0),VLOOKUP(N596,'[1]Category Mapping'!A:B,2,0)),"Other")</f>
        <v>Equity Essential</v>
      </c>
      <c r="AA596" s="7">
        <v>42420898.4375</v>
      </c>
      <c r="AB596" s="6"/>
    </row>
    <row r="597" spans="1:28">
      <c r="A597" t="s">
        <v>3675</v>
      </c>
      <c r="B597">
        <v>596</v>
      </c>
      <c r="C597" t="s">
        <v>3676</v>
      </c>
      <c r="D597" t="s">
        <v>3677</v>
      </c>
      <c r="E597" s="5" t="s">
        <v>29</v>
      </c>
      <c r="F597">
        <v>1</v>
      </c>
      <c r="G597" t="s">
        <v>3678</v>
      </c>
      <c r="H597" t="s">
        <v>3679</v>
      </c>
      <c r="I597">
        <v>0.15</v>
      </c>
      <c r="J597">
        <v>0.17</v>
      </c>
      <c r="K597" s="5">
        <v>43129</v>
      </c>
      <c r="L597" t="s">
        <v>32</v>
      </c>
      <c r="M597" t="s">
        <v>473</v>
      </c>
      <c r="N597" t="s">
        <v>34</v>
      </c>
      <c r="P597" s="6" t="s">
        <v>3194</v>
      </c>
      <c r="Q597" t="s">
        <v>3680</v>
      </c>
      <c r="R597" s="6">
        <f ca="1">IFERROR(IF(AND(OR(P597="Global X Investments Canada Inc",P597="Fidelity Investments Canada ULC",P597="3iQ Corp."), ISNUMBER(SEARCH("/U", A597))), 0, VLOOKUP(A597,'[1]aum (BBG)'!$A:$D,2,FALSE)),0)</f>
        <v>45840024.471282959</v>
      </c>
      <c r="S597" s="6">
        <f ca="1">IFERROR(IF(AND(OR(P597="Global X Investments Canada Inc",P597="Fidelity Investments Canada ULC",P597="3iQ Corp."), ISNUMBER(SEARCH("/U", A597))), 0, VLOOKUP(A597,'[1]fund_flow (BBG)'!$A:$D,2,FALSE)),0)</f>
        <v>0</v>
      </c>
      <c r="T597" s="6">
        <f ca="1">IFERROR(IF(AND(OR(P597="Global X Investments Canada Inc",P597="Fidelity Investments Canada ULC",P597="3iQ Corp."), ISNUMBER(SEARCH("/U", A597))), 0, VLOOKUP(A597,'[1]fund_flow (BBG)'!$A:$D,4,FALSE)),0)</f>
        <v>4192195.0000000009</v>
      </c>
      <c r="U597" s="6">
        <f ca="1">IFERROR(IF(AND(OR(P597="Global X Investments Canada Inc",P597="Fidelity Investments Canada ULC",P597="3iQ Corp."), ISNUMBER(SEARCH("/U", A597))), 0, VLOOKUP(A597,'[1]fund_flow (BBG)'!$E:$F,2,FALSE)),0)</f>
        <v>0</v>
      </c>
      <c r="V597" s="6">
        <f ca="1">IFERROR(IF(AND(OR(P597="Global X Investments Canada Inc",P597="Fidelity Investments Canada ULC",P597="3iQ Corp."), ISNUMBER(SEARCH("/U", A597))), 0, VLOOKUP(A597,'[1]fund_flow (BBG)'!$G:$H,2,FALSE)),0)</f>
        <v>0</v>
      </c>
      <c r="W597" s="6">
        <f ca="1">IFERROR(IF(AND(OR(P597="Global X Investments Canada Inc",P597="Fidelity Investments Canada ULC",P597="3iQ Corp."), ISNUMBER(SEARCH("/U", A597))), 0, VLOOKUP(A597,'[1]fund_flow (BBG)'!$I:$J,2,FALSE)),0)</f>
        <v>4192195.0000000009</v>
      </c>
      <c r="X597" s="6">
        <f ca="1">IFERROR(VLOOKUP(A597,'[1]num_trades (BBG)'!$A:$C,2,FALSE),0)</f>
        <v>237</v>
      </c>
      <c r="Y597" s="6">
        <f ca="1">IFERROR(VLOOKUP(A597,'[1]Turnover (BBG)'!$A:$C,2,FALSE),0)</f>
        <v>2021251.5799999998</v>
      </c>
      <c r="Z597" s="6" t="str">
        <f>+IFERROR(IFERROR(VLOOKUP(M597,'[1]Category Mapping'!A:B,2,0),VLOOKUP(N597,'[1]Category Mapping'!A:B,2,0)),"Other")</f>
        <v>Equity Essential</v>
      </c>
      <c r="AA597" s="7">
        <v>18655686.664581299</v>
      </c>
      <c r="AB597" s="6"/>
    </row>
    <row r="598" spans="1:28">
      <c r="A598" t="s">
        <v>3681</v>
      </c>
      <c r="B598">
        <v>597</v>
      </c>
      <c r="C598" t="s">
        <v>3682</v>
      </c>
      <c r="D598" t="s">
        <v>3683</v>
      </c>
      <c r="E598" s="5" t="s">
        <v>29</v>
      </c>
      <c r="F598">
        <v>1</v>
      </c>
      <c r="G598" t="s">
        <v>3684</v>
      </c>
      <c r="H598" t="s">
        <v>3685</v>
      </c>
      <c r="I598">
        <v>7.0000000000000007E-2</v>
      </c>
      <c r="J598">
        <v>0.08</v>
      </c>
      <c r="K598" s="5">
        <v>43129</v>
      </c>
      <c r="L598" t="s">
        <v>32</v>
      </c>
      <c r="M598" t="s">
        <v>42</v>
      </c>
      <c r="N598" t="s">
        <v>43</v>
      </c>
      <c r="P598" s="6" t="s">
        <v>2601</v>
      </c>
      <c r="Q598" t="s">
        <v>3686</v>
      </c>
      <c r="R598" s="6">
        <f ca="1">IFERROR(IF(AND(OR(P598="Global X Investments Canada Inc",P598="Fidelity Investments Canada ULC",P598="3iQ Corp."), ISNUMBER(SEARCH("/U", A598))), 0, VLOOKUP(A598,'[1]aum (BBG)'!$A:$D,2,FALSE)),0)</f>
        <v>1324930777.5878906</v>
      </c>
      <c r="S598" s="6">
        <f ca="1">IFERROR(IF(AND(OR(P598="Global X Investments Canada Inc",P598="Fidelity Investments Canada ULC",P598="3iQ Corp."), ISNUMBER(SEARCH("/U", A598))), 0, VLOOKUP(A598,'[1]fund_flow (BBG)'!$A:$D,2,FALSE)),0)</f>
        <v>1871371.1603999601</v>
      </c>
      <c r="T598" s="6">
        <f ca="1">IFERROR(IF(AND(OR(P598="Global X Investments Canada Inc",P598="Fidelity Investments Canada ULC",P598="3iQ Corp."), ISNUMBER(SEARCH("/U", A598))), 0, VLOOKUP(A598,'[1]fund_flow (BBG)'!$A:$D,4,FALSE)),0)</f>
        <v>11259705.792800095</v>
      </c>
      <c r="U598" s="6">
        <f ca="1">IFERROR(IF(AND(OR(P598="Global X Investments Canada Inc",P598="Fidelity Investments Canada ULC",P598="3iQ Corp."), ISNUMBER(SEARCH("/U", A598))), 0, VLOOKUP(A598,'[1]fund_flow (BBG)'!$E:$F,2,FALSE)),0)</f>
        <v>-7480360.6398000075</v>
      </c>
      <c r="V598" s="6">
        <f ca="1">IFERROR(IF(AND(OR(P598="Global X Investments Canada Inc",P598="Fidelity Investments Canada ULC",P598="3iQ Corp."), ISNUMBER(SEARCH("/U", A598))), 0, VLOOKUP(A598,'[1]fund_flow (BBG)'!$G:$H,2,FALSE)),0)</f>
        <v>3755292.04899992</v>
      </c>
      <c r="W598" s="6">
        <f ca="1">IFERROR(IF(AND(OR(P598="Global X Investments Canada Inc",P598="Fidelity Investments Canada ULC",P598="3iQ Corp."), ISNUMBER(SEARCH("/U", A598))), 0, VLOOKUP(A598,'[1]fund_flow (BBG)'!$I:$J,2,FALSE)),0)</f>
        <v>24349040.15859998</v>
      </c>
      <c r="X598" s="6">
        <f ca="1">IFERROR(VLOOKUP(A598,'[1]num_trades (BBG)'!$A:$C,2,FALSE),0)</f>
        <v>396</v>
      </c>
      <c r="Y598" s="6">
        <f ca="1">IFERROR(VLOOKUP(A598,'[1]Turnover (BBG)'!$A:$C,2,FALSE),0)</f>
        <v>11198438</v>
      </c>
      <c r="Z598" s="6" t="str">
        <f>+IFERROR(IFERROR(VLOOKUP(M598,'[1]Category Mapping'!A:B,2,0),VLOOKUP(N598,'[1]Category Mapping'!A:B,2,0)),"Other")</f>
        <v>Other</v>
      </c>
      <c r="AA598" s="7">
        <v>876266896.97265625</v>
      </c>
      <c r="AB598" s="6"/>
    </row>
    <row r="599" spans="1:28">
      <c r="A599" t="s">
        <v>3687</v>
      </c>
      <c r="B599">
        <v>598</v>
      </c>
      <c r="C599" t="s">
        <v>3688</v>
      </c>
      <c r="D599" t="s">
        <v>3689</v>
      </c>
      <c r="E599" s="5" t="s">
        <v>29</v>
      </c>
      <c r="F599">
        <v>1</v>
      </c>
      <c r="G599" t="s">
        <v>3690</v>
      </c>
      <c r="H599" t="s">
        <v>3691</v>
      </c>
      <c r="I599">
        <v>0.08</v>
      </c>
      <c r="J599">
        <v>0.09</v>
      </c>
      <c r="K599" s="5">
        <v>43129</v>
      </c>
      <c r="L599" t="s">
        <v>32</v>
      </c>
      <c r="M599" t="s">
        <v>42</v>
      </c>
      <c r="N599" t="s">
        <v>50</v>
      </c>
      <c r="P599" s="6" t="s">
        <v>2601</v>
      </c>
      <c r="Q599" t="s">
        <v>3692</v>
      </c>
      <c r="R599" s="6">
        <f ca="1">IFERROR(IF(AND(OR(P599="Global X Investments Canada Inc",P599="Fidelity Investments Canada ULC",P599="3iQ Corp."), ISNUMBER(SEARCH("/U", A599))), 0, VLOOKUP(A599,'[1]aum (BBG)'!$A:$D,2,FALSE)),0)</f>
        <v>58021877.44140625</v>
      </c>
      <c r="S599" s="6">
        <f ca="1">IFERROR(IF(AND(OR(P599="Global X Investments Canada Inc",P599="Fidelity Investments Canada ULC",P599="3iQ Corp."), ISNUMBER(SEARCH("/U", A599))), 0, VLOOKUP(A599,'[1]fund_flow (BBG)'!$A:$D,2,FALSE)),0)</f>
        <v>0</v>
      </c>
      <c r="T599" s="6">
        <f ca="1">IFERROR(IF(AND(OR(P599="Global X Investments Canada Inc",P599="Fidelity Investments Canada ULC",P599="3iQ Corp."), ISNUMBER(SEARCH("/U", A599))), 0, VLOOKUP(A599,'[1]fund_flow (BBG)'!$A:$D,4,FALSE)),0)</f>
        <v>0</v>
      </c>
      <c r="U599" s="6">
        <f ca="1">IFERROR(IF(AND(OR(P599="Global X Investments Canada Inc",P599="Fidelity Investments Canada ULC",P599="3iQ Corp."), ISNUMBER(SEARCH("/U", A599))), 0, VLOOKUP(A599,'[1]fund_flow (BBG)'!$E:$F,2,FALSE)),0)</f>
        <v>0</v>
      </c>
      <c r="V599" s="6">
        <f ca="1">IFERROR(IF(AND(OR(P599="Global X Investments Canada Inc",P599="Fidelity Investments Canada ULC",P599="3iQ Corp."), ISNUMBER(SEARCH("/U", A599))), 0, VLOOKUP(A599,'[1]fund_flow (BBG)'!$G:$H,2,FALSE)),0)</f>
        <v>0</v>
      </c>
      <c r="W599" s="6">
        <f ca="1">IFERROR(IF(AND(OR(P599="Global X Investments Canada Inc",P599="Fidelity Investments Canada ULC",P599="3iQ Corp."), ISNUMBER(SEARCH("/U", A599))), 0, VLOOKUP(A599,'[1]fund_flow (BBG)'!$I:$J,2,FALSE)),0)</f>
        <v>7999374.1807999965</v>
      </c>
      <c r="X599" s="6">
        <f ca="1">IFERROR(VLOOKUP(A599,'[1]num_trades (BBG)'!$A:$C,2,FALSE),0)</f>
        <v>66</v>
      </c>
      <c r="Y599" s="6">
        <f ca="1">IFERROR(VLOOKUP(A599,'[1]Turnover (BBG)'!$A:$C,2,FALSE),0)</f>
        <v>1262914.93</v>
      </c>
      <c r="Z599" s="6" t="str">
        <f>+IFERROR(IFERROR(VLOOKUP(M599,'[1]Category Mapping'!A:B,2,0),VLOOKUP(N599,'[1]Category Mapping'!A:B,2,0)),"Other")</f>
        <v>Other</v>
      </c>
      <c r="AA599" s="7">
        <v>37649026.489257813</v>
      </c>
      <c r="AB599" s="6"/>
    </row>
    <row r="600" spans="1:28">
      <c r="A600" t="s">
        <v>3693</v>
      </c>
      <c r="B600">
        <v>599</v>
      </c>
      <c r="C600" t="s">
        <v>3694</v>
      </c>
      <c r="D600" t="s">
        <v>3695</v>
      </c>
      <c r="E600" s="5" t="s">
        <v>29</v>
      </c>
      <c r="F600">
        <v>1</v>
      </c>
      <c r="G600" t="s">
        <v>3696</v>
      </c>
      <c r="H600" t="s">
        <v>3697</v>
      </c>
      <c r="I600">
        <v>0.14000000000000001</v>
      </c>
      <c r="J600">
        <v>0.15</v>
      </c>
      <c r="K600" s="5">
        <v>43129</v>
      </c>
      <c r="L600" t="s">
        <v>32</v>
      </c>
      <c r="M600" t="s">
        <v>223</v>
      </c>
      <c r="N600" t="s">
        <v>43</v>
      </c>
      <c r="P600" s="6" t="s">
        <v>2601</v>
      </c>
      <c r="Q600" t="s">
        <v>3698</v>
      </c>
      <c r="R600" s="6">
        <f ca="1">IFERROR(IF(AND(OR(P600="Global X Investments Canada Inc",P600="Fidelity Investments Canada ULC",P600="3iQ Corp."), ISNUMBER(SEARCH("/U", A600))), 0, VLOOKUP(A600,'[1]aum (BBG)'!$A:$D,2,FALSE)),0)</f>
        <v>575651921.69189453</v>
      </c>
      <c r="S600" s="6">
        <f ca="1">IFERROR(IF(AND(OR(P600="Global X Investments Canada Inc",P600="Fidelity Investments Canada ULC",P600="3iQ Corp."), ISNUMBER(SEARCH("/U", A600))), 0, VLOOKUP(A600,'[1]fund_flow (BBG)'!$A:$D,2,FALSE)),0)</f>
        <v>0</v>
      </c>
      <c r="T600" s="6">
        <f ca="1">IFERROR(IF(AND(OR(P600="Global X Investments Canada Inc",P600="Fidelity Investments Canada ULC",P600="3iQ Corp."), ISNUMBER(SEARCH("/U", A600))), 0, VLOOKUP(A600,'[1]fund_flow (BBG)'!$A:$D,4,FALSE)),0)</f>
        <v>0</v>
      </c>
      <c r="U600" s="6">
        <f ca="1">IFERROR(IF(AND(OR(P600="Global X Investments Canada Inc",P600="Fidelity Investments Canada ULC",P600="3iQ Corp."), ISNUMBER(SEARCH("/U", A600))), 0, VLOOKUP(A600,'[1]fund_flow (BBG)'!$E:$F,2,FALSE)),0)</f>
        <v>3854543.3816000037</v>
      </c>
      <c r="V600" s="6">
        <f ca="1">IFERROR(IF(AND(OR(P600="Global X Investments Canada Inc",P600="Fidelity Investments Canada ULC",P600="3iQ Corp."), ISNUMBER(SEARCH("/U", A600))), 0, VLOOKUP(A600,'[1]fund_flow (BBG)'!$G:$H,2,FALSE)),0)</f>
        <v>0</v>
      </c>
      <c r="W600" s="6">
        <f ca="1">IFERROR(IF(AND(OR(P600="Global X Investments Canada Inc",P600="Fidelity Investments Canada ULC",P600="3iQ Corp."), ISNUMBER(SEARCH("/U", A600))), 0, VLOOKUP(A600,'[1]fund_flow (BBG)'!$I:$J,2,FALSE)),0)</f>
        <v>3854543.3816000037</v>
      </c>
      <c r="X600" s="6">
        <f ca="1">IFERROR(VLOOKUP(A600,'[1]num_trades (BBG)'!$A:$C,2,FALSE),0)</f>
        <v>36</v>
      </c>
      <c r="Y600" s="6">
        <f ca="1">IFERROR(VLOOKUP(A600,'[1]Turnover (BBG)'!$A:$C,2,FALSE),0)</f>
        <v>507279.94999999995</v>
      </c>
      <c r="Z600" s="6" t="str">
        <f>+IFERROR(IFERROR(VLOOKUP(M600,'[1]Category Mapping'!A:B,2,0),VLOOKUP(N600,'[1]Category Mapping'!A:B,2,0)),"Other")</f>
        <v>Other</v>
      </c>
      <c r="AA600" s="7">
        <v>581519538.57421875</v>
      </c>
      <c r="AB600" s="6"/>
    </row>
    <row r="601" spans="1:28">
      <c r="A601" t="s">
        <v>3699</v>
      </c>
      <c r="B601">
        <v>600</v>
      </c>
      <c r="C601" t="s">
        <v>3700</v>
      </c>
      <c r="D601" t="s">
        <v>3701</v>
      </c>
      <c r="E601" s="5" t="s">
        <v>29</v>
      </c>
      <c r="F601">
        <v>1</v>
      </c>
      <c r="G601" t="s">
        <v>3702</v>
      </c>
      <c r="H601" t="s">
        <v>3703</v>
      </c>
      <c r="I601">
        <v>0.15</v>
      </c>
      <c r="J601">
        <v>0.16</v>
      </c>
      <c r="K601" s="5">
        <v>43129</v>
      </c>
      <c r="L601" t="s">
        <v>32</v>
      </c>
      <c r="M601" t="s">
        <v>743</v>
      </c>
      <c r="N601" t="s">
        <v>43</v>
      </c>
      <c r="P601" s="6" t="s">
        <v>2601</v>
      </c>
      <c r="Q601" t="s">
        <v>3704</v>
      </c>
      <c r="R601" s="6">
        <f ca="1">IFERROR(IF(AND(OR(P601="Global X Investments Canada Inc",P601="Fidelity Investments Canada ULC",P601="3iQ Corp."), ISNUMBER(SEARCH("/U", A601))), 0, VLOOKUP(A601,'[1]aum (BBG)'!$A:$D,2,FALSE)),0)</f>
        <v>639870594.17724609</v>
      </c>
      <c r="S601" s="6">
        <f ca="1">IFERROR(IF(AND(OR(P601="Global X Investments Canada Inc",P601="Fidelity Investments Canada ULC",P601="3iQ Corp."), ISNUMBER(SEARCH("/U", A601))), 0, VLOOKUP(A601,'[1]fund_flow (BBG)'!$A:$D,2,FALSE)),0)</f>
        <v>1709970.3852000393</v>
      </c>
      <c r="T601" s="6">
        <f ca="1">IFERROR(IF(AND(OR(P601="Global X Investments Canada Inc",P601="Fidelity Investments Canada ULC",P601="3iQ Corp."), ISNUMBER(SEARCH("/U", A601))), 0, VLOOKUP(A601,'[1]fund_flow (BBG)'!$A:$D,4,FALSE)),0)</f>
        <v>1717588.3983999633</v>
      </c>
      <c r="U601" s="6">
        <f ca="1">IFERROR(IF(AND(OR(P601="Global X Investments Canada Inc",P601="Fidelity Investments Canada ULC",P601="3iQ Corp."), ISNUMBER(SEARCH("/U", A601))), 0, VLOOKUP(A601,'[1]fund_flow (BBG)'!$E:$F,2,FALSE)),0)</f>
        <v>1709048.9076000394</v>
      </c>
      <c r="V601" s="6">
        <f ca="1">IFERROR(IF(AND(OR(P601="Global X Investments Canada Inc",P601="Fidelity Investments Canada ULC",P601="3iQ Corp."), ISNUMBER(SEARCH("/U", A601))), 0, VLOOKUP(A601,'[1]fund_flow (BBG)'!$G:$H,2,FALSE)),0)</f>
        <v>1722378.159799963</v>
      </c>
      <c r="W601" s="6">
        <f ca="1">IFERROR(IF(AND(OR(P601="Global X Investments Canada Inc",P601="Fidelity Investments Canada ULC",P601="3iQ Corp."), ISNUMBER(SEARCH("/U", A601))), 0, VLOOKUP(A601,'[1]fund_flow (BBG)'!$I:$J,2,FALSE)),0)</f>
        <v>1707741.0330000387</v>
      </c>
      <c r="X601" s="6">
        <f ca="1">IFERROR(VLOOKUP(A601,'[1]num_trades (BBG)'!$A:$C,2,FALSE),0)</f>
        <v>19</v>
      </c>
      <c r="Y601" s="6">
        <f ca="1">IFERROR(VLOOKUP(A601,'[1]Turnover (BBG)'!$A:$C,2,FALSE),0)</f>
        <v>6177495.4000000004</v>
      </c>
      <c r="Z601" s="6" t="str">
        <f>+IFERROR(IFERROR(VLOOKUP(M601,'[1]Category Mapping'!A:B,2,0),VLOOKUP(N601,'[1]Category Mapping'!A:B,2,0)),"Other")</f>
        <v>Other</v>
      </c>
      <c r="AA601" s="7">
        <v>525020022.58300781</v>
      </c>
      <c r="AB601" s="6"/>
    </row>
    <row r="602" spans="1:28">
      <c r="A602" t="s">
        <v>3705</v>
      </c>
      <c r="B602">
        <v>601</v>
      </c>
      <c r="C602" t="s">
        <v>3706</v>
      </c>
      <c r="D602" t="s">
        <v>3707</v>
      </c>
      <c r="E602" s="5">
        <v>45268</v>
      </c>
      <c r="F602">
        <v>1</v>
      </c>
      <c r="G602" t="s">
        <v>3708</v>
      </c>
      <c r="H602" t="s">
        <v>3709</v>
      </c>
      <c r="I602">
        <v>0.3</v>
      </c>
      <c r="J602">
        <v>0.34</v>
      </c>
      <c r="K602" s="5">
        <v>43129</v>
      </c>
      <c r="L602" t="s">
        <v>32</v>
      </c>
      <c r="M602" t="s">
        <v>170</v>
      </c>
      <c r="N602" t="s">
        <v>325</v>
      </c>
      <c r="P602" s="6" t="s">
        <v>3194</v>
      </c>
      <c r="Q602" t="s">
        <v>3710</v>
      </c>
      <c r="R602" s="6">
        <f ca="1">IFERROR(IF(AND(OR(P602="Global X Investments Canada Inc",P602="Fidelity Investments Canada ULC",P602="3iQ Corp."), ISNUMBER(SEARCH("/U", A602))), 0, VLOOKUP(A602,'[1]aum (BBG)'!$A:$D,2,FALSE)),0)</f>
        <v>0</v>
      </c>
      <c r="S602" s="6">
        <f ca="1">IFERROR(IF(AND(OR(P602="Global X Investments Canada Inc",P602="Fidelity Investments Canada ULC",P602="3iQ Corp."), ISNUMBER(SEARCH("/U", A602))), 0, VLOOKUP(A602,'[1]fund_flow (BBG)'!$A:$D,2,FALSE)),0)</f>
        <v>0</v>
      </c>
      <c r="T602" s="6">
        <f ca="1">IFERROR(IF(AND(OR(P602="Global X Investments Canada Inc",P602="Fidelity Investments Canada ULC",P602="3iQ Corp."), ISNUMBER(SEARCH("/U", A602))), 0, VLOOKUP(A602,'[1]fund_flow (BBG)'!$A:$D,4,FALSE)),0)</f>
        <v>0</v>
      </c>
      <c r="U602" s="6">
        <f ca="1">IFERROR(IF(AND(OR(P602="Global X Investments Canada Inc",P602="Fidelity Investments Canada ULC",P602="3iQ Corp."), ISNUMBER(SEARCH("/U", A602))), 0, VLOOKUP(A602,'[1]fund_flow (BBG)'!$E:$F,2,FALSE)),0)</f>
        <v>0</v>
      </c>
      <c r="V602" s="6">
        <f ca="1">IFERROR(IF(AND(OR(P602="Global X Investments Canada Inc",P602="Fidelity Investments Canada ULC",P602="3iQ Corp."), ISNUMBER(SEARCH("/U", A602))), 0, VLOOKUP(A602,'[1]fund_flow (BBG)'!$G:$H,2,FALSE)),0)</f>
        <v>0</v>
      </c>
      <c r="W602" s="6">
        <f ca="1">IFERROR(IF(AND(OR(P602="Global X Investments Canada Inc",P602="Fidelity Investments Canada ULC",P602="3iQ Corp."), ISNUMBER(SEARCH("/U", A602))), 0, VLOOKUP(A602,'[1]fund_flow (BBG)'!$I:$J,2,FALSE)),0)</f>
        <v>0</v>
      </c>
      <c r="X602" s="6">
        <f ca="1">IFERROR(VLOOKUP(A602,'[1]num_trades (BBG)'!$A:$C,2,FALSE),0)</f>
        <v>0</v>
      </c>
      <c r="Y602" s="6">
        <f ca="1">IFERROR(VLOOKUP(A602,'[1]Turnover (BBG)'!$A:$C,2,FALSE),0)</f>
        <v>0</v>
      </c>
      <c r="Z602" s="6" t="str">
        <f>+IFERROR(IFERROR(VLOOKUP(M602,'[1]Category Mapping'!A:B,2,0),VLOOKUP(N602,'[1]Category Mapping'!A:B,2,0)),"Other")</f>
        <v>Asset Allocation</v>
      </c>
      <c r="AA602" s="7">
        <v>0</v>
      </c>
      <c r="AB602" s="6"/>
    </row>
    <row r="603" spans="1:28">
      <c r="A603" t="s">
        <v>3711</v>
      </c>
      <c r="B603">
        <v>602</v>
      </c>
      <c r="C603" t="s">
        <v>3712</v>
      </c>
      <c r="D603" t="s">
        <v>3713</v>
      </c>
      <c r="E603" s="5" t="s">
        <v>29</v>
      </c>
      <c r="F603">
        <v>1</v>
      </c>
      <c r="G603" t="s">
        <v>3714</v>
      </c>
      <c r="H603" t="s">
        <v>3715</v>
      </c>
      <c r="I603">
        <v>0.55000000000000004</v>
      </c>
      <c r="J603">
        <v>0.7</v>
      </c>
      <c r="K603" s="5">
        <v>43132</v>
      </c>
      <c r="L603" t="s">
        <v>32</v>
      </c>
      <c r="M603" t="s">
        <v>253</v>
      </c>
      <c r="N603" t="s">
        <v>692</v>
      </c>
      <c r="P603" s="6" t="s">
        <v>2601</v>
      </c>
      <c r="Q603" t="s">
        <v>3716</v>
      </c>
      <c r="R603" s="6">
        <f ca="1">IFERROR(IF(AND(OR(P603="Global X Investments Canada Inc",P603="Fidelity Investments Canada ULC",P603="3iQ Corp."), ISNUMBER(SEARCH("/U", A603))), 0, VLOOKUP(A603,'[1]aum (BBG)'!$A:$D,2,FALSE)),0)</f>
        <v>28269221.649169922</v>
      </c>
      <c r="S603" s="6">
        <f ca="1">IFERROR(IF(AND(OR(P603="Global X Investments Canada Inc",P603="Fidelity Investments Canada ULC",P603="3iQ Corp."), ISNUMBER(SEARCH("/U", A603))), 0, VLOOKUP(A603,'[1]fund_flow (BBG)'!$A:$D,2,FALSE)),0)</f>
        <v>0</v>
      </c>
      <c r="T603" s="6">
        <f ca="1">IFERROR(IF(AND(OR(P603="Global X Investments Canada Inc",P603="Fidelity Investments Canada ULC",P603="3iQ Corp."), ISNUMBER(SEARCH("/U", A603))), 0, VLOOKUP(A603,'[1]fund_flow (BBG)'!$A:$D,4,FALSE)),0)</f>
        <v>0</v>
      </c>
      <c r="U603" s="6">
        <f ca="1">IFERROR(IF(AND(OR(P603="Global X Investments Canada Inc",P603="Fidelity Investments Canada ULC",P603="3iQ Corp."), ISNUMBER(SEARCH("/U", A603))), 0, VLOOKUP(A603,'[1]fund_flow (BBG)'!$E:$F,2,FALSE)),0)</f>
        <v>0</v>
      </c>
      <c r="V603" s="6">
        <f ca="1">IFERROR(IF(AND(OR(P603="Global X Investments Canada Inc",P603="Fidelity Investments Canada ULC",P603="3iQ Corp."), ISNUMBER(SEARCH("/U", A603))), 0, VLOOKUP(A603,'[1]fund_flow (BBG)'!$G:$H,2,FALSE)),0)</f>
        <v>0</v>
      </c>
      <c r="W603" s="6">
        <f ca="1">IFERROR(IF(AND(OR(P603="Global X Investments Canada Inc",P603="Fidelity Investments Canada ULC",P603="3iQ Corp."), ISNUMBER(SEARCH("/U", A603))), 0, VLOOKUP(A603,'[1]fund_flow (BBG)'!$I:$J,2,FALSE)),0)</f>
        <v>0</v>
      </c>
      <c r="X603" s="6">
        <f ca="1">IFERROR(VLOOKUP(A603,'[1]num_trades (BBG)'!$A:$C,2,FALSE),0)</f>
        <v>42</v>
      </c>
      <c r="Y603" s="6">
        <f ca="1">IFERROR(VLOOKUP(A603,'[1]Turnover (BBG)'!$A:$C,2,FALSE),0)</f>
        <v>91658.409999999989</v>
      </c>
      <c r="Z603" s="6" t="str">
        <f>+IFERROR(IFERROR(VLOOKUP(M603,'[1]Category Mapping'!A:B,2,0),VLOOKUP(N603,'[1]Category Mapping'!A:B,2,0)),"Other")</f>
        <v>Other</v>
      </c>
      <c r="AA603" s="7">
        <v>25857433.50982666</v>
      </c>
      <c r="AB603" s="6"/>
    </row>
    <row r="604" spans="1:28">
      <c r="A604" t="s">
        <v>3717</v>
      </c>
      <c r="B604">
        <v>603</v>
      </c>
      <c r="C604" t="s">
        <v>3718</v>
      </c>
      <c r="D604" t="s">
        <v>3719</v>
      </c>
      <c r="E604" s="5" t="s">
        <v>29</v>
      </c>
      <c r="F604">
        <v>1</v>
      </c>
      <c r="G604" t="s">
        <v>3720</v>
      </c>
      <c r="H604" t="s">
        <v>3721</v>
      </c>
      <c r="I604">
        <v>0.75</v>
      </c>
      <c r="J604">
        <v>1.0900000000000001</v>
      </c>
      <c r="K604" s="5">
        <v>43132</v>
      </c>
      <c r="L604" t="s">
        <v>32</v>
      </c>
      <c r="M604" t="s">
        <v>142</v>
      </c>
      <c r="N604" t="s">
        <v>3108</v>
      </c>
      <c r="P604" s="6" t="s">
        <v>522</v>
      </c>
      <c r="Q604" t="s">
        <v>3722</v>
      </c>
      <c r="R604" s="6">
        <f ca="1">IFERROR(IF(AND(OR(P604="Global X Investments Canada Inc",P604="Fidelity Investments Canada ULC",P604="3iQ Corp."), ISNUMBER(SEARCH("/U", A604))), 0, VLOOKUP(A604,'[1]aum (BBG)'!$A:$D,2,FALSE)),0)</f>
        <v>0</v>
      </c>
      <c r="S604" s="6">
        <f ca="1">IFERROR(IF(AND(OR(P604="Global X Investments Canada Inc",P604="Fidelity Investments Canada ULC",P604="3iQ Corp."), ISNUMBER(SEARCH("/U", A604))), 0, VLOOKUP(A604,'[1]fund_flow (BBG)'!$A:$D,2,FALSE)),0)</f>
        <v>0</v>
      </c>
      <c r="T604" s="6">
        <f ca="1">IFERROR(IF(AND(OR(P604="Global X Investments Canada Inc",P604="Fidelity Investments Canada ULC",P604="3iQ Corp."), ISNUMBER(SEARCH("/U", A604))), 0, VLOOKUP(A604,'[1]fund_flow (BBG)'!$A:$D,4,FALSE)),0)</f>
        <v>0</v>
      </c>
      <c r="U604" s="6">
        <f ca="1">IFERROR(IF(AND(OR(P604="Global X Investments Canada Inc",P604="Fidelity Investments Canada ULC",P604="3iQ Corp."), ISNUMBER(SEARCH("/U", A604))), 0, VLOOKUP(A604,'[1]fund_flow (BBG)'!$E:$F,2,FALSE)),0)</f>
        <v>0</v>
      </c>
      <c r="V604" s="6">
        <f ca="1">IFERROR(IF(AND(OR(P604="Global X Investments Canada Inc",P604="Fidelity Investments Canada ULC",P604="3iQ Corp."), ISNUMBER(SEARCH("/U", A604))), 0, VLOOKUP(A604,'[1]fund_flow (BBG)'!$G:$H,2,FALSE)),0)</f>
        <v>0</v>
      </c>
      <c r="W604" s="6">
        <f ca="1">IFERROR(IF(AND(OR(P604="Global X Investments Canada Inc",P604="Fidelity Investments Canada ULC",P604="3iQ Corp."), ISNUMBER(SEARCH("/U", A604))), 0, VLOOKUP(A604,'[1]fund_flow (BBG)'!$I:$J,2,FALSE)),0)</f>
        <v>0</v>
      </c>
      <c r="X604" s="6">
        <f ca="1">IFERROR(VLOOKUP(A604,'[1]num_trades (BBG)'!$A:$C,2,FALSE),0)</f>
        <v>0</v>
      </c>
      <c r="Y604" s="6">
        <f ca="1">IFERROR(VLOOKUP(A604,'[1]Turnover (BBG)'!$A:$C,2,FALSE),0)</f>
        <v>0</v>
      </c>
      <c r="Z604" s="6" t="str">
        <f>+IFERROR(IFERROR(VLOOKUP(M604,'[1]Category Mapping'!A:B,2,0),VLOOKUP(N604,'[1]Category Mapping'!A:B,2,0)),"Other")</f>
        <v>Other</v>
      </c>
      <c r="AA604" s="7">
        <v>686813.64631652832</v>
      </c>
      <c r="AB604" s="6"/>
    </row>
    <row r="605" spans="1:28">
      <c r="A605" t="s">
        <v>3723</v>
      </c>
      <c r="B605">
        <v>604</v>
      </c>
      <c r="C605" t="s">
        <v>3724</v>
      </c>
      <c r="D605" t="s">
        <v>3725</v>
      </c>
      <c r="E605" s="5" t="s">
        <v>29</v>
      </c>
      <c r="F605">
        <v>1</v>
      </c>
      <c r="G605" t="s">
        <v>3726</v>
      </c>
      <c r="H605" s="8">
        <v>9.2207000000000004E+111</v>
      </c>
      <c r="I605">
        <v>0.22</v>
      </c>
      <c r="J605">
        <v>0.24</v>
      </c>
      <c r="K605" s="5">
        <v>43132</v>
      </c>
      <c r="L605" t="s">
        <v>32</v>
      </c>
      <c r="M605" t="s">
        <v>170</v>
      </c>
      <c r="N605" t="s">
        <v>325</v>
      </c>
      <c r="P605" s="6" t="s">
        <v>1168</v>
      </c>
      <c r="Q605" t="s">
        <v>3727</v>
      </c>
      <c r="R605" s="6">
        <f ca="1">IFERROR(IF(AND(OR(P605="Global X Investments Canada Inc",P605="Fidelity Investments Canada ULC",P605="3iQ Corp."), ISNUMBER(SEARCH("/U", A605))), 0, VLOOKUP(A605,'[1]aum (BBG)'!$A:$D,2,FALSE)),0)</f>
        <v>4657267764.6446228</v>
      </c>
      <c r="S605" s="6">
        <f ca="1">IFERROR(IF(AND(OR(P605="Global X Investments Canada Inc",P605="Fidelity Investments Canada ULC",P605="3iQ Corp."), ISNUMBER(SEARCH("/U", A605))), 0, VLOOKUP(A605,'[1]fund_flow (BBG)'!$A:$D,2,FALSE)),0)</f>
        <v>64749285.000000149</v>
      </c>
      <c r="T605" s="6">
        <f ca="1">IFERROR(IF(AND(OR(P605="Global X Investments Canada Inc",P605="Fidelity Investments Canada ULC",P605="3iQ Corp."), ISNUMBER(SEARCH("/U", A605))), 0, VLOOKUP(A605,'[1]fund_flow (BBG)'!$A:$D,4,FALSE)),0)</f>
        <v>19967286.999999512</v>
      </c>
      <c r="U605" s="6">
        <f ca="1">IFERROR(IF(AND(OR(P605="Global X Investments Canada Inc",P605="Fidelity Investments Canada ULC",P605="3iQ Corp."), ISNUMBER(SEARCH("/U", A605))), 0, VLOOKUP(A605,'[1]fund_flow (BBG)'!$E:$F,2,FALSE)),0)</f>
        <v>45159344.000000104</v>
      </c>
      <c r="V605" s="6">
        <f ca="1">IFERROR(IF(AND(OR(P605="Global X Investments Canada Inc",P605="Fidelity Investments Canada ULC",P605="3iQ Corp."), ISNUMBER(SEARCH("/U", A605))), 0, VLOOKUP(A605,'[1]fund_flow (BBG)'!$G:$H,2,FALSE)),0)</f>
        <v>22337269.000000134</v>
      </c>
      <c r="W605" s="6">
        <f ca="1">IFERROR(IF(AND(OR(P605="Global X Investments Canada Inc",P605="Fidelity Investments Canada ULC",P605="3iQ Corp."), ISNUMBER(SEARCH("/U", A605))), 0, VLOOKUP(A605,'[1]fund_flow (BBG)'!$I:$J,2,FALSE)),0)</f>
        <v>208673364.00000012</v>
      </c>
      <c r="X605" s="6">
        <f ca="1">IFERROR(VLOOKUP(A605,'[1]num_trades (BBG)'!$A:$C,2,FALSE),0)</f>
        <v>8763</v>
      </c>
      <c r="Y605" s="6">
        <f ca="1">IFERROR(VLOOKUP(A605,'[1]Turnover (BBG)'!$A:$C,2,FALSE),0)</f>
        <v>122485420</v>
      </c>
      <c r="Z605" s="6" t="str">
        <f>+IFERROR(IFERROR(VLOOKUP(M605,'[1]Category Mapping'!A:B,2,0),VLOOKUP(N605,'[1]Category Mapping'!A:B,2,0)),"Other")</f>
        <v>Asset Allocation</v>
      </c>
      <c r="AA605" s="7">
        <v>3316920294.7998047</v>
      </c>
      <c r="AB605" s="6"/>
    </row>
    <row r="606" spans="1:28">
      <c r="A606" t="s">
        <v>3728</v>
      </c>
      <c r="B606">
        <v>605</v>
      </c>
      <c r="C606" t="s">
        <v>3729</v>
      </c>
      <c r="D606" t="s">
        <v>3730</v>
      </c>
      <c r="E606" s="5" t="s">
        <v>29</v>
      </c>
      <c r="F606">
        <v>1</v>
      </c>
      <c r="G606" t="s">
        <v>3731</v>
      </c>
      <c r="H606" t="s">
        <v>3732</v>
      </c>
      <c r="I606">
        <v>0.22</v>
      </c>
      <c r="J606">
        <v>0.24</v>
      </c>
      <c r="K606" s="5">
        <v>43132</v>
      </c>
      <c r="L606" t="s">
        <v>32</v>
      </c>
      <c r="M606" t="s">
        <v>170</v>
      </c>
      <c r="N606" t="s">
        <v>2276</v>
      </c>
      <c r="P606" s="6" t="s">
        <v>1168</v>
      </c>
      <c r="Q606" t="s">
        <v>3733</v>
      </c>
      <c r="R606" s="6">
        <f ca="1">IFERROR(IF(AND(OR(P606="Global X Investments Canada Inc",P606="Fidelity Investments Canada ULC",P606="3iQ Corp."), ISNUMBER(SEARCH("/U", A606))), 0, VLOOKUP(A606,'[1]aum (BBG)'!$A:$D,2,FALSE)),0)</f>
        <v>777468642.45872498</v>
      </c>
      <c r="S606" s="6">
        <f ca="1">IFERROR(IF(AND(OR(P606="Global X Investments Canada Inc",P606="Fidelity Investments Canada ULC",P606="3iQ Corp."), ISNUMBER(SEARCH("/U", A606))), 0, VLOOKUP(A606,'[1]fund_flow (BBG)'!$A:$D,2,FALSE)),0)</f>
        <v>11139698.999999933</v>
      </c>
      <c r="T606" s="6">
        <f ca="1">IFERROR(IF(AND(OR(P606="Global X Investments Canada Inc",P606="Fidelity Investments Canada ULC",P606="3iQ Corp."), ISNUMBER(SEARCH("/U", A606))), 0, VLOOKUP(A606,'[1]fund_flow (BBG)'!$A:$D,4,FALSE)),0)</f>
        <v>6706001.0000000261</v>
      </c>
      <c r="U606" s="6">
        <f ca="1">IFERROR(IF(AND(OR(P606="Global X Investments Canada Inc",P606="Fidelity Investments Canada ULC",P606="3iQ Corp."), ISNUMBER(SEARCH("/U", A606))), 0, VLOOKUP(A606,'[1]fund_flow (BBG)'!$E:$F,2,FALSE)),0)</f>
        <v>4789155.000000068</v>
      </c>
      <c r="V606" s="6">
        <f ca="1">IFERROR(IF(AND(OR(P606="Global X Investments Canada Inc",P606="Fidelity Investments Canada ULC",P606="3iQ Corp."), ISNUMBER(SEARCH("/U", A606))), 0, VLOOKUP(A606,'[1]fund_flow (BBG)'!$G:$H,2,FALSE)),0)</f>
        <v>2887206.9999999953</v>
      </c>
      <c r="W606" s="6">
        <f ca="1">IFERROR(IF(AND(OR(P606="Global X Investments Canada Inc",P606="Fidelity Investments Canada ULC",P606="3iQ Corp."), ISNUMBER(SEARCH("/U", A606))), 0, VLOOKUP(A606,'[1]fund_flow (BBG)'!$I:$J,2,FALSE)),0)</f>
        <v>40769880.000000045</v>
      </c>
      <c r="X606" s="6">
        <f ca="1">IFERROR(VLOOKUP(A606,'[1]num_trades (BBG)'!$A:$C,2,FALSE),0)</f>
        <v>1910</v>
      </c>
      <c r="Y606" s="6">
        <f ca="1">IFERROR(VLOOKUP(A606,'[1]Turnover (BBG)'!$A:$C,2,FALSE),0)</f>
        <v>26351715</v>
      </c>
      <c r="Z606" s="6" t="str">
        <f>+IFERROR(IFERROR(VLOOKUP(M606,'[1]Category Mapping'!A:B,2,0),VLOOKUP(N606,'[1]Category Mapping'!A:B,2,0)),"Other")</f>
        <v>Asset Allocation</v>
      </c>
      <c r="AA606" s="7">
        <v>513171197.96562195</v>
      </c>
      <c r="AB606" s="6"/>
    </row>
    <row r="607" spans="1:28">
      <c r="A607" t="s">
        <v>3734</v>
      </c>
      <c r="B607">
        <v>606</v>
      </c>
      <c r="C607" t="s">
        <v>3735</v>
      </c>
      <c r="D607" t="s">
        <v>3736</v>
      </c>
      <c r="E607" s="5" t="s">
        <v>29</v>
      </c>
      <c r="F607">
        <v>1</v>
      </c>
      <c r="G607" t="s">
        <v>3737</v>
      </c>
      <c r="H607" t="s">
        <v>3738</v>
      </c>
      <c r="I607">
        <v>0.22</v>
      </c>
      <c r="J607">
        <v>0.24</v>
      </c>
      <c r="K607" s="5">
        <v>43132</v>
      </c>
      <c r="L607" t="s">
        <v>32</v>
      </c>
      <c r="M607" t="s">
        <v>170</v>
      </c>
      <c r="N607" t="s">
        <v>332</v>
      </c>
      <c r="P607" s="6" t="s">
        <v>1168</v>
      </c>
      <c r="Q607" t="s">
        <v>3739</v>
      </c>
      <c r="R607" s="6">
        <f ca="1">IFERROR(IF(AND(OR(P607="Global X Investments Canada Inc",P607="Fidelity Investments Canada ULC",P607="3iQ Corp."), ISNUMBER(SEARCH("/U", A607))), 0, VLOOKUP(A607,'[1]aum (BBG)'!$A:$D,2,FALSE)),0)</f>
        <v>8839936415.580368</v>
      </c>
      <c r="S607" s="6">
        <f ca="1">IFERROR(IF(AND(OR(P607="Global X Investments Canada Inc",P607="Fidelity Investments Canada ULC",P607="3iQ Corp."), ISNUMBER(SEARCH("/U", A607))), 0, VLOOKUP(A607,'[1]fund_flow (BBG)'!$A:$D,2,FALSE)),0)</f>
        <v>55176397.999999613</v>
      </c>
      <c r="T607" s="6">
        <f ca="1">IFERROR(IF(AND(OR(P607="Global X Investments Canada Inc",P607="Fidelity Investments Canada ULC",P607="3iQ Corp."), ISNUMBER(SEARCH("/U", A607))), 0, VLOOKUP(A607,'[1]fund_flow (BBG)'!$A:$D,4,FALSE)),0)</f>
        <v>36470773.000000551</v>
      </c>
      <c r="U607" s="6">
        <f ca="1">IFERROR(IF(AND(OR(P607="Global X Investments Canada Inc",P607="Fidelity Investments Canada ULC",P607="3iQ Corp."), ISNUMBER(SEARCH("/U", A607))), 0, VLOOKUP(A607,'[1]fund_flow (BBG)'!$E:$F,2,FALSE)),0)</f>
        <v>59556057.999999747</v>
      </c>
      <c r="V607" s="6">
        <f ca="1">IFERROR(IF(AND(OR(P607="Global X Investments Canada Inc",P607="Fidelity Investments Canada ULC",P607="3iQ Corp."), ISNUMBER(SEARCH("/U", A607))), 0, VLOOKUP(A607,'[1]fund_flow (BBG)'!$G:$H,2,FALSE)),0)</f>
        <v>49644212.000000201</v>
      </c>
      <c r="W607" s="6">
        <f ca="1">IFERROR(IF(AND(OR(P607="Global X Investments Canada Inc",P607="Fidelity Investments Canada ULC",P607="3iQ Corp."), ISNUMBER(SEARCH("/U", A607))), 0, VLOOKUP(A607,'[1]fund_flow (BBG)'!$I:$J,2,FALSE)),0)</f>
        <v>288770616.9999997</v>
      </c>
      <c r="X607" s="6">
        <f ca="1">IFERROR(VLOOKUP(A607,'[1]num_trades (BBG)'!$A:$C,2,FALSE),0)</f>
        <v>19487</v>
      </c>
      <c r="Y607" s="6">
        <f ca="1">IFERROR(VLOOKUP(A607,'[1]Turnover (BBG)'!$A:$C,2,FALSE),0)</f>
        <v>134192740</v>
      </c>
      <c r="Z607" s="6" t="str">
        <f>+IFERROR(IFERROR(VLOOKUP(M607,'[1]Category Mapping'!A:B,2,0),VLOOKUP(N607,'[1]Category Mapping'!A:B,2,0)),"Other")</f>
        <v>Asset Allocation</v>
      </c>
      <c r="AA607" s="7">
        <v>6291625317.5735474</v>
      </c>
      <c r="AB607" s="6"/>
    </row>
    <row r="608" spans="1:28">
      <c r="A608" t="s">
        <v>3740</v>
      </c>
      <c r="B608">
        <v>607</v>
      </c>
      <c r="C608" t="s">
        <v>3741</v>
      </c>
      <c r="D608" t="s">
        <v>3742</v>
      </c>
      <c r="E608" s="5" t="s">
        <v>29</v>
      </c>
      <c r="F608">
        <v>1</v>
      </c>
      <c r="G608" t="s">
        <v>3743</v>
      </c>
      <c r="H608" t="s">
        <v>3744</v>
      </c>
      <c r="I608">
        <v>0.75</v>
      </c>
      <c r="J608">
        <v>0.98</v>
      </c>
      <c r="K608" s="5">
        <v>43136</v>
      </c>
      <c r="L608" t="s">
        <v>32</v>
      </c>
      <c r="M608" t="s">
        <v>820</v>
      </c>
      <c r="N608" t="s">
        <v>87</v>
      </c>
      <c r="P608" s="6" t="s">
        <v>1906</v>
      </c>
      <c r="Q608" t="s">
        <v>3745</v>
      </c>
      <c r="R608" s="6">
        <f ca="1">IFERROR(IF(AND(OR(P608="Global X Investments Canada Inc",P608="Fidelity Investments Canada ULC",P608="3iQ Corp."), ISNUMBER(SEARCH("/U", A608))), 0, VLOOKUP(A608,'[1]aum (BBG)'!$A:$D,2,FALSE)),0)</f>
        <v>113406288.43307495</v>
      </c>
      <c r="S608" s="6">
        <f ca="1">IFERROR(IF(AND(OR(P608="Global X Investments Canada Inc",P608="Fidelity Investments Canada ULC",P608="3iQ Corp."), ISNUMBER(SEARCH("/U", A608))), 0, VLOOKUP(A608,'[1]fund_flow (BBG)'!$A:$D,2,FALSE)),0)</f>
        <v>0</v>
      </c>
      <c r="T608" s="6">
        <f ca="1">IFERROR(IF(AND(OR(P608="Global X Investments Canada Inc",P608="Fidelity Investments Canada ULC",P608="3iQ Corp."), ISNUMBER(SEARCH("/U", A608))), 0, VLOOKUP(A608,'[1]fund_flow (BBG)'!$A:$D,4,FALSE)),0)</f>
        <v>-9144625.0000000112</v>
      </c>
      <c r="U608" s="6">
        <f ca="1">IFERROR(IF(AND(OR(P608="Global X Investments Canada Inc",P608="Fidelity Investments Canada ULC",P608="3iQ Corp."), ISNUMBER(SEARCH("/U", A608))), 0, VLOOKUP(A608,'[1]fund_flow (BBG)'!$E:$F,2,FALSE)),0)</f>
        <v>1107712.5000000158</v>
      </c>
      <c r="V608" s="6">
        <f ca="1">IFERROR(IF(AND(OR(P608="Global X Investments Canada Inc",P608="Fidelity Investments Canada ULC",P608="3iQ Corp."), ISNUMBER(SEARCH("/U", A608))), 0, VLOOKUP(A608,'[1]fund_flow (BBG)'!$G:$H,2,FALSE)),0)</f>
        <v>369122.50000000524</v>
      </c>
      <c r="W608" s="6">
        <f ca="1">IFERROR(IF(AND(OR(P608="Global X Investments Canada Inc",P608="Fidelity Investments Canada ULC",P608="3iQ Corp."), ISNUMBER(SEARCH("/U", A608))), 0, VLOOKUP(A608,'[1]fund_flow (BBG)'!$I:$J,2,FALSE)),0)</f>
        <v>-7667789.9999999907</v>
      </c>
      <c r="X608" s="6">
        <f ca="1">IFERROR(VLOOKUP(A608,'[1]num_trades (BBG)'!$A:$C,2,FALSE),0)</f>
        <v>395</v>
      </c>
      <c r="Y608" s="6">
        <f ca="1">IFERROR(VLOOKUP(A608,'[1]Turnover (BBG)'!$A:$C,2,FALSE),0)</f>
        <v>1290203.3</v>
      </c>
      <c r="Z608" s="6" t="str">
        <f>+IFERROR(IFERROR(VLOOKUP(M608,'[1]Category Mapping'!A:B,2,0),VLOOKUP(N608,'[1]Category Mapping'!A:B,2,0)),"Other")</f>
        <v>Covered Call</v>
      </c>
      <c r="AA608" s="7">
        <v>116523751.97410583</v>
      </c>
      <c r="AB608" s="6"/>
    </row>
    <row r="609" spans="1:28">
      <c r="A609" t="s">
        <v>3746</v>
      </c>
      <c r="B609">
        <v>608</v>
      </c>
      <c r="C609" t="s">
        <v>3747</v>
      </c>
      <c r="D609" t="s">
        <v>3748</v>
      </c>
      <c r="E609" s="5" t="s">
        <v>29</v>
      </c>
      <c r="F609">
        <v>1</v>
      </c>
      <c r="G609" t="s">
        <v>3749</v>
      </c>
      <c r="H609" t="s">
        <v>3750</v>
      </c>
      <c r="I609">
        <v>0.75</v>
      </c>
      <c r="J609">
        <v>0.98</v>
      </c>
      <c r="K609" s="5">
        <v>43136</v>
      </c>
      <c r="L609" t="s">
        <v>32</v>
      </c>
      <c r="M609" t="s">
        <v>820</v>
      </c>
      <c r="N609" t="s">
        <v>87</v>
      </c>
      <c r="P609" s="6" t="s">
        <v>1906</v>
      </c>
      <c r="Q609" t="s">
        <v>3751</v>
      </c>
      <c r="R609" s="6">
        <f ca="1">IFERROR(IF(AND(OR(P609="Global X Investments Canada Inc",P609="Fidelity Investments Canada ULC",P609="3iQ Corp."), ISNUMBER(SEARCH("/U", A609))), 0, VLOOKUP(A609,'[1]aum (BBG)'!$A:$D,2,FALSE)),0)</f>
        <v>18497784.97389948</v>
      </c>
      <c r="S609" s="6">
        <f ca="1">IFERROR(IF(AND(OR(P609="Global X Investments Canada Inc",P609="Fidelity Investments Canada ULC",P609="3iQ Corp."), ISNUMBER(SEARCH("/U", A609))), 0, VLOOKUP(A609,'[1]fund_flow (BBG)'!$A:$D,2,FALSE)),0)</f>
        <v>-603335.2085400006</v>
      </c>
      <c r="T609" s="6">
        <f ca="1">IFERROR(IF(AND(OR(P609="Global X Investments Canada Inc",P609="Fidelity Investments Canada ULC",P609="3iQ Corp."), ISNUMBER(SEARCH("/U", A609))), 0, VLOOKUP(A609,'[1]fund_flow (BBG)'!$A:$D,4,FALSE)),0)</f>
        <v>0</v>
      </c>
      <c r="U609" s="6">
        <f ca="1">IFERROR(IF(AND(OR(P609="Global X Investments Canada Inc",P609="Fidelity Investments Canada ULC",P609="3iQ Corp."), ISNUMBER(SEARCH("/U", A609))), 0, VLOOKUP(A609,'[1]fund_flow (BBG)'!$E:$F,2,FALSE)),0)</f>
        <v>0</v>
      </c>
      <c r="V609" s="6">
        <f ca="1">IFERROR(IF(AND(OR(P609="Global X Investments Canada Inc",P609="Fidelity Investments Canada ULC",P609="3iQ Corp."), ISNUMBER(SEARCH("/U", A609))), 0, VLOOKUP(A609,'[1]fund_flow (BBG)'!$G:$H,2,FALSE)),0)</f>
        <v>-1184521.3828824982</v>
      </c>
      <c r="W609" s="6">
        <f ca="1">IFERROR(IF(AND(OR(P609="Global X Investments Canada Inc",P609="Fidelity Investments Canada ULC",P609="3iQ Corp."), ISNUMBER(SEARCH("/U", A609))), 0, VLOOKUP(A609,'[1]fund_flow (BBG)'!$I:$J,2,FALSE)),0)</f>
        <v>-1186109.3253725008</v>
      </c>
      <c r="X609" s="6">
        <f ca="1">IFERROR(VLOOKUP(A609,'[1]num_trades (BBG)'!$A:$C,2,FALSE),0)</f>
        <v>8</v>
      </c>
      <c r="Y609" s="6">
        <f ca="1">IFERROR(VLOOKUP(A609,'[1]Turnover (BBG)'!$A:$C,2,FALSE),0)</f>
        <v>585935.79999999993</v>
      </c>
      <c r="Z609" s="6" t="str">
        <f>+IFERROR(IFERROR(VLOOKUP(M609,'[1]Category Mapping'!A:B,2,0),VLOOKUP(N609,'[1]Category Mapping'!A:B,2,0)),"Other")</f>
        <v>Covered Call</v>
      </c>
      <c r="AA609" s="7">
        <v>12546544.376819339</v>
      </c>
      <c r="AB609" s="6"/>
    </row>
    <row r="610" spans="1:28">
      <c r="A610" t="s">
        <v>3752</v>
      </c>
      <c r="B610">
        <v>609</v>
      </c>
      <c r="C610" t="s">
        <v>3753</v>
      </c>
      <c r="D610" t="s">
        <v>3754</v>
      </c>
      <c r="E610" s="5" t="s">
        <v>29</v>
      </c>
      <c r="F610">
        <v>1</v>
      </c>
      <c r="G610" t="s">
        <v>3755</v>
      </c>
      <c r="H610" t="s">
        <v>3756</v>
      </c>
      <c r="I610">
        <v>0.65</v>
      </c>
      <c r="J610">
        <v>0.98</v>
      </c>
      <c r="K610" s="5">
        <v>43138</v>
      </c>
      <c r="L610" t="s">
        <v>32</v>
      </c>
      <c r="M610" t="s">
        <v>142</v>
      </c>
      <c r="N610" t="s">
        <v>3757</v>
      </c>
      <c r="P610" s="6" t="s">
        <v>1906</v>
      </c>
      <c r="Q610" t="s">
        <v>3758</v>
      </c>
      <c r="R610" s="6">
        <f ca="1">IFERROR(IF(AND(OR(P610="Global X Investments Canada Inc",P610="Fidelity Investments Canada ULC",P610="3iQ Corp."), ISNUMBER(SEARCH("/U", A610))), 0, VLOOKUP(A610,'[1]aum (BBG)'!$A:$D,2,FALSE)),0)</f>
        <v>20754146.041870117</v>
      </c>
      <c r="S610" s="6">
        <f ca="1">IFERROR(IF(AND(OR(P610="Global X Investments Canada Inc",P610="Fidelity Investments Canada ULC",P610="3iQ Corp."), ISNUMBER(SEARCH("/U", A610))), 0, VLOOKUP(A610,'[1]fund_flow (BBG)'!$A:$D,2,FALSE)),0)</f>
        <v>0</v>
      </c>
      <c r="T610" s="6">
        <f ca="1">IFERROR(IF(AND(OR(P610="Global X Investments Canada Inc",P610="Fidelity Investments Canada ULC",P610="3iQ Corp."), ISNUMBER(SEARCH("/U", A610))), 0, VLOOKUP(A610,'[1]fund_flow (BBG)'!$A:$D,4,FALSE)),0)</f>
        <v>0</v>
      </c>
      <c r="U610" s="6">
        <f ca="1">IFERROR(IF(AND(OR(P610="Global X Investments Canada Inc",P610="Fidelity Investments Canada ULC",P610="3iQ Corp."), ISNUMBER(SEARCH("/U", A610))), 0, VLOOKUP(A610,'[1]fund_flow (BBG)'!$E:$F,2,FALSE)),0)</f>
        <v>0</v>
      </c>
      <c r="V610" s="6">
        <f ca="1">IFERROR(IF(AND(OR(P610="Global X Investments Canada Inc",P610="Fidelity Investments Canada ULC",P610="3iQ Corp."), ISNUMBER(SEARCH("/U", A610))), 0, VLOOKUP(A610,'[1]fund_flow (BBG)'!$G:$H,2,FALSE)),0)</f>
        <v>485775.00000000047</v>
      </c>
      <c r="W610" s="6">
        <f ca="1">IFERROR(IF(AND(OR(P610="Global X Investments Canada Inc",P610="Fidelity Investments Canada ULC",P610="3iQ Corp."), ISNUMBER(SEARCH("/U", A610))), 0, VLOOKUP(A610,'[1]fund_flow (BBG)'!$I:$J,2,FALSE)),0)</f>
        <v>721274.0000000007</v>
      </c>
      <c r="X610" s="6">
        <f ca="1">IFERROR(VLOOKUP(A610,'[1]num_trades (BBG)'!$A:$C,2,FALSE),0)</f>
        <v>338</v>
      </c>
      <c r="Y610" s="6">
        <f ca="1">IFERROR(VLOOKUP(A610,'[1]Turnover (BBG)'!$A:$C,2,FALSE),0)</f>
        <v>379719.44</v>
      </c>
      <c r="Z610" s="6" t="str">
        <f>+IFERROR(IFERROR(VLOOKUP(M610,'[1]Category Mapping'!A:B,2,0),VLOOKUP(N610,'[1]Category Mapping'!A:B,2,0)),"Other")</f>
        <v>Other</v>
      </c>
      <c r="AA610" s="7">
        <v>30703821.716308594</v>
      </c>
      <c r="AB610" s="6"/>
    </row>
    <row r="611" spans="1:28">
      <c r="A611" t="s">
        <v>3759</v>
      </c>
      <c r="B611">
        <v>610</v>
      </c>
      <c r="C611" t="s">
        <v>3760</v>
      </c>
      <c r="D611" t="s">
        <v>3761</v>
      </c>
      <c r="E611" s="5" t="s">
        <v>29</v>
      </c>
      <c r="F611">
        <v>1</v>
      </c>
      <c r="G611" t="s">
        <v>3762</v>
      </c>
      <c r="H611" t="s">
        <v>3763</v>
      </c>
      <c r="I611">
        <v>0.45</v>
      </c>
      <c r="J611">
        <v>0.45</v>
      </c>
      <c r="K611" s="5">
        <v>43143</v>
      </c>
      <c r="L611" t="s">
        <v>32</v>
      </c>
      <c r="M611" t="s">
        <v>142</v>
      </c>
      <c r="N611" t="s">
        <v>143</v>
      </c>
      <c r="P611" s="6" t="s">
        <v>2864</v>
      </c>
      <c r="Q611" t="s">
        <v>3764</v>
      </c>
      <c r="R611" s="6">
        <f ca="1">IFERROR(IF(AND(OR(P611="Global X Investments Canada Inc",P611="Fidelity Investments Canada ULC",P611="3iQ Corp."), ISNUMBER(SEARCH("/U", A611))), 0, VLOOKUP(A611,'[1]aum (BBG)'!$A:$D,2,FALSE)),0)</f>
        <v>147319843.48297119</v>
      </c>
      <c r="S611" s="6">
        <f ca="1">IFERROR(IF(AND(OR(P611="Global X Investments Canada Inc",P611="Fidelity Investments Canada ULC",P611="3iQ Corp."), ISNUMBER(SEARCH("/U", A611))), 0, VLOOKUP(A611,'[1]fund_flow (BBG)'!$A:$D,2,FALSE)),0)</f>
        <v>-963768.05000001378</v>
      </c>
      <c r="T611" s="6">
        <f ca="1">IFERROR(IF(AND(OR(P611="Global X Investments Canada Inc",P611="Fidelity Investments Canada ULC",P611="3iQ Corp."), ISNUMBER(SEARCH("/U", A611))), 0, VLOOKUP(A611,'[1]fund_flow (BBG)'!$A:$D,4,FALSE)),0)</f>
        <v>0</v>
      </c>
      <c r="U611" s="6">
        <f ca="1">IFERROR(IF(AND(OR(P611="Global X Investments Canada Inc",P611="Fidelity Investments Canada ULC",P611="3iQ Corp."), ISNUMBER(SEARCH("/U", A611))), 0, VLOOKUP(A611,'[1]fund_flow (BBG)'!$E:$F,2,FALSE)),0)</f>
        <v>0</v>
      </c>
      <c r="V611" s="6">
        <f ca="1">IFERROR(IF(AND(OR(P611="Global X Investments Canada Inc",P611="Fidelity Investments Canada ULC",P611="3iQ Corp."), ISNUMBER(SEARCH("/U", A611))), 0, VLOOKUP(A611,'[1]fund_flow (BBG)'!$G:$H,2,FALSE)),0)</f>
        <v>-1882899.0499999935</v>
      </c>
      <c r="W611" s="6">
        <f ca="1">IFERROR(IF(AND(OR(P611="Global X Investments Canada Inc",P611="Fidelity Investments Canada ULC",P611="3iQ Corp."), ISNUMBER(SEARCH("/U", A611))), 0, VLOOKUP(A611,'[1]fund_flow (BBG)'!$I:$J,2,FALSE)),0)</f>
        <v>-1911404.7500000105</v>
      </c>
      <c r="X611" s="6">
        <f ca="1">IFERROR(VLOOKUP(A611,'[1]num_trades (BBG)'!$A:$C,2,FALSE),0)</f>
        <v>95</v>
      </c>
      <c r="Y611" s="6">
        <f ca="1">IFERROR(VLOOKUP(A611,'[1]Turnover (BBG)'!$A:$C,2,FALSE),0)</f>
        <v>1279557.2000000002</v>
      </c>
      <c r="Z611" s="6" t="str">
        <f>+IFERROR(IFERROR(VLOOKUP(M611,'[1]Category Mapping'!A:B,2,0),VLOOKUP(N611,'[1]Category Mapping'!A:B,2,0)),"Other")</f>
        <v>Other</v>
      </c>
      <c r="AA611" s="7">
        <v>185544412.61291504</v>
      </c>
      <c r="AB611" s="6"/>
    </row>
    <row r="612" spans="1:28">
      <c r="A612" t="s">
        <v>3765</v>
      </c>
      <c r="B612">
        <v>611</v>
      </c>
      <c r="C612" t="s">
        <v>3766</v>
      </c>
      <c r="D612" t="s">
        <v>3767</v>
      </c>
      <c r="E612" s="5" t="s">
        <v>29</v>
      </c>
      <c r="F612">
        <v>1</v>
      </c>
      <c r="G612" t="s">
        <v>3768</v>
      </c>
      <c r="H612" t="s">
        <v>3769</v>
      </c>
      <c r="I612">
        <v>0.45</v>
      </c>
      <c r="J612">
        <v>0.45</v>
      </c>
      <c r="K612" s="5">
        <v>43143</v>
      </c>
      <c r="L612" t="s">
        <v>32</v>
      </c>
      <c r="M612" t="s">
        <v>286</v>
      </c>
      <c r="N612" t="s">
        <v>3571</v>
      </c>
      <c r="P612" s="6" t="s">
        <v>2864</v>
      </c>
      <c r="Q612" t="s">
        <v>3770</v>
      </c>
      <c r="R612" s="6">
        <f ca="1">IFERROR(IF(AND(OR(P612="Global X Investments Canada Inc",P612="Fidelity Investments Canada ULC",P612="3iQ Corp."), ISNUMBER(SEARCH("/U", A612))), 0, VLOOKUP(A612,'[1]aum (BBG)'!$A:$D,2,FALSE)),0)</f>
        <v>113211065.52886963</v>
      </c>
      <c r="S612" s="6">
        <f ca="1">IFERROR(IF(AND(OR(P612="Global X Investments Canada Inc",P612="Fidelity Investments Canada ULC",P612="3iQ Corp."), ISNUMBER(SEARCH("/U", A612))), 0, VLOOKUP(A612,'[1]fund_flow (BBG)'!$A:$D,2,FALSE)),0)</f>
        <v>0</v>
      </c>
      <c r="T612" s="6">
        <f ca="1">IFERROR(IF(AND(OR(P612="Global X Investments Canada Inc",P612="Fidelity Investments Canada ULC",P612="3iQ Corp."), ISNUMBER(SEARCH("/U", A612))), 0, VLOOKUP(A612,'[1]fund_flow (BBG)'!$A:$D,4,FALSE)),0)</f>
        <v>0</v>
      </c>
      <c r="U612" s="6">
        <f ca="1">IFERROR(IF(AND(OR(P612="Global X Investments Canada Inc",P612="Fidelity Investments Canada ULC",P612="3iQ Corp."), ISNUMBER(SEARCH("/U", A612))), 0, VLOOKUP(A612,'[1]fund_flow (BBG)'!$E:$F,2,FALSE)),0)</f>
        <v>0</v>
      </c>
      <c r="V612" s="6">
        <f ca="1">IFERROR(IF(AND(OR(P612="Global X Investments Canada Inc",P612="Fidelity Investments Canada ULC",P612="3iQ Corp."), ISNUMBER(SEARCH("/U", A612))), 0, VLOOKUP(A612,'[1]fund_flow (BBG)'!$G:$H,2,FALSE)),0)</f>
        <v>2640792.6249999907</v>
      </c>
      <c r="W612" s="6">
        <f ca="1">IFERROR(IF(AND(OR(P612="Global X Investments Canada Inc",P612="Fidelity Investments Canada ULC",P612="3iQ Corp."), ISNUMBER(SEARCH("/U", A612))), 0, VLOOKUP(A612,'[1]fund_flow (BBG)'!$I:$J,2,FALSE)),0)</f>
        <v>2640792.6249999907</v>
      </c>
      <c r="X612" s="6">
        <f ca="1">IFERROR(VLOOKUP(A612,'[1]num_trades (BBG)'!$A:$C,2,FALSE),0)</f>
        <v>22</v>
      </c>
      <c r="Y612" s="6">
        <f ca="1">IFERROR(VLOOKUP(A612,'[1]Turnover (BBG)'!$A:$C,2,FALSE),0)</f>
        <v>111137.69</v>
      </c>
      <c r="Z612" s="6" t="str">
        <f>+IFERROR(IFERROR(VLOOKUP(M612,'[1]Category Mapping'!A:B,2,0),VLOOKUP(N612,'[1]Category Mapping'!A:B,2,0)),"Other")</f>
        <v>Other</v>
      </c>
      <c r="AA612" s="7">
        <v>107402966.30859375</v>
      </c>
      <c r="AB612" s="6"/>
    </row>
    <row r="613" spans="1:28">
      <c r="A613" t="s">
        <v>3771</v>
      </c>
      <c r="B613">
        <v>612</v>
      </c>
      <c r="C613" t="s">
        <v>3772</v>
      </c>
      <c r="D613" t="s">
        <v>3773</v>
      </c>
      <c r="E613" s="5" t="s">
        <v>29</v>
      </c>
      <c r="F613">
        <v>1</v>
      </c>
      <c r="G613" t="s">
        <v>3774</v>
      </c>
      <c r="H613" t="s">
        <v>3775</v>
      </c>
      <c r="I613">
        <v>0.7</v>
      </c>
      <c r="J613">
        <v>0.84</v>
      </c>
      <c r="K613" s="5">
        <v>43151</v>
      </c>
      <c r="L613" t="s">
        <v>32</v>
      </c>
      <c r="M613" t="s">
        <v>33</v>
      </c>
      <c r="N613" t="s">
        <v>115</v>
      </c>
      <c r="P613" s="6" t="s">
        <v>3776</v>
      </c>
      <c r="Q613" t="s">
        <v>3777</v>
      </c>
      <c r="R613" s="6">
        <f ca="1">IFERROR(IF(AND(OR(P613="Global X Investments Canada Inc",P613="Fidelity Investments Canada ULC",P613="3iQ Corp."), ISNUMBER(SEARCH("/U", A613))), 0, VLOOKUP(A613,'[1]aum (BBG)'!$A:$D,2,FALSE)),0)</f>
        <v>10950188.827514648</v>
      </c>
      <c r="S613" s="6">
        <f ca="1">IFERROR(IF(AND(OR(P613="Global X Investments Canada Inc",P613="Fidelity Investments Canada ULC",P613="3iQ Corp."), ISNUMBER(SEARCH("/U", A613))), 0, VLOOKUP(A613,'[1]fund_flow (BBG)'!$A:$D,2,FALSE)),0)</f>
        <v>37940.800000000047</v>
      </c>
      <c r="T613" s="6">
        <f ca="1">IFERROR(IF(AND(OR(P613="Global X Investments Canada Inc",P613="Fidelity Investments Canada ULC",P613="3iQ Corp."), ISNUMBER(SEARCH("/U", A613))), 0, VLOOKUP(A613,'[1]fund_flow (BBG)'!$A:$D,4,FALSE)),0)</f>
        <v>0</v>
      </c>
      <c r="U613" s="6">
        <f ca="1">IFERROR(IF(AND(OR(P613="Global X Investments Canada Inc",P613="Fidelity Investments Canada ULC",P613="3iQ Corp."), ISNUMBER(SEARCH("/U", A613))), 0, VLOOKUP(A613,'[1]fund_flow (BBG)'!$E:$F,2,FALSE)),0)</f>
        <v>0</v>
      </c>
      <c r="V613" s="6">
        <f ca="1">IFERROR(IF(AND(OR(P613="Global X Investments Canada Inc",P613="Fidelity Investments Canada ULC",P613="3iQ Corp."), ISNUMBER(SEARCH("/U", A613))), 0, VLOOKUP(A613,'[1]fund_flow (BBG)'!$G:$H,2,FALSE)),0)</f>
        <v>0</v>
      </c>
      <c r="W613" s="6">
        <f ca="1">IFERROR(IF(AND(OR(P613="Global X Investments Canada Inc",P613="Fidelity Investments Canada ULC",P613="3iQ Corp."), ISNUMBER(SEARCH("/U", A613))), 0, VLOOKUP(A613,'[1]fund_flow (BBG)'!$I:$J,2,FALSE)),0)</f>
        <v>37940.800000000047</v>
      </c>
      <c r="X613" s="6">
        <f ca="1">IFERROR(VLOOKUP(A613,'[1]num_trades (BBG)'!$A:$C,2,FALSE),0)</f>
        <v>13</v>
      </c>
      <c r="Y613" s="6">
        <f ca="1">IFERROR(VLOOKUP(A613,'[1]Turnover (BBG)'!$A:$C,2,FALSE),0)</f>
        <v>73621.37</v>
      </c>
      <c r="Z613" s="6" t="str">
        <f>+IFERROR(IFERROR(VLOOKUP(M613,'[1]Category Mapping'!A:B,2,0),VLOOKUP(N613,'[1]Category Mapping'!A:B,2,0)),"Other")</f>
        <v>Other</v>
      </c>
      <c r="AA613" s="7">
        <v>26036378.860473633</v>
      </c>
      <c r="AB613" s="6"/>
    </row>
    <row r="614" spans="1:28">
      <c r="A614" t="s">
        <v>3778</v>
      </c>
      <c r="B614">
        <v>613</v>
      </c>
      <c r="C614" t="s">
        <v>3779</v>
      </c>
      <c r="D614" t="s">
        <v>3780</v>
      </c>
      <c r="E614" s="5" t="s">
        <v>29</v>
      </c>
      <c r="F614">
        <v>1</v>
      </c>
      <c r="G614" t="s">
        <v>3781</v>
      </c>
      <c r="H614" t="s">
        <v>3782</v>
      </c>
      <c r="I614">
        <v>0.7</v>
      </c>
      <c r="J614">
        <v>0.84</v>
      </c>
      <c r="K614" s="5">
        <v>43151</v>
      </c>
      <c r="L614" t="s">
        <v>32</v>
      </c>
      <c r="M614" t="s">
        <v>480</v>
      </c>
      <c r="N614" t="s">
        <v>115</v>
      </c>
      <c r="P614" s="6" t="s">
        <v>3776</v>
      </c>
      <c r="Q614" t="s">
        <v>3783</v>
      </c>
      <c r="R614" s="6">
        <f ca="1">IFERROR(IF(AND(OR(P614="Global X Investments Canada Inc",P614="Fidelity Investments Canada ULC",P614="3iQ Corp."), ISNUMBER(SEARCH("/U", A614))), 0, VLOOKUP(A614,'[1]aum (BBG)'!$A:$D,2,FALSE)),0)</f>
        <v>100529538.53607176</v>
      </c>
      <c r="S614" s="6">
        <f ca="1">IFERROR(IF(AND(OR(P614="Global X Investments Canada Inc",P614="Fidelity Investments Canada ULC",P614="3iQ Corp."), ISNUMBER(SEARCH("/U", A614))), 0, VLOOKUP(A614,'[1]fund_flow (BBG)'!$A:$D,2,FALSE)),0)</f>
        <v>-2516565.000000013</v>
      </c>
      <c r="T614" s="6">
        <f ca="1">IFERROR(IF(AND(OR(P614="Global X Investments Canada Inc",P614="Fidelity Investments Canada ULC",P614="3iQ Corp."), ISNUMBER(SEARCH("/U", A614))), 0, VLOOKUP(A614,'[1]fund_flow (BBG)'!$A:$D,4,FALSE)),0)</f>
        <v>2468255.000000013</v>
      </c>
      <c r="U614" s="6">
        <f ca="1">IFERROR(IF(AND(OR(P614="Global X Investments Canada Inc",P614="Fidelity Investments Canada ULC",P614="3iQ Corp."), ISNUMBER(SEARCH("/U", A614))), 0, VLOOKUP(A614,'[1]fund_flow (BBG)'!$E:$F,2,FALSE)),0)</f>
        <v>-2592950.000000014</v>
      </c>
      <c r="V614" s="6">
        <f ca="1">IFERROR(IF(AND(OR(P614="Global X Investments Canada Inc",P614="Fidelity Investments Canada ULC",P614="3iQ Corp."), ISNUMBER(SEARCH("/U", A614))), 0, VLOOKUP(A614,'[1]fund_flow (BBG)'!$G:$H,2,FALSE)),0)</f>
        <v>0</v>
      </c>
      <c r="W614" s="6">
        <f ca="1">IFERROR(IF(AND(OR(P614="Global X Investments Canada Inc",P614="Fidelity Investments Canada ULC",P614="3iQ Corp."), ISNUMBER(SEARCH("/U", A614))), 0, VLOOKUP(A614,'[1]fund_flow (BBG)'!$I:$J,2,FALSE)),0)</f>
        <v>-2641260.000000014</v>
      </c>
      <c r="X614" s="6">
        <f ca="1">IFERROR(VLOOKUP(A614,'[1]num_trades (BBG)'!$A:$C,2,FALSE),0)</f>
        <v>100</v>
      </c>
      <c r="Y614" s="6">
        <f ca="1">IFERROR(VLOOKUP(A614,'[1]Turnover (BBG)'!$A:$C,2,FALSE),0)</f>
        <v>1558304.2999999998</v>
      </c>
      <c r="Z614" s="6" t="str">
        <f>+IFERROR(IFERROR(VLOOKUP(M614,'[1]Category Mapping'!A:B,2,0),VLOOKUP(N614,'[1]Category Mapping'!A:B,2,0)),"Other")</f>
        <v>Other</v>
      </c>
      <c r="AA614" s="7">
        <v>168543205.26123047</v>
      </c>
      <c r="AB614" s="6"/>
    </row>
    <row r="615" spans="1:28">
      <c r="A615" t="s">
        <v>3784</v>
      </c>
      <c r="B615">
        <v>614</v>
      </c>
      <c r="C615" t="s">
        <v>3785</v>
      </c>
      <c r="D615" t="s">
        <v>3786</v>
      </c>
      <c r="E615" s="5" t="s">
        <v>29</v>
      </c>
      <c r="F615">
        <v>1</v>
      </c>
      <c r="G615" t="s">
        <v>3787</v>
      </c>
      <c r="H615" t="s">
        <v>3788</v>
      </c>
      <c r="I615">
        <v>0.7</v>
      </c>
      <c r="J615">
        <v>0.84</v>
      </c>
      <c r="K615" s="5">
        <v>43152</v>
      </c>
      <c r="L615" t="s">
        <v>32</v>
      </c>
      <c r="M615" t="s">
        <v>480</v>
      </c>
      <c r="N615" t="s">
        <v>115</v>
      </c>
      <c r="P615" s="6" t="s">
        <v>3776</v>
      </c>
      <c r="Q615" t="s">
        <v>3789</v>
      </c>
      <c r="R615" s="6">
        <f ca="1">IFERROR(IF(AND(OR(P615="Global X Investments Canada Inc",P615="Fidelity Investments Canada ULC",P615="3iQ Corp."), ISNUMBER(SEARCH("/U", A615))), 0, VLOOKUP(A615,'[1]aum (BBG)'!$A:$D,2,FALSE)),0)</f>
        <v>31867280.674025528</v>
      </c>
      <c r="S615" s="6">
        <f ca="1">IFERROR(IF(AND(OR(P615="Global X Investments Canada Inc",P615="Fidelity Investments Canada ULC",P615="3iQ Corp."), ISNUMBER(SEARCH("/U", A615))), 0, VLOOKUP(A615,'[1]fund_flow (BBG)'!$A:$D,2,FALSE)),0)</f>
        <v>0</v>
      </c>
      <c r="T615" s="6">
        <f ca="1">IFERROR(IF(AND(OR(P615="Global X Investments Canada Inc",P615="Fidelity Investments Canada ULC",P615="3iQ Corp."), ISNUMBER(SEARCH("/U", A615))), 0, VLOOKUP(A615,'[1]fund_flow (BBG)'!$A:$D,4,FALSE)),0)</f>
        <v>0</v>
      </c>
      <c r="U615" s="6">
        <f ca="1">IFERROR(IF(AND(OR(P615="Global X Investments Canada Inc",P615="Fidelity Investments Canada ULC",P615="3iQ Corp."), ISNUMBER(SEARCH("/U", A615))), 0, VLOOKUP(A615,'[1]fund_flow (BBG)'!$E:$F,2,FALSE)),0)</f>
        <v>0</v>
      </c>
      <c r="V615" s="6">
        <f ca="1">IFERROR(IF(AND(OR(P615="Global X Investments Canada Inc",P615="Fidelity Investments Canada ULC",P615="3iQ Corp."), ISNUMBER(SEARCH("/U", A615))), 0, VLOOKUP(A615,'[1]fund_flow (BBG)'!$G:$H,2,FALSE)),0)</f>
        <v>-2580622.2660749964</v>
      </c>
      <c r="W615" s="6">
        <f ca="1">IFERROR(IF(AND(OR(P615="Global X Investments Canada Inc",P615="Fidelity Investments Canada ULC",P615="3iQ Corp."), ISNUMBER(SEARCH("/U", A615))), 0, VLOOKUP(A615,'[1]fund_flow (BBG)'!$I:$J,2,FALSE)),0)</f>
        <v>-2580622.2660749964</v>
      </c>
      <c r="X615" s="6">
        <f ca="1">IFERROR(VLOOKUP(A615,'[1]num_trades (BBG)'!$A:$C,2,FALSE),0)</f>
        <v>9</v>
      </c>
      <c r="Y615" s="6">
        <f ca="1">IFERROR(VLOOKUP(A615,'[1]Turnover (BBG)'!$A:$C,2,FALSE),0)</f>
        <v>100238.34</v>
      </c>
      <c r="Z615" s="6" t="str">
        <f>+IFERROR(IFERROR(VLOOKUP(M615,'[1]Category Mapping'!A:B,2,0),VLOOKUP(N615,'[1]Category Mapping'!A:B,2,0)),"Other")</f>
        <v>Other</v>
      </c>
      <c r="AA615" s="7">
        <v>45127924.71806217</v>
      </c>
      <c r="AB615" s="6"/>
    </row>
    <row r="616" spans="1:28">
      <c r="A616" t="s">
        <v>3790</v>
      </c>
      <c r="B616">
        <v>615</v>
      </c>
      <c r="C616" t="s">
        <v>3791</v>
      </c>
      <c r="D616" t="s">
        <v>3792</v>
      </c>
      <c r="E616" s="5">
        <v>45034</v>
      </c>
      <c r="F616">
        <v>1</v>
      </c>
      <c r="G616" t="s">
        <v>3793</v>
      </c>
      <c r="H616" t="s">
        <v>3794</v>
      </c>
      <c r="I616">
        <v>0.15</v>
      </c>
      <c r="J616">
        <v>0.17</v>
      </c>
      <c r="K616" s="5">
        <v>43159</v>
      </c>
      <c r="L616" t="s">
        <v>32</v>
      </c>
      <c r="M616" t="s">
        <v>162</v>
      </c>
      <c r="N616" t="s">
        <v>50</v>
      </c>
      <c r="P616" s="6" t="s">
        <v>1043</v>
      </c>
      <c r="Q616" t="s">
        <v>3795</v>
      </c>
      <c r="R616" s="6">
        <f ca="1">IFERROR(IF(AND(OR(P616="Global X Investments Canada Inc",P616="Fidelity Investments Canada ULC",P616="3iQ Corp."), ISNUMBER(SEARCH("/U", A616))), 0, VLOOKUP(A616,'[1]aum (BBG)'!$A:$D,2,FALSE)),0)</f>
        <v>0</v>
      </c>
      <c r="S616" s="6">
        <f ca="1">IFERROR(IF(AND(OR(P616="Global X Investments Canada Inc",P616="Fidelity Investments Canada ULC",P616="3iQ Corp."), ISNUMBER(SEARCH("/U", A616))), 0, VLOOKUP(A616,'[1]fund_flow (BBG)'!$A:$D,2,FALSE)),0)</f>
        <v>0</v>
      </c>
      <c r="T616" s="6">
        <f ca="1">IFERROR(IF(AND(OR(P616="Global X Investments Canada Inc",P616="Fidelity Investments Canada ULC",P616="3iQ Corp."), ISNUMBER(SEARCH("/U", A616))), 0, VLOOKUP(A616,'[1]fund_flow (BBG)'!$A:$D,4,FALSE)),0)</f>
        <v>0</v>
      </c>
      <c r="U616" s="6">
        <f ca="1">IFERROR(IF(AND(OR(P616="Global X Investments Canada Inc",P616="Fidelity Investments Canada ULC",P616="3iQ Corp."), ISNUMBER(SEARCH("/U", A616))), 0, VLOOKUP(A616,'[1]fund_flow (BBG)'!$E:$F,2,FALSE)),0)</f>
        <v>0</v>
      </c>
      <c r="V616" s="6">
        <f ca="1">IFERROR(IF(AND(OR(P616="Global X Investments Canada Inc",P616="Fidelity Investments Canada ULC",P616="3iQ Corp."), ISNUMBER(SEARCH("/U", A616))), 0, VLOOKUP(A616,'[1]fund_flow (BBG)'!$G:$H,2,FALSE)),0)</f>
        <v>0</v>
      </c>
      <c r="W616" s="6">
        <f ca="1">IFERROR(IF(AND(OR(P616="Global X Investments Canada Inc",P616="Fidelity Investments Canada ULC",P616="3iQ Corp."), ISNUMBER(SEARCH("/U", A616))), 0, VLOOKUP(A616,'[1]fund_flow (BBG)'!$I:$J,2,FALSE)),0)</f>
        <v>0</v>
      </c>
      <c r="X616" s="6">
        <f ca="1">IFERROR(VLOOKUP(A616,'[1]num_trades (BBG)'!$A:$C,2,FALSE),0)</f>
        <v>0</v>
      </c>
      <c r="Y616" s="6">
        <f ca="1">IFERROR(VLOOKUP(A616,'[1]Turnover (BBG)'!$A:$C,2,FALSE),0)</f>
        <v>0</v>
      </c>
      <c r="Z616" s="6" t="str">
        <f>+IFERROR(IFERROR(VLOOKUP(M616,'[1]Category Mapping'!A:B,2,0),VLOOKUP(N616,'[1]Category Mapping'!A:B,2,0)),"Other")</f>
        <v>Other</v>
      </c>
      <c r="AA616" s="7">
        <v>0</v>
      </c>
      <c r="AB616" s="6"/>
    </row>
    <row r="617" spans="1:28">
      <c r="A617" t="s">
        <v>3796</v>
      </c>
      <c r="B617">
        <v>616</v>
      </c>
      <c r="C617" t="s">
        <v>3797</v>
      </c>
      <c r="D617" t="s">
        <v>3798</v>
      </c>
      <c r="E617" s="5" t="s">
        <v>29</v>
      </c>
      <c r="F617">
        <v>1</v>
      </c>
      <c r="G617" t="s">
        <v>3799</v>
      </c>
      <c r="H617" t="s">
        <v>3800</v>
      </c>
      <c r="I617">
        <v>0.09</v>
      </c>
      <c r="J617">
        <v>0.1</v>
      </c>
      <c r="K617" s="5">
        <v>43166</v>
      </c>
      <c r="L617" t="s">
        <v>32</v>
      </c>
      <c r="M617" t="s">
        <v>42</v>
      </c>
      <c r="N617" t="s">
        <v>50</v>
      </c>
      <c r="P617" s="6" t="s">
        <v>494</v>
      </c>
      <c r="Q617" t="s">
        <v>3801</v>
      </c>
      <c r="R617" s="6">
        <f ca="1">IFERROR(IF(AND(OR(P617="Global X Investments Canada Inc",P617="Fidelity Investments Canada ULC",P617="3iQ Corp."), ISNUMBER(SEARCH("/U", A617))), 0, VLOOKUP(A617,'[1]aum (BBG)'!$A:$D,2,FALSE)),0)</f>
        <v>159083470.15380859</v>
      </c>
      <c r="S617" s="6">
        <f ca="1">IFERROR(IF(AND(OR(P617="Global X Investments Canada Inc",P617="Fidelity Investments Canada ULC",P617="3iQ Corp."), ISNUMBER(SEARCH("/U", A617))), 0, VLOOKUP(A617,'[1]fund_flow (BBG)'!$A:$D,2,FALSE)),0)</f>
        <v>0</v>
      </c>
      <c r="T617" s="6">
        <f ca="1">IFERROR(IF(AND(OR(P617="Global X Investments Canada Inc",P617="Fidelity Investments Canada ULC",P617="3iQ Corp."), ISNUMBER(SEARCH("/U", A617))), 0, VLOOKUP(A617,'[1]fund_flow (BBG)'!$A:$D,4,FALSE)),0)</f>
        <v>0</v>
      </c>
      <c r="U617" s="6">
        <f ca="1">IFERROR(IF(AND(OR(P617="Global X Investments Canada Inc",P617="Fidelity Investments Canada ULC",P617="3iQ Corp."), ISNUMBER(SEARCH("/U", A617))), 0, VLOOKUP(A617,'[1]fund_flow (BBG)'!$E:$F,2,FALSE)),0)</f>
        <v>0</v>
      </c>
      <c r="V617" s="6">
        <f ca="1">IFERROR(IF(AND(OR(P617="Global X Investments Canada Inc",P617="Fidelity Investments Canada ULC",P617="3iQ Corp."), ISNUMBER(SEARCH("/U", A617))), 0, VLOOKUP(A617,'[1]fund_flow (BBG)'!$G:$H,2,FALSE)),0)</f>
        <v>977198.40000000095</v>
      </c>
      <c r="W617" s="6">
        <f ca="1">IFERROR(IF(AND(OR(P617="Global X Investments Canada Inc",P617="Fidelity Investments Canada ULC",P617="3iQ Corp."), ISNUMBER(SEARCH("/U", A617))), 0, VLOOKUP(A617,'[1]fund_flow (BBG)'!$I:$J,2,FALSE)),0)</f>
        <v>977198.40000000095</v>
      </c>
      <c r="X617" s="6">
        <f ca="1">IFERROR(VLOOKUP(A617,'[1]num_trades (BBG)'!$A:$C,2,FALSE),0)</f>
        <v>221</v>
      </c>
      <c r="Y617" s="6">
        <f ca="1">IFERROR(VLOOKUP(A617,'[1]Turnover (BBG)'!$A:$C,2,FALSE),0)</f>
        <v>4177053.8</v>
      </c>
      <c r="Z617" s="6" t="str">
        <f>+IFERROR(IFERROR(VLOOKUP(M617,'[1]Category Mapping'!A:B,2,0),VLOOKUP(N617,'[1]Category Mapping'!A:B,2,0)),"Other")</f>
        <v>Other</v>
      </c>
      <c r="AA617" s="7">
        <v>97844486.389160141</v>
      </c>
      <c r="AB617" s="6"/>
    </row>
    <row r="618" spans="1:28">
      <c r="A618" t="s">
        <v>3802</v>
      </c>
      <c r="B618">
        <v>617</v>
      </c>
      <c r="C618" t="s">
        <v>3803</v>
      </c>
      <c r="D618" t="s">
        <v>3804</v>
      </c>
      <c r="E618" s="5" t="s">
        <v>29</v>
      </c>
      <c r="F618">
        <v>1</v>
      </c>
      <c r="G618" t="s">
        <v>3805</v>
      </c>
      <c r="H618" t="s">
        <v>3806</v>
      </c>
      <c r="I618">
        <v>0.15</v>
      </c>
      <c r="J618">
        <v>0.17</v>
      </c>
      <c r="K618" s="5">
        <v>43166</v>
      </c>
      <c r="L618" t="s">
        <v>32</v>
      </c>
      <c r="M618" t="s">
        <v>162</v>
      </c>
      <c r="N618" t="s">
        <v>43</v>
      </c>
      <c r="P618" s="6" t="s">
        <v>494</v>
      </c>
      <c r="Q618" t="s">
        <v>3807</v>
      </c>
      <c r="R618" s="6">
        <f ca="1">IFERROR(IF(AND(OR(P618="Global X Investments Canada Inc",P618="Fidelity Investments Canada ULC",P618="3iQ Corp."), ISNUMBER(SEARCH("/U", A618))), 0, VLOOKUP(A618,'[1]aum (BBG)'!$A:$D,2,FALSE)),0)</f>
        <v>1446782670.4559326</v>
      </c>
      <c r="S618" s="6">
        <f ca="1">IFERROR(IF(AND(OR(P618="Global X Investments Canada Inc",P618="Fidelity Investments Canada ULC",P618="3iQ Corp."), ISNUMBER(SEARCH("/U", A618))), 0, VLOOKUP(A618,'[1]fund_flow (BBG)'!$A:$D,2,FALSE)),0)</f>
        <v>-6400884.0000000251</v>
      </c>
      <c r="T618" s="6">
        <f ca="1">IFERROR(IF(AND(OR(P618="Global X Investments Canada Inc",P618="Fidelity Investments Canada ULC",P618="3iQ Corp."), ISNUMBER(SEARCH("/U", A618))), 0, VLOOKUP(A618,'[1]fund_flow (BBG)'!$A:$D,4,FALSE)),0)</f>
        <v>0</v>
      </c>
      <c r="U618" s="6">
        <f ca="1">IFERROR(IF(AND(OR(P618="Global X Investments Canada Inc",P618="Fidelity Investments Canada ULC",P618="3iQ Corp."), ISNUMBER(SEARCH("/U", A618))), 0, VLOOKUP(A618,'[1]fund_flow (BBG)'!$E:$F,2,FALSE)),0)</f>
        <v>914682.79999998049</v>
      </c>
      <c r="V618" s="6">
        <f ca="1">IFERROR(IF(AND(OR(P618="Global X Investments Canada Inc",P618="Fidelity Investments Canada ULC",P618="3iQ Corp."), ISNUMBER(SEARCH("/U", A618))), 0, VLOOKUP(A618,'[1]fund_flow (BBG)'!$G:$H,2,FALSE)),0)</f>
        <v>-18328728.000000097</v>
      </c>
      <c r="W618" s="6">
        <f ca="1">IFERROR(IF(AND(OR(P618="Global X Investments Canada Inc",P618="Fidelity Investments Canada ULC",P618="3iQ Corp."), ISNUMBER(SEARCH("/U", A618))), 0, VLOOKUP(A618,'[1]fund_flow (BBG)'!$I:$J,2,FALSE)),0)</f>
        <v>-23814929.200000141</v>
      </c>
      <c r="X618" s="6">
        <f ca="1">IFERROR(VLOOKUP(A618,'[1]num_trades (BBG)'!$A:$C,2,FALSE),0)</f>
        <v>214</v>
      </c>
      <c r="Y618" s="6">
        <f ca="1">IFERROR(VLOOKUP(A618,'[1]Turnover (BBG)'!$A:$C,2,FALSE),0)</f>
        <v>2430049.9</v>
      </c>
      <c r="Z618" s="6" t="str">
        <f>+IFERROR(IFERROR(VLOOKUP(M618,'[1]Category Mapping'!A:B,2,0),VLOOKUP(N618,'[1]Category Mapping'!A:B,2,0)),"Other")</f>
        <v>Other</v>
      </c>
      <c r="AA618" s="7">
        <v>1246525168.0145264</v>
      </c>
      <c r="AB618" s="6"/>
    </row>
    <row r="619" spans="1:28">
      <c r="A619" t="s">
        <v>3808</v>
      </c>
      <c r="B619">
        <v>618</v>
      </c>
      <c r="C619" t="s">
        <v>3809</v>
      </c>
      <c r="D619" t="s">
        <v>3810</v>
      </c>
      <c r="E619" s="5" t="s">
        <v>29</v>
      </c>
      <c r="F619">
        <v>1</v>
      </c>
      <c r="G619" t="s">
        <v>3811</v>
      </c>
      <c r="H619" t="s">
        <v>3812</v>
      </c>
      <c r="I619">
        <v>0.15</v>
      </c>
      <c r="J619">
        <v>0.17</v>
      </c>
      <c r="K619" s="5">
        <v>43166</v>
      </c>
      <c r="L619" t="s">
        <v>32</v>
      </c>
      <c r="M619" t="s">
        <v>223</v>
      </c>
      <c r="N619" t="s">
        <v>43</v>
      </c>
      <c r="P619" s="6" t="s">
        <v>494</v>
      </c>
      <c r="Q619" t="s">
        <v>3813</v>
      </c>
      <c r="R619" s="6">
        <f ca="1">IFERROR(IF(AND(OR(P619="Global X Investments Canada Inc",P619="Fidelity Investments Canada ULC",P619="3iQ Corp."), ISNUMBER(SEARCH("/U", A619))), 0, VLOOKUP(A619,'[1]aum (BBG)'!$A:$D,2,FALSE)),0)</f>
        <v>1793183105.46875</v>
      </c>
      <c r="S619" s="6">
        <f ca="1">IFERROR(IF(AND(OR(P619="Global X Investments Canada Inc",P619="Fidelity Investments Canada ULC",P619="3iQ Corp."), ISNUMBER(SEARCH("/U", A619))), 0, VLOOKUP(A619,'[1]fund_flow (BBG)'!$A:$D,2,FALSE)),0)</f>
        <v>32906817.600000232</v>
      </c>
      <c r="T619" s="6">
        <f ca="1">IFERROR(IF(AND(OR(P619="Global X Investments Canada Inc",P619="Fidelity Investments Canada ULC",P619="3iQ Corp."), ISNUMBER(SEARCH("/U", A619))), 0, VLOOKUP(A619,'[1]fund_flow (BBG)'!$A:$D,4,FALSE)),0)</f>
        <v>4289853.5999998236</v>
      </c>
      <c r="U619" s="6">
        <f ca="1">IFERROR(IF(AND(OR(P619="Global X Investments Canada Inc",P619="Fidelity Investments Canada ULC",P619="3iQ Corp."), ISNUMBER(SEARCH("/U", A619))), 0, VLOOKUP(A619,'[1]fund_flow (BBG)'!$E:$F,2,FALSE)),0)</f>
        <v>4274712.0000001621</v>
      </c>
      <c r="V619" s="6">
        <f ca="1">IFERROR(IF(AND(OR(P619="Global X Investments Canada Inc",P619="Fidelity Investments Canada ULC",P619="3iQ Corp."), ISNUMBER(SEARCH("/U", A619))), 0, VLOOKUP(A619,'[1]fund_flow (BBG)'!$G:$H,2,FALSE)),0)</f>
        <v>0</v>
      </c>
      <c r="W619" s="6">
        <f ca="1">IFERROR(IF(AND(OR(P619="Global X Investments Canada Inc",P619="Fidelity Investments Canada ULC",P619="3iQ Corp."), ISNUMBER(SEARCH("/U", A619))), 0, VLOOKUP(A619,'[1]fund_flow (BBG)'!$I:$J,2,FALSE)),0)</f>
        <v>75633811.200000167</v>
      </c>
      <c r="X619" s="6">
        <f ca="1">IFERROR(VLOOKUP(A619,'[1]num_trades (BBG)'!$A:$C,2,FALSE),0)</f>
        <v>445</v>
      </c>
      <c r="Y619" s="6">
        <f ca="1">IFERROR(VLOOKUP(A619,'[1]Turnover (BBG)'!$A:$C,2,FALSE),0)</f>
        <v>15031406</v>
      </c>
      <c r="Z619" s="6" t="str">
        <f>+IFERROR(IFERROR(VLOOKUP(M619,'[1]Category Mapping'!A:B,2,0),VLOOKUP(N619,'[1]Category Mapping'!A:B,2,0)),"Other")</f>
        <v>Other</v>
      </c>
      <c r="AA619" s="7">
        <v>150884723.75488281</v>
      </c>
      <c r="AB619" s="6"/>
    </row>
    <row r="620" spans="1:28">
      <c r="A620" t="s">
        <v>3814</v>
      </c>
      <c r="B620">
        <v>619</v>
      </c>
      <c r="C620" t="s">
        <v>3815</v>
      </c>
      <c r="D620" t="s">
        <v>3816</v>
      </c>
      <c r="E620" s="5" t="s">
        <v>29</v>
      </c>
      <c r="F620">
        <v>1</v>
      </c>
      <c r="G620" t="s">
        <v>3817</v>
      </c>
      <c r="H620" t="s">
        <v>3818</v>
      </c>
      <c r="I620">
        <v>0.65</v>
      </c>
      <c r="J620">
        <v>0.71</v>
      </c>
      <c r="K620" s="5">
        <v>43166</v>
      </c>
      <c r="L620" t="s">
        <v>32</v>
      </c>
      <c r="M620" t="s">
        <v>878</v>
      </c>
      <c r="N620" t="s">
        <v>2378</v>
      </c>
      <c r="P620" s="6" t="s">
        <v>494</v>
      </c>
      <c r="Q620" t="s">
        <v>3819</v>
      </c>
      <c r="R620" s="6">
        <f ca="1">IFERROR(IF(AND(OR(P620="Global X Investments Canada Inc",P620="Fidelity Investments Canada ULC",P620="3iQ Corp."), ISNUMBER(SEARCH("/U", A620))), 0, VLOOKUP(A620,'[1]aum (BBG)'!$A:$D,2,FALSE)),0)</f>
        <v>1079608270.1683044</v>
      </c>
      <c r="S620" s="6">
        <f ca="1">IFERROR(IF(AND(OR(P620="Global X Investments Canada Inc",P620="Fidelity Investments Canada ULC",P620="3iQ Corp."), ISNUMBER(SEARCH("/U", A620))), 0, VLOOKUP(A620,'[1]fund_flow (BBG)'!$A:$D,2,FALSE)),0)</f>
        <v>4083213.0000000601</v>
      </c>
      <c r="T620" s="6">
        <f ca="1">IFERROR(IF(AND(OR(P620="Global X Investments Canada Inc",P620="Fidelity Investments Canada ULC",P620="3iQ Corp."), ISNUMBER(SEARCH("/U", A620))), 0, VLOOKUP(A620,'[1]fund_flow (BBG)'!$A:$D,4,FALSE)),0)</f>
        <v>2090030.9999998813</v>
      </c>
      <c r="U620" s="6">
        <f ca="1">IFERROR(IF(AND(OR(P620="Global X Investments Canada Inc",P620="Fidelity Investments Canada ULC",P620="3iQ Corp."), ISNUMBER(SEARCH("/U", A620))), 0, VLOOKUP(A620,'[1]fund_flow (BBG)'!$E:$F,2,FALSE)),0)</f>
        <v>16291.000000000466</v>
      </c>
      <c r="V620" s="6">
        <f ca="1">IFERROR(IF(AND(OR(P620="Global X Investments Canada Inc",P620="Fidelity Investments Canada ULC",P620="3iQ Corp."), ISNUMBER(SEARCH("/U", A620))), 0, VLOOKUP(A620,'[1]fund_flow (BBG)'!$G:$H,2,FALSE)),0)</f>
        <v>4149449.0000000596</v>
      </c>
      <c r="W620" s="6">
        <f ca="1">IFERROR(IF(AND(OR(P620="Global X Investments Canada Inc",P620="Fidelity Investments Canada ULC",P620="3iQ Corp."), ISNUMBER(SEARCH("/U", A620))), 0, VLOOKUP(A620,'[1]fund_flow (BBG)'!$I:$J,2,FALSE)),0)</f>
        <v>22577508.00000003</v>
      </c>
      <c r="X620" s="6">
        <f ca="1">IFERROR(VLOOKUP(A620,'[1]num_trades (BBG)'!$A:$C,2,FALSE),0)</f>
        <v>1437</v>
      </c>
      <c r="Y620" s="6">
        <f ca="1">IFERROR(VLOOKUP(A620,'[1]Turnover (BBG)'!$A:$C,2,FALSE),0)</f>
        <v>15243048</v>
      </c>
      <c r="Z620" s="6" t="str">
        <f>+IFERROR(IFERROR(VLOOKUP(M620,'[1]Category Mapping'!A:B,2,0),VLOOKUP(N620,'[1]Category Mapping'!A:B,2,0)),"Other")</f>
        <v>Covered Call</v>
      </c>
      <c r="AA620" s="7">
        <v>738845538.88320923</v>
      </c>
      <c r="AB620" s="6"/>
    </row>
    <row r="621" spans="1:28">
      <c r="A621" t="s">
        <v>3820</v>
      </c>
      <c r="B621">
        <v>620</v>
      </c>
      <c r="C621" t="s">
        <v>3821</v>
      </c>
      <c r="D621" t="s">
        <v>3822</v>
      </c>
      <c r="E621" s="5" t="s">
        <v>29</v>
      </c>
      <c r="F621">
        <v>1</v>
      </c>
      <c r="G621" t="s">
        <v>3823</v>
      </c>
      <c r="H621" t="s">
        <v>3824</v>
      </c>
      <c r="I621">
        <v>0.65</v>
      </c>
      <c r="J621">
        <v>0.72</v>
      </c>
      <c r="K621" s="5">
        <v>43166</v>
      </c>
      <c r="L621" t="s">
        <v>32</v>
      </c>
      <c r="M621" t="s">
        <v>878</v>
      </c>
      <c r="N621" t="s">
        <v>423</v>
      </c>
      <c r="P621" s="6" t="s">
        <v>494</v>
      </c>
      <c r="Q621" t="s">
        <v>3825</v>
      </c>
      <c r="R621" s="6">
        <f ca="1">IFERROR(IF(AND(OR(P621="Global X Investments Canada Inc",P621="Fidelity Investments Canada ULC",P621="3iQ Corp."), ISNUMBER(SEARCH("/U", A621))), 0, VLOOKUP(A621,'[1]aum (BBG)'!$A:$D,2,FALSE)),0)</f>
        <v>135915785.987854</v>
      </c>
      <c r="S621" s="6">
        <f ca="1">IFERROR(IF(AND(OR(P621="Global X Investments Canada Inc",P621="Fidelity Investments Canada ULC",P621="3iQ Corp."), ISNUMBER(SEARCH("/U", A621))), 0, VLOOKUP(A621,'[1]fund_flow (BBG)'!$A:$D,2,FALSE)),0)</f>
        <v>0</v>
      </c>
      <c r="T621" s="6">
        <f ca="1">IFERROR(IF(AND(OR(P621="Global X Investments Canada Inc",P621="Fidelity Investments Canada ULC",P621="3iQ Corp."), ISNUMBER(SEARCH("/U", A621))), 0, VLOOKUP(A621,'[1]fund_flow (BBG)'!$A:$D,4,FALSE)),0)</f>
        <v>0</v>
      </c>
      <c r="U621" s="6">
        <f ca="1">IFERROR(IF(AND(OR(P621="Global X Investments Canada Inc",P621="Fidelity Investments Canada ULC",P621="3iQ Corp."), ISNUMBER(SEARCH("/U", A621))), 0, VLOOKUP(A621,'[1]fund_flow (BBG)'!$E:$F,2,FALSE)),0)</f>
        <v>0</v>
      </c>
      <c r="V621" s="6">
        <f ca="1">IFERROR(IF(AND(OR(P621="Global X Investments Canada Inc",P621="Fidelity Investments Canada ULC",P621="3iQ Corp."), ISNUMBER(SEARCH("/U", A621))), 0, VLOOKUP(A621,'[1]fund_flow (BBG)'!$G:$H,2,FALSE)),0)</f>
        <v>2117900.0000000112</v>
      </c>
      <c r="W621" s="6">
        <f ca="1">IFERROR(IF(AND(OR(P621="Global X Investments Canada Inc",P621="Fidelity Investments Canada ULC",P621="3iQ Corp."), ISNUMBER(SEARCH("/U", A621))), 0, VLOOKUP(A621,'[1]fund_flow (BBG)'!$I:$J,2,FALSE)),0)</f>
        <v>2117900.0000000112</v>
      </c>
      <c r="X621" s="6">
        <f ca="1">IFERROR(VLOOKUP(A621,'[1]num_trades (BBG)'!$A:$C,2,FALSE),0)</f>
        <v>239</v>
      </c>
      <c r="Y621" s="6">
        <f ca="1">IFERROR(VLOOKUP(A621,'[1]Turnover (BBG)'!$A:$C,2,FALSE),0)</f>
        <v>661371.01</v>
      </c>
      <c r="Z621" s="6" t="str">
        <f>+IFERROR(IFERROR(VLOOKUP(M621,'[1]Category Mapping'!A:B,2,0),VLOOKUP(N621,'[1]Category Mapping'!A:B,2,0)),"Other")</f>
        <v>Covered Call</v>
      </c>
      <c r="AA621" s="7">
        <v>129523133.28933716</v>
      </c>
      <c r="AB621" s="6"/>
    </row>
    <row r="622" spans="1:28">
      <c r="A622" t="s">
        <v>3826</v>
      </c>
      <c r="B622">
        <v>621</v>
      </c>
      <c r="C622" t="s">
        <v>3827</v>
      </c>
      <c r="D622" t="s">
        <v>3828</v>
      </c>
      <c r="E622" s="5">
        <v>45182</v>
      </c>
      <c r="F622">
        <v>1</v>
      </c>
      <c r="G622" t="s">
        <v>3829</v>
      </c>
      <c r="H622" t="s">
        <v>3830</v>
      </c>
      <c r="I622">
        <v>0.25</v>
      </c>
      <c r="J622">
        <v>0.28999999999999998</v>
      </c>
      <c r="K622" s="5">
        <v>43167</v>
      </c>
      <c r="L622" t="s">
        <v>32</v>
      </c>
      <c r="M622" t="s">
        <v>286</v>
      </c>
      <c r="N622" t="s">
        <v>3831</v>
      </c>
      <c r="P622" s="6" t="s">
        <v>1666</v>
      </c>
      <c r="Q622" t="s">
        <v>3832</v>
      </c>
      <c r="R622" s="6">
        <f ca="1">IFERROR(IF(AND(OR(P622="Global X Investments Canada Inc",P622="Fidelity Investments Canada ULC",P622="3iQ Corp."), ISNUMBER(SEARCH("/U", A622))), 0, VLOOKUP(A622,'[1]aum (BBG)'!$A:$D,2,FALSE)),0)</f>
        <v>0</v>
      </c>
      <c r="S622" s="6">
        <f ca="1">IFERROR(IF(AND(OR(P622="Global X Investments Canada Inc",P622="Fidelity Investments Canada ULC",P622="3iQ Corp."), ISNUMBER(SEARCH("/U", A622))), 0, VLOOKUP(A622,'[1]fund_flow (BBG)'!$A:$D,2,FALSE)),0)</f>
        <v>0</v>
      </c>
      <c r="T622" s="6">
        <f ca="1">IFERROR(IF(AND(OR(P622="Global X Investments Canada Inc",P622="Fidelity Investments Canada ULC",P622="3iQ Corp."), ISNUMBER(SEARCH("/U", A622))), 0, VLOOKUP(A622,'[1]fund_flow (BBG)'!$A:$D,4,FALSE)),0)</f>
        <v>0</v>
      </c>
      <c r="U622" s="6">
        <f ca="1">IFERROR(IF(AND(OR(P622="Global X Investments Canada Inc",P622="Fidelity Investments Canada ULC",P622="3iQ Corp."), ISNUMBER(SEARCH("/U", A622))), 0, VLOOKUP(A622,'[1]fund_flow (BBG)'!$E:$F,2,FALSE)),0)</f>
        <v>0</v>
      </c>
      <c r="V622" s="6">
        <f ca="1">IFERROR(IF(AND(OR(P622="Global X Investments Canada Inc",P622="Fidelity Investments Canada ULC",P622="3iQ Corp."), ISNUMBER(SEARCH("/U", A622))), 0, VLOOKUP(A622,'[1]fund_flow (BBG)'!$G:$H,2,FALSE)),0)</f>
        <v>0</v>
      </c>
      <c r="W622" s="6">
        <f ca="1">IFERROR(IF(AND(OR(P622="Global X Investments Canada Inc",P622="Fidelity Investments Canada ULC",P622="3iQ Corp."), ISNUMBER(SEARCH("/U", A622))), 0, VLOOKUP(A622,'[1]fund_flow (BBG)'!$I:$J,2,FALSE)),0)</f>
        <v>0</v>
      </c>
      <c r="X622" s="6">
        <f ca="1">IFERROR(VLOOKUP(A622,'[1]num_trades (BBG)'!$A:$C,2,FALSE),0)</f>
        <v>0</v>
      </c>
      <c r="Y622" s="6">
        <f ca="1">IFERROR(VLOOKUP(A622,'[1]Turnover (BBG)'!$A:$C,2,FALSE),0)</f>
        <v>0</v>
      </c>
      <c r="Z622" s="6" t="str">
        <f>+IFERROR(IFERROR(VLOOKUP(M622,'[1]Category Mapping'!A:B,2,0),VLOOKUP(N622,'[1]Category Mapping'!A:B,2,0)),"Other")</f>
        <v>Other</v>
      </c>
      <c r="AA622" s="7">
        <v>0</v>
      </c>
      <c r="AB622" s="6"/>
    </row>
    <row r="623" spans="1:28">
      <c r="A623" t="s">
        <v>3833</v>
      </c>
      <c r="B623">
        <v>622</v>
      </c>
      <c r="C623" t="s">
        <v>3834</v>
      </c>
      <c r="D623" t="s">
        <v>3835</v>
      </c>
      <c r="E623" s="5" t="s">
        <v>29</v>
      </c>
      <c r="F623">
        <v>1</v>
      </c>
      <c r="G623" t="s">
        <v>3836</v>
      </c>
      <c r="H623" t="s">
        <v>3837</v>
      </c>
      <c r="I623">
        <v>0.15</v>
      </c>
      <c r="J623">
        <v>0.81</v>
      </c>
      <c r="K623" s="5">
        <v>43182</v>
      </c>
      <c r="L623" t="s">
        <v>32</v>
      </c>
      <c r="M623" t="s">
        <v>142</v>
      </c>
      <c r="N623" t="s">
        <v>3757</v>
      </c>
      <c r="P623" s="6" t="s">
        <v>116</v>
      </c>
      <c r="Q623" t="s">
        <v>3838</v>
      </c>
      <c r="R623" s="6">
        <f ca="1">IFERROR(IF(AND(OR(P623="Global X Investments Canada Inc",P623="Fidelity Investments Canada ULC",P623="3iQ Corp."), ISNUMBER(SEARCH("/U", A623))), 0, VLOOKUP(A623,'[1]aum (BBG)'!$A:$D,2,FALSE)),0)</f>
        <v>1918583.6791992188</v>
      </c>
      <c r="S623" s="6">
        <f ca="1">IFERROR(IF(AND(OR(P623="Global X Investments Canada Inc",P623="Fidelity Investments Canada ULC",P623="3iQ Corp."), ISNUMBER(SEARCH("/U", A623))), 0, VLOOKUP(A623,'[1]fund_flow (BBG)'!$A:$D,2,FALSE)),0)</f>
        <v>0</v>
      </c>
      <c r="T623" s="6">
        <f ca="1">IFERROR(IF(AND(OR(P623="Global X Investments Canada Inc",P623="Fidelity Investments Canada ULC",P623="3iQ Corp."), ISNUMBER(SEARCH("/U", A623))), 0, VLOOKUP(A623,'[1]fund_flow (BBG)'!$A:$D,4,FALSE)),0)</f>
        <v>0</v>
      </c>
      <c r="U623" s="6">
        <f ca="1">IFERROR(IF(AND(OR(P623="Global X Investments Canada Inc",P623="Fidelity Investments Canada ULC",P623="3iQ Corp."), ISNUMBER(SEARCH("/U", A623))), 0, VLOOKUP(A623,'[1]fund_flow (BBG)'!$E:$F,2,FALSE)),0)</f>
        <v>0</v>
      </c>
      <c r="V623" s="6">
        <f ca="1">IFERROR(IF(AND(OR(P623="Global X Investments Canada Inc",P623="Fidelity Investments Canada ULC",P623="3iQ Corp."), ISNUMBER(SEARCH("/U", A623))), 0, VLOOKUP(A623,'[1]fund_flow (BBG)'!$G:$H,2,FALSE)),0)</f>
        <v>0</v>
      </c>
      <c r="W623" s="6">
        <f ca="1">IFERROR(IF(AND(OR(P623="Global X Investments Canada Inc",P623="Fidelity Investments Canada ULC",P623="3iQ Corp."), ISNUMBER(SEARCH("/U", A623))), 0, VLOOKUP(A623,'[1]fund_flow (BBG)'!$I:$J,2,FALSE)),0)</f>
        <v>0</v>
      </c>
      <c r="X623" s="6">
        <f ca="1">IFERROR(VLOOKUP(A623,'[1]num_trades (BBG)'!$A:$C,2,FALSE),0)</f>
        <v>11</v>
      </c>
      <c r="Y623" s="6">
        <f ca="1">IFERROR(VLOOKUP(A623,'[1]Turnover (BBG)'!$A:$C,2,FALSE),0)</f>
        <v>9582.1299999999992</v>
      </c>
      <c r="Z623" s="6" t="str">
        <f>+IFERROR(IFERROR(VLOOKUP(M623,'[1]Category Mapping'!A:B,2,0),VLOOKUP(N623,'[1]Category Mapping'!A:B,2,0)),"Other")</f>
        <v>Other</v>
      </c>
      <c r="AA623" s="7">
        <v>2187336.1396789551</v>
      </c>
      <c r="AB623" s="6"/>
    </row>
    <row r="624" spans="1:28">
      <c r="A624" t="s">
        <v>3839</v>
      </c>
      <c r="B624">
        <v>623</v>
      </c>
      <c r="C624" t="s">
        <v>3840</v>
      </c>
      <c r="D624" t="s">
        <v>3841</v>
      </c>
      <c r="E624" s="5" t="s">
        <v>29</v>
      </c>
      <c r="F624">
        <v>1</v>
      </c>
      <c r="G624" t="s">
        <v>3842</v>
      </c>
      <c r="H624">
        <v>596339101</v>
      </c>
      <c r="I624">
        <v>0.9</v>
      </c>
      <c r="J624">
        <v>1.52</v>
      </c>
      <c r="K624" s="5">
        <v>43182</v>
      </c>
      <c r="L624" t="s">
        <v>32</v>
      </c>
      <c r="M624" t="s">
        <v>142</v>
      </c>
      <c r="N624" t="s">
        <v>3843</v>
      </c>
      <c r="P624" s="6" t="s">
        <v>994</v>
      </c>
      <c r="Q624" t="s">
        <v>3844</v>
      </c>
      <c r="R624" s="6">
        <f ca="1">IFERROR(IF(AND(OR(P624="Global X Investments Canada Inc",P624="Fidelity Investments Canada ULC",P624="3iQ Corp."), ISNUMBER(SEARCH("/U", A624))), 0, VLOOKUP(A624,'[1]aum (BBG)'!$A:$D,2,FALSE)),0)</f>
        <v>93958535.62902832</v>
      </c>
      <c r="S624" s="6">
        <f ca="1">IFERROR(IF(AND(OR(P624="Global X Investments Canada Inc",P624="Fidelity Investments Canada ULC",P624="3iQ Corp."), ISNUMBER(SEARCH("/U", A624))), 0, VLOOKUP(A624,'[1]fund_flow (BBG)'!$A:$D,2,FALSE)),0)</f>
        <v>-1199467.4249999959</v>
      </c>
      <c r="T624" s="6">
        <f ca="1">IFERROR(IF(AND(OR(P624="Global X Investments Canada Inc",P624="Fidelity Investments Canada ULC",P624="3iQ Corp."), ISNUMBER(SEARCH("/U", A624))), 0, VLOOKUP(A624,'[1]fund_flow (BBG)'!$A:$D,4,FALSE)),0)</f>
        <v>3972.6499999999069</v>
      </c>
      <c r="U624" s="6">
        <f ca="1">IFERROR(IF(AND(OR(P624="Global X Investments Canada Inc",P624="Fidelity Investments Canada ULC",P624="3iQ Corp."), ISNUMBER(SEARCH("/U", A624))), 0, VLOOKUP(A624,'[1]fund_flow (BBG)'!$E:$F,2,FALSE)),0)</f>
        <v>-1233098.3499999957</v>
      </c>
      <c r="V624" s="6">
        <f ca="1">IFERROR(IF(AND(OR(P624="Global X Investments Canada Inc",P624="Fidelity Investments Canada ULC",P624="3iQ Corp."), ISNUMBER(SEARCH("/U", A624))), 0, VLOOKUP(A624,'[1]fund_flow (BBG)'!$G:$H,2,FALSE)),0)</f>
        <v>0</v>
      </c>
      <c r="W624" s="6">
        <f ca="1">IFERROR(IF(AND(OR(P624="Global X Investments Canada Inc",P624="Fidelity Investments Canada ULC",P624="3iQ Corp."), ISNUMBER(SEARCH("/U", A624))), 0, VLOOKUP(A624,'[1]fund_flow (BBG)'!$I:$J,2,FALSE)),0)</f>
        <v>-2434189.4249999914</v>
      </c>
      <c r="X624" s="6">
        <f ca="1">IFERROR(VLOOKUP(A624,'[1]num_trades (BBG)'!$A:$C,2,FALSE),0)</f>
        <v>81</v>
      </c>
      <c r="Y624" s="6">
        <f ca="1">IFERROR(VLOOKUP(A624,'[1]Turnover (BBG)'!$A:$C,2,FALSE),0)</f>
        <v>544473.59</v>
      </c>
      <c r="Z624" s="6" t="str">
        <f>+IFERROR(IFERROR(VLOOKUP(M624,'[1]Category Mapping'!A:B,2,0),VLOOKUP(N624,'[1]Category Mapping'!A:B,2,0)),"Other")</f>
        <v>Other</v>
      </c>
      <c r="AA624" s="7">
        <v>105605735.91991425</v>
      </c>
      <c r="AB624" s="6"/>
    </row>
    <row r="625" spans="1:28">
      <c r="A625" t="s">
        <v>3845</v>
      </c>
      <c r="B625">
        <v>624</v>
      </c>
      <c r="C625" t="s">
        <v>3846</v>
      </c>
      <c r="D625" t="s">
        <v>3847</v>
      </c>
      <c r="E625" s="5" t="s">
        <v>29</v>
      </c>
      <c r="F625">
        <v>1</v>
      </c>
      <c r="G625" t="s">
        <v>3848</v>
      </c>
      <c r="H625" t="s">
        <v>3849</v>
      </c>
      <c r="I625">
        <v>0.3</v>
      </c>
      <c r="J625">
        <v>0.33</v>
      </c>
      <c r="K625" s="5">
        <v>43187</v>
      </c>
      <c r="L625" t="s">
        <v>32</v>
      </c>
      <c r="M625" t="s">
        <v>223</v>
      </c>
      <c r="N625" t="s">
        <v>863</v>
      </c>
      <c r="P625" s="6" t="s">
        <v>2833</v>
      </c>
      <c r="Q625" t="s">
        <v>3850</v>
      </c>
      <c r="R625" s="6">
        <f ca="1">IFERROR(IF(AND(OR(P625="Global X Investments Canada Inc",P625="Fidelity Investments Canada ULC",P625="3iQ Corp."), ISNUMBER(SEARCH("/U", A625))), 0, VLOOKUP(A625,'[1]aum (BBG)'!$A:$D,2,FALSE)),0)</f>
        <v>335493291.8548584</v>
      </c>
      <c r="S625" s="6">
        <f ca="1">IFERROR(IF(AND(OR(P625="Global X Investments Canada Inc",P625="Fidelity Investments Canada ULC",P625="3iQ Corp."), ISNUMBER(SEARCH("/U", A625))), 0, VLOOKUP(A625,'[1]fund_flow (BBG)'!$A:$D,2,FALSE)),0)</f>
        <v>-9869192.5</v>
      </c>
      <c r="T625" s="6">
        <f ca="1">IFERROR(IF(AND(OR(P625="Global X Investments Canada Inc",P625="Fidelity Investments Canada ULC",P625="3iQ Corp."), ISNUMBER(SEARCH("/U", A625))), 0, VLOOKUP(A625,'[1]fund_flow (BBG)'!$A:$D,4,FALSE)),0)</f>
        <v>3453652.5000000144</v>
      </c>
      <c r="U625" s="6">
        <f ca="1">IFERROR(IF(AND(OR(P625="Global X Investments Canada Inc",P625="Fidelity Investments Canada ULC",P625="3iQ Corp."), ISNUMBER(SEARCH("/U", A625))), 0, VLOOKUP(A625,'[1]fund_flow (BBG)'!$E:$F,2,FALSE)),0)</f>
        <v>2963965.0000000419</v>
      </c>
      <c r="V625" s="6">
        <f ca="1">IFERROR(IF(AND(OR(P625="Global X Investments Canada Inc",P625="Fidelity Investments Canada ULC",P625="3iQ Corp."), ISNUMBER(SEARCH("/U", A625))), 0, VLOOKUP(A625,'[1]fund_flow (BBG)'!$G:$H,2,FALSE)),0)</f>
        <v>10857739.999999944</v>
      </c>
      <c r="W625" s="6">
        <f ca="1">IFERROR(IF(AND(OR(P625="Global X Investments Canada Inc",P625="Fidelity Investments Canada ULC",P625="3iQ Corp."), ISNUMBER(SEARCH("/U", A625))), 0, VLOOKUP(A625,'[1]fund_flow (BBG)'!$I:$J,2,FALSE)),0)</f>
        <v>9871372.4999999981</v>
      </c>
      <c r="X625" s="6">
        <f ca="1">IFERROR(VLOOKUP(A625,'[1]num_trades (BBG)'!$A:$C,2,FALSE),0)</f>
        <v>1264</v>
      </c>
      <c r="Y625" s="6">
        <f ca="1">IFERROR(VLOOKUP(A625,'[1]Turnover (BBG)'!$A:$C,2,FALSE),0)</f>
        <v>30245862</v>
      </c>
      <c r="Z625" s="6" t="str">
        <f>+IFERROR(IFERROR(VLOOKUP(M625,'[1]Category Mapping'!A:B,2,0),VLOOKUP(N625,'[1]Category Mapping'!A:B,2,0)),"Other")</f>
        <v>Other</v>
      </c>
      <c r="AA625" s="7">
        <v>173722799.53956604</v>
      </c>
      <c r="AB625" s="6"/>
    </row>
    <row r="626" spans="1:28">
      <c r="A626" t="s">
        <v>3851</v>
      </c>
      <c r="B626">
        <v>625</v>
      </c>
      <c r="C626" t="s">
        <v>3852</v>
      </c>
      <c r="D626" t="s">
        <v>3853</v>
      </c>
      <c r="E626" s="5" t="s">
        <v>29</v>
      </c>
      <c r="F626">
        <v>1</v>
      </c>
      <c r="G626" t="s">
        <v>3854</v>
      </c>
      <c r="H626" t="s">
        <v>3855</v>
      </c>
      <c r="I626">
        <v>0.45</v>
      </c>
      <c r="J626">
        <v>0.68</v>
      </c>
      <c r="K626" s="5">
        <v>43188</v>
      </c>
      <c r="L626" t="s">
        <v>32</v>
      </c>
      <c r="M626" t="s">
        <v>42</v>
      </c>
      <c r="N626" t="s">
        <v>43</v>
      </c>
      <c r="P626" s="6" t="s">
        <v>3343</v>
      </c>
      <c r="Q626" t="s">
        <v>3856</v>
      </c>
      <c r="R626" s="6">
        <f ca="1">IFERROR(IF(AND(OR(P626="Global X Investments Canada Inc",P626="Fidelity Investments Canada ULC",P626="3iQ Corp."), ISNUMBER(SEARCH("/U", A626))), 0, VLOOKUP(A626,'[1]aum (BBG)'!$A:$D,2,FALSE)),0)</f>
        <v>4617841.0148620605</v>
      </c>
      <c r="S626" s="6">
        <f ca="1">IFERROR(IF(AND(OR(P626="Global X Investments Canada Inc",P626="Fidelity Investments Canada ULC",P626="3iQ Corp."), ISNUMBER(SEARCH("/U", A626))), 0, VLOOKUP(A626,'[1]fund_flow (BBG)'!$A:$D,2,FALSE)),0)</f>
        <v>0</v>
      </c>
      <c r="T626" s="6">
        <f ca="1">IFERROR(IF(AND(OR(P626="Global X Investments Canada Inc",P626="Fidelity Investments Canada ULC",P626="3iQ Corp."), ISNUMBER(SEARCH("/U", A626))), 0, VLOOKUP(A626,'[1]fund_flow (BBG)'!$A:$D,4,FALSE)),0)</f>
        <v>0</v>
      </c>
      <c r="U626" s="6">
        <f ca="1">IFERROR(IF(AND(OR(P626="Global X Investments Canada Inc",P626="Fidelity Investments Canada ULC",P626="3iQ Corp."), ISNUMBER(SEARCH("/U", A626))), 0, VLOOKUP(A626,'[1]fund_flow (BBG)'!$E:$F,2,FALSE)),0)</f>
        <v>0</v>
      </c>
      <c r="V626" s="6">
        <f ca="1">IFERROR(IF(AND(OR(P626="Global X Investments Canada Inc",P626="Fidelity Investments Canada ULC",P626="3iQ Corp."), ISNUMBER(SEARCH("/U", A626))), 0, VLOOKUP(A626,'[1]fund_flow (BBG)'!$G:$H,2,FALSE)),0)</f>
        <v>0</v>
      </c>
      <c r="W626" s="6">
        <f ca="1">IFERROR(IF(AND(OR(P626="Global X Investments Canada Inc",P626="Fidelity Investments Canada ULC",P626="3iQ Corp."), ISNUMBER(SEARCH("/U", A626))), 0, VLOOKUP(A626,'[1]fund_flow (BBG)'!$I:$J,2,FALSE)),0)</f>
        <v>-452831.90000000037</v>
      </c>
      <c r="X626" s="6">
        <f ca="1">IFERROR(VLOOKUP(A626,'[1]num_trades (BBG)'!$A:$C,2,FALSE),0)</f>
        <v>8</v>
      </c>
      <c r="Y626" s="6">
        <f ca="1">IFERROR(VLOOKUP(A626,'[1]Turnover (BBG)'!$A:$C,2,FALSE),0)</f>
        <v>128517.52</v>
      </c>
      <c r="Z626" s="6" t="str">
        <f>+IFERROR(IFERROR(VLOOKUP(M626,'[1]Category Mapping'!A:B,2,0),VLOOKUP(N626,'[1]Category Mapping'!A:B,2,0)),"Other")</f>
        <v>Other</v>
      </c>
      <c r="AA626" s="7">
        <v>7790998.363494873</v>
      </c>
      <c r="AB626" s="6"/>
    </row>
    <row r="627" spans="1:28">
      <c r="A627" t="s">
        <v>3857</v>
      </c>
      <c r="B627">
        <v>626</v>
      </c>
      <c r="C627" t="s">
        <v>3858</v>
      </c>
      <c r="D627" t="s">
        <v>3859</v>
      </c>
      <c r="E627" s="5" t="s">
        <v>29</v>
      </c>
      <c r="F627">
        <v>1</v>
      </c>
      <c r="G627" t="s">
        <v>3860</v>
      </c>
      <c r="H627" t="s">
        <v>3861</v>
      </c>
      <c r="I627">
        <v>0.75</v>
      </c>
      <c r="J627">
        <v>0.96</v>
      </c>
      <c r="K627" s="5">
        <v>43193</v>
      </c>
      <c r="L627" t="s">
        <v>32</v>
      </c>
      <c r="M627" t="s">
        <v>820</v>
      </c>
      <c r="N627" t="s">
        <v>781</v>
      </c>
      <c r="P627" s="6" t="s">
        <v>1017</v>
      </c>
      <c r="Q627" t="s">
        <v>3862</v>
      </c>
      <c r="R627" s="6">
        <f ca="1">IFERROR(IF(AND(OR(P627="Global X Investments Canada Inc",P627="Fidelity Investments Canada ULC",P627="3iQ Corp."), ISNUMBER(SEARCH("/U", A627))), 0, VLOOKUP(A627,'[1]aum (BBG)'!$A:$D,2,FALSE)),0)</f>
        <v>814795.11054823117</v>
      </c>
      <c r="S627" s="6">
        <f ca="1">IFERROR(IF(AND(OR(P627="Global X Investments Canada Inc",P627="Fidelity Investments Canada ULC",P627="3iQ Corp."), ISNUMBER(SEARCH("/U", A627))), 0, VLOOKUP(A627,'[1]fund_flow (BBG)'!$A:$D,2,FALSE)),0)</f>
        <v>370363.50599999994</v>
      </c>
      <c r="T627" s="6">
        <f ca="1">IFERROR(IF(AND(OR(P627="Global X Investments Canada Inc",P627="Fidelity Investments Canada ULC",P627="3iQ Corp."), ISNUMBER(SEARCH("/U", A627))), 0, VLOOKUP(A627,'[1]fund_flow (BBG)'!$A:$D,4,FALSE)),0)</f>
        <v>0</v>
      </c>
      <c r="U627" s="6">
        <f ca="1">IFERROR(IF(AND(OR(P627="Global X Investments Canada Inc",P627="Fidelity Investments Canada ULC",P627="3iQ Corp."), ISNUMBER(SEARCH("/U", A627))), 0, VLOOKUP(A627,'[1]fund_flow (BBG)'!$E:$F,2,FALSE)),0)</f>
        <v>0</v>
      </c>
      <c r="V627" s="6">
        <f ca="1">IFERROR(IF(AND(OR(P627="Global X Investments Canada Inc",P627="Fidelity Investments Canada ULC",P627="3iQ Corp."), ISNUMBER(SEARCH("/U", A627))), 0, VLOOKUP(A627,'[1]fund_flow (BBG)'!$G:$H,2,FALSE)),0)</f>
        <v>0</v>
      </c>
      <c r="W627" s="6">
        <f ca="1">IFERROR(IF(AND(OR(P627="Global X Investments Canada Inc",P627="Fidelity Investments Canada ULC",P627="3iQ Corp."), ISNUMBER(SEARCH("/U", A627))), 0, VLOOKUP(A627,'[1]fund_flow (BBG)'!$I:$J,2,FALSE)),0)</f>
        <v>370363.50599999994</v>
      </c>
      <c r="X627" s="6">
        <f ca="1">IFERROR(VLOOKUP(A627,'[1]num_trades (BBG)'!$A:$C,2,FALSE),0)</f>
        <v>48</v>
      </c>
      <c r="Y627" s="6">
        <f ca="1">IFERROR(VLOOKUP(A627,'[1]Turnover (BBG)'!$A:$C,2,FALSE),0)</f>
        <v>177083</v>
      </c>
      <c r="Z627" s="6" t="str">
        <f>+IFERROR(IFERROR(VLOOKUP(M627,'[1]Category Mapping'!A:B,2,0),VLOOKUP(N627,'[1]Category Mapping'!A:B,2,0)),"Other")</f>
        <v>Covered Call</v>
      </c>
      <c r="AA627" s="7">
        <v>971619.69251132268</v>
      </c>
      <c r="AB627" s="6"/>
    </row>
    <row r="628" spans="1:28">
      <c r="A628" t="s">
        <v>3863</v>
      </c>
      <c r="B628">
        <v>627</v>
      </c>
      <c r="C628" t="s">
        <v>3864</v>
      </c>
      <c r="D628" t="s">
        <v>3865</v>
      </c>
      <c r="E628" s="5" t="s">
        <v>29</v>
      </c>
      <c r="F628">
        <v>1</v>
      </c>
      <c r="G628" t="s">
        <v>3866</v>
      </c>
      <c r="H628" t="s">
        <v>3867</v>
      </c>
      <c r="I628">
        <v>1</v>
      </c>
      <c r="J628">
        <v>1.26</v>
      </c>
      <c r="K628" s="5">
        <v>43195</v>
      </c>
      <c r="L628" t="s">
        <v>819</v>
      </c>
      <c r="M628" t="s">
        <v>142</v>
      </c>
      <c r="N628" t="s">
        <v>3843</v>
      </c>
      <c r="P628" s="6" t="s">
        <v>522</v>
      </c>
      <c r="Q628" t="s">
        <v>3868</v>
      </c>
      <c r="R628" s="6">
        <f ca="1">IFERROR(IF(AND(OR(P628="Global X Investments Canada Inc",P628="Fidelity Investments Canada ULC",P628="3iQ Corp."), ISNUMBER(SEARCH("/U", A628))), 0, VLOOKUP(A628,'[1]aum (BBG)'!$A:$D,2,FALSE)),0)</f>
        <v>1265022.2778320313</v>
      </c>
      <c r="S628" s="6">
        <f ca="1">IFERROR(IF(AND(OR(P628="Global X Investments Canada Inc",P628="Fidelity Investments Canada ULC",P628="3iQ Corp."), ISNUMBER(SEARCH("/U", A628))), 0, VLOOKUP(A628,'[1]fund_flow (BBG)'!$A:$D,2,FALSE)),0)</f>
        <v>0</v>
      </c>
      <c r="T628" s="6">
        <f ca="1">IFERROR(IF(AND(OR(P628="Global X Investments Canada Inc",P628="Fidelity Investments Canada ULC",P628="3iQ Corp."), ISNUMBER(SEARCH("/U", A628))), 0, VLOOKUP(A628,'[1]fund_flow (BBG)'!$A:$D,4,FALSE)),0)</f>
        <v>0</v>
      </c>
      <c r="U628" s="6">
        <f ca="1">IFERROR(IF(AND(OR(P628="Global X Investments Canada Inc",P628="Fidelity Investments Canada ULC",P628="3iQ Corp."), ISNUMBER(SEARCH("/U", A628))), 0, VLOOKUP(A628,'[1]fund_flow (BBG)'!$E:$F,2,FALSE)),0)</f>
        <v>0</v>
      </c>
      <c r="V628" s="6">
        <f ca="1">IFERROR(IF(AND(OR(P628="Global X Investments Canada Inc",P628="Fidelity Investments Canada ULC",P628="3iQ Corp."), ISNUMBER(SEARCH("/U", A628))), 0, VLOOKUP(A628,'[1]fund_flow (BBG)'!$G:$H,2,FALSE)),0)</f>
        <v>0</v>
      </c>
      <c r="W628" s="6">
        <f ca="1">IFERROR(IF(AND(OR(P628="Global X Investments Canada Inc",P628="Fidelity Investments Canada ULC",P628="3iQ Corp."), ISNUMBER(SEARCH("/U", A628))), 0, VLOOKUP(A628,'[1]fund_flow (BBG)'!$I:$J,2,FALSE)),0)</f>
        <v>0</v>
      </c>
      <c r="X628" s="6">
        <f ca="1">IFERROR(VLOOKUP(A628,'[1]num_trades (BBG)'!$A:$C,2,FALSE),0)</f>
        <v>4</v>
      </c>
      <c r="Y628" s="6">
        <f ca="1">IFERROR(VLOOKUP(A628,'[1]Turnover (BBG)'!$A:$C,2,FALSE),0)</f>
        <v>312.04000000000002</v>
      </c>
      <c r="Z628" s="6" t="str">
        <f>+IFERROR(IFERROR(VLOOKUP(M628,'[1]Category Mapping'!A:B,2,0),VLOOKUP(N628,'[1]Category Mapping'!A:B,2,0)),"Other")</f>
        <v>Other</v>
      </c>
      <c r="AA628" s="7">
        <v>1171046.257019043</v>
      </c>
      <c r="AB628" s="6"/>
    </row>
    <row r="629" spans="1:28">
      <c r="A629" t="s">
        <v>3869</v>
      </c>
      <c r="B629">
        <v>628</v>
      </c>
      <c r="C629" t="s">
        <v>3870</v>
      </c>
      <c r="D629" t="s">
        <v>3871</v>
      </c>
      <c r="E629" s="5" t="s">
        <v>29</v>
      </c>
      <c r="F629">
        <v>1</v>
      </c>
      <c r="G629" t="s">
        <v>3872</v>
      </c>
      <c r="H629" t="s">
        <v>3873</v>
      </c>
      <c r="I629">
        <v>0.8</v>
      </c>
      <c r="J629">
        <v>0.91</v>
      </c>
      <c r="K629" s="5">
        <v>43195</v>
      </c>
      <c r="L629" t="s">
        <v>32</v>
      </c>
      <c r="M629" t="s">
        <v>645</v>
      </c>
      <c r="N629" t="s">
        <v>646</v>
      </c>
      <c r="P629" s="6" t="s">
        <v>522</v>
      </c>
      <c r="Q629" t="s">
        <v>3874</v>
      </c>
      <c r="R629" s="6">
        <f ca="1">IFERROR(IF(AND(OR(P629="Global X Investments Canada Inc",P629="Fidelity Investments Canada ULC",P629="3iQ Corp."), ISNUMBER(SEARCH("/U", A629))), 0, VLOOKUP(A629,'[1]aum (BBG)'!$A:$D,2,FALSE)),0)</f>
        <v>143847908.02001953</v>
      </c>
      <c r="S629" s="6">
        <f ca="1">IFERROR(IF(AND(OR(P629="Global X Investments Canada Inc",P629="Fidelity Investments Canada ULC",P629="3iQ Corp."), ISNUMBER(SEARCH("/U", A629))), 0, VLOOKUP(A629,'[1]fund_flow (BBG)'!$A:$D,2,FALSE)),0)</f>
        <v>4986547.7575000003</v>
      </c>
      <c r="T629" s="6">
        <f ca="1">IFERROR(IF(AND(OR(P629="Global X Investments Canada Inc",P629="Fidelity Investments Canada ULC",P629="3iQ Corp."), ISNUMBER(SEARCH("/U", A629))), 0, VLOOKUP(A629,'[1]fund_flow (BBG)'!$A:$D,4,FALSE)),0)</f>
        <v>5001663.4610000001</v>
      </c>
      <c r="U629" s="6">
        <f ca="1">IFERROR(IF(AND(OR(P629="Global X Investments Canada Inc",P629="Fidelity Investments Canada ULC",P629="3iQ Corp."), ISNUMBER(SEARCH("/U", A629))), 0, VLOOKUP(A629,'[1]fund_flow (BBG)'!$E:$F,2,FALSE)),0)</f>
        <v>3003231.4457500074</v>
      </c>
      <c r="V629" s="6">
        <f ca="1">IFERROR(IF(AND(OR(P629="Global X Investments Canada Inc",P629="Fidelity Investments Canada ULC",P629="3iQ Corp."), ISNUMBER(SEARCH("/U", A629))), 0, VLOOKUP(A629,'[1]fund_flow (BBG)'!$G:$H,2,FALSE)),0)</f>
        <v>1002575.9932499964</v>
      </c>
      <c r="W629" s="6">
        <f ca="1">IFERROR(IF(AND(OR(P629="Global X Investments Canada Inc",P629="Fidelity Investments Canada ULC",P629="3iQ Corp."), ISNUMBER(SEARCH("/U", A629))), 0, VLOOKUP(A629,'[1]fund_flow (BBG)'!$I:$J,2,FALSE)),0)</f>
        <v>15490539.896000007</v>
      </c>
      <c r="X629" s="6">
        <f ca="1">IFERROR(VLOOKUP(A629,'[1]num_trades (BBG)'!$A:$C,2,FALSE),0)</f>
        <v>1022</v>
      </c>
      <c r="Y629" s="6">
        <f ca="1">IFERROR(VLOOKUP(A629,'[1]Turnover (BBG)'!$A:$C,2,FALSE),0)</f>
        <v>7843387.7000000002</v>
      </c>
      <c r="Z629" s="6" t="str">
        <f>+IFERROR(IFERROR(VLOOKUP(M629,'[1]Category Mapping'!A:B,2,0),VLOOKUP(N629,'[1]Category Mapping'!A:B,2,0)),"Other")</f>
        <v>Other</v>
      </c>
      <c r="AA629" s="7">
        <v>94887195.110321045</v>
      </c>
      <c r="AB629" s="6"/>
    </row>
    <row r="630" spans="1:28">
      <c r="A630" t="s">
        <v>3875</v>
      </c>
      <c r="B630">
        <v>629</v>
      </c>
      <c r="C630" t="s">
        <v>3876</v>
      </c>
      <c r="D630" t="s">
        <v>3877</v>
      </c>
      <c r="E630" s="5" t="s">
        <v>29</v>
      </c>
      <c r="F630">
        <v>1</v>
      </c>
      <c r="G630" t="s">
        <v>3878</v>
      </c>
      <c r="H630" t="s">
        <v>3879</v>
      </c>
      <c r="I630">
        <v>0.85</v>
      </c>
      <c r="J630">
        <v>0.98</v>
      </c>
      <c r="K630" s="5">
        <v>43195</v>
      </c>
      <c r="L630" t="s">
        <v>32</v>
      </c>
      <c r="M630" t="s">
        <v>170</v>
      </c>
      <c r="N630" t="s">
        <v>171</v>
      </c>
      <c r="P630" s="6" t="s">
        <v>522</v>
      </c>
      <c r="Q630" t="s">
        <v>3880</v>
      </c>
      <c r="R630" s="6">
        <f ca="1">IFERROR(IF(AND(OR(P630="Global X Investments Canada Inc",P630="Fidelity Investments Canada ULC",P630="3iQ Corp."), ISNUMBER(SEARCH("/U", A630))), 0, VLOOKUP(A630,'[1]aum (BBG)'!$A:$D,2,FALSE)),0)</f>
        <v>60395212.91557312</v>
      </c>
      <c r="S630" s="6">
        <f ca="1">IFERROR(IF(AND(OR(P630="Global X Investments Canada Inc",P630="Fidelity Investments Canada ULC",P630="3iQ Corp."), ISNUMBER(SEARCH("/U", A630))), 0, VLOOKUP(A630,'[1]fund_flow (BBG)'!$A:$D,2,FALSE)),0)</f>
        <v>0</v>
      </c>
      <c r="T630" s="6">
        <f ca="1">IFERROR(IF(AND(OR(P630="Global X Investments Canada Inc",P630="Fidelity Investments Canada ULC",P630="3iQ Corp."), ISNUMBER(SEARCH("/U", A630))), 0, VLOOKUP(A630,'[1]fund_flow (BBG)'!$A:$D,4,FALSE)),0)</f>
        <v>0</v>
      </c>
      <c r="U630" s="6">
        <f ca="1">IFERROR(IF(AND(OR(P630="Global X Investments Canada Inc",P630="Fidelity Investments Canada ULC",P630="3iQ Corp."), ISNUMBER(SEARCH("/U", A630))), 0, VLOOKUP(A630,'[1]fund_flow (BBG)'!$E:$F,2,FALSE)),0)</f>
        <v>-1016309.5199999965</v>
      </c>
      <c r="V630" s="6">
        <f ca="1">IFERROR(IF(AND(OR(P630="Global X Investments Canada Inc",P630="Fidelity Investments Canada ULC",P630="3iQ Corp."), ISNUMBER(SEARCH("/U", A630))), 0, VLOOKUP(A630,'[1]fund_flow (BBG)'!$G:$H,2,FALSE)),0)</f>
        <v>0</v>
      </c>
      <c r="W630" s="6">
        <f ca="1">IFERROR(IF(AND(OR(P630="Global X Investments Canada Inc",P630="Fidelity Investments Canada ULC",P630="3iQ Corp."), ISNUMBER(SEARCH("/U", A630))), 0, VLOOKUP(A630,'[1]fund_flow (BBG)'!$I:$J,2,FALSE)),0)</f>
        <v>-1016309.5199999965</v>
      </c>
      <c r="X630" s="6">
        <f ca="1">IFERROR(VLOOKUP(A630,'[1]num_trades (BBG)'!$A:$C,2,FALSE),0)</f>
        <v>72</v>
      </c>
      <c r="Y630" s="6">
        <f ca="1">IFERROR(VLOOKUP(A630,'[1]Turnover (BBG)'!$A:$C,2,FALSE),0)</f>
        <v>200007.47</v>
      </c>
      <c r="Z630" s="6" t="str">
        <f>+IFERROR(IFERROR(VLOOKUP(M630,'[1]Category Mapping'!A:B,2,0),VLOOKUP(N630,'[1]Category Mapping'!A:B,2,0)),"Other")</f>
        <v>Asset Allocation</v>
      </c>
      <c r="AA630" s="7">
        <v>61816737.060956955</v>
      </c>
      <c r="AB630" s="6"/>
    </row>
    <row r="631" spans="1:28">
      <c r="A631" s="12" t="s">
        <v>3881</v>
      </c>
      <c r="B631">
        <v>630</v>
      </c>
      <c r="C631" s="13" t="s">
        <v>3882</v>
      </c>
      <c r="D631" t="s">
        <v>3883</v>
      </c>
      <c r="E631" t="s">
        <v>29</v>
      </c>
      <c r="F631">
        <v>2</v>
      </c>
      <c r="G631" t="s">
        <v>3562</v>
      </c>
      <c r="H631" t="s">
        <v>3563</v>
      </c>
      <c r="I631">
        <v>0.45</v>
      </c>
      <c r="J631">
        <v>0.6</v>
      </c>
      <c r="K631" s="14">
        <v>43220</v>
      </c>
      <c r="L631" t="s">
        <v>32</v>
      </c>
      <c r="M631" t="s">
        <v>142</v>
      </c>
      <c r="N631" t="s">
        <v>3564</v>
      </c>
      <c r="P631" s="13" t="s">
        <v>233</v>
      </c>
      <c r="Q631" t="s">
        <v>3884</v>
      </c>
      <c r="R631" s="6">
        <f>IFERROR(IF(AND(OR(P631="Global X Investments Canada Inc",P631="Fidelity Investments Canada ULC",P631="3iQ Corp."), ISNUMBER(SEARCH("/U", A631))), 0, VLOOKUP(A631,'[1]aum (BBG)'!$A:$D,2,FALSE)),0)</f>
        <v>0</v>
      </c>
      <c r="S631" s="6">
        <f>IFERROR(IF(AND(OR(P631="Global X Investments Canada Inc",P631="Fidelity Investments Canada ULC",P631="3iQ Corp."), ISNUMBER(SEARCH("/U", A631))), 0, VLOOKUP(A631,'[1]fund_flow (BBG)'!$A:$D,2,FALSE)),0)</f>
        <v>0</v>
      </c>
      <c r="T631" s="6">
        <f>IFERROR(IF(AND(OR(P631="Global X Investments Canada Inc",P631="Fidelity Investments Canada ULC",P631="3iQ Corp."), ISNUMBER(SEARCH("/U", A631))), 0, VLOOKUP(A631,'[1]fund_flow (BBG)'!$A:$D,4,FALSE)),0)</f>
        <v>0</v>
      </c>
      <c r="U631" s="6">
        <f>IFERROR(IF(AND(OR(P631="Global X Investments Canada Inc",P631="Fidelity Investments Canada ULC",P631="3iQ Corp."), ISNUMBER(SEARCH("/U", A631))), 0, VLOOKUP(A631,'[1]fund_flow (BBG)'!$E:$F,2,FALSE)),0)</f>
        <v>0</v>
      </c>
      <c r="V631" s="6">
        <f>IFERROR(IF(AND(OR(P631="Global X Investments Canada Inc",P631="Fidelity Investments Canada ULC",P631="3iQ Corp."), ISNUMBER(SEARCH("/U", A631))), 0, VLOOKUP(A631,'[1]fund_flow (BBG)'!$G:$H,2,FALSE)),0)</f>
        <v>0</v>
      </c>
      <c r="W631" s="6">
        <f>IFERROR(IF(AND(OR(P631="Global X Investments Canada Inc",P631="Fidelity Investments Canada ULC",P631="3iQ Corp."), ISNUMBER(SEARCH("/U", A631))), 0, VLOOKUP(A631,'[1]fund_flow (BBG)'!$I:$J,2,FALSE)),0)</f>
        <v>0</v>
      </c>
      <c r="X631" s="15">
        <f ca="1">IFERROR(VLOOKUP(A631,'[1]num_trades (BBG)'!$A:$C,2,FALSE),0)</f>
        <v>70</v>
      </c>
      <c r="Y631" s="15">
        <f ca="1">IFERROR(VLOOKUP(A631,'[1]Turnover (BBG)'!$A:$C,2,FALSE),0)</f>
        <v>293506</v>
      </c>
      <c r="Z631" s="15" t="str">
        <f>+IFERROR(IFERROR(VLOOKUP(M631,'[1]Category Mapping'!A:B,2,0),VLOOKUP(N631,'[1]Category Mapping'!A:B,2,0)),"Other")</f>
        <v>Other</v>
      </c>
      <c r="AA631" s="7">
        <v>96760140.356243134</v>
      </c>
      <c r="AB631" s="6"/>
    </row>
    <row r="632" spans="1:28">
      <c r="A632" t="s">
        <v>3885</v>
      </c>
      <c r="B632">
        <v>631</v>
      </c>
      <c r="C632" t="s">
        <v>3886</v>
      </c>
      <c r="D632" t="s">
        <v>3887</v>
      </c>
      <c r="E632" s="5" t="s">
        <v>29</v>
      </c>
      <c r="F632">
        <v>1</v>
      </c>
      <c r="G632" t="s">
        <v>3888</v>
      </c>
      <c r="H632" t="s">
        <v>3889</v>
      </c>
      <c r="I632">
        <v>0.35</v>
      </c>
      <c r="J632">
        <v>0.4</v>
      </c>
      <c r="K632" s="5">
        <v>43222</v>
      </c>
      <c r="L632" t="s">
        <v>32</v>
      </c>
      <c r="M632" t="s">
        <v>94</v>
      </c>
      <c r="N632" t="s">
        <v>1996</v>
      </c>
      <c r="P632" s="6" t="s">
        <v>494</v>
      </c>
      <c r="Q632" t="s">
        <v>3890</v>
      </c>
      <c r="R632" s="6">
        <f ca="1">IFERROR(IF(AND(OR(P632="Global X Investments Canada Inc",P632="Fidelity Investments Canada ULC",P632="3iQ Corp."), ISNUMBER(SEARCH("/U", A632))), 0, VLOOKUP(A632,'[1]aum (BBG)'!$A:$D,2,FALSE)),0)</f>
        <v>59666438.541412354</v>
      </c>
      <c r="S632" s="6">
        <f ca="1">IFERROR(IF(AND(OR(P632="Global X Investments Canada Inc",P632="Fidelity Investments Canada ULC",P632="3iQ Corp."), ISNUMBER(SEARCH("/U", A632))), 0, VLOOKUP(A632,'[1]fund_flow (BBG)'!$A:$D,2,FALSE)),0)</f>
        <v>0</v>
      </c>
      <c r="T632" s="6">
        <f ca="1">IFERROR(IF(AND(OR(P632="Global X Investments Canada Inc",P632="Fidelity Investments Canada ULC",P632="3iQ Corp."), ISNUMBER(SEARCH("/U", A632))), 0, VLOOKUP(A632,'[1]fund_flow (BBG)'!$A:$D,4,FALSE)),0)</f>
        <v>-2284180.0000000019</v>
      </c>
      <c r="U632" s="6">
        <f ca="1">IFERROR(IF(AND(OR(P632="Global X Investments Canada Inc",P632="Fidelity Investments Canada ULC",P632="3iQ Corp."), ISNUMBER(SEARCH("/U", A632))), 0, VLOOKUP(A632,'[1]fund_flow (BBG)'!$E:$F,2,FALSE)),0)</f>
        <v>0</v>
      </c>
      <c r="V632" s="6">
        <f ca="1">IFERROR(IF(AND(OR(P632="Global X Investments Canada Inc",P632="Fidelity Investments Canada ULC",P632="3iQ Corp."), ISNUMBER(SEARCH("/U", A632))), 0, VLOOKUP(A632,'[1]fund_flow (BBG)'!$G:$H,2,FALSE)),0)</f>
        <v>0</v>
      </c>
      <c r="W632" s="6">
        <f ca="1">IFERROR(IF(AND(OR(P632="Global X Investments Canada Inc",P632="Fidelity Investments Canada ULC",P632="3iQ Corp."), ISNUMBER(SEARCH("/U", A632))), 0, VLOOKUP(A632,'[1]fund_flow (BBG)'!$I:$J,2,FALSE)),0)</f>
        <v>-4565914.0000000037</v>
      </c>
      <c r="X632" s="6">
        <f ca="1">IFERROR(VLOOKUP(A632,'[1]num_trades (BBG)'!$A:$C,2,FALSE),0)</f>
        <v>135</v>
      </c>
      <c r="Y632" s="6">
        <f ca="1">IFERROR(VLOOKUP(A632,'[1]Turnover (BBG)'!$A:$C,2,FALSE),0)</f>
        <v>600433.65</v>
      </c>
      <c r="Z632" s="6" t="str">
        <f>+IFERROR(IFERROR(VLOOKUP(M632,'[1]Category Mapping'!A:B,2,0),VLOOKUP(N632,'[1]Category Mapping'!A:B,2,0)),"Other")</f>
        <v>Global Sector Equity</v>
      </c>
      <c r="AA632" s="7">
        <v>32625647.827148438</v>
      </c>
      <c r="AB632" s="6"/>
    </row>
    <row r="633" spans="1:28">
      <c r="A633" t="s">
        <v>3891</v>
      </c>
      <c r="B633">
        <v>632</v>
      </c>
      <c r="C633" t="s">
        <v>3892</v>
      </c>
      <c r="D633" t="s">
        <v>3893</v>
      </c>
      <c r="E633" s="5" t="s">
        <v>29</v>
      </c>
      <c r="F633">
        <v>1</v>
      </c>
      <c r="G633" t="s">
        <v>3894</v>
      </c>
      <c r="H633" t="s">
        <v>3895</v>
      </c>
      <c r="I633">
        <v>0.4</v>
      </c>
      <c r="J633">
        <v>0.67</v>
      </c>
      <c r="K633" s="5">
        <v>43222</v>
      </c>
      <c r="L633" t="s">
        <v>32</v>
      </c>
      <c r="M633" t="s">
        <v>142</v>
      </c>
      <c r="N633" t="s">
        <v>3843</v>
      </c>
      <c r="P633" s="6" t="s">
        <v>3343</v>
      </c>
      <c r="Q633" t="s">
        <v>3896</v>
      </c>
      <c r="R633" s="6">
        <f ca="1">IFERROR(IF(AND(OR(P633="Global X Investments Canada Inc",P633="Fidelity Investments Canada ULC",P633="3iQ Corp."), ISNUMBER(SEARCH("/U", A633))), 0, VLOOKUP(A633,'[1]aum (BBG)'!$A:$D,2,FALSE)),0)</f>
        <v>32326680.183410645</v>
      </c>
      <c r="S633" s="6">
        <f ca="1">IFERROR(IF(AND(OR(P633="Global X Investments Canada Inc",P633="Fidelity Investments Canada ULC",P633="3iQ Corp."), ISNUMBER(SEARCH("/U", A633))), 0, VLOOKUP(A633,'[1]fund_flow (BBG)'!$A:$D,2,FALSE)),0)</f>
        <v>0</v>
      </c>
      <c r="T633" s="6">
        <f ca="1">IFERROR(IF(AND(OR(P633="Global X Investments Canada Inc",P633="Fidelity Investments Canada ULC",P633="3iQ Corp."), ISNUMBER(SEARCH("/U", A633))), 0, VLOOKUP(A633,'[1]fund_flow (BBG)'!$A:$D,4,FALSE)),0)</f>
        <v>0</v>
      </c>
      <c r="U633" s="6">
        <f ca="1">IFERROR(IF(AND(OR(P633="Global X Investments Canada Inc",P633="Fidelity Investments Canada ULC",P633="3iQ Corp."), ISNUMBER(SEARCH("/U", A633))), 0, VLOOKUP(A633,'[1]fund_flow (BBG)'!$E:$F,2,FALSE)),0)</f>
        <v>0</v>
      </c>
      <c r="V633" s="6">
        <f ca="1">IFERROR(IF(AND(OR(P633="Global X Investments Canada Inc",P633="Fidelity Investments Canada ULC",P633="3iQ Corp."), ISNUMBER(SEARCH("/U", A633))), 0, VLOOKUP(A633,'[1]fund_flow (BBG)'!$G:$H,2,FALSE)),0)</f>
        <v>-1118737.3750000012</v>
      </c>
      <c r="W633" s="6">
        <f ca="1">IFERROR(IF(AND(OR(P633="Global X Investments Canada Inc",P633="Fidelity Investments Canada ULC",P633="3iQ Corp."), ISNUMBER(SEARCH("/U", A633))), 0, VLOOKUP(A633,'[1]fund_flow (BBG)'!$I:$J,2,FALSE)),0)</f>
        <v>-2236092.4499999974</v>
      </c>
      <c r="X633" s="6">
        <f ca="1">IFERROR(VLOOKUP(A633,'[1]num_trades (BBG)'!$A:$C,2,FALSE),0)</f>
        <v>147</v>
      </c>
      <c r="Y633" s="6">
        <f ca="1">IFERROR(VLOOKUP(A633,'[1]Turnover (BBG)'!$A:$C,2,FALSE),0)</f>
        <v>491510.17</v>
      </c>
      <c r="Z633" s="6" t="str">
        <f>+IFERROR(IFERROR(VLOOKUP(M633,'[1]Category Mapping'!A:B,2,0),VLOOKUP(N633,'[1]Category Mapping'!A:B,2,0)),"Other")</f>
        <v>Other</v>
      </c>
      <c r="AA633" s="7">
        <v>39767293.453216545</v>
      </c>
      <c r="AB633" s="6"/>
    </row>
    <row r="634" spans="1:28">
      <c r="A634" t="s">
        <v>3897</v>
      </c>
      <c r="B634">
        <v>633</v>
      </c>
      <c r="C634" t="s">
        <v>3898</v>
      </c>
      <c r="D634" t="s">
        <v>3899</v>
      </c>
      <c r="E634" s="5" t="s">
        <v>29</v>
      </c>
      <c r="F634">
        <v>1</v>
      </c>
      <c r="G634" t="s">
        <v>3900</v>
      </c>
      <c r="H634">
        <v>353770100</v>
      </c>
      <c r="I634">
        <v>0.35</v>
      </c>
      <c r="J634">
        <v>0.42</v>
      </c>
      <c r="K634" s="5">
        <v>43234</v>
      </c>
      <c r="L634" t="s">
        <v>32</v>
      </c>
      <c r="M634" t="s">
        <v>743</v>
      </c>
      <c r="N634" t="s">
        <v>43</v>
      </c>
      <c r="P634" s="6" t="s">
        <v>3194</v>
      </c>
      <c r="Q634" t="s">
        <v>3901</v>
      </c>
      <c r="R634" s="6">
        <f ca="1">IFERROR(IF(AND(OR(P634="Global X Investments Canada Inc",P634="Fidelity Investments Canada ULC",P634="3iQ Corp."), ISNUMBER(SEARCH("/U", A634))), 0, VLOOKUP(A634,'[1]aum (BBG)'!$A:$D,2,FALSE)),0)</f>
        <v>0</v>
      </c>
      <c r="S634" s="6">
        <f ca="1">IFERROR(IF(AND(OR(P634="Global X Investments Canada Inc",P634="Fidelity Investments Canada ULC",P634="3iQ Corp."), ISNUMBER(SEARCH("/U", A634))), 0, VLOOKUP(A634,'[1]fund_flow (BBG)'!$A:$D,2,FALSE)),0)</f>
        <v>0</v>
      </c>
      <c r="T634" s="6">
        <f ca="1">IFERROR(IF(AND(OR(P634="Global X Investments Canada Inc",P634="Fidelity Investments Canada ULC",P634="3iQ Corp."), ISNUMBER(SEARCH("/U", A634))), 0, VLOOKUP(A634,'[1]fund_flow (BBG)'!$A:$D,4,FALSE)),0)</f>
        <v>0</v>
      </c>
      <c r="U634" s="6">
        <f ca="1">IFERROR(IF(AND(OR(P634="Global X Investments Canada Inc",P634="Fidelity Investments Canada ULC",P634="3iQ Corp."), ISNUMBER(SEARCH("/U", A634))), 0, VLOOKUP(A634,'[1]fund_flow (BBG)'!$E:$F,2,FALSE)),0)</f>
        <v>0</v>
      </c>
      <c r="V634" s="6">
        <f ca="1">IFERROR(IF(AND(OR(P634="Global X Investments Canada Inc",P634="Fidelity Investments Canada ULC",P634="3iQ Corp."), ISNUMBER(SEARCH("/U", A634))), 0, VLOOKUP(A634,'[1]fund_flow (BBG)'!$G:$H,2,FALSE)),0)</f>
        <v>0</v>
      </c>
      <c r="W634" s="6">
        <f ca="1">IFERROR(IF(AND(OR(P634="Global X Investments Canada Inc",P634="Fidelity Investments Canada ULC",P634="3iQ Corp."), ISNUMBER(SEARCH("/U", A634))), 0, VLOOKUP(A634,'[1]fund_flow (BBG)'!$I:$J,2,FALSE)),0)</f>
        <v>0</v>
      </c>
      <c r="X634" s="6">
        <f ca="1">IFERROR(VLOOKUP(A634,'[1]num_trades (BBG)'!$A:$C,2,FALSE),0)</f>
        <v>0</v>
      </c>
      <c r="Y634" s="6">
        <f ca="1">IFERROR(VLOOKUP(A634,'[1]Turnover (BBG)'!$A:$C,2,FALSE),0)</f>
        <v>0</v>
      </c>
      <c r="Z634" s="6" t="str">
        <f>+IFERROR(IFERROR(VLOOKUP(M634,'[1]Category Mapping'!A:B,2,0),VLOOKUP(N634,'[1]Category Mapping'!A:B,2,0)),"Other")</f>
        <v>Other</v>
      </c>
      <c r="AA634" s="7">
        <v>0</v>
      </c>
      <c r="AB634" s="6"/>
    </row>
    <row r="635" spans="1:28">
      <c r="A635" t="s">
        <v>3902</v>
      </c>
      <c r="B635">
        <v>634</v>
      </c>
      <c r="C635" t="s">
        <v>3903</v>
      </c>
      <c r="D635" t="s">
        <v>3904</v>
      </c>
      <c r="E635" s="5" t="s">
        <v>29</v>
      </c>
      <c r="F635">
        <v>1</v>
      </c>
      <c r="G635" t="s">
        <v>3905</v>
      </c>
      <c r="H635" t="s">
        <v>3906</v>
      </c>
      <c r="I635">
        <v>0.35</v>
      </c>
      <c r="J635">
        <v>0.4</v>
      </c>
      <c r="K635" s="5">
        <v>43234</v>
      </c>
      <c r="L635" t="s">
        <v>32</v>
      </c>
      <c r="M635" t="s">
        <v>586</v>
      </c>
      <c r="N635" t="s">
        <v>587</v>
      </c>
      <c r="P635" s="6" t="s">
        <v>3194</v>
      </c>
      <c r="Q635" t="s">
        <v>3907</v>
      </c>
      <c r="R635" s="6">
        <f ca="1">IFERROR(IF(AND(OR(P635="Global X Investments Canada Inc",P635="Fidelity Investments Canada ULC",P635="3iQ Corp."), ISNUMBER(SEARCH("/U", A635))), 0, VLOOKUP(A635,'[1]aum (BBG)'!$A:$D,2,FALSE)),0)</f>
        <v>404686065.10162354</v>
      </c>
      <c r="S635" s="6">
        <f ca="1">IFERROR(IF(AND(OR(P635="Global X Investments Canada Inc",P635="Fidelity Investments Canada ULC",P635="3iQ Corp."), ISNUMBER(SEARCH("/U", A635))), 0, VLOOKUP(A635,'[1]fund_flow (BBG)'!$A:$D,2,FALSE)),0)</f>
        <v>950362.37750001345</v>
      </c>
      <c r="T635" s="6">
        <f ca="1">IFERROR(IF(AND(OR(P635="Global X Investments Canada Inc",P635="Fidelity Investments Canada ULC",P635="3iQ Corp."), ISNUMBER(SEARCH("/U", A635))), 0, VLOOKUP(A635,'[1]fund_flow (BBG)'!$A:$D,4,FALSE)),0)</f>
        <v>0</v>
      </c>
      <c r="U635" s="6">
        <f ca="1">IFERROR(IF(AND(OR(P635="Global X Investments Canada Inc",P635="Fidelity Investments Canada ULC",P635="3iQ Corp."), ISNUMBER(SEARCH("/U", A635))), 0, VLOOKUP(A635,'[1]fund_flow (BBG)'!$E:$F,2,FALSE)),0)</f>
        <v>951785.81800001347</v>
      </c>
      <c r="V635" s="6">
        <f ca="1">IFERROR(IF(AND(OR(P635="Global X Investments Canada Inc",P635="Fidelity Investments Canada ULC",P635="3iQ Corp."), ISNUMBER(SEARCH("/U", A635))), 0, VLOOKUP(A635,'[1]fund_flow (BBG)'!$G:$H,2,FALSE)),0)</f>
        <v>-5721673.3500000136</v>
      </c>
      <c r="W635" s="6">
        <f ca="1">IFERROR(IF(AND(OR(P635="Global X Investments Canada Inc",P635="Fidelity Investments Canada ULC",P635="3iQ Corp."), ISNUMBER(SEARCH("/U", A635))), 0, VLOOKUP(A635,'[1]fund_flow (BBG)'!$I:$J,2,FALSE)),0)</f>
        <v>-3819525.1544999862</v>
      </c>
      <c r="X635" s="6">
        <f ca="1">IFERROR(VLOOKUP(A635,'[1]num_trades (BBG)'!$A:$C,2,FALSE),0)</f>
        <v>184</v>
      </c>
      <c r="Y635" s="6">
        <f ca="1">IFERROR(VLOOKUP(A635,'[1]Turnover (BBG)'!$A:$C,2,FALSE),0)</f>
        <v>1410357.5</v>
      </c>
      <c r="Z635" s="6" t="str">
        <f>+IFERROR(IFERROR(VLOOKUP(M635,'[1]Category Mapping'!A:B,2,0),VLOOKUP(N635,'[1]Category Mapping'!A:B,2,0)),"Other")</f>
        <v>Other</v>
      </c>
      <c r="AA635" s="7">
        <v>428232621.66976929</v>
      </c>
      <c r="AB635" s="6"/>
    </row>
    <row r="636" spans="1:28">
      <c r="A636" t="s">
        <v>3908</v>
      </c>
      <c r="B636">
        <v>635</v>
      </c>
      <c r="C636" t="s">
        <v>3909</v>
      </c>
      <c r="D636" t="s">
        <v>3910</v>
      </c>
      <c r="E636" s="5" t="s">
        <v>29</v>
      </c>
      <c r="F636">
        <v>1</v>
      </c>
      <c r="G636" t="s">
        <v>3911</v>
      </c>
      <c r="H636" t="s">
        <v>3912</v>
      </c>
      <c r="I636">
        <v>0.28999999999999998</v>
      </c>
      <c r="J636">
        <v>0.32</v>
      </c>
      <c r="K636" s="5">
        <v>43235</v>
      </c>
      <c r="L636" t="s">
        <v>32</v>
      </c>
      <c r="M636" t="s">
        <v>774</v>
      </c>
      <c r="N636" t="s">
        <v>87</v>
      </c>
      <c r="P636" s="6" t="s">
        <v>1666</v>
      </c>
      <c r="Q636" t="s">
        <v>3913</v>
      </c>
      <c r="R636" s="6">
        <f ca="1">IFERROR(IF(AND(OR(P636="Global X Investments Canada Inc",P636="Fidelity Investments Canada ULC",P636="3iQ Corp."), ISNUMBER(SEARCH("/U", A636))), 0, VLOOKUP(A636,'[1]aum (BBG)'!$A:$D,2,FALSE)),0)</f>
        <v>0</v>
      </c>
      <c r="S636" s="6">
        <f ca="1">IFERROR(IF(AND(OR(P636="Global X Investments Canada Inc",P636="Fidelity Investments Canada ULC",P636="3iQ Corp."), ISNUMBER(SEARCH("/U", A636))), 0, VLOOKUP(A636,'[1]fund_flow (BBG)'!$A:$D,2,FALSE)),0)</f>
        <v>0</v>
      </c>
      <c r="T636" s="6">
        <f ca="1">IFERROR(IF(AND(OR(P636="Global X Investments Canada Inc",P636="Fidelity Investments Canada ULC",P636="3iQ Corp."), ISNUMBER(SEARCH("/U", A636))), 0, VLOOKUP(A636,'[1]fund_flow (BBG)'!$A:$D,4,FALSE)),0)</f>
        <v>0</v>
      </c>
      <c r="U636" s="6">
        <f ca="1">IFERROR(IF(AND(OR(P636="Global X Investments Canada Inc",P636="Fidelity Investments Canada ULC",P636="3iQ Corp."), ISNUMBER(SEARCH("/U", A636))), 0, VLOOKUP(A636,'[1]fund_flow (BBG)'!$E:$F,2,FALSE)),0)</f>
        <v>0</v>
      </c>
      <c r="V636" s="6">
        <f ca="1">IFERROR(IF(AND(OR(P636="Global X Investments Canada Inc",P636="Fidelity Investments Canada ULC",P636="3iQ Corp."), ISNUMBER(SEARCH("/U", A636))), 0, VLOOKUP(A636,'[1]fund_flow (BBG)'!$G:$H,2,FALSE)),0)</f>
        <v>0</v>
      </c>
      <c r="W636" s="6">
        <f ca="1">IFERROR(IF(AND(OR(P636="Global X Investments Canada Inc",P636="Fidelity Investments Canada ULC",P636="3iQ Corp."), ISNUMBER(SEARCH("/U", A636))), 0, VLOOKUP(A636,'[1]fund_flow (BBG)'!$I:$J,2,FALSE)),0)</f>
        <v>0</v>
      </c>
      <c r="X636" s="6">
        <f ca="1">IFERROR(VLOOKUP(A636,'[1]num_trades (BBG)'!$A:$C,2,FALSE),0)</f>
        <v>0</v>
      </c>
      <c r="Y636" s="6">
        <f ca="1">IFERROR(VLOOKUP(A636,'[1]Turnover (BBG)'!$A:$C,2,FALSE),0)</f>
        <v>0</v>
      </c>
      <c r="Z636" s="6" t="str">
        <f>+IFERROR(IFERROR(VLOOKUP(M636,'[1]Category Mapping'!A:B,2,0),VLOOKUP(N636,'[1]Category Mapping'!A:B,2,0)),"Other")</f>
        <v>Global Sector Equity</v>
      </c>
      <c r="AA636" s="7">
        <v>18221730.184555054</v>
      </c>
      <c r="AB636" s="6"/>
    </row>
    <row r="637" spans="1:28">
      <c r="A637" t="s">
        <v>3914</v>
      </c>
      <c r="B637">
        <v>636</v>
      </c>
      <c r="C637" t="s">
        <v>3915</v>
      </c>
      <c r="D637" t="s">
        <v>3916</v>
      </c>
      <c r="E637" s="5" t="s">
        <v>29</v>
      </c>
      <c r="F637">
        <v>1</v>
      </c>
      <c r="G637" t="s">
        <v>3917</v>
      </c>
      <c r="H637" t="s">
        <v>3918</v>
      </c>
      <c r="I637">
        <v>0.28999999999999998</v>
      </c>
      <c r="J637">
        <v>0.32</v>
      </c>
      <c r="K637" s="5">
        <v>43235</v>
      </c>
      <c r="L637" t="s">
        <v>32</v>
      </c>
      <c r="M637" t="s">
        <v>774</v>
      </c>
      <c r="N637" t="s">
        <v>87</v>
      </c>
      <c r="P637" s="6" t="s">
        <v>1666</v>
      </c>
      <c r="Q637" t="s">
        <v>3919</v>
      </c>
      <c r="R637" s="6">
        <f ca="1">IFERROR(IF(AND(OR(P637="Global X Investments Canada Inc",P637="Fidelity Investments Canada ULC",P637="3iQ Corp."), ISNUMBER(SEARCH("/U", A637))), 0, VLOOKUP(A637,'[1]aum (BBG)'!$A:$D,2,FALSE)),0)</f>
        <v>0</v>
      </c>
      <c r="S637" s="6">
        <f ca="1">IFERROR(IF(AND(OR(P637="Global X Investments Canada Inc",P637="Fidelity Investments Canada ULC",P637="3iQ Corp."), ISNUMBER(SEARCH("/U", A637))), 0, VLOOKUP(A637,'[1]fund_flow (BBG)'!$A:$D,2,FALSE)),0)</f>
        <v>0</v>
      </c>
      <c r="T637" s="6">
        <f ca="1">IFERROR(IF(AND(OR(P637="Global X Investments Canada Inc",P637="Fidelity Investments Canada ULC",P637="3iQ Corp."), ISNUMBER(SEARCH("/U", A637))), 0, VLOOKUP(A637,'[1]fund_flow (BBG)'!$A:$D,4,FALSE)),0)</f>
        <v>0</v>
      </c>
      <c r="U637" s="6">
        <f ca="1">IFERROR(IF(AND(OR(P637="Global X Investments Canada Inc",P637="Fidelity Investments Canada ULC",P637="3iQ Corp."), ISNUMBER(SEARCH("/U", A637))), 0, VLOOKUP(A637,'[1]fund_flow (BBG)'!$E:$F,2,FALSE)),0)</f>
        <v>0</v>
      </c>
      <c r="V637" s="6">
        <f ca="1">IFERROR(IF(AND(OR(P637="Global X Investments Canada Inc",P637="Fidelity Investments Canada ULC",P637="3iQ Corp."), ISNUMBER(SEARCH("/U", A637))), 0, VLOOKUP(A637,'[1]fund_flow (BBG)'!$G:$H,2,FALSE)),0)</f>
        <v>0</v>
      </c>
      <c r="W637" s="6">
        <f ca="1">IFERROR(IF(AND(OR(P637="Global X Investments Canada Inc",P637="Fidelity Investments Canada ULC",P637="3iQ Corp."), ISNUMBER(SEARCH("/U", A637))), 0, VLOOKUP(A637,'[1]fund_flow (BBG)'!$I:$J,2,FALSE)),0)</f>
        <v>0</v>
      </c>
      <c r="X637" s="6">
        <f ca="1">IFERROR(VLOOKUP(A637,'[1]num_trades (BBG)'!$A:$C,2,FALSE),0)</f>
        <v>0</v>
      </c>
      <c r="Y637" s="6">
        <f ca="1">IFERROR(VLOOKUP(A637,'[1]Turnover (BBG)'!$A:$C,2,FALSE),0)</f>
        <v>0</v>
      </c>
      <c r="Z637" s="6" t="str">
        <f>+IFERROR(IFERROR(VLOOKUP(M637,'[1]Category Mapping'!A:B,2,0),VLOOKUP(N637,'[1]Category Mapping'!A:B,2,0)),"Other")</f>
        <v>Global Sector Equity</v>
      </c>
      <c r="AA637" s="7">
        <v>4971490.8599853516</v>
      </c>
      <c r="AB637" s="6"/>
    </row>
    <row r="638" spans="1:28">
      <c r="A638" t="s">
        <v>3920</v>
      </c>
      <c r="B638">
        <v>637</v>
      </c>
      <c r="C638" t="s">
        <v>3921</v>
      </c>
      <c r="D638" t="s">
        <v>3922</v>
      </c>
      <c r="E638" s="5" t="s">
        <v>29</v>
      </c>
      <c r="F638">
        <v>1</v>
      </c>
      <c r="G638" t="s">
        <v>3923</v>
      </c>
      <c r="H638" t="s">
        <v>3924</v>
      </c>
      <c r="I638">
        <v>0.28999999999999998</v>
      </c>
      <c r="J638">
        <v>0.32</v>
      </c>
      <c r="K638" s="5">
        <v>43235</v>
      </c>
      <c r="L638" t="s">
        <v>32</v>
      </c>
      <c r="M638" t="s">
        <v>774</v>
      </c>
      <c r="N638" t="s">
        <v>87</v>
      </c>
      <c r="P638" s="6" t="s">
        <v>1666</v>
      </c>
      <c r="Q638" t="s">
        <v>3925</v>
      </c>
      <c r="R638" s="6">
        <f ca="1">IFERROR(IF(AND(OR(P638="Global X Investments Canada Inc",P638="Fidelity Investments Canada ULC",P638="3iQ Corp."), ISNUMBER(SEARCH("/U", A638))), 0, VLOOKUP(A638,'[1]aum (BBG)'!$A:$D,2,FALSE)),0)</f>
        <v>0</v>
      </c>
      <c r="S638" s="6">
        <f ca="1">IFERROR(IF(AND(OR(P638="Global X Investments Canada Inc",P638="Fidelity Investments Canada ULC",P638="3iQ Corp."), ISNUMBER(SEARCH("/U", A638))), 0, VLOOKUP(A638,'[1]fund_flow (BBG)'!$A:$D,2,FALSE)),0)</f>
        <v>0</v>
      </c>
      <c r="T638" s="6">
        <f ca="1">IFERROR(IF(AND(OR(P638="Global X Investments Canada Inc",P638="Fidelity Investments Canada ULC",P638="3iQ Corp."), ISNUMBER(SEARCH("/U", A638))), 0, VLOOKUP(A638,'[1]fund_flow (BBG)'!$A:$D,4,FALSE)),0)</f>
        <v>0</v>
      </c>
      <c r="U638" s="6">
        <f ca="1">IFERROR(IF(AND(OR(P638="Global X Investments Canada Inc",P638="Fidelity Investments Canada ULC",P638="3iQ Corp."), ISNUMBER(SEARCH("/U", A638))), 0, VLOOKUP(A638,'[1]fund_flow (BBG)'!$E:$F,2,FALSE)),0)</f>
        <v>0</v>
      </c>
      <c r="V638" s="6">
        <f ca="1">IFERROR(IF(AND(OR(P638="Global X Investments Canada Inc",P638="Fidelity Investments Canada ULC",P638="3iQ Corp."), ISNUMBER(SEARCH("/U", A638))), 0, VLOOKUP(A638,'[1]fund_flow (BBG)'!$G:$H,2,FALSE)),0)</f>
        <v>0</v>
      </c>
      <c r="W638" s="6">
        <f ca="1">IFERROR(IF(AND(OR(P638="Global X Investments Canada Inc",P638="Fidelity Investments Canada ULC",P638="3iQ Corp."), ISNUMBER(SEARCH("/U", A638))), 0, VLOOKUP(A638,'[1]fund_flow (BBG)'!$I:$J,2,FALSE)),0)</f>
        <v>0</v>
      </c>
      <c r="X638" s="6">
        <f ca="1">IFERROR(VLOOKUP(A638,'[1]num_trades (BBG)'!$A:$C,2,FALSE),0)</f>
        <v>0</v>
      </c>
      <c r="Y638" s="6">
        <f ca="1">IFERROR(VLOOKUP(A638,'[1]Turnover (BBG)'!$A:$C,2,FALSE),0)</f>
        <v>0</v>
      </c>
      <c r="Z638" s="6" t="str">
        <f>+IFERROR(IFERROR(VLOOKUP(M638,'[1]Category Mapping'!A:B,2,0),VLOOKUP(N638,'[1]Category Mapping'!A:B,2,0)),"Other")</f>
        <v>Global Sector Equity</v>
      </c>
      <c r="AA638" s="7">
        <v>2514722.5624304158</v>
      </c>
      <c r="AB638" s="6"/>
    </row>
    <row r="639" spans="1:28">
      <c r="A639" t="s">
        <v>3926</v>
      </c>
      <c r="B639">
        <v>638</v>
      </c>
      <c r="C639" t="s">
        <v>3927</v>
      </c>
      <c r="D639" t="s">
        <v>3928</v>
      </c>
      <c r="E639" s="5" t="s">
        <v>29</v>
      </c>
      <c r="F639">
        <v>1</v>
      </c>
      <c r="G639" t="s">
        <v>3929</v>
      </c>
      <c r="H639" t="s">
        <v>3930</v>
      </c>
      <c r="I639">
        <v>0.7</v>
      </c>
      <c r="J639">
        <v>0.74</v>
      </c>
      <c r="K639" s="5">
        <v>43237</v>
      </c>
      <c r="L639" t="s">
        <v>32</v>
      </c>
      <c r="M639" t="s">
        <v>357</v>
      </c>
      <c r="N639" t="s">
        <v>115</v>
      </c>
      <c r="P639" s="6" t="s">
        <v>116</v>
      </c>
      <c r="Q639" t="s">
        <v>3931</v>
      </c>
      <c r="R639" s="6">
        <f ca="1">IFERROR(IF(AND(OR(P639="Global X Investments Canada Inc",P639="Fidelity Investments Canada ULC",P639="3iQ Corp."), ISNUMBER(SEARCH("/U", A639))), 0, VLOOKUP(A639,'[1]aum (BBG)'!$A:$D,2,FALSE)),0)</f>
        <v>17602661.1328125</v>
      </c>
      <c r="S639" s="6">
        <f ca="1">IFERROR(IF(AND(OR(P639="Global X Investments Canada Inc",P639="Fidelity Investments Canada ULC",P639="3iQ Corp."), ISNUMBER(SEARCH("/U", A639))), 0, VLOOKUP(A639,'[1]fund_flow (BBG)'!$A:$D,2,FALSE)),0)</f>
        <v>0</v>
      </c>
      <c r="T639" s="6">
        <f ca="1">IFERROR(IF(AND(OR(P639="Global X Investments Canada Inc",P639="Fidelity Investments Canada ULC",P639="3iQ Corp."), ISNUMBER(SEARCH("/U", A639))), 0, VLOOKUP(A639,'[1]fund_flow (BBG)'!$A:$D,4,FALSE)),0)</f>
        <v>1747879.0999999999</v>
      </c>
      <c r="U639" s="6">
        <f ca="1">IFERROR(IF(AND(OR(P639="Global X Investments Canada Inc",P639="Fidelity Investments Canada ULC",P639="3iQ Corp."), ISNUMBER(SEARCH("/U", A639))), 0, VLOOKUP(A639,'[1]fund_flow (BBG)'!$E:$F,2,FALSE)),0)</f>
        <v>0</v>
      </c>
      <c r="V639" s="6">
        <f ca="1">IFERROR(IF(AND(OR(P639="Global X Investments Canada Inc",P639="Fidelity Investments Canada ULC",P639="3iQ Corp."), ISNUMBER(SEARCH("/U", A639))), 0, VLOOKUP(A639,'[1]fund_flow (BBG)'!$G:$H,2,FALSE)),0)</f>
        <v>1748737.9999999998</v>
      </c>
      <c r="W639" s="6">
        <f ca="1">IFERROR(IF(AND(OR(P639="Global X Investments Canada Inc",P639="Fidelity Investments Canada ULC",P639="3iQ Corp."), ISNUMBER(SEARCH("/U", A639))), 0, VLOOKUP(A639,'[1]fund_flow (BBG)'!$I:$J,2,FALSE)),0)</f>
        <v>3496617.0999999996</v>
      </c>
      <c r="X639" s="6">
        <f ca="1">IFERROR(VLOOKUP(A639,'[1]num_trades (BBG)'!$A:$C,2,FALSE),0)</f>
        <v>180</v>
      </c>
      <c r="Y639" s="6">
        <f ca="1">IFERROR(VLOOKUP(A639,'[1]Turnover (BBG)'!$A:$C,2,FALSE),0)</f>
        <v>1262407.51</v>
      </c>
      <c r="Z639" s="6" t="str">
        <f>+IFERROR(IFERROR(VLOOKUP(M639,'[1]Category Mapping'!A:B,2,0),VLOOKUP(N639,'[1]Category Mapping'!A:B,2,0)),"Other")</f>
        <v>Other</v>
      </c>
      <c r="AA639" s="7">
        <v>11769629.287719727</v>
      </c>
      <c r="AB639" s="6"/>
    </row>
    <row r="640" spans="1:28">
      <c r="A640" t="s">
        <v>3932</v>
      </c>
      <c r="B640">
        <v>639</v>
      </c>
      <c r="C640" t="s">
        <v>3933</v>
      </c>
      <c r="D640" t="s">
        <v>3934</v>
      </c>
      <c r="E640" s="5" t="s">
        <v>29</v>
      </c>
      <c r="F640">
        <v>1</v>
      </c>
      <c r="G640" t="s">
        <v>3935</v>
      </c>
      <c r="H640" t="s">
        <v>3936</v>
      </c>
      <c r="I640">
        <v>0.25</v>
      </c>
      <c r="J640">
        <v>0.26</v>
      </c>
      <c r="K640" s="5">
        <v>43249</v>
      </c>
      <c r="L640" t="s">
        <v>32</v>
      </c>
      <c r="M640" t="s">
        <v>480</v>
      </c>
      <c r="N640" t="s">
        <v>3937</v>
      </c>
      <c r="P640" s="6" t="s">
        <v>1043</v>
      </c>
      <c r="Q640" t="s">
        <v>3938</v>
      </c>
      <c r="R640" s="6">
        <f ca="1">IFERROR(IF(AND(OR(P640="Global X Investments Canada Inc",P640="Fidelity Investments Canada ULC",P640="3iQ Corp."), ISNUMBER(SEARCH("/U", A640))), 0, VLOOKUP(A640,'[1]aum (BBG)'!$A:$D,2,FALSE)),0)</f>
        <v>1524991103.3630371</v>
      </c>
      <c r="S640" s="6">
        <f ca="1">IFERROR(IF(AND(OR(P640="Global X Investments Canada Inc",P640="Fidelity Investments Canada ULC",P640="3iQ Corp."), ISNUMBER(SEARCH("/U", A640))), 0, VLOOKUP(A640,'[1]fund_flow (BBG)'!$A:$D,2,FALSE)),0)</f>
        <v>-2426141.9999997984</v>
      </c>
      <c r="T640" s="6">
        <f ca="1">IFERROR(IF(AND(OR(P640="Global X Investments Canada Inc",P640="Fidelity Investments Canada ULC",P640="3iQ Corp."), ISNUMBER(SEARCH("/U", A640))), 0, VLOOKUP(A640,'[1]fund_flow (BBG)'!$A:$D,4,FALSE)),0)</f>
        <v>13928501.999999851</v>
      </c>
      <c r="U640" s="6">
        <f ca="1">IFERROR(IF(AND(OR(P640="Global X Investments Canada Inc",P640="Fidelity Investments Canada ULC",P640="3iQ Corp."), ISNUMBER(SEARCH("/U", A640))), 0, VLOOKUP(A640,'[1]fund_flow (BBG)'!$E:$F,2,FALSE)),0)</f>
        <v>16659356.999999942</v>
      </c>
      <c r="V640" s="6">
        <f ca="1">IFERROR(IF(AND(OR(P640="Global X Investments Canada Inc",P640="Fidelity Investments Canada ULC",P640="3iQ Corp."), ISNUMBER(SEARCH("/U", A640))), 0, VLOOKUP(A640,'[1]fund_flow (BBG)'!$G:$H,2,FALSE)),0)</f>
        <v>7113554.0000000726</v>
      </c>
      <c r="W640" s="6">
        <f ca="1">IFERROR(IF(AND(OR(P640="Global X Investments Canada Inc",P640="Fidelity Investments Canada ULC",P640="3iQ Corp."), ISNUMBER(SEARCH("/U", A640))), 0, VLOOKUP(A640,'[1]fund_flow (BBG)'!$I:$J,2,FALSE)),0)</f>
        <v>49634853.000000142</v>
      </c>
      <c r="X640" s="6">
        <f ca="1">IFERROR(VLOOKUP(A640,'[1]num_trades (BBG)'!$A:$C,2,FALSE),0)</f>
        <v>2931</v>
      </c>
      <c r="Y640" s="6">
        <f ca="1">IFERROR(VLOOKUP(A640,'[1]Turnover (BBG)'!$A:$C,2,FALSE),0)</f>
        <v>43526866</v>
      </c>
      <c r="Z640" s="6" t="str">
        <f>+IFERROR(IFERROR(VLOOKUP(M640,'[1]Category Mapping'!A:B,2,0),VLOOKUP(N640,'[1]Category Mapping'!A:B,2,0)),"Other")</f>
        <v>Other</v>
      </c>
      <c r="AA640" s="7">
        <v>1412412238.6932373</v>
      </c>
      <c r="AB640" s="6"/>
    </row>
    <row r="641" spans="1:28">
      <c r="A641" t="s">
        <v>3939</v>
      </c>
      <c r="B641">
        <v>640</v>
      </c>
      <c r="C641" t="s">
        <v>3940</v>
      </c>
      <c r="D641" t="s">
        <v>3941</v>
      </c>
      <c r="E641" s="5" t="s">
        <v>29</v>
      </c>
      <c r="F641">
        <v>1</v>
      </c>
      <c r="G641" t="s">
        <v>3942</v>
      </c>
      <c r="H641" t="s">
        <v>3943</v>
      </c>
      <c r="I641">
        <v>0.25</v>
      </c>
      <c r="J641">
        <v>0.25</v>
      </c>
      <c r="K641" s="5">
        <v>43249</v>
      </c>
      <c r="L641" t="s">
        <v>32</v>
      </c>
      <c r="M641" t="s">
        <v>480</v>
      </c>
      <c r="N641" t="s">
        <v>3937</v>
      </c>
      <c r="P641" s="6" t="s">
        <v>1043</v>
      </c>
      <c r="Q641" t="s">
        <v>3944</v>
      </c>
      <c r="R641" s="6">
        <f ca="1">IFERROR(IF(AND(OR(P641="Global X Investments Canada Inc",P641="Fidelity Investments Canada ULC",P641="3iQ Corp."), ISNUMBER(SEARCH("/U", A641))), 0, VLOOKUP(A641,'[1]aum (BBG)'!$A:$D,2,FALSE)),0)</f>
        <v>61527575.06219814</v>
      </c>
      <c r="S641" s="6">
        <f ca="1">IFERROR(IF(AND(OR(P641="Global X Investments Canada Inc",P641="Fidelity Investments Canada ULC",P641="3iQ Corp."), ISNUMBER(SEARCH("/U", A641))), 0, VLOOKUP(A641,'[1]fund_flow (BBG)'!$A:$D,2,FALSE)),0)</f>
        <v>1247390.3634000013</v>
      </c>
      <c r="T641" s="6">
        <f ca="1">IFERROR(IF(AND(OR(P641="Global X Investments Canada Inc",P641="Fidelity Investments Canada ULC",P641="3iQ Corp."), ISNUMBER(SEARCH("/U", A641))), 0, VLOOKUP(A641,'[1]fund_flow (BBG)'!$A:$D,4,FALSE)),0)</f>
        <v>-2892478.612800003</v>
      </c>
      <c r="U641" s="6">
        <f ca="1">IFERROR(IF(AND(OR(P641="Global X Investments Canada Inc",P641="Fidelity Investments Canada ULC",P641="3iQ Corp."), ISNUMBER(SEARCH("/U", A641))), 0, VLOOKUP(A641,'[1]fund_flow (BBG)'!$E:$F,2,FALSE)),0)</f>
        <v>0</v>
      </c>
      <c r="V641" s="6">
        <f ca="1">IFERROR(IF(AND(OR(P641="Global X Investments Canada Inc",P641="Fidelity Investments Canada ULC",P641="3iQ Corp."), ISNUMBER(SEARCH("/U", A641))), 0, VLOOKUP(A641,'[1]fund_flow (BBG)'!$G:$H,2,FALSE)),0)</f>
        <v>417280.92840000032</v>
      </c>
      <c r="W641" s="6">
        <f ca="1">IFERROR(IF(AND(OR(P641="Global X Investments Canada Inc",P641="Fidelity Investments Canada ULC",P641="3iQ Corp."), ISNUMBER(SEARCH("/U", A641))), 0, VLOOKUP(A641,'[1]fund_flow (BBG)'!$I:$J,2,FALSE)),0)</f>
        <v>23821.327299999772</v>
      </c>
      <c r="X641" s="6">
        <f ca="1">IFERROR(VLOOKUP(A641,'[1]num_trades (BBG)'!$A:$C,2,FALSE),0)</f>
        <v>278</v>
      </c>
      <c r="Y641" s="6">
        <f ca="1">IFERROR(VLOOKUP(A641,'[1]Turnover (BBG)'!$A:$C,2,FALSE),0)</f>
        <v>3424773.97</v>
      </c>
      <c r="Z641" s="6" t="str">
        <f>+IFERROR(IFERROR(VLOOKUP(M641,'[1]Category Mapping'!A:B,2,0),VLOOKUP(N641,'[1]Category Mapping'!A:B,2,0)),"Other")</f>
        <v>Other</v>
      </c>
      <c r="AA641" s="7">
        <v>115126190.46494228</v>
      </c>
      <c r="AB641" s="6"/>
    </row>
    <row r="642" spans="1:28">
      <c r="A642" t="s">
        <v>3945</v>
      </c>
      <c r="B642">
        <v>641</v>
      </c>
      <c r="C642" t="s">
        <v>3946</v>
      </c>
      <c r="D642" t="s">
        <v>3947</v>
      </c>
      <c r="E642" s="5" t="s">
        <v>29</v>
      </c>
      <c r="F642">
        <v>1</v>
      </c>
      <c r="G642" t="s">
        <v>3948</v>
      </c>
      <c r="H642" t="s">
        <v>3949</v>
      </c>
      <c r="I642">
        <v>0.25</v>
      </c>
      <c r="J642">
        <v>0.25</v>
      </c>
      <c r="K642" s="5">
        <v>43249</v>
      </c>
      <c r="L642" t="s">
        <v>32</v>
      </c>
      <c r="M642" t="s">
        <v>102</v>
      </c>
      <c r="N642" t="s">
        <v>3937</v>
      </c>
      <c r="P642" s="6" t="s">
        <v>1043</v>
      </c>
      <c r="Q642" t="s">
        <v>3950</v>
      </c>
      <c r="R642" s="6">
        <f ca="1">IFERROR(IF(AND(OR(P642="Global X Investments Canada Inc",P642="Fidelity Investments Canada ULC",P642="3iQ Corp."), ISNUMBER(SEARCH("/U", A642))), 0, VLOOKUP(A642,'[1]aum (BBG)'!$A:$D,2,FALSE)),0)</f>
        <v>1047548016.6435242</v>
      </c>
      <c r="S642" s="6">
        <f ca="1">IFERROR(IF(AND(OR(P642="Global X Investments Canada Inc",P642="Fidelity Investments Canada ULC",P642="3iQ Corp."), ISNUMBER(SEARCH("/U", A642))), 0, VLOOKUP(A642,'[1]fund_flow (BBG)'!$A:$D,2,FALSE)),0)</f>
        <v>12758168.000000037</v>
      </c>
      <c r="T642" s="6">
        <f ca="1">IFERROR(IF(AND(OR(P642="Global X Investments Canada Inc",P642="Fidelity Investments Canada ULC",P642="3iQ Corp."), ISNUMBER(SEARCH("/U", A642))), 0, VLOOKUP(A642,'[1]fund_flow (BBG)'!$A:$D,4,FALSE)),0)</f>
        <v>10956013.000000009</v>
      </c>
      <c r="U642" s="6">
        <f ca="1">IFERROR(IF(AND(OR(P642="Global X Investments Canada Inc",P642="Fidelity Investments Canada ULC",P642="3iQ Corp."), ISNUMBER(SEARCH("/U", A642))), 0, VLOOKUP(A642,'[1]fund_flow (BBG)'!$E:$F,2,FALSE)),0)</f>
        <v>1037627.0000000384</v>
      </c>
      <c r="V642" s="6">
        <f ca="1">IFERROR(IF(AND(OR(P642="Global X Investments Canada Inc",P642="Fidelity Investments Canada ULC",P642="3iQ Corp."), ISNUMBER(SEARCH("/U", A642))), 0, VLOOKUP(A642,'[1]fund_flow (BBG)'!$G:$H,2,FALSE)),0)</f>
        <v>13710747.999999952</v>
      </c>
      <c r="W642" s="6">
        <f ca="1">IFERROR(IF(AND(OR(P642="Global X Investments Canada Inc",P642="Fidelity Investments Canada ULC",P642="3iQ Corp."), ISNUMBER(SEARCH("/U", A642))), 0, VLOOKUP(A642,'[1]fund_flow (BBG)'!$I:$J,2,FALSE)),0)</f>
        <v>43887099.000000045</v>
      </c>
      <c r="X642" s="6">
        <f ca="1">IFERROR(VLOOKUP(A642,'[1]num_trades (BBG)'!$A:$C,2,FALSE),0)</f>
        <v>2358</v>
      </c>
      <c r="Y642" s="6">
        <f ca="1">IFERROR(VLOOKUP(A642,'[1]Turnover (BBG)'!$A:$C,2,FALSE),0)</f>
        <v>31480493</v>
      </c>
      <c r="Z642" s="6" t="str">
        <f>+IFERROR(IFERROR(VLOOKUP(M642,'[1]Category Mapping'!A:B,2,0),VLOOKUP(N642,'[1]Category Mapping'!A:B,2,0)),"Other")</f>
        <v>Other</v>
      </c>
      <c r="AA642" s="7">
        <v>720052095.65353394</v>
      </c>
      <c r="AB642" s="6"/>
    </row>
    <row r="643" spans="1:28">
      <c r="A643" t="s">
        <v>3951</v>
      </c>
      <c r="B643">
        <v>642</v>
      </c>
      <c r="C643" t="s">
        <v>3952</v>
      </c>
      <c r="D643" t="s">
        <v>3953</v>
      </c>
      <c r="E643" s="5" t="s">
        <v>29</v>
      </c>
      <c r="F643">
        <v>1</v>
      </c>
      <c r="G643" t="s">
        <v>3954</v>
      </c>
      <c r="H643" t="s">
        <v>3955</v>
      </c>
      <c r="I643">
        <v>0.35</v>
      </c>
      <c r="J643">
        <v>0.4</v>
      </c>
      <c r="K643" s="5">
        <v>43249</v>
      </c>
      <c r="L643" t="s">
        <v>32</v>
      </c>
      <c r="M643" t="s">
        <v>286</v>
      </c>
      <c r="N643" t="s">
        <v>3956</v>
      </c>
      <c r="P643" s="6" t="s">
        <v>494</v>
      </c>
      <c r="Q643" t="s">
        <v>3957</v>
      </c>
      <c r="R643" s="6">
        <f ca="1">IFERROR(IF(AND(OR(P643="Global X Investments Canada Inc",P643="Fidelity Investments Canada ULC",P643="3iQ Corp."), ISNUMBER(SEARCH("/U", A643))), 0, VLOOKUP(A643,'[1]aum (BBG)'!$A:$D,2,FALSE)),0)</f>
        <v>7303766.6320800781</v>
      </c>
      <c r="S643" s="6">
        <f ca="1">IFERROR(IF(AND(OR(P643="Global X Investments Canada Inc",P643="Fidelity Investments Canada ULC",P643="3iQ Corp."), ISNUMBER(SEARCH("/U", A643))), 0, VLOOKUP(A643,'[1]fund_flow (BBG)'!$A:$D,2,FALSE)),0)</f>
        <v>-626037.15000000061</v>
      </c>
      <c r="T643" s="6">
        <f ca="1">IFERROR(IF(AND(OR(P643="Global X Investments Canada Inc",P643="Fidelity Investments Canada ULC",P643="3iQ Corp."), ISNUMBER(SEARCH("/U", A643))), 0, VLOOKUP(A643,'[1]fund_flow (BBG)'!$A:$D,4,FALSE)),0)</f>
        <v>0</v>
      </c>
      <c r="U643" s="6">
        <f ca="1">IFERROR(IF(AND(OR(P643="Global X Investments Canada Inc",P643="Fidelity Investments Canada ULC",P643="3iQ Corp."), ISNUMBER(SEARCH("/U", A643))), 0, VLOOKUP(A643,'[1]fund_flow (BBG)'!$E:$F,2,FALSE)),0)</f>
        <v>0</v>
      </c>
      <c r="V643" s="6">
        <f ca="1">IFERROR(IF(AND(OR(P643="Global X Investments Canada Inc",P643="Fidelity Investments Canada ULC",P643="3iQ Corp."), ISNUMBER(SEARCH("/U", A643))), 0, VLOOKUP(A643,'[1]fund_flow (BBG)'!$G:$H,2,FALSE)),0)</f>
        <v>0</v>
      </c>
      <c r="W643" s="6">
        <f ca="1">IFERROR(IF(AND(OR(P643="Global X Investments Canada Inc",P643="Fidelity Investments Canada ULC",P643="3iQ Corp."), ISNUMBER(SEARCH("/U", A643))), 0, VLOOKUP(A643,'[1]fund_flow (BBG)'!$I:$J,2,FALSE)),0)</f>
        <v>-626037.15000000061</v>
      </c>
      <c r="X643" s="6">
        <f ca="1">IFERROR(VLOOKUP(A643,'[1]num_trades (BBG)'!$A:$C,2,FALSE),0)</f>
        <v>38</v>
      </c>
      <c r="Y643" s="6">
        <f ca="1">IFERROR(VLOOKUP(A643,'[1]Turnover (BBG)'!$A:$C,2,FALSE),0)</f>
        <v>77557.88</v>
      </c>
      <c r="Z643" s="6" t="str">
        <f>+IFERROR(IFERROR(VLOOKUP(M643,'[1]Category Mapping'!A:B,2,0),VLOOKUP(N643,'[1]Category Mapping'!A:B,2,0)),"Other")</f>
        <v>Other</v>
      </c>
      <c r="AA643" s="7">
        <v>7782053.9665222168</v>
      </c>
      <c r="AB643" s="6"/>
    </row>
    <row r="644" spans="1:28">
      <c r="A644" t="s">
        <v>3958</v>
      </c>
      <c r="B644">
        <v>643</v>
      </c>
      <c r="C644" t="s">
        <v>3959</v>
      </c>
      <c r="D644" t="s">
        <v>3960</v>
      </c>
      <c r="E644" s="5" t="s">
        <v>29</v>
      </c>
      <c r="F644">
        <v>1</v>
      </c>
      <c r="G644" t="s">
        <v>3961</v>
      </c>
      <c r="H644">
        <v>55656102</v>
      </c>
      <c r="I644">
        <v>0.5</v>
      </c>
      <c r="J644">
        <v>0.56000000000000005</v>
      </c>
      <c r="K644" s="5">
        <v>43249</v>
      </c>
      <c r="L644" t="s">
        <v>32</v>
      </c>
      <c r="M644" t="s">
        <v>42</v>
      </c>
      <c r="N644" t="s">
        <v>43</v>
      </c>
      <c r="P644" s="6" t="s">
        <v>494</v>
      </c>
      <c r="Q644" t="s">
        <v>3962</v>
      </c>
      <c r="R644" s="6">
        <f ca="1">IFERROR(IF(AND(OR(P644="Global X Investments Canada Inc",P644="Fidelity Investments Canada ULC",P644="3iQ Corp."), ISNUMBER(SEARCH("/U", A644))), 0, VLOOKUP(A644,'[1]aum (BBG)'!$A:$D,2,FALSE)),0)</f>
        <v>2438870730.9246063</v>
      </c>
      <c r="S644" s="6">
        <f ca="1">IFERROR(IF(AND(OR(P644="Global X Investments Canada Inc",P644="Fidelity Investments Canada ULC",P644="3iQ Corp."), ISNUMBER(SEARCH("/U", A644))), 0, VLOOKUP(A644,'[1]fund_flow (BBG)'!$A:$D,2,FALSE)),0)</f>
        <v>23977499.000000242</v>
      </c>
      <c r="T644" s="6">
        <f ca="1">IFERROR(IF(AND(OR(P644="Global X Investments Canada Inc",P644="Fidelity Investments Canada ULC",P644="3iQ Corp."), ISNUMBER(SEARCH("/U", A644))), 0, VLOOKUP(A644,'[1]fund_flow (BBG)'!$A:$D,4,FALSE)),0)</f>
        <v>-5638426.0000000801</v>
      </c>
      <c r="U644" s="6">
        <f ca="1">IFERROR(IF(AND(OR(P644="Global X Investments Canada Inc",P644="Fidelity Investments Canada ULC",P644="3iQ Corp."), ISNUMBER(SEARCH("/U", A644))), 0, VLOOKUP(A644,'[1]fund_flow (BBG)'!$E:$F,2,FALSE)),0)</f>
        <v>-15482655.99999992</v>
      </c>
      <c r="V644" s="6">
        <f ca="1">IFERROR(IF(AND(OR(P644="Global X Investments Canada Inc",P644="Fidelity Investments Canada ULC",P644="3iQ Corp."), ISNUMBER(SEARCH("/U", A644))), 0, VLOOKUP(A644,'[1]fund_flow (BBG)'!$G:$H,2,FALSE)),0)</f>
        <v>44270845.24999968</v>
      </c>
      <c r="W644" s="6">
        <f ca="1">IFERROR(IF(AND(OR(P644="Global X Investments Canada Inc",P644="Fidelity Investments Canada ULC",P644="3iQ Corp."), ISNUMBER(SEARCH("/U", A644))), 0, VLOOKUP(A644,'[1]fund_flow (BBG)'!$I:$J,2,FALSE)),0)</f>
        <v>75111652.249999925</v>
      </c>
      <c r="X644" s="6">
        <f ca="1">IFERROR(VLOOKUP(A644,'[1]num_trades (BBG)'!$A:$C,2,FALSE),0)</f>
        <v>38</v>
      </c>
      <c r="Y644" s="6">
        <f ca="1">IFERROR(VLOOKUP(A644,'[1]Turnover (BBG)'!$A:$C,2,FALSE),0)</f>
        <v>20226433.670000002</v>
      </c>
      <c r="Z644" s="6" t="str">
        <f>+IFERROR(IFERROR(VLOOKUP(M644,'[1]Category Mapping'!A:B,2,0),VLOOKUP(N644,'[1]Category Mapping'!A:B,2,0)),"Other")</f>
        <v>Other</v>
      </c>
      <c r="AA644" s="7">
        <v>1449812248.3491898</v>
      </c>
      <c r="AB644" s="6"/>
    </row>
    <row r="645" spans="1:28">
      <c r="A645" t="s">
        <v>3963</v>
      </c>
      <c r="B645">
        <v>644</v>
      </c>
      <c r="C645" t="s">
        <v>3964</v>
      </c>
      <c r="D645" t="s">
        <v>3965</v>
      </c>
      <c r="E645" s="5" t="s">
        <v>29</v>
      </c>
      <c r="F645">
        <v>1</v>
      </c>
      <c r="G645" t="s">
        <v>3966</v>
      </c>
      <c r="H645" t="s">
        <v>3967</v>
      </c>
      <c r="I645">
        <v>0.73</v>
      </c>
      <c r="J645">
        <v>0.82</v>
      </c>
      <c r="K645" s="5">
        <v>43249</v>
      </c>
      <c r="L645" t="s">
        <v>32</v>
      </c>
      <c r="M645" t="s">
        <v>586</v>
      </c>
      <c r="N645" t="s">
        <v>587</v>
      </c>
      <c r="P645" s="6" t="s">
        <v>494</v>
      </c>
      <c r="Q645" t="s">
        <v>3968</v>
      </c>
      <c r="R645" s="6">
        <f ca="1">IFERROR(IF(AND(OR(P645="Global X Investments Canada Inc",P645="Fidelity Investments Canada ULC",P645="3iQ Corp."), ISNUMBER(SEARCH("/U", A645))), 0, VLOOKUP(A645,'[1]aum (BBG)'!$A:$D,2,FALSE)),0)</f>
        <v>16991281.572341919</v>
      </c>
      <c r="S645" s="6">
        <f ca="1">IFERROR(IF(AND(OR(P645="Global X Investments Canada Inc",P645="Fidelity Investments Canada ULC",P645="3iQ Corp."), ISNUMBER(SEARCH("/U", A645))), 0, VLOOKUP(A645,'[1]fund_flow (BBG)'!$A:$D,2,FALSE)),0)</f>
        <v>0</v>
      </c>
      <c r="T645" s="6">
        <f ca="1">IFERROR(IF(AND(OR(P645="Global X Investments Canada Inc",P645="Fidelity Investments Canada ULC",P645="3iQ Corp."), ISNUMBER(SEARCH("/U", A645))), 0, VLOOKUP(A645,'[1]fund_flow (BBG)'!$A:$D,4,FALSE)),0)</f>
        <v>0</v>
      </c>
      <c r="U645" s="6">
        <f ca="1">IFERROR(IF(AND(OR(P645="Global X Investments Canada Inc",P645="Fidelity Investments Canada ULC",P645="3iQ Corp."), ISNUMBER(SEARCH("/U", A645))), 0, VLOOKUP(A645,'[1]fund_flow (BBG)'!$E:$F,2,FALSE)),0)</f>
        <v>0</v>
      </c>
      <c r="V645" s="6">
        <f ca="1">IFERROR(IF(AND(OR(P645="Global X Investments Canada Inc",P645="Fidelity Investments Canada ULC",P645="3iQ Corp."), ISNUMBER(SEARCH("/U", A645))), 0, VLOOKUP(A645,'[1]fund_flow (BBG)'!$G:$H,2,FALSE)),0)</f>
        <v>0</v>
      </c>
      <c r="W645" s="6">
        <f ca="1">IFERROR(IF(AND(OR(P645="Global X Investments Canada Inc",P645="Fidelity Investments Canada ULC",P645="3iQ Corp."), ISNUMBER(SEARCH("/U", A645))), 0, VLOOKUP(A645,'[1]fund_flow (BBG)'!$I:$J,2,FALSE)),0)</f>
        <v>0</v>
      </c>
      <c r="X645" s="6">
        <f ca="1">IFERROR(VLOOKUP(A645,'[1]num_trades (BBG)'!$A:$C,2,FALSE),0)</f>
        <v>72</v>
      </c>
      <c r="Y645" s="6">
        <f ca="1">IFERROR(VLOOKUP(A645,'[1]Turnover (BBG)'!$A:$C,2,FALSE),0)</f>
        <v>483582.58999999997</v>
      </c>
      <c r="Z645" s="6" t="str">
        <f>+IFERROR(IFERROR(VLOOKUP(M645,'[1]Category Mapping'!A:B,2,0),VLOOKUP(N645,'[1]Category Mapping'!A:B,2,0)),"Other")</f>
        <v>Other</v>
      </c>
      <c r="AA645" s="7">
        <v>13210320.877075195</v>
      </c>
      <c r="AB645" s="6"/>
    </row>
    <row r="646" spans="1:28">
      <c r="A646" t="s">
        <v>3969</v>
      </c>
      <c r="B646">
        <v>645</v>
      </c>
      <c r="C646" t="s">
        <v>3970</v>
      </c>
      <c r="D646" t="s">
        <v>3971</v>
      </c>
      <c r="E646" s="5" t="s">
        <v>29</v>
      </c>
      <c r="F646">
        <v>1</v>
      </c>
      <c r="G646" t="s">
        <v>3972</v>
      </c>
      <c r="H646" t="s">
        <v>3973</v>
      </c>
      <c r="I646">
        <v>0.6</v>
      </c>
      <c r="J646">
        <v>0.67</v>
      </c>
      <c r="K646" s="5">
        <v>43249</v>
      </c>
      <c r="L646" t="s">
        <v>32</v>
      </c>
      <c r="M646" t="s">
        <v>1307</v>
      </c>
      <c r="N646" t="s">
        <v>879</v>
      </c>
      <c r="P646" s="6" t="s">
        <v>494</v>
      </c>
      <c r="Q646" t="s">
        <v>3974</v>
      </c>
      <c r="R646" s="6">
        <f ca="1">IFERROR(IF(AND(OR(P646="Global X Investments Canada Inc",P646="Fidelity Investments Canada ULC",P646="3iQ Corp."), ISNUMBER(SEARCH("/U", A646))), 0, VLOOKUP(A646,'[1]aum (BBG)'!$A:$D,2,FALSE)),0)</f>
        <v>20238205.902099609</v>
      </c>
      <c r="S646" s="6">
        <f ca="1">IFERROR(IF(AND(OR(P646="Global X Investments Canada Inc",P646="Fidelity Investments Canada ULC",P646="3iQ Corp."), ISNUMBER(SEARCH("/U", A646))), 0, VLOOKUP(A646,'[1]fund_flow (BBG)'!$A:$D,2,FALSE)),0)</f>
        <v>0</v>
      </c>
      <c r="T646" s="6">
        <f ca="1">IFERROR(IF(AND(OR(P646="Global X Investments Canada Inc",P646="Fidelity Investments Canada ULC",P646="3iQ Corp."), ISNUMBER(SEARCH("/U", A646))), 0, VLOOKUP(A646,'[1]fund_flow (BBG)'!$A:$D,4,FALSE)),0)</f>
        <v>0</v>
      </c>
      <c r="U646" s="6">
        <f ca="1">IFERROR(IF(AND(OR(P646="Global X Investments Canada Inc",P646="Fidelity Investments Canada ULC",P646="3iQ Corp."), ISNUMBER(SEARCH("/U", A646))), 0, VLOOKUP(A646,'[1]fund_flow (BBG)'!$E:$F,2,FALSE)),0)</f>
        <v>738451.00000000058</v>
      </c>
      <c r="V646" s="6">
        <f ca="1">IFERROR(IF(AND(OR(P646="Global X Investments Canada Inc",P646="Fidelity Investments Canada ULC",P646="3iQ Corp."), ISNUMBER(SEARCH("/U", A646))), 0, VLOOKUP(A646,'[1]fund_flow (BBG)'!$G:$H,2,FALSE)),0)</f>
        <v>0</v>
      </c>
      <c r="W646" s="6">
        <f ca="1">IFERROR(IF(AND(OR(P646="Global X Investments Canada Inc",P646="Fidelity Investments Canada ULC",P646="3iQ Corp."), ISNUMBER(SEARCH("/U", A646))), 0, VLOOKUP(A646,'[1]fund_flow (BBG)'!$I:$J,2,FALSE)),0)</f>
        <v>738451.00000000058</v>
      </c>
      <c r="X646" s="6">
        <f ca="1">IFERROR(VLOOKUP(A646,'[1]num_trades (BBG)'!$A:$C,2,FALSE),0)</f>
        <v>22</v>
      </c>
      <c r="Y646" s="6">
        <f ca="1">IFERROR(VLOOKUP(A646,'[1]Turnover (BBG)'!$A:$C,2,FALSE),0)</f>
        <v>155415.5</v>
      </c>
      <c r="Z646" s="6" t="str">
        <f>+IFERROR(IFERROR(VLOOKUP(M646,'[1]Category Mapping'!A:B,2,0),VLOOKUP(N646,'[1]Category Mapping'!A:B,2,0)),"Other")</f>
        <v>Other</v>
      </c>
      <c r="AA646" s="7">
        <v>13348287.231445313</v>
      </c>
      <c r="AB646" s="6"/>
    </row>
    <row r="647" spans="1:28">
      <c r="A647" t="s">
        <v>3975</v>
      </c>
      <c r="B647">
        <v>646</v>
      </c>
      <c r="C647" t="s">
        <v>3976</v>
      </c>
      <c r="D647" t="s">
        <v>3977</v>
      </c>
      <c r="E647" s="5" t="s">
        <v>29</v>
      </c>
      <c r="F647">
        <v>1</v>
      </c>
      <c r="G647" t="s">
        <v>3978</v>
      </c>
      <c r="H647" t="s">
        <v>3979</v>
      </c>
      <c r="I647">
        <v>0.65</v>
      </c>
      <c r="J647">
        <v>0.71</v>
      </c>
      <c r="K647" s="5">
        <v>43263</v>
      </c>
      <c r="L647" t="s">
        <v>32</v>
      </c>
      <c r="M647" t="s">
        <v>820</v>
      </c>
      <c r="N647" t="s">
        <v>781</v>
      </c>
      <c r="P647" s="6" t="s">
        <v>135</v>
      </c>
      <c r="Q647" t="s">
        <v>3980</v>
      </c>
      <c r="R647" s="6">
        <f ca="1">IFERROR(IF(AND(OR(P647="Global X Investments Canada Inc",P647="Fidelity Investments Canada ULC",P647="3iQ Corp."), ISNUMBER(SEARCH("/U", A647))), 0, VLOOKUP(A647,'[1]aum (BBG)'!$A:$D,2,FALSE)),0)</f>
        <v>105154559.32617188</v>
      </c>
      <c r="S647" s="6">
        <f ca="1">IFERROR(IF(AND(OR(P647="Global X Investments Canada Inc",P647="Fidelity Investments Canada ULC",P647="3iQ Corp."), ISNUMBER(SEARCH("/U", A647))), 0, VLOOKUP(A647,'[1]fund_flow (BBG)'!$A:$D,2,FALSE)),0)</f>
        <v>555435.00000000792</v>
      </c>
      <c r="T647" s="6">
        <f ca="1">IFERROR(IF(AND(OR(P647="Global X Investments Canada Inc",P647="Fidelity Investments Canada ULC",P647="3iQ Corp."), ISNUMBER(SEARCH("/U", A647))), 0, VLOOKUP(A647,'[1]fund_flow (BBG)'!$A:$D,4,FALSE)),0)</f>
        <v>-543345.00000000768</v>
      </c>
      <c r="U647" s="6">
        <f ca="1">IFERROR(IF(AND(OR(P647="Global X Investments Canada Inc",P647="Fidelity Investments Canada ULC",P647="3iQ Corp."), ISNUMBER(SEARCH("/U", A647))), 0, VLOOKUP(A647,'[1]fund_flow (BBG)'!$E:$F,2,FALSE)),0)</f>
        <v>1116529.999999996</v>
      </c>
      <c r="V647" s="6">
        <f ca="1">IFERROR(IF(AND(OR(P647="Global X Investments Canada Inc",P647="Fidelity Investments Canada ULC",P647="3iQ Corp."), ISNUMBER(SEARCH("/U", A647))), 0, VLOOKUP(A647,'[1]fund_flow (BBG)'!$G:$H,2,FALSE)),0)</f>
        <v>5007700.0000000112</v>
      </c>
      <c r="W647" s="6">
        <f ca="1">IFERROR(IF(AND(OR(P647="Global X Investments Canada Inc",P647="Fidelity Investments Canada ULC",P647="3iQ Corp."), ISNUMBER(SEARCH("/U", A647))), 0, VLOOKUP(A647,'[1]fund_flow (BBG)'!$I:$J,2,FALSE)),0)</f>
        <v>2799870.0000000005</v>
      </c>
      <c r="X647" s="6">
        <f ca="1">IFERROR(VLOOKUP(A647,'[1]num_trades (BBG)'!$A:$C,2,FALSE),0)</f>
        <v>219</v>
      </c>
      <c r="Y647" s="6">
        <f ca="1">IFERROR(VLOOKUP(A647,'[1]Turnover (BBG)'!$A:$C,2,FALSE),0)</f>
        <v>1074245.2</v>
      </c>
      <c r="Z647" s="6" t="str">
        <f>+IFERROR(IFERROR(VLOOKUP(M647,'[1]Category Mapping'!A:B,2,0),VLOOKUP(N647,'[1]Category Mapping'!A:B,2,0)),"Other")</f>
        <v>Covered Call</v>
      </c>
      <c r="AA647" s="7">
        <v>79831919.860839844</v>
      </c>
      <c r="AB647" s="6"/>
    </row>
    <row r="648" spans="1:28">
      <c r="A648" t="s">
        <v>3981</v>
      </c>
      <c r="B648">
        <v>647</v>
      </c>
      <c r="C648" t="s">
        <v>3982</v>
      </c>
      <c r="D648" t="s">
        <v>3983</v>
      </c>
      <c r="E648" s="5" t="s">
        <v>29</v>
      </c>
      <c r="F648">
        <v>1</v>
      </c>
      <c r="G648" t="s">
        <v>3984</v>
      </c>
      <c r="H648" t="s">
        <v>3985</v>
      </c>
      <c r="I648">
        <v>0.65</v>
      </c>
      <c r="J648">
        <v>0.72</v>
      </c>
      <c r="K648" s="5">
        <v>43263</v>
      </c>
      <c r="L648" t="s">
        <v>32</v>
      </c>
      <c r="M648" t="s">
        <v>820</v>
      </c>
      <c r="N648" t="s">
        <v>781</v>
      </c>
      <c r="P648" s="6" t="s">
        <v>135</v>
      </c>
      <c r="Q648" t="s">
        <v>3986</v>
      </c>
      <c r="R648" s="6">
        <f ca="1">IFERROR(IF(AND(OR(P648="Global X Investments Canada Inc",P648="Fidelity Investments Canada ULC",P648="3iQ Corp."), ISNUMBER(SEARCH("/U", A648))), 0, VLOOKUP(A648,'[1]aum (BBG)'!$A:$D,2,FALSE)),0)</f>
        <v>4376154.899597168</v>
      </c>
      <c r="S648" s="6">
        <f ca="1">IFERROR(IF(AND(OR(P648="Global X Investments Canada Inc",P648="Fidelity Investments Canada ULC",P648="3iQ Corp."), ISNUMBER(SEARCH("/U", A648))), 0, VLOOKUP(A648,'[1]fund_flow (BBG)'!$A:$D,2,FALSE)),0)</f>
        <v>-629460.00000000058</v>
      </c>
      <c r="T648" s="6">
        <f ca="1">IFERROR(IF(AND(OR(P648="Global X Investments Canada Inc",P648="Fidelity Investments Canada ULC",P648="3iQ Corp."), ISNUMBER(SEARCH("/U", A648))), 0, VLOOKUP(A648,'[1]fund_flow (BBG)'!$A:$D,4,FALSE)),0)</f>
        <v>0</v>
      </c>
      <c r="U648" s="6">
        <f ca="1">IFERROR(IF(AND(OR(P648="Global X Investments Canada Inc",P648="Fidelity Investments Canada ULC",P648="3iQ Corp."), ISNUMBER(SEARCH("/U", A648))), 0, VLOOKUP(A648,'[1]fund_flow (BBG)'!$E:$F,2,FALSE)),0)</f>
        <v>0</v>
      </c>
      <c r="V648" s="6">
        <f ca="1">IFERROR(IF(AND(OR(P648="Global X Investments Canada Inc",P648="Fidelity Investments Canada ULC",P648="3iQ Corp."), ISNUMBER(SEARCH("/U", A648))), 0, VLOOKUP(A648,'[1]fund_flow (BBG)'!$G:$H,2,FALSE)),0)</f>
        <v>0</v>
      </c>
      <c r="W648" s="6">
        <f ca="1">IFERROR(IF(AND(OR(P648="Global X Investments Canada Inc",P648="Fidelity Investments Canada ULC",P648="3iQ Corp."), ISNUMBER(SEARCH("/U", A648))), 0, VLOOKUP(A648,'[1]fund_flow (BBG)'!$I:$J,2,FALSE)),0)</f>
        <v>-629460.00000000058</v>
      </c>
      <c r="X648" s="6">
        <f ca="1">IFERROR(VLOOKUP(A648,'[1]num_trades (BBG)'!$A:$C,2,FALSE),0)</f>
        <v>17</v>
      </c>
      <c r="Y648" s="6">
        <f ca="1">IFERROR(VLOOKUP(A648,'[1]Turnover (BBG)'!$A:$C,2,FALSE),0)</f>
        <v>7178.36</v>
      </c>
      <c r="Z648" s="6" t="str">
        <f>+IFERROR(IFERROR(VLOOKUP(M648,'[1]Category Mapping'!A:B,2,0),VLOOKUP(N648,'[1]Category Mapping'!A:B,2,0)),"Other")</f>
        <v>Covered Call</v>
      </c>
      <c r="AA648" s="7">
        <v>5573024.7974395752</v>
      </c>
      <c r="AB648" s="6"/>
    </row>
    <row r="649" spans="1:28">
      <c r="A649" t="s">
        <v>3987</v>
      </c>
      <c r="B649">
        <v>648</v>
      </c>
      <c r="C649" t="s">
        <v>3988</v>
      </c>
      <c r="D649" t="s">
        <v>3989</v>
      </c>
      <c r="E649" s="5" t="s">
        <v>29</v>
      </c>
      <c r="F649">
        <v>2</v>
      </c>
      <c r="G649" t="s">
        <v>3990</v>
      </c>
      <c r="H649" t="s">
        <v>3991</v>
      </c>
      <c r="I649">
        <v>0.45</v>
      </c>
      <c r="J649">
        <v>0.55000000000000004</v>
      </c>
      <c r="K649" s="5">
        <v>43272</v>
      </c>
      <c r="L649" t="s">
        <v>32</v>
      </c>
      <c r="M649" t="s">
        <v>142</v>
      </c>
      <c r="N649" t="s">
        <v>3757</v>
      </c>
      <c r="P649" s="6" t="s">
        <v>233</v>
      </c>
      <c r="Q649" t="s">
        <v>3992</v>
      </c>
      <c r="R649" s="6">
        <f ca="1">IFERROR(IF(AND(OR(P649="Global X Investments Canada Inc",P649="Fidelity Investments Canada ULC",P649="3iQ Corp."), ISNUMBER(SEARCH("/U", A649))), 0, VLOOKUP(A649,'[1]aum (BBG)'!$A:$D,2,FALSE)),0)</f>
        <v>35948919.277496338</v>
      </c>
      <c r="S649" s="6">
        <f ca="1">IFERROR(IF(AND(OR(P649="Global X Investments Canada Inc",P649="Fidelity Investments Canada ULC",P649="3iQ Corp."), ISNUMBER(SEARCH("/U", A649))), 0, VLOOKUP(A649,'[1]fund_flow (BBG)'!$A:$D,2,FALSE)),0)</f>
        <v>0</v>
      </c>
      <c r="T649" s="6">
        <f ca="1">IFERROR(IF(AND(OR(P649="Global X Investments Canada Inc",P649="Fidelity Investments Canada ULC",P649="3iQ Corp."), ISNUMBER(SEARCH("/U", A649))), 0, VLOOKUP(A649,'[1]fund_flow (BBG)'!$A:$D,4,FALSE)),0)</f>
        <v>-5548366.129999999</v>
      </c>
      <c r="U649" s="6">
        <f ca="1">IFERROR(IF(AND(OR(P649="Global X Investments Canada Inc",P649="Fidelity Investments Canada ULC",P649="3iQ Corp."), ISNUMBER(SEARCH("/U", A649))), 0, VLOOKUP(A649,'[1]fund_flow (BBG)'!$E:$F,2,FALSE)),0)</f>
        <v>1363628.1304999953</v>
      </c>
      <c r="V649" s="6">
        <f ca="1">IFERROR(IF(AND(OR(P649="Global X Investments Canada Inc",P649="Fidelity Investments Canada ULC",P649="3iQ Corp."), ISNUMBER(SEARCH("/U", A649))), 0, VLOOKUP(A649,'[1]fund_flow (BBG)'!$G:$H,2,FALSE)),0)</f>
        <v>0</v>
      </c>
      <c r="W649" s="6">
        <f ca="1">IFERROR(IF(AND(OR(P649="Global X Investments Canada Inc",P649="Fidelity Investments Canada ULC",P649="3iQ Corp."), ISNUMBER(SEARCH("/U", A649))), 0, VLOOKUP(A649,'[1]fund_flow (BBG)'!$I:$J,2,FALSE)),0)</f>
        <v>-4184737.9995000036</v>
      </c>
      <c r="X649" s="6">
        <f ca="1">IFERROR(VLOOKUP(A649,'[1]num_trades (BBG)'!$A:$C,2,FALSE),0)</f>
        <v>624</v>
      </c>
      <c r="Y649" s="6">
        <f ca="1">IFERROR(VLOOKUP(A649,'[1]Turnover (BBG)'!$A:$C,2,FALSE),0)</f>
        <v>1588505.4000000001</v>
      </c>
      <c r="Z649" s="6" t="str">
        <f>+IFERROR(IFERROR(VLOOKUP(M649,'[1]Category Mapping'!A:B,2,0),VLOOKUP(N649,'[1]Category Mapping'!A:B,2,0)),"Other")</f>
        <v>Other</v>
      </c>
      <c r="AA649" s="7">
        <v>89230992.736816406</v>
      </c>
      <c r="AB649" s="6"/>
    </row>
    <row r="650" spans="1:28">
      <c r="A650" t="s">
        <v>3993</v>
      </c>
      <c r="B650">
        <v>649</v>
      </c>
      <c r="C650" t="s">
        <v>3994</v>
      </c>
      <c r="D650" t="s">
        <v>3995</v>
      </c>
      <c r="E650" t="s">
        <v>29</v>
      </c>
      <c r="F650">
        <v>2</v>
      </c>
      <c r="G650" t="s">
        <v>3990</v>
      </c>
      <c r="H650" s="16" t="s">
        <v>3991</v>
      </c>
      <c r="I650">
        <v>0.45</v>
      </c>
      <c r="J650">
        <v>0.55000000000000004</v>
      </c>
      <c r="K650" s="5">
        <v>43272</v>
      </c>
      <c r="L650" t="s">
        <v>32</v>
      </c>
      <c r="M650" t="s">
        <v>142</v>
      </c>
      <c r="N650" t="s">
        <v>3757</v>
      </c>
      <c r="P650" t="s">
        <v>233</v>
      </c>
      <c r="Q650" t="s">
        <v>3996</v>
      </c>
      <c r="R650" s="6">
        <f>IFERROR(IF(AND(OR(P650="Global X Investments Canada Inc",P650="Fidelity Investments Canada ULC",P650="3iQ Corp."), ISNUMBER(SEARCH("/U", A650))), 0, VLOOKUP(A650,'[1]aum (BBG)'!$A:$D,2,FALSE)),0)</f>
        <v>0</v>
      </c>
      <c r="S650" s="6">
        <f>IFERROR(IF(AND(OR(P650="Global X Investments Canada Inc",P650="Fidelity Investments Canada ULC",P650="3iQ Corp."), ISNUMBER(SEARCH("/U", A650))), 0, VLOOKUP(A650,'[1]fund_flow (BBG)'!$A:$D,2,FALSE)),0)</f>
        <v>0</v>
      </c>
      <c r="T650" s="6">
        <f>IFERROR(IF(AND(OR(P650="Global X Investments Canada Inc",P650="Fidelity Investments Canada ULC",P650="3iQ Corp."), ISNUMBER(SEARCH("/U", A650))), 0, VLOOKUP(A650,'[1]fund_flow (BBG)'!$A:$D,4,FALSE)),0)</f>
        <v>0</v>
      </c>
      <c r="U650" s="6">
        <f>IFERROR(IF(AND(OR(P650="Global X Investments Canada Inc",P650="Fidelity Investments Canada ULC",P650="3iQ Corp."), ISNUMBER(SEARCH("/U", A650))), 0, VLOOKUP(A650,'[1]fund_flow (BBG)'!$E:$F,2,FALSE)),0)</f>
        <v>0</v>
      </c>
      <c r="V650" s="6">
        <f>IFERROR(IF(AND(OR(P650="Global X Investments Canada Inc",P650="Fidelity Investments Canada ULC",P650="3iQ Corp."), ISNUMBER(SEARCH("/U", A650))), 0, VLOOKUP(A650,'[1]fund_flow (BBG)'!$G:$H,2,FALSE)),0)</f>
        <v>0</v>
      </c>
      <c r="W650" s="6">
        <f>IFERROR(IF(AND(OR(P650="Global X Investments Canada Inc",P650="Fidelity Investments Canada ULC",P650="3iQ Corp."), ISNUMBER(SEARCH("/U", A650))), 0, VLOOKUP(A650,'[1]fund_flow (BBG)'!$I:$J,2,FALSE)),0)</f>
        <v>0</v>
      </c>
      <c r="X650" s="15">
        <f ca="1">IFERROR(VLOOKUP(A650,'[1]num_trades (BBG)'!$A:$C,2,FALSE),0)</f>
        <v>52</v>
      </c>
      <c r="Y650" s="15">
        <f ca="1">IFERROR(VLOOKUP(A650,'[1]Turnover (BBG)'!$A:$C,2,FALSE),0)</f>
        <v>341414.2</v>
      </c>
      <c r="Z650" s="15" t="str">
        <f>+IFERROR(IFERROR(VLOOKUP(M650,'[1]Category Mapping'!A:B,2,0),VLOOKUP(N650,'[1]Category Mapping'!A:B,2,0)),"Other")</f>
        <v>Other</v>
      </c>
      <c r="AB650" s="6"/>
    </row>
    <row r="651" spans="1:28">
      <c r="A651" t="s">
        <v>3997</v>
      </c>
      <c r="B651">
        <v>650</v>
      </c>
      <c r="C651" t="s">
        <v>3998</v>
      </c>
      <c r="D651" t="s">
        <v>3999</v>
      </c>
      <c r="E651" s="5" t="s">
        <v>29</v>
      </c>
      <c r="F651">
        <v>1</v>
      </c>
      <c r="G651" t="s">
        <v>4000</v>
      </c>
      <c r="H651" t="s">
        <v>4001</v>
      </c>
      <c r="I651">
        <v>0.5</v>
      </c>
      <c r="J651">
        <v>0.57999999999999996</v>
      </c>
      <c r="K651" s="5">
        <v>43272</v>
      </c>
      <c r="L651" t="s">
        <v>819</v>
      </c>
      <c r="M651" t="s">
        <v>586</v>
      </c>
      <c r="N651" t="s">
        <v>587</v>
      </c>
      <c r="P651" s="6" t="s">
        <v>522</v>
      </c>
      <c r="Q651" t="s">
        <v>4002</v>
      </c>
      <c r="R651" s="6">
        <f ca="1">IFERROR(IF(AND(OR(P651="Global X Investments Canada Inc",P651="Fidelity Investments Canada ULC",P651="3iQ Corp."), ISNUMBER(SEARCH("/U", A651))), 0, VLOOKUP(A651,'[1]aum (BBG)'!$A:$D,2,FALSE)),0)</f>
        <v>335842354.7744751</v>
      </c>
      <c r="S651" s="6">
        <f ca="1">IFERROR(IF(AND(OR(P651="Global X Investments Canada Inc",P651="Fidelity Investments Canada ULC",P651="3iQ Corp."), ISNUMBER(SEARCH("/U", A651))), 0, VLOOKUP(A651,'[1]fund_flow (BBG)'!$A:$D,2,FALSE)),0)</f>
        <v>5964562.5862500519</v>
      </c>
      <c r="T651" s="6">
        <f ca="1">IFERROR(IF(AND(OR(P651="Global X Investments Canada Inc",P651="Fidelity Investments Canada ULC",P651="3iQ Corp."), ISNUMBER(SEARCH("/U", A651))), 0, VLOOKUP(A651,'[1]fund_flow (BBG)'!$A:$D,4,FALSE)),0)</f>
        <v>2295489.4937499999</v>
      </c>
      <c r="U651" s="6">
        <f ca="1">IFERROR(IF(AND(OR(P651="Global X Investments Canada Inc",P651="Fidelity Investments Canada ULC",P651="3iQ Corp."), ISNUMBER(SEARCH("/U", A651))), 0, VLOOKUP(A651,'[1]fund_flow (BBG)'!$E:$F,2,FALSE)),0)</f>
        <v>28515432.095499948</v>
      </c>
      <c r="V651" s="6">
        <f ca="1">IFERROR(IF(AND(OR(P651="Global X Investments Canada Inc",P651="Fidelity Investments Canada ULC",P651="3iQ Corp."), ISNUMBER(SEARCH("/U", A651))), 0, VLOOKUP(A651,'[1]fund_flow (BBG)'!$G:$H,2,FALSE)),0)</f>
        <v>-13329330.99224996</v>
      </c>
      <c r="W651" s="6">
        <f ca="1">IFERROR(IF(AND(OR(P651="Global X Investments Canada Inc",P651="Fidelity Investments Canada ULC",P651="3iQ Corp."), ISNUMBER(SEARCH("/U", A651))), 0, VLOOKUP(A651,'[1]fund_flow (BBG)'!$I:$J,2,FALSE)),0)</f>
        <v>34921641.09025003</v>
      </c>
      <c r="X651" s="6">
        <f ca="1">IFERROR(VLOOKUP(A651,'[1]num_trades (BBG)'!$A:$C,2,FALSE),0)</f>
        <v>540</v>
      </c>
      <c r="Y651" s="6">
        <f ca="1">IFERROR(VLOOKUP(A651,'[1]Turnover (BBG)'!$A:$C,2,FALSE),0)</f>
        <v>7895954.6000000006</v>
      </c>
      <c r="Z651" s="6" t="str">
        <f>+IFERROR(IFERROR(VLOOKUP(M651,'[1]Category Mapping'!A:B,2,0),VLOOKUP(N651,'[1]Category Mapping'!A:B,2,0)),"Other")</f>
        <v>Other</v>
      </c>
      <c r="AA651" s="7">
        <v>103304184.81826782</v>
      </c>
      <c r="AB651" s="6"/>
    </row>
    <row r="652" spans="1:28">
      <c r="A652" t="s">
        <v>4003</v>
      </c>
      <c r="B652">
        <v>651</v>
      </c>
      <c r="C652" t="s">
        <v>4004</v>
      </c>
      <c r="D652" t="s">
        <v>4005</v>
      </c>
      <c r="E652" s="5" t="s">
        <v>29</v>
      </c>
      <c r="F652">
        <v>1</v>
      </c>
      <c r="G652" t="s">
        <v>4006</v>
      </c>
      <c r="H652" t="s">
        <v>4007</v>
      </c>
      <c r="I652">
        <v>0.8</v>
      </c>
      <c r="J652">
        <v>1.06</v>
      </c>
      <c r="K652" s="5">
        <v>43308</v>
      </c>
      <c r="L652" t="s">
        <v>32</v>
      </c>
      <c r="M652" t="s">
        <v>170</v>
      </c>
      <c r="N652" t="s">
        <v>171</v>
      </c>
      <c r="P652" s="6" t="s">
        <v>4008</v>
      </c>
      <c r="Q652" t="s">
        <v>4009</v>
      </c>
      <c r="R652" s="6">
        <f ca="1">IFERROR(IF(AND(OR(P652="Global X Investments Canada Inc",P652="Fidelity Investments Canada ULC",P652="3iQ Corp."), ISNUMBER(SEARCH("/U", A652))), 0, VLOOKUP(A652,'[1]aum (BBG)'!$A:$D,2,FALSE)),0)</f>
        <v>2420253.0670166016</v>
      </c>
      <c r="S652" s="6">
        <f ca="1">IFERROR(IF(AND(OR(P652="Global X Investments Canada Inc",P652="Fidelity Investments Canada ULC",P652="3iQ Corp."), ISNUMBER(SEARCH("/U", A652))), 0, VLOOKUP(A652,'[1]fund_flow (BBG)'!$A:$D,2,FALSE)),0)</f>
        <v>266112.00000000023</v>
      </c>
      <c r="T652" s="6">
        <f ca="1">IFERROR(IF(AND(OR(P652="Global X Investments Canada Inc",P652="Fidelity Investments Canada ULC",P652="3iQ Corp."), ISNUMBER(SEARCH("/U", A652))), 0, VLOOKUP(A652,'[1]fund_flow (BBG)'!$A:$D,4,FALSE)),0)</f>
        <v>-270248.00000000023</v>
      </c>
      <c r="U652" s="6">
        <f ca="1">IFERROR(IF(AND(OR(P652="Global X Investments Canada Inc",P652="Fidelity Investments Canada ULC",P652="3iQ Corp."), ISNUMBER(SEARCH("/U", A652))), 0, VLOOKUP(A652,'[1]fund_flow (BBG)'!$E:$F,2,FALSE)),0)</f>
        <v>0</v>
      </c>
      <c r="V652" s="6">
        <f ca="1">IFERROR(IF(AND(OR(P652="Global X Investments Canada Inc",P652="Fidelity Investments Canada ULC",P652="3iQ Corp."), ISNUMBER(SEARCH("/U", A652))), 0, VLOOKUP(A652,'[1]fund_flow (BBG)'!$G:$H,2,FALSE)),0)</f>
        <v>0</v>
      </c>
      <c r="W652" s="6">
        <f ca="1">IFERROR(IF(AND(OR(P652="Global X Investments Canada Inc",P652="Fidelity Investments Canada ULC",P652="3iQ Corp."), ISNUMBER(SEARCH("/U", A652))), 0, VLOOKUP(A652,'[1]fund_flow (BBG)'!$I:$J,2,FALSE)),0)</f>
        <v>-4136</v>
      </c>
      <c r="X652" s="6">
        <f ca="1">IFERROR(VLOOKUP(A652,'[1]num_trades (BBG)'!$A:$C,2,FALSE),0)</f>
        <v>7</v>
      </c>
      <c r="Y652" s="6">
        <f ca="1">IFERROR(VLOOKUP(A652,'[1]Turnover (BBG)'!$A:$C,2,FALSE),0)</f>
        <v>56630.5</v>
      </c>
      <c r="Z652" s="6" t="str">
        <f>+IFERROR(IFERROR(VLOOKUP(M652,'[1]Category Mapping'!A:B,2,0),VLOOKUP(N652,'[1]Category Mapping'!A:B,2,0)),"Other")</f>
        <v>Asset Allocation</v>
      </c>
      <c r="AA652" s="7">
        <v>3172806.1294555664</v>
      </c>
      <c r="AB652" s="6"/>
    </row>
    <row r="653" spans="1:28">
      <c r="A653" t="s">
        <v>4010</v>
      </c>
      <c r="B653">
        <v>652</v>
      </c>
      <c r="C653" t="s">
        <v>4011</v>
      </c>
      <c r="D653" t="s">
        <v>4012</v>
      </c>
      <c r="E653" s="5" t="s">
        <v>29</v>
      </c>
      <c r="F653">
        <v>1</v>
      </c>
      <c r="G653" t="s">
        <v>4013</v>
      </c>
      <c r="H653" t="s">
        <v>4014</v>
      </c>
      <c r="I653">
        <v>0.55000000000000004</v>
      </c>
      <c r="J653">
        <v>0.64</v>
      </c>
      <c r="K653" s="5">
        <v>43312</v>
      </c>
      <c r="L653" t="s">
        <v>32</v>
      </c>
      <c r="M653" t="s">
        <v>586</v>
      </c>
      <c r="N653" t="s">
        <v>4015</v>
      </c>
      <c r="P653" s="6" t="s">
        <v>135</v>
      </c>
      <c r="Q653" t="s">
        <v>4016</v>
      </c>
      <c r="R653" s="6">
        <f ca="1">IFERROR(IF(AND(OR(P653="Global X Investments Canada Inc",P653="Fidelity Investments Canada ULC",P653="3iQ Corp."), ISNUMBER(SEARCH("/U", A653))), 0, VLOOKUP(A653,'[1]aum (BBG)'!$A:$D,2,FALSE)),0)</f>
        <v>504877321.84753418</v>
      </c>
      <c r="S653" s="6">
        <f ca="1">IFERROR(IF(AND(OR(P653="Global X Investments Canada Inc",P653="Fidelity Investments Canada ULC",P653="3iQ Corp."), ISNUMBER(SEARCH("/U", A653))), 0, VLOOKUP(A653,'[1]fund_flow (BBG)'!$A:$D,2,FALSE)),0)</f>
        <v>-594778.00000002258</v>
      </c>
      <c r="T653" s="6">
        <f ca="1">IFERROR(IF(AND(OR(P653="Global X Investments Canada Inc",P653="Fidelity Investments Canada ULC",P653="3iQ Corp."), ISNUMBER(SEARCH("/U", A653))), 0, VLOOKUP(A653,'[1]fund_flow (BBG)'!$A:$D,4,FALSE)),0)</f>
        <v>1396188.0000000058</v>
      </c>
      <c r="U653" s="6">
        <f ca="1">IFERROR(IF(AND(OR(P653="Global X Investments Canada Inc",P653="Fidelity Investments Canada ULC",P653="3iQ Corp."), ISNUMBER(SEARCH("/U", A653))), 0, VLOOKUP(A653,'[1]fund_flow (BBG)'!$E:$F,2,FALSE)),0)</f>
        <v>-199504.00000003105</v>
      </c>
      <c r="V653" s="6">
        <f ca="1">IFERROR(IF(AND(OR(P653="Global X Investments Canada Inc",P653="Fidelity Investments Canada ULC",P653="3iQ Corp."), ISNUMBER(SEARCH("/U", A653))), 0, VLOOKUP(A653,'[1]fund_flow (BBG)'!$G:$H,2,FALSE)),0)</f>
        <v>3391820.0000000345</v>
      </c>
      <c r="W653" s="6">
        <f ca="1">IFERROR(IF(AND(OR(P653="Global X Investments Canada Inc",P653="Fidelity Investments Canada ULC",P653="3iQ Corp."), ISNUMBER(SEARCH("/U", A653))), 0, VLOOKUP(A653,'[1]fund_flow (BBG)'!$I:$J,2,FALSE)),0)</f>
        <v>-20951936.000000015</v>
      </c>
      <c r="X653" s="6">
        <f ca="1">IFERROR(VLOOKUP(A653,'[1]num_trades (BBG)'!$A:$C,2,FALSE),0)</f>
        <v>339</v>
      </c>
      <c r="Y653" s="6">
        <f ca="1">IFERROR(VLOOKUP(A653,'[1]Turnover (BBG)'!$A:$C,2,FALSE),0)</f>
        <v>36180830</v>
      </c>
      <c r="Z653" s="6" t="str">
        <f>+IFERROR(IFERROR(VLOOKUP(M653,'[1]Category Mapping'!A:B,2,0),VLOOKUP(N653,'[1]Category Mapping'!A:B,2,0)),"Other")</f>
        <v>Other</v>
      </c>
      <c r="AA653" s="7">
        <v>657510431.6303252</v>
      </c>
      <c r="AB653" s="6"/>
    </row>
    <row r="654" spans="1:28">
      <c r="A654" t="s">
        <v>4017</v>
      </c>
      <c r="B654">
        <v>653</v>
      </c>
      <c r="C654" t="s">
        <v>4018</v>
      </c>
      <c r="D654" t="s">
        <v>4019</v>
      </c>
      <c r="E654" s="5" t="s">
        <v>29</v>
      </c>
      <c r="F654">
        <v>1</v>
      </c>
      <c r="G654" t="s">
        <v>4020</v>
      </c>
      <c r="H654" t="s">
        <v>4021</v>
      </c>
      <c r="I654">
        <v>0.55000000000000004</v>
      </c>
      <c r="J654">
        <v>0.62</v>
      </c>
      <c r="K654" s="5">
        <v>43312</v>
      </c>
      <c r="L654" t="s">
        <v>32</v>
      </c>
      <c r="M654" t="s">
        <v>586</v>
      </c>
      <c r="N654" t="s">
        <v>4015</v>
      </c>
      <c r="P654" s="6" t="s">
        <v>135</v>
      </c>
      <c r="Q654" t="s">
        <v>4022</v>
      </c>
      <c r="R654" s="6">
        <f ca="1">IFERROR(IF(AND(OR(P654="Global X Investments Canada Inc",P654="Fidelity Investments Canada ULC",P654="3iQ Corp."), ISNUMBER(SEARCH("/U", A654))), 0, VLOOKUP(A654,'[1]aum (BBG)'!$A:$D,2,FALSE)),0)</f>
        <v>16062571.448668821</v>
      </c>
      <c r="S654" s="6">
        <f ca="1">IFERROR(IF(AND(OR(P654="Global X Investments Canada Inc",P654="Fidelity Investments Canada ULC",P654="3iQ Corp."), ISNUMBER(SEARCH("/U", A654))), 0, VLOOKUP(A654,'[1]fund_flow (BBG)'!$A:$D,2,FALSE)),0)</f>
        <v>-425966.15250000043</v>
      </c>
      <c r="T654" s="6">
        <f ca="1">IFERROR(IF(AND(OR(P654="Global X Investments Canada Inc",P654="Fidelity Investments Canada ULC",P654="3iQ Corp."), ISNUMBER(SEARCH("/U", A654))), 0, VLOOKUP(A654,'[1]fund_flow (BBG)'!$A:$D,4,FALSE)),0)</f>
        <v>0</v>
      </c>
      <c r="U654" s="6">
        <f ca="1">IFERROR(IF(AND(OR(P654="Global X Investments Canada Inc",P654="Fidelity Investments Canada ULC",P654="3iQ Corp."), ISNUMBER(SEARCH("/U", A654))), 0, VLOOKUP(A654,'[1]fund_flow (BBG)'!$E:$F,2,FALSE)),0)</f>
        <v>0</v>
      </c>
      <c r="V654" s="6">
        <f ca="1">IFERROR(IF(AND(OR(P654="Global X Investments Canada Inc",P654="Fidelity Investments Canada ULC",P654="3iQ Corp."), ISNUMBER(SEARCH("/U", A654))), 0, VLOOKUP(A654,'[1]fund_flow (BBG)'!$G:$H,2,FALSE)),0)</f>
        <v>0</v>
      </c>
      <c r="W654" s="6">
        <f ca="1">IFERROR(IF(AND(OR(P654="Global X Investments Canada Inc",P654="Fidelity Investments Canada ULC",P654="3iQ Corp."), ISNUMBER(SEARCH("/U", A654))), 0, VLOOKUP(A654,'[1]fund_flow (BBG)'!$I:$J,2,FALSE)),0)</f>
        <v>-429614.94450000039</v>
      </c>
      <c r="X654" s="6">
        <f ca="1">IFERROR(VLOOKUP(A654,'[1]num_trades (BBG)'!$A:$C,2,FALSE),0)</f>
        <v>18</v>
      </c>
      <c r="Y654" s="6">
        <f ca="1">IFERROR(VLOOKUP(A654,'[1]Turnover (BBG)'!$A:$C,2,FALSE),0)</f>
        <v>55049.62</v>
      </c>
      <c r="Z654" s="6" t="str">
        <f>+IFERROR(IFERROR(VLOOKUP(M654,'[1]Category Mapping'!A:B,2,0),VLOOKUP(N654,'[1]Category Mapping'!A:B,2,0)),"Other")</f>
        <v>Other</v>
      </c>
      <c r="AA654" s="7">
        <v>26725541.229703721</v>
      </c>
      <c r="AB654" s="6"/>
    </row>
    <row r="655" spans="1:28">
      <c r="A655" t="s">
        <v>4023</v>
      </c>
      <c r="B655">
        <v>654</v>
      </c>
      <c r="C655" t="s">
        <v>4024</v>
      </c>
      <c r="D655" t="s">
        <v>4025</v>
      </c>
      <c r="E655" s="5">
        <v>44699</v>
      </c>
      <c r="F655">
        <v>1</v>
      </c>
      <c r="G655" t="s">
        <v>4026</v>
      </c>
      <c r="H655" t="s">
        <v>4027</v>
      </c>
      <c r="I655">
        <v>0.55000000000000004</v>
      </c>
      <c r="J655">
        <v>0.65</v>
      </c>
      <c r="K655" s="5">
        <v>43313</v>
      </c>
      <c r="L655" t="s">
        <v>32</v>
      </c>
      <c r="M655" t="s">
        <v>609</v>
      </c>
      <c r="N655" t="s">
        <v>800</v>
      </c>
      <c r="P655" s="6" t="s">
        <v>233</v>
      </c>
      <c r="Q655" t="s">
        <v>4028</v>
      </c>
      <c r="R655" s="6">
        <f ca="1">IFERROR(IF(AND(OR(P655="Global X Investments Canada Inc",P655="Fidelity Investments Canada ULC",P655="3iQ Corp."), ISNUMBER(SEARCH("/U", A655))), 0, VLOOKUP(A655,'[1]aum (BBG)'!$A:$D,2,FALSE)),0)</f>
        <v>0</v>
      </c>
      <c r="S655" s="6">
        <f ca="1">IFERROR(IF(AND(OR(P655="Global X Investments Canada Inc",P655="Fidelity Investments Canada ULC",P655="3iQ Corp."), ISNUMBER(SEARCH("/U", A655))), 0, VLOOKUP(A655,'[1]fund_flow (BBG)'!$A:$D,2,FALSE)),0)</f>
        <v>0</v>
      </c>
      <c r="T655" s="6">
        <f ca="1">IFERROR(IF(AND(OR(P655="Global X Investments Canada Inc",P655="Fidelity Investments Canada ULC",P655="3iQ Corp."), ISNUMBER(SEARCH("/U", A655))), 0, VLOOKUP(A655,'[1]fund_flow (BBG)'!$A:$D,4,FALSE)),0)</f>
        <v>0</v>
      </c>
      <c r="U655" s="6">
        <f ca="1">IFERROR(IF(AND(OR(P655="Global X Investments Canada Inc",P655="Fidelity Investments Canada ULC",P655="3iQ Corp."), ISNUMBER(SEARCH("/U", A655))), 0, VLOOKUP(A655,'[1]fund_flow (BBG)'!$E:$F,2,FALSE)),0)</f>
        <v>0</v>
      </c>
      <c r="V655" s="6">
        <f ca="1">IFERROR(IF(AND(OR(P655="Global X Investments Canada Inc",P655="Fidelity Investments Canada ULC",P655="3iQ Corp."), ISNUMBER(SEARCH("/U", A655))), 0, VLOOKUP(A655,'[1]fund_flow (BBG)'!$G:$H,2,FALSE)),0)</f>
        <v>0</v>
      </c>
      <c r="W655" s="6">
        <f ca="1">IFERROR(IF(AND(OR(P655="Global X Investments Canada Inc",P655="Fidelity Investments Canada ULC",P655="3iQ Corp."), ISNUMBER(SEARCH("/U", A655))), 0, VLOOKUP(A655,'[1]fund_flow (BBG)'!$I:$J,2,FALSE)),0)</f>
        <v>0</v>
      </c>
      <c r="X655" s="6">
        <f ca="1">IFERROR(VLOOKUP(A655,'[1]num_trades (BBG)'!$A:$C,2,FALSE),0)</f>
        <v>0</v>
      </c>
      <c r="Y655" s="6">
        <f ca="1">IFERROR(VLOOKUP(A655,'[1]Turnover (BBG)'!$A:$C,2,FALSE),0)</f>
        <v>0</v>
      </c>
      <c r="Z655" s="6" t="str">
        <f>+IFERROR(IFERROR(VLOOKUP(M655,'[1]Category Mapping'!A:B,2,0),VLOOKUP(N655,'[1]Category Mapping'!A:B,2,0)),"Other")</f>
        <v>Other</v>
      </c>
      <c r="AA655" s="7">
        <v>0</v>
      </c>
      <c r="AB655" s="6"/>
    </row>
    <row r="656" spans="1:28">
      <c r="A656" t="s">
        <v>4029</v>
      </c>
      <c r="B656">
        <v>655</v>
      </c>
      <c r="C656" t="s">
        <v>4030</v>
      </c>
      <c r="D656" t="s">
        <v>4031</v>
      </c>
      <c r="E656" s="5" t="s">
        <v>29</v>
      </c>
      <c r="F656">
        <v>1</v>
      </c>
      <c r="G656" t="s">
        <v>4032</v>
      </c>
      <c r="H656" t="s">
        <v>4033</v>
      </c>
      <c r="I656">
        <v>0.18</v>
      </c>
      <c r="J656">
        <v>0.2</v>
      </c>
      <c r="K656" s="5">
        <v>43314</v>
      </c>
      <c r="L656" t="s">
        <v>32</v>
      </c>
      <c r="M656" t="s">
        <v>170</v>
      </c>
      <c r="N656" t="s">
        <v>325</v>
      </c>
      <c r="P656" s="6" t="s">
        <v>233</v>
      </c>
      <c r="Q656" t="s">
        <v>4034</v>
      </c>
      <c r="R656" s="6">
        <f ca="1">IFERROR(IF(AND(OR(P656="Global X Investments Canada Inc",P656="Fidelity Investments Canada ULC",P656="3iQ Corp."), ISNUMBER(SEARCH("/U", A656))), 0, VLOOKUP(A656,'[1]aum (BBG)'!$A:$D,2,FALSE)),0)</f>
        <v>165227232.82561874</v>
      </c>
      <c r="S656" s="6">
        <f ca="1">IFERROR(IF(AND(OR(P656="Global X Investments Canada Inc",P656="Fidelity Investments Canada ULC",P656="3iQ Corp."), ISNUMBER(SEARCH("/U", A656))), 0, VLOOKUP(A656,'[1]fund_flow (BBG)'!$A:$D,2,FALSE)),0)</f>
        <v>440024.08125000627</v>
      </c>
      <c r="T656" s="6">
        <f ca="1">IFERROR(IF(AND(OR(P656="Global X Investments Canada Inc",P656="Fidelity Investments Canada ULC",P656="3iQ Corp."), ISNUMBER(SEARCH("/U", A656))), 0, VLOOKUP(A656,'[1]fund_flow (BBG)'!$A:$D,4,FALSE)),0)</f>
        <v>441022.92750000634</v>
      </c>
      <c r="U656" s="6">
        <f ca="1">IFERROR(IF(AND(OR(P656="Global X Investments Canada Inc",P656="Fidelity Investments Canada ULC",P656="3iQ Corp."), ISNUMBER(SEARCH("/U", A656))), 0, VLOOKUP(A656,'[1]fund_flow (BBG)'!$E:$F,2,FALSE)),0)</f>
        <v>0</v>
      </c>
      <c r="V656" s="6">
        <f ca="1">IFERROR(IF(AND(OR(P656="Global X Investments Canada Inc",P656="Fidelity Investments Canada ULC",P656="3iQ Corp."), ISNUMBER(SEARCH("/U", A656))), 0, VLOOKUP(A656,'[1]fund_flow (BBG)'!$G:$H,2,FALSE)),0)</f>
        <v>445976.78299997462</v>
      </c>
      <c r="W656" s="6">
        <f ca="1">IFERROR(IF(AND(OR(P656="Global X Investments Canada Inc",P656="Fidelity Investments Canada ULC",P656="3iQ Corp."), ISNUMBER(SEARCH("/U", A656))), 0, VLOOKUP(A656,'[1]fund_flow (BBG)'!$I:$J,2,FALSE)),0)</f>
        <v>914929.17499695299</v>
      </c>
      <c r="X656" s="6">
        <f ca="1">IFERROR(VLOOKUP(A656,'[1]num_trades (BBG)'!$A:$C,2,FALSE),0)</f>
        <v>296</v>
      </c>
      <c r="Y656" s="6">
        <f ca="1">IFERROR(VLOOKUP(A656,'[1]Turnover (BBG)'!$A:$C,2,FALSE),0)</f>
        <v>1458493.22</v>
      </c>
      <c r="Z656" s="6" t="str">
        <f>+IFERROR(IFERROR(VLOOKUP(M656,'[1]Category Mapping'!A:B,2,0),VLOOKUP(N656,'[1]Category Mapping'!A:B,2,0)),"Other")</f>
        <v>Asset Allocation</v>
      </c>
      <c r="AA656" s="7">
        <v>150979843.59838867</v>
      </c>
      <c r="AB656" s="6"/>
    </row>
    <row r="657" spans="1:28">
      <c r="A657" t="s">
        <v>4035</v>
      </c>
      <c r="B657">
        <v>656</v>
      </c>
      <c r="C657" t="s">
        <v>4036</v>
      </c>
      <c r="D657" t="s">
        <v>4037</v>
      </c>
      <c r="E657" s="5" t="s">
        <v>29</v>
      </c>
      <c r="F657">
        <v>1</v>
      </c>
      <c r="G657" t="s">
        <v>4038</v>
      </c>
      <c r="H657" t="s">
        <v>4039</v>
      </c>
      <c r="I657">
        <v>0.18</v>
      </c>
      <c r="J657">
        <v>0.2</v>
      </c>
      <c r="K657" s="5">
        <v>43314</v>
      </c>
      <c r="L657" t="s">
        <v>32</v>
      </c>
      <c r="M657" t="s">
        <v>170</v>
      </c>
      <c r="N657" t="s">
        <v>2276</v>
      </c>
      <c r="P657" s="6" t="s">
        <v>233</v>
      </c>
      <c r="Q657" t="s">
        <v>4040</v>
      </c>
      <c r="R657" s="6">
        <f ca="1">IFERROR(IF(AND(OR(P657="Global X Investments Canada Inc",P657="Fidelity Investments Canada ULC",P657="3iQ Corp."), ISNUMBER(SEARCH("/U", A657))), 0, VLOOKUP(A657,'[1]aum (BBG)'!$A:$D,2,FALSE)),0)</f>
        <v>34719263.600830078</v>
      </c>
      <c r="S657" s="6">
        <f ca="1">IFERROR(IF(AND(OR(P657="Global X Investments Canada Inc",P657="Fidelity Investments Canada ULC",P657="3iQ Corp."), ISNUMBER(SEARCH("/U", A657))), 0, VLOOKUP(A657,'[1]fund_flow (BBG)'!$A:$D,2,FALSE)),0)</f>
        <v>0</v>
      </c>
      <c r="T657" s="6">
        <f ca="1">IFERROR(IF(AND(OR(P657="Global X Investments Canada Inc",P657="Fidelity Investments Canada ULC",P657="3iQ Corp."), ISNUMBER(SEARCH("/U", A657))), 0, VLOOKUP(A657,'[1]fund_flow (BBG)'!$A:$D,4,FALSE)),0)</f>
        <v>-1121275.9454999962</v>
      </c>
      <c r="U657" s="6">
        <f ca="1">IFERROR(IF(AND(OR(P657="Global X Investments Canada Inc",P657="Fidelity Investments Canada ULC",P657="3iQ Corp."), ISNUMBER(SEARCH("/U", A657))), 0, VLOOKUP(A657,'[1]fund_flow (BBG)'!$E:$F,2,FALSE)),0)</f>
        <v>0</v>
      </c>
      <c r="V657" s="6">
        <f ca="1">IFERROR(IF(AND(OR(P657="Global X Investments Canada Inc",P657="Fidelity Investments Canada ULC",P657="3iQ Corp."), ISNUMBER(SEARCH("/U", A657))), 0, VLOOKUP(A657,'[1]fund_flow (BBG)'!$G:$H,2,FALSE)),0)</f>
        <v>375341.15699999867</v>
      </c>
      <c r="W657" s="6">
        <f ca="1">IFERROR(IF(AND(OR(P657="Global X Investments Canada Inc",P657="Fidelity Investments Canada ULC",P657="3iQ Corp."), ISNUMBER(SEARCH("/U", A657))), 0, VLOOKUP(A657,'[1]fund_flow (BBG)'!$I:$J,2,FALSE)),0)</f>
        <v>-5219687.0363748968</v>
      </c>
      <c r="X657" s="6">
        <f ca="1">IFERROR(VLOOKUP(A657,'[1]num_trades (BBG)'!$A:$C,2,FALSE),0)</f>
        <v>132</v>
      </c>
      <c r="Y657" s="6">
        <f ca="1">IFERROR(VLOOKUP(A657,'[1]Turnover (BBG)'!$A:$C,2,FALSE),0)</f>
        <v>918093.93</v>
      </c>
      <c r="Z657" s="6" t="str">
        <f>+IFERROR(IFERROR(VLOOKUP(M657,'[1]Category Mapping'!A:B,2,0),VLOOKUP(N657,'[1]Category Mapping'!A:B,2,0)),"Other")</f>
        <v>Asset Allocation</v>
      </c>
      <c r="AA657" s="7">
        <v>40690513.625907898</v>
      </c>
      <c r="AB657" s="6"/>
    </row>
    <row r="658" spans="1:28">
      <c r="A658" t="s">
        <v>4041</v>
      </c>
      <c r="B658">
        <v>657</v>
      </c>
      <c r="C658" t="s">
        <v>4042</v>
      </c>
      <c r="D658" t="s">
        <v>4043</v>
      </c>
      <c r="E658" s="5" t="s">
        <v>29</v>
      </c>
      <c r="F658">
        <v>1</v>
      </c>
      <c r="G658" t="s">
        <v>4044</v>
      </c>
      <c r="H658" t="s">
        <v>4045</v>
      </c>
      <c r="I658">
        <v>0.55000000000000004</v>
      </c>
      <c r="J658">
        <v>0.63</v>
      </c>
      <c r="K658" s="5">
        <v>43315</v>
      </c>
      <c r="L658" t="s">
        <v>32</v>
      </c>
      <c r="M658" t="s">
        <v>253</v>
      </c>
      <c r="N658" t="s">
        <v>692</v>
      </c>
      <c r="P658" s="6" t="s">
        <v>135</v>
      </c>
      <c r="Q658" t="s">
        <v>4046</v>
      </c>
      <c r="R658" s="6">
        <f ca="1">IFERROR(IF(AND(OR(P658="Global X Investments Canada Inc",P658="Fidelity Investments Canada ULC",P658="3iQ Corp."), ISNUMBER(SEARCH("/U", A658))), 0, VLOOKUP(A658,'[1]aum (BBG)'!$A:$D,2,FALSE)),0)</f>
        <v>96424682.235717773</v>
      </c>
      <c r="S658" s="6">
        <f ca="1">IFERROR(IF(AND(OR(P658="Global X Investments Canada Inc",P658="Fidelity Investments Canada ULC",P658="3iQ Corp."), ISNUMBER(SEARCH("/U", A658))), 0, VLOOKUP(A658,'[1]fund_flow (BBG)'!$A:$D,2,FALSE)),0)</f>
        <v>0</v>
      </c>
      <c r="T658" s="6">
        <f ca="1">IFERROR(IF(AND(OR(P658="Global X Investments Canada Inc",P658="Fidelity Investments Canada ULC",P658="3iQ Corp."), ISNUMBER(SEARCH("/U", A658))), 0, VLOOKUP(A658,'[1]fund_flow (BBG)'!$A:$D,4,FALSE)),0)</f>
        <v>0</v>
      </c>
      <c r="U658" s="6">
        <f ca="1">IFERROR(IF(AND(OR(P658="Global X Investments Canada Inc",P658="Fidelity Investments Canada ULC",P658="3iQ Corp."), ISNUMBER(SEARCH("/U", A658))), 0, VLOOKUP(A658,'[1]fund_flow (BBG)'!$E:$F,2,FALSE)),0)</f>
        <v>3000779.9999999893</v>
      </c>
      <c r="V658" s="6">
        <f ca="1">IFERROR(IF(AND(OR(P658="Global X Investments Canada Inc",P658="Fidelity Investments Canada ULC",P658="3iQ Corp."), ISNUMBER(SEARCH("/U", A658))), 0, VLOOKUP(A658,'[1]fund_flow (BBG)'!$G:$H,2,FALSE)),0)</f>
        <v>0</v>
      </c>
      <c r="W658" s="6">
        <f ca="1">IFERROR(IF(AND(OR(P658="Global X Investments Canada Inc",P658="Fidelity Investments Canada ULC",P658="3iQ Corp."), ISNUMBER(SEARCH("/U", A658))), 0, VLOOKUP(A658,'[1]fund_flow (BBG)'!$I:$J,2,FALSE)),0)</f>
        <v>3000779.9999999893</v>
      </c>
      <c r="X658" s="6">
        <f ca="1">IFERROR(VLOOKUP(A658,'[1]num_trades (BBG)'!$A:$C,2,FALSE),0)</f>
        <v>199</v>
      </c>
      <c r="Y658" s="6">
        <f ca="1">IFERROR(VLOOKUP(A658,'[1]Turnover (BBG)'!$A:$C,2,FALSE),0)</f>
        <v>506621.02</v>
      </c>
      <c r="Z658" s="6" t="str">
        <f>+IFERROR(IFERROR(VLOOKUP(M658,'[1]Category Mapping'!A:B,2,0),VLOOKUP(N658,'[1]Category Mapping'!A:B,2,0)),"Other")</f>
        <v>Other</v>
      </c>
      <c r="AA658" s="7">
        <v>11627249.717712402</v>
      </c>
      <c r="AB658" s="6"/>
    </row>
    <row r="659" spans="1:28">
      <c r="A659" t="s">
        <v>4047</v>
      </c>
      <c r="B659">
        <v>658</v>
      </c>
      <c r="C659" t="s">
        <v>4048</v>
      </c>
      <c r="D659" t="s">
        <v>4049</v>
      </c>
      <c r="E659" s="5" t="s">
        <v>29</v>
      </c>
      <c r="F659">
        <v>1</v>
      </c>
      <c r="G659" t="s">
        <v>4050</v>
      </c>
      <c r="H659" t="s">
        <v>4051</v>
      </c>
      <c r="I659">
        <v>0.48</v>
      </c>
      <c r="J659">
        <v>0.52</v>
      </c>
      <c r="K659" s="5">
        <v>43315</v>
      </c>
      <c r="L659" t="s">
        <v>32</v>
      </c>
      <c r="M659" t="s">
        <v>253</v>
      </c>
      <c r="N659" t="s">
        <v>254</v>
      </c>
      <c r="P659" s="6" t="s">
        <v>135</v>
      </c>
      <c r="Q659" t="s">
        <v>4052</v>
      </c>
      <c r="R659" s="6">
        <f ca="1">IFERROR(IF(AND(OR(P659="Global X Investments Canada Inc",P659="Fidelity Investments Canada ULC",P659="3iQ Corp."), ISNUMBER(SEARCH("/U", A659))), 0, VLOOKUP(A659,'[1]aum (BBG)'!$A:$D,2,FALSE)),0)</f>
        <v>782548989.2578125</v>
      </c>
      <c r="S659" s="6">
        <f ca="1">IFERROR(IF(AND(OR(P659="Global X Investments Canada Inc",P659="Fidelity Investments Canada ULC",P659="3iQ Corp."), ISNUMBER(SEARCH("/U", A659))), 0, VLOOKUP(A659,'[1]fund_flow (BBG)'!$A:$D,2,FALSE)),0)</f>
        <v>912273.99999998056</v>
      </c>
      <c r="T659" s="6">
        <f ca="1">IFERROR(IF(AND(OR(P659="Global X Investments Canada Inc",P659="Fidelity Investments Canada ULC",P659="3iQ Corp."), ISNUMBER(SEARCH("/U", A659))), 0, VLOOKUP(A659,'[1]fund_flow (BBG)'!$A:$D,4,FALSE)),0)</f>
        <v>4875386.9999999749</v>
      </c>
      <c r="U659" s="6">
        <f ca="1">IFERROR(IF(AND(OR(P659="Global X Investments Canada Inc",P659="Fidelity Investments Canada ULC",P659="3iQ Corp."), ISNUMBER(SEARCH("/U", A659))), 0, VLOOKUP(A659,'[1]fund_flow (BBG)'!$E:$F,2,FALSE)),0)</f>
        <v>-890577.99999998102</v>
      </c>
      <c r="V659" s="6">
        <f ca="1">IFERROR(IF(AND(OR(P659="Global X Investments Canada Inc",P659="Fidelity Investments Canada ULC",P659="3iQ Corp."), ISNUMBER(SEARCH("/U", A659))), 0, VLOOKUP(A659,'[1]fund_flow (BBG)'!$G:$H,2,FALSE)),0)</f>
        <v>-8181083.999999986</v>
      </c>
      <c r="W659" s="6">
        <f ca="1">IFERROR(IF(AND(OR(P659="Global X Investments Canada Inc",P659="Fidelity Investments Canada ULC",P659="3iQ Corp."), ISNUMBER(SEARCH("/U", A659))), 0, VLOOKUP(A659,'[1]fund_flow (BBG)'!$I:$J,2,FALSE)),0)</f>
        <v>-6727872.9999999385</v>
      </c>
      <c r="X659" s="6">
        <f ca="1">IFERROR(VLOOKUP(A659,'[1]num_trades (BBG)'!$A:$C,2,FALSE),0)</f>
        <v>273</v>
      </c>
      <c r="Y659" s="6">
        <f ca="1">IFERROR(VLOOKUP(A659,'[1]Turnover (BBG)'!$A:$C,2,FALSE),0)</f>
        <v>15572321.6</v>
      </c>
      <c r="Z659" s="6" t="str">
        <f>+IFERROR(IFERROR(VLOOKUP(M659,'[1]Category Mapping'!A:B,2,0),VLOOKUP(N659,'[1]Category Mapping'!A:B,2,0)),"Other")</f>
        <v>Other</v>
      </c>
      <c r="AA659" s="7">
        <v>789675019.07348633</v>
      </c>
      <c r="AB659" s="6"/>
    </row>
    <row r="660" spans="1:28">
      <c r="A660" t="s">
        <v>4053</v>
      </c>
      <c r="B660">
        <v>659</v>
      </c>
      <c r="C660" t="s">
        <v>4054</v>
      </c>
      <c r="D660" t="s">
        <v>4055</v>
      </c>
      <c r="E660" s="5" t="s">
        <v>29</v>
      </c>
      <c r="F660">
        <v>1</v>
      </c>
      <c r="G660" t="s">
        <v>4056</v>
      </c>
      <c r="H660" t="s">
        <v>4057</v>
      </c>
      <c r="I660">
        <v>0.48</v>
      </c>
      <c r="J660">
        <v>0.53</v>
      </c>
      <c r="K660" s="5">
        <v>43315</v>
      </c>
      <c r="L660" t="s">
        <v>32</v>
      </c>
      <c r="M660" t="s">
        <v>253</v>
      </c>
      <c r="N660" t="s">
        <v>254</v>
      </c>
      <c r="P660" s="6" t="s">
        <v>135</v>
      </c>
      <c r="Q660" t="s">
        <v>4058</v>
      </c>
      <c r="R660" s="6">
        <f ca="1">IFERROR(IF(AND(OR(P660="Global X Investments Canada Inc",P660="Fidelity Investments Canada ULC",P660="3iQ Corp."), ISNUMBER(SEARCH("/U", A660))), 0, VLOOKUP(A660,'[1]aum (BBG)'!$A:$D,2,FALSE)),0)</f>
        <v>35371254.043579102</v>
      </c>
      <c r="S660" s="6">
        <f ca="1">IFERROR(IF(AND(OR(P660="Global X Investments Canada Inc",P660="Fidelity Investments Canada ULC",P660="3iQ Corp."), ISNUMBER(SEARCH("/U", A660))), 0, VLOOKUP(A660,'[1]fund_flow (BBG)'!$A:$D,2,FALSE)),0)</f>
        <v>701685.00000000058</v>
      </c>
      <c r="T660" s="6">
        <f ca="1">IFERROR(IF(AND(OR(P660="Global X Investments Canada Inc",P660="Fidelity Investments Canada ULC",P660="3iQ Corp."), ISNUMBER(SEARCH("/U", A660))), 0, VLOOKUP(A660,'[1]fund_flow (BBG)'!$A:$D,4,FALSE)),0)</f>
        <v>0</v>
      </c>
      <c r="U660" s="6">
        <f ca="1">IFERROR(IF(AND(OR(P660="Global X Investments Canada Inc",P660="Fidelity Investments Canada ULC",P660="3iQ Corp."), ISNUMBER(SEARCH("/U", A660))), 0, VLOOKUP(A660,'[1]fund_flow (BBG)'!$E:$F,2,FALSE)),0)</f>
        <v>0</v>
      </c>
      <c r="V660" s="6">
        <f ca="1">IFERROR(IF(AND(OR(P660="Global X Investments Canada Inc",P660="Fidelity Investments Canada ULC",P660="3iQ Corp."), ISNUMBER(SEARCH("/U", A660))), 0, VLOOKUP(A660,'[1]fund_flow (BBG)'!$G:$H,2,FALSE)),0)</f>
        <v>4832891.0000000009</v>
      </c>
      <c r="W660" s="6">
        <f ca="1">IFERROR(IF(AND(OR(P660="Global X Investments Canada Inc",P660="Fidelity Investments Canada ULC",P660="3iQ Corp."), ISNUMBER(SEARCH("/U", A660))), 0, VLOOKUP(A660,'[1]fund_flow (BBG)'!$I:$J,2,FALSE)),0)</f>
        <v>5534576.0000000019</v>
      </c>
      <c r="X660" s="6">
        <f ca="1">IFERROR(VLOOKUP(A660,'[1]num_trades (BBG)'!$A:$C,2,FALSE),0)</f>
        <v>310</v>
      </c>
      <c r="Y660" s="6">
        <f ca="1">IFERROR(VLOOKUP(A660,'[1]Turnover (BBG)'!$A:$C,2,FALSE),0)</f>
        <v>3153352.1999999997</v>
      </c>
      <c r="Z660" s="6" t="str">
        <f>+IFERROR(IFERROR(VLOOKUP(M660,'[1]Category Mapping'!A:B,2,0),VLOOKUP(N660,'[1]Category Mapping'!A:B,2,0)),"Other")</f>
        <v>Other</v>
      </c>
      <c r="AA660" s="7">
        <v>22708259.582519531</v>
      </c>
      <c r="AB660" s="6"/>
    </row>
    <row r="661" spans="1:28">
      <c r="A661" t="s">
        <v>4059</v>
      </c>
      <c r="B661">
        <v>660</v>
      </c>
      <c r="C661" t="s">
        <v>4060</v>
      </c>
      <c r="D661" t="s">
        <v>4061</v>
      </c>
      <c r="E661" s="5" t="s">
        <v>29</v>
      </c>
      <c r="F661">
        <v>1</v>
      </c>
      <c r="G661" t="s">
        <v>4062</v>
      </c>
      <c r="H661" t="s">
        <v>4063</v>
      </c>
      <c r="I661">
        <v>0.85</v>
      </c>
      <c r="J661">
        <v>1.23</v>
      </c>
      <c r="K661" s="5">
        <v>43319</v>
      </c>
      <c r="L661" t="s">
        <v>32</v>
      </c>
      <c r="M661" t="s">
        <v>586</v>
      </c>
      <c r="N661" t="s">
        <v>587</v>
      </c>
      <c r="P661" s="6" t="s">
        <v>522</v>
      </c>
      <c r="Q661" t="s">
        <v>4064</v>
      </c>
      <c r="R661" s="6">
        <f ca="1">IFERROR(IF(AND(OR(P661="Global X Investments Canada Inc",P661="Fidelity Investments Canada ULC",P661="3iQ Corp."), ISNUMBER(SEARCH("/U", A661))), 0, VLOOKUP(A661,'[1]aum (BBG)'!$A:$D,2,FALSE)),0)</f>
        <v>4280002.1171569824</v>
      </c>
      <c r="S661" s="6">
        <f ca="1">IFERROR(IF(AND(OR(P661="Global X Investments Canada Inc",P661="Fidelity Investments Canada ULC",P661="3iQ Corp."), ISNUMBER(SEARCH("/U", A661))), 0, VLOOKUP(A661,'[1]fund_flow (BBG)'!$A:$D,2,FALSE)),0)</f>
        <v>0</v>
      </c>
      <c r="T661" s="6">
        <f ca="1">IFERROR(IF(AND(OR(P661="Global X Investments Canada Inc",P661="Fidelity Investments Canada ULC",P661="3iQ Corp."), ISNUMBER(SEARCH("/U", A661))), 0, VLOOKUP(A661,'[1]fund_flow (BBG)'!$A:$D,4,FALSE)),0)</f>
        <v>0</v>
      </c>
      <c r="U661" s="6">
        <f ca="1">IFERROR(IF(AND(OR(P661="Global X Investments Canada Inc",P661="Fidelity Investments Canada ULC",P661="3iQ Corp."), ISNUMBER(SEARCH("/U", A661))), 0, VLOOKUP(A661,'[1]fund_flow (BBG)'!$E:$F,2,FALSE)),0)</f>
        <v>432194.87799999985</v>
      </c>
      <c r="V661" s="6">
        <f ca="1">IFERROR(IF(AND(OR(P661="Global X Investments Canada Inc",P661="Fidelity Investments Canada ULC",P661="3iQ Corp."), ISNUMBER(SEARCH("/U", A661))), 0, VLOOKUP(A661,'[1]fund_flow (BBG)'!$G:$H,2,FALSE)),0)</f>
        <v>0</v>
      </c>
      <c r="W661" s="6">
        <f ca="1">IFERROR(IF(AND(OR(P661="Global X Investments Canada Inc",P661="Fidelity Investments Canada ULC",P661="3iQ Corp."), ISNUMBER(SEARCH("/U", A661))), 0, VLOOKUP(A661,'[1]fund_flow (BBG)'!$I:$J,2,FALSE)),0)</f>
        <v>432194.87799999985</v>
      </c>
      <c r="X661" s="6">
        <f ca="1">IFERROR(VLOOKUP(A661,'[1]num_trades (BBG)'!$A:$C,2,FALSE),0)</f>
        <v>36</v>
      </c>
      <c r="Y661" s="6">
        <f ca="1">IFERROR(VLOOKUP(A661,'[1]Turnover (BBG)'!$A:$C,2,FALSE),0)</f>
        <v>192657.03</v>
      </c>
      <c r="Z661" s="6" t="str">
        <f>+IFERROR(IFERROR(VLOOKUP(M661,'[1]Category Mapping'!A:B,2,0),VLOOKUP(N661,'[1]Category Mapping'!A:B,2,0)),"Other")</f>
        <v>Other</v>
      </c>
      <c r="AA661" s="7">
        <v>893205.45196533203</v>
      </c>
      <c r="AB661" s="6"/>
    </row>
    <row r="662" spans="1:28">
      <c r="A662" t="s">
        <v>4065</v>
      </c>
      <c r="B662">
        <v>661</v>
      </c>
      <c r="C662" t="s">
        <v>4066</v>
      </c>
      <c r="D662" t="s">
        <v>4067</v>
      </c>
      <c r="E662" s="5" t="s">
        <v>29</v>
      </c>
      <c r="F662">
        <v>1</v>
      </c>
      <c r="G662" t="s">
        <v>4068</v>
      </c>
      <c r="H662" t="s">
        <v>4069</v>
      </c>
      <c r="I662">
        <v>0.28000000000000003</v>
      </c>
      <c r="J662">
        <v>0.31</v>
      </c>
      <c r="K662" s="5">
        <v>43340</v>
      </c>
      <c r="L662" t="s">
        <v>32</v>
      </c>
      <c r="M662" t="s">
        <v>109</v>
      </c>
      <c r="N662" t="s">
        <v>150</v>
      </c>
      <c r="P662" s="6" t="s">
        <v>1168</v>
      </c>
      <c r="Q662" t="s">
        <v>4070</v>
      </c>
      <c r="R662" s="6">
        <f ca="1">IFERROR(IF(AND(OR(P662="Global X Investments Canada Inc",P662="Fidelity Investments Canada ULC",P662="3iQ Corp."), ISNUMBER(SEARCH("/U", A662))), 0, VLOOKUP(A662,'[1]aum (BBG)'!$A:$D,2,FALSE)),0)</f>
        <v>1438599586.734009</v>
      </c>
      <c r="S662" s="6">
        <f ca="1">IFERROR(IF(AND(OR(P662="Global X Investments Canada Inc",P662="Fidelity Investments Canada ULC",P662="3iQ Corp."), ISNUMBER(SEARCH("/U", A662))), 0, VLOOKUP(A662,'[1]fund_flow (BBG)'!$A:$D,2,FALSE)),0)</f>
        <v>73672472</v>
      </c>
      <c r="T662" s="6">
        <f ca="1">IFERROR(IF(AND(OR(P662="Global X Investments Canada Inc",P662="Fidelity Investments Canada ULC",P662="3iQ Corp."), ISNUMBER(SEARCH("/U", A662))), 0, VLOOKUP(A662,'[1]fund_flow (BBG)'!$A:$D,4,FALSE)),0)</f>
        <v>34262036.00000003</v>
      </c>
      <c r="U662" s="6">
        <f ca="1">IFERROR(IF(AND(OR(P662="Global X Investments Canada Inc",P662="Fidelity Investments Canada ULC",P662="3iQ Corp."), ISNUMBER(SEARCH("/U", A662))), 0, VLOOKUP(A662,'[1]fund_flow (BBG)'!$E:$F,2,FALSE)),0)</f>
        <v>54044344.000000045</v>
      </c>
      <c r="V662" s="6">
        <f ca="1">IFERROR(IF(AND(OR(P662="Global X Investments Canada Inc",P662="Fidelity Investments Canada ULC",P662="3iQ Corp."), ISNUMBER(SEARCH("/U", A662))), 0, VLOOKUP(A662,'[1]fund_flow (BBG)'!$G:$H,2,FALSE)),0)</f>
        <v>50661223.99999997</v>
      </c>
      <c r="W662" s="6">
        <f ca="1">IFERROR(IF(AND(OR(P662="Global X Investments Canada Inc",P662="Fidelity Investments Canada ULC",P662="3iQ Corp."), ISNUMBER(SEARCH("/U", A662))), 0, VLOOKUP(A662,'[1]fund_flow (BBG)'!$I:$J,2,FALSE)),0)</f>
        <v>245447214.00000012</v>
      </c>
      <c r="X662" s="6">
        <f ca="1">IFERROR(VLOOKUP(A662,'[1]num_trades (BBG)'!$A:$C,2,FALSE),0)</f>
        <v>8299</v>
      </c>
      <c r="Y662" s="6">
        <f ca="1">IFERROR(VLOOKUP(A662,'[1]Turnover (BBG)'!$A:$C,2,FALSE),0)</f>
        <v>129047360</v>
      </c>
      <c r="Z662" s="6" t="str">
        <f>+IFERROR(IFERROR(VLOOKUP(M662,'[1]Category Mapping'!A:B,2,0),VLOOKUP(N662,'[1]Category Mapping'!A:B,2,0)),"Other")</f>
        <v>Other</v>
      </c>
      <c r="AA662" s="7">
        <v>228085557.08312988</v>
      </c>
      <c r="AB662" s="6"/>
    </row>
    <row r="663" spans="1:28">
      <c r="A663" t="s">
        <v>4071</v>
      </c>
      <c r="B663">
        <v>662</v>
      </c>
      <c r="C663" t="s">
        <v>4072</v>
      </c>
      <c r="D663" t="s">
        <v>4073</v>
      </c>
      <c r="E663" s="5" t="s">
        <v>29</v>
      </c>
      <c r="F663">
        <v>1</v>
      </c>
      <c r="G663" t="s">
        <v>4074</v>
      </c>
      <c r="H663" t="s">
        <v>4075</v>
      </c>
      <c r="I663">
        <v>0.2</v>
      </c>
      <c r="J663">
        <v>0.23</v>
      </c>
      <c r="K663" s="5">
        <v>43355</v>
      </c>
      <c r="L663" t="s">
        <v>32</v>
      </c>
      <c r="M663" t="s">
        <v>223</v>
      </c>
      <c r="N663" t="s">
        <v>2755</v>
      </c>
      <c r="P663" s="6" t="s">
        <v>1666</v>
      </c>
      <c r="Q663" t="s">
        <v>4076</v>
      </c>
      <c r="R663" s="6">
        <f ca="1">IFERROR(IF(AND(OR(P663="Global X Investments Canada Inc",P663="Fidelity Investments Canada ULC",P663="3iQ Corp."), ISNUMBER(SEARCH("/U", A663))), 0, VLOOKUP(A663,'[1]aum (BBG)'!$A:$D,2,FALSE)),0)</f>
        <v>0</v>
      </c>
      <c r="S663" s="6">
        <f ca="1">IFERROR(IF(AND(OR(P663="Global X Investments Canada Inc",P663="Fidelity Investments Canada ULC",P663="3iQ Corp."), ISNUMBER(SEARCH("/U", A663))), 0, VLOOKUP(A663,'[1]fund_flow (BBG)'!$A:$D,2,FALSE)),0)</f>
        <v>0</v>
      </c>
      <c r="T663" s="6">
        <f ca="1">IFERROR(IF(AND(OR(P663="Global X Investments Canada Inc",P663="Fidelity Investments Canada ULC",P663="3iQ Corp."), ISNUMBER(SEARCH("/U", A663))), 0, VLOOKUP(A663,'[1]fund_flow (BBG)'!$A:$D,4,FALSE)),0)</f>
        <v>0</v>
      </c>
      <c r="U663" s="6">
        <f ca="1">IFERROR(IF(AND(OR(P663="Global X Investments Canada Inc",P663="Fidelity Investments Canada ULC",P663="3iQ Corp."), ISNUMBER(SEARCH("/U", A663))), 0, VLOOKUP(A663,'[1]fund_flow (BBG)'!$E:$F,2,FALSE)),0)</f>
        <v>0</v>
      </c>
      <c r="V663" s="6">
        <f ca="1">IFERROR(IF(AND(OR(P663="Global X Investments Canada Inc",P663="Fidelity Investments Canada ULC",P663="3iQ Corp."), ISNUMBER(SEARCH("/U", A663))), 0, VLOOKUP(A663,'[1]fund_flow (BBG)'!$G:$H,2,FALSE)),0)</f>
        <v>0</v>
      </c>
      <c r="W663" s="6">
        <f ca="1">IFERROR(IF(AND(OR(P663="Global X Investments Canada Inc",P663="Fidelity Investments Canada ULC",P663="3iQ Corp."), ISNUMBER(SEARCH("/U", A663))), 0, VLOOKUP(A663,'[1]fund_flow (BBG)'!$I:$J,2,FALSE)),0)</f>
        <v>0</v>
      </c>
      <c r="X663" s="6">
        <f ca="1">IFERROR(VLOOKUP(A663,'[1]num_trades (BBG)'!$A:$C,2,FALSE),0)</f>
        <v>0</v>
      </c>
      <c r="Y663" s="6">
        <f ca="1">IFERROR(VLOOKUP(A663,'[1]Turnover (BBG)'!$A:$C,2,FALSE),0)</f>
        <v>0</v>
      </c>
      <c r="Z663" s="6" t="str">
        <f>+IFERROR(IFERROR(VLOOKUP(M663,'[1]Category Mapping'!A:B,2,0),VLOOKUP(N663,'[1]Category Mapping'!A:B,2,0)),"Other")</f>
        <v>Other</v>
      </c>
      <c r="AA663" s="7">
        <v>699048829.26940918</v>
      </c>
      <c r="AB663" s="6"/>
    </row>
    <row r="664" spans="1:28">
      <c r="A664" t="s">
        <v>4077</v>
      </c>
      <c r="B664">
        <v>663</v>
      </c>
      <c r="C664" t="s">
        <v>4078</v>
      </c>
      <c r="D664" t="s">
        <v>4079</v>
      </c>
      <c r="E664" s="5" t="s">
        <v>29</v>
      </c>
      <c r="F664">
        <v>1</v>
      </c>
      <c r="G664" t="s">
        <v>4080</v>
      </c>
      <c r="H664" s="8">
        <v>7.4934999999999996E+108</v>
      </c>
      <c r="I664">
        <v>0.2</v>
      </c>
      <c r="J664">
        <v>0.23</v>
      </c>
      <c r="K664" s="5">
        <v>43355</v>
      </c>
      <c r="L664" t="s">
        <v>32</v>
      </c>
      <c r="M664" t="s">
        <v>223</v>
      </c>
      <c r="N664" t="s">
        <v>2755</v>
      </c>
      <c r="P664" s="6" t="s">
        <v>1666</v>
      </c>
      <c r="Q664" t="s">
        <v>4081</v>
      </c>
      <c r="R664" s="6">
        <f ca="1">IFERROR(IF(AND(OR(P664="Global X Investments Canada Inc",P664="Fidelity Investments Canada ULC",P664="3iQ Corp."), ISNUMBER(SEARCH("/U", A664))), 0, VLOOKUP(A664,'[1]aum (BBG)'!$A:$D,2,FALSE)),0)</f>
        <v>0</v>
      </c>
      <c r="S664" s="6">
        <f ca="1">IFERROR(IF(AND(OR(P664="Global X Investments Canada Inc",P664="Fidelity Investments Canada ULC",P664="3iQ Corp."), ISNUMBER(SEARCH("/U", A664))), 0, VLOOKUP(A664,'[1]fund_flow (BBG)'!$A:$D,2,FALSE)),0)</f>
        <v>0</v>
      </c>
      <c r="T664" s="6">
        <f ca="1">IFERROR(IF(AND(OR(P664="Global X Investments Canada Inc",P664="Fidelity Investments Canada ULC",P664="3iQ Corp."), ISNUMBER(SEARCH("/U", A664))), 0, VLOOKUP(A664,'[1]fund_flow (BBG)'!$A:$D,4,FALSE)),0)</f>
        <v>0</v>
      </c>
      <c r="U664" s="6">
        <f ca="1">IFERROR(IF(AND(OR(P664="Global X Investments Canada Inc",P664="Fidelity Investments Canada ULC",P664="3iQ Corp."), ISNUMBER(SEARCH("/U", A664))), 0, VLOOKUP(A664,'[1]fund_flow (BBG)'!$E:$F,2,FALSE)),0)</f>
        <v>0</v>
      </c>
      <c r="V664" s="6">
        <f ca="1">IFERROR(IF(AND(OR(P664="Global X Investments Canada Inc",P664="Fidelity Investments Canada ULC",P664="3iQ Corp."), ISNUMBER(SEARCH("/U", A664))), 0, VLOOKUP(A664,'[1]fund_flow (BBG)'!$G:$H,2,FALSE)),0)</f>
        <v>0</v>
      </c>
      <c r="W664" s="6">
        <f ca="1">IFERROR(IF(AND(OR(P664="Global X Investments Canada Inc",P664="Fidelity Investments Canada ULC",P664="3iQ Corp."), ISNUMBER(SEARCH("/U", A664))), 0, VLOOKUP(A664,'[1]fund_flow (BBG)'!$I:$J,2,FALSE)),0)</f>
        <v>0</v>
      </c>
      <c r="X664" s="6">
        <f ca="1">IFERROR(VLOOKUP(A664,'[1]num_trades (BBG)'!$A:$C,2,FALSE),0)</f>
        <v>0</v>
      </c>
      <c r="Y664" s="6">
        <f ca="1">IFERROR(VLOOKUP(A664,'[1]Turnover (BBG)'!$A:$C,2,FALSE),0)</f>
        <v>0</v>
      </c>
      <c r="Z664" s="6" t="str">
        <f>+IFERROR(IFERROR(VLOOKUP(M664,'[1]Category Mapping'!A:B,2,0),VLOOKUP(N664,'[1]Category Mapping'!A:B,2,0)),"Other")</f>
        <v>Other</v>
      </c>
      <c r="AA664" s="7">
        <v>0</v>
      </c>
      <c r="AB664" s="6"/>
    </row>
    <row r="665" spans="1:28">
      <c r="A665" t="s">
        <v>4082</v>
      </c>
      <c r="B665">
        <v>664</v>
      </c>
      <c r="C665" t="s">
        <v>4083</v>
      </c>
      <c r="D665" t="s">
        <v>4084</v>
      </c>
      <c r="E665" s="5" t="s">
        <v>29</v>
      </c>
      <c r="F665">
        <v>1</v>
      </c>
      <c r="G665" t="s">
        <v>4085</v>
      </c>
      <c r="H665" t="s">
        <v>4086</v>
      </c>
      <c r="I665">
        <v>0.35</v>
      </c>
      <c r="J665">
        <v>0.39</v>
      </c>
      <c r="K665" s="5">
        <v>43361</v>
      </c>
      <c r="L665" t="s">
        <v>32</v>
      </c>
      <c r="M665" t="s">
        <v>33</v>
      </c>
      <c r="N665" t="s">
        <v>150</v>
      </c>
      <c r="P665" s="6" t="s">
        <v>4087</v>
      </c>
      <c r="Q665" t="s">
        <v>4088</v>
      </c>
      <c r="R665" s="6">
        <f ca="1">IFERROR(IF(AND(OR(P665="Global X Investments Canada Inc",P665="Fidelity Investments Canada ULC",P665="3iQ Corp."), ISNUMBER(SEARCH("/U", A665))), 0, VLOOKUP(A665,'[1]aum (BBG)'!$A:$D,2,FALSE)),0)</f>
        <v>318474327.08740234</v>
      </c>
      <c r="S665" s="6">
        <f ca="1">IFERROR(IF(AND(OR(P665="Global X Investments Canada Inc",P665="Fidelity Investments Canada ULC",P665="3iQ Corp."), ISNUMBER(SEARCH("/U", A665))), 0, VLOOKUP(A665,'[1]fund_flow (BBG)'!$A:$D,2,FALSE)),0)</f>
        <v>5562544.9999999469</v>
      </c>
      <c r="T665" s="6">
        <f ca="1">IFERROR(IF(AND(OR(P665="Global X Investments Canada Inc",P665="Fidelity Investments Canada ULC",P665="3iQ Corp."), ISNUMBER(SEARCH("/U", A665))), 0, VLOOKUP(A665,'[1]fund_flow (BBG)'!$A:$D,4,FALSE)),0)</f>
        <v>2791410.0000000396</v>
      </c>
      <c r="U665" s="6">
        <f ca="1">IFERROR(IF(AND(OR(P665="Global X Investments Canada Inc",P665="Fidelity Investments Canada ULC",P665="3iQ Corp."), ISNUMBER(SEARCH("/U", A665))), 0, VLOOKUP(A665,'[1]fund_flow (BBG)'!$E:$F,2,FALSE)),0)</f>
        <v>1848677.4999999604</v>
      </c>
      <c r="V665" s="6">
        <f ca="1">IFERROR(IF(AND(OR(P665="Global X Investments Canada Inc",P665="Fidelity Investments Canada ULC",P665="3iQ Corp."), ISNUMBER(SEARCH("/U", A665))), 0, VLOOKUP(A665,'[1]fund_flow (BBG)'!$G:$H,2,FALSE)),0)</f>
        <v>2756927.5000000391</v>
      </c>
      <c r="W665" s="6">
        <f ca="1">IFERROR(IF(AND(OR(P665="Global X Investments Canada Inc",P665="Fidelity Investments Canada ULC",P665="3iQ Corp."), ISNUMBER(SEARCH("/U", A665))), 0, VLOOKUP(A665,'[1]fund_flow (BBG)'!$I:$J,2,FALSE)),0)</f>
        <v>10277009.999999948</v>
      </c>
      <c r="X665" s="6">
        <f ca="1">IFERROR(VLOOKUP(A665,'[1]num_trades (BBG)'!$A:$C,2,FALSE),0)</f>
        <v>635</v>
      </c>
      <c r="Y665" s="6">
        <f ca="1">IFERROR(VLOOKUP(A665,'[1]Turnover (BBG)'!$A:$C,2,FALSE),0)</f>
        <v>5372361</v>
      </c>
      <c r="Z665" s="6" t="str">
        <f>+IFERROR(IFERROR(VLOOKUP(M665,'[1]Category Mapping'!A:B,2,0),VLOOKUP(N665,'[1]Category Mapping'!A:B,2,0)),"Other")</f>
        <v>Other</v>
      </c>
      <c r="AA665" s="7">
        <v>209675175.85754395</v>
      </c>
      <c r="AB665" s="6"/>
    </row>
    <row r="666" spans="1:28">
      <c r="A666" t="s">
        <v>4089</v>
      </c>
      <c r="B666">
        <v>665</v>
      </c>
      <c r="C666" t="s">
        <v>4090</v>
      </c>
      <c r="D666" t="s">
        <v>4091</v>
      </c>
      <c r="E666" s="5" t="s">
        <v>29</v>
      </c>
      <c r="F666">
        <v>2</v>
      </c>
      <c r="G666" t="s">
        <v>4092</v>
      </c>
      <c r="H666" t="s">
        <v>4093</v>
      </c>
      <c r="I666">
        <v>0.35</v>
      </c>
      <c r="J666">
        <v>0.39</v>
      </c>
      <c r="K666" s="5">
        <v>43361</v>
      </c>
      <c r="L666" t="s">
        <v>32</v>
      </c>
      <c r="M666" t="s">
        <v>480</v>
      </c>
      <c r="N666" t="s">
        <v>150</v>
      </c>
      <c r="P666" s="6" t="s">
        <v>4087</v>
      </c>
      <c r="Q666" t="s">
        <v>4094</v>
      </c>
      <c r="R666" s="6">
        <f ca="1">IFERROR(IF(AND(OR(P666="Global X Investments Canada Inc",P666="Fidelity Investments Canada ULC",P666="3iQ Corp."), ISNUMBER(SEARCH("/U", A666))), 0, VLOOKUP(A666,'[1]aum (BBG)'!$A:$D,2,FALSE)),0)</f>
        <v>238749418.25866699</v>
      </c>
      <c r="S666" s="6">
        <f ca="1">IFERROR(IF(AND(OR(P666="Global X Investments Canada Inc",P666="Fidelity Investments Canada ULC",P666="3iQ Corp."), ISNUMBER(SEARCH("/U", A666))), 0, VLOOKUP(A666,'[1]fund_flow (BBG)'!$A:$D,2,FALSE)),0)</f>
        <v>6180900.0000000158</v>
      </c>
      <c r="T666" s="6">
        <f ca="1">IFERROR(IF(AND(OR(P666="Global X Investments Canada Inc",P666="Fidelity Investments Canada ULC",P666="3iQ Corp."), ISNUMBER(SEARCH("/U", A666))), 0, VLOOKUP(A666,'[1]fund_flow (BBG)'!$A:$D,4,FALSE)),0)</f>
        <v>-2003599.999999993</v>
      </c>
      <c r="U666" s="6">
        <f ca="1">IFERROR(IF(AND(OR(P666="Global X Investments Canada Inc",P666="Fidelity Investments Canada ULC",P666="3iQ Corp."), ISNUMBER(SEARCH("/U", A666))), 0, VLOOKUP(A666,'[1]fund_flow (BBG)'!$E:$F,2,FALSE)),0)</f>
        <v>-5519.9999999997672</v>
      </c>
      <c r="V666" s="6">
        <f ca="1">IFERROR(IF(AND(OR(P666="Global X Investments Canada Inc",P666="Fidelity Investments Canada ULC",P666="3iQ Corp."), ISNUMBER(SEARCH("/U", A666))), 0, VLOOKUP(A666,'[1]fund_flow (BBG)'!$G:$H,2,FALSE)),0)</f>
        <v>0</v>
      </c>
      <c r="W666" s="6">
        <f ca="1">IFERROR(IF(AND(OR(P666="Global X Investments Canada Inc",P666="Fidelity Investments Canada ULC",P666="3iQ Corp."), ISNUMBER(SEARCH("/U", A666))), 0, VLOOKUP(A666,'[1]fund_flow (BBG)'!$I:$J,2,FALSE)),0)</f>
        <v>3183522.5000000088</v>
      </c>
      <c r="X666" s="6">
        <f ca="1">IFERROR(VLOOKUP(A666,'[1]num_trades (BBG)'!$A:$C,2,FALSE),0)</f>
        <v>268</v>
      </c>
      <c r="Y666" s="6">
        <f ca="1">IFERROR(VLOOKUP(A666,'[1]Turnover (BBG)'!$A:$C,2,FALSE),0)</f>
        <v>2658106.9</v>
      </c>
      <c r="Z666" s="6" t="str">
        <f>+IFERROR(IFERROR(VLOOKUP(M666,'[1]Category Mapping'!A:B,2,0),VLOOKUP(N666,'[1]Category Mapping'!A:B,2,0)),"Other")</f>
        <v>Other</v>
      </c>
      <c r="AA666" s="7">
        <v>278181526.94702148</v>
      </c>
      <c r="AB666" s="6"/>
    </row>
    <row r="667" spans="1:28">
      <c r="A667" t="s">
        <v>4095</v>
      </c>
      <c r="B667">
        <v>666</v>
      </c>
      <c r="C667" t="s">
        <v>4096</v>
      </c>
      <c r="D667" t="s">
        <v>4097</v>
      </c>
      <c r="E667" s="5" t="s">
        <v>29</v>
      </c>
      <c r="F667">
        <v>2</v>
      </c>
      <c r="G667" t="s">
        <v>4098</v>
      </c>
      <c r="H667" t="s">
        <v>4099</v>
      </c>
      <c r="I667">
        <v>0.35</v>
      </c>
      <c r="J667">
        <v>0.39</v>
      </c>
      <c r="K667" s="5">
        <v>43361</v>
      </c>
      <c r="L667" t="s">
        <v>32</v>
      </c>
      <c r="M667" t="s">
        <v>480</v>
      </c>
      <c r="N667" t="s">
        <v>150</v>
      </c>
      <c r="P667" s="6" t="s">
        <v>4087</v>
      </c>
      <c r="Q667" t="s">
        <v>4100</v>
      </c>
      <c r="R667" s="6">
        <f ca="1">IFERROR(IF(AND(OR(P667="Global X Investments Canada Inc",P667="Fidelity Investments Canada ULC",P667="3iQ Corp."), ISNUMBER(SEARCH("/U", A667))), 0, VLOOKUP(A667,'[1]aum (BBG)'!$A:$D,2,FALSE)),0)</f>
        <v>37536876.106262207</v>
      </c>
      <c r="S667" s="6">
        <f ca="1">IFERROR(IF(AND(OR(P667="Global X Investments Canada Inc",P667="Fidelity Investments Canada ULC",P667="3iQ Corp."), ISNUMBER(SEARCH("/U", A667))), 0, VLOOKUP(A667,'[1]fund_flow (BBG)'!$A:$D,2,FALSE)),0)</f>
        <v>0</v>
      </c>
      <c r="T667" s="6">
        <f ca="1">IFERROR(IF(AND(OR(P667="Global X Investments Canada Inc",P667="Fidelity Investments Canada ULC",P667="3iQ Corp."), ISNUMBER(SEARCH("/U", A667))), 0, VLOOKUP(A667,'[1]fund_flow (BBG)'!$A:$D,4,FALSE)),0)</f>
        <v>3302.5</v>
      </c>
      <c r="U667" s="6">
        <f ca="1">IFERROR(IF(AND(OR(P667="Global X Investments Canada Inc",P667="Fidelity Investments Canada ULC",P667="3iQ Corp."), ISNUMBER(SEARCH("/U", A667))), 0, VLOOKUP(A667,'[1]fund_flow (BBG)'!$E:$F,2,FALSE)),0)</f>
        <v>0</v>
      </c>
      <c r="V667" s="6">
        <f ca="1">IFERROR(IF(AND(OR(P667="Global X Investments Canada Inc",P667="Fidelity Investments Canada ULC",P667="3iQ Corp."), ISNUMBER(SEARCH("/U", A667))), 0, VLOOKUP(A667,'[1]fund_flow (BBG)'!$G:$H,2,FALSE)),0)</f>
        <v>0</v>
      </c>
      <c r="W667" s="6">
        <f ca="1">IFERROR(IF(AND(OR(P667="Global X Investments Canada Inc",P667="Fidelity Investments Canada ULC",P667="3iQ Corp."), ISNUMBER(SEARCH("/U", A667))), 0, VLOOKUP(A667,'[1]fund_flow (BBG)'!$I:$J,2,FALSE)),0)</f>
        <v>2591397.4999999972</v>
      </c>
      <c r="X667" s="6">
        <f ca="1">IFERROR(VLOOKUP(A667,'[1]num_trades (BBG)'!$A:$C,2,FALSE),0)</f>
        <v>42</v>
      </c>
      <c r="Y667" s="6">
        <f ca="1">IFERROR(VLOOKUP(A667,'[1]Turnover (BBG)'!$A:$C,2,FALSE),0)</f>
        <v>190377.91999999998</v>
      </c>
      <c r="Z667" s="6" t="str">
        <f>+IFERROR(IFERROR(VLOOKUP(M667,'[1]Category Mapping'!A:B,2,0),VLOOKUP(N667,'[1]Category Mapping'!A:B,2,0)),"Other")</f>
        <v>Other</v>
      </c>
      <c r="AA667" s="7">
        <v>29866319.274902344</v>
      </c>
      <c r="AB667" s="6"/>
    </row>
    <row r="668" spans="1:28">
      <c r="A668" t="s">
        <v>4101</v>
      </c>
      <c r="B668">
        <v>667</v>
      </c>
      <c r="C668" t="s">
        <v>4102</v>
      </c>
      <c r="D668" t="s">
        <v>4103</v>
      </c>
      <c r="E668" s="5" t="s">
        <v>29</v>
      </c>
      <c r="F668">
        <v>1</v>
      </c>
      <c r="G668" t="s">
        <v>4104</v>
      </c>
      <c r="H668">
        <v>315740100</v>
      </c>
      <c r="I668">
        <v>0.38</v>
      </c>
      <c r="J668">
        <v>0.42</v>
      </c>
      <c r="K668" s="5">
        <v>43361</v>
      </c>
      <c r="L668" t="s">
        <v>32</v>
      </c>
      <c r="M668" t="s">
        <v>102</v>
      </c>
      <c r="N668" t="s">
        <v>150</v>
      </c>
      <c r="P668" s="6" t="s">
        <v>4087</v>
      </c>
      <c r="Q668" t="s">
        <v>4105</v>
      </c>
      <c r="R668" s="6">
        <f ca="1">IFERROR(IF(AND(OR(P668="Global X Investments Canada Inc",P668="Fidelity Investments Canada ULC",P668="3iQ Corp."), ISNUMBER(SEARCH("/U", A668))), 0, VLOOKUP(A668,'[1]aum (BBG)'!$A:$D,2,FALSE)),0)</f>
        <v>28159201.049804688</v>
      </c>
      <c r="S668" s="6">
        <f ca="1">IFERROR(IF(AND(OR(P668="Global X Investments Canada Inc",P668="Fidelity Investments Canada ULC",P668="3iQ Corp."), ISNUMBER(SEARCH("/U", A668))), 0, VLOOKUP(A668,'[1]fund_flow (BBG)'!$A:$D,2,FALSE)),0)</f>
        <v>2689287.5000000028</v>
      </c>
      <c r="T668" s="6">
        <f ca="1">IFERROR(IF(AND(OR(P668="Global X Investments Canada Inc",P668="Fidelity Investments Canada ULC",P668="3iQ Corp."), ISNUMBER(SEARCH("/U", A668))), 0, VLOOKUP(A668,'[1]fund_flow (BBG)'!$A:$D,4,FALSE)),0)</f>
        <v>871802.49999999709</v>
      </c>
      <c r="U668" s="6">
        <f ca="1">IFERROR(IF(AND(OR(P668="Global X Investments Canada Inc",P668="Fidelity Investments Canada ULC",P668="3iQ Corp."), ISNUMBER(SEARCH("/U", A668))), 0, VLOOKUP(A668,'[1]fund_flow (BBG)'!$E:$F,2,FALSE)),0)</f>
        <v>0</v>
      </c>
      <c r="V668" s="6">
        <f ca="1">IFERROR(IF(AND(OR(P668="Global X Investments Canada Inc",P668="Fidelity Investments Canada ULC",P668="3iQ Corp."), ISNUMBER(SEARCH("/U", A668))), 0, VLOOKUP(A668,'[1]fund_flow (BBG)'!$G:$H,2,FALSE)),0)</f>
        <v>0</v>
      </c>
      <c r="W668" s="6">
        <f ca="1">IFERROR(IF(AND(OR(P668="Global X Investments Canada Inc",P668="Fidelity Investments Canada ULC",P668="3iQ Corp."), ISNUMBER(SEARCH("/U", A668))), 0, VLOOKUP(A668,'[1]fund_flow (BBG)'!$I:$J,2,FALSE)),0)</f>
        <v>2709687.5000000028</v>
      </c>
      <c r="X668" s="6">
        <f ca="1">IFERROR(VLOOKUP(A668,'[1]num_trades (BBG)'!$A:$C,2,FALSE),0)</f>
        <v>36</v>
      </c>
      <c r="Y668" s="6">
        <f ca="1">IFERROR(VLOOKUP(A668,'[1]Turnover (BBG)'!$A:$C,2,FALSE),0)</f>
        <v>3971540.77</v>
      </c>
      <c r="Z668" s="6" t="str">
        <f>+IFERROR(IFERROR(VLOOKUP(M668,'[1]Category Mapping'!A:B,2,0),VLOOKUP(N668,'[1]Category Mapping'!A:B,2,0)),"Other")</f>
        <v>Other</v>
      </c>
      <c r="AA668" s="7">
        <v>14184720.325469971</v>
      </c>
      <c r="AB668" s="6"/>
    </row>
    <row r="669" spans="1:28">
      <c r="A669" t="s">
        <v>4106</v>
      </c>
      <c r="B669">
        <v>668</v>
      </c>
      <c r="C669" t="s">
        <v>4107</v>
      </c>
      <c r="D669" t="s">
        <v>4108</v>
      </c>
      <c r="E669" s="5" t="s">
        <v>29</v>
      </c>
      <c r="F669">
        <v>1</v>
      </c>
      <c r="G669" t="s">
        <v>4109</v>
      </c>
      <c r="H669" t="s">
        <v>4110</v>
      </c>
      <c r="I669">
        <v>0.38</v>
      </c>
      <c r="J669">
        <v>0.42</v>
      </c>
      <c r="K669" s="5">
        <v>43361</v>
      </c>
      <c r="L669" t="s">
        <v>32</v>
      </c>
      <c r="M669" t="s">
        <v>102</v>
      </c>
      <c r="N669" t="s">
        <v>150</v>
      </c>
      <c r="P669" s="6" t="s">
        <v>4087</v>
      </c>
      <c r="Q669" t="s">
        <v>4111</v>
      </c>
      <c r="R669" s="6">
        <f ca="1">IFERROR(IF(AND(OR(P669="Global X Investments Canada Inc",P669="Fidelity Investments Canada ULC",P669="3iQ Corp."), ISNUMBER(SEARCH("/U", A669))), 0, VLOOKUP(A669,'[1]aum (BBG)'!$A:$D,2,FALSE)),0)</f>
        <v>0</v>
      </c>
      <c r="S669" s="6">
        <f ca="1">IFERROR(IF(AND(OR(P669="Global X Investments Canada Inc",P669="Fidelity Investments Canada ULC",P669="3iQ Corp."), ISNUMBER(SEARCH("/U", A669))), 0, VLOOKUP(A669,'[1]fund_flow (BBG)'!$A:$D,2,FALSE)),0)</f>
        <v>0</v>
      </c>
      <c r="T669" s="6">
        <f ca="1">IFERROR(IF(AND(OR(P669="Global X Investments Canada Inc",P669="Fidelity Investments Canada ULC",P669="3iQ Corp."), ISNUMBER(SEARCH("/U", A669))), 0, VLOOKUP(A669,'[1]fund_flow (BBG)'!$A:$D,4,FALSE)),0)</f>
        <v>0</v>
      </c>
      <c r="U669" s="6">
        <f ca="1">IFERROR(IF(AND(OR(P669="Global X Investments Canada Inc",P669="Fidelity Investments Canada ULC",P669="3iQ Corp."), ISNUMBER(SEARCH("/U", A669))), 0, VLOOKUP(A669,'[1]fund_flow (BBG)'!$E:$F,2,FALSE)),0)</f>
        <v>0</v>
      </c>
      <c r="V669" s="6">
        <f ca="1">IFERROR(IF(AND(OR(P669="Global X Investments Canada Inc",P669="Fidelity Investments Canada ULC",P669="3iQ Corp."), ISNUMBER(SEARCH("/U", A669))), 0, VLOOKUP(A669,'[1]fund_flow (BBG)'!$G:$H,2,FALSE)),0)</f>
        <v>0</v>
      </c>
      <c r="W669" s="6">
        <f ca="1">IFERROR(IF(AND(OR(P669="Global X Investments Canada Inc",P669="Fidelity Investments Canada ULC",P669="3iQ Corp."), ISNUMBER(SEARCH("/U", A669))), 0, VLOOKUP(A669,'[1]fund_flow (BBG)'!$I:$J,2,FALSE)),0)</f>
        <v>0</v>
      </c>
      <c r="X669" s="6">
        <f ca="1">IFERROR(VLOOKUP(A669,'[1]num_trades (BBG)'!$A:$C,2,FALSE),0)</f>
        <v>0</v>
      </c>
      <c r="Y669" s="6">
        <f ca="1">IFERROR(VLOOKUP(A669,'[1]Turnover (BBG)'!$A:$C,2,FALSE),0)</f>
        <v>0</v>
      </c>
      <c r="Z669" s="6" t="str">
        <f>+IFERROR(IFERROR(VLOOKUP(M669,'[1]Category Mapping'!A:B,2,0),VLOOKUP(N669,'[1]Category Mapping'!A:B,2,0)),"Other")</f>
        <v>Other</v>
      </c>
      <c r="AA669" s="7">
        <v>0</v>
      </c>
      <c r="AB669" s="6"/>
    </row>
    <row r="670" spans="1:28">
      <c r="A670" t="s">
        <v>4112</v>
      </c>
      <c r="B670">
        <v>669</v>
      </c>
      <c r="C670" t="s">
        <v>4113</v>
      </c>
      <c r="D670" t="s">
        <v>4114</v>
      </c>
      <c r="E670" s="5" t="s">
        <v>29</v>
      </c>
      <c r="F670">
        <v>1</v>
      </c>
      <c r="G670" t="s">
        <v>4115</v>
      </c>
      <c r="H670" t="s">
        <v>4116</v>
      </c>
      <c r="I670">
        <v>0.45</v>
      </c>
      <c r="J670">
        <v>0.51</v>
      </c>
      <c r="K670" s="5">
        <v>43361</v>
      </c>
      <c r="L670" t="s">
        <v>32</v>
      </c>
      <c r="M670" t="s">
        <v>109</v>
      </c>
      <c r="N670" t="s">
        <v>150</v>
      </c>
      <c r="P670" s="6" t="s">
        <v>4087</v>
      </c>
      <c r="Q670" t="s">
        <v>4117</v>
      </c>
      <c r="R670" s="6">
        <f ca="1">IFERROR(IF(AND(OR(P670="Global X Investments Canada Inc",P670="Fidelity Investments Canada ULC",P670="3iQ Corp."), ISNUMBER(SEARCH("/U", A670))), 0, VLOOKUP(A670,'[1]aum (BBG)'!$A:$D,2,FALSE)),0)</f>
        <v>257978371.81091309</v>
      </c>
      <c r="S670" s="6">
        <f ca="1">IFERROR(IF(AND(OR(P670="Global X Investments Canada Inc",P670="Fidelity Investments Canada ULC",P670="3iQ Corp."), ISNUMBER(SEARCH("/U", A670))), 0, VLOOKUP(A670,'[1]fund_flow (BBG)'!$A:$D,2,FALSE)),0)</f>
        <v>14097160.000000011</v>
      </c>
      <c r="T670" s="6">
        <f ca="1">IFERROR(IF(AND(OR(P670="Global X Investments Canada Inc",P670="Fidelity Investments Canada ULC",P670="3iQ Corp."), ISNUMBER(SEARCH("/U", A670))), 0, VLOOKUP(A670,'[1]fund_flow (BBG)'!$A:$D,4,FALSE)),0)</f>
        <v>8686375</v>
      </c>
      <c r="U670" s="6">
        <f ca="1">IFERROR(IF(AND(OR(P670="Global X Investments Canada Inc",P670="Fidelity Investments Canada ULC",P670="3iQ Corp."), ISNUMBER(SEARCH("/U", A670))), 0, VLOOKUP(A670,'[1]fund_flow (BBG)'!$E:$F,2,FALSE)),0)</f>
        <v>1718494.9999999939</v>
      </c>
      <c r="V670" s="6">
        <f ca="1">IFERROR(IF(AND(OR(P670="Global X Investments Canada Inc",P670="Fidelity Investments Canada ULC",P670="3iQ Corp."), ISNUMBER(SEARCH("/U", A670))), 0, VLOOKUP(A670,'[1]fund_flow (BBG)'!$G:$H,2,FALSE)),0)</f>
        <v>3434415.0000000182</v>
      </c>
      <c r="W670" s="6">
        <f ca="1">IFERROR(IF(AND(OR(P670="Global X Investments Canada Inc",P670="Fidelity Investments Canada ULC",P670="3iQ Corp."), ISNUMBER(SEARCH("/U", A670))), 0, VLOOKUP(A670,'[1]fund_flow (BBG)'!$I:$J,2,FALSE)),0)</f>
        <v>34712800</v>
      </c>
      <c r="X670" s="6">
        <f ca="1">IFERROR(VLOOKUP(A670,'[1]num_trades (BBG)'!$A:$C,2,FALSE),0)</f>
        <v>1401</v>
      </c>
      <c r="Y670" s="6">
        <f ca="1">IFERROR(VLOOKUP(A670,'[1]Turnover (BBG)'!$A:$C,2,FALSE),0)</f>
        <v>22455532</v>
      </c>
      <c r="Z670" s="6" t="str">
        <f>+IFERROR(IFERROR(VLOOKUP(M670,'[1]Category Mapping'!A:B,2,0),VLOOKUP(N670,'[1]Category Mapping'!A:B,2,0)),"Other")</f>
        <v>Other</v>
      </c>
      <c r="AA670" s="7">
        <v>81101635.456085205</v>
      </c>
      <c r="AB670" s="6"/>
    </row>
    <row r="671" spans="1:28">
      <c r="A671" t="s">
        <v>4118</v>
      </c>
      <c r="B671">
        <v>670</v>
      </c>
      <c r="C671" t="s">
        <v>4119</v>
      </c>
      <c r="D671" t="s">
        <v>4120</v>
      </c>
      <c r="E671" s="5" t="s">
        <v>29</v>
      </c>
      <c r="F671">
        <v>1</v>
      </c>
      <c r="G671" t="s">
        <v>4121</v>
      </c>
      <c r="H671" t="s">
        <v>4122</v>
      </c>
      <c r="I671">
        <v>0.3</v>
      </c>
      <c r="J671">
        <v>0.34</v>
      </c>
      <c r="K671" s="5">
        <v>43370</v>
      </c>
      <c r="L671" t="s">
        <v>32</v>
      </c>
      <c r="M671" t="s">
        <v>1580</v>
      </c>
      <c r="N671" t="s">
        <v>1707</v>
      </c>
      <c r="P671" s="6" t="s">
        <v>1043</v>
      </c>
      <c r="Q671" t="s">
        <v>4123</v>
      </c>
      <c r="R671" s="6">
        <f ca="1">IFERROR(IF(AND(OR(P671="Global X Investments Canada Inc",P671="Fidelity Investments Canada ULC",P671="3iQ Corp."), ISNUMBER(SEARCH("/U", A671))), 0, VLOOKUP(A671,'[1]aum (BBG)'!$A:$D,2,FALSE)),0)</f>
        <v>80494827.747344971</v>
      </c>
      <c r="S671" s="6">
        <f ca="1">IFERROR(IF(AND(OR(P671="Global X Investments Canada Inc",P671="Fidelity Investments Canada ULC",P671="3iQ Corp."), ISNUMBER(SEARCH("/U", A671))), 0, VLOOKUP(A671,'[1]fund_flow (BBG)'!$A:$D,2,FALSE)),0)</f>
        <v>0</v>
      </c>
      <c r="T671" s="6">
        <f ca="1">IFERROR(IF(AND(OR(P671="Global X Investments Canada Inc",P671="Fidelity Investments Canada ULC",P671="3iQ Corp."), ISNUMBER(SEARCH("/U", A671))), 0, VLOOKUP(A671,'[1]fund_flow (BBG)'!$A:$D,4,FALSE)),0)</f>
        <v>0</v>
      </c>
      <c r="U671" s="6">
        <f ca="1">IFERROR(IF(AND(OR(P671="Global X Investments Canada Inc",P671="Fidelity Investments Canada ULC",P671="3iQ Corp."), ISNUMBER(SEARCH("/U", A671))), 0, VLOOKUP(A671,'[1]fund_flow (BBG)'!$E:$F,2,FALSE)),0)</f>
        <v>0</v>
      </c>
      <c r="V671" s="6">
        <f ca="1">IFERROR(IF(AND(OR(P671="Global X Investments Canada Inc",P671="Fidelity Investments Canada ULC",P671="3iQ Corp."), ISNUMBER(SEARCH("/U", A671))), 0, VLOOKUP(A671,'[1]fund_flow (BBG)'!$G:$H,2,FALSE)),0)</f>
        <v>1411300.0000000075</v>
      </c>
      <c r="W671" s="6">
        <f ca="1">IFERROR(IF(AND(OR(P671="Global X Investments Canada Inc",P671="Fidelity Investments Canada ULC",P671="3iQ Corp."), ISNUMBER(SEARCH("/U", A671))), 0, VLOOKUP(A671,'[1]fund_flow (BBG)'!$I:$J,2,FALSE)),0)</f>
        <v>1411300.0000000075</v>
      </c>
      <c r="X671" s="6">
        <f ca="1">IFERROR(VLOOKUP(A671,'[1]num_trades (BBG)'!$A:$C,2,FALSE),0)</f>
        <v>134</v>
      </c>
      <c r="Y671" s="6">
        <f ca="1">IFERROR(VLOOKUP(A671,'[1]Turnover (BBG)'!$A:$C,2,FALSE),0)</f>
        <v>2406086.2599999998</v>
      </c>
      <c r="Z671" s="6" t="str">
        <f>+IFERROR(IFERROR(VLOOKUP(M671,'[1]Category Mapping'!A:B,2,0),VLOOKUP(N671,'[1]Category Mapping'!A:B,2,0)),"Other")</f>
        <v>Other</v>
      </c>
      <c r="AA671" s="7">
        <v>4359542.0837402344</v>
      </c>
      <c r="AB671" s="6"/>
    </row>
    <row r="672" spans="1:28">
      <c r="A672" t="s">
        <v>4124</v>
      </c>
      <c r="B672">
        <v>671</v>
      </c>
      <c r="C672" t="s">
        <v>4125</v>
      </c>
      <c r="D672" t="s">
        <v>4126</v>
      </c>
      <c r="E672" s="5" t="s">
        <v>29</v>
      </c>
      <c r="F672">
        <v>1</v>
      </c>
      <c r="G672" t="s">
        <v>4127</v>
      </c>
      <c r="H672" t="s">
        <v>4128</v>
      </c>
      <c r="I672">
        <v>0.3</v>
      </c>
      <c r="J672">
        <v>0.34</v>
      </c>
      <c r="K672" s="5">
        <v>43370</v>
      </c>
      <c r="L672" t="s">
        <v>32</v>
      </c>
      <c r="M672" t="s">
        <v>1580</v>
      </c>
      <c r="N672" t="s">
        <v>1707</v>
      </c>
      <c r="P672" s="6" t="s">
        <v>1043</v>
      </c>
      <c r="Q672" t="s">
        <v>4129</v>
      </c>
      <c r="R672" s="6">
        <f ca="1">IFERROR(IF(AND(OR(P672="Global X Investments Canada Inc",P672="Fidelity Investments Canada ULC",P672="3iQ Corp."), ISNUMBER(SEARCH("/U", A672))), 0, VLOOKUP(A672,'[1]aum (BBG)'!$A:$D,2,FALSE)),0)</f>
        <v>5571480.1788330078</v>
      </c>
      <c r="S672" s="6">
        <f ca="1">IFERROR(IF(AND(OR(P672="Global X Investments Canada Inc",P672="Fidelity Investments Canada ULC",P672="3iQ Corp."), ISNUMBER(SEARCH("/U", A672))), 0, VLOOKUP(A672,'[1]fund_flow (BBG)'!$A:$D,2,FALSE)),0)</f>
        <v>0</v>
      </c>
      <c r="T672" s="6">
        <f ca="1">IFERROR(IF(AND(OR(P672="Global X Investments Canada Inc",P672="Fidelity Investments Canada ULC",P672="3iQ Corp."), ISNUMBER(SEARCH("/U", A672))), 0, VLOOKUP(A672,'[1]fund_flow (BBG)'!$A:$D,4,FALSE)),0)</f>
        <v>0</v>
      </c>
      <c r="U672" s="6">
        <f ca="1">IFERROR(IF(AND(OR(P672="Global X Investments Canada Inc",P672="Fidelity Investments Canada ULC",P672="3iQ Corp."), ISNUMBER(SEARCH("/U", A672))), 0, VLOOKUP(A672,'[1]fund_flow (BBG)'!$E:$F,2,FALSE)),0)</f>
        <v>0</v>
      </c>
      <c r="V672" s="6">
        <f ca="1">IFERROR(IF(AND(OR(P672="Global X Investments Canada Inc",P672="Fidelity Investments Canada ULC",P672="3iQ Corp."), ISNUMBER(SEARCH("/U", A672))), 0, VLOOKUP(A672,'[1]fund_flow (BBG)'!$G:$H,2,FALSE)),0)</f>
        <v>0</v>
      </c>
      <c r="W672" s="6">
        <f ca="1">IFERROR(IF(AND(OR(P672="Global X Investments Canada Inc",P672="Fidelity Investments Canada ULC",P672="3iQ Corp."), ISNUMBER(SEARCH("/U", A672))), 0, VLOOKUP(A672,'[1]fund_flow (BBG)'!$I:$J,2,FALSE)),0)</f>
        <v>0</v>
      </c>
      <c r="X672" s="6">
        <f ca="1">IFERROR(VLOOKUP(A672,'[1]num_trades (BBG)'!$A:$C,2,FALSE),0)</f>
        <v>17</v>
      </c>
      <c r="Y672" s="6">
        <f ca="1">IFERROR(VLOOKUP(A672,'[1]Turnover (BBG)'!$A:$C,2,FALSE),0)</f>
        <v>10711.511</v>
      </c>
      <c r="Z672" s="6" t="str">
        <f>+IFERROR(IFERROR(VLOOKUP(M672,'[1]Category Mapping'!A:B,2,0),VLOOKUP(N672,'[1]Category Mapping'!A:B,2,0)),"Other")</f>
        <v>Other</v>
      </c>
      <c r="AA672" s="7">
        <v>1163811.0160827637</v>
      </c>
      <c r="AB672" s="6"/>
    </row>
    <row r="673" spans="1:28">
      <c r="A673" t="s">
        <v>4130</v>
      </c>
      <c r="B673">
        <v>672</v>
      </c>
      <c r="C673" t="s">
        <v>4131</v>
      </c>
      <c r="D673" t="s">
        <v>4132</v>
      </c>
      <c r="E673" s="5" t="s">
        <v>29</v>
      </c>
      <c r="F673">
        <v>1</v>
      </c>
      <c r="G673" t="s">
        <v>4133</v>
      </c>
      <c r="H673" t="s">
        <v>4134</v>
      </c>
      <c r="I673">
        <v>0.4</v>
      </c>
      <c r="J673">
        <v>0.57999999999999996</v>
      </c>
      <c r="K673" s="5">
        <v>43370</v>
      </c>
      <c r="L673" t="s">
        <v>32</v>
      </c>
      <c r="M673" t="s">
        <v>286</v>
      </c>
      <c r="N673" t="s">
        <v>4135</v>
      </c>
      <c r="P673" s="6" t="s">
        <v>3077</v>
      </c>
      <c r="Q673" t="s">
        <v>4136</v>
      </c>
      <c r="R673" s="6">
        <f ca="1">IFERROR(IF(AND(OR(P673="Global X Investments Canada Inc",P673="Fidelity Investments Canada ULC",P673="3iQ Corp."), ISNUMBER(SEARCH("/U", A673))), 0, VLOOKUP(A673,'[1]aum (BBG)'!$A:$D,2,FALSE)),0)</f>
        <v>278621767.04406738</v>
      </c>
      <c r="S673" s="6">
        <f ca="1">IFERROR(IF(AND(OR(P673="Global X Investments Canada Inc",P673="Fidelity Investments Canada ULC",P673="3iQ Corp."), ISNUMBER(SEARCH("/U", A673))), 0, VLOOKUP(A673,'[1]fund_flow (BBG)'!$A:$D,2,FALSE)),0)</f>
        <v>3222701.850000008</v>
      </c>
      <c r="T673" s="6">
        <f ca="1">IFERROR(IF(AND(OR(P673="Global X Investments Canada Inc",P673="Fidelity Investments Canada ULC",P673="3iQ Corp."), ISNUMBER(SEARCH("/U", A673))), 0, VLOOKUP(A673,'[1]fund_flow (BBG)'!$A:$D,4,FALSE)),0)</f>
        <v>4383721.2499999851</v>
      </c>
      <c r="U673" s="6">
        <f ca="1">IFERROR(IF(AND(OR(P673="Global X Investments Canada Inc",P673="Fidelity Investments Canada ULC",P673="3iQ Corp."), ISNUMBER(SEARCH("/U", A673))), 0, VLOOKUP(A673,'[1]fund_flow (BBG)'!$E:$F,2,FALSE)),0)</f>
        <v>4379824.4499999844</v>
      </c>
      <c r="V673" s="6">
        <f ca="1">IFERROR(IF(AND(OR(P673="Global X Investments Canada Inc",P673="Fidelity Investments Canada ULC",P673="3iQ Corp."), ISNUMBER(SEARCH("/U", A673))), 0, VLOOKUP(A673,'[1]fund_flow (BBG)'!$G:$H,2,FALSE)),0)</f>
        <v>2179697.9250000305</v>
      </c>
      <c r="W673" s="6">
        <f ca="1">IFERROR(IF(AND(OR(P673="Global X Investments Canada Inc",P673="Fidelity Investments Canada ULC",P673="3iQ Corp."), ISNUMBER(SEARCH("/U", A673))), 0, VLOOKUP(A673,'[1]fund_flow (BBG)'!$I:$J,2,FALSE)),0)</f>
        <v>16306553.375</v>
      </c>
      <c r="X673" s="6">
        <f ca="1">IFERROR(VLOOKUP(A673,'[1]num_trades (BBG)'!$A:$C,2,FALSE),0)</f>
        <v>715</v>
      </c>
      <c r="Y673" s="6">
        <f ca="1">IFERROR(VLOOKUP(A673,'[1]Turnover (BBG)'!$A:$C,2,FALSE),0)</f>
        <v>5998064.5999999996</v>
      </c>
      <c r="Z673" s="6" t="str">
        <f>+IFERROR(IFERROR(VLOOKUP(M673,'[1]Category Mapping'!A:B,2,0),VLOOKUP(N673,'[1]Category Mapping'!A:B,2,0)),"Other")</f>
        <v>Other</v>
      </c>
      <c r="AA673" s="7">
        <v>218899051.66625977</v>
      </c>
      <c r="AB673" s="6"/>
    </row>
    <row r="674" spans="1:28">
      <c r="A674" t="s">
        <v>4137</v>
      </c>
      <c r="B674">
        <v>673</v>
      </c>
      <c r="C674" t="s">
        <v>4138</v>
      </c>
      <c r="D674" t="s">
        <v>4139</v>
      </c>
      <c r="E674" s="5" t="s">
        <v>29</v>
      </c>
      <c r="F674">
        <v>1</v>
      </c>
      <c r="G674" t="s">
        <v>4140</v>
      </c>
      <c r="H674" t="s">
        <v>4141</v>
      </c>
      <c r="I674">
        <v>0.15</v>
      </c>
      <c r="J674">
        <v>0.17</v>
      </c>
      <c r="K674" s="5">
        <v>43370</v>
      </c>
      <c r="L674" t="s">
        <v>32</v>
      </c>
      <c r="M674" t="s">
        <v>286</v>
      </c>
      <c r="N674" t="s">
        <v>4135</v>
      </c>
      <c r="P674" s="6" t="s">
        <v>3077</v>
      </c>
      <c r="Q674" t="s">
        <v>4142</v>
      </c>
      <c r="R674" s="6">
        <f ca="1">IFERROR(IF(AND(OR(P674="Global X Investments Canada Inc",P674="Fidelity Investments Canada ULC",P674="3iQ Corp."), ISNUMBER(SEARCH("/U", A674))), 0, VLOOKUP(A674,'[1]aum (BBG)'!$A:$D,2,FALSE)),0)</f>
        <v>92839842.224121094</v>
      </c>
      <c r="S674" s="6">
        <f ca="1">IFERROR(IF(AND(OR(P674="Global X Investments Canada Inc",P674="Fidelity Investments Canada ULC",P674="3iQ Corp."), ISNUMBER(SEARCH("/U", A674))), 0, VLOOKUP(A674,'[1]fund_flow (BBG)'!$A:$D,2,FALSE)),0)</f>
        <v>-1058800.5500000149</v>
      </c>
      <c r="T674" s="6">
        <f ca="1">IFERROR(IF(AND(OR(P674="Global X Investments Canada Inc",P674="Fidelity Investments Canada ULC",P674="3iQ Corp."), ISNUMBER(SEARCH("/U", A674))), 0, VLOOKUP(A674,'[1]fund_flow (BBG)'!$A:$D,4,FALSE)),0)</f>
        <v>2119611.175000011</v>
      </c>
      <c r="U674" s="6">
        <f ca="1">IFERROR(IF(AND(OR(P674="Global X Investments Canada Inc",P674="Fidelity Investments Canada ULC",P674="3iQ Corp."), ISNUMBER(SEARCH("/U", A674))), 0, VLOOKUP(A674,'[1]fund_flow (BBG)'!$E:$F,2,FALSE)),0)</f>
        <v>29068391.699999992</v>
      </c>
      <c r="V674" s="6">
        <f ca="1">IFERROR(IF(AND(OR(P674="Global X Investments Canada Inc",P674="Fidelity Investments Canada ULC",P674="3iQ Corp."), ISNUMBER(SEARCH("/U", A674))), 0, VLOOKUP(A674,'[1]fund_flow (BBG)'!$G:$H,2,FALSE)),0)</f>
        <v>-1071353.4749999961</v>
      </c>
      <c r="W674" s="6">
        <f ca="1">IFERROR(IF(AND(OR(P674="Global X Investments Canada Inc",P674="Fidelity Investments Canada ULC",P674="3iQ Corp."), ISNUMBER(SEARCH("/U", A674))), 0, VLOOKUP(A674,'[1]fund_flow (BBG)'!$I:$J,2,FALSE)),0)</f>
        <v>30114351.124999989</v>
      </c>
      <c r="X674" s="6">
        <f ca="1">IFERROR(VLOOKUP(A674,'[1]num_trades (BBG)'!$A:$C,2,FALSE),0)</f>
        <v>295</v>
      </c>
      <c r="Y674" s="6">
        <f ca="1">IFERROR(VLOOKUP(A674,'[1]Turnover (BBG)'!$A:$C,2,FALSE),0)</f>
        <v>3963792.1</v>
      </c>
      <c r="Z674" s="6" t="str">
        <f>+IFERROR(IFERROR(VLOOKUP(M674,'[1]Category Mapping'!A:B,2,0),VLOOKUP(N674,'[1]Category Mapping'!A:B,2,0)),"Other")</f>
        <v>Other</v>
      </c>
      <c r="AA674" s="7">
        <v>43828185.319900513</v>
      </c>
      <c r="AB674" s="6"/>
    </row>
    <row r="675" spans="1:28">
      <c r="A675" t="s">
        <v>4143</v>
      </c>
      <c r="B675">
        <v>674</v>
      </c>
      <c r="C675" t="s">
        <v>4144</v>
      </c>
      <c r="D675" t="s">
        <v>4145</v>
      </c>
      <c r="E675" s="5" t="s">
        <v>29</v>
      </c>
      <c r="F675">
        <v>1</v>
      </c>
      <c r="G675" t="s">
        <v>4146</v>
      </c>
      <c r="H675" t="s">
        <v>4147</v>
      </c>
      <c r="I675">
        <v>0.45</v>
      </c>
      <c r="J675">
        <v>0.69</v>
      </c>
      <c r="K675" s="5">
        <v>43370</v>
      </c>
      <c r="L675" t="s">
        <v>32</v>
      </c>
      <c r="M675" t="s">
        <v>286</v>
      </c>
      <c r="N675" t="s">
        <v>4148</v>
      </c>
      <c r="P675" s="6" t="s">
        <v>3077</v>
      </c>
      <c r="Q675" t="s">
        <v>4149</v>
      </c>
      <c r="R675" s="6">
        <f ca="1">IFERROR(IF(AND(OR(P675="Global X Investments Canada Inc",P675="Fidelity Investments Canada ULC",P675="3iQ Corp."), ISNUMBER(SEARCH("/U", A675))), 0, VLOOKUP(A675,'[1]aum (BBG)'!$A:$D,2,FALSE)),0)</f>
        <v>310135240.650177</v>
      </c>
      <c r="S675" s="6">
        <f ca="1">IFERROR(IF(AND(OR(P675="Global X Investments Canada Inc",P675="Fidelity Investments Canada ULC",P675="3iQ Corp."), ISNUMBER(SEARCH("/U", A675))), 0, VLOOKUP(A675,'[1]fund_flow (BBG)'!$A:$D,2,FALSE)),0)</f>
        <v>0</v>
      </c>
      <c r="T675" s="6">
        <f ca="1">IFERROR(IF(AND(OR(P675="Global X Investments Canada Inc",P675="Fidelity Investments Canada ULC",P675="3iQ Corp."), ISNUMBER(SEARCH("/U", A675))), 0, VLOOKUP(A675,'[1]fund_flow (BBG)'!$A:$D,4,FALSE)),0)</f>
        <v>0</v>
      </c>
      <c r="U675" s="6">
        <f ca="1">IFERROR(IF(AND(OR(P675="Global X Investments Canada Inc",P675="Fidelity Investments Canada ULC",P675="3iQ Corp."), ISNUMBER(SEARCH("/U", A675))), 0, VLOOKUP(A675,'[1]fund_flow (BBG)'!$E:$F,2,FALSE)),0)</f>
        <v>0</v>
      </c>
      <c r="V675" s="6">
        <f ca="1">IFERROR(IF(AND(OR(P675="Global X Investments Canada Inc",P675="Fidelity Investments Canada ULC",P675="3iQ Corp."), ISNUMBER(SEARCH("/U", A675))), 0, VLOOKUP(A675,'[1]fund_flow (BBG)'!$G:$H,2,FALSE)),0)</f>
        <v>1526534.5999999673</v>
      </c>
      <c r="W675" s="6">
        <f ca="1">IFERROR(IF(AND(OR(P675="Global X Investments Canada Inc",P675="Fidelity Investments Canada ULC",P675="3iQ Corp."), ISNUMBER(SEARCH("/U", A675))), 0, VLOOKUP(A675,'[1]fund_flow (BBG)'!$I:$J,2,FALSE)),0)</f>
        <v>1526534.5999999673</v>
      </c>
      <c r="X675" s="6">
        <f ca="1">IFERROR(VLOOKUP(A675,'[1]num_trades (BBG)'!$A:$C,2,FALSE),0)</f>
        <v>173</v>
      </c>
      <c r="Y675" s="6">
        <f ca="1">IFERROR(VLOOKUP(A675,'[1]Turnover (BBG)'!$A:$C,2,FALSE),0)</f>
        <v>1115580.5</v>
      </c>
      <c r="Z675" s="6" t="str">
        <f>+IFERROR(IFERROR(VLOOKUP(M675,'[1]Category Mapping'!A:B,2,0),VLOOKUP(N675,'[1]Category Mapping'!A:B,2,0)),"Other")</f>
        <v>Other</v>
      </c>
      <c r="AA675" s="7">
        <v>164170589.44702148</v>
      </c>
      <c r="AB675" s="6"/>
    </row>
    <row r="676" spans="1:28">
      <c r="A676" t="s">
        <v>4150</v>
      </c>
      <c r="B676">
        <v>675</v>
      </c>
      <c r="C676" t="s">
        <v>4151</v>
      </c>
      <c r="D676" t="s">
        <v>4152</v>
      </c>
      <c r="E676" s="5" t="s">
        <v>29</v>
      </c>
      <c r="F676">
        <v>1</v>
      </c>
      <c r="G676" t="s">
        <v>4153</v>
      </c>
      <c r="H676" t="s">
        <v>4154</v>
      </c>
      <c r="I676">
        <v>0.4</v>
      </c>
      <c r="J676">
        <v>0.57999999999999996</v>
      </c>
      <c r="K676" s="5">
        <v>43370</v>
      </c>
      <c r="L676" t="s">
        <v>32</v>
      </c>
      <c r="M676" t="s">
        <v>286</v>
      </c>
      <c r="N676" t="s">
        <v>4155</v>
      </c>
      <c r="P676" s="6" t="s">
        <v>3077</v>
      </c>
      <c r="Q676" t="s">
        <v>4156</v>
      </c>
      <c r="R676" s="6">
        <f ca="1">IFERROR(IF(AND(OR(P676="Global X Investments Canada Inc",P676="Fidelity Investments Canada ULC",P676="3iQ Corp."), ISNUMBER(SEARCH("/U", A676))), 0, VLOOKUP(A676,'[1]aum (BBG)'!$A:$D,2,FALSE)),0)</f>
        <v>210464017.39120483</v>
      </c>
      <c r="S676" s="6">
        <f ca="1">IFERROR(IF(AND(OR(P676="Global X Investments Canada Inc",P676="Fidelity Investments Canada ULC",P676="3iQ Corp."), ISNUMBER(SEARCH("/U", A676))), 0, VLOOKUP(A676,'[1]fund_flow (BBG)'!$A:$D,2,FALSE)),0)</f>
        <v>1069577.225000015</v>
      </c>
      <c r="T676" s="6">
        <f ca="1">IFERROR(IF(AND(OR(P676="Global X Investments Canada Inc",P676="Fidelity Investments Canada ULC",P676="3iQ Corp."), ISNUMBER(SEARCH("/U", A676))), 0, VLOOKUP(A676,'[1]fund_flow (BBG)'!$A:$D,4,FALSE)),0)</f>
        <v>0</v>
      </c>
      <c r="U676" s="6">
        <f ca="1">IFERROR(IF(AND(OR(P676="Global X Investments Canada Inc",P676="Fidelity Investments Canada ULC",P676="3iQ Corp."), ISNUMBER(SEARCH("/U", A676))), 0, VLOOKUP(A676,'[1]fund_flow (BBG)'!$E:$F,2,FALSE)),0)</f>
        <v>0</v>
      </c>
      <c r="V676" s="6">
        <f ca="1">IFERROR(IF(AND(OR(P676="Global X Investments Canada Inc",P676="Fidelity Investments Canada ULC",P676="3iQ Corp."), ISNUMBER(SEARCH("/U", A676))), 0, VLOOKUP(A676,'[1]fund_flow (BBG)'!$G:$H,2,FALSE)),0)</f>
        <v>5343.7999999998137</v>
      </c>
      <c r="W676" s="6">
        <f ca="1">IFERROR(IF(AND(OR(P676="Global X Investments Canada Inc",P676="Fidelity Investments Canada ULC",P676="3iQ Corp."), ISNUMBER(SEARCH("/U", A676))), 0, VLOOKUP(A676,'[1]fund_flow (BBG)'!$I:$J,2,FALSE)),0)</f>
        <v>2143541.8249999923</v>
      </c>
      <c r="X676" s="6">
        <f ca="1">IFERROR(VLOOKUP(A676,'[1]num_trades (BBG)'!$A:$C,2,FALSE),0)</f>
        <v>17</v>
      </c>
      <c r="Y676" s="6">
        <f ca="1">IFERROR(VLOOKUP(A676,'[1]Turnover (BBG)'!$A:$C,2,FALSE),0)</f>
        <v>28140.95</v>
      </c>
      <c r="Z676" s="6" t="str">
        <f>+IFERROR(IFERROR(VLOOKUP(M676,'[1]Category Mapping'!A:B,2,0),VLOOKUP(N676,'[1]Category Mapping'!A:B,2,0)),"Other")</f>
        <v>Other</v>
      </c>
      <c r="AA676" s="7">
        <v>219472775.26855469</v>
      </c>
      <c r="AB676" s="6"/>
    </row>
    <row r="677" spans="1:28">
      <c r="A677" t="s">
        <v>4157</v>
      </c>
      <c r="B677">
        <v>676</v>
      </c>
      <c r="C677" t="s">
        <v>4158</v>
      </c>
      <c r="D677" t="s">
        <v>4159</v>
      </c>
      <c r="E677" s="5" t="s">
        <v>29</v>
      </c>
      <c r="F677">
        <v>1</v>
      </c>
      <c r="G677" t="s">
        <v>4160</v>
      </c>
      <c r="H677" t="s">
        <v>4161</v>
      </c>
      <c r="I677">
        <v>0.2</v>
      </c>
      <c r="J677">
        <v>0.23</v>
      </c>
      <c r="K677" s="5">
        <v>43370</v>
      </c>
      <c r="L677" t="s">
        <v>32</v>
      </c>
      <c r="M677" t="s">
        <v>286</v>
      </c>
      <c r="N677" t="s">
        <v>4155</v>
      </c>
      <c r="P677" s="6" t="s">
        <v>3077</v>
      </c>
      <c r="Q677" t="s">
        <v>4162</v>
      </c>
      <c r="R677" s="6">
        <f ca="1">IFERROR(IF(AND(OR(P677="Global X Investments Canada Inc",P677="Fidelity Investments Canada ULC",P677="3iQ Corp."), ISNUMBER(SEARCH("/U", A677))), 0, VLOOKUP(A677,'[1]aum (BBG)'!$A:$D,2,FALSE)),0)</f>
        <v>290468723.29711914</v>
      </c>
      <c r="S677" s="6">
        <f ca="1">IFERROR(IF(AND(OR(P677="Global X Investments Canada Inc",P677="Fidelity Investments Canada ULC",P677="3iQ Corp."), ISNUMBER(SEARCH("/U", A677))), 0, VLOOKUP(A677,'[1]fund_flow (BBG)'!$A:$D,2,FALSE)),0)</f>
        <v>0</v>
      </c>
      <c r="T677" s="6">
        <f ca="1">IFERROR(IF(AND(OR(P677="Global X Investments Canada Inc",P677="Fidelity Investments Canada ULC",P677="3iQ Corp."), ISNUMBER(SEARCH("/U", A677))), 0, VLOOKUP(A677,'[1]fund_flow (BBG)'!$A:$D,4,FALSE)),0)</f>
        <v>7591.2499999997672</v>
      </c>
      <c r="U677" s="6">
        <f ca="1">IFERROR(IF(AND(OR(P677="Global X Investments Canada Inc",P677="Fidelity Investments Canada ULC",P677="3iQ Corp."), ISNUMBER(SEARCH("/U", A677))), 0, VLOOKUP(A677,'[1]fund_flow (BBG)'!$E:$F,2,FALSE)),0)</f>
        <v>44187522.75</v>
      </c>
      <c r="V677" s="6">
        <f ca="1">IFERROR(IF(AND(OR(P677="Global X Investments Canada Inc",P677="Fidelity Investments Canada ULC",P677="3iQ Corp."), ISNUMBER(SEARCH("/U", A677))), 0, VLOOKUP(A677,'[1]fund_flow (BBG)'!$G:$H,2,FALSE)),0)</f>
        <v>0</v>
      </c>
      <c r="W677" s="6">
        <f ca="1">IFERROR(IF(AND(OR(P677="Global X Investments Canada Inc",P677="Fidelity Investments Canada ULC",P677="3iQ Corp."), ISNUMBER(SEARCH("/U", A677))), 0, VLOOKUP(A677,'[1]fund_flow (BBG)'!$I:$J,2,FALSE)),0)</f>
        <v>44195114</v>
      </c>
      <c r="X677" s="6">
        <f ca="1">IFERROR(VLOOKUP(A677,'[1]num_trades (BBG)'!$A:$C,2,FALSE),0)</f>
        <v>116</v>
      </c>
      <c r="Y677" s="6">
        <f ca="1">IFERROR(VLOOKUP(A677,'[1]Turnover (BBG)'!$A:$C,2,FALSE),0)</f>
        <v>787864.57</v>
      </c>
      <c r="Z677" s="6" t="str">
        <f>+IFERROR(IFERROR(VLOOKUP(M677,'[1]Category Mapping'!A:B,2,0),VLOOKUP(N677,'[1]Category Mapping'!A:B,2,0)),"Other")</f>
        <v>Other</v>
      </c>
      <c r="AA677" s="7">
        <v>233134752.84576416</v>
      </c>
      <c r="AB677" s="6"/>
    </row>
    <row r="678" spans="1:28">
      <c r="A678" t="s">
        <v>4163</v>
      </c>
      <c r="B678">
        <v>677</v>
      </c>
      <c r="C678" t="s">
        <v>4164</v>
      </c>
      <c r="D678" t="s">
        <v>4165</v>
      </c>
      <c r="E678" s="5" t="s">
        <v>29</v>
      </c>
      <c r="F678">
        <v>1</v>
      </c>
      <c r="G678" t="s">
        <v>4166</v>
      </c>
      <c r="H678" t="s">
        <v>4167</v>
      </c>
      <c r="I678">
        <v>0.35</v>
      </c>
      <c r="J678">
        <v>0.4</v>
      </c>
      <c r="K678" s="5">
        <v>43370</v>
      </c>
      <c r="L678" t="s">
        <v>32</v>
      </c>
      <c r="M678" t="s">
        <v>1307</v>
      </c>
      <c r="N678" t="s">
        <v>232</v>
      </c>
      <c r="P678" s="6" t="s">
        <v>3077</v>
      </c>
      <c r="Q678" t="s">
        <v>4168</v>
      </c>
      <c r="R678" s="6">
        <f ca="1">IFERROR(IF(AND(OR(P678="Global X Investments Canada Inc",P678="Fidelity Investments Canada ULC",P678="3iQ Corp."), ISNUMBER(SEARCH("/U", A678))), 0, VLOOKUP(A678,'[1]aum (BBG)'!$A:$D,2,FALSE)),0)</f>
        <v>41344543.838500977</v>
      </c>
      <c r="S678" s="6">
        <f ca="1">IFERROR(IF(AND(OR(P678="Global X Investments Canada Inc",P678="Fidelity Investments Canada ULC",P678="3iQ Corp."), ISNUMBER(SEARCH("/U", A678))), 0, VLOOKUP(A678,'[1]fund_flow (BBG)'!$A:$D,2,FALSE)),0)</f>
        <v>0</v>
      </c>
      <c r="T678" s="6">
        <f ca="1">IFERROR(IF(AND(OR(P678="Global X Investments Canada Inc",P678="Fidelity Investments Canada ULC",P678="3iQ Corp."), ISNUMBER(SEARCH("/U", A678))), 0, VLOOKUP(A678,'[1]fund_flow (BBG)'!$A:$D,4,FALSE)),0)</f>
        <v>-18799650</v>
      </c>
      <c r="U678" s="6">
        <f ca="1">IFERROR(IF(AND(OR(P678="Global X Investments Canada Inc",P678="Fidelity Investments Canada ULC",P678="3iQ Corp."), ISNUMBER(SEARCH("/U", A678))), 0, VLOOKUP(A678,'[1]fund_flow (BBG)'!$E:$F,2,FALSE)),0)</f>
        <v>0</v>
      </c>
      <c r="V678" s="6">
        <f ca="1">IFERROR(IF(AND(OR(P678="Global X Investments Canada Inc",P678="Fidelity Investments Canada ULC",P678="3iQ Corp."), ISNUMBER(SEARCH("/U", A678))), 0, VLOOKUP(A678,'[1]fund_flow (BBG)'!$G:$H,2,FALSE)),0)</f>
        <v>1883285.0000000016</v>
      </c>
      <c r="W678" s="6">
        <f ca="1">IFERROR(IF(AND(OR(P678="Global X Investments Canada Inc",P678="Fidelity Investments Canada ULC",P678="3iQ Corp."), ISNUMBER(SEARCH("/U", A678))), 0, VLOOKUP(A678,'[1]fund_flow (BBG)'!$I:$J,2,FALSE)),0)</f>
        <v>-16916365</v>
      </c>
      <c r="X678" s="6">
        <f ca="1">IFERROR(VLOOKUP(A678,'[1]num_trades (BBG)'!$A:$C,2,FALSE),0)</f>
        <v>117</v>
      </c>
      <c r="Y678" s="6">
        <f ca="1">IFERROR(VLOOKUP(A678,'[1]Turnover (BBG)'!$A:$C,2,FALSE),0)</f>
        <v>407375.22000000003</v>
      </c>
      <c r="Z678" s="6" t="str">
        <f>+IFERROR(IFERROR(VLOOKUP(M678,'[1]Category Mapping'!A:B,2,0),VLOOKUP(N678,'[1]Category Mapping'!A:B,2,0)),"Other")</f>
        <v>Other</v>
      </c>
      <c r="AA678" s="7">
        <v>43363103.485107422</v>
      </c>
      <c r="AB678" s="6"/>
    </row>
    <row r="679" spans="1:28">
      <c r="A679" t="s">
        <v>4169</v>
      </c>
      <c r="B679">
        <v>678</v>
      </c>
      <c r="C679" t="s">
        <v>4170</v>
      </c>
      <c r="D679" t="s">
        <v>4171</v>
      </c>
      <c r="E679" s="5" t="s">
        <v>29</v>
      </c>
      <c r="F679">
        <v>1</v>
      </c>
      <c r="G679" t="s">
        <v>4172</v>
      </c>
      <c r="H679" t="s">
        <v>4173</v>
      </c>
      <c r="I679">
        <v>0.9</v>
      </c>
      <c r="J679">
        <v>1.26</v>
      </c>
      <c r="K679" s="5">
        <v>43375</v>
      </c>
      <c r="L679" t="s">
        <v>32</v>
      </c>
      <c r="M679" t="s">
        <v>94</v>
      </c>
      <c r="N679" t="s">
        <v>128</v>
      </c>
      <c r="P679" s="6" t="s">
        <v>4174</v>
      </c>
      <c r="Q679" t="s">
        <v>4175</v>
      </c>
      <c r="R679" s="6">
        <f ca="1">IFERROR(IF(AND(OR(P679="Global X Investments Canada Inc",P679="Fidelity Investments Canada ULC",P679="3iQ Corp."), ISNUMBER(SEARCH("/U", A679))), 0, VLOOKUP(A679,'[1]aum (BBG)'!$A:$D,2,FALSE)),0)</f>
        <v>9440654.6831130981</v>
      </c>
      <c r="S679" s="6">
        <f ca="1">IFERROR(IF(AND(OR(P679="Global X Investments Canada Inc",P679="Fidelity Investments Canada ULC",P679="3iQ Corp."), ISNUMBER(SEARCH("/U", A679))), 0, VLOOKUP(A679,'[1]fund_flow (BBG)'!$A:$D,2,FALSE)),0)</f>
        <v>219897.02499999921</v>
      </c>
      <c r="T679" s="6">
        <f ca="1">IFERROR(IF(AND(OR(P679="Global X Investments Canada Inc",P679="Fidelity Investments Canada ULC",P679="3iQ Corp."), ISNUMBER(SEARCH("/U", A679))), 0, VLOOKUP(A679,'[1]fund_flow (BBG)'!$A:$D,4,FALSE)),0)</f>
        <v>0</v>
      </c>
      <c r="U679" s="6">
        <f ca="1">IFERROR(IF(AND(OR(P679="Global X Investments Canada Inc",P679="Fidelity Investments Canada ULC",P679="3iQ Corp."), ISNUMBER(SEARCH("/U", A679))), 0, VLOOKUP(A679,'[1]fund_flow (BBG)'!$E:$F,2,FALSE)),0)</f>
        <v>-898671.19999999891</v>
      </c>
      <c r="V679" s="6">
        <f ca="1">IFERROR(IF(AND(OR(P679="Global X Investments Canada Inc",P679="Fidelity Investments Canada ULC",P679="3iQ Corp."), ISNUMBER(SEARCH("/U", A679))), 0, VLOOKUP(A679,'[1]fund_flow (BBG)'!$G:$H,2,FALSE)),0)</f>
        <v>0</v>
      </c>
      <c r="W679" s="6">
        <f ca="1">IFERROR(IF(AND(OR(P679="Global X Investments Canada Inc",P679="Fidelity Investments Canada ULC",P679="3iQ Corp."), ISNUMBER(SEARCH("/U", A679))), 0, VLOOKUP(A679,'[1]fund_flow (BBG)'!$I:$J,2,FALSE)),0)</f>
        <v>-895216.02500000084</v>
      </c>
      <c r="X679" s="6">
        <f ca="1">IFERROR(VLOOKUP(A679,'[1]num_trades (BBG)'!$A:$C,2,FALSE),0)</f>
        <v>111</v>
      </c>
      <c r="Y679" s="6">
        <f ca="1">IFERROR(VLOOKUP(A679,'[1]Turnover (BBG)'!$A:$C,2,FALSE),0)</f>
        <v>161474.82</v>
      </c>
      <c r="Z679" s="6" t="str">
        <f>+IFERROR(IFERROR(VLOOKUP(M679,'[1]Category Mapping'!A:B,2,0),VLOOKUP(N679,'[1]Category Mapping'!A:B,2,0)),"Other")</f>
        <v>Global Sector Equity</v>
      </c>
      <c r="AA679" s="7">
        <v>11501086.99798584</v>
      </c>
      <c r="AB679" s="6"/>
    </row>
    <row r="680" spans="1:28">
      <c r="A680" t="s">
        <v>4176</v>
      </c>
      <c r="B680">
        <v>679</v>
      </c>
      <c r="C680" t="s">
        <v>4177</v>
      </c>
      <c r="D680" t="s">
        <v>4178</v>
      </c>
      <c r="E680" s="5" t="s">
        <v>29</v>
      </c>
      <c r="F680">
        <v>1</v>
      </c>
      <c r="G680" t="s">
        <v>4179</v>
      </c>
      <c r="H680" t="s">
        <v>4180</v>
      </c>
      <c r="I680">
        <v>0.9</v>
      </c>
      <c r="J680">
        <v>1.23</v>
      </c>
      <c r="K680" s="5">
        <v>43375</v>
      </c>
      <c r="L680" t="s">
        <v>32</v>
      </c>
      <c r="M680" t="s">
        <v>142</v>
      </c>
      <c r="N680" t="s">
        <v>143</v>
      </c>
      <c r="P680" s="6" t="s">
        <v>4174</v>
      </c>
      <c r="Q680" t="s">
        <v>4181</v>
      </c>
      <c r="R680" s="6">
        <f ca="1">IFERROR(IF(AND(OR(P680="Global X Investments Canada Inc",P680="Fidelity Investments Canada ULC",P680="3iQ Corp."), ISNUMBER(SEARCH("/U", A680))), 0, VLOOKUP(A680,'[1]aum (BBG)'!$A:$D,2,FALSE)),0)</f>
        <v>4439031.8393707275</v>
      </c>
      <c r="S680" s="6">
        <f ca="1">IFERROR(IF(AND(OR(P680="Global X Investments Canada Inc",P680="Fidelity Investments Canada ULC",P680="3iQ Corp."), ISNUMBER(SEARCH("/U", A680))), 0, VLOOKUP(A680,'[1]fund_flow (BBG)'!$A:$D,2,FALSE)),0)</f>
        <v>0</v>
      </c>
      <c r="T680" s="6">
        <f ca="1">IFERROR(IF(AND(OR(P680="Global X Investments Canada Inc",P680="Fidelity Investments Canada ULC",P680="3iQ Corp."), ISNUMBER(SEARCH("/U", A680))), 0, VLOOKUP(A680,'[1]fund_flow (BBG)'!$A:$D,4,FALSE)),0)</f>
        <v>0</v>
      </c>
      <c r="U680" s="6">
        <f ca="1">IFERROR(IF(AND(OR(P680="Global X Investments Canada Inc",P680="Fidelity Investments Canada ULC",P680="3iQ Corp."), ISNUMBER(SEARCH("/U", A680))), 0, VLOOKUP(A680,'[1]fund_flow (BBG)'!$E:$F,2,FALSE)),0)</f>
        <v>0</v>
      </c>
      <c r="V680" s="6">
        <f ca="1">IFERROR(IF(AND(OR(P680="Global X Investments Canada Inc",P680="Fidelity Investments Canada ULC",P680="3iQ Corp."), ISNUMBER(SEARCH("/U", A680))), 0, VLOOKUP(A680,'[1]fund_flow (BBG)'!$G:$H,2,FALSE)),0)</f>
        <v>0</v>
      </c>
      <c r="W680" s="6">
        <f ca="1">IFERROR(IF(AND(OR(P680="Global X Investments Canada Inc",P680="Fidelity Investments Canada ULC",P680="3iQ Corp."), ISNUMBER(SEARCH("/U", A680))), 0, VLOOKUP(A680,'[1]fund_flow (BBG)'!$I:$J,2,FALSE)),0)</f>
        <v>0</v>
      </c>
      <c r="X680" s="6">
        <f ca="1">IFERROR(VLOOKUP(A680,'[1]num_trades (BBG)'!$A:$C,2,FALSE),0)</f>
        <v>17</v>
      </c>
      <c r="Y680" s="6">
        <f ca="1">IFERROR(VLOOKUP(A680,'[1]Turnover (BBG)'!$A:$C,2,FALSE),0)</f>
        <v>22165.29</v>
      </c>
      <c r="Z680" s="6" t="str">
        <f>+IFERROR(IFERROR(VLOOKUP(M680,'[1]Category Mapping'!A:B,2,0),VLOOKUP(N680,'[1]Category Mapping'!A:B,2,0)),"Other")</f>
        <v>Other</v>
      </c>
      <c r="AA680" s="7">
        <v>4369800.9490966797</v>
      </c>
      <c r="AB680" s="6"/>
    </row>
    <row r="681" spans="1:28">
      <c r="A681" t="s">
        <v>4182</v>
      </c>
      <c r="B681">
        <v>680</v>
      </c>
      <c r="C681" t="s">
        <v>4183</v>
      </c>
      <c r="D681" t="s">
        <v>4184</v>
      </c>
      <c r="E681" s="5" t="s">
        <v>29</v>
      </c>
      <c r="F681">
        <v>1</v>
      </c>
      <c r="G681" t="s">
        <v>4185</v>
      </c>
      <c r="H681" t="s">
        <v>4186</v>
      </c>
      <c r="I681">
        <v>0.55000000000000004</v>
      </c>
      <c r="J681">
        <v>0.6</v>
      </c>
      <c r="K681" s="5">
        <v>43384</v>
      </c>
      <c r="L681" t="s">
        <v>32</v>
      </c>
      <c r="M681" t="s">
        <v>609</v>
      </c>
      <c r="N681" t="s">
        <v>610</v>
      </c>
      <c r="P681" s="6" t="s">
        <v>135</v>
      </c>
      <c r="Q681" t="s">
        <v>4187</v>
      </c>
      <c r="R681" s="6">
        <f ca="1">IFERROR(IF(AND(OR(P681="Global X Investments Canada Inc",P681="Fidelity Investments Canada ULC",P681="3iQ Corp."), ISNUMBER(SEARCH("/U", A681))), 0, VLOOKUP(A681,'[1]aum (BBG)'!$A:$D,2,FALSE)),0)</f>
        <v>86427425.384521484</v>
      </c>
      <c r="S681" s="6">
        <f ca="1">IFERROR(IF(AND(OR(P681="Global X Investments Canada Inc",P681="Fidelity Investments Canada ULC",P681="3iQ Corp."), ISNUMBER(SEARCH("/U", A681))), 0, VLOOKUP(A681,'[1]fund_flow (BBG)'!$A:$D,2,FALSE)),0)</f>
        <v>0</v>
      </c>
      <c r="T681" s="6">
        <f ca="1">IFERROR(IF(AND(OR(P681="Global X Investments Canada Inc",P681="Fidelity Investments Canada ULC",P681="3iQ Corp."), ISNUMBER(SEARCH("/U", A681))), 0, VLOOKUP(A681,'[1]fund_flow (BBG)'!$A:$D,4,FALSE)),0)</f>
        <v>2470380.0000000023</v>
      </c>
      <c r="U681" s="6">
        <f ca="1">IFERROR(IF(AND(OR(P681="Global X Investments Canada Inc",P681="Fidelity Investments Canada ULC",P681="3iQ Corp."), ISNUMBER(SEARCH("/U", A681))), 0, VLOOKUP(A681,'[1]fund_flow (BBG)'!$E:$F,2,FALSE)),0)</f>
        <v>0</v>
      </c>
      <c r="V681" s="6">
        <f ca="1">IFERROR(IF(AND(OR(P681="Global X Investments Canada Inc",P681="Fidelity Investments Canada ULC",P681="3iQ Corp."), ISNUMBER(SEARCH("/U", A681))), 0, VLOOKUP(A681,'[1]fund_flow (BBG)'!$G:$H,2,FALSE)),0)</f>
        <v>0</v>
      </c>
      <c r="W681" s="6">
        <f ca="1">IFERROR(IF(AND(OR(P681="Global X Investments Canada Inc",P681="Fidelity Investments Canada ULC",P681="3iQ Corp."), ISNUMBER(SEARCH("/U", A681))), 0, VLOOKUP(A681,'[1]fund_flow (BBG)'!$I:$J,2,FALSE)),0)</f>
        <v>2470380.0000000023</v>
      </c>
      <c r="X681" s="6">
        <f ca="1">IFERROR(VLOOKUP(A681,'[1]num_trades (BBG)'!$A:$C,2,FALSE),0)</f>
        <v>46</v>
      </c>
      <c r="Y681" s="6">
        <f ca="1">IFERROR(VLOOKUP(A681,'[1]Turnover (BBG)'!$A:$C,2,FALSE),0)</f>
        <v>299881.7</v>
      </c>
      <c r="Z681" s="6" t="str">
        <f>+IFERROR(IFERROR(VLOOKUP(M681,'[1]Category Mapping'!A:B,2,0),VLOOKUP(N681,'[1]Category Mapping'!A:B,2,0)),"Other")</f>
        <v>Other</v>
      </c>
      <c r="AA681" s="7">
        <v>93885080.718994141</v>
      </c>
      <c r="AB681" s="6"/>
    </row>
    <row r="682" spans="1:28">
      <c r="A682" t="s">
        <v>4188</v>
      </c>
      <c r="B682">
        <v>681</v>
      </c>
      <c r="C682" t="s">
        <v>4189</v>
      </c>
      <c r="D682" t="s">
        <v>4190</v>
      </c>
      <c r="E682" s="5" t="s">
        <v>29</v>
      </c>
      <c r="F682">
        <v>1</v>
      </c>
      <c r="G682" t="s">
        <v>4191</v>
      </c>
      <c r="H682" t="s">
        <v>4192</v>
      </c>
      <c r="I682">
        <v>0.75</v>
      </c>
      <c r="J682">
        <v>0.91</v>
      </c>
      <c r="K682" s="5">
        <v>43391</v>
      </c>
      <c r="L682" t="s">
        <v>32</v>
      </c>
      <c r="M682" t="s">
        <v>261</v>
      </c>
      <c r="N682" t="s">
        <v>610</v>
      </c>
      <c r="P682" s="6" t="s">
        <v>1017</v>
      </c>
      <c r="Q682" t="s">
        <v>4193</v>
      </c>
      <c r="R682" s="6">
        <f ca="1">IFERROR(IF(AND(OR(P682="Global X Investments Canada Inc",P682="Fidelity Investments Canada ULC",P682="3iQ Corp."), ISNUMBER(SEARCH("/U", A682))), 0, VLOOKUP(A682,'[1]aum (BBG)'!$A:$D,2,FALSE)),0)</f>
        <v>171489997.22480774</v>
      </c>
      <c r="S682" s="6">
        <f ca="1">IFERROR(IF(AND(OR(P682="Global X Investments Canada Inc",P682="Fidelity Investments Canada ULC",P682="3iQ Corp."), ISNUMBER(SEARCH("/U", A682))), 0, VLOOKUP(A682,'[1]fund_flow (BBG)'!$A:$D,2,FALSE)),0)</f>
        <v>-1370778.0000000114</v>
      </c>
      <c r="T682" s="6">
        <f ca="1">IFERROR(IF(AND(OR(P682="Global X Investments Canada Inc",P682="Fidelity Investments Canada ULC",P682="3iQ Corp."), ISNUMBER(SEARCH("/U", A682))), 0, VLOOKUP(A682,'[1]fund_flow (BBG)'!$A:$D,4,FALSE)),0)</f>
        <v>-3788260.5000000014</v>
      </c>
      <c r="U682" s="6">
        <f ca="1">IFERROR(IF(AND(OR(P682="Global X Investments Canada Inc",P682="Fidelity Investments Canada ULC",P682="3iQ Corp."), ISNUMBER(SEARCH("/U", A682))), 0, VLOOKUP(A682,'[1]fund_flow (BBG)'!$E:$F,2,FALSE)),0)</f>
        <v>0</v>
      </c>
      <c r="V682" s="6">
        <f ca="1">IFERROR(IF(AND(OR(P682="Global X Investments Canada Inc",P682="Fidelity Investments Canada ULC",P682="3iQ Corp."), ISNUMBER(SEARCH("/U", A682))), 0, VLOOKUP(A682,'[1]fund_flow (BBG)'!$G:$H,2,FALSE)),0)</f>
        <v>0</v>
      </c>
      <c r="W682" s="6">
        <f ca="1">IFERROR(IF(AND(OR(P682="Global X Investments Canada Inc",P682="Fidelity Investments Canada ULC",P682="3iQ Corp."), ISNUMBER(SEARCH("/U", A682))), 0, VLOOKUP(A682,'[1]fund_flow (BBG)'!$I:$J,2,FALSE)),0)</f>
        <v>-5502169.5000000056</v>
      </c>
      <c r="X682" s="6">
        <f ca="1">IFERROR(VLOOKUP(A682,'[1]num_trades (BBG)'!$A:$C,2,FALSE),0)</f>
        <v>104</v>
      </c>
      <c r="Y682" s="6">
        <f ca="1">IFERROR(VLOOKUP(A682,'[1]Turnover (BBG)'!$A:$C,2,FALSE),0)</f>
        <v>362184.11000000004</v>
      </c>
      <c r="Z682" s="6" t="str">
        <f>+IFERROR(IFERROR(VLOOKUP(M682,'[1]Category Mapping'!A:B,2,0),VLOOKUP(N682,'[1]Category Mapping'!A:B,2,0)),"Other")</f>
        <v>Other</v>
      </c>
      <c r="AA682" s="7">
        <v>177434078.44543457</v>
      </c>
      <c r="AB682" s="6"/>
    </row>
    <row r="683" spans="1:28">
      <c r="A683" t="s">
        <v>4194</v>
      </c>
      <c r="B683">
        <v>682</v>
      </c>
      <c r="C683" t="s">
        <v>4195</v>
      </c>
      <c r="D683" t="s">
        <v>4196</v>
      </c>
      <c r="E683" s="5" t="s">
        <v>29</v>
      </c>
      <c r="F683">
        <v>1</v>
      </c>
      <c r="G683" t="s">
        <v>4197</v>
      </c>
      <c r="H683" t="s">
        <v>4198</v>
      </c>
      <c r="I683">
        <v>0.75</v>
      </c>
      <c r="J683">
        <v>0.96</v>
      </c>
      <c r="K683" s="5">
        <v>43391</v>
      </c>
      <c r="L683" t="s">
        <v>32</v>
      </c>
      <c r="M683" t="s">
        <v>878</v>
      </c>
      <c r="N683" t="s">
        <v>879</v>
      </c>
      <c r="P683" s="6" t="s">
        <v>1017</v>
      </c>
      <c r="Q683" t="s">
        <v>4199</v>
      </c>
      <c r="R683" s="6">
        <f ca="1">IFERROR(IF(AND(OR(P683="Global X Investments Canada Inc",P683="Fidelity Investments Canada ULC",P683="3iQ Corp."), ISNUMBER(SEARCH("/U", A683))), 0, VLOOKUP(A683,'[1]aum (BBG)'!$A:$D,2,FALSE)),0)</f>
        <v>123200249.03344727</v>
      </c>
      <c r="S683" s="6">
        <f ca="1">IFERROR(IF(AND(OR(P683="Global X Investments Canada Inc",P683="Fidelity Investments Canada ULC",P683="3iQ Corp."), ISNUMBER(SEARCH("/U", A683))), 0, VLOOKUP(A683,'[1]fund_flow (BBG)'!$A:$D,2,FALSE)),0)</f>
        <v>0</v>
      </c>
      <c r="T683" s="6">
        <f ca="1">IFERROR(IF(AND(OR(P683="Global X Investments Canada Inc",P683="Fidelity Investments Canada ULC",P683="3iQ Corp."), ISNUMBER(SEARCH("/U", A683))), 0, VLOOKUP(A683,'[1]fund_flow (BBG)'!$A:$D,4,FALSE)),0)</f>
        <v>360746.99999999232</v>
      </c>
      <c r="U683" s="6">
        <f ca="1">IFERROR(IF(AND(OR(P683="Global X Investments Canada Inc",P683="Fidelity Investments Canada ULC",P683="3iQ Corp."), ISNUMBER(SEARCH("/U", A683))), 0, VLOOKUP(A683,'[1]fund_flow (BBG)'!$E:$F,2,FALSE)),0)</f>
        <v>0</v>
      </c>
      <c r="V683" s="6">
        <f ca="1">IFERROR(IF(AND(OR(P683="Global X Investments Canada Inc",P683="Fidelity Investments Canada ULC",P683="3iQ Corp."), ISNUMBER(SEARCH("/U", A683))), 0, VLOOKUP(A683,'[1]fund_flow (BBG)'!$G:$H,2,FALSE)),0)</f>
        <v>365674.50000001385</v>
      </c>
      <c r="W683" s="6">
        <f ca="1">IFERROR(IF(AND(OR(P683="Global X Investments Canada Inc",P683="Fidelity Investments Canada ULC",P683="3iQ Corp."), ISNUMBER(SEARCH("/U", A683))), 0, VLOOKUP(A683,'[1]fund_flow (BBG)'!$I:$J,2,FALSE)),0)</f>
        <v>1090742.9999999984</v>
      </c>
      <c r="X683" s="6">
        <f ca="1">IFERROR(VLOOKUP(A683,'[1]num_trades (BBG)'!$A:$C,2,FALSE),0)</f>
        <v>181</v>
      </c>
      <c r="Y683" s="6">
        <f ca="1">IFERROR(VLOOKUP(A683,'[1]Turnover (BBG)'!$A:$C,2,FALSE),0)</f>
        <v>384213.89</v>
      </c>
      <c r="Z683" s="6" t="str">
        <f>+IFERROR(IFERROR(VLOOKUP(M683,'[1]Category Mapping'!A:B,2,0),VLOOKUP(N683,'[1]Category Mapping'!A:B,2,0)),"Other")</f>
        <v>Covered Call</v>
      </c>
      <c r="AA683" s="7">
        <v>90318290.621545792</v>
      </c>
      <c r="AB683" s="6"/>
    </row>
    <row r="684" spans="1:28">
      <c r="A684" t="s">
        <v>4200</v>
      </c>
      <c r="B684">
        <v>683</v>
      </c>
      <c r="C684" t="s">
        <v>4201</v>
      </c>
      <c r="D684" t="s">
        <v>4202</v>
      </c>
      <c r="E684" s="5" t="s">
        <v>29</v>
      </c>
      <c r="F684">
        <v>1</v>
      </c>
      <c r="G684" t="s">
        <v>4203</v>
      </c>
      <c r="H684" t="s">
        <v>4204</v>
      </c>
      <c r="I684">
        <v>0.75</v>
      </c>
      <c r="J684">
        <v>0.96</v>
      </c>
      <c r="K684" s="5">
        <v>43391</v>
      </c>
      <c r="L684" t="s">
        <v>32</v>
      </c>
      <c r="M684" t="s">
        <v>820</v>
      </c>
      <c r="N684" t="s">
        <v>87</v>
      </c>
      <c r="P684" s="6" t="s">
        <v>1017</v>
      </c>
      <c r="Q684" t="s">
        <v>4205</v>
      </c>
      <c r="R684" s="6">
        <f ca="1">IFERROR(IF(AND(OR(P684="Global X Investments Canada Inc",P684="Fidelity Investments Canada ULC",P684="3iQ Corp."), ISNUMBER(SEARCH("/U", A684))), 0, VLOOKUP(A684,'[1]aum (BBG)'!$A:$D,2,FALSE)),0)</f>
        <v>84943938.293457031</v>
      </c>
      <c r="S684" s="6">
        <f ca="1">IFERROR(IF(AND(OR(P684="Global X Investments Canada Inc",P684="Fidelity Investments Canada ULC",P684="3iQ Corp."), ISNUMBER(SEARCH("/U", A684))), 0, VLOOKUP(A684,'[1]fund_flow (BBG)'!$A:$D,2,FALSE)),0)</f>
        <v>0</v>
      </c>
      <c r="T684" s="6">
        <f ca="1">IFERROR(IF(AND(OR(P684="Global X Investments Canada Inc",P684="Fidelity Investments Canada ULC",P684="3iQ Corp."), ISNUMBER(SEARCH("/U", A684))), 0, VLOOKUP(A684,'[1]fund_flow (BBG)'!$A:$D,4,FALSE)),0)</f>
        <v>406977.00000000338</v>
      </c>
      <c r="U684" s="6">
        <f ca="1">IFERROR(IF(AND(OR(P684="Global X Investments Canada Inc",P684="Fidelity Investments Canada ULC",P684="3iQ Corp."), ISNUMBER(SEARCH("/U", A684))), 0, VLOOKUP(A684,'[1]fund_flow (BBG)'!$E:$F,2,FALSE)),0)</f>
        <v>0</v>
      </c>
      <c r="V684" s="6">
        <f ca="1">IFERROR(IF(AND(OR(P684="Global X Investments Canada Inc",P684="Fidelity Investments Canada ULC",P684="3iQ Corp."), ISNUMBER(SEARCH("/U", A684))), 0, VLOOKUP(A684,'[1]fund_flow (BBG)'!$G:$H,2,FALSE)),0)</f>
        <v>0</v>
      </c>
      <c r="W684" s="6">
        <f ca="1">IFERROR(IF(AND(OR(P684="Global X Investments Canada Inc",P684="Fidelity Investments Canada ULC",P684="3iQ Corp."), ISNUMBER(SEARCH("/U", A684))), 0, VLOOKUP(A684,'[1]fund_flow (BBG)'!$I:$J,2,FALSE)),0)</f>
        <v>406977.00000000338</v>
      </c>
      <c r="X684" s="6">
        <f ca="1">IFERROR(VLOOKUP(A684,'[1]num_trades (BBG)'!$A:$C,2,FALSE),0)</f>
        <v>71</v>
      </c>
      <c r="Y684" s="6">
        <f ca="1">IFERROR(VLOOKUP(A684,'[1]Turnover (BBG)'!$A:$C,2,FALSE),0)</f>
        <v>200293.00999999998</v>
      </c>
      <c r="Z684" s="6" t="str">
        <f>+IFERROR(IFERROR(VLOOKUP(M684,'[1]Category Mapping'!A:B,2,0),VLOOKUP(N684,'[1]Category Mapping'!A:B,2,0)),"Other")</f>
        <v>Covered Call</v>
      </c>
      <c r="AA684" s="7">
        <v>61449318.199157715</v>
      </c>
      <c r="AB684" s="6"/>
    </row>
    <row r="685" spans="1:28">
      <c r="A685" t="s">
        <v>4206</v>
      </c>
      <c r="B685">
        <v>684</v>
      </c>
      <c r="C685" t="s">
        <v>4207</v>
      </c>
      <c r="D685" t="s">
        <v>4208</v>
      </c>
      <c r="E685" s="5" t="s">
        <v>29</v>
      </c>
      <c r="F685">
        <v>1</v>
      </c>
      <c r="G685" t="s">
        <v>4209</v>
      </c>
      <c r="H685" t="s">
        <v>4210</v>
      </c>
      <c r="I685">
        <v>0.45</v>
      </c>
      <c r="J685">
        <v>0.45</v>
      </c>
      <c r="K685" s="5">
        <v>43395</v>
      </c>
      <c r="L685" t="s">
        <v>32</v>
      </c>
      <c r="M685" t="s">
        <v>586</v>
      </c>
      <c r="N685" t="s">
        <v>587</v>
      </c>
      <c r="P685" s="6" t="s">
        <v>2864</v>
      </c>
      <c r="Q685" t="s">
        <v>4211</v>
      </c>
      <c r="R685" s="6">
        <f ca="1">IFERROR(IF(AND(OR(P685="Global X Investments Canada Inc",P685="Fidelity Investments Canada ULC",P685="3iQ Corp."), ISNUMBER(SEARCH("/U", A685))), 0, VLOOKUP(A685,'[1]aum (BBG)'!$A:$D,2,FALSE)),0)</f>
        <v>0</v>
      </c>
      <c r="S685" s="6">
        <f ca="1">IFERROR(IF(AND(OR(P685="Global X Investments Canada Inc",P685="Fidelity Investments Canada ULC",P685="3iQ Corp."), ISNUMBER(SEARCH("/U", A685))), 0, VLOOKUP(A685,'[1]fund_flow (BBG)'!$A:$D,2,FALSE)),0)</f>
        <v>0</v>
      </c>
      <c r="T685" s="6">
        <f ca="1">IFERROR(IF(AND(OR(P685="Global X Investments Canada Inc",P685="Fidelity Investments Canada ULC",P685="3iQ Corp."), ISNUMBER(SEARCH("/U", A685))), 0, VLOOKUP(A685,'[1]fund_flow (BBG)'!$A:$D,4,FALSE)),0)</f>
        <v>0</v>
      </c>
      <c r="U685" s="6">
        <f ca="1">IFERROR(IF(AND(OR(P685="Global X Investments Canada Inc",P685="Fidelity Investments Canada ULC",P685="3iQ Corp."), ISNUMBER(SEARCH("/U", A685))), 0, VLOOKUP(A685,'[1]fund_flow (BBG)'!$E:$F,2,FALSE)),0)</f>
        <v>0</v>
      </c>
      <c r="V685" s="6">
        <f ca="1">IFERROR(IF(AND(OR(P685="Global X Investments Canada Inc",P685="Fidelity Investments Canada ULC",P685="3iQ Corp."), ISNUMBER(SEARCH("/U", A685))), 0, VLOOKUP(A685,'[1]fund_flow (BBG)'!$G:$H,2,FALSE)),0)</f>
        <v>0</v>
      </c>
      <c r="W685" s="6">
        <f ca="1">IFERROR(IF(AND(OR(P685="Global X Investments Canada Inc",P685="Fidelity Investments Canada ULC",P685="3iQ Corp."), ISNUMBER(SEARCH("/U", A685))), 0, VLOOKUP(A685,'[1]fund_flow (BBG)'!$I:$J,2,FALSE)),0)</f>
        <v>0</v>
      </c>
      <c r="X685" s="6">
        <f ca="1">IFERROR(VLOOKUP(A685,'[1]num_trades (BBG)'!$A:$C,2,FALSE),0)</f>
        <v>0</v>
      </c>
      <c r="Y685" s="6">
        <f ca="1">IFERROR(VLOOKUP(A685,'[1]Turnover (BBG)'!$A:$C,2,FALSE),0)</f>
        <v>0</v>
      </c>
      <c r="Z685" s="6" t="str">
        <f>+IFERROR(IFERROR(VLOOKUP(M685,'[1]Category Mapping'!A:B,2,0),VLOOKUP(N685,'[1]Category Mapping'!A:B,2,0)),"Other")</f>
        <v>Other</v>
      </c>
      <c r="AA685" s="7">
        <v>130443683.91036987</v>
      </c>
      <c r="AB685" s="6"/>
    </row>
    <row r="686" spans="1:28">
      <c r="A686" t="s">
        <v>4212</v>
      </c>
      <c r="B686">
        <v>685</v>
      </c>
      <c r="C686" t="s">
        <v>4213</v>
      </c>
      <c r="D686" t="s">
        <v>4214</v>
      </c>
      <c r="E686" s="5" t="s">
        <v>29</v>
      </c>
      <c r="F686">
        <v>1</v>
      </c>
      <c r="G686" t="s">
        <v>4215</v>
      </c>
      <c r="H686" t="s">
        <v>4216</v>
      </c>
      <c r="I686">
        <v>0.5</v>
      </c>
      <c r="J686">
        <v>0.66</v>
      </c>
      <c r="K686" s="5">
        <v>43395</v>
      </c>
      <c r="L686" t="s">
        <v>32</v>
      </c>
      <c r="M686" t="s">
        <v>586</v>
      </c>
      <c r="N686" t="s">
        <v>587</v>
      </c>
      <c r="P686" s="6" t="s">
        <v>4217</v>
      </c>
      <c r="Q686" t="s">
        <v>4218</v>
      </c>
      <c r="R686" s="6">
        <f ca="1">IFERROR(IF(AND(OR(P686="Global X Investments Canada Inc",P686="Fidelity Investments Canada ULC",P686="3iQ Corp."), ISNUMBER(SEARCH("/U", A686))), 0, VLOOKUP(A686,'[1]aum (BBG)'!$A:$D,2,FALSE)),0)</f>
        <v>67862588.262557983</v>
      </c>
      <c r="S686" s="6">
        <f ca="1">IFERROR(IF(AND(OR(P686="Global X Investments Canada Inc",P686="Fidelity Investments Canada ULC",P686="3iQ Corp."), ISNUMBER(SEARCH("/U", A686))), 0, VLOOKUP(A686,'[1]fund_flow (BBG)'!$A:$D,2,FALSE)),0)</f>
        <v>0</v>
      </c>
      <c r="T686" s="6">
        <f ca="1">IFERROR(IF(AND(OR(P686="Global X Investments Canada Inc",P686="Fidelity Investments Canada ULC",P686="3iQ Corp."), ISNUMBER(SEARCH("/U", A686))), 0, VLOOKUP(A686,'[1]fund_flow (BBG)'!$A:$D,4,FALSE)),0)</f>
        <v>-1897702.5000000023</v>
      </c>
      <c r="U686" s="6">
        <f ca="1">IFERROR(IF(AND(OR(P686="Global X Investments Canada Inc",P686="Fidelity Investments Canada ULC",P686="3iQ Corp."), ISNUMBER(SEARCH("/U", A686))), 0, VLOOKUP(A686,'[1]fund_flow (BBG)'!$E:$F,2,FALSE)),0)</f>
        <v>236687.50000000341</v>
      </c>
      <c r="V686" s="6">
        <f ca="1">IFERROR(IF(AND(OR(P686="Global X Investments Canada Inc",P686="Fidelity Investments Canada ULC",P686="3iQ Corp."), ISNUMBER(SEARCH("/U", A686))), 0, VLOOKUP(A686,'[1]fund_flow (BBG)'!$G:$H,2,FALSE)),0)</f>
        <v>-3542825</v>
      </c>
      <c r="W686" s="6">
        <f ca="1">IFERROR(IF(AND(OR(P686="Global X Investments Canada Inc",P686="Fidelity Investments Canada ULC",P686="3iQ Corp."), ISNUMBER(SEARCH("/U", A686))), 0, VLOOKUP(A686,'[1]fund_flow (BBG)'!$I:$J,2,FALSE)),0)</f>
        <v>-9916642.4999999981</v>
      </c>
      <c r="X686" s="6">
        <f ca="1">IFERROR(VLOOKUP(A686,'[1]num_trades (BBG)'!$A:$C,2,FALSE),0)</f>
        <v>245</v>
      </c>
      <c r="Y686" s="6">
        <f ca="1">IFERROR(VLOOKUP(A686,'[1]Turnover (BBG)'!$A:$C,2,FALSE),0)</f>
        <v>1564567.66</v>
      </c>
      <c r="Z686" s="6" t="str">
        <f>+IFERROR(IFERROR(VLOOKUP(M686,'[1]Category Mapping'!A:B,2,0),VLOOKUP(N686,'[1]Category Mapping'!A:B,2,0)),"Other")</f>
        <v>Other</v>
      </c>
      <c r="AA686" s="7">
        <v>73251452.684402466</v>
      </c>
      <c r="AB686" s="6"/>
    </row>
    <row r="687" spans="1:28">
      <c r="A687" t="s">
        <v>4219</v>
      </c>
      <c r="B687">
        <v>686</v>
      </c>
      <c r="C687" t="s">
        <v>4220</v>
      </c>
      <c r="D687" t="s">
        <v>4221</v>
      </c>
      <c r="E687" s="5" t="s">
        <v>29</v>
      </c>
      <c r="F687">
        <v>1</v>
      </c>
      <c r="G687" t="s">
        <v>4222</v>
      </c>
      <c r="H687" s="8" t="s">
        <v>4223</v>
      </c>
      <c r="I687">
        <v>0.2</v>
      </c>
      <c r="J687">
        <v>0.22</v>
      </c>
      <c r="K687" s="5">
        <v>43404</v>
      </c>
      <c r="L687" t="s">
        <v>32</v>
      </c>
      <c r="M687" t="s">
        <v>487</v>
      </c>
      <c r="N687" t="s">
        <v>392</v>
      </c>
      <c r="P687" s="6" t="s">
        <v>522</v>
      </c>
      <c r="Q687" t="s">
        <v>4224</v>
      </c>
      <c r="R687" s="6">
        <f ca="1">IFERROR(IF(AND(OR(P687="Global X Investments Canada Inc",P687="Fidelity Investments Canada ULC",P687="3iQ Corp."), ISNUMBER(SEARCH("/U", A687))), 0, VLOOKUP(A687,'[1]aum (BBG)'!$A:$D,2,FALSE)),0)</f>
        <v>558041566.23110962</v>
      </c>
      <c r="S687" s="6">
        <f ca="1">IFERROR(IF(AND(OR(P687="Global X Investments Canada Inc",P687="Fidelity Investments Canada ULC",P687="3iQ Corp."), ISNUMBER(SEARCH("/U", A687))), 0, VLOOKUP(A687,'[1]fund_flow (BBG)'!$A:$D,2,FALSE)),0)</f>
        <v>7093821.6239999775</v>
      </c>
      <c r="T687" s="6">
        <f ca="1">IFERROR(IF(AND(OR(P687="Global X Investments Canada Inc",P687="Fidelity Investments Canada ULC",P687="3iQ Corp."), ISNUMBER(SEARCH("/U", A687))), 0, VLOOKUP(A687,'[1]fund_flow (BBG)'!$A:$D,4,FALSE)),0)</f>
        <v>16976628.346499972</v>
      </c>
      <c r="U687" s="6">
        <f ca="1">IFERROR(IF(AND(OR(P687="Global X Investments Canada Inc",P687="Fidelity Investments Canada ULC",P687="3iQ Corp."), ISNUMBER(SEARCH("/U", A687))), 0, VLOOKUP(A687,'[1]fund_flow (BBG)'!$E:$F,2,FALSE)),0)</f>
        <v>7002142.3130000364</v>
      </c>
      <c r="V687" s="6">
        <f ca="1">IFERROR(IF(AND(OR(P687="Global X Investments Canada Inc",P687="Fidelity Investments Canada ULC",P687="3iQ Corp."), ISNUMBER(SEARCH("/U", A687))), 0, VLOOKUP(A687,'[1]fund_flow (BBG)'!$G:$H,2,FALSE)),0)</f>
        <v>3316881.3964999877</v>
      </c>
      <c r="W687" s="6">
        <f ca="1">IFERROR(IF(AND(OR(P687="Global X Investments Canada Inc",P687="Fidelity Investments Canada ULC",P687="3iQ Corp."), ISNUMBER(SEARCH("/U", A687))), 0, VLOOKUP(A687,'[1]fund_flow (BBG)'!$I:$J,2,FALSE)),0)</f>
        <v>35990154.058249995</v>
      </c>
      <c r="X687" s="6">
        <f ca="1">IFERROR(VLOOKUP(A687,'[1]num_trades (BBG)'!$A:$C,2,FALSE),0)</f>
        <v>6421</v>
      </c>
      <c r="Y687" s="6">
        <f ca="1">IFERROR(VLOOKUP(A687,'[1]Turnover (BBG)'!$A:$C,2,FALSE),0)</f>
        <v>60184602</v>
      </c>
      <c r="Z687" s="6" t="str">
        <f>+IFERROR(IFERROR(VLOOKUP(M687,'[1]Category Mapping'!A:B,2,0),VLOOKUP(N687,'[1]Category Mapping'!A:B,2,0)),"Other")</f>
        <v>Other</v>
      </c>
      <c r="AA687" s="7">
        <v>162154831.41416165</v>
      </c>
      <c r="AB687" s="6"/>
    </row>
    <row r="688" spans="1:28">
      <c r="A688" t="s">
        <v>4225</v>
      </c>
      <c r="B688">
        <v>687</v>
      </c>
      <c r="C688" t="s">
        <v>4226</v>
      </c>
      <c r="D688" t="s">
        <v>4227</v>
      </c>
      <c r="E688" s="5" t="s">
        <v>29</v>
      </c>
      <c r="F688">
        <v>1</v>
      </c>
      <c r="G688" t="s">
        <v>4228</v>
      </c>
      <c r="H688" s="8">
        <v>7.4642000000000003E+112</v>
      </c>
      <c r="I688">
        <v>0.2</v>
      </c>
      <c r="J688">
        <v>0.23</v>
      </c>
      <c r="K688" s="5">
        <v>43404</v>
      </c>
      <c r="L688" t="s">
        <v>32</v>
      </c>
      <c r="M688" t="s">
        <v>487</v>
      </c>
      <c r="N688" t="s">
        <v>392</v>
      </c>
      <c r="P688" s="6" t="s">
        <v>522</v>
      </c>
      <c r="Q688" t="s">
        <v>4229</v>
      </c>
      <c r="R688" s="6">
        <f ca="1">IFERROR(IF(AND(OR(P688="Global X Investments Canada Inc",P688="Fidelity Investments Canada ULC",P688="3iQ Corp."), ISNUMBER(SEARCH("/U", A688))), 0, VLOOKUP(A688,'[1]aum (BBG)'!$A:$D,2,FALSE)),0)</f>
        <v>362650158.11260986</v>
      </c>
      <c r="S688" s="6">
        <f ca="1">IFERROR(IF(AND(OR(P688="Global X Investments Canada Inc",P688="Fidelity Investments Canada ULC",P688="3iQ Corp."), ISNUMBER(SEARCH("/U", A688))), 0, VLOOKUP(A688,'[1]fund_flow (BBG)'!$A:$D,2,FALSE)),0)</f>
        <v>5993440.8960000146</v>
      </c>
      <c r="T688" s="6">
        <f ca="1">IFERROR(IF(AND(OR(P688="Global X Investments Canada Inc",P688="Fidelity Investments Canada ULC",P688="3iQ Corp."), ISNUMBER(SEARCH("/U", A688))), 0, VLOOKUP(A688,'[1]fund_flow (BBG)'!$A:$D,4,FALSE)),0)</f>
        <v>-1142870.592250023</v>
      </c>
      <c r="U688" s="6">
        <f ca="1">IFERROR(IF(AND(OR(P688="Global X Investments Canada Inc",P688="Fidelity Investments Canada ULC",P688="3iQ Corp."), ISNUMBER(SEARCH("/U", A688))), 0, VLOOKUP(A688,'[1]fund_flow (BBG)'!$E:$F,2,FALSE)),0)</f>
        <v>-12491.243999999948</v>
      </c>
      <c r="V688" s="6">
        <f ca="1">IFERROR(IF(AND(OR(P688="Global X Investments Canada Inc",P688="Fidelity Investments Canada ULC",P688="3iQ Corp."), ISNUMBER(SEARCH("/U", A688))), 0, VLOOKUP(A688,'[1]fund_flow (BBG)'!$G:$H,2,FALSE)),0)</f>
        <v>1891204.7037500269</v>
      </c>
      <c r="W688" s="6">
        <f ca="1">IFERROR(IF(AND(OR(P688="Global X Investments Canada Inc",P688="Fidelity Investments Canada ULC",P688="3iQ Corp."), ISNUMBER(SEARCH("/U", A688))), 0, VLOOKUP(A688,'[1]fund_flow (BBG)'!$I:$J,2,FALSE)),0)</f>
        <v>12220791.741250029</v>
      </c>
      <c r="X688" s="6">
        <f ca="1">IFERROR(VLOOKUP(A688,'[1]num_trades (BBG)'!$A:$C,2,FALSE),0)</f>
        <v>2716</v>
      </c>
      <c r="Y688" s="6">
        <f ca="1">IFERROR(VLOOKUP(A688,'[1]Turnover (BBG)'!$A:$C,2,FALSE),0)</f>
        <v>33331581</v>
      </c>
      <c r="Z688" s="6" t="str">
        <f>+IFERROR(IFERROR(VLOOKUP(M688,'[1]Category Mapping'!A:B,2,0),VLOOKUP(N688,'[1]Category Mapping'!A:B,2,0)),"Other")</f>
        <v>Other</v>
      </c>
      <c r="AA688" s="7">
        <v>118323435.54425049</v>
      </c>
      <c r="AB688" s="6"/>
    </row>
    <row r="689" spans="1:28">
      <c r="A689" t="s">
        <v>4230</v>
      </c>
      <c r="B689">
        <v>688</v>
      </c>
      <c r="C689" t="s">
        <v>4231</v>
      </c>
      <c r="D689" t="s">
        <v>4232</v>
      </c>
      <c r="E689" s="5" t="s">
        <v>29</v>
      </c>
      <c r="F689">
        <v>1</v>
      </c>
      <c r="G689" t="s">
        <v>4233</v>
      </c>
      <c r="H689" s="8">
        <v>7.4641999999999995E+211</v>
      </c>
      <c r="I689">
        <v>0.2</v>
      </c>
      <c r="J689">
        <v>0.23</v>
      </c>
      <c r="K689" s="5">
        <v>43404</v>
      </c>
      <c r="L689" t="s">
        <v>32</v>
      </c>
      <c r="M689" t="s">
        <v>487</v>
      </c>
      <c r="N689" t="s">
        <v>392</v>
      </c>
      <c r="P689" s="6" t="s">
        <v>522</v>
      </c>
      <c r="Q689" t="s">
        <v>4234</v>
      </c>
      <c r="R689" s="6">
        <f ca="1">IFERROR(IF(AND(OR(P689="Global X Investments Canada Inc",P689="Fidelity Investments Canada ULC",P689="3iQ Corp."), ISNUMBER(SEARCH("/U", A689))), 0, VLOOKUP(A689,'[1]aum (BBG)'!$A:$D,2,FALSE)),0)</f>
        <v>41706791.896172218</v>
      </c>
      <c r="S689" s="6">
        <f ca="1">IFERROR(IF(AND(OR(P689="Global X Investments Canada Inc",P689="Fidelity Investments Canada ULC",P689="3iQ Corp."), ISNUMBER(SEARCH("/U", A689))), 0, VLOOKUP(A689,'[1]fund_flow (BBG)'!$A:$D,2,FALSE)),0)</f>
        <v>-10426697.839573329</v>
      </c>
      <c r="T689" s="6">
        <f ca="1">IFERROR(IF(AND(OR(P689="Global X Investments Canada Inc",P689="Fidelity Investments Canada ULC",P689="3iQ Corp."), ISNUMBER(SEARCH("/U", A689))), 0, VLOOKUP(A689,'[1]fund_flow (BBG)'!$A:$D,4,FALSE)),0)</f>
        <v>2537940.9779961095</v>
      </c>
      <c r="U689" s="6">
        <f ca="1">IFERROR(IF(AND(OR(P689="Global X Investments Canada Inc",P689="Fidelity Investments Canada ULC",P689="3iQ Corp."), ISNUMBER(SEARCH("/U", A689))), 0, VLOOKUP(A689,'[1]fund_flow (BBG)'!$E:$F,2,FALSE)),0)</f>
        <v>2620386.8823286807</v>
      </c>
      <c r="V689" s="6">
        <f ca="1">IFERROR(IF(AND(OR(P689="Global X Investments Canada Inc",P689="Fidelity Investments Canada ULC",P689="3iQ Corp."), ISNUMBER(SEARCH("/U", A689))), 0, VLOOKUP(A689,'[1]fund_flow (BBG)'!$G:$H,2,FALSE)),0)</f>
        <v>0</v>
      </c>
      <c r="W689" s="6">
        <f ca="1">IFERROR(IF(AND(OR(P689="Global X Investments Canada Inc",P689="Fidelity Investments Canada ULC",P689="3iQ Corp."), ISNUMBER(SEARCH("/U", A689))), 0, VLOOKUP(A689,'[1]fund_flow (BBG)'!$I:$J,2,FALSE)),0)</f>
        <v>-5268369.9792485386</v>
      </c>
      <c r="X689" s="6">
        <f ca="1">IFERROR(VLOOKUP(A689,'[1]num_trades (BBG)'!$A:$C,2,FALSE),0)</f>
        <v>149</v>
      </c>
      <c r="Y689" s="6">
        <f ca="1">IFERROR(VLOOKUP(A689,'[1]Turnover (BBG)'!$A:$C,2,FALSE),0)</f>
        <v>1201533.3600000001</v>
      </c>
      <c r="Z689" s="6" t="str">
        <f>+IFERROR(IFERROR(VLOOKUP(M689,'[1]Category Mapping'!A:B,2,0),VLOOKUP(N689,'[1]Category Mapping'!A:B,2,0)),"Other")</f>
        <v>Other</v>
      </c>
      <c r="AA689" s="7">
        <v>14632579.944471672</v>
      </c>
      <c r="AB689" s="6"/>
    </row>
    <row r="690" spans="1:28">
      <c r="A690" t="s">
        <v>4235</v>
      </c>
      <c r="B690">
        <v>689</v>
      </c>
      <c r="C690" t="s">
        <v>4236</v>
      </c>
      <c r="D690" t="s">
        <v>4237</v>
      </c>
      <c r="E690" t="s">
        <v>29</v>
      </c>
      <c r="F690">
        <v>1</v>
      </c>
      <c r="G690" s="10" t="s">
        <v>4238</v>
      </c>
      <c r="H690" s="10" t="s">
        <v>4239</v>
      </c>
      <c r="I690" s="11">
        <v>0.45</v>
      </c>
      <c r="J690">
        <v>0.55000000000000004</v>
      </c>
      <c r="K690" s="5">
        <v>43405</v>
      </c>
      <c r="L690" t="s">
        <v>32</v>
      </c>
      <c r="M690" t="s">
        <v>142</v>
      </c>
      <c r="N690" t="s">
        <v>3843</v>
      </c>
      <c r="P690" s="6" t="s">
        <v>233</v>
      </c>
      <c r="Q690" t="s">
        <v>4240</v>
      </c>
      <c r="R690" s="6">
        <f ca="1">IFERROR(IF(AND(OR(P690="Global X Investments Canada Inc",P690="Fidelity Investments Canada ULC",P690="3iQ Corp."), ISNUMBER(SEARCH("/U", A690))), 0, VLOOKUP(A690,'[1]aum (BBG)'!$A:$D,2,FALSE)),0)</f>
        <v>4730408.1380653381</v>
      </c>
      <c r="S690" s="6">
        <f ca="1">IFERROR(IF(AND(OR(P690="Global X Investments Canada Inc",P690="Fidelity Investments Canada ULC",P690="3iQ Corp."), ISNUMBER(SEARCH("/U", A690))), 0, VLOOKUP(A690,'[1]fund_flow (BBG)'!$A:$D,2,FALSE)),0)</f>
        <v>-1416220.1684999999</v>
      </c>
      <c r="T690" s="6">
        <f ca="1">IFERROR(IF(AND(OR(P690="Global X Investments Canada Inc",P690="Fidelity Investments Canada ULC",P690="3iQ Corp."), ISNUMBER(SEARCH("/U", A690))), 0, VLOOKUP(A690,'[1]fund_flow (BBG)'!$A:$D,4,FALSE)),0)</f>
        <v>0</v>
      </c>
      <c r="U690" s="6">
        <f ca="1">IFERROR(IF(AND(OR(P690="Global X Investments Canada Inc",P690="Fidelity Investments Canada ULC",P690="3iQ Corp."), ISNUMBER(SEARCH("/U", A690))), 0, VLOOKUP(A690,'[1]fund_flow (BBG)'!$E:$F,2,FALSE)),0)</f>
        <v>0</v>
      </c>
      <c r="V690" s="6">
        <f ca="1">IFERROR(IF(AND(OR(P690="Global X Investments Canada Inc",P690="Fidelity Investments Canada ULC",P690="3iQ Corp."), ISNUMBER(SEARCH("/U", A690))), 0, VLOOKUP(A690,'[1]fund_flow (BBG)'!$G:$H,2,FALSE)),0)</f>
        <v>0</v>
      </c>
      <c r="W690" s="6">
        <f ca="1">IFERROR(IF(AND(OR(P690="Global X Investments Canada Inc",P690="Fidelity Investments Canada ULC",P690="3iQ Corp."), ISNUMBER(SEARCH("/U", A690))), 0, VLOOKUP(A690,'[1]fund_flow (BBG)'!$I:$J,2,FALSE)),0)</f>
        <v>-1416220.1684999999</v>
      </c>
      <c r="X690" s="6">
        <f ca="1">IFERROR(VLOOKUP(A690,'[1]num_trades (BBG)'!$A:$C,2,FALSE),0)</f>
        <v>28</v>
      </c>
      <c r="Y690" s="6">
        <f ca="1">IFERROR(VLOOKUP(A690,'[1]Turnover (BBG)'!$A:$C,2,FALSE),0)</f>
        <v>55507.61</v>
      </c>
      <c r="Z690" s="6" t="str">
        <f>+IFERROR(IFERROR(VLOOKUP(M690,'[1]Category Mapping'!A:B,2,0),VLOOKUP(N690,'[1]Category Mapping'!A:B,2,0)),"Other")</f>
        <v>Other</v>
      </c>
      <c r="AA690" s="7">
        <v>109243521.88110352</v>
      </c>
      <c r="AB690" s="6"/>
    </row>
    <row r="691" spans="1:28">
      <c r="A691" t="s">
        <v>4241</v>
      </c>
      <c r="B691">
        <v>690</v>
      </c>
      <c r="C691" t="s">
        <v>4242</v>
      </c>
      <c r="D691" t="s">
        <v>4243</v>
      </c>
      <c r="E691" s="5" t="s">
        <v>29</v>
      </c>
      <c r="F691">
        <v>1</v>
      </c>
      <c r="G691" t="s">
        <v>4244</v>
      </c>
      <c r="H691" t="s">
        <v>4245</v>
      </c>
      <c r="I691">
        <v>0.45</v>
      </c>
      <c r="J691">
        <v>0.55000000000000004</v>
      </c>
      <c r="K691" s="5">
        <v>43405</v>
      </c>
      <c r="L691" t="s">
        <v>32</v>
      </c>
      <c r="M691" t="s">
        <v>286</v>
      </c>
      <c r="N691" t="s">
        <v>4246</v>
      </c>
      <c r="P691" s="6" t="s">
        <v>233</v>
      </c>
      <c r="Q691" t="s">
        <v>4247</v>
      </c>
      <c r="R691" s="6">
        <f ca="1">IFERROR(IF(AND(OR(P691="Global X Investments Canada Inc",P691="Fidelity Investments Canada ULC",P691="3iQ Corp."), ISNUMBER(SEARCH("/U", A691))), 0, VLOOKUP(A691,'[1]aum (BBG)'!$A:$D,2,FALSE)),0)</f>
        <v>95285508.369220734</v>
      </c>
      <c r="S691" s="6">
        <f ca="1">IFERROR(IF(AND(OR(P691="Global X Investments Canada Inc",P691="Fidelity Investments Canada ULC",P691="3iQ Corp."), ISNUMBER(SEARCH("/U", A691))), 0, VLOOKUP(A691,'[1]fund_flow (BBG)'!$A:$D,2,FALSE)),0)</f>
        <v>0</v>
      </c>
      <c r="T691" s="6">
        <f ca="1">IFERROR(IF(AND(OR(P691="Global X Investments Canada Inc",P691="Fidelity Investments Canada ULC",P691="3iQ Corp."), ISNUMBER(SEARCH("/U", A691))), 0, VLOOKUP(A691,'[1]fund_flow (BBG)'!$A:$D,4,FALSE)),0)</f>
        <v>-1440637.0539999949</v>
      </c>
      <c r="U691" s="6">
        <f ca="1">IFERROR(IF(AND(OR(P691="Global X Investments Canada Inc",P691="Fidelity Investments Canada ULC",P691="3iQ Corp."), ISNUMBER(SEARCH("/U", A691))), 0, VLOOKUP(A691,'[1]fund_flow (BBG)'!$E:$F,2,FALSE)),0)</f>
        <v>0</v>
      </c>
      <c r="V691" s="6">
        <f ca="1">IFERROR(IF(AND(OR(P691="Global X Investments Canada Inc",P691="Fidelity Investments Canada ULC",P691="3iQ Corp."), ISNUMBER(SEARCH("/U", A691))), 0, VLOOKUP(A691,'[1]fund_flow (BBG)'!$G:$H,2,FALSE)),0)</f>
        <v>0</v>
      </c>
      <c r="W691" s="6">
        <f ca="1">IFERROR(IF(AND(OR(P691="Global X Investments Canada Inc",P691="Fidelity Investments Canada ULC",P691="3iQ Corp."), ISNUMBER(SEARCH("/U", A691))), 0, VLOOKUP(A691,'[1]fund_flow (BBG)'!$I:$J,2,FALSE)),0)</f>
        <v>-2901210.8642947576</v>
      </c>
      <c r="X691" s="6">
        <f ca="1">IFERROR(VLOOKUP(A691,'[1]num_trades (BBG)'!$A:$C,2,FALSE),0)</f>
        <v>264</v>
      </c>
      <c r="Y691" s="6">
        <f ca="1">IFERROR(VLOOKUP(A691,'[1]Turnover (BBG)'!$A:$C,2,FALSE),0)</f>
        <v>965115.71000000008</v>
      </c>
      <c r="Z691" s="6" t="str">
        <f>+IFERROR(IFERROR(VLOOKUP(M691,'[1]Category Mapping'!A:B,2,0),VLOOKUP(N691,'[1]Category Mapping'!A:B,2,0)),"Other")</f>
        <v>Other</v>
      </c>
      <c r="AA691" s="7">
        <v>97475540.756225586</v>
      </c>
      <c r="AB691" s="6"/>
    </row>
    <row r="692" spans="1:28">
      <c r="A692" t="s">
        <v>4248</v>
      </c>
      <c r="B692">
        <v>691</v>
      </c>
      <c r="C692" t="s">
        <v>4249</v>
      </c>
      <c r="D692" t="s">
        <v>4250</v>
      </c>
      <c r="E692" s="5" t="s">
        <v>29</v>
      </c>
      <c r="F692">
        <v>1</v>
      </c>
      <c r="G692" t="s">
        <v>4251</v>
      </c>
      <c r="H692" t="s">
        <v>4252</v>
      </c>
      <c r="I692">
        <v>0.25</v>
      </c>
      <c r="J692">
        <v>0.28000000000000003</v>
      </c>
      <c r="K692" s="5">
        <v>43418</v>
      </c>
      <c r="L692" t="s">
        <v>32</v>
      </c>
      <c r="M692" t="s">
        <v>223</v>
      </c>
      <c r="N692" t="s">
        <v>50</v>
      </c>
      <c r="P692" s="6" t="s">
        <v>2540</v>
      </c>
      <c r="Q692" t="s">
        <v>4253</v>
      </c>
      <c r="R692" s="6">
        <f ca="1">IFERROR(IF(AND(OR(P692="Global X Investments Canada Inc",P692="Fidelity Investments Canada ULC",P692="3iQ Corp."), ISNUMBER(SEARCH("/U", A692))), 0, VLOOKUP(A692,'[1]aum (BBG)'!$A:$D,2,FALSE)),0)</f>
        <v>594414004.46891785</v>
      </c>
      <c r="S692" s="6">
        <f ca="1">IFERROR(IF(AND(OR(P692="Global X Investments Canada Inc",P692="Fidelity Investments Canada ULC",P692="3iQ Corp."), ISNUMBER(SEARCH("/U", A692))), 0, VLOOKUP(A692,'[1]fund_flow (BBG)'!$A:$D,2,FALSE)),0)</f>
        <v>7822100.4439999787</v>
      </c>
      <c r="T692" s="6">
        <f ca="1">IFERROR(IF(AND(OR(P692="Global X Investments Canada Inc",P692="Fidelity Investments Canada ULC",P692="3iQ Corp."), ISNUMBER(SEARCH("/U", A692))), 0, VLOOKUP(A692,'[1]fund_flow (BBG)'!$A:$D,4,FALSE)),0)</f>
        <v>21620310.086749937</v>
      </c>
      <c r="U692" s="6">
        <f ca="1">IFERROR(IF(AND(OR(P692="Global X Investments Canada Inc",P692="Fidelity Investments Canada ULC",P692="3iQ Corp."), ISNUMBER(SEARCH("/U", A692))), 0, VLOOKUP(A692,'[1]fund_flow (BBG)'!$E:$F,2,FALSE)),0)</f>
        <v>10802785.219000021</v>
      </c>
      <c r="V692" s="6">
        <f ca="1">IFERROR(IF(AND(OR(P692="Global X Investments Canada Inc",P692="Fidelity Investments Canada ULC",P692="3iQ Corp."), ISNUMBER(SEARCH("/U", A692))), 0, VLOOKUP(A692,'[1]fund_flow (BBG)'!$G:$H,2,FALSE)),0)</f>
        <v>21219478.701250065</v>
      </c>
      <c r="W692" s="6">
        <f ca="1">IFERROR(IF(AND(OR(P692="Global X Investments Canada Inc",P692="Fidelity Investments Canada ULC",P692="3iQ Corp."), ISNUMBER(SEARCH("/U", A692))), 0, VLOOKUP(A692,'[1]fund_flow (BBG)'!$I:$J,2,FALSE)),0)</f>
        <v>88223626.288749948</v>
      </c>
      <c r="X692" s="6">
        <f ca="1">IFERROR(VLOOKUP(A692,'[1]num_trades (BBG)'!$A:$C,2,FALSE),0)</f>
        <v>808</v>
      </c>
      <c r="Y692" s="6">
        <f ca="1">IFERROR(VLOOKUP(A692,'[1]Turnover (BBG)'!$A:$C,2,FALSE),0)</f>
        <v>18628971</v>
      </c>
      <c r="Z692" s="6" t="str">
        <f>+IFERROR(IFERROR(VLOOKUP(M692,'[1]Category Mapping'!A:B,2,0),VLOOKUP(N692,'[1]Category Mapping'!A:B,2,0)),"Other")</f>
        <v>Other</v>
      </c>
      <c r="AA692" s="7">
        <v>191188046.4553833</v>
      </c>
      <c r="AB692" s="6"/>
    </row>
    <row r="693" spans="1:28">
      <c r="A693" t="s">
        <v>4254</v>
      </c>
      <c r="B693">
        <v>692</v>
      </c>
      <c r="C693" t="s">
        <v>4255</v>
      </c>
      <c r="D693" t="s">
        <v>4256</v>
      </c>
      <c r="E693" s="5" t="s">
        <v>29</v>
      </c>
      <c r="F693">
        <v>1</v>
      </c>
      <c r="G693" t="s">
        <v>4257</v>
      </c>
      <c r="H693" t="s">
        <v>4258</v>
      </c>
      <c r="I693">
        <v>0.25</v>
      </c>
      <c r="J693">
        <v>0.27</v>
      </c>
      <c r="K693" s="5">
        <v>43418</v>
      </c>
      <c r="L693" t="s">
        <v>32</v>
      </c>
      <c r="M693" t="s">
        <v>743</v>
      </c>
      <c r="N693" t="s">
        <v>50</v>
      </c>
      <c r="P693" s="6" t="s">
        <v>2540</v>
      </c>
      <c r="Q693" t="s">
        <v>4259</v>
      </c>
      <c r="R693" s="6">
        <f ca="1">IFERROR(IF(AND(OR(P693="Global X Investments Canada Inc",P693="Fidelity Investments Canada ULC",P693="3iQ Corp."), ISNUMBER(SEARCH("/U", A693))), 0, VLOOKUP(A693,'[1]aum (BBG)'!$A:$D,2,FALSE)),0)</f>
        <v>7616194.1185404938</v>
      </c>
      <c r="S693" s="6">
        <f ca="1">IFERROR(IF(AND(OR(P693="Global X Investments Canada Inc",P693="Fidelity Investments Canada ULC",P693="3iQ Corp."), ISNUMBER(SEARCH("/U", A693))), 0, VLOOKUP(A693,'[1]fund_flow (BBG)'!$A:$D,2,FALSE)),0)</f>
        <v>346813.73636679875</v>
      </c>
      <c r="T693" s="6">
        <f ca="1">IFERROR(IF(AND(OR(P693="Global X Investments Canada Inc",P693="Fidelity Investments Canada ULC",P693="3iQ Corp."), ISNUMBER(SEARCH("/U", A693))), 0, VLOOKUP(A693,'[1]fund_flow (BBG)'!$A:$D,4,FALSE)),0)</f>
        <v>0</v>
      </c>
      <c r="U693" s="6">
        <f ca="1">IFERROR(IF(AND(OR(P693="Global X Investments Canada Inc",P693="Fidelity Investments Canada ULC",P693="3iQ Corp."), ISNUMBER(SEARCH("/U", A693))), 0, VLOOKUP(A693,'[1]fund_flow (BBG)'!$E:$F,2,FALSE)),0)</f>
        <v>0</v>
      </c>
      <c r="V693" s="6">
        <f ca="1">IFERROR(IF(AND(OR(P693="Global X Investments Canada Inc",P693="Fidelity Investments Canada ULC",P693="3iQ Corp."), ISNUMBER(SEARCH("/U", A693))), 0, VLOOKUP(A693,'[1]fund_flow (BBG)'!$G:$H,2,FALSE)),0)</f>
        <v>0</v>
      </c>
      <c r="W693" s="6">
        <f ca="1">IFERROR(IF(AND(OR(P693="Global X Investments Canada Inc",P693="Fidelity Investments Canada ULC",P693="3iQ Corp."), ISNUMBER(SEARCH("/U", A693))), 0, VLOOKUP(A693,'[1]fund_flow (BBG)'!$I:$J,2,FALSE)),0)</f>
        <v>346813.73636679875</v>
      </c>
      <c r="X693" s="6">
        <f ca="1">IFERROR(VLOOKUP(A693,'[1]num_trades (BBG)'!$A:$C,2,FALSE),0)</f>
        <v>50</v>
      </c>
      <c r="Y693" s="6">
        <f ca="1">IFERROR(VLOOKUP(A693,'[1]Turnover (BBG)'!$A:$C,2,FALSE),0)</f>
        <v>317071.28000000003</v>
      </c>
      <c r="Z693" s="6" t="str">
        <f>+IFERROR(IFERROR(VLOOKUP(M693,'[1]Category Mapping'!A:B,2,0),VLOOKUP(N693,'[1]Category Mapping'!A:B,2,0)),"Other")</f>
        <v>Other</v>
      </c>
      <c r="AA693" s="7">
        <v>6434439.0274869166</v>
      </c>
      <c r="AB693" s="6"/>
    </row>
    <row r="694" spans="1:28">
      <c r="A694" t="s">
        <v>4260</v>
      </c>
      <c r="B694">
        <v>693</v>
      </c>
      <c r="C694" t="s">
        <v>4261</v>
      </c>
      <c r="D694" t="s">
        <v>4262</v>
      </c>
      <c r="E694" s="5" t="s">
        <v>29</v>
      </c>
      <c r="F694">
        <v>1</v>
      </c>
      <c r="G694" t="s">
        <v>4263</v>
      </c>
      <c r="H694" t="s">
        <v>4264</v>
      </c>
      <c r="I694">
        <v>0.25</v>
      </c>
      <c r="J694">
        <v>0.28000000000000003</v>
      </c>
      <c r="K694" s="5">
        <v>43418</v>
      </c>
      <c r="L694" t="s">
        <v>32</v>
      </c>
      <c r="M694" t="s">
        <v>743</v>
      </c>
      <c r="N694" t="s">
        <v>50</v>
      </c>
      <c r="P694" s="6" t="s">
        <v>2540</v>
      </c>
      <c r="Q694" t="s">
        <v>4265</v>
      </c>
      <c r="R694" s="6">
        <f ca="1">IFERROR(IF(AND(OR(P694="Global X Investments Canada Inc",P694="Fidelity Investments Canada ULC",P694="3iQ Corp."), ISNUMBER(SEARCH("/U", A694))), 0, VLOOKUP(A694,'[1]aum (BBG)'!$A:$D,2,FALSE)),0)</f>
        <v>45299346.923828125</v>
      </c>
      <c r="S694" s="6">
        <f ca="1">IFERROR(IF(AND(OR(P694="Global X Investments Canada Inc",P694="Fidelity Investments Canada ULC",P694="3iQ Corp."), ISNUMBER(SEARCH("/U", A694))), 0, VLOOKUP(A694,'[1]fund_flow (BBG)'!$A:$D,2,FALSE)),0)</f>
        <v>-709767.76999999746</v>
      </c>
      <c r="T694" s="6">
        <f ca="1">IFERROR(IF(AND(OR(P694="Global X Investments Canada Inc",P694="Fidelity Investments Canada ULC",P694="3iQ Corp."), ISNUMBER(SEARCH("/U", A694))), 0, VLOOKUP(A694,'[1]fund_flow (BBG)'!$A:$D,4,FALSE)),0)</f>
        <v>-1411626.5000000012</v>
      </c>
      <c r="U694" s="6">
        <f ca="1">IFERROR(IF(AND(OR(P694="Global X Investments Canada Inc",P694="Fidelity Investments Canada ULC",P694="3iQ Corp."), ISNUMBER(SEARCH("/U", A694))), 0, VLOOKUP(A694,'[1]fund_flow (BBG)'!$E:$F,2,FALSE)),0)</f>
        <v>2499162.422000004</v>
      </c>
      <c r="V694" s="6">
        <f ca="1">IFERROR(IF(AND(OR(P694="Global X Investments Canada Inc",P694="Fidelity Investments Canada ULC",P694="3iQ Corp."), ISNUMBER(SEARCH("/U", A694))), 0, VLOOKUP(A694,'[1]fund_flow (BBG)'!$G:$H,2,FALSE)),0)</f>
        <v>1804976.9890000001</v>
      </c>
      <c r="W694" s="6">
        <f ca="1">IFERROR(IF(AND(OR(P694="Global X Investments Canada Inc",P694="Fidelity Investments Canada ULC",P694="3iQ Corp."), ISNUMBER(SEARCH("/U", A694))), 0, VLOOKUP(A694,'[1]fund_flow (BBG)'!$I:$J,2,FALSE)),0)</f>
        <v>2902616.4430000028</v>
      </c>
      <c r="X694" s="6">
        <f ca="1">IFERROR(VLOOKUP(A694,'[1]num_trades (BBG)'!$A:$C,2,FALSE),0)</f>
        <v>221</v>
      </c>
      <c r="Y694" s="6">
        <f ca="1">IFERROR(VLOOKUP(A694,'[1]Turnover (BBG)'!$A:$C,2,FALSE),0)</f>
        <v>689284.47</v>
      </c>
      <c r="Z694" s="6" t="str">
        <f>+IFERROR(IFERROR(VLOOKUP(M694,'[1]Category Mapping'!A:B,2,0),VLOOKUP(N694,'[1]Category Mapping'!A:B,2,0)),"Other")</f>
        <v>Other</v>
      </c>
      <c r="AA694" s="7">
        <v>11713800.048828125</v>
      </c>
      <c r="AB694" s="6"/>
    </row>
    <row r="695" spans="1:28">
      <c r="A695" t="s">
        <v>4266</v>
      </c>
      <c r="B695">
        <v>694</v>
      </c>
      <c r="C695" t="s">
        <v>4267</v>
      </c>
      <c r="D695" t="s">
        <v>4268</v>
      </c>
      <c r="E695" s="5" t="s">
        <v>29</v>
      </c>
      <c r="F695">
        <v>1</v>
      </c>
      <c r="G695" t="s">
        <v>4269</v>
      </c>
      <c r="H695" t="s">
        <v>4270</v>
      </c>
      <c r="I695">
        <v>0.65</v>
      </c>
      <c r="J695">
        <v>0.9</v>
      </c>
      <c r="K695" s="5">
        <v>43418</v>
      </c>
      <c r="L695" t="s">
        <v>32</v>
      </c>
      <c r="M695" t="s">
        <v>586</v>
      </c>
      <c r="N695" t="s">
        <v>587</v>
      </c>
      <c r="P695" s="6" t="s">
        <v>3343</v>
      </c>
      <c r="Q695" t="s">
        <v>4271</v>
      </c>
      <c r="R695" s="6">
        <f ca="1">IFERROR(IF(AND(OR(P695="Global X Investments Canada Inc",P695="Fidelity Investments Canada ULC",P695="3iQ Corp."), ISNUMBER(SEARCH("/U", A695))), 0, VLOOKUP(A695,'[1]aum (BBG)'!$A:$D,2,FALSE)),0)</f>
        <v>31170394.908885956</v>
      </c>
      <c r="S695" s="6">
        <f ca="1">IFERROR(IF(AND(OR(P695="Global X Investments Canada Inc",P695="Fidelity Investments Canada ULC",P695="3iQ Corp."), ISNUMBER(SEARCH("/U", A695))), 0, VLOOKUP(A695,'[1]fund_flow (BBG)'!$A:$D,2,FALSE)),0)</f>
        <v>0</v>
      </c>
      <c r="T695" s="6">
        <f ca="1">IFERROR(IF(AND(OR(P695="Global X Investments Canada Inc",P695="Fidelity Investments Canada ULC",P695="3iQ Corp."), ISNUMBER(SEARCH("/U", A695))), 0, VLOOKUP(A695,'[1]fund_flow (BBG)'!$A:$D,4,FALSE)),0)</f>
        <v>0</v>
      </c>
      <c r="U695" s="6">
        <f ca="1">IFERROR(IF(AND(OR(P695="Global X Investments Canada Inc",P695="Fidelity Investments Canada ULC",P695="3iQ Corp."), ISNUMBER(SEARCH("/U", A695))), 0, VLOOKUP(A695,'[1]fund_flow (BBG)'!$E:$F,2,FALSE)),0)</f>
        <v>0</v>
      </c>
      <c r="V695" s="6">
        <f ca="1">IFERROR(IF(AND(OR(P695="Global X Investments Canada Inc",P695="Fidelity Investments Canada ULC",P695="3iQ Corp."), ISNUMBER(SEARCH("/U", A695))), 0, VLOOKUP(A695,'[1]fund_flow (BBG)'!$G:$H,2,FALSE)),0)</f>
        <v>0</v>
      </c>
      <c r="W695" s="6">
        <f ca="1">IFERROR(IF(AND(OR(P695="Global X Investments Canada Inc",P695="Fidelity Investments Canada ULC",P695="3iQ Corp."), ISNUMBER(SEARCH("/U", A695))), 0, VLOOKUP(A695,'[1]fund_flow (BBG)'!$I:$J,2,FALSE)),0)</f>
        <v>0</v>
      </c>
      <c r="X695" s="6">
        <f ca="1">IFERROR(VLOOKUP(A695,'[1]num_trades (BBG)'!$A:$C,2,FALSE),0)</f>
        <v>59</v>
      </c>
      <c r="Y695" s="6">
        <f ca="1">IFERROR(VLOOKUP(A695,'[1]Turnover (BBG)'!$A:$C,2,FALSE),0)</f>
        <v>497212.78</v>
      </c>
      <c r="Z695" s="6" t="str">
        <f>+IFERROR(IFERROR(VLOOKUP(M695,'[1]Category Mapping'!A:B,2,0),VLOOKUP(N695,'[1]Category Mapping'!A:B,2,0)),"Other")</f>
        <v>Other</v>
      </c>
      <c r="AA695" s="7">
        <v>24656271.330089569</v>
      </c>
      <c r="AB695" s="6"/>
    </row>
    <row r="696" spans="1:28">
      <c r="A696" t="s">
        <v>4272</v>
      </c>
      <c r="B696">
        <v>695</v>
      </c>
      <c r="C696" t="s">
        <v>4273</v>
      </c>
      <c r="D696" t="s">
        <v>4274</v>
      </c>
      <c r="E696" s="5" t="s">
        <v>29</v>
      </c>
      <c r="F696">
        <v>1</v>
      </c>
      <c r="G696" t="s">
        <v>4275</v>
      </c>
      <c r="H696" t="s">
        <v>4276</v>
      </c>
      <c r="I696">
        <v>0.45</v>
      </c>
      <c r="J696">
        <v>0.5</v>
      </c>
      <c r="K696" s="5">
        <v>43418</v>
      </c>
      <c r="L696" t="s">
        <v>32</v>
      </c>
      <c r="M696" t="s">
        <v>261</v>
      </c>
      <c r="N696" t="s">
        <v>232</v>
      </c>
      <c r="P696" s="6" t="s">
        <v>2540</v>
      </c>
      <c r="Q696" t="s">
        <v>4277</v>
      </c>
      <c r="R696" s="6">
        <f ca="1">IFERROR(IF(AND(OR(P696="Global X Investments Canada Inc",P696="Fidelity Investments Canada ULC",P696="3iQ Corp."), ISNUMBER(SEARCH("/U", A696))), 0, VLOOKUP(A696,'[1]aum (BBG)'!$A:$D,2,FALSE)),0)</f>
        <v>401858346.76623344</v>
      </c>
      <c r="S696" s="6">
        <f ca="1">IFERROR(IF(AND(OR(P696="Global X Investments Canada Inc",P696="Fidelity Investments Canada ULC",P696="3iQ Corp."), ISNUMBER(SEARCH("/U", A696))), 0, VLOOKUP(A696,'[1]fund_flow (BBG)'!$A:$D,2,FALSE)),0)</f>
        <v>3130088.9009999996</v>
      </c>
      <c r="T696" s="6">
        <f ca="1">IFERROR(IF(AND(OR(P696="Global X Investments Canada Inc",P696="Fidelity Investments Canada ULC",P696="3iQ Corp."), ISNUMBER(SEARCH("/U", A696))), 0, VLOOKUP(A696,'[1]fund_flow (BBG)'!$A:$D,4,FALSE)),0)</f>
        <v>1249081.7904999736</v>
      </c>
      <c r="U696" s="6">
        <f ca="1">IFERROR(IF(AND(OR(P696="Global X Investments Canada Inc",P696="Fidelity Investments Canada ULC",P696="3iQ Corp."), ISNUMBER(SEARCH("/U", A696))), 0, VLOOKUP(A696,'[1]fund_flow (BBG)'!$E:$F,2,FALSE)),0)</f>
        <v>3767971.4685000088</v>
      </c>
      <c r="V696" s="6">
        <f ca="1">IFERROR(IF(AND(OR(P696="Global X Investments Canada Inc",P696="Fidelity Investments Canada ULC",P696="3iQ Corp."), ISNUMBER(SEARCH("/U", A696))), 0, VLOOKUP(A696,'[1]fund_flow (BBG)'!$G:$H,2,FALSE)),0)</f>
        <v>5040581.9539999813</v>
      </c>
      <c r="W696" s="6">
        <f ca="1">IFERROR(IF(AND(OR(P696="Global X Investments Canada Inc",P696="Fidelity Investments Canada ULC",P696="3iQ Corp."), ISNUMBER(SEARCH("/U", A696))), 0, VLOOKUP(A696,'[1]fund_flow (BBG)'!$I:$J,2,FALSE)),0)</f>
        <v>18208589.242499948</v>
      </c>
      <c r="X696" s="6">
        <f ca="1">IFERROR(VLOOKUP(A696,'[1]num_trades (BBG)'!$A:$C,2,FALSE),0)</f>
        <v>1007</v>
      </c>
      <c r="Y696" s="6">
        <f ca="1">IFERROR(VLOOKUP(A696,'[1]Turnover (BBG)'!$A:$C,2,FALSE),0)</f>
        <v>5728927.5</v>
      </c>
      <c r="Z696" s="6" t="str">
        <f>+IFERROR(IFERROR(VLOOKUP(M696,'[1]Category Mapping'!A:B,2,0),VLOOKUP(N696,'[1]Category Mapping'!A:B,2,0)),"Other")</f>
        <v>Other</v>
      </c>
      <c r="AA696" s="7">
        <v>327251722.240448</v>
      </c>
      <c r="AB696" s="6"/>
    </row>
    <row r="697" spans="1:28">
      <c r="A697" t="s">
        <v>4278</v>
      </c>
      <c r="B697">
        <v>696</v>
      </c>
      <c r="C697" t="s">
        <v>4279</v>
      </c>
      <c r="D697" t="s">
        <v>4280</v>
      </c>
      <c r="E697" s="5" t="s">
        <v>29</v>
      </c>
      <c r="F697">
        <v>1</v>
      </c>
      <c r="G697" t="s">
        <v>4281</v>
      </c>
      <c r="H697" t="s">
        <v>4282</v>
      </c>
      <c r="I697">
        <v>0.6</v>
      </c>
      <c r="J697">
        <v>0.74</v>
      </c>
      <c r="K697" s="5">
        <v>43432</v>
      </c>
      <c r="L697" t="s">
        <v>819</v>
      </c>
      <c r="M697" t="s">
        <v>2385</v>
      </c>
      <c r="N697" t="s">
        <v>2477</v>
      </c>
      <c r="P697" s="6" t="s">
        <v>522</v>
      </c>
      <c r="Q697" t="s">
        <v>4283</v>
      </c>
      <c r="R697" s="6">
        <f ca="1">IFERROR(IF(AND(OR(P697="Global X Investments Canada Inc",P697="Fidelity Investments Canada ULC",P697="3iQ Corp."), ISNUMBER(SEARCH("/U", A697))), 0, VLOOKUP(A697,'[1]aum (BBG)'!$A:$D,2,FALSE)),0)</f>
        <v>13316623.098561315</v>
      </c>
      <c r="S697" s="6">
        <f ca="1">IFERROR(IF(AND(OR(P697="Global X Investments Canada Inc",P697="Fidelity Investments Canada ULC",P697="3iQ Corp."), ISNUMBER(SEARCH("/U", A697))), 0, VLOOKUP(A697,'[1]fund_flow (BBG)'!$A:$D,2,FALSE)),0)</f>
        <v>0</v>
      </c>
      <c r="T697" s="6">
        <f ca="1">IFERROR(IF(AND(OR(P697="Global X Investments Canada Inc",P697="Fidelity Investments Canada ULC",P697="3iQ Corp."), ISNUMBER(SEARCH("/U", A697))), 0, VLOOKUP(A697,'[1]fund_flow (BBG)'!$A:$D,4,FALSE)),0)</f>
        <v>0</v>
      </c>
      <c r="U697" s="6">
        <f ca="1">IFERROR(IF(AND(OR(P697="Global X Investments Canada Inc",P697="Fidelity Investments Canada ULC",P697="3iQ Corp."), ISNUMBER(SEARCH("/U", A697))), 0, VLOOKUP(A697,'[1]fund_flow (BBG)'!$E:$F,2,FALSE)),0)</f>
        <v>0</v>
      </c>
      <c r="V697" s="6">
        <f ca="1">IFERROR(IF(AND(OR(P697="Global X Investments Canada Inc",P697="Fidelity Investments Canada ULC",P697="3iQ Corp."), ISNUMBER(SEARCH("/U", A697))), 0, VLOOKUP(A697,'[1]fund_flow (BBG)'!$G:$H,2,FALSE)),0)</f>
        <v>0</v>
      </c>
      <c r="W697" s="6">
        <f ca="1">IFERROR(IF(AND(OR(P697="Global X Investments Canada Inc",P697="Fidelity Investments Canada ULC",P697="3iQ Corp."), ISNUMBER(SEARCH("/U", A697))), 0, VLOOKUP(A697,'[1]fund_flow (BBG)'!$I:$J,2,FALSE)),0)</f>
        <v>665855.98462585395</v>
      </c>
      <c r="X697" s="6">
        <f ca="1">IFERROR(VLOOKUP(A697,'[1]num_trades (BBG)'!$A:$C,2,FALSE),0)</f>
        <v>67</v>
      </c>
      <c r="Y697" s="6">
        <f ca="1">IFERROR(VLOOKUP(A697,'[1]Turnover (BBG)'!$A:$C,2,FALSE),0)</f>
        <v>304575.53000000003</v>
      </c>
      <c r="Z697" s="6" t="str">
        <f>+IFERROR(IFERROR(VLOOKUP(M697,'[1]Category Mapping'!A:B,2,0),VLOOKUP(N697,'[1]Category Mapping'!A:B,2,0)),"Other")</f>
        <v>Other</v>
      </c>
      <c r="AA697" s="7">
        <v>7760425.6847593542</v>
      </c>
      <c r="AB697" s="6"/>
    </row>
    <row r="698" spans="1:28">
      <c r="A698" t="s">
        <v>4284</v>
      </c>
      <c r="B698">
        <v>697</v>
      </c>
      <c r="C698" t="s">
        <v>4285</v>
      </c>
      <c r="D698" t="s">
        <v>4286</v>
      </c>
      <c r="E698" s="5" t="s">
        <v>29</v>
      </c>
      <c r="F698">
        <v>1</v>
      </c>
      <c r="G698" t="s">
        <v>4287</v>
      </c>
      <c r="H698" t="s">
        <v>4288</v>
      </c>
      <c r="I698">
        <v>0.6</v>
      </c>
      <c r="J698">
        <v>0.74</v>
      </c>
      <c r="K698" s="5">
        <v>43432</v>
      </c>
      <c r="L698" t="s">
        <v>819</v>
      </c>
      <c r="M698" t="s">
        <v>2385</v>
      </c>
      <c r="N698" t="s">
        <v>2477</v>
      </c>
      <c r="P698" s="6" t="s">
        <v>522</v>
      </c>
      <c r="Q698" t="s">
        <v>4289</v>
      </c>
      <c r="R698" s="6">
        <f ca="1">IFERROR(IF(AND(OR(P698="Global X Investments Canada Inc",P698="Fidelity Investments Canada ULC",P698="3iQ Corp."), ISNUMBER(SEARCH("/U", A698))), 0, VLOOKUP(A698,'[1]aum (BBG)'!$A:$D,2,FALSE)),0)</f>
        <v>2913668.9186096191</v>
      </c>
      <c r="S698" s="6">
        <f ca="1">IFERROR(IF(AND(OR(P698="Global X Investments Canada Inc",P698="Fidelity Investments Canada ULC",P698="3iQ Corp."), ISNUMBER(SEARCH("/U", A698))), 0, VLOOKUP(A698,'[1]fund_flow (BBG)'!$A:$D,2,FALSE)),0)</f>
        <v>-491363.88674999989</v>
      </c>
      <c r="T698" s="6">
        <f ca="1">IFERROR(IF(AND(OR(P698="Global X Investments Canada Inc",P698="Fidelity Investments Canada ULC",P698="3iQ Corp."), ISNUMBER(SEARCH("/U", A698))), 0, VLOOKUP(A698,'[1]fund_flow (BBG)'!$A:$D,4,FALSE)),0)</f>
        <v>0</v>
      </c>
      <c r="U698" s="6">
        <f ca="1">IFERROR(IF(AND(OR(P698="Global X Investments Canada Inc",P698="Fidelity Investments Canada ULC",P698="3iQ Corp."), ISNUMBER(SEARCH("/U", A698))), 0, VLOOKUP(A698,'[1]fund_flow (BBG)'!$E:$F,2,FALSE)),0)</f>
        <v>-501317.44575000048</v>
      </c>
      <c r="V698" s="6">
        <f ca="1">IFERROR(IF(AND(OR(P698="Global X Investments Canada Inc",P698="Fidelity Investments Canada ULC",P698="3iQ Corp."), ISNUMBER(SEARCH("/U", A698))), 0, VLOOKUP(A698,'[1]fund_flow (BBG)'!$G:$H,2,FALSE)),0)</f>
        <v>0</v>
      </c>
      <c r="W698" s="6">
        <f ca="1">IFERROR(IF(AND(OR(P698="Global X Investments Canada Inc",P698="Fidelity Investments Canada ULC",P698="3iQ Corp."), ISNUMBER(SEARCH("/U", A698))), 0, VLOOKUP(A698,'[1]fund_flow (BBG)'!$I:$J,2,FALSE)),0)</f>
        <v>-992681.33250000037</v>
      </c>
      <c r="X698" s="6">
        <f ca="1">IFERROR(VLOOKUP(A698,'[1]num_trades (BBG)'!$A:$C,2,FALSE),0)</f>
        <v>18</v>
      </c>
      <c r="Y698" s="6">
        <f ca="1">IFERROR(VLOOKUP(A698,'[1]Turnover (BBG)'!$A:$C,2,FALSE),0)</f>
        <v>42688.289999999994</v>
      </c>
      <c r="Z698" s="6" t="str">
        <f>+IFERROR(IFERROR(VLOOKUP(M698,'[1]Category Mapping'!A:B,2,0),VLOOKUP(N698,'[1]Category Mapping'!A:B,2,0)),"Other")</f>
        <v>Other</v>
      </c>
      <c r="AA698" s="7">
        <v>1616330.7666778564</v>
      </c>
      <c r="AB698" s="6"/>
    </row>
    <row r="699" spans="1:28">
      <c r="A699" t="s">
        <v>4290</v>
      </c>
      <c r="B699">
        <v>698</v>
      </c>
      <c r="C699" t="s">
        <v>4291</v>
      </c>
      <c r="D699" t="s">
        <v>4292</v>
      </c>
      <c r="E699" s="5" t="s">
        <v>29</v>
      </c>
      <c r="F699">
        <v>1</v>
      </c>
      <c r="G699" t="s">
        <v>4293</v>
      </c>
      <c r="H699" t="s">
        <v>4294</v>
      </c>
      <c r="I699">
        <v>0.65</v>
      </c>
      <c r="J699">
        <v>0.74</v>
      </c>
      <c r="K699" s="5">
        <v>43445</v>
      </c>
      <c r="L699" t="s">
        <v>32</v>
      </c>
      <c r="M699" t="s">
        <v>473</v>
      </c>
      <c r="N699" t="s">
        <v>2209</v>
      </c>
      <c r="P699" s="6" t="s">
        <v>3121</v>
      </c>
      <c r="Q699" t="s">
        <v>4295</v>
      </c>
      <c r="R699" s="6">
        <f ca="1">IFERROR(IF(AND(OR(P699="Global X Investments Canada Inc",P699="Fidelity Investments Canada ULC",P699="3iQ Corp."), ISNUMBER(SEARCH("/U", A699))), 0, VLOOKUP(A699,'[1]aum (BBG)'!$A:$D,2,FALSE)),0)</f>
        <v>516364444.73266602</v>
      </c>
      <c r="S699" s="6">
        <f ca="1">IFERROR(IF(AND(OR(P699="Global X Investments Canada Inc",P699="Fidelity Investments Canada ULC",P699="3iQ Corp."), ISNUMBER(SEARCH("/U", A699))), 0, VLOOKUP(A699,'[1]fund_flow (BBG)'!$A:$D,2,FALSE)),0)</f>
        <v>0</v>
      </c>
      <c r="T699" s="6">
        <f ca="1">IFERROR(IF(AND(OR(P699="Global X Investments Canada Inc",P699="Fidelity Investments Canada ULC",P699="3iQ Corp."), ISNUMBER(SEARCH("/U", A699))), 0, VLOOKUP(A699,'[1]fund_flow (BBG)'!$A:$D,4,FALSE)),0)</f>
        <v>0</v>
      </c>
      <c r="U699" s="6">
        <f ca="1">IFERROR(IF(AND(OR(P699="Global X Investments Canada Inc",P699="Fidelity Investments Canada ULC",P699="3iQ Corp."), ISNUMBER(SEARCH("/U", A699))), 0, VLOOKUP(A699,'[1]fund_flow (BBG)'!$E:$F,2,FALSE)),0)</f>
        <v>-5721330.000000014</v>
      </c>
      <c r="V699" s="6">
        <f ca="1">IFERROR(IF(AND(OR(P699="Global X Investments Canada Inc",P699="Fidelity Investments Canada ULC",P699="3iQ Corp."), ISNUMBER(SEARCH("/U", A699))), 0, VLOOKUP(A699,'[1]fund_flow (BBG)'!$G:$H,2,FALSE)),0)</f>
        <v>0</v>
      </c>
      <c r="W699" s="6">
        <f ca="1">IFERROR(IF(AND(OR(P699="Global X Investments Canada Inc",P699="Fidelity Investments Canada ULC",P699="3iQ Corp."), ISNUMBER(SEARCH("/U", A699))), 0, VLOOKUP(A699,'[1]fund_flow (BBG)'!$I:$J,2,FALSE)),0)</f>
        <v>-5721330.000000014</v>
      </c>
      <c r="X699" s="6">
        <f ca="1">IFERROR(VLOOKUP(A699,'[1]num_trades (BBG)'!$A:$C,2,FALSE),0)</f>
        <v>426</v>
      </c>
      <c r="Y699" s="6">
        <f ca="1">IFERROR(VLOOKUP(A699,'[1]Turnover (BBG)'!$A:$C,2,FALSE),0)</f>
        <v>1929688.3599999999</v>
      </c>
      <c r="Z699" s="6" t="str">
        <f>+IFERROR(IFERROR(VLOOKUP(M699,'[1]Category Mapping'!A:B,2,0),VLOOKUP(N699,'[1]Category Mapping'!A:B,2,0)),"Other")</f>
        <v>Other</v>
      </c>
      <c r="AA699" s="7">
        <v>440027890.68222046</v>
      </c>
      <c r="AB699" s="6"/>
    </row>
    <row r="700" spans="1:28">
      <c r="A700" t="s">
        <v>4296</v>
      </c>
      <c r="B700">
        <v>699</v>
      </c>
      <c r="C700" t="s">
        <v>4297</v>
      </c>
      <c r="D700" t="s">
        <v>4298</v>
      </c>
      <c r="E700" s="5" t="s">
        <v>29</v>
      </c>
      <c r="F700">
        <v>1</v>
      </c>
      <c r="G700" t="s">
        <v>4299</v>
      </c>
      <c r="H700" t="s">
        <v>4300</v>
      </c>
      <c r="I700">
        <v>0.8</v>
      </c>
      <c r="J700">
        <v>0.83</v>
      </c>
      <c r="K700" s="5">
        <v>43445</v>
      </c>
      <c r="L700" t="s">
        <v>32</v>
      </c>
      <c r="M700" t="s">
        <v>170</v>
      </c>
      <c r="N700" t="s">
        <v>3188</v>
      </c>
      <c r="P700" s="6" t="s">
        <v>494</v>
      </c>
      <c r="Q700" t="s">
        <v>4301</v>
      </c>
      <c r="R700" s="6">
        <f ca="1">IFERROR(IF(AND(OR(P700="Global X Investments Canada Inc",P700="Fidelity Investments Canada ULC",P700="3iQ Corp."), ISNUMBER(SEARCH("/U", A700))), 0, VLOOKUP(A700,'[1]aum (BBG)'!$A:$D,2,FALSE)),0)</f>
        <v>250158583.37402344</v>
      </c>
      <c r="S700" s="6">
        <f ca="1">IFERROR(IF(AND(OR(P700="Global X Investments Canada Inc",P700="Fidelity Investments Canada ULC",P700="3iQ Corp."), ISNUMBER(SEARCH("/U", A700))), 0, VLOOKUP(A700,'[1]fund_flow (BBG)'!$A:$D,2,FALSE)),0)</f>
        <v>929392.80000000773</v>
      </c>
      <c r="T700" s="6">
        <f ca="1">IFERROR(IF(AND(OR(P700="Global X Investments Canada Inc",P700="Fidelity Investments Canada ULC",P700="3iQ Corp."), ISNUMBER(SEARCH("/U", A700))), 0, VLOOKUP(A700,'[1]fund_flow (BBG)'!$A:$D,4,FALSE)),0)</f>
        <v>-1934736.6000000159</v>
      </c>
      <c r="U700" s="6">
        <f ca="1">IFERROR(IF(AND(OR(P700="Global X Investments Canada Inc",P700="Fidelity Investments Canada ULC",P700="3iQ Corp."), ISNUMBER(SEARCH("/U", A700))), 0, VLOOKUP(A700,'[1]fund_flow (BBG)'!$E:$F,2,FALSE)),0)</f>
        <v>-994085.24999997881</v>
      </c>
      <c r="V700" s="6">
        <f ca="1">IFERROR(IF(AND(OR(P700="Global X Investments Canada Inc",P700="Fidelity Investments Canada ULC",P700="3iQ Corp."), ISNUMBER(SEARCH("/U", A700))), 0, VLOOKUP(A700,'[1]fund_flow (BBG)'!$G:$H,2,FALSE)),0)</f>
        <v>-3995066.7000000039</v>
      </c>
      <c r="W700" s="6">
        <f ca="1">IFERROR(IF(AND(OR(P700="Global X Investments Canada Inc",P700="Fidelity Investments Canada ULC",P700="3iQ Corp."), ISNUMBER(SEARCH("/U", A700))), 0, VLOOKUP(A700,'[1]fund_flow (BBG)'!$I:$J,2,FALSE)),0)</f>
        <v>-429562.95000000019</v>
      </c>
      <c r="X700" s="6">
        <f ca="1">IFERROR(VLOOKUP(A700,'[1]num_trades (BBG)'!$A:$C,2,FALSE),0)</f>
        <v>340</v>
      </c>
      <c r="Y700" s="6">
        <f ca="1">IFERROR(VLOOKUP(A700,'[1]Turnover (BBG)'!$A:$C,2,FALSE),0)</f>
        <v>3851810.8999999994</v>
      </c>
      <c r="Z700" s="6" t="str">
        <f>+IFERROR(IFERROR(VLOOKUP(M700,'[1]Category Mapping'!A:B,2,0),VLOOKUP(N700,'[1]Category Mapping'!A:B,2,0)),"Other")</f>
        <v>Asset Allocation</v>
      </c>
      <c r="AA700" s="7">
        <v>249559795.70388794</v>
      </c>
      <c r="AB700" s="6"/>
    </row>
    <row r="701" spans="1:28">
      <c r="A701" t="s">
        <v>4302</v>
      </c>
      <c r="B701">
        <v>700</v>
      </c>
      <c r="C701" t="s">
        <v>4303</v>
      </c>
      <c r="D701" t="s">
        <v>4304</v>
      </c>
      <c r="E701" s="5" t="s">
        <v>29</v>
      </c>
      <c r="F701">
        <v>1</v>
      </c>
      <c r="G701" t="s">
        <v>4305</v>
      </c>
      <c r="H701" t="s">
        <v>4306</v>
      </c>
      <c r="I701">
        <v>0.75</v>
      </c>
      <c r="J701">
        <v>0.8</v>
      </c>
      <c r="K701" s="5">
        <v>43445</v>
      </c>
      <c r="L701" t="s">
        <v>32</v>
      </c>
      <c r="M701" t="s">
        <v>170</v>
      </c>
      <c r="N701" t="s">
        <v>3188</v>
      </c>
      <c r="P701" s="6" t="s">
        <v>494</v>
      </c>
      <c r="Q701" t="s">
        <v>4307</v>
      </c>
      <c r="R701" s="6">
        <f ca="1">IFERROR(IF(AND(OR(P701="Global X Investments Canada Inc",P701="Fidelity Investments Canada ULC",P701="3iQ Corp."), ISNUMBER(SEARCH("/U", A701))), 0, VLOOKUP(A701,'[1]aum (BBG)'!$A:$D,2,FALSE)),0)</f>
        <v>82199644.584655762</v>
      </c>
      <c r="S701" s="6">
        <f ca="1">IFERROR(IF(AND(OR(P701="Global X Investments Canada Inc",P701="Fidelity Investments Canada ULC",P701="3iQ Corp."), ISNUMBER(SEARCH("/U", A701))), 0, VLOOKUP(A701,'[1]fund_flow (BBG)'!$A:$D,2,FALSE)),0)</f>
        <v>822161.84999999462</v>
      </c>
      <c r="T701" s="6">
        <f ca="1">IFERROR(IF(AND(OR(P701="Global X Investments Canada Inc",P701="Fidelity Investments Canada ULC",P701="3iQ Corp."), ISNUMBER(SEARCH("/U", A701))), 0, VLOOKUP(A701,'[1]fund_flow (BBG)'!$A:$D,4,FALSE)),0)</f>
        <v>0</v>
      </c>
      <c r="U701" s="6">
        <f ca="1">IFERROR(IF(AND(OR(P701="Global X Investments Canada Inc",P701="Fidelity Investments Canada ULC",P701="3iQ Corp."), ISNUMBER(SEARCH("/U", A701))), 0, VLOOKUP(A701,'[1]fund_flow (BBG)'!$E:$F,2,FALSE)),0)</f>
        <v>0</v>
      </c>
      <c r="V701" s="6">
        <f ca="1">IFERROR(IF(AND(OR(P701="Global X Investments Canada Inc",P701="Fidelity Investments Canada ULC",P701="3iQ Corp."), ISNUMBER(SEARCH("/U", A701))), 0, VLOOKUP(A701,'[1]fund_flow (BBG)'!$G:$H,2,FALSE)),0)</f>
        <v>-1641375.8999999892</v>
      </c>
      <c r="W701" s="6">
        <f ca="1">IFERROR(IF(AND(OR(P701="Global X Investments Canada Inc",P701="Fidelity Investments Canada ULC",P701="3iQ Corp."), ISNUMBER(SEARCH("/U", A701))), 0, VLOOKUP(A701,'[1]fund_flow (BBG)'!$I:$J,2,FALSE)),0)</f>
        <v>-24082.349999999627</v>
      </c>
      <c r="X701" s="6">
        <f ca="1">IFERROR(VLOOKUP(A701,'[1]num_trades (BBG)'!$A:$C,2,FALSE),0)</f>
        <v>74</v>
      </c>
      <c r="Y701" s="6">
        <f ca="1">IFERROR(VLOOKUP(A701,'[1]Turnover (BBG)'!$A:$C,2,FALSE),0)</f>
        <v>1070810.47</v>
      </c>
      <c r="Z701" s="6" t="str">
        <f>+IFERROR(IFERROR(VLOOKUP(M701,'[1]Category Mapping'!A:B,2,0),VLOOKUP(N701,'[1]Category Mapping'!A:B,2,0)),"Other")</f>
        <v>Asset Allocation</v>
      </c>
      <c r="AA701" s="7">
        <v>65431370.849609375</v>
      </c>
      <c r="AB701" s="6"/>
    </row>
    <row r="702" spans="1:28">
      <c r="A702" t="s">
        <v>4308</v>
      </c>
      <c r="B702">
        <v>701</v>
      </c>
      <c r="C702" t="s">
        <v>4309</v>
      </c>
      <c r="D702" t="s">
        <v>4310</v>
      </c>
      <c r="E702" s="5" t="s">
        <v>29</v>
      </c>
      <c r="F702">
        <v>1</v>
      </c>
      <c r="G702" t="s">
        <v>4311</v>
      </c>
      <c r="H702" s="8">
        <v>5.5860000000000002E+103</v>
      </c>
      <c r="I702">
        <v>0.7</v>
      </c>
      <c r="J702">
        <v>0.75</v>
      </c>
      <c r="K702" s="5">
        <v>43476</v>
      </c>
      <c r="L702" t="s">
        <v>32</v>
      </c>
      <c r="M702" t="s">
        <v>170</v>
      </c>
      <c r="N702" t="s">
        <v>171</v>
      </c>
      <c r="P702" s="6" t="s">
        <v>494</v>
      </c>
      <c r="Q702" t="s">
        <v>4312</v>
      </c>
      <c r="R702" s="6">
        <f ca="1">IFERROR(IF(AND(OR(P702="Global X Investments Canada Inc",P702="Fidelity Investments Canada ULC",P702="3iQ Corp."), ISNUMBER(SEARCH("/U", A702))), 0, VLOOKUP(A702,'[1]aum (BBG)'!$A:$D,2,FALSE)),0)</f>
        <v>22230053.186416626</v>
      </c>
      <c r="S702" s="6">
        <f ca="1">IFERROR(IF(AND(OR(P702="Global X Investments Canada Inc",P702="Fidelity Investments Canada ULC",P702="3iQ Corp."), ISNUMBER(SEARCH("/U", A702))), 0, VLOOKUP(A702,'[1]fund_flow (BBG)'!$A:$D,2,FALSE)),0)</f>
        <v>0</v>
      </c>
      <c r="T702" s="6">
        <f ca="1">IFERROR(IF(AND(OR(P702="Global X Investments Canada Inc",P702="Fidelity Investments Canada ULC",P702="3iQ Corp."), ISNUMBER(SEARCH("/U", A702))), 0, VLOOKUP(A702,'[1]fund_flow (BBG)'!$A:$D,4,FALSE)),0)</f>
        <v>965.24999999994179</v>
      </c>
      <c r="U702" s="6">
        <f ca="1">IFERROR(IF(AND(OR(P702="Global X Investments Canada Inc",P702="Fidelity Investments Canada ULC",P702="3iQ Corp."), ISNUMBER(SEARCH("/U", A702))), 0, VLOOKUP(A702,'[1]fund_flow (BBG)'!$E:$F,2,FALSE)),0)</f>
        <v>0</v>
      </c>
      <c r="V702" s="6">
        <f ca="1">IFERROR(IF(AND(OR(P702="Global X Investments Canada Inc",P702="Fidelity Investments Canada ULC",P702="3iQ Corp."), ISNUMBER(SEARCH("/U", A702))), 0, VLOOKUP(A702,'[1]fund_flow (BBG)'!$G:$H,2,FALSE)),0)</f>
        <v>-448635.15000000037</v>
      </c>
      <c r="W702" s="6">
        <f ca="1">IFERROR(IF(AND(OR(P702="Global X Investments Canada Inc",P702="Fidelity Investments Canada ULC",P702="3iQ Corp."), ISNUMBER(SEARCH("/U", A702))), 0, VLOOKUP(A702,'[1]fund_flow (BBG)'!$I:$J,2,FALSE)),0)</f>
        <v>-447669.90000000043</v>
      </c>
      <c r="X702" s="6">
        <f ca="1">IFERROR(VLOOKUP(A702,'[1]num_trades (BBG)'!$A:$C,2,FALSE),0)</f>
        <v>78</v>
      </c>
      <c r="Y702" s="6">
        <f ca="1">IFERROR(VLOOKUP(A702,'[1]Turnover (BBG)'!$A:$C,2,FALSE),0)</f>
        <v>561480.04</v>
      </c>
      <c r="Z702" s="6" t="str">
        <f>+IFERROR(IFERROR(VLOOKUP(M702,'[1]Category Mapping'!A:B,2,0),VLOOKUP(N702,'[1]Category Mapping'!A:B,2,0)),"Other")</f>
        <v>Asset Allocation</v>
      </c>
      <c r="AA702" s="7">
        <v>23036978.816986084</v>
      </c>
      <c r="AB702" s="6"/>
    </row>
    <row r="703" spans="1:28">
      <c r="A703" t="s">
        <v>4313</v>
      </c>
      <c r="B703">
        <v>702</v>
      </c>
      <c r="C703" t="s">
        <v>4314</v>
      </c>
      <c r="D703" t="s">
        <v>4315</v>
      </c>
      <c r="E703" s="5" t="s">
        <v>29</v>
      </c>
      <c r="F703">
        <v>1</v>
      </c>
      <c r="G703" t="s">
        <v>4316</v>
      </c>
      <c r="H703" t="s">
        <v>4317</v>
      </c>
      <c r="I703">
        <v>0.4</v>
      </c>
      <c r="J703">
        <v>0.68</v>
      </c>
      <c r="K703" s="5">
        <v>43480</v>
      </c>
      <c r="L703" t="s">
        <v>32</v>
      </c>
      <c r="M703" t="s">
        <v>94</v>
      </c>
      <c r="N703" t="s">
        <v>95</v>
      </c>
      <c r="P703" s="6" t="s">
        <v>1906</v>
      </c>
      <c r="Q703" t="s">
        <v>4318</v>
      </c>
      <c r="R703" s="6">
        <f ca="1">IFERROR(IF(AND(OR(P703="Global X Investments Canada Inc",P703="Fidelity Investments Canada ULC",P703="3iQ Corp."), ISNUMBER(SEARCH("/U", A703))), 0, VLOOKUP(A703,'[1]aum (BBG)'!$A:$D,2,FALSE)),0)</f>
        <v>65057396.697998047</v>
      </c>
      <c r="S703" s="6">
        <f ca="1">IFERROR(IF(AND(OR(P703="Global X Investments Canada Inc",P703="Fidelity Investments Canada ULC",P703="3iQ Corp."), ISNUMBER(SEARCH("/U", A703))), 0, VLOOKUP(A703,'[1]fund_flow (BBG)'!$A:$D,2,FALSE)),0)</f>
        <v>-2529122.5000000023</v>
      </c>
      <c r="T703" s="6">
        <f ca="1">IFERROR(IF(AND(OR(P703="Global X Investments Canada Inc",P703="Fidelity Investments Canada ULC",P703="3iQ Corp."), ISNUMBER(SEARCH("/U", A703))), 0, VLOOKUP(A703,'[1]fund_flow (BBG)'!$A:$D,4,FALSE)),0)</f>
        <v>2761095.0000000023</v>
      </c>
      <c r="U703" s="6">
        <f ca="1">IFERROR(IF(AND(OR(P703="Global X Investments Canada Inc",P703="Fidelity Investments Canada ULC",P703="3iQ Corp."), ISNUMBER(SEARCH("/U", A703))), 0, VLOOKUP(A703,'[1]fund_flow (BBG)'!$E:$F,2,FALSE)),0)</f>
        <v>0</v>
      </c>
      <c r="V703" s="6">
        <f ca="1">IFERROR(IF(AND(OR(P703="Global X Investments Canada Inc",P703="Fidelity Investments Canada ULC",P703="3iQ Corp."), ISNUMBER(SEARCH("/U", A703))), 0, VLOOKUP(A703,'[1]fund_flow (BBG)'!$G:$H,2,FALSE)),0)</f>
        <v>0</v>
      </c>
      <c r="W703" s="6">
        <f ca="1">IFERROR(IF(AND(OR(P703="Global X Investments Canada Inc",P703="Fidelity Investments Canada ULC",P703="3iQ Corp."), ISNUMBER(SEARCH("/U", A703))), 0, VLOOKUP(A703,'[1]fund_flow (BBG)'!$I:$J,2,FALSE)),0)</f>
        <v>2446052.5000000014</v>
      </c>
      <c r="X703" s="6">
        <f ca="1">IFERROR(VLOOKUP(A703,'[1]num_trades (BBG)'!$A:$C,2,FALSE),0)</f>
        <v>426</v>
      </c>
      <c r="Y703" s="6">
        <f ca="1">IFERROR(VLOOKUP(A703,'[1]Turnover (BBG)'!$A:$C,2,FALSE),0)</f>
        <v>1914544.4000000001</v>
      </c>
      <c r="Z703" s="6" t="str">
        <f>+IFERROR(IFERROR(VLOOKUP(M703,'[1]Category Mapping'!A:B,2,0),VLOOKUP(N703,'[1]Category Mapping'!A:B,2,0)),"Other")</f>
        <v>Global Sector Equity</v>
      </c>
      <c r="AA703" s="7">
        <v>12504375.457763672</v>
      </c>
      <c r="AB703" s="6"/>
    </row>
    <row r="704" spans="1:28">
      <c r="A704" t="s">
        <v>4319</v>
      </c>
      <c r="B704">
        <v>703</v>
      </c>
      <c r="C704" t="s">
        <v>4320</v>
      </c>
      <c r="D704" t="s">
        <v>4321</v>
      </c>
      <c r="E704" s="5" t="s">
        <v>29</v>
      </c>
      <c r="F704">
        <v>1</v>
      </c>
      <c r="G704" t="s">
        <v>4322</v>
      </c>
      <c r="H704" s="8">
        <v>6.2877000000000005E+113</v>
      </c>
      <c r="I704">
        <v>0.5</v>
      </c>
      <c r="J704">
        <v>0.57999999999999996</v>
      </c>
      <c r="K704" s="5">
        <v>43480</v>
      </c>
      <c r="L704" t="s">
        <v>32</v>
      </c>
      <c r="M704" t="s">
        <v>261</v>
      </c>
      <c r="N704" t="s">
        <v>232</v>
      </c>
      <c r="P704" s="6" t="s">
        <v>4323</v>
      </c>
      <c r="Q704" t="s">
        <v>4324</v>
      </c>
      <c r="R704" s="6">
        <f ca="1">IFERROR(IF(AND(OR(P704="Global X Investments Canada Inc",P704="Fidelity Investments Canada ULC",P704="3iQ Corp."), ISNUMBER(SEARCH("/U", A704))), 0, VLOOKUP(A704,'[1]aum (BBG)'!$A:$D,2,FALSE)),0)</f>
        <v>160395744.22836304</v>
      </c>
      <c r="S704" s="6">
        <f ca="1">IFERROR(IF(AND(OR(P704="Global X Investments Canada Inc",P704="Fidelity Investments Canada ULC",P704="3iQ Corp."), ISNUMBER(SEARCH("/U", A704))), 0, VLOOKUP(A704,'[1]fund_flow (BBG)'!$A:$D,2,FALSE)),0)</f>
        <v>0</v>
      </c>
      <c r="T704" s="6">
        <f ca="1">IFERROR(IF(AND(OR(P704="Global X Investments Canada Inc",P704="Fidelity Investments Canada ULC",P704="3iQ Corp."), ISNUMBER(SEARCH("/U", A704))), 0, VLOOKUP(A704,'[1]fund_flow (BBG)'!$A:$D,4,FALSE)),0)</f>
        <v>663737.50000000943</v>
      </c>
      <c r="U704" s="6">
        <f ca="1">IFERROR(IF(AND(OR(P704="Global X Investments Canada Inc",P704="Fidelity Investments Canada ULC",P704="3iQ Corp."), ISNUMBER(SEARCH("/U", A704))), 0, VLOOKUP(A704,'[1]fund_flow (BBG)'!$E:$F,2,FALSE)),0)</f>
        <v>1333949.9999999951</v>
      </c>
      <c r="V704" s="6">
        <f ca="1">IFERROR(IF(AND(OR(P704="Global X Investments Canada Inc",P704="Fidelity Investments Canada ULC",P704="3iQ Corp."), ISNUMBER(SEARCH("/U", A704))), 0, VLOOKUP(A704,'[1]fund_flow (BBG)'!$G:$H,2,FALSE)),0)</f>
        <v>668905.00000000955</v>
      </c>
      <c r="W704" s="6">
        <f ca="1">IFERROR(IF(AND(OR(P704="Global X Investments Canada Inc",P704="Fidelity Investments Canada ULC",P704="3iQ Corp."), ISNUMBER(SEARCH("/U", A704))), 0, VLOOKUP(A704,'[1]fund_flow (BBG)'!$I:$J,2,FALSE)),0)</f>
        <v>2666592.500000014</v>
      </c>
      <c r="X704" s="6">
        <f ca="1">IFERROR(VLOOKUP(A704,'[1]num_trades (BBG)'!$A:$C,2,FALSE),0)</f>
        <v>376</v>
      </c>
      <c r="Y704" s="6">
        <f ca="1">IFERROR(VLOOKUP(A704,'[1]Turnover (BBG)'!$A:$C,2,FALSE),0)</f>
        <v>1764700.9999999998</v>
      </c>
      <c r="Z704" s="6" t="str">
        <f>+IFERROR(IFERROR(VLOOKUP(M704,'[1]Category Mapping'!A:B,2,0),VLOOKUP(N704,'[1]Category Mapping'!A:B,2,0)),"Other")</f>
        <v>Other</v>
      </c>
      <c r="AA704" s="7">
        <v>154551452.97050476</v>
      </c>
      <c r="AB704" s="6"/>
    </row>
    <row r="705" spans="1:28">
      <c r="A705" t="s">
        <v>4325</v>
      </c>
      <c r="B705">
        <v>704</v>
      </c>
      <c r="C705" t="s">
        <v>4326</v>
      </c>
      <c r="D705" t="s">
        <v>4327</v>
      </c>
      <c r="E705" s="5" t="s">
        <v>29</v>
      </c>
      <c r="F705">
        <v>1</v>
      </c>
      <c r="G705" t="s">
        <v>4328</v>
      </c>
      <c r="H705" t="s">
        <v>4329</v>
      </c>
      <c r="I705">
        <v>0.5</v>
      </c>
      <c r="J705">
        <v>0.75</v>
      </c>
      <c r="K705" s="5">
        <v>43480</v>
      </c>
      <c r="L705" t="s">
        <v>32</v>
      </c>
      <c r="M705" t="s">
        <v>820</v>
      </c>
      <c r="N705" t="s">
        <v>679</v>
      </c>
      <c r="P705" s="6" t="s">
        <v>1906</v>
      </c>
      <c r="Q705" t="s">
        <v>4330</v>
      </c>
      <c r="R705" s="6">
        <f ca="1">IFERROR(IF(AND(OR(P705="Global X Investments Canada Inc",P705="Fidelity Investments Canada ULC",P705="3iQ Corp."), ISNUMBER(SEARCH("/U", A705))), 0, VLOOKUP(A705,'[1]aum (BBG)'!$A:$D,2,FALSE)),0)</f>
        <v>436921699.14245605</v>
      </c>
      <c r="S705" s="6">
        <f ca="1">IFERROR(IF(AND(OR(P705="Global X Investments Canada Inc",P705="Fidelity Investments Canada ULC",P705="3iQ Corp."), ISNUMBER(SEARCH("/U", A705))), 0, VLOOKUP(A705,'[1]fund_flow (BBG)'!$A:$D,2,FALSE)),0)</f>
        <v>5734807.500000013</v>
      </c>
      <c r="T705" s="6">
        <f ca="1">IFERROR(IF(AND(OR(P705="Global X Investments Canada Inc",P705="Fidelity Investments Canada ULC",P705="3iQ Corp."), ISNUMBER(SEARCH("/U", A705))), 0, VLOOKUP(A705,'[1]fund_flow (BBG)'!$A:$D,4,FALSE)),0)</f>
        <v>8044567.5000000121</v>
      </c>
      <c r="U705" s="6">
        <f ca="1">IFERROR(IF(AND(OR(P705="Global X Investments Canada Inc",P705="Fidelity Investments Canada ULC",P705="3iQ Corp."), ISNUMBER(SEARCH("/U", A705))), 0, VLOOKUP(A705,'[1]fund_flow (BBG)'!$E:$F,2,FALSE)),0)</f>
        <v>-4710710.0000000009</v>
      </c>
      <c r="V705" s="6">
        <f ca="1">IFERROR(IF(AND(OR(P705="Global X Investments Canada Inc",P705="Fidelity Investments Canada ULC",P705="3iQ Corp."), ISNUMBER(SEARCH("/U", A705))), 0, VLOOKUP(A705,'[1]fund_flow (BBG)'!$G:$H,2,FALSE)),0)</f>
        <v>2283724.9999999995</v>
      </c>
      <c r="W705" s="6">
        <f ca="1">IFERROR(IF(AND(OR(P705="Global X Investments Canada Inc",P705="Fidelity Investments Canada ULC",P705="3iQ Corp."), ISNUMBER(SEARCH("/U", A705))), 0, VLOOKUP(A705,'[1]fund_flow (BBG)'!$I:$J,2,FALSE)),0)</f>
        <v>13187859.999999985</v>
      </c>
      <c r="X705" s="6">
        <f ca="1">IFERROR(VLOOKUP(A705,'[1]num_trades (BBG)'!$A:$C,2,FALSE),0)</f>
        <v>2528</v>
      </c>
      <c r="Y705" s="6">
        <f ca="1">IFERROR(VLOOKUP(A705,'[1]Turnover (BBG)'!$A:$C,2,FALSE),0)</f>
        <v>13596370</v>
      </c>
      <c r="Z705" s="6" t="str">
        <f>+IFERROR(IFERROR(VLOOKUP(M705,'[1]Category Mapping'!A:B,2,0),VLOOKUP(N705,'[1]Category Mapping'!A:B,2,0)),"Other")</f>
        <v>Covered Call</v>
      </c>
      <c r="AA705" s="7">
        <v>253787027.83584595</v>
      </c>
      <c r="AB705" s="6"/>
    </row>
    <row r="706" spans="1:28">
      <c r="A706" t="s">
        <v>4331</v>
      </c>
      <c r="B706">
        <v>705</v>
      </c>
      <c r="C706" t="s">
        <v>4332</v>
      </c>
      <c r="D706" t="s">
        <v>4333</v>
      </c>
      <c r="E706" s="5" t="s">
        <v>29</v>
      </c>
      <c r="F706">
        <v>1</v>
      </c>
      <c r="G706" t="s">
        <v>4334</v>
      </c>
      <c r="H706" t="s">
        <v>4335</v>
      </c>
      <c r="I706">
        <v>0.35</v>
      </c>
      <c r="J706">
        <v>0.39</v>
      </c>
      <c r="K706" s="5">
        <v>43483</v>
      </c>
      <c r="L706" t="s">
        <v>32</v>
      </c>
      <c r="M706" t="s">
        <v>33</v>
      </c>
      <c r="N706" t="s">
        <v>2060</v>
      </c>
      <c r="P706" s="6" t="s">
        <v>4087</v>
      </c>
      <c r="Q706" t="s">
        <v>4336</v>
      </c>
      <c r="R706" s="6">
        <f ca="1">IFERROR(IF(AND(OR(P706="Global X Investments Canada Inc",P706="Fidelity Investments Canada ULC",P706="3iQ Corp."), ISNUMBER(SEARCH("/U", A706))), 0, VLOOKUP(A706,'[1]aum (BBG)'!$A:$D,2,FALSE)),0)</f>
        <v>733680427.55126953</v>
      </c>
      <c r="S706" s="6">
        <f ca="1">IFERROR(IF(AND(OR(P706="Global X Investments Canada Inc",P706="Fidelity Investments Canada ULC",P706="3iQ Corp."), ISNUMBER(SEARCH("/U", A706))), 0, VLOOKUP(A706,'[1]fund_flow (BBG)'!$A:$D,2,FALSE)),0)</f>
        <v>13573820.000000019</v>
      </c>
      <c r="T706" s="6">
        <f ca="1">IFERROR(IF(AND(OR(P706="Global X Investments Canada Inc",P706="Fidelity Investments Canada ULC",P706="3iQ Corp."), ISNUMBER(SEARCH("/U", A706))), 0, VLOOKUP(A706,'[1]fund_flow (BBG)'!$A:$D,4,FALSE)),0)</f>
        <v>12648827.500000004</v>
      </c>
      <c r="U706" s="6">
        <f ca="1">IFERROR(IF(AND(OR(P706="Global X Investments Canada Inc",P706="Fidelity Investments Canada ULC",P706="3iQ Corp."), ISNUMBER(SEARCH("/U", A706))), 0, VLOOKUP(A706,'[1]fund_flow (BBG)'!$E:$F,2,FALSE)),0)</f>
        <v>-52410167.500000015</v>
      </c>
      <c r="V706" s="6">
        <f ca="1">IFERROR(IF(AND(OR(P706="Global X Investments Canada Inc",P706="Fidelity Investments Canada ULC",P706="3iQ Corp."), ISNUMBER(SEARCH("/U", A706))), 0, VLOOKUP(A706,'[1]fund_flow (BBG)'!$G:$H,2,FALSE)),0)</f>
        <v>16532129.999999965</v>
      </c>
      <c r="W706" s="6">
        <f ca="1">IFERROR(IF(AND(OR(P706="Global X Investments Canada Inc",P706="Fidelity Investments Canada ULC",P706="3iQ Corp."), ISNUMBER(SEARCH("/U", A706))), 0, VLOOKUP(A706,'[1]fund_flow (BBG)'!$I:$J,2,FALSE)),0)</f>
        <v>-8239677.5000000121</v>
      </c>
      <c r="X706" s="6">
        <f ca="1">IFERROR(VLOOKUP(A706,'[1]num_trades (BBG)'!$A:$C,2,FALSE),0)</f>
        <v>202</v>
      </c>
      <c r="Y706" s="6">
        <f ca="1">IFERROR(VLOOKUP(A706,'[1]Turnover (BBG)'!$A:$C,2,FALSE),0)</f>
        <v>1516918.3</v>
      </c>
      <c r="Z706" s="6" t="str">
        <f>+IFERROR(IFERROR(VLOOKUP(M706,'[1]Category Mapping'!A:B,2,0),VLOOKUP(N706,'[1]Category Mapping'!A:B,2,0)),"Other")</f>
        <v>Other</v>
      </c>
      <c r="AA706" s="7">
        <v>217876416.77856445</v>
      </c>
      <c r="AB706" s="6"/>
    </row>
    <row r="707" spans="1:28">
      <c r="A707" t="s">
        <v>4337</v>
      </c>
      <c r="B707">
        <v>706</v>
      </c>
      <c r="C707" t="s">
        <v>4338</v>
      </c>
      <c r="D707" t="s">
        <v>4339</v>
      </c>
      <c r="E707" s="5" t="s">
        <v>29</v>
      </c>
      <c r="F707">
        <v>1</v>
      </c>
      <c r="G707" t="s">
        <v>4340</v>
      </c>
      <c r="H707" t="s">
        <v>4341</v>
      </c>
      <c r="I707">
        <v>0.35</v>
      </c>
      <c r="J707">
        <v>0.39</v>
      </c>
      <c r="K707" s="5">
        <v>43483</v>
      </c>
      <c r="L707" t="s">
        <v>32</v>
      </c>
      <c r="M707" t="s">
        <v>33</v>
      </c>
      <c r="N707" t="s">
        <v>1139</v>
      </c>
      <c r="P707" s="6" t="s">
        <v>4087</v>
      </c>
      <c r="Q707" t="s">
        <v>4342</v>
      </c>
      <c r="R707" s="6">
        <f ca="1">IFERROR(IF(AND(OR(P707="Global X Investments Canada Inc",P707="Fidelity Investments Canada ULC",P707="3iQ Corp."), ISNUMBER(SEARCH("/U", A707))), 0, VLOOKUP(A707,'[1]aum (BBG)'!$A:$D,2,FALSE)),0)</f>
        <v>730075774.47891235</v>
      </c>
      <c r="S707" s="6">
        <f ca="1">IFERROR(IF(AND(OR(P707="Global X Investments Canada Inc",P707="Fidelity Investments Canada ULC",P707="3iQ Corp."), ISNUMBER(SEARCH("/U", A707))), 0, VLOOKUP(A707,'[1]fund_flow (BBG)'!$A:$D,2,FALSE)),0)</f>
        <v>15030099.999999907</v>
      </c>
      <c r="T707" s="6">
        <f ca="1">IFERROR(IF(AND(OR(P707="Global X Investments Canada Inc",P707="Fidelity Investments Canada ULC",P707="3iQ Corp."), ISNUMBER(SEARCH("/U", A707))), 0, VLOOKUP(A707,'[1]fund_flow (BBG)'!$A:$D,4,FALSE)),0)</f>
        <v>11771487.500000089</v>
      </c>
      <c r="U707" s="6">
        <f ca="1">IFERROR(IF(AND(OR(P707="Global X Investments Canada Inc",P707="Fidelity Investments Canada ULC",P707="3iQ Corp."), ISNUMBER(SEARCH("/U", A707))), 0, VLOOKUP(A707,'[1]fund_flow (BBG)'!$E:$F,2,FALSE)),0)</f>
        <v>-2232055.0000000317</v>
      </c>
      <c r="V707" s="6">
        <f ca="1">IFERROR(IF(AND(OR(P707="Global X Investments Canada Inc",P707="Fidelity Investments Canada ULC",P707="3iQ Corp."), ISNUMBER(SEARCH("/U", A707))), 0, VLOOKUP(A707,'[1]fund_flow (BBG)'!$G:$H,2,FALSE)),0)</f>
        <v>16141882.5</v>
      </c>
      <c r="W707" s="6">
        <f ca="1">IFERROR(IF(AND(OR(P707="Global X Investments Canada Inc",P707="Fidelity Investments Canada ULC",P707="3iQ Corp."), ISNUMBER(SEARCH("/U", A707))), 0, VLOOKUP(A707,'[1]fund_flow (BBG)'!$I:$J,2,FALSE)),0)</f>
        <v>54542727.49999994</v>
      </c>
      <c r="X707" s="6">
        <f ca="1">IFERROR(VLOOKUP(A707,'[1]num_trades (BBG)'!$A:$C,2,FALSE),0)</f>
        <v>111</v>
      </c>
      <c r="Y707" s="6">
        <f ca="1">IFERROR(VLOOKUP(A707,'[1]Turnover (BBG)'!$A:$C,2,FALSE),0)</f>
        <v>571153.67000000004</v>
      </c>
      <c r="Z707" s="6" t="str">
        <f>+IFERROR(IFERROR(VLOOKUP(M707,'[1]Category Mapping'!A:B,2,0),VLOOKUP(N707,'[1]Category Mapping'!A:B,2,0)),"Other")</f>
        <v>Other</v>
      </c>
      <c r="AA707" s="7">
        <v>190689500.80871582</v>
      </c>
      <c r="AB707" s="6"/>
    </row>
    <row r="708" spans="1:28">
      <c r="A708" t="s">
        <v>4343</v>
      </c>
      <c r="B708">
        <v>707</v>
      </c>
      <c r="C708" t="s">
        <v>4344</v>
      </c>
      <c r="D708" t="s">
        <v>4345</v>
      </c>
      <c r="E708" s="5" t="s">
        <v>29</v>
      </c>
      <c r="F708">
        <v>2</v>
      </c>
      <c r="G708" t="s">
        <v>4346</v>
      </c>
      <c r="H708" t="s">
        <v>4347</v>
      </c>
      <c r="I708">
        <v>0.35</v>
      </c>
      <c r="J708">
        <v>0.39</v>
      </c>
      <c r="K708" s="5">
        <v>43483</v>
      </c>
      <c r="L708" t="s">
        <v>32</v>
      </c>
      <c r="M708" t="s">
        <v>480</v>
      </c>
      <c r="N708" t="s">
        <v>2060</v>
      </c>
      <c r="P708" s="6" t="s">
        <v>4087</v>
      </c>
      <c r="Q708" t="s">
        <v>4348</v>
      </c>
      <c r="R708" s="6">
        <f ca="1">IFERROR(IF(AND(OR(P708="Global X Investments Canada Inc",P708="Fidelity Investments Canada ULC",P708="3iQ Corp."), ISNUMBER(SEARCH("/U", A708))), 0, VLOOKUP(A708,'[1]aum (BBG)'!$A:$D,2,FALSE)),0)</f>
        <v>1921374642.9443359</v>
      </c>
      <c r="S708" s="6">
        <f ca="1">IFERROR(IF(AND(OR(P708="Global X Investments Canada Inc",P708="Fidelity Investments Canada ULC",P708="3iQ Corp."), ISNUMBER(SEARCH("/U", A708))), 0, VLOOKUP(A708,'[1]fund_flow (BBG)'!$A:$D,2,FALSE)),0)</f>
        <v>27240197.499999903</v>
      </c>
      <c r="T708" s="6">
        <f ca="1">IFERROR(IF(AND(OR(P708="Global X Investments Canada Inc",P708="Fidelity Investments Canada ULC",P708="3iQ Corp."), ISNUMBER(SEARCH("/U", A708))), 0, VLOOKUP(A708,'[1]fund_flow (BBG)'!$A:$D,4,FALSE)),0)</f>
        <v>24059777.500000097</v>
      </c>
      <c r="U708" s="6">
        <f ca="1">IFERROR(IF(AND(OR(P708="Global X Investments Canada Inc",P708="Fidelity Investments Canada ULC",P708="3iQ Corp."), ISNUMBER(SEARCH("/U", A708))), 0, VLOOKUP(A708,'[1]fund_flow (BBG)'!$E:$F,2,FALSE)),0)</f>
        <v>94023982.5</v>
      </c>
      <c r="V708" s="6">
        <f ca="1">IFERROR(IF(AND(OR(P708="Global X Investments Canada Inc",P708="Fidelity Investments Canada ULC",P708="3iQ Corp."), ISNUMBER(SEARCH("/U", A708))), 0, VLOOKUP(A708,'[1]fund_flow (BBG)'!$G:$H,2,FALSE)),0)</f>
        <v>19173837.499999899</v>
      </c>
      <c r="W708" s="6">
        <f ca="1">IFERROR(IF(AND(OR(P708="Global X Investments Canada Inc",P708="Fidelity Investments Canada ULC",P708="3iQ Corp."), ISNUMBER(SEARCH("/U", A708))), 0, VLOOKUP(A708,'[1]fund_flow (BBG)'!$I:$J,2,FALSE)),0)</f>
        <v>164363989.99999991</v>
      </c>
      <c r="X708" s="6">
        <f ca="1">IFERROR(VLOOKUP(A708,'[1]num_trades (BBG)'!$A:$C,2,FALSE),0)</f>
        <v>724</v>
      </c>
      <c r="Y708" s="6">
        <f ca="1">IFERROR(VLOOKUP(A708,'[1]Turnover (BBG)'!$A:$C,2,FALSE),0)</f>
        <v>8178550</v>
      </c>
      <c r="Z708" s="6" t="str">
        <f>+IFERROR(IFERROR(VLOOKUP(M708,'[1]Category Mapping'!A:B,2,0),VLOOKUP(N708,'[1]Category Mapping'!A:B,2,0)),"Other")</f>
        <v>Other</v>
      </c>
      <c r="AA708" s="7">
        <v>831508202.36206055</v>
      </c>
      <c r="AB708" s="6"/>
    </row>
    <row r="709" spans="1:28">
      <c r="A709" t="s">
        <v>4349</v>
      </c>
      <c r="B709">
        <v>708</v>
      </c>
      <c r="C709" t="s">
        <v>4350</v>
      </c>
      <c r="D709" t="s">
        <v>4351</v>
      </c>
      <c r="E709" s="9">
        <v>45378</v>
      </c>
      <c r="F709">
        <v>2</v>
      </c>
      <c r="G709" t="s">
        <v>4352</v>
      </c>
      <c r="H709" t="s">
        <v>4353</v>
      </c>
      <c r="I709">
        <v>0.35</v>
      </c>
      <c r="J709">
        <v>0.38</v>
      </c>
      <c r="K709" s="5">
        <v>43483</v>
      </c>
      <c r="L709" t="s">
        <v>32</v>
      </c>
      <c r="M709" t="s">
        <v>480</v>
      </c>
      <c r="N709" t="s">
        <v>1139</v>
      </c>
      <c r="P709" s="6" t="s">
        <v>4087</v>
      </c>
      <c r="Q709" t="s">
        <v>4354</v>
      </c>
      <c r="R709" s="6">
        <f ca="1">IFERROR(IF(AND(OR(P709="Global X Investments Canada Inc",P709="Fidelity Investments Canada ULC",P709="3iQ Corp."), ISNUMBER(SEARCH("/U", A709))), 0, VLOOKUP(A709,'[1]aum (BBG)'!$A:$D,2,FALSE)),0)</f>
        <v>1510928701.7822266</v>
      </c>
      <c r="S709" s="6">
        <f ca="1">IFERROR(IF(AND(OR(P709="Global X Investments Canada Inc",P709="Fidelity Investments Canada ULC",P709="3iQ Corp."), ISNUMBER(SEARCH("/U", A709))), 0, VLOOKUP(A709,'[1]fund_flow (BBG)'!$A:$D,2,FALSE)),0)</f>
        <v>26434292.5</v>
      </c>
      <c r="T709" s="6">
        <f ca="1">IFERROR(IF(AND(OR(P709="Global X Investments Canada Inc",P709="Fidelity Investments Canada ULC",P709="3iQ Corp."), ISNUMBER(SEARCH("/U", A709))), 0, VLOOKUP(A709,'[1]fund_flow (BBG)'!$A:$D,4,FALSE)),0)</f>
        <v>21002912.499999925</v>
      </c>
      <c r="U709" s="6">
        <f ca="1">IFERROR(IF(AND(OR(P709="Global X Investments Canada Inc",P709="Fidelity Investments Canada ULC",P709="3iQ Corp."), ISNUMBER(SEARCH("/U", A709))), 0, VLOOKUP(A709,'[1]fund_flow (BBG)'!$E:$F,2,FALSE)),0)</f>
        <v>131139557.5</v>
      </c>
      <c r="V709" s="6">
        <f ca="1">IFERROR(IF(AND(OR(P709="Global X Investments Canada Inc",P709="Fidelity Investments Canada ULC",P709="3iQ Corp."), ISNUMBER(SEARCH("/U", A709))), 0, VLOOKUP(A709,'[1]fund_flow (BBG)'!$G:$H,2,FALSE)),0)</f>
        <v>25309815.000000075</v>
      </c>
      <c r="W709" s="6">
        <f ca="1">IFERROR(IF(AND(OR(P709="Global X Investments Canada Inc",P709="Fidelity Investments Canada ULC",P709="3iQ Corp."), ISNUMBER(SEARCH("/U", A709))), 0, VLOOKUP(A709,'[1]fund_flow (BBG)'!$I:$J,2,FALSE)),0)</f>
        <v>217117230.00000003</v>
      </c>
      <c r="X709" s="6">
        <f ca="1">IFERROR(VLOOKUP(A709,'[1]num_trades (BBG)'!$A:$C,2,FALSE),0)</f>
        <v>174</v>
      </c>
      <c r="Y709" s="6">
        <f ca="1">IFERROR(VLOOKUP(A709,'[1]Turnover (BBG)'!$A:$C,2,FALSE),0)</f>
        <v>3723552.38</v>
      </c>
      <c r="Z709" s="6" t="str">
        <f>+IFERROR(IFERROR(VLOOKUP(M709,'[1]Category Mapping'!A:B,2,0),VLOOKUP(N709,'[1]Category Mapping'!A:B,2,0)),"Other")</f>
        <v>Other</v>
      </c>
      <c r="AA709" s="7">
        <v>454505527.49633789</v>
      </c>
      <c r="AB709" s="6"/>
    </row>
    <row r="710" spans="1:28">
      <c r="A710" t="s">
        <v>4355</v>
      </c>
      <c r="B710">
        <v>709</v>
      </c>
      <c r="C710" t="s">
        <v>4356</v>
      </c>
      <c r="D710" t="s">
        <v>4357</v>
      </c>
      <c r="E710" s="5" t="s">
        <v>29</v>
      </c>
      <c r="F710">
        <v>1</v>
      </c>
      <c r="G710" t="s">
        <v>4358</v>
      </c>
      <c r="H710" t="s">
        <v>4359</v>
      </c>
      <c r="I710">
        <v>0.38</v>
      </c>
      <c r="J710">
        <v>0.42</v>
      </c>
      <c r="K710" s="5">
        <v>43483</v>
      </c>
      <c r="L710" t="s">
        <v>32</v>
      </c>
      <c r="M710" t="s">
        <v>102</v>
      </c>
      <c r="N710" t="s">
        <v>2060</v>
      </c>
      <c r="P710" s="6" t="s">
        <v>4087</v>
      </c>
      <c r="Q710" t="s">
        <v>4360</v>
      </c>
      <c r="R710" s="6">
        <f ca="1">IFERROR(IF(AND(OR(P710="Global X Investments Canada Inc",P710="Fidelity Investments Canada ULC",P710="3iQ Corp."), ISNUMBER(SEARCH("/U", A710))), 0, VLOOKUP(A710,'[1]aum (BBG)'!$A:$D,2,FALSE)),0)</f>
        <v>72226780.796051025</v>
      </c>
      <c r="S710" s="6">
        <f ca="1">IFERROR(IF(AND(OR(P710="Global X Investments Canada Inc",P710="Fidelity Investments Canada ULC",P710="3iQ Corp."), ISNUMBER(SEARCH("/U", A710))), 0, VLOOKUP(A710,'[1]fund_flow (BBG)'!$A:$D,2,FALSE)),0)</f>
        <v>0</v>
      </c>
      <c r="T710" s="6">
        <f ca="1">IFERROR(IF(AND(OR(P710="Global X Investments Canada Inc",P710="Fidelity Investments Canada ULC",P710="3iQ Corp."), ISNUMBER(SEARCH("/U", A710))), 0, VLOOKUP(A710,'[1]fund_flow (BBG)'!$A:$D,4,FALSE)),0)</f>
        <v>-1559542.4999999944</v>
      </c>
      <c r="U710" s="6">
        <f ca="1">IFERROR(IF(AND(OR(P710="Global X Investments Canada Inc",P710="Fidelity Investments Canada ULC",P710="3iQ Corp."), ISNUMBER(SEARCH("/U", A710))), 0, VLOOKUP(A710,'[1]fund_flow (BBG)'!$E:$F,2,FALSE)),0)</f>
        <v>0</v>
      </c>
      <c r="V710" s="6">
        <f ca="1">IFERROR(IF(AND(OR(P710="Global X Investments Canada Inc",P710="Fidelity Investments Canada ULC",P710="3iQ Corp."), ISNUMBER(SEARCH("/U", A710))), 0, VLOOKUP(A710,'[1]fund_flow (BBG)'!$G:$H,2,FALSE)),0)</f>
        <v>0</v>
      </c>
      <c r="W710" s="6">
        <f ca="1">IFERROR(IF(AND(OR(P710="Global X Investments Canada Inc",P710="Fidelity Investments Canada ULC",P710="3iQ Corp."), ISNUMBER(SEARCH("/U", A710))), 0, VLOOKUP(A710,'[1]fund_flow (BBG)'!$I:$J,2,FALSE)),0)</f>
        <v>3068947.5000000028</v>
      </c>
      <c r="X710" s="6">
        <f ca="1">IFERROR(VLOOKUP(A710,'[1]num_trades (BBG)'!$A:$C,2,FALSE),0)</f>
        <v>130</v>
      </c>
      <c r="Y710" s="6">
        <f ca="1">IFERROR(VLOOKUP(A710,'[1]Turnover (BBG)'!$A:$C,2,FALSE),0)</f>
        <v>1425913.6</v>
      </c>
      <c r="Z710" s="6" t="str">
        <f>+IFERROR(IFERROR(VLOOKUP(M710,'[1]Category Mapping'!A:B,2,0),VLOOKUP(N710,'[1]Category Mapping'!A:B,2,0)),"Other")</f>
        <v>Other</v>
      </c>
      <c r="AA710" s="7">
        <v>49483262.062072754</v>
      </c>
      <c r="AB710" s="6"/>
    </row>
    <row r="711" spans="1:28">
      <c r="A711" t="s">
        <v>4361</v>
      </c>
      <c r="B711">
        <v>710</v>
      </c>
      <c r="C711" t="s">
        <v>4362</v>
      </c>
      <c r="D711" t="s">
        <v>4363</v>
      </c>
      <c r="E711" s="5" t="s">
        <v>29</v>
      </c>
      <c r="F711">
        <v>1</v>
      </c>
      <c r="G711" t="s">
        <v>4364</v>
      </c>
      <c r="H711" t="s">
        <v>4365</v>
      </c>
      <c r="I711">
        <v>0.38</v>
      </c>
      <c r="J711">
        <v>0.42</v>
      </c>
      <c r="K711" s="5">
        <v>43483</v>
      </c>
      <c r="L711" t="s">
        <v>32</v>
      </c>
      <c r="M711" t="s">
        <v>102</v>
      </c>
      <c r="N711" t="s">
        <v>1139</v>
      </c>
      <c r="P711" s="6" t="s">
        <v>4087</v>
      </c>
      <c r="Q711" t="s">
        <v>4366</v>
      </c>
      <c r="R711" s="6">
        <f ca="1">IFERROR(IF(AND(OR(P711="Global X Investments Canada Inc",P711="Fidelity Investments Canada ULC",P711="3iQ Corp."), ISNUMBER(SEARCH("/U", A711))), 0, VLOOKUP(A711,'[1]aum (BBG)'!$A:$D,2,FALSE)),0)</f>
        <v>0</v>
      </c>
      <c r="S711" s="6">
        <f ca="1">IFERROR(IF(AND(OR(P711="Global X Investments Canada Inc",P711="Fidelity Investments Canada ULC",P711="3iQ Corp."), ISNUMBER(SEARCH("/U", A711))), 0, VLOOKUP(A711,'[1]fund_flow (BBG)'!$A:$D,2,FALSE)),0)</f>
        <v>0</v>
      </c>
      <c r="T711" s="6">
        <f ca="1">IFERROR(IF(AND(OR(P711="Global X Investments Canada Inc",P711="Fidelity Investments Canada ULC",P711="3iQ Corp."), ISNUMBER(SEARCH("/U", A711))), 0, VLOOKUP(A711,'[1]fund_flow (BBG)'!$A:$D,4,FALSE)),0)</f>
        <v>0</v>
      </c>
      <c r="U711" s="6">
        <f ca="1">IFERROR(IF(AND(OR(P711="Global X Investments Canada Inc",P711="Fidelity Investments Canada ULC",P711="3iQ Corp."), ISNUMBER(SEARCH("/U", A711))), 0, VLOOKUP(A711,'[1]fund_flow (BBG)'!$E:$F,2,FALSE)),0)</f>
        <v>0</v>
      </c>
      <c r="V711" s="6">
        <f ca="1">IFERROR(IF(AND(OR(P711="Global X Investments Canada Inc",P711="Fidelity Investments Canada ULC",P711="3iQ Corp."), ISNUMBER(SEARCH("/U", A711))), 0, VLOOKUP(A711,'[1]fund_flow (BBG)'!$G:$H,2,FALSE)),0)</f>
        <v>0</v>
      </c>
      <c r="W711" s="6">
        <f ca="1">IFERROR(IF(AND(OR(P711="Global X Investments Canada Inc",P711="Fidelity Investments Canada ULC",P711="3iQ Corp."), ISNUMBER(SEARCH("/U", A711))), 0, VLOOKUP(A711,'[1]fund_flow (BBG)'!$I:$J,2,FALSE)),0)</f>
        <v>0</v>
      </c>
      <c r="X711" s="6">
        <f ca="1">IFERROR(VLOOKUP(A711,'[1]num_trades (BBG)'!$A:$C,2,FALSE),0)</f>
        <v>0</v>
      </c>
      <c r="Y711" s="6">
        <f ca="1">IFERROR(VLOOKUP(A711,'[1]Turnover (BBG)'!$A:$C,2,FALSE),0)</f>
        <v>0</v>
      </c>
      <c r="Z711" s="6" t="str">
        <f>+IFERROR(IFERROR(VLOOKUP(M711,'[1]Category Mapping'!A:B,2,0),VLOOKUP(N711,'[1]Category Mapping'!A:B,2,0)),"Other")</f>
        <v>Other</v>
      </c>
      <c r="AA711" s="7">
        <v>0</v>
      </c>
      <c r="AB711" s="6"/>
    </row>
    <row r="712" spans="1:28">
      <c r="A712" t="s">
        <v>4367</v>
      </c>
      <c r="B712">
        <v>711</v>
      </c>
      <c r="C712" t="s">
        <v>4368</v>
      </c>
      <c r="D712" t="s">
        <v>4369</v>
      </c>
      <c r="E712" s="5" t="s">
        <v>29</v>
      </c>
      <c r="F712">
        <v>2</v>
      </c>
      <c r="G712" t="s">
        <v>4370</v>
      </c>
      <c r="H712" t="s">
        <v>4371</v>
      </c>
      <c r="I712">
        <v>0.45</v>
      </c>
      <c r="J712">
        <v>0.5</v>
      </c>
      <c r="K712" s="5">
        <v>43483</v>
      </c>
      <c r="L712" t="s">
        <v>32</v>
      </c>
      <c r="M712" t="s">
        <v>109</v>
      </c>
      <c r="N712" t="s">
        <v>2060</v>
      </c>
      <c r="P712" s="6" t="s">
        <v>4087</v>
      </c>
      <c r="Q712" t="s">
        <v>4372</v>
      </c>
      <c r="R712" s="6">
        <f ca="1">IFERROR(IF(AND(OR(P712="Global X Investments Canada Inc",P712="Fidelity Investments Canada ULC",P712="3iQ Corp."), ISNUMBER(SEARCH("/U", A712))), 0, VLOOKUP(A712,'[1]aum (BBG)'!$A:$D,2,FALSE)),0)</f>
        <v>1421998348.0453491</v>
      </c>
      <c r="S712" s="6">
        <f ca="1">IFERROR(IF(AND(OR(P712="Global X Investments Canada Inc",P712="Fidelity Investments Canada ULC",P712="3iQ Corp."), ISNUMBER(SEARCH("/U", A712))), 0, VLOOKUP(A712,'[1]fund_flow (BBG)'!$A:$D,2,FALSE)),0)</f>
        <v>18005170.000000097</v>
      </c>
      <c r="T712" s="6">
        <f ca="1">IFERROR(IF(AND(OR(P712="Global X Investments Canada Inc",P712="Fidelity Investments Canada ULC",P712="3iQ Corp."), ISNUMBER(SEARCH("/U", A712))), 0, VLOOKUP(A712,'[1]fund_flow (BBG)'!$A:$D,4,FALSE)),0)</f>
        <v>50455064.999999903</v>
      </c>
      <c r="U712" s="6">
        <f ca="1">IFERROR(IF(AND(OR(P712="Global X Investments Canada Inc",P712="Fidelity Investments Canada ULC",P712="3iQ Corp."), ISNUMBER(SEARCH("/U", A712))), 0, VLOOKUP(A712,'[1]fund_flow (BBG)'!$E:$F,2,FALSE)),0)</f>
        <v>11330695</v>
      </c>
      <c r="V712" s="6">
        <f ca="1">IFERROR(IF(AND(OR(P712="Global X Investments Canada Inc",P712="Fidelity Investments Canada ULC",P712="3iQ Corp."), ISNUMBER(SEARCH("/U", A712))), 0, VLOOKUP(A712,'[1]fund_flow (BBG)'!$G:$H,2,FALSE)),0)</f>
        <v>25286705.000000037</v>
      </c>
      <c r="W712" s="6">
        <f ca="1">IFERROR(IF(AND(OR(P712="Global X Investments Canada Inc",P712="Fidelity Investments Canada ULC",P712="3iQ Corp."), ISNUMBER(SEARCH("/U", A712))), 0, VLOOKUP(A712,'[1]fund_flow (BBG)'!$I:$J,2,FALSE)),0)</f>
        <v>116353380.00000003</v>
      </c>
      <c r="X712" s="6">
        <f ca="1">IFERROR(VLOOKUP(A712,'[1]num_trades (BBG)'!$A:$C,2,FALSE),0)</f>
        <v>2538</v>
      </c>
      <c r="Y712" s="6">
        <f ca="1">IFERROR(VLOOKUP(A712,'[1]Turnover (BBG)'!$A:$C,2,FALSE),0)</f>
        <v>22377668</v>
      </c>
      <c r="Z712" s="6" t="str">
        <f>+IFERROR(IFERROR(VLOOKUP(M712,'[1]Category Mapping'!A:B,2,0),VLOOKUP(N712,'[1]Category Mapping'!A:B,2,0)),"Other")</f>
        <v>Other</v>
      </c>
      <c r="AA712" s="7">
        <v>641304891.58630371</v>
      </c>
      <c r="AB712" s="6"/>
    </row>
    <row r="713" spans="1:28">
      <c r="A713" t="s">
        <v>4373</v>
      </c>
      <c r="B713">
        <v>712</v>
      </c>
      <c r="C713" t="s">
        <v>4374</v>
      </c>
      <c r="D713" t="s">
        <v>4375</v>
      </c>
      <c r="E713" s="5" t="s">
        <v>29</v>
      </c>
      <c r="F713">
        <v>1</v>
      </c>
      <c r="G713" t="s">
        <v>4376</v>
      </c>
      <c r="H713" t="s">
        <v>4377</v>
      </c>
      <c r="I713">
        <v>0.45</v>
      </c>
      <c r="J713">
        <v>0.49</v>
      </c>
      <c r="K713" s="5">
        <v>43483</v>
      </c>
      <c r="L713" t="s">
        <v>32</v>
      </c>
      <c r="M713" t="s">
        <v>109</v>
      </c>
      <c r="N713" t="s">
        <v>1139</v>
      </c>
      <c r="P713" s="6" t="s">
        <v>4087</v>
      </c>
      <c r="Q713" t="s">
        <v>4378</v>
      </c>
      <c r="R713" s="6">
        <f ca="1">IFERROR(IF(AND(OR(P713="Global X Investments Canada Inc",P713="Fidelity Investments Canada ULC",P713="3iQ Corp."), ISNUMBER(SEARCH("/U", A713))), 0, VLOOKUP(A713,'[1]aum (BBG)'!$A:$D,2,FALSE)),0)</f>
        <v>891982552.90985107</v>
      </c>
      <c r="S713" s="6">
        <f ca="1">IFERROR(IF(AND(OR(P713="Global X Investments Canada Inc",P713="Fidelity Investments Canada ULC",P713="3iQ Corp."), ISNUMBER(SEARCH("/U", A713))), 0, VLOOKUP(A713,'[1]fund_flow (BBG)'!$A:$D,2,FALSE)),0)</f>
        <v>16459235.000000104</v>
      </c>
      <c r="T713" s="6">
        <f ca="1">IFERROR(IF(AND(OR(P713="Global X Investments Canada Inc",P713="Fidelity Investments Canada ULC",P713="3iQ Corp."), ISNUMBER(SEARCH("/U", A713))), 0, VLOOKUP(A713,'[1]fund_flow (BBG)'!$A:$D,4,FALSE)),0)</f>
        <v>25061134.999999978</v>
      </c>
      <c r="U713" s="6">
        <f ca="1">IFERROR(IF(AND(OR(P713="Global X Investments Canada Inc",P713="Fidelity Investments Canada ULC",P713="3iQ Corp."), ISNUMBER(SEARCH("/U", A713))), 0, VLOOKUP(A713,'[1]fund_flow (BBG)'!$E:$F,2,FALSE)),0)</f>
        <v>15950249.999999978</v>
      </c>
      <c r="V713" s="6">
        <f ca="1">IFERROR(IF(AND(OR(P713="Global X Investments Canada Inc",P713="Fidelity Investments Canada ULC",P713="3iQ Corp."), ISNUMBER(SEARCH("/U", A713))), 0, VLOOKUP(A713,'[1]fund_flow (BBG)'!$G:$H,2,FALSE)),0)</f>
        <v>23289584.999999948</v>
      </c>
      <c r="W713" s="6">
        <f ca="1">IFERROR(IF(AND(OR(P713="Global X Investments Canada Inc",P713="Fidelity Investments Canada ULC",P713="3iQ Corp."), ISNUMBER(SEARCH("/U", A713))), 0, VLOOKUP(A713,'[1]fund_flow (BBG)'!$I:$J,2,FALSE)),0)</f>
        <v>96704360.000000104</v>
      </c>
      <c r="X713" s="6">
        <f ca="1">IFERROR(VLOOKUP(A713,'[1]num_trades (BBG)'!$A:$C,2,FALSE),0)</f>
        <v>1018</v>
      </c>
      <c r="Y713" s="6">
        <f ca="1">IFERROR(VLOOKUP(A713,'[1]Turnover (BBG)'!$A:$C,2,FALSE),0)</f>
        <v>7499980.4000000004</v>
      </c>
      <c r="Z713" s="6" t="str">
        <f>+IFERROR(IFERROR(VLOOKUP(M713,'[1]Category Mapping'!A:B,2,0),VLOOKUP(N713,'[1]Category Mapping'!A:B,2,0)),"Other")</f>
        <v>Other</v>
      </c>
      <c r="AA713" s="7">
        <v>183883773.42224121</v>
      </c>
      <c r="AB713" s="6"/>
    </row>
    <row r="714" spans="1:28">
      <c r="A714" t="s">
        <v>4379</v>
      </c>
      <c r="B714">
        <v>713</v>
      </c>
      <c r="C714" t="s">
        <v>4380</v>
      </c>
      <c r="D714" t="s">
        <v>4381</v>
      </c>
      <c r="E714" s="5" t="s">
        <v>29</v>
      </c>
      <c r="F714">
        <v>1</v>
      </c>
      <c r="G714" t="s">
        <v>4382</v>
      </c>
      <c r="H714" t="s">
        <v>4383</v>
      </c>
      <c r="I714">
        <v>0.35</v>
      </c>
      <c r="J714">
        <v>0.4</v>
      </c>
      <c r="K714" s="5">
        <v>43486</v>
      </c>
      <c r="L714" t="s">
        <v>32</v>
      </c>
      <c r="M714" t="s">
        <v>223</v>
      </c>
      <c r="N714" t="s">
        <v>43</v>
      </c>
      <c r="P714" s="6" t="s">
        <v>4384</v>
      </c>
      <c r="Q714" t="s">
        <v>4385</v>
      </c>
      <c r="R714" s="6">
        <f ca="1">IFERROR(IF(AND(OR(P714="Global X Investments Canada Inc",P714="Fidelity Investments Canada ULC",P714="3iQ Corp."), ISNUMBER(SEARCH("/U", A714))), 0, VLOOKUP(A714,'[1]aum (BBG)'!$A:$D,2,FALSE)),0)</f>
        <v>2184997045.8984375</v>
      </c>
      <c r="S714" s="6">
        <f ca="1">IFERROR(IF(AND(OR(P714="Global X Investments Canada Inc",P714="Fidelity Investments Canada ULC",P714="3iQ Corp."), ISNUMBER(SEARCH("/U", A714))), 0, VLOOKUP(A714,'[1]fund_flow (BBG)'!$A:$D,2,FALSE)),0)</f>
        <v>20170075</v>
      </c>
      <c r="T714" s="6">
        <f ca="1">IFERROR(IF(AND(OR(P714="Global X Investments Canada Inc",P714="Fidelity Investments Canada ULC",P714="3iQ Corp."), ISNUMBER(SEARCH("/U", A714))), 0, VLOOKUP(A714,'[1]fund_flow (BBG)'!$A:$D,4,FALSE)),0)</f>
        <v>8089439.9999998277</v>
      </c>
      <c r="U714" s="6">
        <f ca="1">IFERROR(IF(AND(OR(P714="Global X Investments Canada Inc",P714="Fidelity Investments Canada ULC",P714="3iQ Corp."), ISNUMBER(SEARCH("/U", A714))), 0, VLOOKUP(A714,'[1]fund_flow (BBG)'!$E:$F,2,FALSE)),0)</f>
        <v>28231555.000000119</v>
      </c>
      <c r="V714" s="6">
        <f ca="1">IFERROR(IF(AND(OR(P714="Global X Investments Canada Inc",P714="Fidelity Investments Canada ULC",P714="3iQ Corp."), ISNUMBER(SEARCH("/U", A714))), 0, VLOOKUP(A714,'[1]fund_flow (BBG)'!$G:$H,2,FALSE)),0)</f>
        <v>8055310.0000001146</v>
      </c>
      <c r="W714" s="6">
        <f ca="1">IFERROR(IF(AND(OR(P714="Global X Investments Canada Inc",P714="Fidelity Investments Canada ULC",P714="3iQ Corp."), ISNUMBER(SEARCH("/U", A714))), 0, VLOOKUP(A714,'[1]fund_flow (BBG)'!$I:$J,2,FALSE)),0)</f>
        <v>77580944.999999881</v>
      </c>
      <c r="X714" s="6">
        <f ca="1">IFERROR(VLOOKUP(A714,'[1]num_trades (BBG)'!$A:$C,2,FALSE),0)</f>
        <v>406</v>
      </c>
      <c r="Y714" s="6">
        <f ca="1">IFERROR(VLOOKUP(A714,'[1]Turnover (BBG)'!$A:$C,2,FALSE),0)</f>
        <v>21015887.649999999</v>
      </c>
      <c r="Z714" s="6" t="str">
        <f>+IFERROR(IFERROR(VLOOKUP(M714,'[1]Category Mapping'!A:B,2,0),VLOOKUP(N714,'[1]Category Mapping'!A:B,2,0)),"Other")</f>
        <v>Other</v>
      </c>
      <c r="AA714" s="7">
        <v>1610592367.5537109</v>
      </c>
      <c r="AB714" s="6"/>
    </row>
    <row r="715" spans="1:28">
      <c r="A715" t="s">
        <v>4386</v>
      </c>
      <c r="B715">
        <v>714</v>
      </c>
      <c r="C715" t="s">
        <v>4387</v>
      </c>
      <c r="D715" t="s">
        <v>4388</v>
      </c>
      <c r="E715" s="5" t="s">
        <v>29</v>
      </c>
      <c r="F715">
        <v>1</v>
      </c>
      <c r="G715" t="s">
        <v>4389</v>
      </c>
      <c r="H715" t="s">
        <v>4390</v>
      </c>
      <c r="I715">
        <v>0.3</v>
      </c>
      <c r="J715">
        <v>0.34</v>
      </c>
      <c r="K715" s="5">
        <v>43486</v>
      </c>
      <c r="L715" t="s">
        <v>32</v>
      </c>
      <c r="M715" t="s">
        <v>223</v>
      </c>
      <c r="N715" t="s">
        <v>863</v>
      </c>
      <c r="P715" s="6" t="s">
        <v>4384</v>
      </c>
      <c r="Q715" t="s">
        <v>4391</v>
      </c>
      <c r="R715" s="6">
        <f ca="1">IFERROR(IF(AND(OR(P715="Global X Investments Canada Inc",P715="Fidelity Investments Canada ULC",P715="3iQ Corp."), ISNUMBER(SEARCH("/U", A715))), 0, VLOOKUP(A715,'[1]aum (BBG)'!$A:$D,2,FALSE)),0)</f>
        <v>0</v>
      </c>
      <c r="S715" s="6">
        <f ca="1">IFERROR(IF(AND(OR(P715="Global X Investments Canada Inc",P715="Fidelity Investments Canada ULC",P715="3iQ Corp."), ISNUMBER(SEARCH("/U", A715))), 0, VLOOKUP(A715,'[1]fund_flow (BBG)'!$A:$D,2,FALSE)),0)</f>
        <v>2480660</v>
      </c>
      <c r="T715" s="6">
        <f ca="1">IFERROR(IF(AND(OR(P715="Global X Investments Canada Inc",P715="Fidelity Investments Canada ULC",P715="3iQ Corp."), ISNUMBER(SEARCH("/U", A715))), 0, VLOOKUP(A715,'[1]fund_flow (BBG)'!$A:$D,4,FALSE)),0)</f>
        <v>8448404.9999999423</v>
      </c>
      <c r="U715" s="6">
        <f ca="1">IFERROR(IF(AND(OR(P715="Global X Investments Canada Inc",P715="Fidelity Investments Canada ULC",P715="3iQ Corp."), ISNUMBER(SEARCH("/U", A715))), 0, VLOOKUP(A715,'[1]fund_flow (BBG)'!$E:$F,2,FALSE)),0)</f>
        <v>0</v>
      </c>
      <c r="V715" s="6">
        <f ca="1">IFERROR(IF(AND(OR(P715="Global X Investments Canada Inc",P715="Fidelity Investments Canada ULC",P715="3iQ Corp."), ISNUMBER(SEARCH("/U", A715))), 0, VLOOKUP(A715,'[1]fund_flow (BBG)'!$G:$H,2,FALSE)),0)</f>
        <v>1985120.0000000282</v>
      </c>
      <c r="W715" s="6">
        <f ca="1">IFERROR(IF(AND(OR(P715="Global X Investments Canada Inc",P715="Fidelity Investments Canada ULC",P715="3iQ Corp."), ISNUMBER(SEARCH("/U", A715))), 0, VLOOKUP(A715,'[1]fund_flow (BBG)'!$I:$J,2,FALSE)),0)</f>
        <v>14401487.499999955</v>
      </c>
      <c r="X715" s="6">
        <f ca="1">IFERROR(VLOOKUP(A715,'[1]num_trades (BBG)'!$A:$C,2,FALSE),0)</f>
        <v>0</v>
      </c>
      <c r="Y715" s="6">
        <f ca="1">IFERROR(VLOOKUP(A715,'[1]Turnover (BBG)'!$A:$C,2,FALSE),0)</f>
        <v>0</v>
      </c>
      <c r="Z715" s="6" t="str">
        <f>+IFERROR(IFERROR(VLOOKUP(M715,'[1]Category Mapping'!A:B,2,0),VLOOKUP(N715,'[1]Category Mapping'!A:B,2,0)),"Other")</f>
        <v>Other</v>
      </c>
      <c r="AA715" s="7">
        <v>458775222.58758545</v>
      </c>
      <c r="AB715" s="6"/>
    </row>
    <row r="716" spans="1:28">
      <c r="A716" t="s">
        <v>4392</v>
      </c>
      <c r="B716">
        <v>715</v>
      </c>
      <c r="C716" t="s">
        <v>4393</v>
      </c>
      <c r="D716" t="s">
        <v>4394</v>
      </c>
      <c r="E716" s="5">
        <v>44769</v>
      </c>
      <c r="F716">
        <v>1</v>
      </c>
      <c r="G716" t="s">
        <v>4395</v>
      </c>
      <c r="H716" t="s">
        <v>4396</v>
      </c>
      <c r="I716">
        <v>0.25</v>
      </c>
      <c r="J716">
        <v>0.3</v>
      </c>
      <c r="K716" s="5">
        <v>43486</v>
      </c>
      <c r="L716" t="s">
        <v>32</v>
      </c>
      <c r="M716" t="s">
        <v>33</v>
      </c>
      <c r="N716" t="s">
        <v>2209</v>
      </c>
      <c r="P716" s="6" t="s">
        <v>4384</v>
      </c>
      <c r="Q716" t="s">
        <v>4397</v>
      </c>
      <c r="R716" s="6">
        <f ca="1">IFERROR(IF(AND(OR(P716="Global X Investments Canada Inc",P716="Fidelity Investments Canada ULC",P716="3iQ Corp."), ISNUMBER(SEARCH("/U", A716))), 0, VLOOKUP(A716,'[1]aum (BBG)'!$A:$D,2,FALSE)),0)</f>
        <v>0</v>
      </c>
      <c r="S716" s="6">
        <f ca="1">IFERROR(IF(AND(OR(P716="Global X Investments Canada Inc",P716="Fidelity Investments Canada ULC",P716="3iQ Corp."), ISNUMBER(SEARCH("/U", A716))), 0, VLOOKUP(A716,'[1]fund_flow (BBG)'!$A:$D,2,FALSE)),0)</f>
        <v>0</v>
      </c>
      <c r="T716" s="6">
        <f ca="1">IFERROR(IF(AND(OR(P716="Global X Investments Canada Inc",P716="Fidelity Investments Canada ULC",P716="3iQ Corp."), ISNUMBER(SEARCH("/U", A716))), 0, VLOOKUP(A716,'[1]fund_flow (BBG)'!$A:$D,4,FALSE)),0)</f>
        <v>0</v>
      </c>
      <c r="U716" s="6">
        <f ca="1">IFERROR(IF(AND(OR(P716="Global X Investments Canada Inc",P716="Fidelity Investments Canada ULC",P716="3iQ Corp."), ISNUMBER(SEARCH("/U", A716))), 0, VLOOKUP(A716,'[1]fund_flow (BBG)'!$E:$F,2,FALSE)),0)</f>
        <v>0</v>
      </c>
      <c r="V716" s="6">
        <f ca="1">IFERROR(IF(AND(OR(P716="Global X Investments Canada Inc",P716="Fidelity Investments Canada ULC",P716="3iQ Corp."), ISNUMBER(SEARCH("/U", A716))), 0, VLOOKUP(A716,'[1]fund_flow (BBG)'!$G:$H,2,FALSE)),0)</f>
        <v>0</v>
      </c>
      <c r="W716" s="6">
        <f ca="1">IFERROR(IF(AND(OR(P716="Global X Investments Canada Inc",P716="Fidelity Investments Canada ULC",P716="3iQ Corp."), ISNUMBER(SEARCH("/U", A716))), 0, VLOOKUP(A716,'[1]fund_flow (BBG)'!$I:$J,2,FALSE)),0)</f>
        <v>0</v>
      </c>
      <c r="X716" s="6">
        <f ca="1">IFERROR(VLOOKUP(A716,'[1]num_trades (BBG)'!$A:$C,2,FALSE),0)</f>
        <v>0</v>
      </c>
      <c r="Y716" s="6">
        <f ca="1">IFERROR(VLOOKUP(A716,'[1]Turnover (BBG)'!$A:$C,2,FALSE),0)</f>
        <v>0</v>
      </c>
      <c r="Z716" s="6" t="str">
        <f>+IFERROR(IFERROR(VLOOKUP(M716,'[1]Category Mapping'!A:B,2,0),VLOOKUP(N716,'[1]Category Mapping'!A:B,2,0)),"Other")</f>
        <v>Other</v>
      </c>
      <c r="AA716" s="7">
        <v>0</v>
      </c>
      <c r="AB716" s="6"/>
    </row>
    <row r="717" spans="1:28">
      <c r="A717" t="s">
        <v>4398</v>
      </c>
      <c r="B717">
        <v>716</v>
      </c>
      <c r="C717" t="s">
        <v>4399</v>
      </c>
      <c r="D717" t="s">
        <v>4400</v>
      </c>
      <c r="E717" s="5">
        <v>44769</v>
      </c>
      <c r="F717">
        <v>1</v>
      </c>
      <c r="G717" t="s">
        <v>4401</v>
      </c>
      <c r="H717" t="s">
        <v>4402</v>
      </c>
      <c r="I717">
        <v>0.25</v>
      </c>
      <c r="J717">
        <v>0.3</v>
      </c>
      <c r="K717" s="5">
        <v>43486</v>
      </c>
      <c r="L717" t="s">
        <v>32</v>
      </c>
      <c r="M717" t="s">
        <v>480</v>
      </c>
      <c r="N717" t="s">
        <v>2209</v>
      </c>
      <c r="P717" s="6" t="s">
        <v>4384</v>
      </c>
      <c r="Q717" t="s">
        <v>4403</v>
      </c>
      <c r="R717" s="6">
        <f ca="1">IFERROR(IF(AND(OR(P717="Global X Investments Canada Inc",P717="Fidelity Investments Canada ULC",P717="3iQ Corp."), ISNUMBER(SEARCH("/U", A717))), 0, VLOOKUP(A717,'[1]aum (BBG)'!$A:$D,2,FALSE)),0)</f>
        <v>0</v>
      </c>
      <c r="S717" s="6">
        <f ca="1">IFERROR(IF(AND(OR(P717="Global X Investments Canada Inc",P717="Fidelity Investments Canada ULC",P717="3iQ Corp."), ISNUMBER(SEARCH("/U", A717))), 0, VLOOKUP(A717,'[1]fund_flow (BBG)'!$A:$D,2,FALSE)),0)</f>
        <v>0</v>
      </c>
      <c r="T717" s="6">
        <f ca="1">IFERROR(IF(AND(OR(P717="Global X Investments Canada Inc",P717="Fidelity Investments Canada ULC",P717="3iQ Corp."), ISNUMBER(SEARCH("/U", A717))), 0, VLOOKUP(A717,'[1]fund_flow (BBG)'!$A:$D,4,FALSE)),0)</f>
        <v>0</v>
      </c>
      <c r="U717" s="6">
        <f ca="1">IFERROR(IF(AND(OR(P717="Global X Investments Canada Inc",P717="Fidelity Investments Canada ULC",P717="3iQ Corp."), ISNUMBER(SEARCH("/U", A717))), 0, VLOOKUP(A717,'[1]fund_flow (BBG)'!$E:$F,2,FALSE)),0)</f>
        <v>0</v>
      </c>
      <c r="V717" s="6">
        <f ca="1">IFERROR(IF(AND(OR(P717="Global X Investments Canada Inc",P717="Fidelity Investments Canada ULC",P717="3iQ Corp."), ISNUMBER(SEARCH("/U", A717))), 0, VLOOKUP(A717,'[1]fund_flow (BBG)'!$G:$H,2,FALSE)),0)</f>
        <v>0</v>
      </c>
      <c r="W717" s="6">
        <f ca="1">IFERROR(IF(AND(OR(P717="Global X Investments Canada Inc",P717="Fidelity Investments Canada ULC",P717="3iQ Corp."), ISNUMBER(SEARCH("/U", A717))), 0, VLOOKUP(A717,'[1]fund_flow (BBG)'!$I:$J,2,FALSE)),0)</f>
        <v>0</v>
      </c>
      <c r="X717" s="6">
        <f ca="1">IFERROR(VLOOKUP(A717,'[1]num_trades (BBG)'!$A:$C,2,FALSE),0)</f>
        <v>0</v>
      </c>
      <c r="Y717" s="6">
        <f ca="1">IFERROR(VLOOKUP(A717,'[1]Turnover (BBG)'!$A:$C,2,FALSE),0)</f>
        <v>0</v>
      </c>
      <c r="Z717" s="6" t="str">
        <f>+IFERROR(IFERROR(VLOOKUP(M717,'[1]Category Mapping'!A:B,2,0),VLOOKUP(N717,'[1]Category Mapping'!A:B,2,0)),"Other")</f>
        <v>Other</v>
      </c>
      <c r="AA717" s="7">
        <v>0</v>
      </c>
      <c r="AB717" s="6"/>
    </row>
    <row r="718" spans="1:28">
      <c r="A718" t="s">
        <v>4404</v>
      </c>
      <c r="B718">
        <v>717</v>
      </c>
      <c r="C718" t="s">
        <v>4405</v>
      </c>
      <c r="D718" t="s">
        <v>4400</v>
      </c>
      <c r="E718" s="5">
        <v>44769</v>
      </c>
      <c r="F718">
        <v>1</v>
      </c>
      <c r="G718" t="s">
        <v>4406</v>
      </c>
      <c r="H718" t="s">
        <v>4407</v>
      </c>
      <c r="I718">
        <v>0.25</v>
      </c>
      <c r="J718">
        <v>0.3</v>
      </c>
      <c r="K718" s="5">
        <v>43486</v>
      </c>
      <c r="L718" t="s">
        <v>32</v>
      </c>
      <c r="M718" t="s">
        <v>102</v>
      </c>
      <c r="N718" t="s">
        <v>2209</v>
      </c>
      <c r="P718" s="6" t="s">
        <v>4384</v>
      </c>
      <c r="Q718" t="s">
        <v>4408</v>
      </c>
      <c r="R718" s="6">
        <f ca="1">IFERROR(IF(AND(OR(P718="Global X Investments Canada Inc",P718="Fidelity Investments Canada ULC",P718="3iQ Corp."), ISNUMBER(SEARCH("/U", A718))), 0, VLOOKUP(A718,'[1]aum (BBG)'!$A:$D,2,FALSE)),0)</f>
        <v>0</v>
      </c>
      <c r="S718" s="6">
        <f ca="1">IFERROR(IF(AND(OR(P718="Global X Investments Canada Inc",P718="Fidelity Investments Canada ULC",P718="3iQ Corp."), ISNUMBER(SEARCH("/U", A718))), 0, VLOOKUP(A718,'[1]fund_flow (BBG)'!$A:$D,2,FALSE)),0)</f>
        <v>0</v>
      </c>
      <c r="T718" s="6">
        <f ca="1">IFERROR(IF(AND(OR(P718="Global X Investments Canada Inc",P718="Fidelity Investments Canada ULC",P718="3iQ Corp."), ISNUMBER(SEARCH("/U", A718))), 0, VLOOKUP(A718,'[1]fund_flow (BBG)'!$A:$D,4,FALSE)),0)</f>
        <v>0</v>
      </c>
      <c r="U718" s="6">
        <f ca="1">IFERROR(IF(AND(OR(P718="Global X Investments Canada Inc",P718="Fidelity Investments Canada ULC",P718="3iQ Corp."), ISNUMBER(SEARCH("/U", A718))), 0, VLOOKUP(A718,'[1]fund_flow (BBG)'!$E:$F,2,FALSE)),0)</f>
        <v>0</v>
      </c>
      <c r="V718" s="6">
        <f ca="1">IFERROR(IF(AND(OR(P718="Global X Investments Canada Inc",P718="Fidelity Investments Canada ULC",P718="3iQ Corp."), ISNUMBER(SEARCH("/U", A718))), 0, VLOOKUP(A718,'[1]fund_flow (BBG)'!$G:$H,2,FALSE)),0)</f>
        <v>0</v>
      </c>
      <c r="W718" s="6">
        <f ca="1">IFERROR(IF(AND(OR(P718="Global X Investments Canada Inc",P718="Fidelity Investments Canada ULC",P718="3iQ Corp."), ISNUMBER(SEARCH("/U", A718))), 0, VLOOKUP(A718,'[1]fund_flow (BBG)'!$I:$J,2,FALSE)),0)</f>
        <v>0</v>
      </c>
      <c r="X718" s="6">
        <f ca="1">IFERROR(VLOOKUP(A718,'[1]num_trades (BBG)'!$A:$C,2,FALSE),0)</f>
        <v>0</v>
      </c>
      <c r="Y718" s="6">
        <f ca="1">IFERROR(VLOOKUP(A718,'[1]Turnover (BBG)'!$A:$C,2,FALSE),0)</f>
        <v>0</v>
      </c>
      <c r="Z718" s="6" t="str">
        <f>+IFERROR(IFERROR(VLOOKUP(M718,'[1]Category Mapping'!A:B,2,0),VLOOKUP(N718,'[1]Category Mapping'!A:B,2,0)),"Other")</f>
        <v>Other</v>
      </c>
      <c r="AA718" s="7">
        <v>0</v>
      </c>
      <c r="AB718" s="6"/>
    </row>
    <row r="719" spans="1:28">
      <c r="A719" t="s">
        <v>4409</v>
      </c>
      <c r="B719">
        <v>718</v>
      </c>
      <c r="C719" t="s">
        <v>4410</v>
      </c>
      <c r="D719" t="s">
        <v>4411</v>
      </c>
      <c r="E719" s="5" t="s">
        <v>29</v>
      </c>
      <c r="F719">
        <v>1</v>
      </c>
      <c r="G719" t="s">
        <v>4412</v>
      </c>
      <c r="H719" t="s">
        <v>4413</v>
      </c>
      <c r="I719">
        <v>0.25</v>
      </c>
      <c r="J719">
        <v>0.27</v>
      </c>
      <c r="K719" s="5">
        <v>43488</v>
      </c>
      <c r="L719" t="s">
        <v>230</v>
      </c>
      <c r="M719" t="s">
        <v>86</v>
      </c>
      <c r="N719" t="s">
        <v>87</v>
      </c>
      <c r="P719" s="6" t="s">
        <v>233</v>
      </c>
      <c r="Q719" t="s">
        <v>4414</v>
      </c>
      <c r="R719" s="6">
        <f ca="1">IFERROR(IF(AND(OR(P719="Global X Investments Canada Inc",P719="Fidelity Investments Canada ULC",P719="3iQ Corp."), ISNUMBER(SEARCH("/U", A719))), 0, VLOOKUP(A719,'[1]aum (BBG)'!$A:$D,2,FALSE)),0)</f>
        <v>248531700.67609787</v>
      </c>
      <c r="S719" s="6">
        <f ca="1">IFERROR(IF(AND(OR(P719="Global X Investments Canada Inc",P719="Fidelity Investments Canada ULC",P719="3iQ Corp."), ISNUMBER(SEARCH("/U", A719))), 0, VLOOKUP(A719,'[1]fund_flow (BBG)'!$A:$D,2,FALSE)),0)</f>
        <v>0</v>
      </c>
      <c r="T719" s="6">
        <f ca="1">IFERROR(IF(AND(OR(P719="Global X Investments Canada Inc",P719="Fidelity Investments Canada ULC",P719="3iQ Corp."), ISNUMBER(SEARCH("/U", A719))), 0, VLOOKUP(A719,'[1]fund_flow (BBG)'!$A:$D,4,FALSE)),0)</f>
        <v>55430.648539969276</v>
      </c>
      <c r="U719" s="6">
        <f ca="1">IFERROR(IF(AND(OR(P719="Global X Investments Canada Inc",P719="Fidelity Investments Canada ULC",P719="3iQ Corp."), ISNUMBER(SEARCH("/U", A719))), 0, VLOOKUP(A719,'[1]fund_flow (BBG)'!$E:$F,2,FALSE)),0)</f>
        <v>0</v>
      </c>
      <c r="V719" s="6">
        <f ca="1">IFERROR(IF(AND(OR(P719="Global X Investments Canada Inc",P719="Fidelity Investments Canada ULC",P719="3iQ Corp."), ISNUMBER(SEARCH("/U", A719))), 0, VLOOKUP(A719,'[1]fund_flow (BBG)'!$G:$H,2,FALSE)),0)</f>
        <v>1408479.69000002</v>
      </c>
      <c r="W719" s="6">
        <f ca="1">IFERROR(IF(AND(OR(P719="Global X Investments Canada Inc",P719="Fidelity Investments Canada ULC",P719="3iQ Corp."), ISNUMBER(SEARCH("/U", A719))), 0, VLOOKUP(A719,'[1]fund_flow (BBG)'!$I:$J,2,FALSE)),0)</f>
        <v>2930335.4818399777</v>
      </c>
      <c r="X719" s="6">
        <f ca="1">IFERROR(VLOOKUP(A719,'[1]num_trades (BBG)'!$A:$C,2,FALSE),0)</f>
        <v>380</v>
      </c>
      <c r="Y719" s="6">
        <f ca="1">IFERROR(VLOOKUP(A719,'[1]Turnover (BBG)'!$A:$C,2,FALSE),0)</f>
        <v>3387650.0999999996</v>
      </c>
      <c r="Z719" s="6" t="str">
        <f>+IFERROR(IFERROR(VLOOKUP(M719,'[1]Category Mapping'!A:B,2,0),VLOOKUP(N719,'[1]Category Mapping'!A:B,2,0)),"Other")</f>
        <v>Canada Sector Equity</v>
      </c>
      <c r="AA719" s="7">
        <v>177806642.54182816</v>
      </c>
      <c r="AB719" s="6"/>
    </row>
    <row r="720" spans="1:28">
      <c r="A720" t="s">
        <v>4415</v>
      </c>
      <c r="B720">
        <v>719</v>
      </c>
      <c r="C720" t="s">
        <v>4416</v>
      </c>
      <c r="D720" t="s">
        <v>4417</v>
      </c>
      <c r="E720" s="5" t="s">
        <v>29</v>
      </c>
      <c r="F720">
        <v>1</v>
      </c>
      <c r="G720" t="s">
        <v>4418</v>
      </c>
      <c r="H720" t="s">
        <v>4419</v>
      </c>
      <c r="I720">
        <v>0.3</v>
      </c>
      <c r="J720">
        <v>0.33</v>
      </c>
      <c r="K720" s="5">
        <v>43488</v>
      </c>
      <c r="L720" t="s">
        <v>230</v>
      </c>
      <c r="M720" t="s">
        <v>71</v>
      </c>
      <c r="N720" t="s">
        <v>128</v>
      </c>
      <c r="P720" s="6" t="s">
        <v>233</v>
      </c>
      <c r="Q720" t="s">
        <v>4420</v>
      </c>
      <c r="R720" s="6">
        <f ca="1">IFERROR(IF(AND(OR(P720="Global X Investments Canada Inc",P720="Fidelity Investments Canada ULC",P720="3iQ Corp."), ISNUMBER(SEARCH("/U", A720))), 0, VLOOKUP(A720,'[1]aum (BBG)'!$A:$D,2,FALSE)),0)</f>
        <v>48788427.846260071</v>
      </c>
      <c r="S720" s="6">
        <f ca="1">IFERROR(IF(AND(OR(P720="Global X Investments Canada Inc",P720="Fidelity Investments Canada ULC",P720="3iQ Corp."), ISNUMBER(SEARCH("/U", A720))), 0, VLOOKUP(A720,'[1]fund_flow (BBG)'!$A:$D,2,FALSE)),0)</f>
        <v>0</v>
      </c>
      <c r="T720" s="6">
        <f ca="1">IFERROR(IF(AND(OR(P720="Global X Investments Canada Inc",P720="Fidelity Investments Canada ULC",P720="3iQ Corp."), ISNUMBER(SEARCH("/U", A720))), 0, VLOOKUP(A720,'[1]fund_flow (BBG)'!$A:$D,4,FALSE)),0)</f>
        <v>0</v>
      </c>
      <c r="U720" s="6">
        <f ca="1">IFERROR(IF(AND(OR(P720="Global X Investments Canada Inc",P720="Fidelity Investments Canada ULC",P720="3iQ Corp."), ISNUMBER(SEARCH("/U", A720))), 0, VLOOKUP(A720,'[1]fund_flow (BBG)'!$E:$F,2,FALSE)),0)</f>
        <v>2333643.5717499987</v>
      </c>
      <c r="V720" s="6">
        <f ca="1">IFERROR(IF(AND(OR(P720="Global X Investments Canada Inc",P720="Fidelity Investments Canada ULC",P720="3iQ Corp."), ISNUMBER(SEARCH("/U", A720))), 0, VLOOKUP(A720,'[1]fund_flow (BBG)'!$G:$H,2,FALSE)),0)</f>
        <v>0</v>
      </c>
      <c r="W720" s="6">
        <f ca="1">IFERROR(IF(AND(OR(P720="Global X Investments Canada Inc",P720="Fidelity Investments Canada ULC",P720="3iQ Corp."), ISNUMBER(SEARCH("/U", A720))), 0, VLOOKUP(A720,'[1]fund_flow (BBG)'!$I:$J,2,FALSE)),0)</f>
        <v>2348798.344340004</v>
      </c>
      <c r="X720" s="6">
        <f ca="1">IFERROR(VLOOKUP(A720,'[1]num_trades (BBG)'!$A:$C,2,FALSE),0)</f>
        <v>141</v>
      </c>
      <c r="Y720" s="6">
        <f ca="1">IFERROR(VLOOKUP(A720,'[1]Turnover (BBG)'!$A:$C,2,FALSE),0)</f>
        <v>641106.16</v>
      </c>
      <c r="Z720" s="6" t="str">
        <f>+IFERROR(IFERROR(VLOOKUP(M720,'[1]Category Mapping'!A:B,2,0),VLOOKUP(N720,'[1]Category Mapping'!A:B,2,0)),"Other")</f>
        <v>Canada Sector Equity</v>
      </c>
      <c r="AA720" s="7">
        <v>39357534.520797729</v>
      </c>
      <c r="AB720" s="6"/>
    </row>
    <row r="721" spans="1:28">
      <c r="A721" t="s">
        <v>4421</v>
      </c>
      <c r="B721">
        <v>720</v>
      </c>
      <c r="C721" t="s">
        <v>4422</v>
      </c>
      <c r="D721" t="s">
        <v>4423</v>
      </c>
      <c r="E721" s="5" t="s">
        <v>29</v>
      </c>
      <c r="F721">
        <v>1</v>
      </c>
      <c r="G721" t="s">
        <v>4424</v>
      </c>
      <c r="H721" t="s">
        <v>4425</v>
      </c>
      <c r="I721">
        <v>1</v>
      </c>
      <c r="J721">
        <v>1.1599999999999999</v>
      </c>
      <c r="K721" s="5">
        <v>43489</v>
      </c>
      <c r="L721" t="s">
        <v>32</v>
      </c>
      <c r="M721" t="s">
        <v>659</v>
      </c>
      <c r="N721" t="s">
        <v>4426</v>
      </c>
      <c r="P721" s="6" t="s">
        <v>3077</v>
      </c>
      <c r="Q721" t="s">
        <v>4427</v>
      </c>
      <c r="R721" s="6">
        <f ca="1">IFERROR(IF(AND(OR(P721="Global X Investments Canada Inc",P721="Fidelity Investments Canada ULC",P721="3iQ Corp."), ISNUMBER(SEARCH("/U", A721))), 0, VLOOKUP(A721,'[1]aum (BBG)'!$A:$D,2,FALSE)),0)</f>
        <v>220339304.16107178</v>
      </c>
      <c r="S721" s="6">
        <f ca="1">IFERROR(IF(AND(OR(P721="Global X Investments Canada Inc",P721="Fidelity Investments Canada ULC",P721="3iQ Corp."), ISNUMBER(SEARCH("/U", A721))), 0, VLOOKUP(A721,'[1]fund_flow (BBG)'!$A:$D,2,FALSE)),0)</f>
        <v>0</v>
      </c>
      <c r="T721" s="6">
        <f ca="1">IFERROR(IF(AND(OR(P721="Global X Investments Canada Inc",P721="Fidelity Investments Canada ULC",P721="3iQ Corp."), ISNUMBER(SEARCH("/U", A721))), 0, VLOOKUP(A721,'[1]fund_flow (BBG)'!$A:$D,4,FALSE)),0)</f>
        <v>0</v>
      </c>
      <c r="U721" s="6">
        <f ca="1">IFERROR(IF(AND(OR(P721="Global X Investments Canada Inc",P721="Fidelity Investments Canada ULC",P721="3iQ Corp."), ISNUMBER(SEARCH("/U", A721))), 0, VLOOKUP(A721,'[1]fund_flow (BBG)'!$E:$F,2,FALSE)),0)</f>
        <v>0</v>
      </c>
      <c r="V721" s="6">
        <f ca="1">IFERROR(IF(AND(OR(P721="Global X Investments Canada Inc",P721="Fidelity Investments Canada ULC",P721="3iQ Corp."), ISNUMBER(SEARCH("/U", A721))), 0, VLOOKUP(A721,'[1]fund_flow (BBG)'!$G:$H,2,FALSE)),0)</f>
        <v>0</v>
      </c>
      <c r="W721" s="6">
        <f ca="1">IFERROR(IF(AND(OR(P721="Global X Investments Canada Inc",P721="Fidelity Investments Canada ULC",P721="3iQ Corp."), ISNUMBER(SEARCH("/U", A721))), 0, VLOOKUP(A721,'[1]fund_flow (BBG)'!$I:$J,2,FALSE)),0)</f>
        <v>-558688.02500000794</v>
      </c>
      <c r="X721" s="6">
        <f ca="1">IFERROR(VLOOKUP(A721,'[1]num_trades (BBG)'!$A:$C,2,FALSE),0)</f>
        <v>131</v>
      </c>
      <c r="Y721" s="6">
        <f ca="1">IFERROR(VLOOKUP(A721,'[1]Turnover (BBG)'!$A:$C,2,FALSE),0)</f>
        <v>339030.45</v>
      </c>
      <c r="Z721" s="6" t="str">
        <f>+IFERROR(IFERROR(VLOOKUP(M721,'[1]Category Mapping'!A:B,2,0),VLOOKUP(N721,'[1]Category Mapping'!A:B,2,0)),"Other")</f>
        <v>Other</v>
      </c>
      <c r="AA721" s="7">
        <v>254372671.69952393</v>
      </c>
      <c r="AB721" s="6"/>
    </row>
    <row r="722" spans="1:28">
      <c r="A722" t="s">
        <v>4428</v>
      </c>
      <c r="B722">
        <v>721</v>
      </c>
      <c r="C722" t="s">
        <v>4429</v>
      </c>
      <c r="D722" t="s">
        <v>4430</v>
      </c>
      <c r="E722" s="5" t="s">
        <v>29</v>
      </c>
      <c r="F722">
        <v>1</v>
      </c>
      <c r="G722" t="s">
        <v>4431</v>
      </c>
      <c r="H722" t="s">
        <v>4432</v>
      </c>
      <c r="I722">
        <v>0.35</v>
      </c>
      <c r="J722">
        <v>0.39</v>
      </c>
      <c r="K722" s="5">
        <v>43497</v>
      </c>
      <c r="L722" t="s">
        <v>32</v>
      </c>
      <c r="M722" t="s">
        <v>586</v>
      </c>
      <c r="N722" t="s">
        <v>4433</v>
      </c>
      <c r="P722" s="6" t="s">
        <v>886</v>
      </c>
      <c r="Q722" t="s">
        <v>4434</v>
      </c>
      <c r="R722" s="6">
        <f ca="1">IFERROR(IF(AND(OR(P722="Global X Investments Canada Inc",P722="Fidelity Investments Canada ULC",P722="3iQ Corp."), ISNUMBER(SEARCH("/U", A722))), 0, VLOOKUP(A722,'[1]aum (BBG)'!$A:$D,2,FALSE)),0)</f>
        <v>31854429.626464844</v>
      </c>
      <c r="S722" s="6">
        <f ca="1">IFERROR(IF(AND(OR(P722="Global X Investments Canada Inc",P722="Fidelity Investments Canada ULC",P722="3iQ Corp."), ISNUMBER(SEARCH("/U", A722))), 0, VLOOKUP(A722,'[1]fund_flow (BBG)'!$A:$D,2,FALSE)),0)</f>
        <v>-936840.00000000081</v>
      </c>
      <c r="T722" s="6">
        <f ca="1">IFERROR(IF(AND(OR(P722="Global X Investments Canada Inc",P722="Fidelity Investments Canada ULC",P722="3iQ Corp."), ISNUMBER(SEARCH("/U", A722))), 0, VLOOKUP(A722,'[1]fund_flow (BBG)'!$A:$D,4,FALSE)),0)</f>
        <v>0</v>
      </c>
      <c r="U722" s="6">
        <f ca="1">IFERROR(IF(AND(OR(P722="Global X Investments Canada Inc",P722="Fidelity Investments Canada ULC",P722="3iQ Corp."), ISNUMBER(SEARCH("/U", A722))), 0, VLOOKUP(A722,'[1]fund_flow (BBG)'!$E:$F,2,FALSE)),0)</f>
        <v>0</v>
      </c>
      <c r="V722" s="6">
        <f ca="1">IFERROR(IF(AND(OR(P722="Global X Investments Canada Inc",P722="Fidelity Investments Canada ULC",P722="3iQ Corp."), ISNUMBER(SEARCH("/U", A722))), 0, VLOOKUP(A722,'[1]fund_flow (BBG)'!$G:$H,2,FALSE)),0)</f>
        <v>-2814954.9999999981</v>
      </c>
      <c r="W722" s="6">
        <f ca="1">IFERROR(IF(AND(OR(P722="Global X Investments Canada Inc",P722="Fidelity Investments Canada ULC",P722="3iQ Corp."), ISNUMBER(SEARCH("/U", A722))), 0, VLOOKUP(A722,'[1]fund_flow (BBG)'!$I:$J,2,FALSE)),0)</f>
        <v>-3751794.9999999991</v>
      </c>
      <c r="X722" s="6">
        <f ca="1">IFERROR(VLOOKUP(A722,'[1]num_trades (BBG)'!$A:$C,2,FALSE),0)</f>
        <v>94</v>
      </c>
      <c r="Y722" s="6">
        <f ca="1">IFERROR(VLOOKUP(A722,'[1]Turnover (BBG)'!$A:$C,2,FALSE),0)</f>
        <v>583822.72</v>
      </c>
      <c r="Z722" s="6" t="str">
        <f>+IFERROR(IFERROR(VLOOKUP(M722,'[1]Category Mapping'!A:B,2,0),VLOOKUP(N722,'[1]Category Mapping'!A:B,2,0)),"Other")</f>
        <v>Other</v>
      </c>
      <c r="AA722" s="7">
        <v>30471200.561523438</v>
      </c>
      <c r="AB722" s="6"/>
    </row>
    <row r="723" spans="1:28">
      <c r="A723" t="s">
        <v>4435</v>
      </c>
      <c r="B723">
        <v>722</v>
      </c>
      <c r="C723" t="s">
        <v>4436</v>
      </c>
      <c r="D723" t="s">
        <v>4437</v>
      </c>
      <c r="E723" s="5" t="s">
        <v>29</v>
      </c>
      <c r="F723">
        <v>1</v>
      </c>
      <c r="G723" t="s">
        <v>4438</v>
      </c>
      <c r="H723" t="s">
        <v>4439</v>
      </c>
      <c r="I723">
        <v>0.75</v>
      </c>
      <c r="J723">
        <v>0.81</v>
      </c>
      <c r="K723" s="5">
        <v>43497</v>
      </c>
      <c r="L723" t="s">
        <v>32</v>
      </c>
      <c r="M723" t="s">
        <v>586</v>
      </c>
      <c r="N723" t="s">
        <v>4433</v>
      </c>
      <c r="P723" s="6" t="s">
        <v>886</v>
      </c>
      <c r="Q723" t="s">
        <v>4440</v>
      </c>
      <c r="R723" s="6">
        <f ca="1">IFERROR(IF(AND(OR(P723="Global X Investments Canada Inc",P723="Fidelity Investments Canada ULC",P723="3iQ Corp."), ISNUMBER(SEARCH("/U", A723))), 0, VLOOKUP(A723,'[1]aum (BBG)'!$A:$D,2,FALSE)),0)</f>
        <v>54725320.053100586</v>
      </c>
      <c r="S723" s="6">
        <f ca="1">IFERROR(IF(AND(OR(P723="Global X Investments Canada Inc",P723="Fidelity Investments Canada ULC",P723="3iQ Corp."), ISNUMBER(SEARCH("/U", A723))), 0, VLOOKUP(A723,'[1]fund_flow (BBG)'!$A:$D,2,FALSE)),0)</f>
        <v>3774159.9999999949</v>
      </c>
      <c r="T723" s="6">
        <f ca="1">IFERROR(IF(AND(OR(P723="Global X Investments Canada Inc",P723="Fidelity Investments Canada ULC",P723="3iQ Corp."), ISNUMBER(SEARCH("/U", A723))), 0, VLOOKUP(A723,'[1]fund_flow (BBG)'!$A:$D,4,FALSE)),0)</f>
        <v>0</v>
      </c>
      <c r="U723" s="6">
        <f ca="1">IFERROR(IF(AND(OR(P723="Global X Investments Canada Inc",P723="Fidelity Investments Canada ULC",P723="3iQ Corp."), ISNUMBER(SEARCH("/U", A723))), 0, VLOOKUP(A723,'[1]fund_flow (BBG)'!$E:$F,2,FALSE)),0)</f>
        <v>8523050.0000000037</v>
      </c>
      <c r="V723" s="6">
        <f ca="1">IFERROR(IF(AND(OR(P723="Global X Investments Canada Inc",P723="Fidelity Investments Canada ULC",P723="3iQ Corp."), ISNUMBER(SEARCH("/U", A723))), 0, VLOOKUP(A723,'[1]fund_flow (BBG)'!$G:$H,2,FALSE)),0)</f>
        <v>1895880.0000000019</v>
      </c>
      <c r="W723" s="6">
        <f ca="1">IFERROR(IF(AND(OR(P723="Global X Investments Canada Inc",P723="Fidelity Investments Canada ULC",P723="3iQ Corp."), ISNUMBER(SEARCH("/U", A723))), 0, VLOOKUP(A723,'[1]fund_flow (BBG)'!$I:$J,2,FALSE)),0)</f>
        <v>17979720</v>
      </c>
      <c r="X723" s="6">
        <f ca="1">IFERROR(VLOOKUP(A723,'[1]num_trades (BBG)'!$A:$C,2,FALSE),0)</f>
        <v>181</v>
      </c>
      <c r="Y723" s="6">
        <f ca="1">IFERROR(VLOOKUP(A723,'[1]Turnover (BBG)'!$A:$C,2,FALSE),0)</f>
        <v>2071793.7000000002</v>
      </c>
      <c r="Z723" s="6" t="str">
        <f>+IFERROR(IFERROR(VLOOKUP(M723,'[1]Category Mapping'!A:B,2,0),VLOOKUP(N723,'[1]Category Mapping'!A:B,2,0)),"Other")</f>
        <v>Other</v>
      </c>
      <c r="AA723" s="7">
        <v>25917639.923095703</v>
      </c>
      <c r="AB723" s="6"/>
    </row>
    <row r="724" spans="1:28">
      <c r="A724" t="s">
        <v>4441</v>
      </c>
      <c r="B724">
        <v>723</v>
      </c>
      <c r="C724" t="s">
        <v>4442</v>
      </c>
      <c r="D724" t="s">
        <v>4443</v>
      </c>
      <c r="E724" s="5" t="s">
        <v>29</v>
      </c>
      <c r="F724">
        <v>1</v>
      </c>
      <c r="G724" t="s">
        <v>4444</v>
      </c>
      <c r="H724" t="s">
        <v>4445</v>
      </c>
      <c r="I724">
        <v>0.22</v>
      </c>
      <c r="J724">
        <v>0.24</v>
      </c>
      <c r="K724" s="5">
        <v>43501</v>
      </c>
      <c r="L724" t="s">
        <v>32</v>
      </c>
      <c r="M724" t="s">
        <v>170</v>
      </c>
      <c r="N724" t="s">
        <v>4446</v>
      </c>
      <c r="P724" s="6" t="s">
        <v>1168</v>
      </c>
      <c r="Q724" t="s">
        <v>4447</v>
      </c>
      <c r="R724" s="6">
        <f ca="1">IFERROR(IF(AND(OR(P724="Global X Investments Canada Inc",P724="Fidelity Investments Canada ULC",P724="3iQ Corp."), ISNUMBER(SEARCH("/U", A724))), 0, VLOOKUP(A724,'[1]aum (BBG)'!$A:$D,2,FALSE)),0)</f>
        <v>11373949841.986084</v>
      </c>
      <c r="S724" s="6">
        <f ca="1">IFERROR(IF(AND(OR(P724="Global X Investments Canada Inc",P724="Fidelity Investments Canada ULC",P724="3iQ Corp."), ISNUMBER(SEARCH("/U", A724))), 0, VLOOKUP(A724,'[1]fund_flow (BBG)'!$A:$D,2,FALSE)),0)</f>
        <v>179774219.99999899</v>
      </c>
      <c r="T724" s="6">
        <f ca="1">IFERROR(IF(AND(OR(P724="Global X Investments Canada Inc",P724="Fidelity Investments Canada ULC",P724="3iQ Corp."), ISNUMBER(SEARCH("/U", A724))), 0, VLOOKUP(A724,'[1]fund_flow (BBG)'!$A:$D,4,FALSE)),0)</f>
        <v>147056628.0000014</v>
      </c>
      <c r="U724" s="6">
        <f ca="1">IFERROR(IF(AND(OR(P724="Global X Investments Canada Inc",P724="Fidelity Investments Canada ULC",P724="3iQ Corp."), ISNUMBER(SEARCH("/U", A724))), 0, VLOOKUP(A724,'[1]fund_flow (BBG)'!$E:$F,2,FALSE)),0)</f>
        <v>177021898.99999988</v>
      </c>
      <c r="V724" s="6">
        <f ca="1">IFERROR(IF(AND(OR(P724="Global X Investments Canada Inc",P724="Fidelity Investments Canada ULC",P724="3iQ Corp."), ISNUMBER(SEARCH("/U", A724))), 0, VLOOKUP(A724,'[1]fund_flow (BBG)'!$G:$H,2,FALSE)),0)</f>
        <v>191467648.99999881</v>
      </c>
      <c r="W724" s="6">
        <f ca="1">IFERROR(IF(AND(OR(P724="Global X Investments Canada Inc",P724="Fidelity Investments Canada ULC",P724="3iQ Corp."), ISNUMBER(SEARCH("/U", A724))), 0, VLOOKUP(A724,'[1]fund_flow (BBG)'!$I:$J,2,FALSE)),0)</f>
        <v>1007197092.9999998</v>
      </c>
      <c r="X724" s="6">
        <f ca="1">IFERROR(VLOOKUP(A724,'[1]num_trades (BBG)'!$A:$C,2,FALSE),0)</f>
        <v>51685</v>
      </c>
      <c r="Y724" s="6">
        <f ca="1">IFERROR(VLOOKUP(A724,'[1]Turnover (BBG)'!$A:$C,2,FALSE),0)</f>
        <v>384332610</v>
      </c>
      <c r="Z724" s="6" t="str">
        <f>+IFERROR(IFERROR(VLOOKUP(M724,'[1]Category Mapping'!A:B,2,0),VLOOKUP(N724,'[1]Category Mapping'!A:B,2,0)),"Other")</f>
        <v>Asset Allocation</v>
      </c>
      <c r="AA724" s="7">
        <v>5853044005.5839539</v>
      </c>
      <c r="AB724" s="6"/>
    </row>
    <row r="725" spans="1:28">
      <c r="A725" t="s">
        <v>4448</v>
      </c>
      <c r="B725">
        <v>724</v>
      </c>
      <c r="C725" t="s">
        <v>4449</v>
      </c>
      <c r="D725" t="s">
        <v>4450</v>
      </c>
      <c r="E725" s="5" t="s">
        <v>29</v>
      </c>
      <c r="F725">
        <v>1</v>
      </c>
      <c r="G725" t="s">
        <v>4451</v>
      </c>
      <c r="H725" t="s">
        <v>4452</v>
      </c>
      <c r="I725">
        <v>0.22</v>
      </c>
      <c r="J725">
        <v>0.24</v>
      </c>
      <c r="K725" s="5">
        <v>43501</v>
      </c>
      <c r="L725" t="s">
        <v>32</v>
      </c>
      <c r="M725" t="s">
        <v>170</v>
      </c>
      <c r="N725" t="s">
        <v>2276</v>
      </c>
      <c r="P725" s="6" t="s">
        <v>1168</v>
      </c>
      <c r="Q725" t="s">
        <v>4453</v>
      </c>
      <c r="R725" s="6">
        <f ca="1">IFERROR(IF(AND(OR(P725="Global X Investments Canada Inc",P725="Fidelity Investments Canada ULC",P725="3iQ Corp."), ISNUMBER(SEARCH("/U", A725))), 0, VLOOKUP(A725,'[1]aum (BBG)'!$A:$D,2,FALSE)),0)</f>
        <v>253695064.84985352</v>
      </c>
      <c r="S725" s="6">
        <f ca="1">IFERROR(IF(AND(OR(P725="Global X Investments Canada Inc",P725="Fidelity Investments Canada ULC",P725="3iQ Corp."), ISNUMBER(SEARCH("/U", A725))), 0, VLOOKUP(A725,'[1]fund_flow (BBG)'!$A:$D,2,FALSE)),0)</f>
        <v>1904146.0000000075</v>
      </c>
      <c r="T725" s="6">
        <f ca="1">IFERROR(IF(AND(OR(P725="Global X Investments Canada Inc",P725="Fidelity Investments Canada ULC",P725="3iQ Corp."), ISNUMBER(SEARCH("/U", A725))), 0, VLOOKUP(A725,'[1]fund_flow (BBG)'!$A:$D,4,FALSE)),0)</f>
        <v>-1089263.0000000251</v>
      </c>
      <c r="U725" s="6">
        <f ca="1">IFERROR(IF(AND(OR(P725="Global X Investments Canada Inc",P725="Fidelity Investments Canada ULC",P725="3iQ Corp."), ISNUMBER(SEARCH("/U", A725))), 0, VLOOKUP(A725,'[1]fund_flow (BBG)'!$E:$F,2,FALSE)),0)</f>
        <v>4193.9999999997672</v>
      </c>
      <c r="V725" s="6">
        <f ca="1">IFERROR(IF(AND(OR(P725="Global X Investments Canada Inc",P725="Fidelity Investments Canada ULC",P725="3iQ Corp."), ISNUMBER(SEARCH("/U", A725))), 0, VLOOKUP(A725,'[1]fund_flow (BBG)'!$G:$H,2,FALSE)),0)</f>
        <v>-2723191.9999999907</v>
      </c>
      <c r="W725" s="6">
        <f ca="1">IFERROR(IF(AND(OR(P725="Global X Investments Canada Inc",P725="Fidelity Investments Canada ULC",P725="3iQ Corp."), ISNUMBER(SEARCH("/U", A725))), 0, VLOOKUP(A725,'[1]fund_flow (BBG)'!$I:$J,2,FALSE)),0)</f>
        <v>-7591195.0000000326</v>
      </c>
      <c r="X725" s="6">
        <f ca="1">IFERROR(VLOOKUP(A725,'[1]num_trades (BBG)'!$A:$C,2,FALSE),0)</f>
        <v>678</v>
      </c>
      <c r="Y725" s="6">
        <f ca="1">IFERROR(VLOOKUP(A725,'[1]Turnover (BBG)'!$A:$C,2,FALSE),0)</f>
        <v>8627095.1999999993</v>
      </c>
      <c r="Z725" s="6" t="str">
        <f>+IFERROR(IFERROR(VLOOKUP(M725,'[1]Category Mapping'!A:B,2,0),VLOOKUP(N725,'[1]Category Mapping'!A:B,2,0)),"Other")</f>
        <v>Asset Allocation</v>
      </c>
      <c r="AA725" s="7">
        <v>226909582.07511902</v>
      </c>
      <c r="AB725" s="6"/>
    </row>
    <row r="726" spans="1:28">
      <c r="A726" t="s">
        <v>4454</v>
      </c>
      <c r="B726">
        <v>725</v>
      </c>
      <c r="C726" t="s">
        <v>4455</v>
      </c>
      <c r="D726" t="s">
        <v>4456</v>
      </c>
      <c r="E726" s="5" t="s">
        <v>29</v>
      </c>
      <c r="F726">
        <v>1</v>
      </c>
      <c r="G726" t="s">
        <v>4457</v>
      </c>
      <c r="H726" t="s">
        <v>4458</v>
      </c>
      <c r="I726">
        <v>0.35</v>
      </c>
      <c r="J726">
        <v>0.4</v>
      </c>
      <c r="K726" s="5">
        <v>43504</v>
      </c>
      <c r="L726" t="s">
        <v>32</v>
      </c>
      <c r="M726" t="s">
        <v>142</v>
      </c>
      <c r="N726" t="s">
        <v>507</v>
      </c>
      <c r="P726" s="6" t="s">
        <v>4323</v>
      </c>
      <c r="Q726" t="s">
        <v>4459</v>
      </c>
      <c r="R726" s="6">
        <f ca="1">IFERROR(IF(AND(OR(P726="Global X Investments Canada Inc",P726="Fidelity Investments Canada ULC",P726="3iQ Corp."), ISNUMBER(SEARCH("/U", A726))), 0, VLOOKUP(A726,'[1]aum (BBG)'!$A:$D,2,FALSE)),0)</f>
        <v>0</v>
      </c>
      <c r="S726" s="6">
        <f ca="1">IFERROR(IF(AND(OR(P726="Global X Investments Canada Inc",P726="Fidelity Investments Canada ULC",P726="3iQ Corp."), ISNUMBER(SEARCH("/U", A726))), 0, VLOOKUP(A726,'[1]fund_flow (BBG)'!$A:$D,2,FALSE)),0)</f>
        <v>0</v>
      </c>
      <c r="T726" s="6">
        <f ca="1">IFERROR(IF(AND(OR(P726="Global X Investments Canada Inc",P726="Fidelity Investments Canada ULC",P726="3iQ Corp."), ISNUMBER(SEARCH("/U", A726))), 0, VLOOKUP(A726,'[1]fund_flow (BBG)'!$A:$D,4,FALSE)),0)</f>
        <v>0</v>
      </c>
      <c r="U726" s="6">
        <f ca="1">IFERROR(IF(AND(OR(P726="Global X Investments Canada Inc",P726="Fidelity Investments Canada ULC",P726="3iQ Corp."), ISNUMBER(SEARCH("/U", A726))), 0, VLOOKUP(A726,'[1]fund_flow (BBG)'!$E:$F,2,FALSE)),0)</f>
        <v>0</v>
      </c>
      <c r="V726" s="6">
        <f ca="1">IFERROR(IF(AND(OR(P726="Global X Investments Canada Inc",P726="Fidelity Investments Canada ULC",P726="3iQ Corp."), ISNUMBER(SEARCH("/U", A726))), 0, VLOOKUP(A726,'[1]fund_flow (BBG)'!$G:$H,2,FALSE)),0)</f>
        <v>0</v>
      </c>
      <c r="W726" s="6">
        <f ca="1">IFERROR(IF(AND(OR(P726="Global X Investments Canada Inc",P726="Fidelity Investments Canada ULC",P726="3iQ Corp."), ISNUMBER(SEARCH("/U", A726))), 0, VLOOKUP(A726,'[1]fund_flow (BBG)'!$I:$J,2,FALSE)),0)</f>
        <v>0</v>
      </c>
      <c r="X726" s="6">
        <f ca="1">IFERROR(VLOOKUP(A726,'[1]num_trades (BBG)'!$A:$C,2,FALSE),0)</f>
        <v>0</v>
      </c>
      <c r="Y726" s="6">
        <f ca="1">IFERROR(VLOOKUP(A726,'[1]Turnover (BBG)'!$A:$C,2,FALSE),0)</f>
        <v>0</v>
      </c>
      <c r="Z726" s="6" t="str">
        <f>+IFERROR(IFERROR(VLOOKUP(M726,'[1]Category Mapping'!A:B,2,0),VLOOKUP(N726,'[1]Category Mapping'!A:B,2,0)),"Other")</f>
        <v>Other</v>
      </c>
      <c r="AA726" s="7">
        <v>0</v>
      </c>
      <c r="AB726" s="6"/>
    </row>
    <row r="727" spans="1:28">
      <c r="A727" t="s">
        <v>4460</v>
      </c>
      <c r="B727">
        <v>726</v>
      </c>
      <c r="C727" t="s">
        <v>4461</v>
      </c>
      <c r="D727" t="s">
        <v>4462</v>
      </c>
      <c r="E727" s="5" t="s">
        <v>29</v>
      </c>
      <c r="F727">
        <v>1</v>
      </c>
      <c r="G727" t="s">
        <v>4463</v>
      </c>
      <c r="H727" t="s">
        <v>4464</v>
      </c>
      <c r="I727">
        <v>0.6</v>
      </c>
      <c r="J727">
        <v>0.69</v>
      </c>
      <c r="K727" s="5">
        <v>43504</v>
      </c>
      <c r="L727" t="s">
        <v>32</v>
      </c>
      <c r="M727" t="s">
        <v>659</v>
      </c>
      <c r="N727" t="s">
        <v>660</v>
      </c>
      <c r="P727" s="6" t="s">
        <v>4323</v>
      </c>
      <c r="Q727" t="s">
        <v>4465</v>
      </c>
      <c r="R727" s="6">
        <f ca="1">IFERROR(IF(AND(OR(P727="Global X Investments Canada Inc",P727="Fidelity Investments Canada ULC",P727="3iQ Corp."), ISNUMBER(SEARCH("/U", A727))), 0, VLOOKUP(A727,'[1]aum (BBG)'!$A:$D,2,FALSE)),0)</f>
        <v>204744755.12504578</v>
      </c>
      <c r="S727" s="6">
        <f ca="1">IFERROR(IF(AND(OR(P727="Global X Investments Canada Inc",P727="Fidelity Investments Canada ULC",P727="3iQ Corp."), ISNUMBER(SEARCH("/U", A727))), 0, VLOOKUP(A727,'[1]fund_flow (BBG)'!$A:$D,2,FALSE)),0)</f>
        <v>-1134815.0000000161</v>
      </c>
      <c r="T727" s="6">
        <f ca="1">IFERROR(IF(AND(OR(P727="Global X Investments Canada Inc",P727="Fidelity Investments Canada ULC",P727="3iQ Corp."), ISNUMBER(SEARCH("/U", A727))), 0, VLOOKUP(A727,'[1]fund_flow (BBG)'!$A:$D,4,FALSE)),0)</f>
        <v>0</v>
      </c>
      <c r="U727" s="6">
        <f ca="1">IFERROR(IF(AND(OR(P727="Global X Investments Canada Inc",P727="Fidelity Investments Canada ULC",P727="3iQ Corp."), ISNUMBER(SEARCH("/U", A727))), 0, VLOOKUP(A727,'[1]fund_flow (BBG)'!$E:$F,2,FALSE)),0)</f>
        <v>0</v>
      </c>
      <c r="V727" s="6">
        <f ca="1">IFERROR(IF(AND(OR(P727="Global X Investments Canada Inc",P727="Fidelity Investments Canada ULC",P727="3iQ Corp."), ISNUMBER(SEARCH("/U", A727))), 0, VLOOKUP(A727,'[1]fund_flow (BBG)'!$G:$H,2,FALSE)),0)</f>
        <v>-1685094.9999999837</v>
      </c>
      <c r="W727" s="6">
        <f ca="1">IFERROR(IF(AND(OR(P727="Global X Investments Canada Inc",P727="Fidelity Investments Canada ULC",P727="3iQ Corp."), ISNUMBER(SEARCH("/U", A727))), 0, VLOOKUP(A727,'[1]fund_flow (BBG)'!$I:$J,2,FALSE)),0)</f>
        <v>-3381812.5000000075</v>
      </c>
      <c r="X727" s="6">
        <f ca="1">IFERROR(VLOOKUP(A727,'[1]num_trades (BBG)'!$A:$C,2,FALSE),0)</f>
        <v>840</v>
      </c>
      <c r="Y727" s="6">
        <f ca="1">IFERROR(VLOOKUP(A727,'[1]Turnover (BBG)'!$A:$C,2,FALSE),0)</f>
        <v>4105754.3000000003</v>
      </c>
      <c r="Z727" s="6" t="str">
        <f>+IFERROR(IFERROR(VLOOKUP(M727,'[1]Category Mapping'!A:B,2,0),VLOOKUP(N727,'[1]Category Mapping'!A:B,2,0)),"Other")</f>
        <v>Other</v>
      </c>
      <c r="AA727" s="7">
        <v>419356989.52674866</v>
      </c>
      <c r="AB727" s="6"/>
    </row>
    <row r="728" spans="1:28">
      <c r="A728" t="s">
        <v>4466</v>
      </c>
      <c r="B728">
        <v>727</v>
      </c>
      <c r="C728" t="s">
        <v>4467</v>
      </c>
      <c r="D728" t="s">
        <v>4468</v>
      </c>
      <c r="E728" s="5">
        <v>45034</v>
      </c>
      <c r="F728">
        <v>1</v>
      </c>
      <c r="G728" t="s">
        <v>4469</v>
      </c>
      <c r="H728" t="s">
        <v>4470</v>
      </c>
      <c r="I728">
        <v>0.4</v>
      </c>
      <c r="J728">
        <v>0.46</v>
      </c>
      <c r="K728" s="5">
        <v>43509</v>
      </c>
      <c r="L728" t="s">
        <v>32</v>
      </c>
      <c r="M728" t="s">
        <v>109</v>
      </c>
      <c r="N728" t="s">
        <v>1139</v>
      </c>
      <c r="P728" s="6" t="s">
        <v>1043</v>
      </c>
      <c r="Q728" t="s">
        <v>4471</v>
      </c>
      <c r="R728" s="6">
        <f ca="1">IFERROR(IF(AND(OR(P728="Global X Investments Canada Inc",P728="Fidelity Investments Canada ULC",P728="3iQ Corp."), ISNUMBER(SEARCH("/U", A728))), 0, VLOOKUP(A728,'[1]aum (BBG)'!$A:$D,2,FALSE)),0)</f>
        <v>0</v>
      </c>
      <c r="S728" s="6">
        <f ca="1">IFERROR(IF(AND(OR(P728="Global X Investments Canada Inc",P728="Fidelity Investments Canada ULC",P728="3iQ Corp."), ISNUMBER(SEARCH("/U", A728))), 0, VLOOKUP(A728,'[1]fund_flow (BBG)'!$A:$D,2,FALSE)),0)</f>
        <v>0</v>
      </c>
      <c r="T728" s="6">
        <f ca="1">IFERROR(IF(AND(OR(P728="Global X Investments Canada Inc",P728="Fidelity Investments Canada ULC",P728="3iQ Corp."), ISNUMBER(SEARCH("/U", A728))), 0, VLOOKUP(A728,'[1]fund_flow (BBG)'!$A:$D,4,FALSE)),0)</f>
        <v>0</v>
      </c>
      <c r="U728" s="6">
        <f ca="1">IFERROR(IF(AND(OR(P728="Global X Investments Canada Inc",P728="Fidelity Investments Canada ULC",P728="3iQ Corp."), ISNUMBER(SEARCH("/U", A728))), 0, VLOOKUP(A728,'[1]fund_flow (BBG)'!$E:$F,2,FALSE)),0)</f>
        <v>0</v>
      </c>
      <c r="V728" s="6">
        <f ca="1">IFERROR(IF(AND(OR(P728="Global X Investments Canada Inc",P728="Fidelity Investments Canada ULC",P728="3iQ Corp."), ISNUMBER(SEARCH("/U", A728))), 0, VLOOKUP(A728,'[1]fund_flow (BBG)'!$G:$H,2,FALSE)),0)</f>
        <v>0</v>
      </c>
      <c r="W728" s="6">
        <f ca="1">IFERROR(IF(AND(OR(P728="Global X Investments Canada Inc",P728="Fidelity Investments Canada ULC",P728="3iQ Corp."), ISNUMBER(SEARCH("/U", A728))), 0, VLOOKUP(A728,'[1]fund_flow (BBG)'!$I:$J,2,FALSE)),0)</f>
        <v>0</v>
      </c>
      <c r="X728" s="6">
        <f ca="1">IFERROR(VLOOKUP(A728,'[1]num_trades (BBG)'!$A:$C,2,FALSE),0)</f>
        <v>0</v>
      </c>
      <c r="Y728" s="6">
        <f ca="1">IFERROR(VLOOKUP(A728,'[1]Turnover (BBG)'!$A:$C,2,FALSE),0)</f>
        <v>0</v>
      </c>
      <c r="Z728" s="6" t="str">
        <f>+IFERROR(IFERROR(VLOOKUP(M728,'[1]Category Mapping'!A:B,2,0),VLOOKUP(N728,'[1]Category Mapping'!A:B,2,0)),"Other")</f>
        <v>Other</v>
      </c>
      <c r="AA728" s="7">
        <v>0</v>
      </c>
      <c r="AB728" s="6"/>
    </row>
    <row r="729" spans="1:28">
      <c r="A729" t="s">
        <v>4472</v>
      </c>
      <c r="B729">
        <v>728</v>
      </c>
      <c r="C729" t="s">
        <v>4473</v>
      </c>
      <c r="D729" t="s">
        <v>4474</v>
      </c>
      <c r="E729" s="5" t="s">
        <v>29</v>
      </c>
      <c r="F729">
        <v>1</v>
      </c>
      <c r="G729" t="s">
        <v>4475</v>
      </c>
      <c r="H729" t="s">
        <v>4476</v>
      </c>
      <c r="I729">
        <v>0.35</v>
      </c>
      <c r="J729">
        <v>0.39</v>
      </c>
      <c r="K729" s="5">
        <v>43511</v>
      </c>
      <c r="L729" t="s">
        <v>32</v>
      </c>
      <c r="M729" t="s">
        <v>480</v>
      </c>
      <c r="N729" t="s">
        <v>34</v>
      </c>
      <c r="P729" s="6" t="s">
        <v>494</v>
      </c>
      <c r="Q729" t="s">
        <v>4477</v>
      </c>
      <c r="R729" s="6">
        <f ca="1">IFERROR(IF(AND(OR(P729="Global X Investments Canada Inc",P729="Fidelity Investments Canada ULC",P729="3iQ Corp."), ISNUMBER(SEARCH("/U", A729))), 0, VLOOKUP(A729,'[1]aum (BBG)'!$A:$D,2,FALSE)),0)</f>
        <v>2027109778.9611816</v>
      </c>
      <c r="S729" s="6">
        <f ca="1">IFERROR(IF(AND(OR(P729="Global X Investments Canada Inc",P729="Fidelity Investments Canada ULC",P729="3iQ Corp."), ISNUMBER(SEARCH("/U", A729))), 0, VLOOKUP(A729,'[1]fund_flow (BBG)'!$A:$D,2,FALSE)),0)</f>
        <v>-82763326</v>
      </c>
      <c r="T729" s="6">
        <f ca="1">IFERROR(IF(AND(OR(P729="Global X Investments Canada Inc",P729="Fidelity Investments Canada ULC",P729="3iQ Corp."), ISNUMBER(SEARCH("/U", A729))), 0, VLOOKUP(A729,'[1]fund_flow (BBG)'!$A:$D,4,FALSE)),0)</f>
        <v>0</v>
      </c>
      <c r="U729" s="6">
        <f ca="1">IFERROR(IF(AND(OR(P729="Global X Investments Canada Inc",P729="Fidelity Investments Canada ULC",P729="3iQ Corp."), ISNUMBER(SEARCH("/U", A729))), 0, VLOOKUP(A729,'[1]fund_flow (BBG)'!$E:$F,2,FALSE)),0)</f>
        <v>16994026.000000242</v>
      </c>
      <c r="V729" s="6">
        <f ca="1">IFERROR(IF(AND(OR(P729="Global X Investments Canada Inc",P729="Fidelity Investments Canada ULC",P729="3iQ Corp."), ISNUMBER(SEARCH("/U", A729))), 0, VLOOKUP(A729,'[1]fund_flow (BBG)'!$G:$H,2,FALSE)),0)</f>
        <v>5779067.9999996722</v>
      </c>
      <c r="W729" s="6">
        <f ca="1">IFERROR(IF(AND(OR(P729="Global X Investments Canada Inc",P729="Fidelity Investments Canada ULC",P729="3iQ Corp."), ISNUMBER(SEARCH("/U", A729))), 0, VLOOKUP(A729,'[1]fund_flow (BBG)'!$I:$J,2,FALSE)),0)</f>
        <v>-49518887.809999965</v>
      </c>
      <c r="X729" s="6">
        <f ca="1">IFERROR(VLOOKUP(A729,'[1]num_trades (BBG)'!$A:$C,2,FALSE),0)</f>
        <v>5677</v>
      </c>
      <c r="Y729" s="6">
        <f ca="1">IFERROR(VLOOKUP(A729,'[1]Turnover (BBG)'!$A:$C,2,FALSE),0)</f>
        <v>163650360</v>
      </c>
      <c r="Z729" s="6" t="str">
        <f>+IFERROR(IFERROR(VLOOKUP(M729,'[1]Category Mapping'!A:B,2,0),VLOOKUP(N729,'[1]Category Mapping'!A:B,2,0)),"Other")</f>
        <v>Equity Essential</v>
      </c>
      <c r="AA729" s="7">
        <v>1297600803.8635254</v>
      </c>
      <c r="AB729" s="6"/>
    </row>
    <row r="730" spans="1:28">
      <c r="A730" t="s">
        <v>4478</v>
      </c>
      <c r="B730">
        <v>729</v>
      </c>
      <c r="C730" t="s">
        <v>4479</v>
      </c>
      <c r="D730" t="s">
        <v>4480</v>
      </c>
      <c r="E730" s="5" t="s">
        <v>29</v>
      </c>
      <c r="F730">
        <v>1</v>
      </c>
      <c r="G730" t="s">
        <v>4481</v>
      </c>
      <c r="H730" t="s">
        <v>4482</v>
      </c>
      <c r="I730">
        <v>0.35</v>
      </c>
      <c r="J730">
        <v>0.39</v>
      </c>
      <c r="K730" s="5">
        <v>43511</v>
      </c>
      <c r="L730" t="s">
        <v>32</v>
      </c>
      <c r="M730" t="s">
        <v>774</v>
      </c>
      <c r="N730" t="s">
        <v>781</v>
      </c>
      <c r="P730" s="6" t="s">
        <v>494</v>
      </c>
      <c r="Q730" t="s">
        <v>4483</v>
      </c>
      <c r="R730" s="6">
        <f ca="1">IFERROR(IF(AND(OR(P730="Global X Investments Canada Inc",P730="Fidelity Investments Canada ULC",P730="3iQ Corp."), ISNUMBER(SEARCH("/U", A730))), 0, VLOOKUP(A730,'[1]aum (BBG)'!$A:$D,2,FALSE)),0)</f>
        <v>9734603.8589477539</v>
      </c>
      <c r="S730" s="6">
        <f ca="1">IFERROR(IF(AND(OR(P730="Global X Investments Canada Inc",P730="Fidelity Investments Canada ULC",P730="3iQ Corp."), ISNUMBER(SEARCH("/U", A730))), 0, VLOOKUP(A730,'[1]fund_flow (BBG)'!$A:$D,2,FALSE)),0)</f>
        <v>0</v>
      </c>
      <c r="T730" s="6">
        <f ca="1">IFERROR(IF(AND(OR(P730="Global X Investments Canada Inc",P730="Fidelity Investments Canada ULC",P730="3iQ Corp."), ISNUMBER(SEARCH("/U", A730))), 0, VLOOKUP(A730,'[1]fund_flow (BBG)'!$A:$D,4,FALSE)),0)</f>
        <v>0</v>
      </c>
      <c r="U730" s="6">
        <f ca="1">IFERROR(IF(AND(OR(P730="Global X Investments Canada Inc",P730="Fidelity Investments Canada ULC",P730="3iQ Corp."), ISNUMBER(SEARCH("/U", A730))), 0, VLOOKUP(A730,'[1]fund_flow (BBG)'!$E:$F,2,FALSE)),0)</f>
        <v>0</v>
      </c>
      <c r="V730" s="6">
        <f ca="1">IFERROR(IF(AND(OR(P730="Global X Investments Canada Inc",P730="Fidelity Investments Canada ULC",P730="3iQ Corp."), ISNUMBER(SEARCH("/U", A730))), 0, VLOOKUP(A730,'[1]fund_flow (BBG)'!$G:$H,2,FALSE)),0)</f>
        <v>0</v>
      </c>
      <c r="W730" s="6">
        <f ca="1">IFERROR(IF(AND(OR(P730="Global X Investments Canada Inc",P730="Fidelity Investments Canada ULC",P730="3iQ Corp."), ISNUMBER(SEARCH("/U", A730))), 0, VLOOKUP(A730,'[1]fund_flow (BBG)'!$I:$J,2,FALSE)),0)</f>
        <v>44142.720000000038</v>
      </c>
      <c r="X730" s="6">
        <f ca="1">IFERROR(VLOOKUP(A730,'[1]num_trades (BBG)'!$A:$C,2,FALSE),0)</f>
        <v>23</v>
      </c>
      <c r="Y730" s="6">
        <f ca="1">IFERROR(VLOOKUP(A730,'[1]Turnover (BBG)'!$A:$C,2,FALSE),0)</f>
        <v>40372.090000000004</v>
      </c>
      <c r="Z730" s="6" t="str">
        <f>+IFERROR(IFERROR(VLOOKUP(M730,'[1]Category Mapping'!A:B,2,0),VLOOKUP(N730,'[1]Category Mapping'!A:B,2,0)),"Other")</f>
        <v>Global Sector Equity</v>
      </c>
      <c r="AA730" s="7">
        <v>13826354.98046875</v>
      </c>
      <c r="AB730" s="6"/>
    </row>
    <row r="731" spans="1:28">
      <c r="A731" t="s">
        <v>4484</v>
      </c>
      <c r="B731">
        <v>730</v>
      </c>
      <c r="C731" t="s">
        <v>4485</v>
      </c>
      <c r="D731" t="s">
        <v>4486</v>
      </c>
      <c r="E731" s="5" t="s">
        <v>29</v>
      </c>
      <c r="F731">
        <v>1</v>
      </c>
      <c r="G731" t="s">
        <v>4487</v>
      </c>
      <c r="H731" t="s">
        <v>4488</v>
      </c>
      <c r="I731">
        <v>0.15</v>
      </c>
      <c r="J731">
        <v>0.17</v>
      </c>
      <c r="K731" s="5">
        <v>43511</v>
      </c>
      <c r="L731" t="s">
        <v>32</v>
      </c>
      <c r="M731" t="s">
        <v>743</v>
      </c>
      <c r="N731" t="s">
        <v>863</v>
      </c>
      <c r="P731" s="6" t="s">
        <v>494</v>
      </c>
      <c r="Q731" t="s">
        <v>4489</v>
      </c>
      <c r="R731" s="6">
        <f ca="1">IFERROR(IF(AND(OR(P731="Global X Investments Canada Inc",P731="Fidelity Investments Canada ULC",P731="3iQ Corp."), ISNUMBER(SEARCH("/U", A731))), 0, VLOOKUP(A731,'[1]aum (BBG)'!$A:$D,2,FALSE)),0)</f>
        <v>106874907.35171551</v>
      </c>
      <c r="S731" s="6">
        <f ca="1">IFERROR(IF(AND(OR(P731="Global X Investments Canada Inc",P731="Fidelity Investments Canada ULC",P731="3iQ Corp."), ISNUMBER(SEARCH("/U", A731))), 0, VLOOKUP(A731,'[1]fund_flow (BBG)'!$A:$D,2,FALSE)),0)</f>
        <v>1919874.8772000016</v>
      </c>
      <c r="T731" s="6">
        <f ca="1">IFERROR(IF(AND(OR(P731="Global X Investments Canada Inc",P731="Fidelity Investments Canada ULC",P731="3iQ Corp."), ISNUMBER(SEARCH("/U", A731))), 0, VLOOKUP(A731,'[1]fund_flow (BBG)'!$A:$D,4,FALSE)),0)</f>
        <v>0</v>
      </c>
      <c r="U731" s="6">
        <f ca="1">IFERROR(IF(AND(OR(P731="Global X Investments Canada Inc",P731="Fidelity Investments Canada ULC",P731="3iQ Corp."), ISNUMBER(SEARCH("/U", A731))), 0, VLOOKUP(A731,'[1]fund_flow (BBG)'!$E:$F,2,FALSE)),0)</f>
        <v>967923.58086000825</v>
      </c>
      <c r="V731" s="6">
        <f ca="1">IFERROR(IF(AND(OR(P731="Global X Investments Canada Inc",P731="Fidelity Investments Canada ULC",P731="3iQ Corp."), ISNUMBER(SEARCH("/U", A731))), 0, VLOOKUP(A731,'[1]fund_flow (BBG)'!$G:$H,2,FALSE)),0)</f>
        <v>0</v>
      </c>
      <c r="W731" s="6">
        <f ca="1">IFERROR(IF(AND(OR(P731="Global X Investments Canada Inc",P731="Fidelity Investments Canada ULC",P731="3iQ Corp."), ISNUMBER(SEARCH("/U", A731))), 0, VLOOKUP(A731,'[1]fund_flow (BBG)'!$I:$J,2,FALSE)),0)</f>
        <v>4839185.214090012</v>
      </c>
      <c r="X731" s="6">
        <f ca="1">IFERROR(VLOOKUP(A731,'[1]num_trades (BBG)'!$A:$C,2,FALSE),0)</f>
        <v>286</v>
      </c>
      <c r="Y731" s="6">
        <f ca="1">IFERROR(VLOOKUP(A731,'[1]Turnover (BBG)'!$A:$C,2,FALSE),0)</f>
        <v>3759293.0999999996</v>
      </c>
      <c r="Z731" s="6" t="str">
        <f>+IFERROR(IFERROR(VLOOKUP(M731,'[1]Category Mapping'!A:B,2,0),VLOOKUP(N731,'[1]Category Mapping'!A:B,2,0)),"Other")</f>
        <v>Other</v>
      </c>
      <c r="AA731" s="7">
        <v>51710738.000022016</v>
      </c>
      <c r="AB731" s="6"/>
    </row>
    <row r="732" spans="1:28">
      <c r="A732" t="s">
        <v>4490</v>
      </c>
      <c r="B732">
        <v>731</v>
      </c>
      <c r="C732" t="s">
        <v>4491</v>
      </c>
      <c r="D732" t="s">
        <v>4492</v>
      </c>
      <c r="E732" s="5" t="s">
        <v>29</v>
      </c>
      <c r="F732">
        <v>1</v>
      </c>
      <c r="G732" t="s">
        <v>4493</v>
      </c>
      <c r="H732" t="s">
        <v>4494</v>
      </c>
      <c r="I732">
        <v>0.15</v>
      </c>
      <c r="J732">
        <v>0.17</v>
      </c>
      <c r="K732" s="5">
        <v>43511</v>
      </c>
      <c r="L732" t="s">
        <v>32</v>
      </c>
      <c r="M732" t="s">
        <v>743</v>
      </c>
      <c r="N732" t="s">
        <v>863</v>
      </c>
      <c r="P732" s="6" t="s">
        <v>494</v>
      </c>
      <c r="Q732" t="s">
        <v>4495</v>
      </c>
      <c r="R732" s="6">
        <f ca="1">IFERROR(IF(AND(OR(P732="Global X Investments Canada Inc",P732="Fidelity Investments Canada ULC",P732="3iQ Corp."), ISNUMBER(SEARCH("/U", A732))), 0, VLOOKUP(A732,'[1]aum (BBG)'!$A:$D,2,FALSE)),0)</f>
        <v>107159448.96607949</v>
      </c>
      <c r="S732" s="6">
        <f ca="1">IFERROR(IF(AND(OR(P732="Global X Investments Canada Inc",P732="Fidelity Investments Canada ULC",P732="3iQ Corp."), ISNUMBER(SEARCH("/U", A732))), 0, VLOOKUP(A732,'[1]fund_flow (BBG)'!$A:$D,2,FALSE)),0)</f>
        <v>20676052.805999998</v>
      </c>
      <c r="T732" s="6">
        <f ca="1">IFERROR(IF(AND(OR(P732="Global X Investments Canada Inc",P732="Fidelity Investments Canada ULC",P732="3iQ Corp."), ISNUMBER(SEARCH("/U", A732))), 0, VLOOKUP(A732,'[1]fund_flow (BBG)'!$A:$D,4,FALSE)),0)</f>
        <v>9447175.5244399998</v>
      </c>
      <c r="U732" s="6">
        <f ca="1">IFERROR(IF(AND(OR(P732="Global X Investments Canada Inc",P732="Fidelity Investments Canada ULC",P732="3iQ Corp."), ISNUMBER(SEARCH("/U", A732))), 0, VLOOKUP(A732,'[1]fund_flow (BBG)'!$E:$F,2,FALSE)),0)</f>
        <v>1249223.3529600105</v>
      </c>
      <c r="V732" s="6">
        <f ca="1">IFERROR(IF(AND(OR(P732="Global X Investments Canada Inc",P732="Fidelity Investments Canada ULC",P732="3iQ Corp."), ISNUMBER(SEARCH("/U", A732))), 0, VLOOKUP(A732,'[1]fund_flow (BBG)'!$G:$H,2,FALSE)),0)</f>
        <v>18036303.233844995</v>
      </c>
      <c r="W732" s="6">
        <f ca="1">IFERROR(IF(AND(OR(P732="Global X Investments Canada Inc",P732="Fidelity Investments Canada ULC",P732="3iQ Corp."), ISNUMBER(SEARCH("/U", A732))), 0, VLOOKUP(A732,'[1]fund_flow (BBG)'!$I:$J,2,FALSE)),0)</f>
        <v>49408754.917245001</v>
      </c>
      <c r="X732" s="6">
        <f ca="1">IFERROR(VLOOKUP(A732,'[1]num_trades (BBG)'!$A:$C,2,FALSE),0)</f>
        <v>90</v>
      </c>
      <c r="Y732" s="6">
        <f ca="1">IFERROR(VLOOKUP(A732,'[1]Turnover (BBG)'!$A:$C,2,FALSE),0)</f>
        <v>16088796.330000002</v>
      </c>
      <c r="Z732" s="6" t="str">
        <f>+IFERROR(IFERROR(VLOOKUP(M732,'[1]Category Mapping'!A:B,2,0),VLOOKUP(N732,'[1]Category Mapping'!A:B,2,0)),"Other")</f>
        <v>Other</v>
      </c>
      <c r="AA732" s="7">
        <v>24283649.574574478</v>
      </c>
      <c r="AB732" s="6"/>
    </row>
    <row r="733" spans="1:28">
      <c r="A733" t="s">
        <v>4496</v>
      </c>
      <c r="B733">
        <v>732</v>
      </c>
      <c r="C733" t="s">
        <v>4497</v>
      </c>
      <c r="D733" t="s">
        <v>4498</v>
      </c>
      <c r="E733" s="5" t="s">
        <v>29</v>
      </c>
      <c r="F733">
        <v>1</v>
      </c>
      <c r="G733" t="s">
        <v>4499</v>
      </c>
      <c r="H733" s="8">
        <v>5.5909999999999998E+106</v>
      </c>
      <c r="I733">
        <v>0.18</v>
      </c>
      <c r="J733">
        <v>0.2</v>
      </c>
      <c r="K733" s="5">
        <v>43511</v>
      </c>
      <c r="L733" t="s">
        <v>32</v>
      </c>
      <c r="M733" t="s">
        <v>170</v>
      </c>
      <c r="N733" t="s">
        <v>325</v>
      </c>
      <c r="P733" s="6" t="s">
        <v>494</v>
      </c>
      <c r="Q733" t="s">
        <v>4500</v>
      </c>
      <c r="R733" s="6">
        <f ca="1">IFERROR(IF(AND(OR(P733="Global X Investments Canada Inc",P733="Fidelity Investments Canada ULC",P733="3iQ Corp."), ISNUMBER(SEARCH("/U", A733))), 0, VLOOKUP(A733,'[1]aum (BBG)'!$A:$D,2,FALSE)),0)</f>
        <v>484619842.78869629</v>
      </c>
      <c r="S733" s="6">
        <f ca="1">IFERROR(IF(AND(OR(P733="Global X Investments Canada Inc",P733="Fidelity Investments Canada ULC",P733="3iQ Corp."), ISNUMBER(SEARCH("/U", A733))), 0, VLOOKUP(A733,'[1]fund_flow (BBG)'!$A:$D,2,FALSE)),0)</f>
        <v>4536510.9999999572</v>
      </c>
      <c r="T733" s="6">
        <f ca="1">IFERROR(IF(AND(OR(P733="Global X Investments Canada Inc",P733="Fidelity Investments Canada ULC",P733="3iQ Corp."), ISNUMBER(SEARCH("/U", A733))), 0, VLOOKUP(A733,'[1]fund_flow (BBG)'!$A:$D,4,FALSE)),0)</f>
        <v>18212682.999999989</v>
      </c>
      <c r="U733" s="6">
        <f ca="1">IFERROR(IF(AND(OR(P733="Global X Investments Canada Inc",P733="Fidelity Investments Canada ULC",P733="3iQ Corp."), ISNUMBER(SEARCH("/U", A733))), 0, VLOOKUP(A733,'[1]fund_flow (BBG)'!$E:$F,2,FALSE)),0)</f>
        <v>3025217.9999999893</v>
      </c>
      <c r="V733" s="6">
        <f ca="1">IFERROR(IF(AND(OR(P733="Global X Investments Canada Inc",P733="Fidelity Investments Canada ULC",P733="3iQ Corp."), ISNUMBER(SEARCH("/U", A733))), 0, VLOOKUP(A733,'[1]fund_flow (BBG)'!$G:$H,2,FALSE)),0)</f>
        <v>6084064.0000000326</v>
      </c>
      <c r="W733" s="6">
        <f ca="1">IFERROR(IF(AND(OR(P733="Global X Investments Canada Inc",P733="Fidelity Investments Canada ULC",P733="3iQ Corp."), ISNUMBER(SEARCH("/U", A733))), 0, VLOOKUP(A733,'[1]fund_flow (BBG)'!$I:$J,2,FALSE)),0)</f>
        <v>40400307.919999935</v>
      </c>
      <c r="X733" s="6">
        <f ca="1">IFERROR(VLOOKUP(A733,'[1]num_trades (BBG)'!$A:$C,2,FALSE),0)</f>
        <v>1724</v>
      </c>
      <c r="Y733" s="6">
        <f ca="1">IFERROR(VLOOKUP(A733,'[1]Turnover (BBG)'!$A:$C,2,FALSE),0)</f>
        <v>13285846</v>
      </c>
      <c r="Z733" s="6" t="str">
        <f>+IFERROR(IFERROR(VLOOKUP(M733,'[1]Category Mapping'!A:B,2,0),VLOOKUP(N733,'[1]Category Mapping'!A:B,2,0)),"Other")</f>
        <v>Asset Allocation</v>
      </c>
      <c r="AA733" s="7">
        <v>271728695.06835938</v>
      </c>
      <c r="AB733" s="6"/>
    </row>
    <row r="734" spans="1:28">
      <c r="A734" t="s">
        <v>4501</v>
      </c>
      <c r="B734">
        <v>733</v>
      </c>
      <c r="C734" t="s">
        <v>4502</v>
      </c>
      <c r="D734" t="s">
        <v>4503</v>
      </c>
      <c r="E734" s="5" t="s">
        <v>29</v>
      </c>
      <c r="F734">
        <v>1</v>
      </c>
      <c r="G734" t="s">
        <v>4504</v>
      </c>
      <c r="H734" t="s">
        <v>4505</v>
      </c>
      <c r="I734">
        <v>0.18</v>
      </c>
      <c r="J734">
        <v>0.2</v>
      </c>
      <c r="K734" s="5">
        <v>43511</v>
      </c>
      <c r="L734" t="s">
        <v>32</v>
      </c>
      <c r="M734" t="s">
        <v>170</v>
      </c>
      <c r="N734" t="s">
        <v>2276</v>
      </c>
      <c r="P734" s="6" t="s">
        <v>494</v>
      </c>
      <c r="Q734" t="s">
        <v>4506</v>
      </c>
      <c r="R734" s="6">
        <f ca="1">IFERROR(IF(AND(OR(P734="Global X Investments Canada Inc",P734="Fidelity Investments Canada ULC",P734="3iQ Corp."), ISNUMBER(SEARCH("/U", A734))), 0, VLOOKUP(A734,'[1]aum (BBG)'!$A:$D,2,FALSE)),0)</f>
        <v>83662991.88709259</v>
      </c>
      <c r="S734" s="6">
        <f ca="1">IFERROR(IF(AND(OR(P734="Global X Investments Canada Inc",P734="Fidelity Investments Canada ULC",P734="3iQ Corp."), ISNUMBER(SEARCH("/U", A734))), 0, VLOOKUP(A734,'[1]fund_flow (BBG)'!$A:$D,2,FALSE)),0)</f>
        <v>2545636.0000000023</v>
      </c>
      <c r="T734" s="6">
        <f ca="1">IFERROR(IF(AND(OR(P734="Global X Investments Canada Inc",P734="Fidelity Investments Canada ULC",P734="3iQ Corp."), ISNUMBER(SEARCH("/U", A734))), 0, VLOOKUP(A734,'[1]fund_flow (BBG)'!$A:$D,4,FALSE)),0)</f>
        <v>0</v>
      </c>
      <c r="U734" s="6">
        <f ca="1">IFERROR(IF(AND(OR(P734="Global X Investments Canada Inc",P734="Fidelity Investments Canada ULC",P734="3iQ Corp."), ISNUMBER(SEARCH("/U", A734))), 0, VLOOKUP(A734,'[1]fund_flow (BBG)'!$E:$F,2,FALSE)),0)</f>
        <v>1275879.9999999956</v>
      </c>
      <c r="V734" s="6">
        <f ca="1">IFERROR(IF(AND(OR(P734="Global X Investments Canada Inc",P734="Fidelity Investments Canada ULC",P734="3iQ Corp."), ISNUMBER(SEARCH("/U", A734))), 0, VLOOKUP(A734,'[1]fund_flow (BBG)'!$G:$H,2,FALSE)),0)</f>
        <v>1280807.000000007</v>
      </c>
      <c r="W734" s="6">
        <f ca="1">IFERROR(IF(AND(OR(P734="Global X Investments Canada Inc",P734="Fidelity Investments Canada ULC",P734="3iQ Corp."), ISNUMBER(SEARCH("/U", A734))), 0, VLOOKUP(A734,'[1]fund_flow (BBG)'!$I:$J,2,FALSE)),0)</f>
        <v>6525380.2800000068</v>
      </c>
      <c r="X734" s="6">
        <f ca="1">IFERROR(VLOOKUP(A734,'[1]num_trades (BBG)'!$A:$C,2,FALSE),0)</f>
        <v>478</v>
      </c>
      <c r="Y734" s="6">
        <f ca="1">IFERROR(VLOOKUP(A734,'[1]Turnover (BBG)'!$A:$C,2,FALSE),0)</f>
        <v>4082527.8999999994</v>
      </c>
      <c r="Z734" s="6" t="str">
        <f>+IFERROR(IFERROR(VLOOKUP(M734,'[1]Category Mapping'!A:B,2,0),VLOOKUP(N734,'[1]Category Mapping'!A:B,2,0)),"Other")</f>
        <v>Asset Allocation</v>
      </c>
      <c r="AA734" s="7">
        <v>49390523.307800293</v>
      </c>
      <c r="AB734" s="6"/>
    </row>
    <row r="735" spans="1:28">
      <c r="A735" t="s">
        <v>4507</v>
      </c>
      <c r="B735">
        <v>734</v>
      </c>
      <c r="C735" t="s">
        <v>4508</v>
      </c>
      <c r="D735" t="s">
        <v>4509</v>
      </c>
      <c r="E735" s="5" t="s">
        <v>29</v>
      </c>
      <c r="F735">
        <v>1</v>
      </c>
      <c r="G735" t="s">
        <v>4510</v>
      </c>
      <c r="H735" t="s">
        <v>4511</v>
      </c>
      <c r="I735">
        <v>0.18</v>
      </c>
      <c r="J735">
        <v>0.2</v>
      </c>
      <c r="K735" s="5">
        <v>43511</v>
      </c>
      <c r="L735" t="s">
        <v>32</v>
      </c>
      <c r="M735" t="s">
        <v>170</v>
      </c>
      <c r="N735" t="s">
        <v>332</v>
      </c>
      <c r="P735" s="6" t="s">
        <v>494</v>
      </c>
      <c r="Q735" t="s">
        <v>4512</v>
      </c>
      <c r="R735" s="6">
        <f ca="1">IFERROR(IF(AND(OR(P735="Global X Investments Canada Inc",P735="Fidelity Investments Canada ULC",P735="3iQ Corp."), ISNUMBER(SEARCH("/U", A735))), 0, VLOOKUP(A735,'[1]aum (BBG)'!$A:$D,2,FALSE)),0)</f>
        <v>611008120.52726746</v>
      </c>
      <c r="S735" s="6">
        <f ca="1">IFERROR(IF(AND(OR(P735="Global X Investments Canada Inc",P735="Fidelity Investments Canada ULC",P735="3iQ Corp."), ISNUMBER(SEARCH("/U", A735))), 0, VLOOKUP(A735,'[1]fund_flow (BBG)'!$A:$D,2,FALSE)),0)</f>
        <v>5328854.9999999497</v>
      </c>
      <c r="T735" s="6">
        <f ca="1">IFERROR(IF(AND(OR(P735="Global X Investments Canada Inc",P735="Fidelity Investments Canada ULC",P735="3iQ Corp."), ISNUMBER(SEARCH("/U", A735))), 0, VLOOKUP(A735,'[1]fund_flow (BBG)'!$A:$D,4,FALSE)),0)</f>
        <v>5360897.0000000764</v>
      </c>
      <c r="U735" s="6">
        <f ca="1">IFERROR(IF(AND(OR(P735="Global X Investments Canada Inc",P735="Fidelity Investments Canada ULC",P735="3iQ Corp."), ISNUMBER(SEARCH("/U", A735))), 0, VLOOKUP(A735,'[1]fund_flow (BBG)'!$E:$F,2,FALSE)),0)</f>
        <v>3578669.9999999236</v>
      </c>
      <c r="V735" s="6">
        <f ca="1">IFERROR(IF(AND(OR(P735="Global X Investments Canada Inc",P735="Fidelity Investments Canada ULC",P735="3iQ Corp."), ISNUMBER(SEARCH("/U", A735))), 0, VLOOKUP(A735,'[1]fund_flow (BBG)'!$G:$H,2,FALSE)),0)</f>
        <v>5399540.0000000764</v>
      </c>
      <c r="W735" s="6">
        <f ca="1">IFERROR(IF(AND(OR(P735="Global X Investments Canada Inc",P735="Fidelity Investments Canada ULC",P735="3iQ Corp."), ISNUMBER(SEARCH("/U", A735))), 0, VLOOKUP(A735,'[1]fund_flow (BBG)'!$I:$J,2,FALSE)),0)</f>
        <v>27453017.279999949</v>
      </c>
      <c r="X735" s="6">
        <f ca="1">IFERROR(VLOOKUP(A735,'[1]num_trades (BBG)'!$A:$C,2,FALSE),0)</f>
        <v>2918</v>
      </c>
      <c r="Y735" s="6">
        <f ca="1">IFERROR(VLOOKUP(A735,'[1]Turnover (BBG)'!$A:$C,2,FALSE),0)</f>
        <v>14118113</v>
      </c>
      <c r="Z735" s="6" t="str">
        <f>+IFERROR(IFERROR(VLOOKUP(M735,'[1]Category Mapping'!A:B,2,0),VLOOKUP(N735,'[1]Category Mapping'!A:B,2,0)),"Other")</f>
        <v>Asset Allocation</v>
      </c>
      <c r="AA735" s="7">
        <v>368643740.70739746</v>
      </c>
      <c r="AB735" s="6"/>
    </row>
    <row r="736" spans="1:28">
      <c r="A736" t="s">
        <v>4513</v>
      </c>
      <c r="B736">
        <v>735</v>
      </c>
      <c r="C736" t="s">
        <v>4514</v>
      </c>
      <c r="D736" t="s">
        <v>4515</v>
      </c>
      <c r="E736" s="5" t="s">
        <v>29</v>
      </c>
      <c r="F736">
        <v>1</v>
      </c>
      <c r="G736" t="s">
        <v>4516</v>
      </c>
      <c r="H736" t="s">
        <v>4517</v>
      </c>
      <c r="I736">
        <v>0.65</v>
      </c>
      <c r="J736">
        <v>0.72</v>
      </c>
      <c r="K736" s="5">
        <v>43511</v>
      </c>
      <c r="L736" t="s">
        <v>32</v>
      </c>
      <c r="M736" t="s">
        <v>820</v>
      </c>
      <c r="N736" t="s">
        <v>87</v>
      </c>
      <c r="P736" s="6" t="s">
        <v>494</v>
      </c>
      <c r="Q736" t="s">
        <v>4518</v>
      </c>
      <c r="R736" s="6">
        <f ca="1">IFERROR(IF(AND(OR(P736="Global X Investments Canada Inc",P736="Fidelity Investments Canada ULC",P736="3iQ Corp."), ISNUMBER(SEARCH("/U", A736))), 0, VLOOKUP(A736,'[1]aum (BBG)'!$A:$D,2,FALSE)),0)</f>
        <v>340413809.96704102</v>
      </c>
      <c r="S736" s="6">
        <f ca="1">IFERROR(IF(AND(OR(P736="Global X Investments Canada Inc",P736="Fidelity Investments Canada ULC",P736="3iQ Corp."), ISNUMBER(SEARCH("/U", A736))), 0, VLOOKUP(A736,'[1]fund_flow (BBG)'!$A:$D,2,FALSE)),0)</f>
        <v>-5676455.9999999795</v>
      </c>
      <c r="T736" s="6">
        <f ca="1">IFERROR(IF(AND(OR(P736="Global X Investments Canada Inc",P736="Fidelity Investments Canada ULC",P736="3iQ Corp."), ISNUMBER(SEARCH("/U", A736))), 0, VLOOKUP(A736,'[1]fund_flow (BBG)'!$A:$D,4,FALSE)),0)</f>
        <v>2716608.4999999907</v>
      </c>
      <c r="U736" s="6">
        <f ca="1">IFERROR(IF(AND(OR(P736="Global X Investments Canada Inc",P736="Fidelity Investments Canada ULC",P736="3iQ Corp."), ISNUMBER(SEARCH("/U", A736))), 0, VLOOKUP(A736,'[1]fund_flow (BBG)'!$E:$F,2,FALSE)),0)</f>
        <v>0</v>
      </c>
      <c r="V736" s="6">
        <f ca="1">IFERROR(IF(AND(OR(P736="Global X Investments Canada Inc",P736="Fidelity Investments Canada ULC",P736="3iQ Corp."), ISNUMBER(SEARCH("/U", A736))), 0, VLOOKUP(A736,'[1]fund_flow (BBG)'!$G:$H,2,FALSE)),0)</f>
        <v>-1339790.0000000205</v>
      </c>
      <c r="W736" s="6">
        <f ca="1">IFERROR(IF(AND(OR(P736="Global X Investments Canada Inc",P736="Fidelity Investments Canada ULC",P736="3iQ Corp."), ISNUMBER(SEARCH("/U", A736))), 0, VLOOKUP(A736,'[1]fund_flow (BBG)'!$I:$J,2,FALSE)),0)</f>
        <v>-1470471.0000000186</v>
      </c>
      <c r="X736" s="6">
        <f ca="1">IFERROR(VLOOKUP(A736,'[1]num_trades (BBG)'!$A:$C,2,FALSE),0)</f>
        <v>1697</v>
      </c>
      <c r="Y736" s="6">
        <f ca="1">IFERROR(VLOOKUP(A736,'[1]Turnover (BBG)'!$A:$C,2,FALSE),0)</f>
        <v>12999130</v>
      </c>
      <c r="Z736" s="6" t="str">
        <f>+IFERROR(IFERROR(VLOOKUP(M736,'[1]Category Mapping'!A:B,2,0),VLOOKUP(N736,'[1]Category Mapping'!A:B,2,0)),"Other")</f>
        <v>Covered Call</v>
      </c>
      <c r="AA736" s="7">
        <v>354285441.20788574</v>
      </c>
      <c r="AB736" s="6"/>
    </row>
    <row r="737" spans="1:28">
      <c r="A737" t="s">
        <v>4519</v>
      </c>
      <c r="B737">
        <v>736</v>
      </c>
      <c r="C737" t="s">
        <v>4520</v>
      </c>
      <c r="D737" t="s">
        <v>4521</v>
      </c>
      <c r="E737" s="5" t="s">
        <v>29</v>
      </c>
      <c r="F737">
        <v>1</v>
      </c>
      <c r="G737" t="s">
        <v>4522</v>
      </c>
      <c r="H737" s="17" t="s">
        <v>4523</v>
      </c>
      <c r="I737">
        <v>0.05</v>
      </c>
      <c r="J737">
        <v>0.06</v>
      </c>
      <c r="K737" s="5">
        <v>43516</v>
      </c>
      <c r="L737" t="s">
        <v>32</v>
      </c>
      <c r="M737" t="s">
        <v>33</v>
      </c>
      <c r="N737" t="s">
        <v>34</v>
      </c>
      <c r="P737" s="6" t="s">
        <v>3194</v>
      </c>
      <c r="Q737" t="s">
        <v>4524</v>
      </c>
      <c r="R737" s="6">
        <f ca="1">IFERROR(IF(AND(OR(P737="Global X Investments Canada Inc",P737="Fidelity Investments Canada ULC",P737="3iQ Corp."), ISNUMBER(SEARCH("/U", A737))), 0, VLOOKUP(A737,'[1]aum (BBG)'!$A:$D,2,FALSE)),0)</f>
        <v>246633075.71411133</v>
      </c>
      <c r="S737" s="6">
        <f ca="1">IFERROR(IF(AND(OR(P737="Global X Investments Canada Inc",P737="Fidelity Investments Canada ULC",P737="3iQ Corp."), ISNUMBER(SEARCH("/U", A737))), 0, VLOOKUP(A737,'[1]fund_flow (BBG)'!$A:$D,2,FALSE)),0)</f>
        <v>-4193520.0000000224</v>
      </c>
      <c r="T737" s="6">
        <f ca="1">IFERROR(IF(AND(OR(P737="Global X Investments Canada Inc",P737="Fidelity Investments Canada ULC",P737="3iQ Corp."), ISNUMBER(SEARCH("/U", A737))), 0, VLOOKUP(A737,'[1]fund_flow (BBG)'!$A:$D,4,FALSE)),0)</f>
        <v>0</v>
      </c>
      <c r="U737" s="6">
        <f ca="1">IFERROR(IF(AND(OR(P737="Global X Investments Canada Inc",P737="Fidelity Investments Canada ULC",P737="3iQ Corp."), ISNUMBER(SEARCH("/U", A737))), 0, VLOOKUP(A737,'[1]fund_flow (BBG)'!$E:$F,2,FALSE)),0)</f>
        <v>0</v>
      </c>
      <c r="V737" s="6">
        <f ca="1">IFERROR(IF(AND(OR(P737="Global X Investments Canada Inc",P737="Fidelity Investments Canada ULC",P737="3iQ Corp."), ISNUMBER(SEARCH("/U", A737))), 0, VLOOKUP(A737,'[1]fund_flow (BBG)'!$G:$H,2,FALSE)),0)</f>
        <v>0</v>
      </c>
      <c r="W737" s="6">
        <f ca="1">IFERROR(IF(AND(OR(P737="Global X Investments Canada Inc",P737="Fidelity Investments Canada ULC",P737="3iQ Corp."), ISNUMBER(SEARCH("/U", A737))), 0, VLOOKUP(A737,'[1]fund_flow (BBG)'!$I:$J,2,FALSE)),0)</f>
        <v>-4193520.0000000224</v>
      </c>
      <c r="X737" s="6">
        <f ca="1">IFERROR(VLOOKUP(A737,'[1]num_trades (BBG)'!$A:$C,2,FALSE),0)</f>
        <v>54</v>
      </c>
      <c r="Y737" s="6">
        <f ca="1">IFERROR(VLOOKUP(A737,'[1]Turnover (BBG)'!$A:$C,2,FALSE),0)</f>
        <v>1487246.4999999998</v>
      </c>
      <c r="Z737" s="6" t="str">
        <f>+IFERROR(IFERROR(VLOOKUP(M737,'[1]Category Mapping'!A:B,2,0),VLOOKUP(N737,'[1]Category Mapping'!A:B,2,0)),"Other")</f>
        <v>Equity Essential</v>
      </c>
      <c r="AA737" s="7">
        <v>223722203.06396484</v>
      </c>
      <c r="AB737" s="6"/>
    </row>
    <row r="738" spans="1:28">
      <c r="A738" t="s">
        <v>4525</v>
      </c>
      <c r="B738">
        <v>737</v>
      </c>
      <c r="C738" t="s">
        <v>4526</v>
      </c>
      <c r="D738" t="s">
        <v>4527</v>
      </c>
      <c r="E738" s="5" t="s">
        <v>29</v>
      </c>
      <c r="F738">
        <v>1</v>
      </c>
      <c r="G738" t="s">
        <v>4528</v>
      </c>
      <c r="H738">
        <v>353510100</v>
      </c>
      <c r="I738">
        <v>7.0000000000000007E-2</v>
      </c>
      <c r="J738">
        <v>0.08</v>
      </c>
      <c r="K738" s="5">
        <v>43516</v>
      </c>
      <c r="L738" t="s">
        <v>32</v>
      </c>
      <c r="M738" t="s">
        <v>480</v>
      </c>
      <c r="N738" t="s">
        <v>34</v>
      </c>
      <c r="P738" s="6" t="s">
        <v>3194</v>
      </c>
      <c r="Q738" t="s">
        <v>4529</v>
      </c>
      <c r="R738" s="6">
        <f ca="1">IFERROR(IF(AND(OR(P738="Global X Investments Canada Inc",P738="Fidelity Investments Canada ULC",P738="3iQ Corp."), ISNUMBER(SEARCH("/U", A738))), 0, VLOOKUP(A738,'[1]aum (BBG)'!$A:$D,2,FALSE)),0)</f>
        <v>435413844.68078619</v>
      </c>
      <c r="S738" s="6">
        <f ca="1">IFERROR(IF(AND(OR(P738="Global X Investments Canada Inc",P738="Fidelity Investments Canada ULC",P738="3iQ Corp."), ISNUMBER(SEARCH("/U", A738))), 0, VLOOKUP(A738,'[1]fund_flow (BBG)'!$A:$D,2,FALSE)),0)</f>
        <v>10618100.000000058</v>
      </c>
      <c r="T738" s="6">
        <f ca="1">IFERROR(IF(AND(OR(P738="Global X Investments Canada Inc",P738="Fidelity Investments Canada ULC",P738="3iQ Corp."), ISNUMBER(SEARCH("/U", A738))), 0, VLOOKUP(A738,'[1]fund_flow (BBG)'!$A:$D,4,FALSE)),0)</f>
        <v>0</v>
      </c>
      <c r="U738" s="6">
        <f ca="1">IFERROR(IF(AND(OR(P738="Global X Investments Canada Inc",P738="Fidelity Investments Canada ULC",P738="3iQ Corp."), ISNUMBER(SEARCH("/U", A738))), 0, VLOOKUP(A738,'[1]fund_flow (BBG)'!$E:$F,2,FALSE)),0)</f>
        <v>0</v>
      </c>
      <c r="V738" s="6">
        <f ca="1">IFERROR(IF(AND(OR(P738="Global X Investments Canada Inc",P738="Fidelity Investments Canada ULC",P738="3iQ Corp."), ISNUMBER(SEARCH("/U", A738))), 0, VLOOKUP(A738,'[1]fund_flow (BBG)'!$G:$H,2,FALSE)),0)</f>
        <v>0</v>
      </c>
      <c r="W738" s="6">
        <f ca="1">IFERROR(IF(AND(OR(P738="Global X Investments Canada Inc",P738="Fidelity Investments Canada ULC",P738="3iQ Corp."), ISNUMBER(SEARCH("/U", A738))), 0, VLOOKUP(A738,'[1]fund_flow (BBG)'!$I:$J,2,FALSE)),0)</f>
        <v>15843880.000000039</v>
      </c>
      <c r="X738" s="6">
        <f ca="1">IFERROR(VLOOKUP(A738,'[1]num_trades (BBG)'!$A:$C,2,FALSE),0)</f>
        <v>96</v>
      </c>
      <c r="Y738" s="6">
        <f ca="1">IFERROR(VLOOKUP(A738,'[1]Turnover (BBG)'!$A:$C,2,FALSE),0)</f>
        <v>2975737.3</v>
      </c>
      <c r="Z738" s="6" t="str">
        <f>+IFERROR(IFERROR(VLOOKUP(M738,'[1]Category Mapping'!A:B,2,0),VLOOKUP(N738,'[1]Category Mapping'!A:B,2,0)),"Other")</f>
        <v>Equity Essential</v>
      </c>
      <c r="AA738" s="7">
        <v>409824215.69824219</v>
      </c>
      <c r="AB738" s="6"/>
    </row>
    <row r="739" spans="1:28">
      <c r="A739" t="s">
        <v>4530</v>
      </c>
      <c r="B739">
        <v>738</v>
      </c>
      <c r="C739" t="s">
        <v>4531</v>
      </c>
      <c r="D739" t="s">
        <v>4532</v>
      </c>
      <c r="E739" s="5" t="s">
        <v>29</v>
      </c>
      <c r="F739">
        <v>1</v>
      </c>
      <c r="G739" t="s">
        <v>4533</v>
      </c>
      <c r="H739" t="s">
        <v>4534</v>
      </c>
      <c r="I739">
        <v>0.09</v>
      </c>
      <c r="J739">
        <v>0.1</v>
      </c>
      <c r="K739" s="5">
        <v>43516</v>
      </c>
      <c r="L739" t="s">
        <v>32</v>
      </c>
      <c r="M739" t="s">
        <v>109</v>
      </c>
      <c r="N739" t="s">
        <v>34</v>
      </c>
      <c r="P739" s="6" t="s">
        <v>3194</v>
      </c>
      <c r="Q739" t="s">
        <v>4535</v>
      </c>
      <c r="R739" s="6">
        <f ca="1">IFERROR(IF(AND(OR(P739="Global X Investments Canada Inc",P739="Fidelity Investments Canada ULC",P739="3iQ Corp."), ISNUMBER(SEARCH("/U", A739))), 0, VLOOKUP(A739,'[1]aum (BBG)'!$A:$D,2,FALSE)),0)</f>
        <v>522174133.30078125</v>
      </c>
      <c r="S739" s="6">
        <f ca="1">IFERROR(IF(AND(OR(P739="Global X Investments Canada Inc",P739="Fidelity Investments Canada ULC",P739="3iQ Corp."), ISNUMBER(SEARCH("/U", A739))), 0, VLOOKUP(A739,'[1]fund_flow (BBG)'!$A:$D,2,FALSE)),0)</f>
        <v>5496570.000000013</v>
      </c>
      <c r="T739" s="6">
        <f ca="1">IFERROR(IF(AND(OR(P739="Global X Investments Canada Inc",P739="Fidelity Investments Canada ULC",P739="3iQ Corp."), ISNUMBER(SEARCH("/U", A739))), 0, VLOOKUP(A739,'[1]fund_flow (BBG)'!$A:$D,4,FALSE)),0)</f>
        <v>21738539.999999989</v>
      </c>
      <c r="U739" s="6">
        <f ca="1">IFERROR(IF(AND(OR(P739="Global X Investments Canada Inc",P739="Fidelity Investments Canada ULC",P739="3iQ Corp."), ISNUMBER(SEARCH("/U", A739))), 0, VLOOKUP(A739,'[1]fund_flow (BBG)'!$E:$F,2,FALSE)),0)</f>
        <v>0</v>
      </c>
      <c r="V739" s="6">
        <f ca="1">IFERROR(IF(AND(OR(P739="Global X Investments Canada Inc",P739="Fidelity Investments Canada ULC",P739="3iQ Corp."), ISNUMBER(SEARCH("/U", A739))), 0, VLOOKUP(A739,'[1]fund_flow (BBG)'!$G:$H,2,FALSE)),0)</f>
        <v>5456610.000000013</v>
      </c>
      <c r="W739" s="6">
        <f ca="1">IFERROR(IF(AND(OR(P739="Global X Investments Canada Inc",P739="Fidelity Investments Canada ULC",P739="3iQ Corp."), ISNUMBER(SEARCH("/U", A739))), 0, VLOOKUP(A739,'[1]fund_flow (BBG)'!$I:$J,2,FALSE)),0)</f>
        <v>43396754.999999978</v>
      </c>
      <c r="X739" s="6">
        <f ca="1">IFERROR(VLOOKUP(A739,'[1]num_trades (BBG)'!$A:$C,2,FALSE),0)</f>
        <v>891</v>
      </c>
      <c r="Y739" s="6">
        <f ca="1">IFERROR(VLOOKUP(A739,'[1]Turnover (BBG)'!$A:$C,2,FALSE),0)</f>
        <v>7553828</v>
      </c>
      <c r="Z739" s="6" t="str">
        <f>+IFERROR(IFERROR(VLOOKUP(M739,'[1]Category Mapping'!A:B,2,0),VLOOKUP(N739,'[1]Category Mapping'!A:B,2,0)),"Other")</f>
        <v>Equity Essential</v>
      </c>
      <c r="AA739" s="7">
        <v>234919115.06652832</v>
      </c>
      <c r="AB739" s="6"/>
    </row>
    <row r="740" spans="1:28">
      <c r="A740" t="s">
        <v>4536</v>
      </c>
      <c r="B740">
        <v>739</v>
      </c>
      <c r="C740" t="s">
        <v>4537</v>
      </c>
      <c r="D740" t="s">
        <v>4538</v>
      </c>
      <c r="E740" s="5" t="s">
        <v>29</v>
      </c>
      <c r="F740">
        <v>1</v>
      </c>
      <c r="G740" t="s">
        <v>4539</v>
      </c>
      <c r="H740" t="s">
        <v>4540</v>
      </c>
      <c r="I740">
        <v>0.09</v>
      </c>
      <c r="J740">
        <v>0.1</v>
      </c>
      <c r="K740" s="5">
        <v>43516</v>
      </c>
      <c r="L740" t="s">
        <v>32</v>
      </c>
      <c r="M740" t="s">
        <v>253</v>
      </c>
      <c r="N740" t="s">
        <v>254</v>
      </c>
      <c r="P740" s="6" t="s">
        <v>3194</v>
      </c>
      <c r="Q740" t="s">
        <v>4541</v>
      </c>
      <c r="R740" s="6">
        <f ca="1">IFERROR(IF(AND(OR(P740="Global X Investments Canada Inc",P740="Fidelity Investments Canada ULC",P740="3iQ Corp."), ISNUMBER(SEARCH("/U", A740))), 0, VLOOKUP(A740,'[1]aum (BBG)'!$A:$D,2,FALSE)),0)</f>
        <v>124643161.01074219</v>
      </c>
      <c r="S740" s="6">
        <f ca="1">IFERROR(IF(AND(OR(P740="Global X Investments Canada Inc",P740="Fidelity Investments Canada ULC",P740="3iQ Corp."), ISNUMBER(SEARCH("/U", A740))), 0, VLOOKUP(A740,'[1]fund_flow (BBG)'!$A:$D,2,FALSE)),0)</f>
        <v>0</v>
      </c>
      <c r="T740" s="6">
        <f ca="1">IFERROR(IF(AND(OR(P740="Global X Investments Canada Inc",P740="Fidelity Investments Canada ULC",P740="3iQ Corp."), ISNUMBER(SEARCH("/U", A740))), 0, VLOOKUP(A740,'[1]fund_flow (BBG)'!$A:$D,4,FALSE)),0)</f>
        <v>0</v>
      </c>
      <c r="U740" s="6">
        <f ca="1">IFERROR(IF(AND(OR(P740="Global X Investments Canada Inc",P740="Fidelity Investments Canada ULC",P740="3iQ Corp."), ISNUMBER(SEARCH("/U", A740))), 0, VLOOKUP(A740,'[1]fund_flow (BBG)'!$E:$F,2,FALSE)),0)</f>
        <v>0</v>
      </c>
      <c r="V740" s="6">
        <f ca="1">IFERROR(IF(AND(OR(P740="Global X Investments Canada Inc",P740="Fidelity Investments Canada ULC",P740="3iQ Corp."), ISNUMBER(SEARCH("/U", A740))), 0, VLOOKUP(A740,'[1]fund_flow (BBG)'!$G:$H,2,FALSE)),0)</f>
        <v>0</v>
      </c>
      <c r="W740" s="6">
        <f ca="1">IFERROR(IF(AND(OR(P740="Global X Investments Canada Inc",P740="Fidelity Investments Canada ULC",P740="3iQ Corp."), ISNUMBER(SEARCH("/U", A740))), 0, VLOOKUP(A740,'[1]fund_flow (BBG)'!$I:$J,2,FALSE)),0)</f>
        <v>0</v>
      </c>
      <c r="X740" s="6">
        <f ca="1">IFERROR(VLOOKUP(A740,'[1]num_trades (BBG)'!$A:$C,2,FALSE),0)</f>
        <v>213</v>
      </c>
      <c r="Y740" s="6">
        <f ca="1">IFERROR(VLOOKUP(A740,'[1]Turnover (BBG)'!$A:$C,2,FALSE),0)</f>
        <v>2369703.5</v>
      </c>
      <c r="Z740" s="6" t="str">
        <f>+IFERROR(IFERROR(VLOOKUP(M740,'[1]Category Mapping'!A:B,2,0),VLOOKUP(N740,'[1]Category Mapping'!A:B,2,0)),"Other")</f>
        <v>Other</v>
      </c>
      <c r="AA740" s="7">
        <v>66096583.557128906</v>
      </c>
      <c r="AB740" s="6"/>
    </row>
    <row r="741" spans="1:28">
      <c r="A741" t="s">
        <v>4542</v>
      </c>
      <c r="B741">
        <v>740</v>
      </c>
      <c r="C741" t="s">
        <v>4543</v>
      </c>
      <c r="D741" t="s">
        <v>4544</v>
      </c>
      <c r="E741" s="5" t="s">
        <v>29</v>
      </c>
      <c r="F741">
        <v>1</v>
      </c>
      <c r="G741" t="s">
        <v>4545</v>
      </c>
      <c r="H741" t="s">
        <v>4546</v>
      </c>
      <c r="I741">
        <v>0.3</v>
      </c>
      <c r="J741">
        <v>0.33</v>
      </c>
      <c r="K741" s="5">
        <v>43523</v>
      </c>
      <c r="L741" t="s">
        <v>230</v>
      </c>
      <c r="M741" t="s">
        <v>261</v>
      </c>
      <c r="N741" t="s">
        <v>232</v>
      </c>
      <c r="P741" s="6" t="s">
        <v>233</v>
      </c>
      <c r="Q741" t="s">
        <v>4547</v>
      </c>
      <c r="R741" s="6">
        <f ca="1">IFERROR(IF(AND(OR(P741="Global X Investments Canada Inc",P741="Fidelity Investments Canada ULC",P741="3iQ Corp."), ISNUMBER(SEARCH("/U", A741))), 0, VLOOKUP(A741,'[1]aum (BBG)'!$A:$D,2,FALSE)),0)</f>
        <v>112496883.00634003</v>
      </c>
      <c r="S741" s="6">
        <f ca="1">IFERROR(IF(AND(OR(P741="Global X Investments Canada Inc",P741="Fidelity Investments Canada ULC",P741="3iQ Corp."), ISNUMBER(SEARCH("/U", A741))), 0, VLOOKUP(A741,'[1]fund_flow (BBG)'!$A:$D,2,FALSE)),0)</f>
        <v>0</v>
      </c>
      <c r="T741" s="6">
        <f ca="1">IFERROR(IF(AND(OR(P741="Global X Investments Canada Inc",P741="Fidelity Investments Canada ULC",P741="3iQ Corp."), ISNUMBER(SEARCH("/U", A741))), 0, VLOOKUP(A741,'[1]fund_flow (BBG)'!$A:$D,4,FALSE)),0)</f>
        <v>34423.854539996209</v>
      </c>
      <c r="U741" s="6">
        <f ca="1">IFERROR(IF(AND(OR(P741="Global X Investments Canada Inc",P741="Fidelity Investments Canada ULC",P741="3iQ Corp."), ISNUMBER(SEARCH("/U", A741))), 0, VLOOKUP(A741,'[1]fund_flow (BBG)'!$E:$F,2,FALSE)),0)</f>
        <v>0</v>
      </c>
      <c r="V741" s="6">
        <f ca="1">IFERROR(IF(AND(OR(P741="Global X Investments Canada Inc",P741="Fidelity Investments Canada ULC",P741="3iQ Corp."), ISNUMBER(SEARCH("/U", A741))), 0, VLOOKUP(A741,'[1]fund_flow (BBG)'!$G:$H,2,FALSE)),0)</f>
        <v>0</v>
      </c>
      <c r="W741" s="6">
        <f ca="1">IFERROR(IF(AND(OR(P741="Global X Investments Canada Inc",P741="Fidelity Investments Canada ULC",P741="3iQ Corp."), ISNUMBER(SEARCH("/U", A741))), 0, VLOOKUP(A741,'[1]fund_flow (BBG)'!$I:$J,2,FALSE)),0)</f>
        <v>68647.543410007638</v>
      </c>
      <c r="X741" s="6">
        <f ca="1">IFERROR(VLOOKUP(A741,'[1]num_trades (BBG)'!$A:$C,2,FALSE),0)</f>
        <v>238</v>
      </c>
      <c r="Y741" s="6">
        <f ca="1">IFERROR(VLOOKUP(A741,'[1]Turnover (BBG)'!$A:$C,2,FALSE),0)</f>
        <v>1458062.5</v>
      </c>
      <c r="Z741" s="6" t="str">
        <f>+IFERROR(IFERROR(VLOOKUP(M741,'[1]Category Mapping'!A:B,2,0),VLOOKUP(N741,'[1]Category Mapping'!A:B,2,0)),"Other")</f>
        <v>Other</v>
      </c>
      <c r="AA741" s="7">
        <v>101200449.38183212</v>
      </c>
      <c r="AB741" s="6"/>
    </row>
    <row r="742" spans="1:28">
      <c r="A742" t="s">
        <v>4548</v>
      </c>
      <c r="B742">
        <v>741</v>
      </c>
      <c r="C742" t="s">
        <v>4549</v>
      </c>
      <c r="D742" t="s">
        <v>4550</v>
      </c>
      <c r="E742" s="5" t="s">
        <v>29</v>
      </c>
      <c r="F742">
        <v>1</v>
      </c>
      <c r="G742" t="s">
        <v>4551</v>
      </c>
      <c r="H742" t="s">
        <v>4552</v>
      </c>
      <c r="I742">
        <v>0.8</v>
      </c>
      <c r="J742">
        <v>0.9</v>
      </c>
      <c r="K742" s="5">
        <v>43524</v>
      </c>
      <c r="L742" t="s">
        <v>32</v>
      </c>
      <c r="M742" t="s">
        <v>142</v>
      </c>
      <c r="N742" t="s">
        <v>143</v>
      </c>
      <c r="P742" s="6" t="s">
        <v>4323</v>
      </c>
      <c r="Q742" t="s">
        <v>4553</v>
      </c>
      <c r="R742" s="6">
        <f ca="1">IFERROR(IF(AND(OR(P742="Global X Investments Canada Inc",P742="Fidelity Investments Canada ULC",P742="3iQ Corp."), ISNUMBER(SEARCH("/U", A742))), 0, VLOOKUP(A742,'[1]aum (BBG)'!$A:$D,2,FALSE)),0)</f>
        <v>1659855975.3417969</v>
      </c>
      <c r="S742" s="6">
        <f ca="1">IFERROR(IF(AND(OR(P742="Global X Investments Canada Inc",P742="Fidelity Investments Canada ULC",P742="3iQ Corp."), ISNUMBER(SEARCH("/U", A742))), 0, VLOOKUP(A742,'[1]fund_flow (BBG)'!$A:$D,2,FALSE)),0)</f>
        <v>18201960.99999994</v>
      </c>
      <c r="T742" s="6">
        <f ca="1">IFERROR(IF(AND(OR(P742="Global X Investments Canada Inc",P742="Fidelity Investments Canada ULC",P742="3iQ Corp."), ISNUMBER(SEARCH("/U", A742))), 0, VLOOKUP(A742,'[1]fund_flow (BBG)'!$A:$D,4,FALSE)),0)</f>
        <v>13247536.999999948</v>
      </c>
      <c r="U742" s="6">
        <f ca="1">IFERROR(IF(AND(OR(P742="Global X Investments Canada Inc",P742="Fidelity Investments Canada ULC",P742="3iQ Corp."), ISNUMBER(SEARCH("/U", A742))), 0, VLOOKUP(A742,'[1]fund_flow (BBG)'!$E:$F,2,FALSE)),0)</f>
        <v>1294420.0000001106</v>
      </c>
      <c r="V742" s="6">
        <f ca="1">IFERROR(IF(AND(OR(P742="Global X Investments Canada Inc",P742="Fidelity Investments Canada ULC",P742="3iQ Corp."), ISNUMBER(SEARCH("/U", A742))), 0, VLOOKUP(A742,'[1]fund_flow (BBG)'!$G:$H,2,FALSE)),0)</f>
        <v>0</v>
      </c>
      <c r="W742" s="6">
        <f ca="1">IFERROR(IF(AND(OR(P742="Global X Investments Canada Inc",P742="Fidelity Investments Canada ULC",P742="3iQ Corp."), ISNUMBER(SEARCH("/U", A742))), 0, VLOOKUP(A742,'[1]fund_flow (BBG)'!$I:$J,2,FALSE)),0)</f>
        <v>42356236.999999881</v>
      </c>
      <c r="X742" s="6">
        <f ca="1">IFERROR(VLOOKUP(A742,'[1]num_trades (BBG)'!$A:$C,2,FALSE),0)</f>
        <v>92</v>
      </c>
      <c r="Y742" s="6">
        <f ca="1">IFERROR(VLOOKUP(A742,'[1]Turnover (BBG)'!$A:$C,2,FALSE),0)</f>
        <v>18072626.57</v>
      </c>
      <c r="Z742" s="6" t="str">
        <f>+IFERROR(IFERROR(VLOOKUP(M742,'[1]Category Mapping'!A:B,2,0),VLOOKUP(N742,'[1]Category Mapping'!A:B,2,0)),"Other")</f>
        <v>Other</v>
      </c>
      <c r="AA742" s="7">
        <v>1309425380.7067871</v>
      </c>
      <c r="AB742" s="6"/>
    </row>
    <row r="743" spans="1:28">
      <c r="A743" t="s">
        <v>4554</v>
      </c>
      <c r="B743">
        <v>742</v>
      </c>
      <c r="C743" t="s">
        <v>4555</v>
      </c>
      <c r="D743" t="s">
        <v>4556</v>
      </c>
      <c r="E743" s="5" t="s">
        <v>29</v>
      </c>
      <c r="F743">
        <v>1</v>
      </c>
      <c r="G743" t="s">
        <v>4557</v>
      </c>
      <c r="H743" t="s">
        <v>4558</v>
      </c>
      <c r="I743">
        <v>0.65</v>
      </c>
      <c r="J743">
        <v>0.75</v>
      </c>
      <c r="K743" s="5">
        <v>43531</v>
      </c>
      <c r="L743" t="s">
        <v>32</v>
      </c>
      <c r="M743" t="s">
        <v>286</v>
      </c>
      <c r="N743" t="s">
        <v>4559</v>
      </c>
      <c r="P743" s="6" t="s">
        <v>3077</v>
      </c>
      <c r="Q743" t="s">
        <v>4560</v>
      </c>
      <c r="R743" s="6">
        <f ca="1">IFERROR(IF(AND(OR(P743="Global X Investments Canada Inc",P743="Fidelity Investments Canada ULC",P743="3iQ Corp."), ISNUMBER(SEARCH("/U", A743))), 0, VLOOKUP(A743,'[1]aum (BBG)'!$A:$D,2,FALSE)),0)</f>
        <v>285720736.40823364</v>
      </c>
      <c r="S743" s="6">
        <f ca="1">IFERROR(IF(AND(OR(P743="Global X Investments Canada Inc",P743="Fidelity Investments Canada ULC",P743="3iQ Corp."), ISNUMBER(SEARCH("/U", A743))), 0, VLOOKUP(A743,'[1]fund_flow (BBG)'!$A:$D,2,FALSE)),0)</f>
        <v>4389252.4500000104</v>
      </c>
      <c r="T743" s="6">
        <f ca="1">IFERROR(IF(AND(OR(P743="Global X Investments Canada Inc",P743="Fidelity Investments Canada ULC",P743="3iQ Corp."), ISNUMBER(SEARCH("/U", A743))), 0, VLOOKUP(A743,'[1]fund_flow (BBG)'!$A:$D,4,FALSE)),0)</f>
        <v>1491853.2500000212</v>
      </c>
      <c r="U743" s="6">
        <f ca="1">IFERROR(IF(AND(OR(P743="Global X Investments Canada Inc",P743="Fidelity Investments Canada ULC",P743="3iQ Corp."), ISNUMBER(SEARCH("/U", A743))), 0, VLOOKUP(A743,'[1]fund_flow (BBG)'!$E:$F,2,FALSE)),0)</f>
        <v>10233804.69999999</v>
      </c>
      <c r="V743" s="6">
        <f ca="1">IFERROR(IF(AND(OR(P743="Global X Investments Canada Inc",P743="Fidelity Investments Canada ULC",P743="3iQ Corp."), ISNUMBER(SEARCH("/U", A743))), 0, VLOOKUP(A743,'[1]fund_flow (BBG)'!$G:$H,2,FALSE)),0)</f>
        <v>8628184.1999999695</v>
      </c>
      <c r="W743" s="6">
        <f ca="1">IFERROR(IF(AND(OR(P743="Global X Investments Canada Inc",P743="Fidelity Investments Canada ULC",P743="3iQ Corp."), ISNUMBER(SEARCH("/U", A743))), 0, VLOOKUP(A743,'[1]fund_flow (BBG)'!$I:$J,2,FALSE)),0)</f>
        <v>24743094.599999994</v>
      </c>
      <c r="X743" s="6">
        <f ca="1">IFERROR(VLOOKUP(A743,'[1]num_trades (BBG)'!$A:$C,2,FALSE),0)</f>
        <v>471</v>
      </c>
      <c r="Y743" s="6">
        <f ca="1">IFERROR(VLOOKUP(A743,'[1]Turnover (BBG)'!$A:$C,2,FALSE),0)</f>
        <v>4199537.3</v>
      </c>
      <c r="Z743" s="6" t="str">
        <f>+IFERROR(IFERROR(VLOOKUP(M743,'[1]Category Mapping'!A:B,2,0),VLOOKUP(N743,'[1]Category Mapping'!A:B,2,0)),"Other")</f>
        <v>Other</v>
      </c>
      <c r="AA743" s="7">
        <v>87274167.537689209</v>
      </c>
      <c r="AB743" s="6"/>
    </row>
    <row r="744" spans="1:28">
      <c r="A744" t="s">
        <v>4561</v>
      </c>
      <c r="B744">
        <v>743</v>
      </c>
      <c r="C744" t="s">
        <v>4562</v>
      </c>
      <c r="D744" t="s">
        <v>4563</v>
      </c>
      <c r="E744" s="5" t="s">
        <v>29</v>
      </c>
      <c r="F744">
        <v>1</v>
      </c>
      <c r="G744" t="s">
        <v>4564</v>
      </c>
      <c r="H744" t="s">
        <v>4565</v>
      </c>
      <c r="I744">
        <v>0.5</v>
      </c>
      <c r="J744">
        <v>0.71</v>
      </c>
      <c r="K744" s="5">
        <v>43531</v>
      </c>
      <c r="L744" t="s">
        <v>32</v>
      </c>
      <c r="M744" t="s">
        <v>286</v>
      </c>
      <c r="N744" t="s">
        <v>4246</v>
      </c>
      <c r="P744" s="6" t="s">
        <v>3077</v>
      </c>
      <c r="Q744" t="s">
        <v>4566</v>
      </c>
      <c r="R744" s="6">
        <f ca="1">IFERROR(IF(AND(OR(P744="Global X Investments Canada Inc",P744="Fidelity Investments Canada ULC",P744="3iQ Corp."), ISNUMBER(SEARCH("/U", A744))), 0, VLOOKUP(A744,'[1]aum (BBG)'!$A:$D,2,FALSE)),0)</f>
        <v>21528879.547119141</v>
      </c>
      <c r="S744" s="6">
        <f ca="1">IFERROR(IF(AND(OR(P744="Global X Investments Canada Inc",P744="Fidelity Investments Canada ULC",P744="3iQ Corp."), ISNUMBER(SEARCH("/U", A744))), 0, VLOOKUP(A744,'[1]fund_flow (BBG)'!$A:$D,2,FALSE)),0)</f>
        <v>0</v>
      </c>
      <c r="T744" s="6">
        <f ca="1">IFERROR(IF(AND(OR(P744="Global X Investments Canada Inc",P744="Fidelity Investments Canada ULC",P744="3iQ Corp."), ISNUMBER(SEARCH("/U", A744))), 0, VLOOKUP(A744,'[1]fund_flow (BBG)'!$A:$D,4,FALSE)),0)</f>
        <v>0</v>
      </c>
      <c r="U744" s="6">
        <f ca="1">IFERROR(IF(AND(OR(P744="Global X Investments Canada Inc",P744="Fidelity Investments Canada ULC",P744="3iQ Corp."), ISNUMBER(SEARCH("/U", A744))), 0, VLOOKUP(A744,'[1]fund_flow (BBG)'!$E:$F,2,FALSE)),0)</f>
        <v>0</v>
      </c>
      <c r="V744" s="6">
        <f ca="1">IFERROR(IF(AND(OR(P744="Global X Investments Canada Inc",P744="Fidelity Investments Canada ULC",P744="3iQ Corp."), ISNUMBER(SEARCH("/U", A744))), 0, VLOOKUP(A744,'[1]fund_flow (BBG)'!$G:$H,2,FALSE)),0)</f>
        <v>0</v>
      </c>
      <c r="W744" s="6">
        <f ca="1">IFERROR(IF(AND(OR(P744="Global X Investments Canada Inc",P744="Fidelity Investments Canada ULC",P744="3iQ Corp."), ISNUMBER(SEARCH("/U", A744))), 0, VLOOKUP(A744,'[1]fund_flow (BBG)'!$I:$J,2,FALSE)),0)</f>
        <v>0</v>
      </c>
      <c r="X744" s="6">
        <f ca="1">IFERROR(VLOOKUP(A744,'[1]num_trades (BBG)'!$A:$C,2,FALSE),0)</f>
        <v>129</v>
      </c>
      <c r="Y744" s="6">
        <f ca="1">IFERROR(VLOOKUP(A744,'[1]Turnover (BBG)'!$A:$C,2,FALSE),0)</f>
        <v>410597.06000000006</v>
      </c>
      <c r="Z744" s="6" t="str">
        <f>+IFERROR(IFERROR(VLOOKUP(M744,'[1]Category Mapping'!A:B,2,0),VLOOKUP(N744,'[1]Category Mapping'!A:B,2,0)),"Other")</f>
        <v>Other</v>
      </c>
      <c r="AA744" s="7">
        <v>15703423.500061035</v>
      </c>
      <c r="AB744" s="6"/>
    </row>
    <row r="745" spans="1:28">
      <c r="A745" t="s">
        <v>4567</v>
      </c>
      <c r="B745">
        <v>744</v>
      </c>
      <c r="C745" t="s">
        <v>4568</v>
      </c>
      <c r="D745" t="s">
        <v>4569</v>
      </c>
      <c r="E745" s="5" t="s">
        <v>29</v>
      </c>
      <c r="F745">
        <v>1</v>
      </c>
      <c r="G745" t="s">
        <v>4570</v>
      </c>
      <c r="H745" t="s">
        <v>4571</v>
      </c>
      <c r="I745">
        <v>0.15</v>
      </c>
      <c r="J745">
        <v>0.16</v>
      </c>
      <c r="K745" s="5">
        <v>43545</v>
      </c>
      <c r="L745" t="s">
        <v>32</v>
      </c>
      <c r="M745" t="s">
        <v>286</v>
      </c>
      <c r="N745" t="s">
        <v>287</v>
      </c>
      <c r="P745" s="6" t="s">
        <v>35</v>
      </c>
      <c r="Q745" t="s">
        <v>4572</v>
      </c>
      <c r="R745" s="6">
        <f ca="1">IFERROR(IF(AND(OR(P745="Global X Investments Canada Inc",P745="Fidelity Investments Canada ULC",P745="3iQ Corp."), ISNUMBER(SEARCH("/U", A745))), 0, VLOOKUP(A745,'[1]aum (BBG)'!$A:$D,2,FALSE)),0)</f>
        <v>572468713.18817139</v>
      </c>
      <c r="S745" s="6">
        <f ca="1">IFERROR(IF(AND(OR(P745="Global X Investments Canada Inc",P745="Fidelity Investments Canada ULC",P745="3iQ Corp."), ISNUMBER(SEARCH("/U", A745))), 0, VLOOKUP(A745,'[1]fund_flow (BBG)'!$A:$D,2,FALSE)),0)</f>
        <v>3971843.6999999858</v>
      </c>
      <c r="T745" s="6">
        <f ca="1">IFERROR(IF(AND(OR(P745="Global X Investments Canada Inc",P745="Fidelity Investments Canada ULC",P745="3iQ Corp."), ISNUMBER(SEARCH("/U", A745))), 0, VLOOKUP(A745,'[1]fund_flow (BBG)'!$A:$D,4,FALSE)),0)</f>
        <v>0</v>
      </c>
      <c r="U745" s="6">
        <f ca="1">IFERROR(IF(AND(OR(P745="Global X Investments Canada Inc",P745="Fidelity Investments Canada ULC",P745="3iQ Corp."), ISNUMBER(SEARCH("/U", A745))), 0, VLOOKUP(A745,'[1]fund_flow (BBG)'!$E:$F,2,FALSE)),0)</f>
        <v>13935268.899999985</v>
      </c>
      <c r="V745" s="6">
        <f ca="1">IFERROR(IF(AND(OR(P745="Global X Investments Canada Inc",P745="Fidelity Investments Canada ULC",P745="3iQ Corp."), ISNUMBER(SEARCH("/U", A745))), 0, VLOOKUP(A745,'[1]fund_flow (BBG)'!$G:$H,2,FALSE)),0)</f>
        <v>0</v>
      </c>
      <c r="W745" s="6">
        <f ca="1">IFERROR(IF(AND(OR(P745="Global X Investments Canada Inc",P745="Fidelity Investments Canada ULC",P745="3iQ Corp."), ISNUMBER(SEARCH("/U", A745))), 0, VLOOKUP(A745,'[1]fund_flow (BBG)'!$I:$J,2,FALSE)),0)</f>
        <v>8253701.6999999732</v>
      </c>
      <c r="X745" s="6">
        <f ca="1">IFERROR(VLOOKUP(A745,'[1]num_trades (BBG)'!$A:$C,2,FALSE),0)</f>
        <v>780</v>
      </c>
      <c r="Y745" s="6">
        <f ca="1">IFERROR(VLOOKUP(A745,'[1]Turnover (BBG)'!$A:$C,2,FALSE),0)</f>
        <v>8420379.8000000007</v>
      </c>
      <c r="Z745" s="6" t="str">
        <f>+IFERROR(IFERROR(VLOOKUP(M745,'[1]Category Mapping'!A:B,2,0),VLOOKUP(N745,'[1]Category Mapping'!A:B,2,0)),"Other")</f>
        <v>Other</v>
      </c>
      <c r="AA745" s="7">
        <v>460077479.55322266</v>
      </c>
      <c r="AB745" s="6"/>
    </row>
    <row r="746" spans="1:28">
      <c r="A746" t="s">
        <v>4573</v>
      </c>
      <c r="B746">
        <v>745</v>
      </c>
      <c r="C746" t="s">
        <v>4574</v>
      </c>
      <c r="D746" t="s">
        <v>4575</v>
      </c>
      <c r="E746" s="5" t="s">
        <v>29</v>
      </c>
      <c r="F746">
        <v>1</v>
      </c>
      <c r="G746" t="s">
        <v>4576</v>
      </c>
      <c r="H746" t="s">
        <v>4577</v>
      </c>
      <c r="I746">
        <v>0.25</v>
      </c>
      <c r="J746">
        <v>0.28000000000000003</v>
      </c>
      <c r="K746" s="5">
        <v>43545</v>
      </c>
      <c r="L746" t="s">
        <v>32</v>
      </c>
      <c r="M746" t="s">
        <v>286</v>
      </c>
      <c r="N746" t="s">
        <v>4578</v>
      </c>
      <c r="P746" s="6" t="s">
        <v>35</v>
      </c>
      <c r="Q746" t="s">
        <v>4579</v>
      </c>
      <c r="R746" s="6">
        <f ca="1">IFERROR(IF(AND(OR(P746="Global X Investments Canada Inc",P746="Fidelity Investments Canada ULC",P746="3iQ Corp."), ISNUMBER(SEARCH("/U", A746))), 0, VLOOKUP(A746,'[1]aum (BBG)'!$A:$D,2,FALSE)),0)</f>
        <v>333053649.1394043</v>
      </c>
      <c r="S746" s="6">
        <f ca="1">IFERROR(IF(AND(OR(P746="Global X Investments Canada Inc",P746="Fidelity Investments Canada ULC",P746="3iQ Corp."), ISNUMBER(SEARCH("/U", A746))), 0, VLOOKUP(A746,'[1]fund_flow (BBG)'!$A:$D,2,FALSE)),0)</f>
        <v>6452.6999999992549</v>
      </c>
      <c r="T746" s="6">
        <f ca="1">IFERROR(IF(AND(OR(P746="Global X Investments Canada Inc",P746="Fidelity Investments Canada ULC",P746="3iQ Corp."), ISNUMBER(SEARCH("/U", A746))), 0, VLOOKUP(A746,'[1]fund_flow (BBG)'!$A:$D,4,FALSE)),0)</f>
        <v>1628712.4500000232</v>
      </c>
      <c r="U746" s="6">
        <f ca="1">IFERROR(IF(AND(OR(P746="Global X Investments Canada Inc",P746="Fidelity Investments Canada ULC",P746="3iQ Corp."), ISNUMBER(SEARCH("/U", A746))), 0, VLOOKUP(A746,'[1]fund_flow (BBG)'!$E:$F,2,FALSE)),0)</f>
        <v>11395381.899999987</v>
      </c>
      <c r="V746" s="6">
        <f ca="1">IFERROR(IF(AND(OR(P746="Global X Investments Canada Inc",P746="Fidelity Investments Canada ULC",P746="3iQ Corp."), ISNUMBER(SEARCH("/U", A746))), 0, VLOOKUP(A746,'[1]fund_flow (BBG)'!$G:$H,2,FALSE)),0)</f>
        <v>-3275570.0999999885</v>
      </c>
      <c r="W746" s="6">
        <f ca="1">IFERROR(IF(AND(OR(P746="Global X Investments Canada Inc",P746="Fidelity Investments Canada ULC",P746="3iQ Corp."), ISNUMBER(SEARCH("/U", A746))), 0, VLOOKUP(A746,'[1]fund_flow (BBG)'!$I:$J,2,FALSE)),0)</f>
        <v>8092959.0000000019</v>
      </c>
      <c r="X746" s="6">
        <f ca="1">IFERROR(VLOOKUP(A746,'[1]num_trades (BBG)'!$A:$C,2,FALSE),0)</f>
        <v>346</v>
      </c>
      <c r="Y746" s="6">
        <f ca="1">IFERROR(VLOOKUP(A746,'[1]Turnover (BBG)'!$A:$C,2,FALSE),0)</f>
        <v>2860486.7</v>
      </c>
      <c r="Z746" s="6" t="str">
        <f>+IFERROR(IFERROR(VLOOKUP(M746,'[1]Category Mapping'!A:B,2,0),VLOOKUP(N746,'[1]Category Mapping'!A:B,2,0)),"Other")</f>
        <v>Other</v>
      </c>
      <c r="AA746" s="7">
        <v>216816399.28817749</v>
      </c>
      <c r="AB746" s="6"/>
    </row>
    <row r="747" spans="1:28">
      <c r="A747" t="s">
        <v>4580</v>
      </c>
      <c r="B747">
        <v>746</v>
      </c>
      <c r="C747" t="s">
        <v>4581</v>
      </c>
      <c r="D747" t="s">
        <v>4582</v>
      </c>
      <c r="E747" s="5" t="s">
        <v>29</v>
      </c>
      <c r="F747">
        <v>1</v>
      </c>
      <c r="G747" t="s">
        <v>4583</v>
      </c>
      <c r="H747" t="s">
        <v>4584</v>
      </c>
      <c r="I747">
        <v>0.3</v>
      </c>
      <c r="J747">
        <v>0.31</v>
      </c>
      <c r="K747" s="5">
        <v>43545</v>
      </c>
      <c r="L747" t="s">
        <v>32</v>
      </c>
      <c r="M747" t="s">
        <v>286</v>
      </c>
      <c r="N747" t="s">
        <v>699</v>
      </c>
      <c r="P747" s="6" t="s">
        <v>35</v>
      </c>
      <c r="Q747" t="s">
        <v>4585</v>
      </c>
      <c r="R747" s="6">
        <f ca="1">IFERROR(IF(AND(OR(P747="Global X Investments Canada Inc",P747="Fidelity Investments Canada ULC",P747="3iQ Corp."), ISNUMBER(SEARCH("/U", A747))), 0, VLOOKUP(A747,'[1]aum (BBG)'!$A:$D,2,FALSE)),0)</f>
        <v>5290177508.020401</v>
      </c>
      <c r="S747" s="6">
        <f ca="1">IFERROR(IF(AND(OR(P747="Global X Investments Canada Inc",P747="Fidelity Investments Canada ULC",P747="3iQ Corp."), ISNUMBER(SEARCH("/U", A747))), 0, VLOOKUP(A747,'[1]fund_flow (BBG)'!$A:$D,2,FALSE)),0)</f>
        <v>0</v>
      </c>
      <c r="T747" s="6">
        <f ca="1">IFERROR(IF(AND(OR(P747="Global X Investments Canada Inc",P747="Fidelity Investments Canada ULC",P747="3iQ Corp."), ISNUMBER(SEARCH("/U", A747))), 0, VLOOKUP(A747,'[1]fund_flow (BBG)'!$A:$D,4,FALSE)),0)</f>
        <v>17359229.34999983</v>
      </c>
      <c r="U747" s="6">
        <f ca="1">IFERROR(IF(AND(OR(P747="Global X Investments Canada Inc",P747="Fidelity Investments Canada ULC",P747="3iQ Corp."), ISNUMBER(SEARCH("/U", A747))), 0, VLOOKUP(A747,'[1]fund_flow (BBG)'!$E:$F,2,FALSE)),0)</f>
        <v>23497976.724999674</v>
      </c>
      <c r="V747" s="6">
        <f ca="1">IFERROR(IF(AND(OR(P747="Global X Investments Canada Inc",P747="Fidelity Investments Canada ULC",P747="3iQ Corp."), ISNUMBER(SEARCH("/U", A747))), 0, VLOOKUP(A747,'[1]fund_flow (BBG)'!$G:$H,2,FALSE)),0)</f>
        <v>6405499.4000006448</v>
      </c>
      <c r="W747" s="6">
        <f ca="1">IFERROR(IF(AND(OR(P747="Global X Investments Canada Inc",P747="Fidelity Investments Canada ULC",P747="3iQ Corp."), ISNUMBER(SEARCH("/U", A747))), 0, VLOOKUP(A747,'[1]fund_flow (BBG)'!$I:$J,2,FALSE)),0)</f>
        <v>248812692.9250001</v>
      </c>
      <c r="X747" s="6">
        <f ca="1">IFERROR(VLOOKUP(A747,'[1]num_trades (BBG)'!$A:$C,2,FALSE),0)</f>
        <v>1402</v>
      </c>
      <c r="Y747" s="6">
        <f ca="1">IFERROR(VLOOKUP(A747,'[1]Turnover (BBG)'!$A:$C,2,FALSE),0)</f>
        <v>48177441</v>
      </c>
      <c r="Z747" s="6" t="str">
        <f>+IFERROR(IFERROR(VLOOKUP(M747,'[1]Category Mapping'!A:B,2,0),VLOOKUP(N747,'[1]Category Mapping'!A:B,2,0)),"Other")</f>
        <v>Other</v>
      </c>
      <c r="AA747" s="7">
        <v>3240944176.0540009</v>
      </c>
      <c r="AB747" s="6"/>
    </row>
    <row r="748" spans="1:28">
      <c r="A748" t="s">
        <v>4586</v>
      </c>
      <c r="B748">
        <v>747</v>
      </c>
      <c r="C748" t="s">
        <v>4587</v>
      </c>
      <c r="D748" t="s">
        <v>4588</v>
      </c>
      <c r="E748" s="5" t="s">
        <v>29</v>
      </c>
      <c r="F748">
        <v>1</v>
      </c>
      <c r="G748" t="s">
        <v>4589</v>
      </c>
      <c r="H748" t="s">
        <v>4590</v>
      </c>
      <c r="I748">
        <v>0.2</v>
      </c>
      <c r="J748">
        <v>0.22</v>
      </c>
      <c r="K748" s="5">
        <v>43545</v>
      </c>
      <c r="L748" t="s">
        <v>32</v>
      </c>
      <c r="M748" t="s">
        <v>286</v>
      </c>
      <c r="N748" t="s">
        <v>4591</v>
      </c>
      <c r="P748" s="6" t="s">
        <v>35</v>
      </c>
      <c r="Q748" t="s">
        <v>4592</v>
      </c>
      <c r="R748" s="6">
        <f ca="1">IFERROR(IF(AND(OR(P748="Global X Investments Canada Inc",P748="Fidelity Investments Canada ULC",P748="3iQ Corp."), ISNUMBER(SEARCH("/U", A748))), 0, VLOOKUP(A748,'[1]aum (BBG)'!$A:$D,2,FALSE)),0)</f>
        <v>648405924.22485352</v>
      </c>
      <c r="S748" s="6">
        <f ca="1">IFERROR(IF(AND(OR(P748="Global X Investments Canada Inc",P748="Fidelity Investments Canada ULC",P748="3iQ Corp."), ISNUMBER(SEARCH("/U", A748))), 0, VLOOKUP(A748,'[1]fund_flow (BBG)'!$A:$D,2,FALSE)),0)</f>
        <v>27609493.700000033</v>
      </c>
      <c r="T748" s="6">
        <f ca="1">IFERROR(IF(AND(OR(P748="Global X Investments Canada Inc",P748="Fidelity Investments Canada ULC",P748="3iQ Corp."), ISNUMBER(SEARCH("/U", A748))), 0, VLOOKUP(A748,'[1]fund_flow (BBG)'!$A:$D,4,FALSE)),0)</f>
        <v>22514988.449999966</v>
      </c>
      <c r="U748" s="6">
        <f ca="1">IFERROR(IF(AND(OR(P748="Global X Investments Canada Inc",P748="Fidelity Investments Canada ULC",P748="3iQ Corp."), ISNUMBER(SEARCH("/U", A748))), 0, VLOOKUP(A748,'[1]fund_flow (BBG)'!$E:$F,2,FALSE)),0)</f>
        <v>-7997.3000000002794</v>
      </c>
      <c r="V748" s="6">
        <f ca="1">IFERROR(IF(AND(OR(P748="Global X Investments Canada Inc",P748="Fidelity Investments Canada ULC",P748="3iQ Corp."), ISNUMBER(SEARCH("/U", A748))), 0, VLOOKUP(A748,'[1]fund_flow (BBG)'!$G:$H,2,FALSE)),0)</f>
        <v>5078192.4499999816</v>
      </c>
      <c r="W748" s="6">
        <f ca="1">IFERROR(IF(AND(OR(P748="Global X Investments Canada Inc",P748="Fidelity Investments Canada ULC",P748="3iQ Corp."), ISNUMBER(SEARCH("/U", A748))), 0, VLOOKUP(A748,'[1]fund_flow (BBG)'!$I:$J,2,FALSE)),0)</f>
        <v>57723077.700000025</v>
      </c>
      <c r="X748" s="6">
        <f ca="1">IFERROR(VLOOKUP(A748,'[1]num_trades (BBG)'!$A:$C,2,FALSE),0)</f>
        <v>765</v>
      </c>
      <c r="Y748" s="6">
        <f ca="1">IFERROR(VLOOKUP(A748,'[1]Turnover (BBG)'!$A:$C,2,FALSE),0)</f>
        <v>29363903</v>
      </c>
      <c r="Z748" s="6" t="str">
        <f>+IFERROR(IFERROR(VLOOKUP(M748,'[1]Category Mapping'!A:B,2,0),VLOOKUP(N748,'[1]Category Mapping'!A:B,2,0)),"Other")</f>
        <v>Other</v>
      </c>
      <c r="AA748" s="7">
        <v>549215000.15258789</v>
      </c>
      <c r="AB748" s="6"/>
    </row>
    <row r="749" spans="1:28">
      <c r="A749" t="s">
        <v>4593</v>
      </c>
      <c r="B749">
        <v>748</v>
      </c>
      <c r="C749" t="s">
        <v>4594</v>
      </c>
      <c r="D749" t="s">
        <v>4595</v>
      </c>
      <c r="E749" s="5" t="s">
        <v>29</v>
      </c>
      <c r="F749">
        <v>1</v>
      </c>
      <c r="G749" t="s">
        <v>4596</v>
      </c>
      <c r="H749" t="s">
        <v>4597</v>
      </c>
      <c r="I749">
        <v>0.15</v>
      </c>
      <c r="J749">
        <v>0.17</v>
      </c>
      <c r="K749" s="5">
        <v>43545</v>
      </c>
      <c r="L749" t="s">
        <v>32</v>
      </c>
      <c r="M749" t="s">
        <v>1307</v>
      </c>
      <c r="N749" t="s">
        <v>232</v>
      </c>
      <c r="P749" s="6" t="s">
        <v>35</v>
      </c>
      <c r="Q749" t="s">
        <v>4598</v>
      </c>
      <c r="R749" s="6">
        <f ca="1">IFERROR(IF(AND(OR(P749="Global X Investments Canada Inc",P749="Fidelity Investments Canada ULC",P749="3iQ Corp."), ISNUMBER(SEARCH("/U", A749))), 0, VLOOKUP(A749,'[1]aum (BBG)'!$A:$D,2,FALSE)),0)</f>
        <v>224359236.14501953</v>
      </c>
      <c r="S749" s="6">
        <f ca="1">IFERROR(IF(AND(OR(P749="Global X Investments Canada Inc",P749="Fidelity Investments Canada ULC",P749="3iQ Corp."), ISNUMBER(SEARCH("/U", A749))), 0, VLOOKUP(A749,'[1]fund_flow (BBG)'!$A:$D,2,FALSE)),0)</f>
        <v>0</v>
      </c>
      <c r="T749" s="6">
        <f ca="1">IFERROR(IF(AND(OR(P749="Global X Investments Canada Inc",P749="Fidelity Investments Canada ULC",P749="3iQ Corp."), ISNUMBER(SEARCH("/U", A749))), 0, VLOOKUP(A749,'[1]fund_flow (BBG)'!$A:$D,4,FALSE)),0)</f>
        <v>0</v>
      </c>
      <c r="U749" s="6">
        <f ca="1">IFERROR(IF(AND(OR(P749="Global X Investments Canada Inc",P749="Fidelity Investments Canada ULC",P749="3iQ Corp."), ISNUMBER(SEARCH("/U", A749))), 0, VLOOKUP(A749,'[1]fund_flow (BBG)'!$E:$F,2,FALSE)),0)</f>
        <v>1813988.5999999936</v>
      </c>
      <c r="V749" s="6">
        <f ca="1">IFERROR(IF(AND(OR(P749="Global X Investments Canada Inc",P749="Fidelity Investments Canada ULC",P749="3iQ Corp."), ISNUMBER(SEARCH("/U", A749))), 0, VLOOKUP(A749,'[1]fund_flow (BBG)'!$G:$H,2,FALSE)),0)</f>
        <v>5440876.8000000129</v>
      </c>
      <c r="W749" s="6">
        <f ca="1">IFERROR(IF(AND(OR(P749="Global X Investments Canada Inc",P749="Fidelity Investments Canada ULC",P749="3iQ Corp."), ISNUMBER(SEARCH("/U", A749))), 0, VLOOKUP(A749,'[1]fund_flow (BBG)'!$I:$J,2,FALSE)),0)</f>
        <v>7254865.400000006</v>
      </c>
      <c r="X749" s="6">
        <f ca="1">IFERROR(VLOOKUP(A749,'[1]num_trades (BBG)'!$A:$C,2,FALSE),0)</f>
        <v>491</v>
      </c>
      <c r="Y749" s="6">
        <f ca="1">IFERROR(VLOOKUP(A749,'[1]Turnover (BBG)'!$A:$C,2,FALSE),0)</f>
        <v>3311302.5999999996</v>
      </c>
      <c r="Z749" s="6" t="str">
        <f>+IFERROR(IFERROR(VLOOKUP(M749,'[1]Category Mapping'!A:B,2,0),VLOOKUP(N749,'[1]Category Mapping'!A:B,2,0)),"Other")</f>
        <v>Other</v>
      </c>
      <c r="AA749" s="7">
        <v>171467149.73449707</v>
      </c>
      <c r="AB749" s="6"/>
    </row>
    <row r="750" spans="1:28">
      <c r="A750" t="s">
        <v>4599</v>
      </c>
      <c r="B750">
        <v>749</v>
      </c>
      <c r="C750" t="s">
        <v>4600</v>
      </c>
      <c r="D750" t="s">
        <v>4601</v>
      </c>
      <c r="E750" s="5" t="s">
        <v>29</v>
      </c>
      <c r="F750">
        <v>1</v>
      </c>
      <c r="G750" t="s">
        <v>4602</v>
      </c>
      <c r="H750" t="s">
        <v>4603</v>
      </c>
      <c r="I750">
        <v>0.15</v>
      </c>
      <c r="J750">
        <v>0.17</v>
      </c>
      <c r="K750" s="5">
        <v>43545</v>
      </c>
      <c r="L750" t="s">
        <v>32</v>
      </c>
      <c r="M750" t="s">
        <v>1307</v>
      </c>
      <c r="N750" t="s">
        <v>232</v>
      </c>
      <c r="P750" s="6" t="s">
        <v>35</v>
      </c>
      <c r="Q750" t="s">
        <v>4604</v>
      </c>
      <c r="R750" s="6">
        <f ca="1">IFERROR(IF(AND(OR(P750="Global X Investments Canada Inc",P750="Fidelity Investments Canada ULC",P750="3iQ Corp."), ISNUMBER(SEARCH("/U", A750))), 0, VLOOKUP(A750,'[1]aum (BBG)'!$A:$D,2,FALSE)),0)</f>
        <v>137162097.35870361</v>
      </c>
      <c r="S750" s="6">
        <f ca="1">IFERROR(IF(AND(OR(P750="Global X Investments Canada Inc",P750="Fidelity Investments Canada ULC",P750="3iQ Corp."), ISNUMBER(SEARCH("/U", A750))), 0, VLOOKUP(A750,'[1]fund_flow (BBG)'!$A:$D,2,FALSE)),0)</f>
        <v>0</v>
      </c>
      <c r="T750" s="6">
        <f ca="1">IFERROR(IF(AND(OR(P750="Global X Investments Canada Inc",P750="Fidelity Investments Canada ULC",P750="3iQ Corp."), ISNUMBER(SEARCH("/U", A750))), 0, VLOOKUP(A750,'[1]fund_flow (BBG)'!$A:$D,4,FALSE)),0)</f>
        <v>0</v>
      </c>
      <c r="U750" s="6">
        <f ca="1">IFERROR(IF(AND(OR(P750="Global X Investments Canada Inc",P750="Fidelity Investments Canada ULC",P750="3iQ Corp."), ISNUMBER(SEARCH("/U", A750))), 0, VLOOKUP(A750,'[1]fund_flow (BBG)'!$E:$F,2,FALSE)),0)</f>
        <v>3981070.8000000035</v>
      </c>
      <c r="V750" s="6">
        <f ca="1">IFERROR(IF(AND(OR(P750="Global X Investments Canada Inc",P750="Fidelity Investments Canada ULC",P750="3iQ Corp."), ISNUMBER(SEARCH("/U", A750))), 0, VLOOKUP(A750,'[1]fund_flow (BBG)'!$G:$H,2,FALSE)),0)</f>
        <v>0</v>
      </c>
      <c r="W750" s="6">
        <f ca="1">IFERROR(IF(AND(OR(P750="Global X Investments Canada Inc",P750="Fidelity Investments Canada ULC",P750="3iQ Corp."), ISNUMBER(SEARCH("/U", A750))), 0, VLOOKUP(A750,'[1]fund_flow (BBG)'!$I:$J,2,FALSE)),0)</f>
        <v>3981070.8000000035</v>
      </c>
      <c r="X750" s="6">
        <f ca="1">IFERROR(VLOOKUP(A750,'[1]num_trades (BBG)'!$A:$C,2,FALSE),0)</f>
        <v>263</v>
      </c>
      <c r="Y750" s="6">
        <f ca="1">IFERROR(VLOOKUP(A750,'[1]Turnover (BBG)'!$A:$C,2,FALSE),0)</f>
        <v>1851941.1</v>
      </c>
      <c r="Z750" s="6" t="str">
        <f>+IFERROR(IFERROR(VLOOKUP(M750,'[1]Category Mapping'!A:B,2,0),VLOOKUP(N750,'[1]Category Mapping'!A:B,2,0)),"Other")</f>
        <v>Other</v>
      </c>
      <c r="AA750" s="7">
        <v>114365818.40515137</v>
      </c>
      <c r="AB750" s="6"/>
    </row>
    <row r="751" spans="1:28">
      <c r="A751" t="s">
        <v>4605</v>
      </c>
      <c r="B751">
        <v>750</v>
      </c>
      <c r="C751" t="s">
        <v>4606</v>
      </c>
      <c r="D751" t="s">
        <v>4607</v>
      </c>
      <c r="E751" s="9">
        <v>45379</v>
      </c>
      <c r="F751">
        <v>2</v>
      </c>
      <c r="G751" t="s">
        <v>4608</v>
      </c>
      <c r="H751" t="s">
        <v>4609</v>
      </c>
      <c r="I751">
        <v>0.85</v>
      </c>
      <c r="J751">
        <v>1</v>
      </c>
      <c r="K751" s="5">
        <v>43573</v>
      </c>
      <c r="L751" t="s">
        <v>32</v>
      </c>
      <c r="M751" t="s">
        <v>142</v>
      </c>
      <c r="N751" t="s">
        <v>3108</v>
      </c>
      <c r="P751" s="6" t="s">
        <v>233</v>
      </c>
      <c r="Q751" t="s">
        <v>4610</v>
      </c>
      <c r="R751" s="6">
        <f ca="1">IFERROR(IF(AND(OR(P751="Global X Investments Canada Inc",P751="Fidelity Investments Canada ULC",P751="3iQ Corp."), ISNUMBER(SEARCH("/U", A751))), 0, VLOOKUP(A751,'[1]aum (BBG)'!$A:$D,2,FALSE)),0)</f>
        <v>0</v>
      </c>
      <c r="S751" s="6">
        <f ca="1">IFERROR(IF(AND(OR(P751="Global X Investments Canada Inc",P751="Fidelity Investments Canada ULC",P751="3iQ Corp."), ISNUMBER(SEARCH("/U", A751))), 0, VLOOKUP(A751,'[1]fund_flow (BBG)'!$A:$D,2,FALSE)),0)</f>
        <v>0</v>
      </c>
      <c r="T751" s="6">
        <f ca="1">IFERROR(IF(AND(OR(P751="Global X Investments Canada Inc",P751="Fidelity Investments Canada ULC",P751="3iQ Corp."), ISNUMBER(SEARCH("/U", A751))), 0, VLOOKUP(A751,'[1]fund_flow (BBG)'!$A:$D,4,FALSE)),0)</f>
        <v>0</v>
      </c>
      <c r="U751" s="6">
        <f ca="1">IFERROR(IF(AND(OR(P751="Global X Investments Canada Inc",P751="Fidelity Investments Canada ULC",P751="3iQ Corp."), ISNUMBER(SEARCH("/U", A751))), 0, VLOOKUP(A751,'[1]fund_flow (BBG)'!$E:$F,2,FALSE)),0)</f>
        <v>0</v>
      </c>
      <c r="V751" s="6">
        <f ca="1">IFERROR(IF(AND(OR(P751="Global X Investments Canada Inc",P751="Fidelity Investments Canada ULC",P751="3iQ Corp."), ISNUMBER(SEARCH("/U", A751))), 0, VLOOKUP(A751,'[1]fund_flow (BBG)'!$G:$H,2,FALSE)),0)</f>
        <v>0</v>
      </c>
      <c r="W751" s="6">
        <f ca="1">IFERROR(IF(AND(OR(P751="Global X Investments Canada Inc",P751="Fidelity Investments Canada ULC",P751="3iQ Corp."), ISNUMBER(SEARCH("/U", A751))), 0, VLOOKUP(A751,'[1]fund_flow (BBG)'!$I:$J,2,FALSE)),0)</f>
        <v>0</v>
      </c>
      <c r="X751" s="6">
        <f ca="1">IFERROR(VLOOKUP(A751,'[1]num_trades (BBG)'!$A:$C,2,FALSE),0)</f>
        <v>0</v>
      </c>
      <c r="Y751" s="6">
        <f ca="1">IFERROR(VLOOKUP(A751,'[1]Turnover (BBG)'!$A:$C,2,FALSE),0)</f>
        <v>0</v>
      </c>
      <c r="Z751" s="6" t="str">
        <f>+IFERROR(IFERROR(VLOOKUP(M751,'[1]Category Mapping'!A:B,2,0),VLOOKUP(N751,'[1]Category Mapping'!A:B,2,0)),"Other")</f>
        <v>Other</v>
      </c>
      <c r="AA751" s="7">
        <v>0</v>
      </c>
      <c r="AB751" s="6"/>
    </row>
    <row r="752" spans="1:28">
      <c r="A752" t="s">
        <v>4611</v>
      </c>
      <c r="B752">
        <v>751</v>
      </c>
      <c r="C752" t="s">
        <v>4612</v>
      </c>
      <c r="D752" t="s">
        <v>4613</v>
      </c>
      <c r="E752" s="9">
        <v>45379</v>
      </c>
      <c r="F752">
        <v>2</v>
      </c>
      <c r="G752" t="s">
        <v>4608</v>
      </c>
      <c r="H752" t="s">
        <v>4609</v>
      </c>
      <c r="I752">
        <v>0.85</v>
      </c>
      <c r="J752">
        <v>1</v>
      </c>
      <c r="K752" s="5">
        <v>43573</v>
      </c>
      <c r="L752" t="s">
        <v>32</v>
      </c>
      <c r="M752" t="s">
        <v>142</v>
      </c>
      <c r="N752" t="s">
        <v>3108</v>
      </c>
      <c r="P752" s="6" t="s">
        <v>233</v>
      </c>
      <c r="Q752" t="s">
        <v>4614</v>
      </c>
      <c r="R752" s="6">
        <f>IFERROR(IF(AND(OR(P752="Global X Investments Canada Inc",P752="Fidelity Investments Canada ULC",P752="3iQ Corp."), ISNUMBER(SEARCH("/U", A752))), 0, VLOOKUP(A752,'[1]aum (BBG)'!$A:$D,2,FALSE)),0)</f>
        <v>0</v>
      </c>
      <c r="S752" s="6">
        <f>IFERROR(IF(AND(OR(P752="Global X Investments Canada Inc",P752="Fidelity Investments Canada ULC",P752="3iQ Corp."), ISNUMBER(SEARCH("/U", A752))), 0, VLOOKUP(A752,'[1]fund_flow (BBG)'!$A:$D,2,FALSE)),0)</f>
        <v>0</v>
      </c>
      <c r="T752" s="6">
        <f>IFERROR(IF(AND(OR(P752="Global X Investments Canada Inc",P752="Fidelity Investments Canada ULC",P752="3iQ Corp."), ISNUMBER(SEARCH("/U", A752))), 0, VLOOKUP(A752,'[1]fund_flow (BBG)'!$A:$D,4,FALSE)),0)</f>
        <v>0</v>
      </c>
      <c r="U752" s="6">
        <f>IFERROR(IF(AND(OR(P752="Global X Investments Canada Inc",P752="Fidelity Investments Canada ULC",P752="3iQ Corp."), ISNUMBER(SEARCH("/U", A752))), 0, VLOOKUP(A752,'[1]fund_flow (BBG)'!$E:$F,2,FALSE)),0)</f>
        <v>0</v>
      </c>
      <c r="V752" s="6">
        <f>IFERROR(IF(AND(OR(P752="Global X Investments Canada Inc",P752="Fidelity Investments Canada ULC",P752="3iQ Corp."), ISNUMBER(SEARCH("/U", A752))), 0, VLOOKUP(A752,'[1]fund_flow (BBG)'!$G:$H,2,FALSE)),0)</f>
        <v>0</v>
      </c>
      <c r="W752" s="6">
        <f>IFERROR(IF(AND(OR(P752="Global X Investments Canada Inc",P752="Fidelity Investments Canada ULC",P752="3iQ Corp."), ISNUMBER(SEARCH("/U", A752))), 0, VLOOKUP(A752,'[1]fund_flow (BBG)'!$I:$J,2,FALSE)),0)</f>
        <v>0</v>
      </c>
      <c r="X752" s="6">
        <f ca="1">IFERROR(VLOOKUP(A752,'[1]num_trades (BBG)'!$A:$C,2,FALSE),0)</f>
        <v>0</v>
      </c>
      <c r="Y752" s="6">
        <f ca="1">IFERROR(VLOOKUP(A752,'[1]Turnover (BBG)'!$A:$C,2,FALSE),0)</f>
        <v>0</v>
      </c>
      <c r="Z752" s="6" t="str">
        <f>+IFERROR(IFERROR(VLOOKUP(M752,'[1]Category Mapping'!A:B,2,0),VLOOKUP(N752,'[1]Category Mapping'!A:B,2,0)),"Other")</f>
        <v>Other</v>
      </c>
      <c r="AA752" s="7">
        <v>0</v>
      </c>
      <c r="AB752" s="6"/>
    </row>
    <row r="753" spans="1:28">
      <c r="A753" t="s">
        <v>4615</v>
      </c>
      <c r="B753">
        <v>752</v>
      </c>
      <c r="C753" t="s">
        <v>4616</v>
      </c>
      <c r="D753" t="s">
        <v>4617</v>
      </c>
      <c r="E753" s="5" t="s">
        <v>29</v>
      </c>
      <c r="F753">
        <v>1</v>
      </c>
      <c r="G753" t="s">
        <v>4618</v>
      </c>
      <c r="H753" t="s">
        <v>4619</v>
      </c>
      <c r="I753">
        <v>0.65</v>
      </c>
      <c r="J753">
        <v>0.72</v>
      </c>
      <c r="K753" s="5">
        <v>43592</v>
      </c>
      <c r="L753" t="s">
        <v>32</v>
      </c>
      <c r="M753" t="s">
        <v>2385</v>
      </c>
      <c r="N753" t="s">
        <v>2477</v>
      </c>
      <c r="P753" s="6" t="s">
        <v>2540</v>
      </c>
      <c r="Q753" t="s">
        <v>4620</v>
      </c>
      <c r="R753" s="6">
        <f ca="1">IFERROR(IF(AND(OR(P753="Global X Investments Canada Inc",P753="Fidelity Investments Canada ULC",P753="3iQ Corp."), ISNUMBER(SEARCH("/U", A753))), 0, VLOOKUP(A753,'[1]aum (BBG)'!$A:$D,2,FALSE)),0)</f>
        <v>1446041407.585144</v>
      </c>
      <c r="S753" s="6">
        <f ca="1">IFERROR(IF(AND(OR(P753="Global X Investments Canada Inc",P753="Fidelity Investments Canada ULC",P753="3iQ Corp."), ISNUMBER(SEARCH("/U", A753))), 0, VLOOKUP(A753,'[1]fund_flow (BBG)'!$A:$D,2,FALSE)),0)</f>
        <v>13320660.19800009</v>
      </c>
      <c r="T753" s="6">
        <f ca="1">IFERROR(IF(AND(OR(P753="Global X Investments Canada Inc",P753="Fidelity Investments Canada ULC",P753="3iQ Corp."), ISNUMBER(SEARCH("/U", A753))), 0, VLOOKUP(A753,'[1]fund_flow (BBG)'!$A:$D,4,FALSE)),0)</f>
        <v>8914941.617999915</v>
      </c>
      <c r="U753" s="6">
        <f ca="1">IFERROR(IF(AND(OR(P753="Global X Investments Canada Inc",P753="Fidelity Investments Canada ULC",P753="3iQ Corp."), ISNUMBER(SEARCH("/U", A753))), 0, VLOOKUP(A753,'[1]fund_flow (BBG)'!$E:$F,2,FALSE)),0)</f>
        <v>7530271.8844999997</v>
      </c>
      <c r="V753" s="6">
        <f ca="1">IFERROR(IF(AND(OR(P753="Global X Investments Canada Inc",P753="Fidelity Investments Canada ULC",P753="3iQ Corp."), ISNUMBER(SEARCH("/U", A753))), 0, VLOOKUP(A753,'[1]fund_flow (BBG)'!$G:$H,2,FALSE)),0)</f>
        <v>16637778.840500128</v>
      </c>
      <c r="W753" s="6">
        <f ca="1">IFERROR(IF(AND(OR(P753="Global X Investments Canada Inc",P753="Fidelity Investments Canada ULC",P753="3iQ Corp."), ISNUMBER(SEARCH("/U", A753))), 0, VLOOKUP(A753,'[1]fund_flow (BBG)'!$I:$J,2,FALSE)),0)</f>
        <v>50815261.707500085</v>
      </c>
      <c r="X753" s="6">
        <f ca="1">IFERROR(VLOOKUP(A753,'[1]num_trades (BBG)'!$A:$C,2,FALSE),0)</f>
        <v>3450</v>
      </c>
      <c r="Y753" s="6">
        <f ca="1">IFERROR(VLOOKUP(A753,'[1]Turnover (BBG)'!$A:$C,2,FALSE),0)</f>
        <v>28273454</v>
      </c>
      <c r="Z753" s="6" t="str">
        <f>+IFERROR(IFERROR(VLOOKUP(M753,'[1]Category Mapping'!A:B,2,0),VLOOKUP(N753,'[1]Category Mapping'!A:B,2,0)),"Other")</f>
        <v>Other</v>
      </c>
      <c r="AA753" s="7">
        <v>927306247.32971191</v>
      </c>
      <c r="AB753" s="6"/>
    </row>
    <row r="754" spans="1:28">
      <c r="A754" t="s">
        <v>4621</v>
      </c>
      <c r="B754">
        <v>753</v>
      </c>
      <c r="C754" t="s">
        <v>4622</v>
      </c>
      <c r="D754" t="s">
        <v>4623</v>
      </c>
      <c r="E754" s="5" t="s">
        <v>29</v>
      </c>
      <c r="F754">
        <v>1</v>
      </c>
      <c r="G754" t="s">
        <v>4624</v>
      </c>
      <c r="H754" t="s">
        <v>4625</v>
      </c>
      <c r="I754">
        <v>0.35</v>
      </c>
      <c r="J754">
        <v>0.39</v>
      </c>
      <c r="K754" s="5">
        <v>43594</v>
      </c>
      <c r="L754" t="s">
        <v>32</v>
      </c>
      <c r="M754" t="s">
        <v>94</v>
      </c>
      <c r="N754" t="s">
        <v>79</v>
      </c>
      <c r="P754" s="6" t="s">
        <v>2540</v>
      </c>
      <c r="Q754" t="s">
        <v>4626</v>
      </c>
      <c r="R754" s="6">
        <f ca="1">IFERROR(IF(AND(OR(P754="Global X Investments Canada Inc",P754="Fidelity Investments Canada ULC",P754="3iQ Corp."), ISNUMBER(SEARCH("/U", A754))), 0, VLOOKUP(A754,'[1]aum (BBG)'!$A:$D,2,FALSE)),0)</f>
        <v>3707557056.1218262</v>
      </c>
      <c r="S754" s="6">
        <f ca="1">IFERROR(IF(AND(OR(P754="Global X Investments Canada Inc",P754="Fidelity Investments Canada ULC",P754="3iQ Corp."), ISNUMBER(SEARCH("/U", A754))), 0, VLOOKUP(A754,'[1]fund_flow (BBG)'!$A:$D,2,FALSE)),0)</f>
        <v>37987726.402999997</v>
      </c>
      <c r="T754" s="6">
        <f ca="1">IFERROR(IF(AND(OR(P754="Global X Investments Canada Inc",P754="Fidelity Investments Canada ULC",P754="3iQ Corp."), ISNUMBER(SEARCH("/U", A754))), 0, VLOOKUP(A754,'[1]fund_flow (BBG)'!$A:$D,4,FALSE)),0)</f>
        <v>15838585.325500593</v>
      </c>
      <c r="U754" s="6">
        <f ca="1">IFERROR(IF(AND(OR(P754="Global X Investments Canada Inc",P754="Fidelity Investments Canada ULC",P754="3iQ Corp."), ISNUMBER(SEARCH("/U", A754))), 0, VLOOKUP(A754,'[1]fund_flow (BBG)'!$E:$F,2,FALSE)),0)</f>
        <v>26256243.091499999</v>
      </c>
      <c r="V754" s="6">
        <f ca="1">IFERROR(IF(AND(OR(P754="Global X Investments Canada Inc",P754="Fidelity Investments Canada ULC",P754="3iQ Corp."), ISNUMBER(SEARCH("/U", A754))), 0, VLOOKUP(A754,'[1]fund_flow (BBG)'!$G:$H,2,FALSE)),0)</f>
        <v>35052310.316499546</v>
      </c>
      <c r="W754" s="6">
        <f ca="1">IFERROR(IF(AND(OR(P754="Global X Investments Canada Inc",P754="Fidelity Investments Canada ULC",P754="3iQ Corp."), ISNUMBER(SEARCH("/U", A754))), 0, VLOOKUP(A754,'[1]fund_flow (BBG)'!$I:$J,2,FALSE)),0)</f>
        <v>128616094.02500013</v>
      </c>
      <c r="X754" s="6">
        <f ca="1">IFERROR(VLOOKUP(A754,'[1]num_trades (BBG)'!$A:$C,2,FALSE),0)</f>
        <v>17329</v>
      </c>
      <c r="Y754" s="6">
        <f ca="1">IFERROR(VLOOKUP(A754,'[1]Turnover (BBG)'!$A:$C,2,FALSE),0)</f>
        <v>151238250</v>
      </c>
      <c r="Z754" s="6" t="str">
        <f>+IFERROR(IFERROR(VLOOKUP(M754,'[1]Category Mapping'!A:B,2,0),VLOOKUP(N754,'[1]Category Mapping'!A:B,2,0)),"Other")</f>
        <v>Global Sector Equity</v>
      </c>
      <c r="AA754" s="7">
        <v>3399740593.6431885</v>
      </c>
      <c r="AB754" s="6"/>
    </row>
    <row r="755" spans="1:28">
      <c r="A755" t="s">
        <v>4627</v>
      </c>
      <c r="B755">
        <v>754</v>
      </c>
      <c r="C755" t="s">
        <v>4628</v>
      </c>
      <c r="D755" t="s">
        <v>4629</v>
      </c>
      <c r="E755" s="5" t="s">
        <v>29</v>
      </c>
      <c r="F755">
        <v>1</v>
      </c>
      <c r="G755" t="s">
        <v>4630</v>
      </c>
      <c r="H755" t="s">
        <v>4631</v>
      </c>
      <c r="I755">
        <v>0.35</v>
      </c>
      <c r="J755">
        <v>0.4</v>
      </c>
      <c r="K755" s="5">
        <v>43594</v>
      </c>
      <c r="L755" t="s">
        <v>32</v>
      </c>
      <c r="M755" t="s">
        <v>109</v>
      </c>
      <c r="N755" t="s">
        <v>1139</v>
      </c>
      <c r="P755" s="6" t="s">
        <v>2540</v>
      </c>
      <c r="Q755" t="s">
        <v>4632</v>
      </c>
      <c r="R755" s="6">
        <f ca="1">IFERROR(IF(AND(OR(P755="Global X Investments Canada Inc",P755="Fidelity Investments Canada ULC",P755="3iQ Corp."), ISNUMBER(SEARCH("/U", A755))), 0, VLOOKUP(A755,'[1]aum (BBG)'!$A:$D,2,FALSE)),0)</f>
        <v>97917534.065246582</v>
      </c>
      <c r="S755" s="6">
        <f ca="1">IFERROR(IF(AND(OR(P755="Global X Investments Canada Inc",P755="Fidelity Investments Canada ULC",P755="3iQ Corp."), ISNUMBER(SEARCH("/U", A755))), 0, VLOOKUP(A755,'[1]fund_flow (BBG)'!$A:$D,2,FALSE)),0)</f>
        <v>3067059.5635000067</v>
      </c>
      <c r="T755" s="6">
        <f ca="1">IFERROR(IF(AND(OR(P755="Global X Investments Canada Inc",P755="Fidelity Investments Canada ULC",P755="3iQ Corp."), ISNUMBER(SEARCH("/U", A755))), 0, VLOOKUP(A755,'[1]fund_flow (BBG)'!$A:$D,4,FALSE)),0)</f>
        <v>5950135.7619999964</v>
      </c>
      <c r="U755" s="6">
        <f ca="1">IFERROR(IF(AND(OR(P755="Global X Investments Canada Inc",P755="Fidelity Investments Canada ULC",P755="3iQ Corp."), ISNUMBER(SEARCH("/U", A755))), 0, VLOOKUP(A755,'[1]fund_flow (BBG)'!$E:$F,2,FALSE)),0)</f>
        <v>3453.3880000001518</v>
      </c>
      <c r="V755" s="6">
        <f ca="1">IFERROR(IF(AND(OR(P755="Global X Investments Canada Inc",P755="Fidelity Investments Canada ULC",P755="3iQ Corp."), ISNUMBER(SEARCH("/U", A755))), 0, VLOOKUP(A755,'[1]fund_flow (BBG)'!$G:$H,2,FALSE)),0)</f>
        <v>978355.86199999659</v>
      </c>
      <c r="W755" s="6">
        <f ca="1">IFERROR(IF(AND(OR(P755="Global X Investments Canada Inc",P755="Fidelity Investments Canada ULC",P755="3iQ Corp."), ISNUMBER(SEARCH("/U", A755))), 0, VLOOKUP(A755,'[1]fund_flow (BBG)'!$I:$J,2,FALSE)),0)</f>
        <v>11942065.113499993</v>
      </c>
      <c r="X755" s="6">
        <f ca="1">IFERROR(VLOOKUP(A755,'[1]num_trades (BBG)'!$A:$C,2,FALSE),0)</f>
        <v>912</v>
      </c>
      <c r="Y755" s="6">
        <f ca="1">IFERROR(VLOOKUP(A755,'[1]Turnover (BBG)'!$A:$C,2,FALSE),0)</f>
        <v>6835087.4000000004</v>
      </c>
      <c r="Z755" s="6" t="str">
        <f>+IFERROR(IFERROR(VLOOKUP(M755,'[1]Category Mapping'!A:B,2,0),VLOOKUP(N755,'[1]Category Mapping'!A:B,2,0)),"Other")</f>
        <v>Other</v>
      </c>
      <c r="AA755" s="7">
        <v>67925471.878051743</v>
      </c>
      <c r="AB755" s="6"/>
    </row>
    <row r="756" spans="1:28">
      <c r="A756" t="s">
        <v>4633</v>
      </c>
      <c r="B756">
        <v>755</v>
      </c>
      <c r="C756" t="s">
        <v>4634</v>
      </c>
      <c r="D756" t="s">
        <v>4635</v>
      </c>
      <c r="E756" s="5" t="s">
        <v>29</v>
      </c>
      <c r="F756">
        <v>2</v>
      </c>
      <c r="G756" t="s">
        <v>4636</v>
      </c>
      <c r="H756" t="s">
        <v>4637</v>
      </c>
      <c r="I756">
        <v>0</v>
      </c>
      <c r="J756">
        <v>3.78</v>
      </c>
      <c r="K756" s="5">
        <v>43595</v>
      </c>
      <c r="L756" t="s">
        <v>32</v>
      </c>
      <c r="M756" t="s">
        <v>659</v>
      </c>
      <c r="N756" t="s">
        <v>4638</v>
      </c>
      <c r="P756" s="6" t="s">
        <v>4639</v>
      </c>
      <c r="Q756" t="s">
        <v>4640</v>
      </c>
      <c r="R756" s="6">
        <f ca="1">IFERROR(IF(AND(OR(P756="Global X Investments Canada Inc",P756="Fidelity Investments Canada ULC",P756="3iQ Corp."), ISNUMBER(SEARCH("/U", A756))), 0, VLOOKUP(A756,'[1]aum (BBG)'!$A:$D,2,FALSE)),0)</f>
        <v>41286251.725578308</v>
      </c>
      <c r="S756" s="6">
        <f ca="1">IFERROR(IF(AND(OR(P756="Global X Investments Canada Inc",P756="Fidelity Investments Canada ULC",P756="3iQ Corp."), ISNUMBER(SEARCH("/U", A756))), 0, VLOOKUP(A756,'[1]fund_flow (BBG)'!$A:$D,2,FALSE)),0)</f>
        <v>0</v>
      </c>
      <c r="T756" s="6">
        <f ca="1">IFERROR(IF(AND(OR(P756="Global X Investments Canada Inc",P756="Fidelity Investments Canada ULC",P756="3iQ Corp."), ISNUMBER(SEARCH("/U", A756))), 0, VLOOKUP(A756,'[1]fund_flow (BBG)'!$A:$D,4,FALSE)),0)</f>
        <v>0</v>
      </c>
      <c r="U756" s="6">
        <f ca="1">IFERROR(IF(AND(OR(P756="Global X Investments Canada Inc",P756="Fidelity Investments Canada ULC",P756="3iQ Corp."), ISNUMBER(SEARCH("/U", A756))), 0, VLOOKUP(A756,'[1]fund_flow (BBG)'!$E:$F,2,FALSE)),0)</f>
        <v>0</v>
      </c>
      <c r="V756" s="6">
        <f ca="1">IFERROR(IF(AND(OR(P756="Global X Investments Canada Inc",P756="Fidelity Investments Canada ULC",P756="3iQ Corp."), ISNUMBER(SEARCH("/U", A756))), 0, VLOOKUP(A756,'[1]fund_flow (BBG)'!$G:$H,2,FALSE)),0)</f>
        <v>2116.5000000001164</v>
      </c>
      <c r="W756" s="6">
        <f ca="1">IFERROR(IF(AND(OR(P756="Global X Investments Canada Inc",P756="Fidelity Investments Canada ULC",P756="3iQ Corp."), ISNUMBER(SEARCH("/U", A756))), 0, VLOOKUP(A756,'[1]fund_flow (BBG)'!$I:$J,2,FALSE)),0)</f>
        <v>2116.5000000001164</v>
      </c>
      <c r="X756" s="6">
        <f ca="1">IFERROR(VLOOKUP(A756,'[1]num_trades (BBG)'!$A:$C,2,FALSE),0)</f>
        <v>82</v>
      </c>
      <c r="Y756" s="6">
        <f ca="1">IFERROR(VLOOKUP(A756,'[1]Turnover (BBG)'!$A:$C,2,FALSE),0)</f>
        <v>288891.89999999997</v>
      </c>
      <c r="Z756" s="6" t="str">
        <f>+IFERROR(IFERROR(VLOOKUP(M756,'[1]Category Mapping'!A:B,2,0),VLOOKUP(N756,'[1]Category Mapping'!A:B,2,0)),"Other")</f>
        <v>Other</v>
      </c>
      <c r="AA756" s="7">
        <v>41768628.311157227</v>
      </c>
      <c r="AB756" s="6"/>
    </row>
    <row r="757" spans="1:28">
      <c r="A757" t="s">
        <v>4641</v>
      </c>
      <c r="B757">
        <v>756</v>
      </c>
      <c r="C757" t="s">
        <v>4642</v>
      </c>
      <c r="D757" t="s">
        <v>4643</v>
      </c>
      <c r="E757" s="5" t="s">
        <v>29</v>
      </c>
      <c r="F757">
        <v>1</v>
      </c>
      <c r="G757" t="s">
        <v>4644</v>
      </c>
      <c r="H757" t="s">
        <v>4645</v>
      </c>
      <c r="I757">
        <v>0</v>
      </c>
      <c r="J757">
        <v>2.4700000000000002</v>
      </c>
      <c r="K757" s="5">
        <v>43595</v>
      </c>
      <c r="L757" t="s">
        <v>32</v>
      </c>
      <c r="M757" t="s">
        <v>659</v>
      </c>
      <c r="N757" t="s">
        <v>4638</v>
      </c>
      <c r="P757" s="6" t="s">
        <v>4639</v>
      </c>
      <c r="Q757" t="s">
        <v>4646</v>
      </c>
      <c r="R757" s="6">
        <f ca="1">IFERROR(IF(AND(OR(P757="Global X Investments Canada Inc",P757="Fidelity Investments Canada ULC",P757="3iQ Corp."), ISNUMBER(SEARCH("/U", A757))), 0, VLOOKUP(A757,'[1]aum (BBG)'!$A:$D,2,FALSE)),0)</f>
        <v>4931533.8134765625</v>
      </c>
      <c r="S757" s="6">
        <f ca="1">IFERROR(IF(AND(OR(P757="Global X Investments Canada Inc",P757="Fidelity Investments Canada ULC",P757="3iQ Corp."), ISNUMBER(SEARCH("/U", A757))), 0, VLOOKUP(A757,'[1]fund_flow (BBG)'!$A:$D,2,FALSE)),0)</f>
        <v>0</v>
      </c>
      <c r="T757" s="6">
        <f ca="1">IFERROR(IF(AND(OR(P757="Global X Investments Canada Inc",P757="Fidelity Investments Canada ULC",P757="3iQ Corp."), ISNUMBER(SEARCH("/U", A757))), 0, VLOOKUP(A757,'[1]fund_flow (BBG)'!$A:$D,4,FALSE)),0)</f>
        <v>1004342.4999999997</v>
      </c>
      <c r="U757" s="6">
        <f ca="1">IFERROR(IF(AND(OR(P757="Global X Investments Canada Inc",P757="Fidelity Investments Canada ULC",P757="3iQ Corp."), ISNUMBER(SEARCH("/U", A757))), 0, VLOOKUP(A757,'[1]fund_flow (BBG)'!$E:$F,2,FALSE)),0)</f>
        <v>0</v>
      </c>
      <c r="V757" s="6">
        <f ca="1">IFERROR(IF(AND(OR(P757="Global X Investments Canada Inc",P757="Fidelity Investments Canada ULC",P757="3iQ Corp."), ISNUMBER(SEARCH("/U", A757))), 0, VLOOKUP(A757,'[1]fund_flow (BBG)'!$G:$H,2,FALSE)),0)</f>
        <v>0</v>
      </c>
      <c r="W757" s="6">
        <f ca="1">IFERROR(IF(AND(OR(P757="Global X Investments Canada Inc",P757="Fidelity Investments Canada ULC",P757="3iQ Corp."), ISNUMBER(SEARCH("/U", A757))), 0, VLOOKUP(A757,'[1]fund_flow (BBG)'!$I:$J,2,FALSE)),0)</f>
        <v>1004342.4999999997</v>
      </c>
      <c r="X757" s="6">
        <f ca="1">IFERROR(VLOOKUP(A757,'[1]num_trades (BBG)'!$A:$C,2,FALSE),0)</f>
        <v>10</v>
      </c>
      <c r="Y757" s="6">
        <f ca="1">IFERROR(VLOOKUP(A757,'[1]Turnover (BBG)'!$A:$C,2,FALSE),0)</f>
        <v>26205.949999999997</v>
      </c>
      <c r="Z757" s="6" t="str">
        <f>+IFERROR(IFERROR(VLOOKUP(M757,'[1]Category Mapping'!A:B,2,0),VLOOKUP(N757,'[1]Category Mapping'!A:B,2,0)),"Other")</f>
        <v>Other</v>
      </c>
      <c r="AA757" s="7">
        <v>2705271.1486816406</v>
      </c>
      <c r="AB757" s="6"/>
    </row>
    <row r="758" spans="1:28">
      <c r="A758" t="s">
        <v>4647</v>
      </c>
      <c r="B758">
        <v>757</v>
      </c>
      <c r="C758" t="s">
        <v>4648</v>
      </c>
      <c r="D758" t="s">
        <v>4649</v>
      </c>
      <c r="E758" t="s">
        <v>29</v>
      </c>
      <c r="F758">
        <v>1</v>
      </c>
      <c r="G758" s="10" t="s">
        <v>4650</v>
      </c>
      <c r="H758" s="10" t="s">
        <v>4651</v>
      </c>
      <c r="I758" s="11">
        <v>0.75</v>
      </c>
      <c r="J758">
        <v>0.86</v>
      </c>
      <c r="K758" s="5">
        <v>43601</v>
      </c>
      <c r="L758" t="s">
        <v>32</v>
      </c>
      <c r="M758" t="s">
        <v>94</v>
      </c>
      <c r="N758" t="s">
        <v>95</v>
      </c>
      <c r="P758" s="6" t="s">
        <v>233</v>
      </c>
      <c r="Q758" t="s">
        <v>4652</v>
      </c>
      <c r="R758" s="6">
        <f ca="1">IFERROR(IF(AND(OR(P758="Global X Investments Canada Inc",P758="Fidelity Investments Canada ULC",P758="3iQ Corp."), ISNUMBER(SEARCH("/U", A758))), 0, VLOOKUP(A758,'[1]aum (BBG)'!$A:$D,2,FALSE)),0)</f>
        <v>220962316.8182373</v>
      </c>
      <c r="S758" s="6">
        <f ca="1">IFERROR(IF(AND(OR(P758="Global X Investments Canada Inc",P758="Fidelity Investments Canada ULC",P758="3iQ Corp."), ISNUMBER(SEARCH("/U", A758))), 0, VLOOKUP(A758,'[1]fund_flow (BBG)'!$A:$D,2,FALSE)),0)</f>
        <v>4773488.8610000117</v>
      </c>
      <c r="T758" s="6">
        <f ca="1">IFERROR(IF(AND(OR(P758="Global X Investments Canada Inc",P758="Fidelity Investments Canada ULC",P758="3iQ Corp."), ISNUMBER(SEARCH("/U", A758))), 0, VLOOKUP(A758,'[1]fund_flow (BBG)'!$A:$D,4,FALSE)),0)</f>
        <v>6931794.4052500054</v>
      </c>
      <c r="U758" s="6">
        <f ca="1">IFERROR(IF(AND(OR(P758="Global X Investments Canada Inc",P758="Fidelity Investments Canada ULC",P758="3iQ Corp."), ISNUMBER(SEARCH("/U", A758))), 0, VLOOKUP(A758,'[1]fund_flow (BBG)'!$E:$F,2,FALSE)),0)</f>
        <v>6749011.9282499766</v>
      </c>
      <c r="V758" s="6">
        <f ca="1">IFERROR(IF(AND(OR(P758="Global X Investments Canada Inc",P758="Fidelity Investments Canada ULC",P758="3iQ Corp."), ISNUMBER(SEARCH("/U", A758))), 0, VLOOKUP(A758,'[1]fund_flow (BBG)'!$G:$H,2,FALSE)),0)</f>
        <v>3140357.0695000165</v>
      </c>
      <c r="W758" s="6">
        <f ca="1">IFERROR(IF(AND(OR(P758="Global X Investments Canada Inc",P758="Fidelity Investments Canada ULC",P758="3iQ Corp."), ISNUMBER(SEARCH("/U", A758))), 0, VLOOKUP(A758,'[1]fund_flow (BBG)'!$I:$J,2,FALSE)),0)</f>
        <v>24553679.704249997</v>
      </c>
      <c r="X758" s="6">
        <f ca="1">IFERROR(VLOOKUP(A758,'[1]num_trades (BBG)'!$A:$C,2,FALSE),0)</f>
        <v>5286</v>
      </c>
      <c r="Y758" s="6">
        <f ca="1">IFERROR(VLOOKUP(A758,'[1]Turnover (BBG)'!$A:$C,2,FALSE),0)</f>
        <v>18639394</v>
      </c>
      <c r="Z758" s="6" t="str">
        <f>+IFERROR(IFERROR(VLOOKUP(M758,'[1]Category Mapping'!A:B,2,0),VLOOKUP(N758,'[1]Category Mapping'!A:B,2,0)),"Other")</f>
        <v>Global Sector Equity</v>
      </c>
      <c r="AA758" s="7">
        <v>39590026.187896729</v>
      </c>
      <c r="AB758" s="6"/>
    </row>
    <row r="759" spans="1:28">
      <c r="A759" t="s">
        <v>4653</v>
      </c>
      <c r="B759">
        <v>758</v>
      </c>
      <c r="C759" t="s">
        <v>4654</v>
      </c>
      <c r="D759" t="s">
        <v>4655</v>
      </c>
      <c r="E759" s="5" t="s">
        <v>29</v>
      </c>
      <c r="F759">
        <v>1</v>
      </c>
      <c r="G759" t="s">
        <v>4656</v>
      </c>
      <c r="H759" t="s">
        <v>4657</v>
      </c>
      <c r="I759">
        <v>0.4</v>
      </c>
      <c r="J759">
        <v>0.62</v>
      </c>
      <c r="K759" s="5">
        <v>43601</v>
      </c>
      <c r="L759" t="s">
        <v>32</v>
      </c>
      <c r="M759" t="s">
        <v>142</v>
      </c>
      <c r="N759" t="s">
        <v>2040</v>
      </c>
      <c r="P759" s="6" t="s">
        <v>3343</v>
      </c>
      <c r="Q759" t="s">
        <v>4658</v>
      </c>
      <c r="R759" s="6">
        <f ca="1">IFERROR(IF(AND(OR(P759="Global X Investments Canada Inc",P759="Fidelity Investments Canada ULC",P759="3iQ Corp."), ISNUMBER(SEARCH("/U", A759))), 0, VLOOKUP(A759,'[1]aum (BBG)'!$A:$D,2,FALSE)),0)</f>
        <v>5981077.2471454013</v>
      </c>
      <c r="S759" s="6">
        <f ca="1">IFERROR(IF(AND(OR(P759="Global X Investments Canada Inc",P759="Fidelity Investments Canada ULC",P759="3iQ Corp."), ISNUMBER(SEARCH("/U", A759))), 0, VLOOKUP(A759,'[1]fund_flow (BBG)'!$A:$D,2,FALSE)),0)</f>
        <v>0</v>
      </c>
      <c r="T759" s="6">
        <f ca="1">IFERROR(IF(AND(OR(P759="Global X Investments Canada Inc",P759="Fidelity Investments Canada ULC",P759="3iQ Corp."), ISNUMBER(SEARCH("/U", A759))), 0, VLOOKUP(A759,'[1]fund_flow (BBG)'!$A:$D,4,FALSE)),0)</f>
        <v>0</v>
      </c>
      <c r="U759" s="6">
        <f ca="1">IFERROR(IF(AND(OR(P759="Global X Investments Canada Inc",P759="Fidelity Investments Canada ULC",P759="3iQ Corp."), ISNUMBER(SEARCH("/U", A759))), 0, VLOOKUP(A759,'[1]fund_flow (BBG)'!$E:$F,2,FALSE)),0)</f>
        <v>0</v>
      </c>
      <c r="V759" s="6">
        <f ca="1">IFERROR(IF(AND(OR(P759="Global X Investments Canada Inc",P759="Fidelity Investments Canada ULC",P759="3iQ Corp."), ISNUMBER(SEARCH("/U", A759))), 0, VLOOKUP(A759,'[1]fund_flow (BBG)'!$G:$H,2,FALSE)),0)</f>
        <v>0</v>
      </c>
      <c r="W759" s="6">
        <f ca="1">IFERROR(IF(AND(OR(P759="Global X Investments Canada Inc",P759="Fidelity Investments Canada ULC",P759="3iQ Corp."), ISNUMBER(SEARCH("/U", A759))), 0, VLOOKUP(A759,'[1]fund_flow (BBG)'!$I:$J,2,FALSE)),0)</f>
        <v>0</v>
      </c>
      <c r="X759" s="6">
        <f ca="1">IFERROR(VLOOKUP(A759,'[1]num_trades (BBG)'!$A:$C,2,FALSE),0)</f>
        <v>7</v>
      </c>
      <c r="Y759" s="6">
        <f ca="1">IFERROR(VLOOKUP(A759,'[1]Turnover (BBG)'!$A:$C,2,FALSE),0)</f>
        <v>85603.46</v>
      </c>
      <c r="Z759" s="6" t="str">
        <f>+IFERROR(IFERROR(VLOOKUP(M759,'[1]Category Mapping'!A:B,2,0),VLOOKUP(N759,'[1]Category Mapping'!A:B,2,0)),"Other")</f>
        <v>Other</v>
      </c>
      <c r="AA759" s="7">
        <v>4129757.225388221</v>
      </c>
      <c r="AB759" s="6"/>
    </row>
    <row r="760" spans="1:28">
      <c r="A760" t="s">
        <v>4659</v>
      </c>
      <c r="B760">
        <v>759</v>
      </c>
      <c r="C760" t="s">
        <v>4660</v>
      </c>
      <c r="D760" t="s">
        <v>4661</v>
      </c>
      <c r="E760" s="5" t="s">
        <v>29</v>
      </c>
      <c r="F760">
        <v>1</v>
      </c>
      <c r="G760" t="s">
        <v>4662</v>
      </c>
      <c r="H760" t="s">
        <v>4663</v>
      </c>
      <c r="I760">
        <v>0.75</v>
      </c>
      <c r="J760">
        <v>1.4</v>
      </c>
      <c r="K760" s="5">
        <v>43607</v>
      </c>
      <c r="L760" t="s">
        <v>819</v>
      </c>
      <c r="M760" t="s">
        <v>2385</v>
      </c>
      <c r="N760" t="s">
        <v>2477</v>
      </c>
      <c r="P760" s="6" t="s">
        <v>522</v>
      </c>
      <c r="Q760" t="s">
        <v>4664</v>
      </c>
      <c r="R760" s="6">
        <f ca="1">IFERROR(IF(AND(OR(P760="Global X Investments Canada Inc",P760="Fidelity Investments Canada ULC",P760="3iQ Corp."), ISNUMBER(SEARCH("/U", A760))), 0, VLOOKUP(A760,'[1]aum (BBG)'!$A:$D,2,FALSE)),0)</f>
        <v>50184676.885604858</v>
      </c>
      <c r="S760" s="6">
        <f ca="1">IFERROR(IF(AND(OR(P760="Global X Investments Canada Inc",P760="Fidelity Investments Canada ULC",P760="3iQ Corp."), ISNUMBER(SEARCH("/U", A760))), 0, VLOOKUP(A760,'[1]fund_flow (BBG)'!$A:$D,2,FALSE)),0)</f>
        <v>-463516.99149999832</v>
      </c>
      <c r="T760" s="6">
        <f ca="1">IFERROR(IF(AND(OR(P760="Global X Investments Canada Inc",P760="Fidelity Investments Canada ULC",P760="3iQ Corp."), ISNUMBER(SEARCH("/U", A760))), 0, VLOOKUP(A760,'[1]fund_flow (BBG)'!$A:$D,4,FALSE)),0)</f>
        <v>0</v>
      </c>
      <c r="U760" s="6">
        <f ca="1">IFERROR(IF(AND(OR(P760="Global X Investments Canada Inc",P760="Fidelity Investments Canada ULC",P760="3iQ Corp."), ISNUMBER(SEARCH("/U", A760))), 0, VLOOKUP(A760,'[1]fund_flow (BBG)'!$E:$F,2,FALSE)),0)</f>
        <v>471488.0297499983</v>
      </c>
      <c r="V760" s="6">
        <f ca="1">IFERROR(IF(AND(OR(P760="Global X Investments Canada Inc",P760="Fidelity Investments Canada ULC",P760="3iQ Corp."), ISNUMBER(SEARCH("/U", A760))), 0, VLOOKUP(A760,'[1]fund_flow (BBG)'!$G:$H,2,FALSE)),0)</f>
        <v>473964.39724999829</v>
      </c>
      <c r="W760" s="6">
        <f ca="1">IFERROR(IF(AND(OR(P760="Global X Investments Canada Inc",P760="Fidelity Investments Canada ULC",P760="3iQ Corp."), ISNUMBER(SEARCH("/U", A760))), 0, VLOOKUP(A760,'[1]fund_flow (BBG)'!$I:$J,2,FALSE)),0)</f>
        <v>481935.43549999833</v>
      </c>
      <c r="X760" s="6">
        <f ca="1">IFERROR(VLOOKUP(A760,'[1]num_trades (BBG)'!$A:$C,2,FALSE),0)</f>
        <v>265</v>
      </c>
      <c r="Y760" s="6">
        <f ca="1">IFERROR(VLOOKUP(A760,'[1]Turnover (BBG)'!$A:$C,2,FALSE),0)</f>
        <v>947027.82000000007</v>
      </c>
      <c r="Z760" s="6" t="str">
        <f>+IFERROR(IFERROR(VLOOKUP(M760,'[1]Category Mapping'!A:B,2,0),VLOOKUP(N760,'[1]Category Mapping'!A:B,2,0)),"Other")</f>
        <v>Other</v>
      </c>
      <c r="AA760" s="7">
        <v>13549135.828018188</v>
      </c>
      <c r="AB760" s="6"/>
    </row>
    <row r="761" spans="1:28">
      <c r="A761" t="s">
        <v>4665</v>
      </c>
      <c r="B761">
        <v>760</v>
      </c>
      <c r="C761" t="s">
        <v>4666</v>
      </c>
      <c r="D761" t="s">
        <v>4667</v>
      </c>
      <c r="E761" s="9">
        <v>45343</v>
      </c>
      <c r="F761">
        <v>1</v>
      </c>
      <c r="G761" t="s">
        <v>4668</v>
      </c>
      <c r="H761" t="s">
        <v>4669</v>
      </c>
      <c r="I761">
        <v>1.45</v>
      </c>
      <c r="J761">
        <v>2</v>
      </c>
      <c r="K761" s="5">
        <v>43609</v>
      </c>
      <c r="L761" t="s">
        <v>230</v>
      </c>
      <c r="M761" t="s">
        <v>466</v>
      </c>
      <c r="N761" t="s">
        <v>610</v>
      </c>
      <c r="P761" s="6" t="s">
        <v>233</v>
      </c>
      <c r="Q761" t="s">
        <v>4670</v>
      </c>
      <c r="R761" s="6">
        <f ca="1">IFERROR(IF(AND(OR(P761="Global X Investments Canada Inc",P761="Fidelity Investments Canada ULC",P761="3iQ Corp."), ISNUMBER(SEARCH("/U", A761))), 0, VLOOKUP(A761,'[1]aum (BBG)'!$A:$D,2,FALSE)),0)</f>
        <v>0</v>
      </c>
      <c r="S761" s="6">
        <f ca="1">IFERROR(IF(AND(OR(P761="Global X Investments Canada Inc",P761="Fidelity Investments Canada ULC",P761="3iQ Corp."), ISNUMBER(SEARCH("/U", A761))), 0, VLOOKUP(A761,'[1]fund_flow (BBG)'!$A:$D,2,FALSE)),0)</f>
        <v>0</v>
      </c>
      <c r="T761" s="6">
        <f ca="1">IFERROR(IF(AND(OR(P761="Global X Investments Canada Inc",P761="Fidelity Investments Canada ULC",P761="3iQ Corp."), ISNUMBER(SEARCH("/U", A761))), 0, VLOOKUP(A761,'[1]fund_flow (BBG)'!$A:$D,4,FALSE)),0)</f>
        <v>0</v>
      </c>
      <c r="U761" s="6">
        <f ca="1">IFERROR(IF(AND(OR(P761="Global X Investments Canada Inc",P761="Fidelity Investments Canada ULC",P761="3iQ Corp."), ISNUMBER(SEARCH("/U", A761))), 0, VLOOKUP(A761,'[1]fund_flow (BBG)'!$E:$F,2,FALSE)),0)</f>
        <v>0</v>
      </c>
      <c r="V761" s="6">
        <f ca="1">IFERROR(IF(AND(OR(P761="Global X Investments Canada Inc",P761="Fidelity Investments Canada ULC",P761="3iQ Corp."), ISNUMBER(SEARCH("/U", A761))), 0, VLOOKUP(A761,'[1]fund_flow (BBG)'!$G:$H,2,FALSE)),0)</f>
        <v>0</v>
      </c>
      <c r="W761" s="6">
        <f ca="1">IFERROR(IF(AND(OR(P761="Global X Investments Canada Inc",P761="Fidelity Investments Canada ULC",P761="3iQ Corp."), ISNUMBER(SEARCH("/U", A761))), 0, VLOOKUP(A761,'[1]fund_flow (BBG)'!$I:$J,2,FALSE)),0)</f>
        <v>0</v>
      </c>
      <c r="X761" s="6">
        <f ca="1">IFERROR(VLOOKUP(A761,'[1]num_trades (BBG)'!$A:$C,2,FALSE),0)</f>
        <v>0</v>
      </c>
      <c r="Y761" s="6">
        <f ca="1">IFERROR(VLOOKUP(A761,'[1]Turnover (BBG)'!$A:$C,2,FALSE),0)</f>
        <v>0</v>
      </c>
      <c r="Z761" s="6" t="str">
        <f>+IFERROR(IFERROR(VLOOKUP(M761,'[1]Category Mapping'!A:B,2,0),VLOOKUP(N761,'[1]Category Mapping'!A:B,2,0)),"Other")</f>
        <v>Other</v>
      </c>
      <c r="AA761" s="7">
        <v>0</v>
      </c>
      <c r="AB761" s="6"/>
    </row>
    <row r="762" spans="1:28">
      <c r="A762" t="s">
        <v>4671</v>
      </c>
      <c r="B762">
        <v>761</v>
      </c>
      <c r="C762" t="s">
        <v>4672</v>
      </c>
      <c r="D762" t="s">
        <v>4673</v>
      </c>
      <c r="E762" s="9">
        <v>45343</v>
      </c>
      <c r="F762">
        <v>1</v>
      </c>
      <c r="G762" t="s">
        <v>4674</v>
      </c>
      <c r="H762" t="s">
        <v>4675</v>
      </c>
      <c r="I762">
        <v>1.45</v>
      </c>
      <c r="J762">
        <v>2.06</v>
      </c>
      <c r="K762" s="5">
        <v>43609</v>
      </c>
      <c r="L762" t="s">
        <v>230</v>
      </c>
      <c r="M762" t="s">
        <v>240</v>
      </c>
      <c r="N762" t="s">
        <v>610</v>
      </c>
      <c r="P762" s="6" t="s">
        <v>233</v>
      </c>
      <c r="Q762" t="s">
        <v>4676</v>
      </c>
      <c r="R762" s="6">
        <f ca="1">IFERROR(IF(AND(OR(P762="Global X Investments Canada Inc",P762="Fidelity Investments Canada ULC",P762="3iQ Corp."), ISNUMBER(SEARCH("/U", A762))), 0, VLOOKUP(A762,'[1]aum (BBG)'!$A:$D,2,FALSE)),0)</f>
        <v>0</v>
      </c>
      <c r="S762" s="6">
        <f ca="1">IFERROR(IF(AND(OR(P762="Global X Investments Canada Inc",P762="Fidelity Investments Canada ULC",P762="3iQ Corp."), ISNUMBER(SEARCH("/U", A762))), 0, VLOOKUP(A762,'[1]fund_flow (BBG)'!$A:$D,2,FALSE)),0)</f>
        <v>0</v>
      </c>
      <c r="T762" s="6">
        <f ca="1">IFERROR(IF(AND(OR(P762="Global X Investments Canada Inc",P762="Fidelity Investments Canada ULC",P762="3iQ Corp."), ISNUMBER(SEARCH("/U", A762))), 0, VLOOKUP(A762,'[1]fund_flow (BBG)'!$A:$D,4,FALSE)),0)</f>
        <v>0</v>
      </c>
      <c r="U762" s="6">
        <f ca="1">IFERROR(IF(AND(OR(P762="Global X Investments Canada Inc",P762="Fidelity Investments Canada ULC",P762="3iQ Corp."), ISNUMBER(SEARCH("/U", A762))), 0, VLOOKUP(A762,'[1]fund_flow (BBG)'!$E:$F,2,FALSE)),0)</f>
        <v>0</v>
      </c>
      <c r="V762" s="6">
        <f ca="1">IFERROR(IF(AND(OR(P762="Global X Investments Canada Inc",P762="Fidelity Investments Canada ULC",P762="3iQ Corp."), ISNUMBER(SEARCH("/U", A762))), 0, VLOOKUP(A762,'[1]fund_flow (BBG)'!$G:$H,2,FALSE)),0)</f>
        <v>0</v>
      </c>
      <c r="W762" s="6">
        <f ca="1">IFERROR(IF(AND(OR(P762="Global X Investments Canada Inc",P762="Fidelity Investments Canada ULC",P762="3iQ Corp."), ISNUMBER(SEARCH("/U", A762))), 0, VLOOKUP(A762,'[1]fund_flow (BBG)'!$I:$J,2,FALSE)),0)</f>
        <v>0</v>
      </c>
      <c r="X762" s="6">
        <f ca="1">IFERROR(VLOOKUP(A762,'[1]num_trades (BBG)'!$A:$C,2,FALSE),0)</f>
        <v>0</v>
      </c>
      <c r="Y762" s="6">
        <f ca="1">IFERROR(VLOOKUP(A762,'[1]Turnover (BBG)'!$A:$C,2,FALSE),0)</f>
        <v>0</v>
      </c>
      <c r="Z762" s="6" t="str">
        <f>+IFERROR(IFERROR(VLOOKUP(M762,'[1]Category Mapping'!A:B,2,0),VLOOKUP(N762,'[1]Category Mapping'!A:B,2,0)),"Other")</f>
        <v>Other</v>
      </c>
      <c r="AA762" s="7">
        <v>0</v>
      </c>
      <c r="AB762" s="6"/>
    </row>
    <row r="763" spans="1:28">
      <c r="A763" t="s">
        <v>4677</v>
      </c>
      <c r="B763">
        <v>762</v>
      </c>
      <c r="C763" t="s">
        <v>4678</v>
      </c>
      <c r="D763" t="s">
        <v>4679</v>
      </c>
      <c r="E763" s="5" t="s">
        <v>29</v>
      </c>
      <c r="F763">
        <v>1</v>
      </c>
      <c r="G763" t="s">
        <v>4680</v>
      </c>
      <c r="H763" t="s">
        <v>4681</v>
      </c>
      <c r="I763">
        <v>0.55000000000000004</v>
      </c>
      <c r="J763">
        <v>0.62</v>
      </c>
      <c r="K763" s="5">
        <v>43622</v>
      </c>
      <c r="L763" t="s">
        <v>32</v>
      </c>
      <c r="M763" t="s">
        <v>286</v>
      </c>
      <c r="N763" t="s">
        <v>1395</v>
      </c>
      <c r="P763" s="6" t="s">
        <v>4087</v>
      </c>
      <c r="Q763" t="s">
        <v>4682</v>
      </c>
      <c r="R763" s="6">
        <f ca="1">IFERROR(IF(AND(OR(P763="Global X Investments Canada Inc",P763="Fidelity Investments Canada ULC",P763="3iQ Corp."), ISNUMBER(SEARCH("/U", A763))), 0, VLOOKUP(A763,'[1]aum (BBG)'!$A:$D,2,FALSE)),0)</f>
        <v>389871237.94555664</v>
      </c>
      <c r="S763" s="6">
        <f ca="1">IFERROR(IF(AND(OR(P763="Global X Investments Canada Inc",P763="Fidelity Investments Canada ULC",P763="3iQ Corp."), ISNUMBER(SEARCH("/U", A763))), 0, VLOOKUP(A763,'[1]fund_flow (BBG)'!$A:$D,2,FALSE)),0)</f>
        <v>5907139.9999999786</v>
      </c>
      <c r="T763" s="6">
        <f ca="1">IFERROR(IF(AND(OR(P763="Global X Investments Canada Inc",P763="Fidelity Investments Canada ULC",P763="3iQ Corp."), ISNUMBER(SEARCH("/U", A763))), 0, VLOOKUP(A763,'[1]fund_flow (BBG)'!$A:$D,4,FALSE)),0)</f>
        <v>0</v>
      </c>
      <c r="U763" s="6">
        <f ca="1">IFERROR(IF(AND(OR(P763="Global X Investments Canada Inc",P763="Fidelity Investments Canada ULC",P763="3iQ Corp."), ISNUMBER(SEARCH("/U", A763))), 0, VLOOKUP(A763,'[1]fund_flow (BBG)'!$E:$F,2,FALSE)),0)</f>
        <v>0</v>
      </c>
      <c r="V763" s="6">
        <f ca="1">IFERROR(IF(AND(OR(P763="Global X Investments Canada Inc",P763="Fidelity Investments Canada ULC",P763="3iQ Corp."), ISNUMBER(SEARCH("/U", A763))), 0, VLOOKUP(A763,'[1]fund_flow (BBG)'!$G:$H,2,FALSE)),0)</f>
        <v>11982360.000000011</v>
      </c>
      <c r="W763" s="6">
        <f ca="1">IFERROR(IF(AND(OR(P763="Global X Investments Canada Inc",P763="Fidelity Investments Canada ULC",P763="3iQ Corp."), ISNUMBER(SEARCH("/U", A763))), 0, VLOOKUP(A763,'[1]fund_flow (BBG)'!$I:$J,2,FALSE)),0)</f>
        <v>17889499.999999989</v>
      </c>
      <c r="X763" s="6">
        <f ca="1">IFERROR(VLOOKUP(A763,'[1]num_trades (BBG)'!$A:$C,2,FALSE),0)</f>
        <v>379</v>
      </c>
      <c r="Y763" s="6">
        <f ca="1">IFERROR(VLOOKUP(A763,'[1]Turnover (BBG)'!$A:$C,2,FALSE),0)</f>
        <v>7217167.8999999994</v>
      </c>
      <c r="Z763" s="6" t="str">
        <f>+IFERROR(IFERROR(VLOOKUP(M763,'[1]Category Mapping'!A:B,2,0),VLOOKUP(N763,'[1]Category Mapping'!A:B,2,0)),"Other")</f>
        <v>Other</v>
      </c>
      <c r="AA763" s="7">
        <v>247354635.62011719</v>
      </c>
      <c r="AB763" s="6"/>
    </row>
    <row r="764" spans="1:28">
      <c r="A764" t="s">
        <v>4683</v>
      </c>
      <c r="B764">
        <v>763</v>
      </c>
      <c r="C764" t="s">
        <v>4684</v>
      </c>
      <c r="D764" t="s">
        <v>4685</v>
      </c>
      <c r="E764" s="5" t="s">
        <v>29</v>
      </c>
      <c r="F764">
        <v>1</v>
      </c>
      <c r="G764" t="s">
        <v>4686</v>
      </c>
      <c r="H764" t="s">
        <v>4687</v>
      </c>
      <c r="I764">
        <v>0.15</v>
      </c>
      <c r="J764">
        <v>0.17</v>
      </c>
      <c r="K764" s="5">
        <v>43628</v>
      </c>
      <c r="L764" t="s">
        <v>32</v>
      </c>
      <c r="M764" t="s">
        <v>42</v>
      </c>
      <c r="N764" t="s">
        <v>50</v>
      </c>
      <c r="P764" s="6" t="s">
        <v>1666</v>
      </c>
      <c r="Q764" t="s">
        <v>4688</v>
      </c>
      <c r="R764" s="6">
        <f ca="1">IFERROR(IF(AND(OR(P764="Global X Investments Canada Inc",P764="Fidelity Investments Canada ULC",P764="3iQ Corp."), ISNUMBER(SEARCH("/U", A764))), 0, VLOOKUP(A764,'[1]aum (BBG)'!$A:$D,2,FALSE)),0)</f>
        <v>1368753406.3339233</v>
      </c>
      <c r="S764" s="6">
        <f ca="1">IFERROR(IF(AND(OR(P764="Global X Investments Canada Inc",P764="Fidelity Investments Canada ULC",P764="3iQ Corp."), ISNUMBER(SEARCH("/U", A764))), 0, VLOOKUP(A764,'[1]fund_flow (BBG)'!$A:$D,2,FALSE)),0)</f>
        <v>95808370.500000015</v>
      </c>
      <c r="T764" s="6">
        <f ca="1">IFERROR(IF(AND(OR(P764="Global X Investments Canada Inc",P764="Fidelity Investments Canada ULC",P764="3iQ Corp."), ISNUMBER(SEARCH("/U", A764))), 0, VLOOKUP(A764,'[1]fund_flow (BBG)'!$A:$D,4,FALSE)),0)</f>
        <v>-4255297.8000000603</v>
      </c>
      <c r="U764" s="6">
        <f ca="1">IFERROR(IF(AND(OR(P764="Global X Investments Canada Inc",P764="Fidelity Investments Canada ULC",P764="3iQ Corp."), ISNUMBER(SEARCH("/U", A764))), 0, VLOOKUP(A764,'[1]fund_flow (BBG)'!$E:$F,2,FALSE)),0)</f>
        <v>-3192739.1999999699</v>
      </c>
      <c r="V764" s="6">
        <f ca="1">IFERROR(IF(AND(OR(P764="Global X Investments Canada Inc",P764="Fidelity Investments Canada ULC",P764="3iQ Corp."), ISNUMBER(SEARCH("/U", A764))), 0, VLOOKUP(A764,'[1]fund_flow (BBG)'!$G:$H,2,FALSE)),0)</f>
        <v>7445347.9000000292</v>
      </c>
      <c r="W764" s="6">
        <f ca="1">IFERROR(IF(AND(OR(P764="Global X Investments Canada Inc",P764="Fidelity Investments Canada ULC",P764="3iQ Corp."), ISNUMBER(SEARCH("/U", A764))), 0, VLOOKUP(A764,'[1]fund_flow (BBG)'!$I:$J,2,FALSE)),0)</f>
        <v>97929775.199999899</v>
      </c>
      <c r="X764" s="6">
        <f ca="1">IFERROR(VLOOKUP(A764,'[1]num_trades (BBG)'!$A:$C,2,FALSE),0)</f>
        <v>994</v>
      </c>
      <c r="Y764" s="6">
        <f ca="1">IFERROR(VLOOKUP(A764,'[1]Turnover (BBG)'!$A:$C,2,FALSE),0)</f>
        <v>26737328</v>
      </c>
      <c r="Z764" s="6" t="str">
        <f>+IFERROR(IFERROR(VLOOKUP(M764,'[1]Category Mapping'!A:B,2,0),VLOOKUP(N764,'[1]Category Mapping'!A:B,2,0)),"Other")</f>
        <v>Other</v>
      </c>
      <c r="AA764" s="7">
        <v>1158625441.0743713</v>
      </c>
      <c r="AB764" s="6"/>
    </row>
    <row r="765" spans="1:28">
      <c r="A765" t="s">
        <v>4689</v>
      </c>
      <c r="B765">
        <v>764</v>
      </c>
      <c r="C765" t="s">
        <v>4690</v>
      </c>
      <c r="D765" t="s">
        <v>4691</v>
      </c>
      <c r="E765" s="5" t="s">
        <v>29</v>
      </c>
      <c r="F765">
        <v>1</v>
      </c>
      <c r="G765" t="s">
        <v>4692</v>
      </c>
      <c r="H765" t="s">
        <v>4693</v>
      </c>
      <c r="I765">
        <v>0.6</v>
      </c>
      <c r="J765">
        <v>0.84</v>
      </c>
      <c r="K765" s="5">
        <v>43628</v>
      </c>
      <c r="L765" t="s">
        <v>32</v>
      </c>
      <c r="M765" t="s">
        <v>820</v>
      </c>
      <c r="N765" t="s">
        <v>95</v>
      </c>
      <c r="P765" s="6" t="s">
        <v>3343</v>
      </c>
      <c r="Q765" t="s">
        <v>4694</v>
      </c>
      <c r="R765" s="6">
        <f ca="1">IFERROR(IF(AND(OR(P765="Global X Investments Canada Inc",P765="Fidelity Investments Canada ULC",P765="3iQ Corp."), ISNUMBER(SEARCH("/U", A765))), 0, VLOOKUP(A765,'[1]aum (BBG)'!$A:$D,2,FALSE)),0)</f>
        <v>68958107.18536377</v>
      </c>
      <c r="S765" s="6">
        <f ca="1">IFERROR(IF(AND(OR(P765="Global X Investments Canada Inc",P765="Fidelity Investments Canada ULC",P765="3iQ Corp."), ISNUMBER(SEARCH("/U", A765))), 0, VLOOKUP(A765,'[1]fund_flow (BBG)'!$A:$D,2,FALSE)),0)</f>
        <v>2224455.0000000051</v>
      </c>
      <c r="T765" s="6">
        <f ca="1">IFERROR(IF(AND(OR(P765="Global X Investments Canada Inc",P765="Fidelity Investments Canada ULC",P765="3iQ Corp."), ISNUMBER(SEARCH("/U", A765))), 0, VLOOKUP(A765,'[1]fund_flow (BBG)'!$A:$D,4,FALSE)),0)</f>
        <v>7972477.4999999963</v>
      </c>
      <c r="U765" s="6">
        <f ca="1">IFERROR(IF(AND(OR(P765="Global X Investments Canada Inc",P765="Fidelity Investments Canada ULC",P765="3iQ Corp."), ISNUMBER(SEARCH("/U", A765))), 0, VLOOKUP(A765,'[1]fund_flow (BBG)'!$E:$F,2,FALSE)),0)</f>
        <v>723330.00000000384</v>
      </c>
      <c r="V765" s="6">
        <f ca="1">IFERROR(IF(AND(OR(P765="Global X Investments Canada Inc",P765="Fidelity Investments Canada ULC",P765="3iQ Corp."), ISNUMBER(SEARCH("/U", A765))), 0, VLOOKUP(A765,'[1]fund_flow (BBG)'!$G:$H,2,FALSE)),0)</f>
        <v>0</v>
      </c>
      <c r="W765" s="6">
        <f ca="1">IFERROR(IF(AND(OR(P765="Global X Investments Canada Inc",P765="Fidelity Investments Canada ULC",P765="3iQ Corp."), ISNUMBER(SEARCH("/U", A765))), 0, VLOOKUP(A765,'[1]fund_flow (BBG)'!$I:$J,2,FALSE)),0)</f>
        <v>15595610.000000007</v>
      </c>
      <c r="X765" s="6">
        <f ca="1">IFERROR(VLOOKUP(A765,'[1]num_trades (BBG)'!$A:$C,2,FALSE),0)</f>
        <v>786</v>
      </c>
      <c r="Y765" s="6">
        <f ca="1">IFERROR(VLOOKUP(A765,'[1]Turnover (BBG)'!$A:$C,2,FALSE),0)</f>
        <v>5531801.5</v>
      </c>
      <c r="Z765" s="6" t="str">
        <f>+IFERROR(IFERROR(VLOOKUP(M765,'[1]Category Mapping'!A:B,2,0),VLOOKUP(N765,'[1]Category Mapping'!A:B,2,0)),"Other")</f>
        <v>Covered Call</v>
      </c>
      <c r="AA765" s="7">
        <v>43332368.946075439</v>
      </c>
      <c r="AB765" s="6"/>
    </row>
    <row r="766" spans="1:28">
      <c r="A766" t="s">
        <v>4695</v>
      </c>
      <c r="B766">
        <v>765</v>
      </c>
      <c r="C766" t="s">
        <v>4696</v>
      </c>
      <c r="D766" t="s">
        <v>4697</v>
      </c>
      <c r="E766" s="5" t="s">
        <v>29</v>
      </c>
      <c r="F766">
        <v>1</v>
      </c>
      <c r="G766" t="s">
        <v>4698</v>
      </c>
      <c r="H766" t="s">
        <v>4699</v>
      </c>
      <c r="I766">
        <v>0.6</v>
      </c>
      <c r="J766">
        <v>0.82</v>
      </c>
      <c r="K766" s="5">
        <v>43628</v>
      </c>
      <c r="L766" t="s">
        <v>32</v>
      </c>
      <c r="M766" t="s">
        <v>820</v>
      </c>
      <c r="N766" t="s">
        <v>95</v>
      </c>
      <c r="P766" s="6" t="s">
        <v>3343</v>
      </c>
      <c r="Q766" t="s">
        <v>4700</v>
      </c>
      <c r="R766" s="6">
        <f ca="1">IFERROR(IF(AND(OR(P766="Global X Investments Canada Inc",P766="Fidelity Investments Canada ULC",P766="3iQ Corp."), ISNUMBER(SEARCH("/U", A766))), 0, VLOOKUP(A766,'[1]aum (BBG)'!$A:$D,2,FALSE)),0)</f>
        <v>17974165.916442871</v>
      </c>
      <c r="S766" s="6">
        <f ca="1">IFERROR(IF(AND(OR(P766="Global X Investments Canada Inc",P766="Fidelity Investments Canada ULC",P766="3iQ Corp."), ISNUMBER(SEARCH("/U", A766))), 0, VLOOKUP(A766,'[1]fund_flow (BBG)'!$A:$D,2,FALSE)),0)</f>
        <v>0</v>
      </c>
      <c r="T766" s="6">
        <f ca="1">IFERROR(IF(AND(OR(P766="Global X Investments Canada Inc",P766="Fidelity Investments Canada ULC",P766="3iQ Corp."), ISNUMBER(SEARCH("/U", A766))), 0, VLOOKUP(A766,'[1]fund_flow (BBG)'!$A:$D,4,FALSE)),0)</f>
        <v>0</v>
      </c>
      <c r="U766" s="6">
        <f ca="1">IFERROR(IF(AND(OR(P766="Global X Investments Canada Inc",P766="Fidelity Investments Canada ULC",P766="3iQ Corp."), ISNUMBER(SEARCH("/U", A766))), 0, VLOOKUP(A766,'[1]fund_flow (BBG)'!$E:$F,2,FALSE)),0)</f>
        <v>0</v>
      </c>
      <c r="V766" s="6">
        <f ca="1">IFERROR(IF(AND(OR(P766="Global X Investments Canada Inc",P766="Fidelity Investments Canada ULC",P766="3iQ Corp."), ISNUMBER(SEARCH("/U", A766))), 0, VLOOKUP(A766,'[1]fund_flow (BBG)'!$G:$H,2,FALSE)),0)</f>
        <v>0</v>
      </c>
      <c r="W766" s="6">
        <f ca="1">IFERROR(IF(AND(OR(P766="Global X Investments Canada Inc",P766="Fidelity Investments Canada ULC",P766="3iQ Corp."), ISNUMBER(SEARCH("/U", A766))), 0, VLOOKUP(A766,'[1]fund_flow (BBG)'!$I:$J,2,FALSE)),0)</f>
        <v>-689279.99999999756</v>
      </c>
      <c r="X766" s="6">
        <f ca="1">IFERROR(VLOOKUP(A766,'[1]num_trades (BBG)'!$A:$C,2,FALSE),0)</f>
        <v>63</v>
      </c>
      <c r="Y766" s="6">
        <f ca="1">IFERROR(VLOOKUP(A766,'[1]Turnover (BBG)'!$A:$C,2,FALSE),0)</f>
        <v>285186.41000000003</v>
      </c>
      <c r="Z766" s="6" t="str">
        <f>+IFERROR(IFERROR(VLOOKUP(M766,'[1]Category Mapping'!A:B,2,0),VLOOKUP(N766,'[1]Category Mapping'!A:B,2,0)),"Other")</f>
        <v>Covered Call</v>
      </c>
      <c r="AA766" s="7">
        <v>21912509.727478027</v>
      </c>
      <c r="AB766" s="6"/>
    </row>
    <row r="767" spans="1:28">
      <c r="A767" t="s">
        <v>4701</v>
      </c>
      <c r="B767">
        <v>766</v>
      </c>
      <c r="C767" t="s">
        <v>4702</v>
      </c>
      <c r="D767" t="s">
        <v>4703</v>
      </c>
      <c r="E767" s="5" t="s">
        <v>29</v>
      </c>
      <c r="F767">
        <v>1</v>
      </c>
      <c r="G767" t="s">
        <v>4704</v>
      </c>
      <c r="H767" t="s">
        <v>4705</v>
      </c>
      <c r="I767">
        <v>0.7</v>
      </c>
      <c r="J767">
        <v>0.94</v>
      </c>
      <c r="K767" s="5">
        <v>43633</v>
      </c>
      <c r="L767" t="s">
        <v>32</v>
      </c>
      <c r="M767" t="s">
        <v>94</v>
      </c>
      <c r="N767" t="s">
        <v>1466</v>
      </c>
      <c r="P767" s="6" t="s">
        <v>3343</v>
      </c>
      <c r="Q767" t="s">
        <v>4706</v>
      </c>
      <c r="R767" s="6">
        <f ca="1">IFERROR(IF(AND(OR(P767="Global X Investments Canada Inc",P767="Fidelity Investments Canada ULC",P767="3iQ Corp."), ISNUMBER(SEARCH("/U", A767))), 0, VLOOKUP(A767,'[1]aum (BBG)'!$A:$D,2,FALSE)),0)</f>
        <v>16401126.098632813</v>
      </c>
      <c r="S767" s="6">
        <f ca="1">IFERROR(IF(AND(OR(P767="Global X Investments Canada Inc",P767="Fidelity Investments Canada ULC",P767="3iQ Corp."), ISNUMBER(SEARCH("/U", A767))), 0, VLOOKUP(A767,'[1]fund_flow (BBG)'!$A:$D,2,FALSE)),0)</f>
        <v>0</v>
      </c>
      <c r="T767" s="6">
        <f ca="1">IFERROR(IF(AND(OR(P767="Global X Investments Canada Inc",P767="Fidelity Investments Canada ULC",P767="3iQ Corp."), ISNUMBER(SEARCH("/U", A767))), 0, VLOOKUP(A767,'[1]fund_flow (BBG)'!$A:$D,4,FALSE)),0)</f>
        <v>0</v>
      </c>
      <c r="U767" s="6">
        <f ca="1">IFERROR(IF(AND(OR(P767="Global X Investments Canada Inc",P767="Fidelity Investments Canada ULC",P767="3iQ Corp."), ISNUMBER(SEARCH("/U", A767))), 0, VLOOKUP(A767,'[1]fund_flow (BBG)'!$E:$F,2,FALSE)),0)</f>
        <v>0</v>
      </c>
      <c r="V767" s="6">
        <f ca="1">IFERROR(IF(AND(OR(P767="Global X Investments Canada Inc",P767="Fidelity Investments Canada ULC",P767="3iQ Corp."), ISNUMBER(SEARCH("/U", A767))), 0, VLOOKUP(A767,'[1]fund_flow (BBG)'!$G:$H,2,FALSE)),0)</f>
        <v>-3579.6499999999069</v>
      </c>
      <c r="W767" s="6">
        <f ca="1">IFERROR(IF(AND(OR(P767="Global X Investments Canada Inc",P767="Fidelity Investments Canada ULC",P767="3iQ Corp."), ISNUMBER(SEARCH("/U", A767))), 0, VLOOKUP(A767,'[1]fund_flow (BBG)'!$I:$J,2,FALSE)),0)</f>
        <v>-3579.6499999999069</v>
      </c>
      <c r="X767" s="6">
        <f ca="1">IFERROR(VLOOKUP(A767,'[1]num_trades (BBG)'!$A:$C,2,FALSE),0)</f>
        <v>159</v>
      </c>
      <c r="Y767" s="6">
        <f ca="1">IFERROR(VLOOKUP(A767,'[1]Turnover (BBG)'!$A:$C,2,FALSE),0)</f>
        <v>781040.70000000007</v>
      </c>
      <c r="Z767" s="6" t="str">
        <f>+IFERROR(IFERROR(VLOOKUP(M767,'[1]Category Mapping'!A:B,2,0),VLOOKUP(N767,'[1]Category Mapping'!A:B,2,0)),"Other")</f>
        <v>Global Sector Equity</v>
      </c>
      <c r="AA767" s="7">
        <v>20255122.089385986</v>
      </c>
      <c r="AB767" s="6"/>
    </row>
    <row r="768" spans="1:28">
      <c r="A768" t="s">
        <v>4707</v>
      </c>
      <c r="B768">
        <v>767</v>
      </c>
      <c r="C768" t="s">
        <v>4708</v>
      </c>
      <c r="D768" t="s">
        <v>4709</v>
      </c>
      <c r="E768" s="5" t="s">
        <v>29</v>
      </c>
      <c r="F768">
        <v>1</v>
      </c>
      <c r="G768" t="s">
        <v>4710</v>
      </c>
      <c r="H768" t="s">
        <v>4711</v>
      </c>
      <c r="I768">
        <v>0.14000000000000001</v>
      </c>
      <c r="J768">
        <v>0.16</v>
      </c>
      <c r="K768" s="5">
        <v>43634</v>
      </c>
      <c r="L768" t="s">
        <v>32</v>
      </c>
      <c r="M768" t="s">
        <v>1628</v>
      </c>
      <c r="N768" t="s">
        <v>1629</v>
      </c>
      <c r="P768" s="6" t="s">
        <v>135</v>
      </c>
      <c r="Q768" t="s">
        <v>4712</v>
      </c>
      <c r="R768" s="6">
        <f ca="1">IFERROR(IF(AND(OR(P768="Global X Investments Canada Inc",P768="Fidelity Investments Canada ULC",P768="3iQ Corp."), ISNUMBER(SEARCH("/U", A768))), 0, VLOOKUP(A768,'[1]aum (BBG)'!$A:$D,2,FALSE)),0)</f>
        <v>5137649536.5142822</v>
      </c>
      <c r="S768" s="6">
        <f ca="1">IFERROR(IF(AND(OR(P768="Global X Investments Canada Inc",P768="Fidelity Investments Canada ULC",P768="3iQ Corp."), ISNUMBER(SEARCH("/U", A768))), 0, VLOOKUP(A768,'[1]fund_flow (BBG)'!$A:$D,2,FALSE)),0)</f>
        <v>-30017019.999999717</v>
      </c>
      <c r="T768" s="6">
        <f ca="1">IFERROR(IF(AND(OR(P768="Global X Investments Canada Inc",P768="Fidelity Investments Canada ULC",P768="3iQ Corp."), ISNUMBER(SEARCH("/U", A768))), 0, VLOOKUP(A768,'[1]fund_flow (BBG)'!$A:$D,4,FALSE)),0)</f>
        <v>-95014860.000000283</v>
      </c>
      <c r="U768" s="6">
        <f ca="1">IFERROR(IF(AND(OR(P768="Global X Investments Canada Inc",P768="Fidelity Investments Canada ULC",P768="3iQ Corp."), ISNUMBER(SEARCH("/U", A768))), 0, VLOOKUP(A768,'[1]fund_flow (BBG)'!$E:$F,2,FALSE)),0)</f>
        <v>32560465.000000291</v>
      </c>
      <c r="V768" s="6">
        <f ca="1">IFERROR(IF(AND(OR(P768="Global X Investments Canada Inc",P768="Fidelity Investments Canada ULC",P768="3iQ Corp."), ISNUMBER(SEARCH("/U", A768))), 0, VLOOKUP(A768,'[1]fund_flow (BBG)'!$G:$H,2,FALSE)),0)</f>
        <v>-37549325</v>
      </c>
      <c r="W768" s="6">
        <f ca="1">IFERROR(IF(AND(OR(P768="Global X Investments Canada Inc",P768="Fidelity Investments Canada ULC",P768="3iQ Corp."), ISNUMBER(SEARCH("/U", A768))), 0, VLOOKUP(A768,'[1]fund_flow (BBG)'!$I:$J,2,FALSE)),0)</f>
        <v>-190078359.99999985</v>
      </c>
      <c r="X768" s="6">
        <f ca="1">IFERROR(VLOOKUP(A768,'[1]num_trades (BBG)'!$A:$C,2,FALSE),0)</f>
        <v>2653</v>
      </c>
      <c r="Y768" s="6">
        <f ca="1">IFERROR(VLOOKUP(A768,'[1]Turnover (BBG)'!$A:$C,2,FALSE),0)</f>
        <v>99203400</v>
      </c>
      <c r="Z768" s="6" t="str">
        <f>+IFERROR(IFERROR(VLOOKUP(M768,'[1]Category Mapping'!A:B,2,0),VLOOKUP(N768,'[1]Category Mapping'!A:B,2,0)),"Other")</f>
        <v>Other</v>
      </c>
      <c r="AA768" s="7">
        <v>6373332535.1715088</v>
      </c>
      <c r="AB768" s="6"/>
    </row>
    <row r="769" spans="1:28">
      <c r="A769" t="s">
        <v>4713</v>
      </c>
      <c r="B769">
        <v>768</v>
      </c>
      <c r="C769" t="s">
        <v>4714</v>
      </c>
      <c r="D769" t="s">
        <v>4715</v>
      </c>
      <c r="E769" s="5" t="s">
        <v>29</v>
      </c>
      <c r="F769">
        <v>2</v>
      </c>
      <c r="G769" t="s">
        <v>428</v>
      </c>
      <c r="H769" t="s">
        <v>429</v>
      </c>
      <c r="I769">
        <v>1.1499999999999999</v>
      </c>
      <c r="J769">
        <v>1.49</v>
      </c>
      <c r="K769" s="5">
        <v>43637</v>
      </c>
      <c r="L769" t="s">
        <v>230</v>
      </c>
      <c r="M769" t="s">
        <v>231</v>
      </c>
      <c r="N769" t="s">
        <v>423</v>
      </c>
      <c r="P769" s="6" t="s">
        <v>233</v>
      </c>
      <c r="Q769" t="s">
        <v>4716</v>
      </c>
      <c r="R769" s="6">
        <f>IFERROR(IF(AND(OR(P769="Global X Investments Canada Inc",P769="Fidelity Investments Canada ULC",P769="3iQ Corp."), ISNUMBER(SEARCH("/U", A769))), 0, VLOOKUP(A769,'[1]aum (BBG)'!$A:$D,2,FALSE)),0)</f>
        <v>0</v>
      </c>
      <c r="S769" s="6">
        <f>IFERROR(IF(AND(OR(P769="Global X Investments Canada Inc",P769="Fidelity Investments Canada ULC",P769="3iQ Corp."), ISNUMBER(SEARCH("/U", A769))), 0, VLOOKUP(A769,'[1]fund_flow (BBG)'!$A:$D,2,FALSE)),0)</f>
        <v>0</v>
      </c>
      <c r="T769" s="6">
        <f>IFERROR(IF(AND(OR(P769="Global X Investments Canada Inc",P769="Fidelity Investments Canada ULC",P769="3iQ Corp."), ISNUMBER(SEARCH("/U", A769))), 0, VLOOKUP(A769,'[1]fund_flow (BBG)'!$A:$D,4,FALSE)),0)</f>
        <v>0</v>
      </c>
      <c r="U769" s="6">
        <f>IFERROR(IF(AND(OR(P769="Global X Investments Canada Inc",P769="Fidelity Investments Canada ULC",P769="3iQ Corp."), ISNUMBER(SEARCH("/U", A769))), 0, VLOOKUP(A769,'[1]fund_flow (BBG)'!$E:$F,2,FALSE)),0)</f>
        <v>0</v>
      </c>
      <c r="V769" s="6">
        <f>IFERROR(IF(AND(OR(P769="Global X Investments Canada Inc",P769="Fidelity Investments Canada ULC",P769="3iQ Corp."), ISNUMBER(SEARCH("/U", A769))), 0, VLOOKUP(A769,'[1]fund_flow (BBG)'!$G:$H,2,FALSE)),0)</f>
        <v>0</v>
      </c>
      <c r="W769" s="6">
        <f>IFERROR(IF(AND(OR(P769="Global X Investments Canada Inc",P769="Fidelity Investments Canada ULC",P769="3iQ Corp."), ISNUMBER(SEARCH("/U", A769))), 0, VLOOKUP(A769,'[1]fund_flow (BBG)'!$I:$J,2,FALSE)),0)</f>
        <v>0</v>
      </c>
      <c r="X769" s="6">
        <f ca="1">IFERROR(VLOOKUP(A769,'[1]num_trades (BBG)'!$A:$C,2,FALSE),0)</f>
        <v>0</v>
      </c>
      <c r="Y769" s="6">
        <f ca="1">IFERROR(VLOOKUP(A769,'[1]Turnover (BBG)'!$A:$C,2,FALSE),0)</f>
        <v>0</v>
      </c>
      <c r="Z769" s="6" t="str">
        <f>+IFERROR(IFERROR(VLOOKUP(M769,'[1]Category Mapping'!A:B,2,0),VLOOKUP(N769,'[1]Category Mapping'!A:B,2,0)),"Other")</f>
        <v>Other</v>
      </c>
      <c r="AA769" s="7">
        <v>0</v>
      </c>
      <c r="AB769" s="6"/>
    </row>
    <row r="770" spans="1:28">
      <c r="A770" t="s">
        <v>4717</v>
      </c>
      <c r="B770">
        <v>769</v>
      </c>
      <c r="C770" t="s">
        <v>4718</v>
      </c>
      <c r="D770" t="s">
        <v>4719</v>
      </c>
      <c r="E770" s="5" t="s">
        <v>29</v>
      </c>
      <c r="F770">
        <v>1</v>
      </c>
      <c r="G770" t="s">
        <v>4720</v>
      </c>
      <c r="H770" t="s">
        <v>4721</v>
      </c>
      <c r="I770">
        <v>0.5</v>
      </c>
      <c r="J770">
        <v>0.62</v>
      </c>
      <c r="K770" s="5">
        <v>43654</v>
      </c>
      <c r="L770" t="s">
        <v>32</v>
      </c>
      <c r="M770" t="s">
        <v>42</v>
      </c>
      <c r="N770" t="s">
        <v>43</v>
      </c>
      <c r="P770" s="6" t="s">
        <v>3194</v>
      </c>
      <c r="Q770" t="s">
        <v>4722</v>
      </c>
      <c r="R770" s="6">
        <f ca="1">IFERROR(IF(AND(OR(P770="Global X Investments Canada Inc",P770="Fidelity Investments Canada ULC",P770="3iQ Corp."), ISNUMBER(SEARCH("/U", A770))), 0, VLOOKUP(A770,'[1]aum (BBG)'!$A:$D,2,FALSE)),0)</f>
        <v>114904211.42578125</v>
      </c>
      <c r="S770" s="6">
        <f ca="1">IFERROR(IF(AND(OR(P770="Global X Investments Canada Inc",P770="Fidelity Investments Canada ULC",P770="3iQ Corp."), ISNUMBER(SEARCH("/U", A770))), 0, VLOOKUP(A770,'[1]fund_flow (BBG)'!$A:$D,2,FALSE)),0)</f>
        <v>900295.72349999682</v>
      </c>
      <c r="T770" s="6">
        <f ca="1">IFERROR(IF(AND(OR(P770="Global X Investments Canada Inc",P770="Fidelity Investments Canada ULC",P770="3iQ Corp."), ISNUMBER(SEARCH("/U", A770))), 0, VLOOKUP(A770,'[1]fund_flow (BBG)'!$A:$D,4,FALSE)),0)</f>
        <v>900035.38000001269</v>
      </c>
      <c r="U770" s="6">
        <f ca="1">IFERROR(IF(AND(OR(P770="Global X Investments Canada Inc",P770="Fidelity Investments Canada ULC",P770="3iQ Corp."), ISNUMBER(SEARCH("/U", A770))), 0, VLOOKUP(A770,'[1]fund_flow (BBG)'!$E:$F,2,FALSE)),0)</f>
        <v>900629.86099999677</v>
      </c>
      <c r="V770" s="6">
        <f ca="1">IFERROR(IF(AND(OR(P770="Global X Investments Canada Inc",P770="Fidelity Investments Canada ULC",P770="3iQ Corp."), ISNUMBER(SEARCH("/U", A770))), 0, VLOOKUP(A770,'[1]fund_flow (BBG)'!$G:$H,2,FALSE)),0)</f>
        <v>901853.50999999675</v>
      </c>
      <c r="W770" s="6">
        <f ca="1">IFERROR(IF(AND(OR(P770="Global X Investments Canada Inc",P770="Fidelity Investments Canada ULC",P770="3iQ Corp."), ISNUMBER(SEARCH("/U", A770))), 0, VLOOKUP(A770,'[1]fund_flow (BBG)'!$I:$J,2,FALSE)),0)</f>
        <v>5395471.6369999964</v>
      </c>
      <c r="X770" s="6">
        <f ca="1">IFERROR(VLOOKUP(A770,'[1]num_trades (BBG)'!$A:$C,2,FALSE),0)</f>
        <v>124</v>
      </c>
      <c r="Y770" s="6">
        <f ca="1">IFERROR(VLOOKUP(A770,'[1]Turnover (BBG)'!$A:$C,2,FALSE),0)</f>
        <v>1236599.58</v>
      </c>
      <c r="Z770" s="6" t="str">
        <f>+IFERROR(IFERROR(VLOOKUP(M770,'[1]Category Mapping'!A:B,2,0),VLOOKUP(N770,'[1]Category Mapping'!A:B,2,0)),"Other")</f>
        <v>Other</v>
      </c>
      <c r="AA770" s="7">
        <v>116221240.13900757</v>
      </c>
      <c r="AB770" s="6"/>
    </row>
    <row r="771" spans="1:28">
      <c r="A771" t="s">
        <v>4723</v>
      </c>
      <c r="B771">
        <v>770</v>
      </c>
      <c r="C771" t="s">
        <v>4724</v>
      </c>
      <c r="D771" t="s">
        <v>4725</v>
      </c>
      <c r="E771" s="5" t="s">
        <v>29</v>
      </c>
      <c r="F771">
        <v>1</v>
      </c>
      <c r="G771" t="s">
        <v>4726</v>
      </c>
      <c r="H771" t="s">
        <v>4727</v>
      </c>
      <c r="I771">
        <v>0.25</v>
      </c>
      <c r="J771">
        <v>0.34</v>
      </c>
      <c r="K771" s="5">
        <v>43654</v>
      </c>
      <c r="L771" t="s">
        <v>32</v>
      </c>
      <c r="M771" t="s">
        <v>42</v>
      </c>
      <c r="N771" t="s">
        <v>50</v>
      </c>
      <c r="P771" s="6" t="s">
        <v>3194</v>
      </c>
      <c r="Q771" t="s">
        <v>4728</v>
      </c>
      <c r="R771" s="6">
        <f ca="1">IFERROR(IF(AND(OR(P771="Global X Investments Canada Inc",P771="Fidelity Investments Canada ULC",P771="3iQ Corp."), ISNUMBER(SEARCH("/U", A771))), 0, VLOOKUP(A771,'[1]aum (BBG)'!$A:$D,2,FALSE)),0)</f>
        <v>67757492.065429688</v>
      </c>
      <c r="S771" s="6">
        <f ca="1">IFERROR(IF(AND(OR(P771="Global X Investments Canada Inc",P771="Fidelity Investments Canada ULC",P771="3iQ Corp."), ISNUMBER(SEARCH("/U", A771))), 0, VLOOKUP(A771,'[1]fund_flow (BBG)'!$A:$D,2,FALSE)),0)</f>
        <v>968410.76149999665</v>
      </c>
      <c r="T771" s="6">
        <f ca="1">IFERROR(IF(AND(OR(P771="Global X Investments Canada Inc",P771="Fidelity Investments Canada ULC",P771="3iQ Corp."), ISNUMBER(SEARCH("/U", A771))), 0, VLOOKUP(A771,'[1]fund_flow (BBG)'!$A:$D,4,FALSE)),0)</f>
        <v>968156.84399999643</v>
      </c>
      <c r="U771" s="6">
        <f ca="1">IFERROR(IF(AND(OR(P771="Global X Investments Canada Inc",P771="Fidelity Investments Canada ULC",P771="3iQ Corp."), ISNUMBER(SEARCH("/U", A771))), 0, VLOOKUP(A771,'[1]fund_flow (BBG)'!$E:$F,2,FALSE)),0)</f>
        <v>0</v>
      </c>
      <c r="V771" s="6">
        <f ca="1">IFERROR(IF(AND(OR(P771="Global X Investments Canada Inc",P771="Fidelity Investments Canada ULC",P771="3iQ Corp."), ISNUMBER(SEARCH("/U", A771))), 0, VLOOKUP(A771,'[1]fund_flow (BBG)'!$G:$H,2,FALSE)),0)</f>
        <v>0</v>
      </c>
      <c r="W771" s="6">
        <f ca="1">IFERROR(IF(AND(OR(P771="Global X Investments Canada Inc",P771="Fidelity Investments Canada ULC",P771="3iQ Corp."), ISNUMBER(SEARCH("/U", A771))), 0, VLOOKUP(A771,'[1]fund_flow (BBG)'!$I:$J,2,FALSE)),0)</f>
        <v>3872623.0584999947</v>
      </c>
      <c r="X771" s="6">
        <f ca="1">IFERROR(VLOOKUP(A771,'[1]num_trades (BBG)'!$A:$C,2,FALSE),0)</f>
        <v>208</v>
      </c>
      <c r="Y771" s="6">
        <f ca="1">IFERROR(VLOOKUP(A771,'[1]Turnover (BBG)'!$A:$C,2,FALSE),0)</f>
        <v>1044218.0200000001</v>
      </c>
      <c r="Z771" s="6" t="str">
        <f>+IFERROR(IFERROR(VLOOKUP(M771,'[1]Category Mapping'!A:B,2,0),VLOOKUP(N771,'[1]Category Mapping'!A:B,2,0)),"Other")</f>
        <v>Other</v>
      </c>
      <c r="AA771" s="7">
        <v>23113057.708740234</v>
      </c>
      <c r="AB771" s="6"/>
    </row>
    <row r="772" spans="1:28">
      <c r="A772" t="s">
        <v>4729</v>
      </c>
      <c r="B772">
        <v>771</v>
      </c>
      <c r="C772" t="s">
        <v>4730</v>
      </c>
      <c r="D772" t="s">
        <v>4731</v>
      </c>
      <c r="E772" s="5" t="s">
        <v>29</v>
      </c>
      <c r="F772">
        <v>1</v>
      </c>
      <c r="G772" t="s">
        <v>4732</v>
      </c>
      <c r="H772" t="s">
        <v>4733</v>
      </c>
      <c r="I772">
        <v>0.95</v>
      </c>
      <c r="J772">
        <v>1.33</v>
      </c>
      <c r="K772" s="5">
        <v>43662</v>
      </c>
      <c r="L772" t="s">
        <v>32</v>
      </c>
      <c r="M772" t="s">
        <v>659</v>
      </c>
      <c r="N772" t="s">
        <v>4734</v>
      </c>
      <c r="P772" s="6" t="s">
        <v>886</v>
      </c>
      <c r="Q772" t="s">
        <v>4735</v>
      </c>
      <c r="R772" s="6">
        <f ca="1">IFERROR(IF(AND(OR(P772="Global X Investments Canada Inc",P772="Fidelity Investments Canada ULC",P772="3iQ Corp."), ISNUMBER(SEARCH("/U", A772))), 0, VLOOKUP(A772,'[1]aum (BBG)'!$A:$D,2,FALSE)),0)</f>
        <v>496848730.1158905</v>
      </c>
      <c r="S772" s="6">
        <f ca="1">IFERROR(IF(AND(OR(P772="Global X Investments Canada Inc",P772="Fidelity Investments Canada ULC",P772="3iQ Corp."), ISNUMBER(SEARCH("/U", A772))), 0, VLOOKUP(A772,'[1]fund_flow (BBG)'!$A:$D,2,FALSE)),0)</f>
        <v>-37175318.540000007</v>
      </c>
      <c r="T772" s="6">
        <f ca="1">IFERROR(IF(AND(OR(P772="Global X Investments Canada Inc",P772="Fidelity Investments Canada ULC",P772="3iQ Corp."), ISNUMBER(SEARCH("/U", A772))), 0, VLOOKUP(A772,'[1]fund_flow (BBG)'!$A:$D,4,FALSE)),0)</f>
        <v>4186575.1600000379</v>
      </c>
      <c r="U772" s="6">
        <f ca="1">IFERROR(IF(AND(OR(P772="Global X Investments Canada Inc",P772="Fidelity Investments Canada ULC",P772="3iQ Corp."), ISNUMBER(SEARCH("/U", A772))), 0, VLOOKUP(A772,'[1]fund_flow (BBG)'!$E:$F,2,FALSE)),0)</f>
        <v>3470941.8599999622</v>
      </c>
      <c r="V772" s="6">
        <f ca="1">IFERROR(IF(AND(OR(P772="Global X Investments Canada Inc",P772="Fidelity Investments Canada ULC",P772="3iQ Corp."), ISNUMBER(SEARCH("/U", A772))), 0, VLOOKUP(A772,'[1]fund_flow (BBG)'!$G:$H,2,FALSE)),0)</f>
        <v>4291250.110000018</v>
      </c>
      <c r="W772" s="6">
        <f ca="1">IFERROR(IF(AND(OR(P772="Global X Investments Canada Inc",P772="Fidelity Investments Canada ULC",P772="3iQ Corp."), ISNUMBER(SEARCH("/U", A772))), 0, VLOOKUP(A772,'[1]fund_flow (BBG)'!$I:$J,2,FALSE)),0)</f>
        <v>-44409251.730000019</v>
      </c>
      <c r="X772" s="6">
        <f ca="1">IFERROR(VLOOKUP(A772,'[1]num_trades (BBG)'!$A:$C,2,FALSE),0)</f>
        <v>646</v>
      </c>
      <c r="Y772" s="6">
        <f ca="1">IFERROR(VLOOKUP(A772,'[1]Turnover (BBG)'!$A:$C,2,FALSE),0)</f>
        <v>46445498.899999999</v>
      </c>
      <c r="Z772" s="6" t="str">
        <f>+IFERROR(IFERROR(VLOOKUP(M772,'[1]Category Mapping'!A:B,2,0),VLOOKUP(N772,'[1]Category Mapping'!A:B,2,0)),"Other")</f>
        <v>Other</v>
      </c>
      <c r="AA772" s="7">
        <v>408015694.88525391</v>
      </c>
      <c r="AB772" s="6"/>
    </row>
    <row r="773" spans="1:28">
      <c r="A773" t="s">
        <v>4736</v>
      </c>
      <c r="B773">
        <v>772</v>
      </c>
      <c r="C773" t="s">
        <v>4737</v>
      </c>
      <c r="D773" t="s">
        <v>4738</v>
      </c>
      <c r="E773" s="5" t="s">
        <v>29</v>
      </c>
      <c r="F773">
        <v>1</v>
      </c>
      <c r="G773" t="s">
        <v>4739</v>
      </c>
      <c r="H773" t="s">
        <v>4740</v>
      </c>
      <c r="I773">
        <v>0.95</v>
      </c>
      <c r="J773">
        <v>1.33</v>
      </c>
      <c r="K773" s="5">
        <v>43662</v>
      </c>
      <c r="L773" t="s">
        <v>32</v>
      </c>
      <c r="M773" t="s">
        <v>659</v>
      </c>
      <c r="N773" t="s">
        <v>4638</v>
      </c>
      <c r="P773" s="6" t="s">
        <v>886</v>
      </c>
      <c r="Q773" t="s">
        <v>4741</v>
      </c>
      <c r="R773" s="6">
        <f ca="1">IFERROR(IF(AND(OR(P773="Global X Investments Canada Inc",P773="Fidelity Investments Canada ULC",P773="3iQ Corp."), ISNUMBER(SEARCH("/U", A773))), 0, VLOOKUP(A773,'[1]aum (BBG)'!$A:$D,2,FALSE)),0)</f>
        <v>31526250.915527344</v>
      </c>
      <c r="S773" s="6">
        <f ca="1">IFERROR(IF(AND(OR(P773="Global X Investments Canada Inc",P773="Fidelity Investments Canada ULC",P773="3iQ Corp."), ISNUMBER(SEARCH("/U", A773))), 0, VLOOKUP(A773,'[1]fund_flow (BBG)'!$A:$D,2,FALSE)),0)</f>
        <v>798132.96000000066</v>
      </c>
      <c r="T773" s="6">
        <f ca="1">IFERROR(IF(AND(OR(P773="Global X Investments Canada Inc",P773="Fidelity Investments Canada ULC",P773="3iQ Corp."), ISNUMBER(SEARCH("/U", A773))), 0, VLOOKUP(A773,'[1]fund_flow (BBG)'!$A:$D,4,FALSE)),0)</f>
        <v>-1067211.2600000009</v>
      </c>
      <c r="U773" s="6">
        <f ca="1">IFERROR(IF(AND(OR(P773="Global X Investments Canada Inc",P773="Fidelity Investments Canada ULC",P773="3iQ Corp."), ISNUMBER(SEARCH("/U", A773))), 0, VLOOKUP(A773,'[1]fund_flow (BBG)'!$E:$F,2,FALSE)),0)</f>
        <v>0</v>
      </c>
      <c r="V773" s="6">
        <f ca="1">IFERROR(IF(AND(OR(P773="Global X Investments Canada Inc",P773="Fidelity Investments Canada ULC",P773="3iQ Corp."), ISNUMBER(SEARCH("/U", A773))), 0, VLOOKUP(A773,'[1]fund_flow (BBG)'!$G:$H,2,FALSE)),0)</f>
        <v>-271296.34000000026</v>
      </c>
      <c r="W773" s="6">
        <f ca="1">IFERROR(IF(AND(OR(P773="Global X Investments Canada Inc",P773="Fidelity Investments Canada ULC",P773="3iQ Corp."), ISNUMBER(SEARCH("/U", A773))), 0, VLOOKUP(A773,'[1]fund_flow (BBG)'!$I:$J,2,FALSE)),0)</f>
        <v>-1071530.6400000011</v>
      </c>
      <c r="X773" s="6">
        <f ca="1">IFERROR(VLOOKUP(A773,'[1]num_trades (BBG)'!$A:$C,2,FALSE),0)</f>
        <v>552</v>
      </c>
      <c r="Y773" s="6">
        <f ca="1">IFERROR(VLOOKUP(A773,'[1]Turnover (BBG)'!$A:$C,2,FALSE),0)</f>
        <v>4555914.3</v>
      </c>
      <c r="Z773" s="6" t="str">
        <f>+IFERROR(IFERROR(VLOOKUP(M773,'[1]Category Mapping'!A:B,2,0),VLOOKUP(N773,'[1]Category Mapping'!A:B,2,0)),"Other")</f>
        <v>Other</v>
      </c>
      <c r="AA773" s="7">
        <v>29051865.863800049</v>
      </c>
      <c r="AB773" s="6"/>
    </row>
    <row r="774" spans="1:28">
      <c r="A774" t="s">
        <v>4742</v>
      </c>
      <c r="B774">
        <v>773</v>
      </c>
      <c r="C774" t="s">
        <v>4743</v>
      </c>
      <c r="D774" t="s">
        <v>4744</v>
      </c>
      <c r="E774" s="5" t="s">
        <v>29</v>
      </c>
      <c r="F774">
        <v>1</v>
      </c>
      <c r="G774" t="s">
        <v>4745</v>
      </c>
      <c r="H774" t="s">
        <v>4746</v>
      </c>
      <c r="I774">
        <v>0.95</v>
      </c>
      <c r="J774">
        <v>2.02</v>
      </c>
      <c r="K774" s="5">
        <v>43662</v>
      </c>
      <c r="L774" t="s">
        <v>32</v>
      </c>
      <c r="M774" t="s">
        <v>659</v>
      </c>
      <c r="N774" t="s">
        <v>4426</v>
      </c>
      <c r="P774" s="6" t="s">
        <v>886</v>
      </c>
      <c r="Q774" t="s">
        <v>4747</v>
      </c>
      <c r="R774" s="6">
        <f ca="1">IFERROR(IF(AND(OR(P774="Global X Investments Canada Inc",P774="Fidelity Investments Canada ULC",P774="3iQ Corp."), ISNUMBER(SEARCH("/U", A774))), 0, VLOOKUP(A774,'[1]aum (BBG)'!$A:$D,2,FALSE)),0)</f>
        <v>577424919.13604736</v>
      </c>
      <c r="S774" s="6">
        <f ca="1">IFERROR(IF(AND(OR(P774="Global X Investments Canada Inc",P774="Fidelity Investments Canada ULC",P774="3iQ Corp."), ISNUMBER(SEARCH("/U", A774))), 0, VLOOKUP(A774,'[1]fund_flow (BBG)'!$A:$D,2,FALSE)),0)</f>
        <v>5957654.7599999588</v>
      </c>
      <c r="T774" s="6">
        <f ca="1">IFERROR(IF(AND(OR(P774="Global X Investments Canada Inc",P774="Fidelity Investments Canada ULC",P774="3iQ Corp."), ISNUMBER(SEARCH("/U", A774))), 0, VLOOKUP(A774,'[1]fund_flow (BBG)'!$A:$D,4,FALSE)),0)</f>
        <v>5172082.4600000046</v>
      </c>
      <c r="U774" s="6">
        <f ca="1">IFERROR(IF(AND(OR(P774="Global X Investments Canada Inc",P774="Fidelity Investments Canada ULC",P774="3iQ Corp."), ISNUMBER(SEARCH("/U", A774))), 0, VLOOKUP(A774,'[1]fund_flow (BBG)'!$E:$F,2,FALSE)),0)</f>
        <v>179719.43999996781</v>
      </c>
      <c r="V774" s="6">
        <f ca="1">IFERROR(IF(AND(OR(P774="Global X Investments Canada Inc",P774="Fidelity Investments Canada ULC",P774="3iQ Corp."), ISNUMBER(SEARCH("/U", A774))), 0, VLOOKUP(A774,'[1]fund_flow (BBG)'!$G:$H,2,FALSE)),0)</f>
        <v>8451016.0800000522</v>
      </c>
      <c r="W774" s="6">
        <f ca="1">IFERROR(IF(AND(OR(P774="Global X Investments Canada Inc",P774="Fidelity Investments Canada ULC",P774="3iQ Corp."), ISNUMBER(SEARCH("/U", A774))), 0, VLOOKUP(A774,'[1]fund_flow (BBG)'!$I:$J,2,FALSE)),0)</f>
        <v>24291601.120000001</v>
      </c>
      <c r="X774" s="6">
        <f ca="1">IFERROR(VLOOKUP(A774,'[1]num_trades (BBG)'!$A:$C,2,FALSE),0)</f>
        <v>2090</v>
      </c>
      <c r="Y774" s="6">
        <f ca="1">IFERROR(VLOOKUP(A774,'[1]Turnover (BBG)'!$A:$C,2,FALSE),0)</f>
        <v>12131091</v>
      </c>
      <c r="Z774" s="6" t="str">
        <f>+IFERROR(IFERROR(VLOOKUP(M774,'[1]Category Mapping'!A:B,2,0),VLOOKUP(N774,'[1]Category Mapping'!A:B,2,0)),"Other")</f>
        <v>Other</v>
      </c>
      <c r="AA774" s="7">
        <v>328441776.46636963</v>
      </c>
      <c r="AB774" s="6"/>
    </row>
    <row r="775" spans="1:28">
      <c r="A775" t="s">
        <v>4748</v>
      </c>
      <c r="B775">
        <v>774</v>
      </c>
      <c r="C775" t="s">
        <v>4749</v>
      </c>
      <c r="D775" t="s">
        <v>4750</v>
      </c>
      <c r="E775" s="5" t="s">
        <v>29</v>
      </c>
      <c r="F775">
        <v>1</v>
      </c>
      <c r="G775" t="s">
        <v>4751</v>
      </c>
      <c r="H775" t="s">
        <v>4752</v>
      </c>
      <c r="I775">
        <v>0.95</v>
      </c>
      <c r="J775">
        <v>2.42</v>
      </c>
      <c r="K775" s="5">
        <v>43662</v>
      </c>
      <c r="L775" t="s">
        <v>32</v>
      </c>
      <c r="M775" t="s">
        <v>659</v>
      </c>
      <c r="N775" t="s">
        <v>660</v>
      </c>
      <c r="P775" s="6" t="s">
        <v>886</v>
      </c>
      <c r="Q775" t="s">
        <v>4753</v>
      </c>
      <c r="R775" s="6">
        <f ca="1">IFERROR(IF(AND(OR(P775="Global X Investments Canada Inc",P775="Fidelity Investments Canada ULC",P775="3iQ Corp."), ISNUMBER(SEARCH("/U", A775))), 0, VLOOKUP(A775,'[1]aum (BBG)'!$A:$D,2,FALSE)),0)</f>
        <v>10826332.654953003</v>
      </c>
      <c r="S775" s="6">
        <f ca="1">IFERROR(IF(AND(OR(P775="Global X Investments Canada Inc",P775="Fidelity Investments Canada ULC",P775="3iQ Corp."), ISNUMBER(SEARCH("/U", A775))), 0, VLOOKUP(A775,'[1]fund_flow (BBG)'!$A:$D,2,FALSE)),0)</f>
        <v>2341826.9200000004</v>
      </c>
      <c r="T775" s="6">
        <f ca="1">IFERROR(IF(AND(OR(P775="Global X Investments Canada Inc",P775="Fidelity Investments Canada ULC",P775="3iQ Corp."), ISNUMBER(SEARCH("/U", A775))), 0, VLOOKUP(A775,'[1]fund_flow (BBG)'!$A:$D,4,FALSE)),0)</f>
        <v>159282.06000000014</v>
      </c>
      <c r="U775" s="6">
        <f ca="1">IFERROR(IF(AND(OR(P775="Global X Investments Canada Inc",P775="Fidelity Investments Canada ULC",P775="3iQ Corp."), ISNUMBER(SEARCH("/U", A775))), 0, VLOOKUP(A775,'[1]fund_flow (BBG)'!$E:$F,2,FALSE)),0)</f>
        <v>2833038.84</v>
      </c>
      <c r="V775" s="6">
        <f ca="1">IFERROR(IF(AND(OR(P775="Global X Investments Canada Inc",P775="Fidelity Investments Canada ULC",P775="3iQ Corp."), ISNUMBER(SEARCH("/U", A775))), 0, VLOOKUP(A775,'[1]fund_flow (BBG)'!$G:$H,2,FALSE)),0)</f>
        <v>155485.67000000013</v>
      </c>
      <c r="W775" s="6">
        <f ca="1">IFERROR(IF(AND(OR(P775="Global X Investments Canada Inc",P775="Fidelity Investments Canada ULC",P775="3iQ Corp."), ISNUMBER(SEARCH("/U", A775))), 0, VLOOKUP(A775,'[1]fund_flow (BBG)'!$I:$J,2,FALSE)),0)</f>
        <v>5486238.0600000005</v>
      </c>
      <c r="X775" s="6">
        <f ca="1">IFERROR(VLOOKUP(A775,'[1]num_trades (BBG)'!$A:$C,2,FALSE),0)</f>
        <v>132</v>
      </c>
      <c r="Y775" s="6">
        <f ca="1">IFERROR(VLOOKUP(A775,'[1]Turnover (BBG)'!$A:$C,2,FALSE),0)</f>
        <v>2668532.52</v>
      </c>
      <c r="Z775" s="6" t="str">
        <f>+IFERROR(IFERROR(VLOOKUP(M775,'[1]Category Mapping'!A:B,2,0),VLOOKUP(N775,'[1]Category Mapping'!A:B,2,0)),"Other")</f>
        <v>Other</v>
      </c>
      <c r="AA775" s="7">
        <v>3786456.7565917969</v>
      </c>
      <c r="AB775" s="6"/>
    </row>
    <row r="776" spans="1:28">
      <c r="A776" t="s">
        <v>4754</v>
      </c>
      <c r="B776">
        <v>775</v>
      </c>
      <c r="C776" t="s">
        <v>4755</v>
      </c>
      <c r="D776" t="s">
        <v>4756</v>
      </c>
      <c r="E776" s="5" t="s">
        <v>29</v>
      </c>
      <c r="F776">
        <v>1</v>
      </c>
      <c r="G776" t="s">
        <v>4757</v>
      </c>
      <c r="H776" t="s">
        <v>4758</v>
      </c>
      <c r="I776">
        <v>0.45</v>
      </c>
      <c r="J776">
        <v>0.5</v>
      </c>
      <c r="K776" s="5">
        <v>43671</v>
      </c>
      <c r="L776" t="s">
        <v>32</v>
      </c>
      <c r="M776" t="s">
        <v>609</v>
      </c>
      <c r="N776" t="s">
        <v>800</v>
      </c>
      <c r="P776" s="6" t="s">
        <v>2601</v>
      </c>
      <c r="Q776" t="s">
        <v>4759</v>
      </c>
      <c r="R776" s="6">
        <f ca="1">IFERROR(IF(AND(OR(P776="Global X Investments Canada Inc",P776="Fidelity Investments Canada ULC",P776="3iQ Corp."), ISNUMBER(SEARCH("/U", A776))), 0, VLOOKUP(A776,'[1]aum (BBG)'!$A:$D,2,FALSE)),0)</f>
        <v>265939258.57543945</v>
      </c>
      <c r="S776" s="6">
        <f ca="1">IFERROR(IF(AND(OR(P776="Global X Investments Canada Inc",P776="Fidelity Investments Canada ULC",P776="3iQ Corp."), ISNUMBER(SEARCH("/U", A776))), 0, VLOOKUP(A776,'[1]fund_flow (BBG)'!$A:$D,2,FALSE)),0)</f>
        <v>0</v>
      </c>
      <c r="T776" s="6">
        <f ca="1">IFERROR(IF(AND(OR(P776="Global X Investments Canada Inc",P776="Fidelity Investments Canada ULC",P776="3iQ Corp."), ISNUMBER(SEARCH("/U", A776))), 0, VLOOKUP(A776,'[1]fund_flow (BBG)'!$A:$D,4,FALSE)),0)</f>
        <v>0</v>
      </c>
      <c r="U776" s="6">
        <f ca="1">IFERROR(IF(AND(OR(P776="Global X Investments Canada Inc",P776="Fidelity Investments Canada ULC",P776="3iQ Corp."), ISNUMBER(SEARCH("/U", A776))), 0, VLOOKUP(A776,'[1]fund_flow (BBG)'!$E:$F,2,FALSE)),0)</f>
        <v>-4030999.7490000217</v>
      </c>
      <c r="V776" s="6">
        <f ca="1">IFERROR(IF(AND(OR(P776="Global X Investments Canada Inc",P776="Fidelity Investments Canada ULC",P776="3iQ Corp."), ISNUMBER(SEARCH("/U", A776))), 0, VLOOKUP(A776,'[1]fund_flow (BBG)'!$G:$H,2,FALSE)),0)</f>
        <v>0</v>
      </c>
      <c r="W776" s="6">
        <f ca="1">IFERROR(IF(AND(OR(P776="Global X Investments Canada Inc",P776="Fidelity Investments Canada ULC",P776="3iQ Corp."), ISNUMBER(SEARCH("/U", A776))), 0, VLOOKUP(A776,'[1]fund_flow (BBG)'!$I:$J,2,FALSE)),0)</f>
        <v>17878.793999999296</v>
      </c>
      <c r="X776" s="6">
        <f ca="1">IFERROR(VLOOKUP(A776,'[1]num_trades (BBG)'!$A:$C,2,FALSE),0)</f>
        <v>49</v>
      </c>
      <c r="Y776" s="6">
        <f ca="1">IFERROR(VLOOKUP(A776,'[1]Turnover (BBG)'!$A:$C,2,FALSE),0)</f>
        <v>1349583.1300000004</v>
      </c>
      <c r="Z776" s="6" t="str">
        <f>+IFERROR(IFERROR(VLOOKUP(M776,'[1]Category Mapping'!A:B,2,0),VLOOKUP(N776,'[1]Category Mapping'!A:B,2,0)),"Other")</f>
        <v>Other</v>
      </c>
      <c r="AA776" s="7">
        <v>255911787.41455078</v>
      </c>
      <c r="AB776" s="6"/>
    </row>
    <row r="777" spans="1:28">
      <c r="A777" t="s">
        <v>4760</v>
      </c>
      <c r="B777">
        <v>776</v>
      </c>
      <c r="C777" t="s">
        <v>4761</v>
      </c>
      <c r="D777" t="s">
        <v>4762</v>
      </c>
      <c r="E777" s="5">
        <v>45223</v>
      </c>
      <c r="F777">
        <v>1</v>
      </c>
      <c r="G777" t="s">
        <v>4763</v>
      </c>
      <c r="H777" t="s">
        <v>4764</v>
      </c>
      <c r="I777">
        <v>0.8</v>
      </c>
      <c r="J777">
        <v>1.46</v>
      </c>
      <c r="K777" s="5">
        <v>43675</v>
      </c>
      <c r="L777" t="s">
        <v>32</v>
      </c>
      <c r="M777" t="s">
        <v>142</v>
      </c>
      <c r="N777" t="s">
        <v>3415</v>
      </c>
      <c r="P777" s="6" t="s">
        <v>4765</v>
      </c>
      <c r="Q777" t="s">
        <v>4766</v>
      </c>
      <c r="R777" s="6">
        <f ca="1">IFERROR(IF(AND(OR(P777="Global X Investments Canada Inc",P777="Fidelity Investments Canada ULC",P777="3iQ Corp."), ISNUMBER(SEARCH("/U", A777))), 0, VLOOKUP(A777,'[1]aum (BBG)'!$A:$D,2,FALSE)),0)</f>
        <v>0</v>
      </c>
      <c r="S777" s="6">
        <f ca="1">IFERROR(IF(AND(OR(P777="Global X Investments Canada Inc",P777="Fidelity Investments Canada ULC",P777="3iQ Corp."), ISNUMBER(SEARCH("/U", A777))), 0, VLOOKUP(A777,'[1]fund_flow (BBG)'!$A:$D,2,FALSE)),0)</f>
        <v>0</v>
      </c>
      <c r="T777" s="6">
        <f ca="1">IFERROR(IF(AND(OR(P777="Global X Investments Canada Inc",P777="Fidelity Investments Canada ULC",P777="3iQ Corp."), ISNUMBER(SEARCH("/U", A777))), 0, VLOOKUP(A777,'[1]fund_flow (BBG)'!$A:$D,4,FALSE)),0)</f>
        <v>0</v>
      </c>
      <c r="U777" s="6">
        <f ca="1">IFERROR(IF(AND(OR(P777="Global X Investments Canada Inc",P777="Fidelity Investments Canada ULC",P777="3iQ Corp."), ISNUMBER(SEARCH("/U", A777))), 0, VLOOKUP(A777,'[1]fund_flow (BBG)'!$E:$F,2,FALSE)),0)</f>
        <v>0</v>
      </c>
      <c r="V777" s="6">
        <f ca="1">IFERROR(IF(AND(OR(P777="Global X Investments Canada Inc",P777="Fidelity Investments Canada ULC",P777="3iQ Corp."), ISNUMBER(SEARCH("/U", A777))), 0, VLOOKUP(A777,'[1]fund_flow (BBG)'!$G:$H,2,FALSE)),0)</f>
        <v>0</v>
      </c>
      <c r="W777" s="6">
        <f ca="1">IFERROR(IF(AND(OR(P777="Global X Investments Canada Inc",P777="Fidelity Investments Canada ULC",P777="3iQ Corp."), ISNUMBER(SEARCH("/U", A777))), 0, VLOOKUP(A777,'[1]fund_flow (BBG)'!$I:$J,2,FALSE)),0)</f>
        <v>0</v>
      </c>
      <c r="X777" s="6">
        <f ca="1">IFERROR(VLOOKUP(A777,'[1]num_trades (BBG)'!$A:$C,2,FALSE),0)</f>
        <v>0</v>
      </c>
      <c r="Y777" s="6">
        <f ca="1">IFERROR(VLOOKUP(A777,'[1]Turnover (BBG)'!$A:$C,2,FALSE),0)</f>
        <v>0</v>
      </c>
      <c r="Z777" s="6" t="str">
        <f>+IFERROR(IFERROR(VLOOKUP(M777,'[1]Category Mapping'!A:B,2,0),VLOOKUP(N777,'[1]Category Mapping'!A:B,2,0)),"Other")</f>
        <v>Other</v>
      </c>
      <c r="AA777" s="7">
        <v>0</v>
      </c>
      <c r="AB777" s="6"/>
    </row>
    <row r="778" spans="1:28">
      <c r="A778" t="s">
        <v>4767</v>
      </c>
      <c r="B778">
        <v>777</v>
      </c>
      <c r="C778" t="s">
        <v>4768</v>
      </c>
      <c r="D778" t="s">
        <v>4769</v>
      </c>
      <c r="E778" s="5">
        <v>45223</v>
      </c>
      <c r="F778">
        <v>1</v>
      </c>
      <c r="G778" t="s">
        <v>4770</v>
      </c>
      <c r="H778" t="s">
        <v>4771</v>
      </c>
      <c r="I778">
        <v>0.8</v>
      </c>
      <c r="J778">
        <v>1.46</v>
      </c>
      <c r="K778" s="5">
        <v>43675</v>
      </c>
      <c r="L778" t="s">
        <v>32</v>
      </c>
      <c r="M778" t="s">
        <v>142</v>
      </c>
      <c r="N778" t="s">
        <v>3415</v>
      </c>
      <c r="P778" s="6" t="s">
        <v>4765</v>
      </c>
      <c r="Q778" t="s">
        <v>4772</v>
      </c>
      <c r="R778" s="6">
        <f ca="1">IFERROR(IF(AND(OR(P778="Global X Investments Canada Inc",P778="Fidelity Investments Canada ULC",P778="3iQ Corp."), ISNUMBER(SEARCH("/U", A778))), 0, VLOOKUP(A778,'[1]aum (BBG)'!$A:$D,2,FALSE)),0)</f>
        <v>0</v>
      </c>
      <c r="S778" s="6">
        <f ca="1">IFERROR(IF(AND(OR(P778="Global X Investments Canada Inc",P778="Fidelity Investments Canada ULC",P778="3iQ Corp."), ISNUMBER(SEARCH("/U", A778))), 0, VLOOKUP(A778,'[1]fund_flow (BBG)'!$A:$D,2,FALSE)),0)</f>
        <v>0</v>
      </c>
      <c r="T778" s="6">
        <f ca="1">IFERROR(IF(AND(OR(P778="Global X Investments Canada Inc",P778="Fidelity Investments Canada ULC",P778="3iQ Corp."), ISNUMBER(SEARCH("/U", A778))), 0, VLOOKUP(A778,'[1]fund_flow (BBG)'!$A:$D,4,FALSE)),0)</f>
        <v>0</v>
      </c>
      <c r="U778" s="6">
        <f ca="1">IFERROR(IF(AND(OR(P778="Global X Investments Canada Inc",P778="Fidelity Investments Canada ULC",P778="3iQ Corp."), ISNUMBER(SEARCH("/U", A778))), 0, VLOOKUP(A778,'[1]fund_flow (BBG)'!$E:$F,2,FALSE)),0)</f>
        <v>0</v>
      </c>
      <c r="V778" s="6">
        <f ca="1">IFERROR(IF(AND(OR(P778="Global X Investments Canada Inc",P778="Fidelity Investments Canada ULC",P778="3iQ Corp."), ISNUMBER(SEARCH("/U", A778))), 0, VLOOKUP(A778,'[1]fund_flow (BBG)'!$G:$H,2,FALSE)),0)</f>
        <v>0</v>
      </c>
      <c r="W778" s="6">
        <f ca="1">IFERROR(IF(AND(OR(P778="Global X Investments Canada Inc",P778="Fidelity Investments Canada ULC",P778="3iQ Corp."), ISNUMBER(SEARCH("/U", A778))), 0, VLOOKUP(A778,'[1]fund_flow (BBG)'!$I:$J,2,FALSE)),0)</f>
        <v>0</v>
      </c>
      <c r="X778" s="6">
        <f ca="1">IFERROR(VLOOKUP(A778,'[1]num_trades (BBG)'!$A:$C,2,FALSE),0)</f>
        <v>0</v>
      </c>
      <c r="Y778" s="6">
        <f ca="1">IFERROR(VLOOKUP(A778,'[1]Turnover (BBG)'!$A:$C,2,FALSE),0)</f>
        <v>0</v>
      </c>
      <c r="Z778" s="6" t="str">
        <f>+IFERROR(IFERROR(VLOOKUP(M778,'[1]Category Mapping'!A:B,2,0),VLOOKUP(N778,'[1]Category Mapping'!A:B,2,0)),"Other")</f>
        <v>Other</v>
      </c>
      <c r="AA778" s="7">
        <v>0</v>
      </c>
      <c r="AB778" s="6"/>
    </row>
    <row r="779" spans="1:28">
      <c r="A779" t="s">
        <v>4773</v>
      </c>
      <c r="B779">
        <v>778</v>
      </c>
      <c r="C779" t="s">
        <v>4774</v>
      </c>
      <c r="D779" t="s">
        <v>4775</v>
      </c>
      <c r="E779" s="5">
        <v>45223</v>
      </c>
      <c r="F779">
        <v>1</v>
      </c>
      <c r="G779" t="s">
        <v>4776</v>
      </c>
      <c r="H779" t="s">
        <v>4777</v>
      </c>
      <c r="I779">
        <v>0.8</v>
      </c>
      <c r="J779">
        <v>1.39</v>
      </c>
      <c r="K779" s="5">
        <v>43675</v>
      </c>
      <c r="L779" t="s">
        <v>32</v>
      </c>
      <c r="M779" t="s">
        <v>142</v>
      </c>
      <c r="N779" t="s">
        <v>3564</v>
      </c>
      <c r="P779" s="6" t="s">
        <v>4765</v>
      </c>
      <c r="Q779" t="s">
        <v>4778</v>
      </c>
      <c r="R779" s="6">
        <f ca="1">IFERROR(IF(AND(OR(P779="Global X Investments Canada Inc",P779="Fidelity Investments Canada ULC",P779="3iQ Corp."), ISNUMBER(SEARCH("/U", A779))), 0, VLOOKUP(A779,'[1]aum (BBG)'!$A:$D,2,FALSE)),0)</f>
        <v>0</v>
      </c>
      <c r="S779" s="6">
        <f ca="1">IFERROR(IF(AND(OR(P779="Global X Investments Canada Inc",P779="Fidelity Investments Canada ULC",P779="3iQ Corp."), ISNUMBER(SEARCH("/U", A779))), 0, VLOOKUP(A779,'[1]fund_flow (BBG)'!$A:$D,2,FALSE)),0)</f>
        <v>0</v>
      </c>
      <c r="T779" s="6">
        <f ca="1">IFERROR(IF(AND(OR(P779="Global X Investments Canada Inc",P779="Fidelity Investments Canada ULC",P779="3iQ Corp."), ISNUMBER(SEARCH("/U", A779))), 0, VLOOKUP(A779,'[1]fund_flow (BBG)'!$A:$D,4,FALSE)),0)</f>
        <v>0</v>
      </c>
      <c r="U779" s="6">
        <f ca="1">IFERROR(IF(AND(OR(P779="Global X Investments Canada Inc",P779="Fidelity Investments Canada ULC",P779="3iQ Corp."), ISNUMBER(SEARCH("/U", A779))), 0, VLOOKUP(A779,'[1]fund_flow (BBG)'!$E:$F,2,FALSE)),0)</f>
        <v>0</v>
      </c>
      <c r="V779" s="6">
        <f ca="1">IFERROR(IF(AND(OR(P779="Global X Investments Canada Inc",P779="Fidelity Investments Canada ULC",P779="3iQ Corp."), ISNUMBER(SEARCH("/U", A779))), 0, VLOOKUP(A779,'[1]fund_flow (BBG)'!$G:$H,2,FALSE)),0)</f>
        <v>0</v>
      </c>
      <c r="W779" s="6">
        <f ca="1">IFERROR(IF(AND(OR(P779="Global X Investments Canada Inc",P779="Fidelity Investments Canada ULC",P779="3iQ Corp."), ISNUMBER(SEARCH("/U", A779))), 0, VLOOKUP(A779,'[1]fund_flow (BBG)'!$I:$J,2,FALSE)),0)</f>
        <v>0</v>
      </c>
      <c r="X779" s="6">
        <f ca="1">IFERROR(VLOOKUP(A779,'[1]num_trades (BBG)'!$A:$C,2,FALSE),0)</f>
        <v>0</v>
      </c>
      <c r="Y779" s="6">
        <f ca="1">IFERROR(VLOOKUP(A779,'[1]Turnover (BBG)'!$A:$C,2,FALSE),0)</f>
        <v>0</v>
      </c>
      <c r="Z779" s="6" t="str">
        <f>+IFERROR(IFERROR(VLOOKUP(M779,'[1]Category Mapping'!A:B,2,0),VLOOKUP(N779,'[1]Category Mapping'!A:B,2,0)),"Other")</f>
        <v>Other</v>
      </c>
      <c r="AA779" s="7">
        <v>0</v>
      </c>
      <c r="AB779" s="6"/>
    </row>
    <row r="780" spans="1:28">
      <c r="A780" t="s">
        <v>4779</v>
      </c>
      <c r="B780">
        <v>779</v>
      </c>
      <c r="C780" t="s">
        <v>4780</v>
      </c>
      <c r="D780" t="s">
        <v>4781</v>
      </c>
      <c r="E780" s="5">
        <v>45223</v>
      </c>
      <c r="F780">
        <v>1</v>
      </c>
      <c r="G780" t="s">
        <v>4782</v>
      </c>
      <c r="H780" t="s">
        <v>4783</v>
      </c>
      <c r="I780">
        <v>0.8</v>
      </c>
      <c r="J780">
        <v>1.39</v>
      </c>
      <c r="K780" s="5">
        <v>43675</v>
      </c>
      <c r="L780" t="s">
        <v>32</v>
      </c>
      <c r="M780" t="s">
        <v>142</v>
      </c>
      <c r="N780" t="s">
        <v>3564</v>
      </c>
      <c r="P780" s="6" t="s">
        <v>4765</v>
      </c>
      <c r="Q780" t="s">
        <v>4784</v>
      </c>
      <c r="R780" s="6">
        <f ca="1">IFERROR(IF(AND(OR(P780="Global X Investments Canada Inc",P780="Fidelity Investments Canada ULC",P780="3iQ Corp."), ISNUMBER(SEARCH("/U", A780))), 0, VLOOKUP(A780,'[1]aum (BBG)'!$A:$D,2,FALSE)),0)</f>
        <v>0</v>
      </c>
      <c r="S780" s="6">
        <f ca="1">IFERROR(IF(AND(OR(P780="Global X Investments Canada Inc",P780="Fidelity Investments Canada ULC",P780="3iQ Corp."), ISNUMBER(SEARCH("/U", A780))), 0, VLOOKUP(A780,'[1]fund_flow (BBG)'!$A:$D,2,FALSE)),0)</f>
        <v>0</v>
      </c>
      <c r="T780" s="6">
        <f ca="1">IFERROR(IF(AND(OR(P780="Global X Investments Canada Inc",P780="Fidelity Investments Canada ULC",P780="3iQ Corp."), ISNUMBER(SEARCH("/U", A780))), 0, VLOOKUP(A780,'[1]fund_flow (BBG)'!$A:$D,4,FALSE)),0)</f>
        <v>0</v>
      </c>
      <c r="U780" s="6">
        <f ca="1">IFERROR(IF(AND(OR(P780="Global X Investments Canada Inc",P780="Fidelity Investments Canada ULC",P780="3iQ Corp."), ISNUMBER(SEARCH("/U", A780))), 0, VLOOKUP(A780,'[1]fund_flow (BBG)'!$E:$F,2,FALSE)),0)</f>
        <v>0</v>
      </c>
      <c r="V780" s="6">
        <f ca="1">IFERROR(IF(AND(OR(P780="Global X Investments Canada Inc",P780="Fidelity Investments Canada ULC",P780="3iQ Corp."), ISNUMBER(SEARCH("/U", A780))), 0, VLOOKUP(A780,'[1]fund_flow (BBG)'!$G:$H,2,FALSE)),0)</f>
        <v>0</v>
      </c>
      <c r="W780" s="6">
        <f ca="1">IFERROR(IF(AND(OR(P780="Global X Investments Canada Inc",P780="Fidelity Investments Canada ULC",P780="3iQ Corp."), ISNUMBER(SEARCH("/U", A780))), 0, VLOOKUP(A780,'[1]fund_flow (BBG)'!$I:$J,2,FALSE)),0)</f>
        <v>0</v>
      </c>
      <c r="X780" s="6">
        <f ca="1">IFERROR(VLOOKUP(A780,'[1]num_trades (BBG)'!$A:$C,2,FALSE),0)</f>
        <v>0</v>
      </c>
      <c r="Y780" s="6">
        <f ca="1">IFERROR(VLOOKUP(A780,'[1]Turnover (BBG)'!$A:$C,2,FALSE),0)</f>
        <v>0</v>
      </c>
      <c r="Z780" s="6" t="str">
        <f>+IFERROR(IFERROR(VLOOKUP(M780,'[1]Category Mapping'!A:B,2,0),VLOOKUP(N780,'[1]Category Mapping'!A:B,2,0)),"Other")</f>
        <v>Other</v>
      </c>
      <c r="AA780" s="7">
        <v>0</v>
      </c>
      <c r="AB780" s="6"/>
    </row>
    <row r="781" spans="1:28">
      <c r="A781" t="s">
        <v>4785</v>
      </c>
      <c r="B781">
        <v>780</v>
      </c>
      <c r="C781" t="s">
        <v>4786</v>
      </c>
      <c r="D781" t="s">
        <v>4787</v>
      </c>
      <c r="E781" s="5">
        <v>45223</v>
      </c>
      <c r="F781">
        <v>1</v>
      </c>
      <c r="G781" t="s">
        <v>4788</v>
      </c>
      <c r="H781" t="s">
        <v>4789</v>
      </c>
      <c r="I781">
        <v>0.8</v>
      </c>
      <c r="J781">
        <v>1.41</v>
      </c>
      <c r="K781" s="5">
        <v>43675</v>
      </c>
      <c r="L781" t="s">
        <v>32</v>
      </c>
      <c r="M781" t="s">
        <v>142</v>
      </c>
      <c r="N781" t="s">
        <v>4790</v>
      </c>
      <c r="P781" s="6" t="s">
        <v>4765</v>
      </c>
      <c r="Q781" t="s">
        <v>4791</v>
      </c>
      <c r="R781" s="6">
        <f ca="1">IFERROR(IF(AND(OR(P781="Global X Investments Canada Inc",P781="Fidelity Investments Canada ULC",P781="3iQ Corp."), ISNUMBER(SEARCH("/U", A781))), 0, VLOOKUP(A781,'[1]aum (BBG)'!$A:$D,2,FALSE)),0)</f>
        <v>0</v>
      </c>
      <c r="S781" s="6">
        <f ca="1">IFERROR(IF(AND(OR(P781="Global X Investments Canada Inc",P781="Fidelity Investments Canada ULC",P781="3iQ Corp."), ISNUMBER(SEARCH("/U", A781))), 0, VLOOKUP(A781,'[1]fund_flow (BBG)'!$A:$D,2,FALSE)),0)</f>
        <v>0</v>
      </c>
      <c r="T781" s="6">
        <f ca="1">IFERROR(IF(AND(OR(P781="Global X Investments Canada Inc",P781="Fidelity Investments Canada ULC",P781="3iQ Corp."), ISNUMBER(SEARCH("/U", A781))), 0, VLOOKUP(A781,'[1]fund_flow (BBG)'!$A:$D,4,FALSE)),0)</f>
        <v>0</v>
      </c>
      <c r="U781" s="6">
        <f ca="1">IFERROR(IF(AND(OR(P781="Global X Investments Canada Inc",P781="Fidelity Investments Canada ULC",P781="3iQ Corp."), ISNUMBER(SEARCH("/U", A781))), 0, VLOOKUP(A781,'[1]fund_flow (BBG)'!$E:$F,2,FALSE)),0)</f>
        <v>0</v>
      </c>
      <c r="V781" s="6">
        <f ca="1">IFERROR(IF(AND(OR(P781="Global X Investments Canada Inc",P781="Fidelity Investments Canada ULC",P781="3iQ Corp."), ISNUMBER(SEARCH("/U", A781))), 0, VLOOKUP(A781,'[1]fund_flow (BBG)'!$G:$H,2,FALSE)),0)</f>
        <v>0</v>
      </c>
      <c r="W781" s="6">
        <f ca="1">IFERROR(IF(AND(OR(P781="Global X Investments Canada Inc",P781="Fidelity Investments Canada ULC",P781="3iQ Corp."), ISNUMBER(SEARCH("/U", A781))), 0, VLOOKUP(A781,'[1]fund_flow (BBG)'!$I:$J,2,FALSE)),0)</f>
        <v>0</v>
      </c>
      <c r="X781" s="6">
        <f ca="1">IFERROR(VLOOKUP(A781,'[1]num_trades (BBG)'!$A:$C,2,FALSE),0)</f>
        <v>0</v>
      </c>
      <c r="Y781" s="6">
        <f ca="1">IFERROR(VLOOKUP(A781,'[1]Turnover (BBG)'!$A:$C,2,FALSE),0)</f>
        <v>0</v>
      </c>
      <c r="Z781" s="6" t="str">
        <f>+IFERROR(IFERROR(VLOOKUP(M781,'[1]Category Mapping'!A:B,2,0),VLOOKUP(N781,'[1]Category Mapping'!A:B,2,0)),"Other")</f>
        <v>Other</v>
      </c>
      <c r="AA781" s="7">
        <v>0</v>
      </c>
      <c r="AB781" s="6"/>
    </row>
    <row r="782" spans="1:28">
      <c r="A782" t="s">
        <v>4792</v>
      </c>
      <c r="B782">
        <v>781</v>
      </c>
      <c r="C782" t="s">
        <v>4793</v>
      </c>
      <c r="D782" t="s">
        <v>4794</v>
      </c>
      <c r="E782" s="5">
        <v>45223</v>
      </c>
      <c r="F782">
        <v>1</v>
      </c>
      <c r="G782" t="s">
        <v>4795</v>
      </c>
      <c r="H782" t="s">
        <v>4796</v>
      </c>
      <c r="I782">
        <v>0.8</v>
      </c>
      <c r="J782">
        <v>1.41</v>
      </c>
      <c r="K782" s="5">
        <v>43675</v>
      </c>
      <c r="L782" t="s">
        <v>32</v>
      </c>
      <c r="M782" t="s">
        <v>142</v>
      </c>
      <c r="N782" t="s">
        <v>4790</v>
      </c>
      <c r="P782" s="6" t="s">
        <v>4765</v>
      </c>
      <c r="Q782" t="s">
        <v>4797</v>
      </c>
      <c r="R782" s="6">
        <f ca="1">IFERROR(IF(AND(OR(P782="Global X Investments Canada Inc",P782="Fidelity Investments Canada ULC",P782="3iQ Corp."), ISNUMBER(SEARCH("/U", A782))), 0, VLOOKUP(A782,'[1]aum (BBG)'!$A:$D,2,FALSE)),0)</f>
        <v>0</v>
      </c>
      <c r="S782" s="6">
        <f ca="1">IFERROR(IF(AND(OR(P782="Global X Investments Canada Inc",P782="Fidelity Investments Canada ULC",P782="3iQ Corp."), ISNUMBER(SEARCH("/U", A782))), 0, VLOOKUP(A782,'[1]fund_flow (BBG)'!$A:$D,2,FALSE)),0)</f>
        <v>0</v>
      </c>
      <c r="T782" s="6">
        <f ca="1">IFERROR(IF(AND(OR(P782="Global X Investments Canada Inc",P782="Fidelity Investments Canada ULC",P782="3iQ Corp."), ISNUMBER(SEARCH("/U", A782))), 0, VLOOKUP(A782,'[1]fund_flow (BBG)'!$A:$D,4,FALSE)),0)</f>
        <v>0</v>
      </c>
      <c r="U782" s="6">
        <f ca="1">IFERROR(IF(AND(OR(P782="Global X Investments Canada Inc",P782="Fidelity Investments Canada ULC",P782="3iQ Corp."), ISNUMBER(SEARCH("/U", A782))), 0, VLOOKUP(A782,'[1]fund_flow (BBG)'!$E:$F,2,FALSE)),0)</f>
        <v>0</v>
      </c>
      <c r="V782" s="6">
        <f ca="1">IFERROR(IF(AND(OR(P782="Global X Investments Canada Inc",P782="Fidelity Investments Canada ULC",P782="3iQ Corp."), ISNUMBER(SEARCH("/U", A782))), 0, VLOOKUP(A782,'[1]fund_flow (BBG)'!$G:$H,2,FALSE)),0)</f>
        <v>0</v>
      </c>
      <c r="W782" s="6">
        <f ca="1">IFERROR(IF(AND(OR(P782="Global X Investments Canada Inc",P782="Fidelity Investments Canada ULC",P782="3iQ Corp."), ISNUMBER(SEARCH("/U", A782))), 0, VLOOKUP(A782,'[1]fund_flow (BBG)'!$I:$J,2,FALSE)),0)</f>
        <v>0</v>
      </c>
      <c r="X782" s="6">
        <f ca="1">IFERROR(VLOOKUP(A782,'[1]num_trades (BBG)'!$A:$C,2,FALSE),0)</f>
        <v>0</v>
      </c>
      <c r="Y782" s="6">
        <f ca="1">IFERROR(VLOOKUP(A782,'[1]Turnover (BBG)'!$A:$C,2,FALSE),0)</f>
        <v>0</v>
      </c>
      <c r="Z782" s="6" t="str">
        <f>+IFERROR(IFERROR(VLOOKUP(M782,'[1]Category Mapping'!A:B,2,0),VLOOKUP(N782,'[1]Category Mapping'!A:B,2,0)),"Other")</f>
        <v>Other</v>
      </c>
      <c r="AA782" s="7">
        <v>0</v>
      </c>
      <c r="AB782" s="6"/>
    </row>
    <row r="783" spans="1:28">
      <c r="A783" t="s">
        <v>4798</v>
      </c>
      <c r="B783">
        <v>782</v>
      </c>
      <c r="C783" t="s">
        <v>4799</v>
      </c>
      <c r="D783" t="s">
        <v>4800</v>
      </c>
      <c r="E783" s="5">
        <v>45223</v>
      </c>
      <c r="F783">
        <v>1</v>
      </c>
      <c r="G783" t="s">
        <v>4801</v>
      </c>
      <c r="H783">
        <v>291004109</v>
      </c>
      <c r="I783">
        <v>0.8</v>
      </c>
      <c r="J783">
        <v>1.38</v>
      </c>
      <c r="K783" s="5">
        <v>43675</v>
      </c>
      <c r="L783" t="s">
        <v>32</v>
      </c>
      <c r="M783" t="s">
        <v>142</v>
      </c>
      <c r="N783" t="s">
        <v>4802</v>
      </c>
      <c r="P783" s="6" t="s">
        <v>4765</v>
      </c>
      <c r="Q783" t="s">
        <v>4803</v>
      </c>
      <c r="R783" s="6">
        <f ca="1">IFERROR(IF(AND(OR(P783="Global X Investments Canada Inc",P783="Fidelity Investments Canada ULC",P783="3iQ Corp."), ISNUMBER(SEARCH("/U", A783))), 0, VLOOKUP(A783,'[1]aum (BBG)'!$A:$D,2,FALSE)),0)</f>
        <v>0</v>
      </c>
      <c r="S783" s="6">
        <f ca="1">IFERROR(IF(AND(OR(P783="Global X Investments Canada Inc",P783="Fidelity Investments Canada ULC",P783="3iQ Corp."), ISNUMBER(SEARCH("/U", A783))), 0, VLOOKUP(A783,'[1]fund_flow (BBG)'!$A:$D,2,FALSE)),0)</f>
        <v>0</v>
      </c>
      <c r="T783" s="6">
        <f ca="1">IFERROR(IF(AND(OR(P783="Global X Investments Canada Inc",P783="Fidelity Investments Canada ULC",P783="3iQ Corp."), ISNUMBER(SEARCH("/U", A783))), 0, VLOOKUP(A783,'[1]fund_flow (BBG)'!$A:$D,4,FALSE)),0)</f>
        <v>0</v>
      </c>
      <c r="U783" s="6">
        <f ca="1">IFERROR(IF(AND(OR(P783="Global X Investments Canada Inc",P783="Fidelity Investments Canada ULC",P783="3iQ Corp."), ISNUMBER(SEARCH("/U", A783))), 0, VLOOKUP(A783,'[1]fund_flow (BBG)'!$E:$F,2,FALSE)),0)</f>
        <v>0</v>
      </c>
      <c r="V783" s="6">
        <f ca="1">IFERROR(IF(AND(OR(P783="Global X Investments Canada Inc",P783="Fidelity Investments Canada ULC",P783="3iQ Corp."), ISNUMBER(SEARCH("/U", A783))), 0, VLOOKUP(A783,'[1]fund_flow (BBG)'!$G:$H,2,FALSE)),0)</f>
        <v>0</v>
      </c>
      <c r="W783" s="6">
        <f ca="1">IFERROR(IF(AND(OR(P783="Global X Investments Canada Inc",P783="Fidelity Investments Canada ULC",P783="3iQ Corp."), ISNUMBER(SEARCH("/U", A783))), 0, VLOOKUP(A783,'[1]fund_flow (BBG)'!$I:$J,2,FALSE)),0)</f>
        <v>0</v>
      </c>
      <c r="X783" s="6">
        <f ca="1">IFERROR(VLOOKUP(A783,'[1]num_trades (BBG)'!$A:$C,2,FALSE),0)</f>
        <v>0</v>
      </c>
      <c r="Y783" s="6">
        <f ca="1">IFERROR(VLOOKUP(A783,'[1]Turnover (BBG)'!$A:$C,2,FALSE),0)</f>
        <v>0</v>
      </c>
      <c r="Z783" s="6" t="str">
        <f>+IFERROR(IFERROR(VLOOKUP(M783,'[1]Category Mapping'!A:B,2,0),VLOOKUP(N783,'[1]Category Mapping'!A:B,2,0)),"Other")</f>
        <v>Other</v>
      </c>
      <c r="AA783" s="7">
        <v>0</v>
      </c>
      <c r="AB783" s="6"/>
    </row>
    <row r="784" spans="1:28">
      <c r="A784" t="s">
        <v>4804</v>
      </c>
      <c r="B784">
        <v>783</v>
      </c>
      <c r="C784" t="s">
        <v>4805</v>
      </c>
      <c r="D784" t="s">
        <v>4806</v>
      </c>
      <c r="E784" s="5">
        <v>45223</v>
      </c>
      <c r="F784">
        <v>1</v>
      </c>
      <c r="G784" t="s">
        <v>4807</v>
      </c>
      <c r="H784">
        <v>291004208</v>
      </c>
      <c r="I784">
        <v>0.8</v>
      </c>
      <c r="J784">
        <v>1.38</v>
      </c>
      <c r="K784" s="5">
        <v>43675</v>
      </c>
      <c r="L784" t="s">
        <v>32</v>
      </c>
      <c r="M784" t="s">
        <v>142</v>
      </c>
      <c r="N784" t="s">
        <v>4802</v>
      </c>
      <c r="P784" s="6" t="s">
        <v>4765</v>
      </c>
      <c r="Q784" t="s">
        <v>4808</v>
      </c>
      <c r="R784" s="6">
        <f ca="1">IFERROR(IF(AND(OR(P784="Global X Investments Canada Inc",P784="Fidelity Investments Canada ULC",P784="3iQ Corp."), ISNUMBER(SEARCH("/U", A784))), 0, VLOOKUP(A784,'[1]aum (BBG)'!$A:$D,2,FALSE)),0)</f>
        <v>0</v>
      </c>
      <c r="S784" s="6">
        <f ca="1">IFERROR(IF(AND(OR(P784="Global X Investments Canada Inc",P784="Fidelity Investments Canada ULC",P784="3iQ Corp."), ISNUMBER(SEARCH("/U", A784))), 0, VLOOKUP(A784,'[1]fund_flow (BBG)'!$A:$D,2,FALSE)),0)</f>
        <v>0</v>
      </c>
      <c r="T784" s="6">
        <f ca="1">IFERROR(IF(AND(OR(P784="Global X Investments Canada Inc",P784="Fidelity Investments Canada ULC",P784="3iQ Corp."), ISNUMBER(SEARCH("/U", A784))), 0, VLOOKUP(A784,'[1]fund_flow (BBG)'!$A:$D,4,FALSE)),0)</f>
        <v>0</v>
      </c>
      <c r="U784" s="6">
        <f ca="1">IFERROR(IF(AND(OR(P784="Global X Investments Canada Inc",P784="Fidelity Investments Canada ULC",P784="3iQ Corp."), ISNUMBER(SEARCH("/U", A784))), 0, VLOOKUP(A784,'[1]fund_flow (BBG)'!$E:$F,2,FALSE)),0)</f>
        <v>0</v>
      </c>
      <c r="V784" s="6">
        <f ca="1">IFERROR(IF(AND(OR(P784="Global X Investments Canada Inc",P784="Fidelity Investments Canada ULC",P784="3iQ Corp."), ISNUMBER(SEARCH("/U", A784))), 0, VLOOKUP(A784,'[1]fund_flow (BBG)'!$G:$H,2,FALSE)),0)</f>
        <v>0</v>
      </c>
      <c r="W784" s="6">
        <f ca="1">IFERROR(IF(AND(OR(P784="Global X Investments Canada Inc",P784="Fidelity Investments Canada ULC",P784="3iQ Corp."), ISNUMBER(SEARCH("/U", A784))), 0, VLOOKUP(A784,'[1]fund_flow (BBG)'!$I:$J,2,FALSE)),0)</f>
        <v>0</v>
      </c>
      <c r="X784" s="6">
        <f ca="1">IFERROR(VLOOKUP(A784,'[1]num_trades (BBG)'!$A:$C,2,FALSE),0)</f>
        <v>0</v>
      </c>
      <c r="Y784" s="6">
        <f ca="1">IFERROR(VLOOKUP(A784,'[1]Turnover (BBG)'!$A:$C,2,FALSE),0)</f>
        <v>0</v>
      </c>
      <c r="Z784" s="6" t="str">
        <f>+IFERROR(IFERROR(VLOOKUP(M784,'[1]Category Mapping'!A:B,2,0),VLOOKUP(N784,'[1]Category Mapping'!A:B,2,0)),"Other")</f>
        <v>Other</v>
      </c>
      <c r="AA784" s="7">
        <v>0</v>
      </c>
      <c r="AB784" s="6"/>
    </row>
    <row r="785" spans="1:28">
      <c r="A785" t="s">
        <v>4809</v>
      </c>
      <c r="B785">
        <v>784</v>
      </c>
      <c r="C785" t="s">
        <v>4810</v>
      </c>
      <c r="D785" t="s">
        <v>4811</v>
      </c>
      <c r="E785" s="5">
        <v>45223</v>
      </c>
      <c r="F785">
        <v>1</v>
      </c>
      <c r="G785" t="s">
        <v>4812</v>
      </c>
      <c r="H785">
        <v>291006104</v>
      </c>
      <c r="I785">
        <v>0.8</v>
      </c>
      <c r="J785">
        <v>1.39</v>
      </c>
      <c r="K785" s="5">
        <v>43675</v>
      </c>
      <c r="L785" t="s">
        <v>32</v>
      </c>
      <c r="M785" t="s">
        <v>142</v>
      </c>
      <c r="N785" t="s">
        <v>3843</v>
      </c>
      <c r="P785" s="6" t="s">
        <v>4765</v>
      </c>
      <c r="Q785" t="s">
        <v>4813</v>
      </c>
      <c r="R785" s="6">
        <f ca="1">IFERROR(IF(AND(OR(P785="Global X Investments Canada Inc",P785="Fidelity Investments Canada ULC",P785="3iQ Corp."), ISNUMBER(SEARCH("/U", A785))), 0, VLOOKUP(A785,'[1]aum (BBG)'!$A:$D,2,FALSE)),0)</f>
        <v>0</v>
      </c>
      <c r="S785" s="6">
        <f ca="1">IFERROR(IF(AND(OR(P785="Global X Investments Canada Inc",P785="Fidelity Investments Canada ULC",P785="3iQ Corp."), ISNUMBER(SEARCH("/U", A785))), 0, VLOOKUP(A785,'[1]fund_flow (BBG)'!$A:$D,2,FALSE)),0)</f>
        <v>0</v>
      </c>
      <c r="T785" s="6">
        <f ca="1">IFERROR(IF(AND(OR(P785="Global X Investments Canada Inc",P785="Fidelity Investments Canada ULC",P785="3iQ Corp."), ISNUMBER(SEARCH("/U", A785))), 0, VLOOKUP(A785,'[1]fund_flow (BBG)'!$A:$D,4,FALSE)),0)</f>
        <v>0</v>
      </c>
      <c r="U785" s="6">
        <f ca="1">IFERROR(IF(AND(OR(P785="Global X Investments Canada Inc",P785="Fidelity Investments Canada ULC",P785="3iQ Corp."), ISNUMBER(SEARCH("/U", A785))), 0, VLOOKUP(A785,'[1]fund_flow (BBG)'!$E:$F,2,FALSE)),0)</f>
        <v>0</v>
      </c>
      <c r="V785" s="6">
        <f ca="1">IFERROR(IF(AND(OR(P785="Global X Investments Canada Inc",P785="Fidelity Investments Canada ULC",P785="3iQ Corp."), ISNUMBER(SEARCH("/U", A785))), 0, VLOOKUP(A785,'[1]fund_flow (BBG)'!$G:$H,2,FALSE)),0)</f>
        <v>0</v>
      </c>
      <c r="W785" s="6">
        <f ca="1">IFERROR(IF(AND(OR(P785="Global X Investments Canada Inc",P785="Fidelity Investments Canada ULC",P785="3iQ Corp."), ISNUMBER(SEARCH("/U", A785))), 0, VLOOKUP(A785,'[1]fund_flow (BBG)'!$I:$J,2,FALSE)),0)</f>
        <v>0</v>
      </c>
      <c r="X785" s="6">
        <f ca="1">IFERROR(VLOOKUP(A785,'[1]num_trades (BBG)'!$A:$C,2,FALSE),0)</f>
        <v>0</v>
      </c>
      <c r="Y785" s="6">
        <f ca="1">IFERROR(VLOOKUP(A785,'[1]Turnover (BBG)'!$A:$C,2,FALSE),0)</f>
        <v>0</v>
      </c>
      <c r="Z785" s="6" t="str">
        <f>+IFERROR(IFERROR(VLOOKUP(M785,'[1]Category Mapping'!A:B,2,0),VLOOKUP(N785,'[1]Category Mapping'!A:B,2,0)),"Other")</f>
        <v>Other</v>
      </c>
      <c r="AA785" s="7">
        <v>0</v>
      </c>
      <c r="AB785" s="6"/>
    </row>
    <row r="786" spans="1:28">
      <c r="A786" t="s">
        <v>4814</v>
      </c>
      <c r="B786">
        <v>785</v>
      </c>
      <c r="C786" t="s">
        <v>4815</v>
      </c>
      <c r="D786" t="s">
        <v>4816</v>
      </c>
      <c r="E786" s="5">
        <v>45223</v>
      </c>
      <c r="F786">
        <v>1</v>
      </c>
      <c r="G786" t="s">
        <v>4817</v>
      </c>
      <c r="H786">
        <v>291006203</v>
      </c>
      <c r="I786">
        <v>0.8</v>
      </c>
      <c r="J786">
        <v>1.39</v>
      </c>
      <c r="K786" s="5">
        <v>43675</v>
      </c>
      <c r="L786" t="s">
        <v>32</v>
      </c>
      <c r="M786" t="s">
        <v>142</v>
      </c>
      <c r="N786" t="s">
        <v>3843</v>
      </c>
      <c r="P786" s="6" t="s">
        <v>4765</v>
      </c>
      <c r="Q786" t="s">
        <v>4818</v>
      </c>
      <c r="R786" s="6">
        <f ca="1">IFERROR(IF(AND(OR(P786="Global X Investments Canada Inc",P786="Fidelity Investments Canada ULC",P786="3iQ Corp."), ISNUMBER(SEARCH("/U", A786))), 0, VLOOKUP(A786,'[1]aum (BBG)'!$A:$D,2,FALSE)),0)</f>
        <v>0</v>
      </c>
      <c r="S786" s="6">
        <f ca="1">IFERROR(IF(AND(OR(P786="Global X Investments Canada Inc",P786="Fidelity Investments Canada ULC",P786="3iQ Corp."), ISNUMBER(SEARCH("/U", A786))), 0, VLOOKUP(A786,'[1]fund_flow (BBG)'!$A:$D,2,FALSE)),0)</f>
        <v>0</v>
      </c>
      <c r="T786" s="6">
        <f ca="1">IFERROR(IF(AND(OR(P786="Global X Investments Canada Inc",P786="Fidelity Investments Canada ULC",P786="3iQ Corp."), ISNUMBER(SEARCH("/U", A786))), 0, VLOOKUP(A786,'[1]fund_flow (BBG)'!$A:$D,4,FALSE)),0)</f>
        <v>0</v>
      </c>
      <c r="U786" s="6">
        <f ca="1">IFERROR(IF(AND(OR(P786="Global X Investments Canada Inc",P786="Fidelity Investments Canada ULC",P786="3iQ Corp."), ISNUMBER(SEARCH("/U", A786))), 0, VLOOKUP(A786,'[1]fund_flow (BBG)'!$E:$F,2,FALSE)),0)</f>
        <v>0</v>
      </c>
      <c r="V786" s="6">
        <f ca="1">IFERROR(IF(AND(OR(P786="Global X Investments Canada Inc",P786="Fidelity Investments Canada ULC",P786="3iQ Corp."), ISNUMBER(SEARCH("/U", A786))), 0, VLOOKUP(A786,'[1]fund_flow (BBG)'!$G:$H,2,FALSE)),0)</f>
        <v>0</v>
      </c>
      <c r="W786" s="6">
        <f ca="1">IFERROR(IF(AND(OR(P786="Global X Investments Canada Inc",P786="Fidelity Investments Canada ULC",P786="3iQ Corp."), ISNUMBER(SEARCH("/U", A786))), 0, VLOOKUP(A786,'[1]fund_flow (BBG)'!$I:$J,2,FALSE)),0)</f>
        <v>0</v>
      </c>
      <c r="X786" s="6">
        <f ca="1">IFERROR(VLOOKUP(A786,'[1]num_trades (BBG)'!$A:$C,2,FALSE),0)</f>
        <v>0</v>
      </c>
      <c r="Y786" s="6">
        <f ca="1">IFERROR(VLOOKUP(A786,'[1]Turnover (BBG)'!$A:$C,2,FALSE),0)</f>
        <v>0</v>
      </c>
      <c r="Z786" s="6" t="str">
        <f>+IFERROR(IFERROR(VLOOKUP(M786,'[1]Category Mapping'!A:B,2,0),VLOOKUP(N786,'[1]Category Mapping'!A:B,2,0)),"Other")</f>
        <v>Other</v>
      </c>
      <c r="AA786" s="7">
        <v>0</v>
      </c>
      <c r="AB786" s="6"/>
    </row>
    <row r="787" spans="1:28">
      <c r="A787" t="s">
        <v>4819</v>
      </c>
      <c r="B787">
        <v>786</v>
      </c>
      <c r="C787" t="s">
        <v>4820</v>
      </c>
      <c r="D787" t="s">
        <v>4821</v>
      </c>
      <c r="E787" s="5" t="s">
        <v>29</v>
      </c>
      <c r="F787">
        <v>1</v>
      </c>
      <c r="G787" t="s">
        <v>4822</v>
      </c>
      <c r="H787" t="s">
        <v>4823</v>
      </c>
      <c r="I787">
        <v>0.75</v>
      </c>
      <c r="J787">
        <v>0.91</v>
      </c>
      <c r="K787" s="5">
        <v>43689</v>
      </c>
      <c r="L787" t="s">
        <v>32</v>
      </c>
      <c r="M787" t="s">
        <v>261</v>
      </c>
      <c r="N787" t="s">
        <v>610</v>
      </c>
      <c r="P787" s="6" t="s">
        <v>1017</v>
      </c>
      <c r="Q787" t="s">
        <v>4824</v>
      </c>
      <c r="R787" s="6">
        <f ca="1">IFERROR(IF(AND(OR(P787="Global X Investments Canada Inc",P787="Fidelity Investments Canada ULC",P787="3iQ Corp."), ISNUMBER(SEARCH("/U", A787))), 0, VLOOKUP(A787,'[1]aum (BBG)'!$A:$D,2,FALSE)),0)</f>
        <v>4744856.4520884361</v>
      </c>
      <c r="S787" s="6">
        <f ca="1">IFERROR(IF(AND(OR(P787="Global X Investments Canada Inc",P787="Fidelity Investments Canada ULC",P787="3iQ Corp."), ISNUMBER(SEARCH("/U", A787))), 0, VLOOKUP(A787,'[1]fund_flow (BBG)'!$A:$D,2,FALSE)),0)</f>
        <v>0</v>
      </c>
      <c r="T787" s="6">
        <f ca="1">IFERROR(IF(AND(OR(P787="Global X Investments Canada Inc",P787="Fidelity Investments Canada ULC",P787="3iQ Corp."), ISNUMBER(SEARCH("/U", A787))), 0, VLOOKUP(A787,'[1]fund_flow (BBG)'!$A:$D,4,FALSE)),0)</f>
        <v>0</v>
      </c>
      <c r="U787" s="6">
        <f ca="1">IFERROR(IF(AND(OR(P787="Global X Investments Canada Inc",P787="Fidelity Investments Canada ULC",P787="3iQ Corp."), ISNUMBER(SEARCH("/U", A787))), 0, VLOOKUP(A787,'[1]fund_flow (BBG)'!$E:$F,2,FALSE)),0)</f>
        <v>0</v>
      </c>
      <c r="V787" s="6">
        <f ca="1">IFERROR(IF(AND(OR(P787="Global X Investments Canada Inc",P787="Fidelity Investments Canada ULC",P787="3iQ Corp."), ISNUMBER(SEARCH("/U", A787))), 0, VLOOKUP(A787,'[1]fund_flow (BBG)'!$G:$H,2,FALSE)),0)</f>
        <v>0</v>
      </c>
      <c r="W787" s="6">
        <f ca="1">IFERROR(IF(AND(OR(P787="Global X Investments Canada Inc",P787="Fidelity Investments Canada ULC",P787="3iQ Corp."), ISNUMBER(SEARCH("/U", A787))), 0, VLOOKUP(A787,'[1]fund_flow (BBG)'!$I:$J,2,FALSE)),0)</f>
        <v>0</v>
      </c>
      <c r="X787" s="6">
        <f ca="1">IFERROR(VLOOKUP(A787,'[1]num_trades (BBG)'!$A:$C,2,FALSE),0)</f>
        <v>0</v>
      </c>
      <c r="Y787" s="6">
        <f ca="1">IFERROR(VLOOKUP(A787,'[1]Turnover (BBG)'!$A:$C,2,FALSE),0)</f>
        <v>0</v>
      </c>
      <c r="Z787" s="6" t="str">
        <f>+IFERROR(IFERROR(VLOOKUP(M787,'[1]Category Mapping'!A:B,2,0),VLOOKUP(N787,'[1]Category Mapping'!A:B,2,0)),"Other")</f>
        <v>Other</v>
      </c>
      <c r="AA787" s="7">
        <v>5902754.8340624068</v>
      </c>
      <c r="AB787" s="6"/>
    </row>
    <row r="788" spans="1:28">
      <c r="A788" t="s">
        <v>4825</v>
      </c>
      <c r="B788">
        <v>787</v>
      </c>
      <c r="C788" t="s">
        <v>4826</v>
      </c>
      <c r="D788" t="s">
        <v>4827</v>
      </c>
      <c r="E788" s="5" t="s">
        <v>29</v>
      </c>
      <c r="F788">
        <v>1</v>
      </c>
      <c r="G788" t="s">
        <v>4828</v>
      </c>
      <c r="H788" t="s">
        <v>4829</v>
      </c>
      <c r="I788">
        <v>0.6</v>
      </c>
      <c r="J788">
        <v>0.82</v>
      </c>
      <c r="K788" s="5">
        <v>43689</v>
      </c>
      <c r="L788" t="s">
        <v>32</v>
      </c>
      <c r="M788" t="s">
        <v>170</v>
      </c>
      <c r="N788" t="s">
        <v>3188</v>
      </c>
      <c r="P788" s="6" t="s">
        <v>135</v>
      </c>
      <c r="Q788" t="s">
        <v>4830</v>
      </c>
      <c r="R788" s="6">
        <f ca="1">IFERROR(IF(AND(OR(P788="Global X Investments Canada Inc",P788="Fidelity Investments Canada ULC",P788="3iQ Corp."), ISNUMBER(SEARCH("/U", A788))), 0, VLOOKUP(A788,'[1]aum (BBG)'!$A:$D,2,FALSE)),0)</f>
        <v>20862860.400909424</v>
      </c>
      <c r="S788" s="6">
        <f ca="1">IFERROR(IF(AND(OR(P788="Global X Investments Canada Inc",P788="Fidelity Investments Canada ULC",P788="3iQ Corp."), ISNUMBER(SEARCH("/U", A788))), 0, VLOOKUP(A788,'[1]fund_flow (BBG)'!$A:$D,2,FALSE)),0)</f>
        <v>0</v>
      </c>
      <c r="T788" s="6">
        <f ca="1">IFERROR(IF(AND(OR(P788="Global X Investments Canada Inc",P788="Fidelity Investments Canada ULC",P788="3iQ Corp."), ISNUMBER(SEARCH("/U", A788))), 0, VLOOKUP(A788,'[1]fund_flow (BBG)'!$A:$D,4,FALSE)),0)</f>
        <v>0</v>
      </c>
      <c r="U788" s="6">
        <f ca="1">IFERROR(IF(AND(OR(P788="Global X Investments Canada Inc",P788="Fidelity Investments Canada ULC",P788="3iQ Corp."), ISNUMBER(SEARCH("/U", A788))), 0, VLOOKUP(A788,'[1]fund_flow (BBG)'!$E:$F,2,FALSE)),0)</f>
        <v>0</v>
      </c>
      <c r="V788" s="6">
        <f ca="1">IFERROR(IF(AND(OR(P788="Global X Investments Canada Inc",P788="Fidelity Investments Canada ULC",P788="3iQ Corp."), ISNUMBER(SEARCH("/U", A788))), 0, VLOOKUP(A788,'[1]fund_flow (BBG)'!$G:$H,2,FALSE)),0)</f>
        <v>0</v>
      </c>
      <c r="W788" s="6">
        <f ca="1">IFERROR(IF(AND(OR(P788="Global X Investments Canada Inc",P788="Fidelity Investments Canada ULC",P788="3iQ Corp."), ISNUMBER(SEARCH("/U", A788))), 0, VLOOKUP(A788,'[1]fund_flow (BBG)'!$I:$J,2,FALSE)),0)</f>
        <v>0</v>
      </c>
      <c r="X788" s="6">
        <f ca="1">IFERROR(VLOOKUP(A788,'[1]num_trades (BBG)'!$A:$C,2,FALSE),0)</f>
        <v>58</v>
      </c>
      <c r="Y788" s="6">
        <f ca="1">IFERROR(VLOOKUP(A788,'[1]Turnover (BBG)'!$A:$C,2,FALSE),0)</f>
        <v>361360.98</v>
      </c>
      <c r="Z788" s="6" t="str">
        <f>+IFERROR(IFERROR(VLOOKUP(M788,'[1]Category Mapping'!A:B,2,0),VLOOKUP(N788,'[1]Category Mapping'!A:B,2,0)),"Other")</f>
        <v>Asset Allocation</v>
      </c>
      <c r="AA788" s="7">
        <v>26671642.700454712</v>
      </c>
      <c r="AB788" s="6"/>
    </row>
    <row r="789" spans="1:28">
      <c r="A789" t="s">
        <v>4831</v>
      </c>
      <c r="B789">
        <v>788</v>
      </c>
      <c r="C789" t="s">
        <v>4832</v>
      </c>
      <c r="D789" t="s">
        <v>4833</v>
      </c>
      <c r="E789" s="5" t="s">
        <v>29</v>
      </c>
      <c r="F789">
        <v>1</v>
      </c>
      <c r="G789" t="s">
        <v>4834</v>
      </c>
      <c r="H789" t="s">
        <v>4835</v>
      </c>
      <c r="I789">
        <v>0.75</v>
      </c>
      <c r="J789">
        <v>0.96</v>
      </c>
      <c r="K789" s="5">
        <v>43689</v>
      </c>
      <c r="L789" t="s">
        <v>32</v>
      </c>
      <c r="M789" t="s">
        <v>820</v>
      </c>
      <c r="N789" t="s">
        <v>87</v>
      </c>
      <c r="P789" s="6" t="s">
        <v>1017</v>
      </c>
      <c r="Q789" t="s">
        <v>4836</v>
      </c>
      <c r="R789" s="6">
        <f ca="1">IFERROR(IF(AND(OR(P789="Global X Investments Canada Inc",P789="Fidelity Investments Canada ULC",P789="3iQ Corp."), ISNUMBER(SEARCH("/U", A789))), 0, VLOOKUP(A789,'[1]aum (BBG)'!$A:$D,2,FALSE)),0)</f>
        <v>1258657.5778808673</v>
      </c>
      <c r="S789" s="6">
        <f ca="1">IFERROR(IF(AND(OR(P789="Global X Investments Canada Inc",P789="Fidelity Investments Canada ULC",P789="3iQ Corp."), ISNUMBER(SEARCH("/U", A789))), 0, VLOOKUP(A789,'[1]fund_flow (BBG)'!$A:$D,2,FALSE)),0)</f>
        <v>0</v>
      </c>
      <c r="T789" s="6">
        <f ca="1">IFERROR(IF(AND(OR(P789="Global X Investments Canada Inc",P789="Fidelity Investments Canada ULC",P789="3iQ Corp."), ISNUMBER(SEARCH("/U", A789))), 0, VLOOKUP(A789,'[1]fund_flow (BBG)'!$A:$D,4,FALSE)),0)</f>
        <v>0</v>
      </c>
      <c r="U789" s="6">
        <f ca="1">IFERROR(IF(AND(OR(P789="Global X Investments Canada Inc",P789="Fidelity Investments Canada ULC",P789="3iQ Corp."), ISNUMBER(SEARCH("/U", A789))), 0, VLOOKUP(A789,'[1]fund_flow (BBG)'!$E:$F,2,FALSE)),0)</f>
        <v>0</v>
      </c>
      <c r="V789" s="6">
        <f ca="1">IFERROR(IF(AND(OR(P789="Global X Investments Canada Inc",P789="Fidelity Investments Canada ULC",P789="3iQ Corp."), ISNUMBER(SEARCH("/U", A789))), 0, VLOOKUP(A789,'[1]fund_flow (BBG)'!$G:$H,2,FALSE)),0)</f>
        <v>0</v>
      </c>
      <c r="W789" s="6">
        <f ca="1">IFERROR(IF(AND(OR(P789="Global X Investments Canada Inc",P789="Fidelity Investments Canada ULC",P789="3iQ Corp."), ISNUMBER(SEARCH("/U", A789))), 0, VLOOKUP(A789,'[1]fund_flow (BBG)'!$I:$J,2,FALSE)),0)</f>
        <v>0</v>
      </c>
      <c r="X789" s="6">
        <f ca="1">IFERROR(VLOOKUP(A789,'[1]num_trades (BBG)'!$A:$C,2,FALSE),0)</f>
        <v>2</v>
      </c>
      <c r="Y789" s="6">
        <f ca="1">IFERROR(VLOOKUP(A789,'[1]Turnover (BBG)'!$A:$C,2,FALSE),0)</f>
        <v>61.36</v>
      </c>
      <c r="Z789" s="6" t="str">
        <f>+IFERROR(IFERROR(VLOOKUP(M789,'[1]Category Mapping'!A:B,2,0),VLOOKUP(N789,'[1]Category Mapping'!A:B,2,0)),"Other")</f>
        <v>Covered Call</v>
      </c>
      <c r="AA789" s="7">
        <v>1905135.2513916299</v>
      </c>
      <c r="AB789" s="6"/>
    </row>
    <row r="790" spans="1:28">
      <c r="A790" t="s">
        <v>4837</v>
      </c>
      <c r="B790">
        <v>789</v>
      </c>
      <c r="C790" t="s">
        <v>4838</v>
      </c>
      <c r="D790" t="s">
        <v>4839</v>
      </c>
      <c r="E790" s="5" t="s">
        <v>29</v>
      </c>
      <c r="F790">
        <v>1</v>
      </c>
      <c r="G790" t="s">
        <v>4840</v>
      </c>
      <c r="H790" t="s">
        <v>4841</v>
      </c>
      <c r="I790">
        <v>0.75</v>
      </c>
      <c r="J790">
        <v>0.96</v>
      </c>
      <c r="K790" s="5">
        <v>43689</v>
      </c>
      <c r="L790" t="s">
        <v>32</v>
      </c>
      <c r="M790" t="s">
        <v>820</v>
      </c>
      <c r="N790" t="s">
        <v>79</v>
      </c>
      <c r="P790" s="6" t="s">
        <v>1017</v>
      </c>
      <c r="Q790" t="s">
        <v>4842</v>
      </c>
      <c r="R790" s="6">
        <f ca="1">IFERROR(IF(AND(OR(P790="Global X Investments Canada Inc",P790="Fidelity Investments Canada ULC",P790="3iQ Corp."), ISNUMBER(SEARCH("/U", A790))), 0, VLOOKUP(A790,'[1]aum (BBG)'!$A:$D,2,FALSE)),0)</f>
        <v>5193624.2533087973</v>
      </c>
      <c r="S790" s="6">
        <f ca="1">IFERROR(IF(AND(OR(P790="Global X Investments Canada Inc",P790="Fidelity Investments Canada ULC",P790="3iQ Corp."), ISNUMBER(SEARCH("/U", A790))), 0, VLOOKUP(A790,'[1]fund_flow (BBG)'!$A:$D,2,FALSE)),0)</f>
        <v>0</v>
      </c>
      <c r="T790" s="6">
        <f ca="1">IFERROR(IF(AND(OR(P790="Global X Investments Canada Inc",P790="Fidelity Investments Canada ULC",P790="3iQ Corp."), ISNUMBER(SEARCH("/U", A790))), 0, VLOOKUP(A790,'[1]fund_flow (BBG)'!$A:$D,4,FALSE)),0)</f>
        <v>0</v>
      </c>
      <c r="U790" s="6">
        <f ca="1">IFERROR(IF(AND(OR(P790="Global X Investments Canada Inc",P790="Fidelity Investments Canada ULC",P790="3iQ Corp."), ISNUMBER(SEARCH("/U", A790))), 0, VLOOKUP(A790,'[1]fund_flow (BBG)'!$E:$F,2,FALSE)),0)</f>
        <v>217045.30670000019</v>
      </c>
      <c r="V790" s="6">
        <f ca="1">IFERROR(IF(AND(OR(P790="Global X Investments Canada Inc",P790="Fidelity Investments Canada ULC",P790="3iQ Corp."), ISNUMBER(SEARCH("/U", A790))), 0, VLOOKUP(A790,'[1]fund_flow (BBG)'!$G:$H,2,FALSE)),0)</f>
        <v>0</v>
      </c>
      <c r="W790" s="6">
        <f ca="1">IFERROR(IF(AND(OR(P790="Global X Investments Canada Inc",P790="Fidelity Investments Canada ULC",P790="3iQ Corp."), ISNUMBER(SEARCH("/U", A790))), 0, VLOOKUP(A790,'[1]fund_flow (BBG)'!$I:$J,2,FALSE)),0)</f>
        <v>217045.30670000019</v>
      </c>
      <c r="X790" s="6">
        <f ca="1">IFERROR(VLOOKUP(A790,'[1]num_trades (BBG)'!$A:$C,2,FALSE),0)</f>
        <v>21</v>
      </c>
      <c r="Y790" s="6">
        <f ca="1">IFERROR(VLOOKUP(A790,'[1]Turnover (BBG)'!$A:$C,2,FALSE),0)</f>
        <v>241821.05</v>
      </c>
      <c r="Z790" s="6" t="str">
        <f>+IFERROR(IFERROR(VLOOKUP(M790,'[1]Category Mapping'!A:B,2,0),VLOOKUP(N790,'[1]Category Mapping'!A:B,2,0)),"Other")</f>
        <v>Covered Call</v>
      </c>
      <c r="AA790" s="7">
        <v>4966710.7882132698</v>
      </c>
      <c r="AB790" s="6"/>
    </row>
    <row r="791" spans="1:28">
      <c r="A791" t="s">
        <v>4843</v>
      </c>
      <c r="B791">
        <v>790</v>
      </c>
      <c r="C791" t="s">
        <v>4844</v>
      </c>
      <c r="D791" t="s">
        <v>4845</v>
      </c>
      <c r="E791" s="5" t="s">
        <v>29</v>
      </c>
      <c r="F791">
        <v>1</v>
      </c>
      <c r="G791" t="s">
        <v>4846</v>
      </c>
      <c r="H791" t="s">
        <v>4847</v>
      </c>
      <c r="I791">
        <v>0.18</v>
      </c>
      <c r="J791">
        <v>0.2</v>
      </c>
      <c r="K791" s="5">
        <v>43690</v>
      </c>
      <c r="L791" t="s">
        <v>32</v>
      </c>
      <c r="M791" t="s">
        <v>170</v>
      </c>
      <c r="N791" t="s">
        <v>4446</v>
      </c>
      <c r="P791" s="6" t="s">
        <v>35</v>
      </c>
      <c r="Q791" t="s">
        <v>4848</v>
      </c>
      <c r="R791" s="6">
        <f ca="1">IFERROR(IF(AND(OR(P791="Global X Investments Canada Inc",P791="Fidelity Investments Canada ULC",P791="3iQ Corp."), ISNUMBER(SEARCH("/U", A791))), 0, VLOOKUP(A791,'[1]aum (BBG)'!$A:$D,2,FALSE)),0)</f>
        <v>13762185476.303101</v>
      </c>
      <c r="S791" s="6">
        <f ca="1">IFERROR(IF(AND(OR(P791="Global X Investments Canada Inc",P791="Fidelity Investments Canada ULC",P791="3iQ Corp."), ISNUMBER(SEARCH("/U", A791))), 0, VLOOKUP(A791,'[1]fund_flow (BBG)'!$A:$D,2,FALSE)),0)</f>
        <v>271129229.87499994</v>
      </c>
      <c r="T791" s="6">
        <f ca="1">IFERROR(IF(AND(OR(P791="Global X Investments Canada Inc",P791="Fidelity Investments Canada ULC",P791="3iQ Corp."), ISNUMBER(SEARCH("/U", A791))), 0, VLOOKUP(A791,'[1]fund_flow (BBG)'!$A:$D,4,FALSE)),0)</f>
        <v>193954531.19999859</v>
      </c>
      <c r="U791" s="6">
        <f ca="1">IFERROR(IF(AND(OR(P791="Global X Investments Canada Inc",P791="Fidelity Investments Canada ULC",P791="3iQ Corp."), ISNUMBER(SEARCH("/U", A791))), 0, VLOOKUP(A791,'[1]fund_flow (BBG)'!$E:$F,2,FALSE)),0)</f>
        <v>269602005.95000046</v>
      </c>
      <c r="V791" s="6">
        <f ca="1">IFERROR(IF(AND(OR(P791="Global X Investments Canada Inc",P791="Fidelity Investments Canada ULC",P791="3iQ Corp."), ISNUMBER(SEARCH("/U", A791))), 0, VLOOKUP(A791,'[1]fund_flow (BBG)'!$G:$H,2,FALSE)),0)</f>
        <v>273451457.07500094</v>
      </c>
      <c r="W791" s="6">
        <f ca="1">IFERROR(IF(AND(OR(P791="Global X Investments Canada Inc",P791="Fidelity Investments Canada ULC",P791="3iQ Corp."), ISNUMBER(SEARCH("/U", A791))), 0, VLOOKUP(A791,'[1]fund_flow (BBG)'!$I:$J,2,FALSE)),0)</f>
        <v>1424731555.4999986</v>
      </c>
      <c r="X791" s="6">
        <f ca="1">IFERROR(VLOOKUP(A791,'[1]num_trades (BBG)'!$A:$C,2,FALSE),0)</f>
        <v>111414</v>
      </c>
      <c r="Y791" s="6">
        <f ca="1">IFERROR(VLOOKUP(A791,'[1]Turnover (BBG)'!$A:$C,2,FALSE),0)</f>
        <v>564778100</v>
      </c>
      <c r="Z791" s="6" t="str">
        <f>+IFERROR(IFERROR(VLOOKUP(M791,'[1]Category Mapping'!A:B,2,0),VLOOKUP(N791,'[1]Category Mapping'!A:B,2,0)),"Other")</f>
        <v>Asset Allocation</v>
      </c>
      <c r="AA791" s="7">
        <v>5894656944.2749023</v>
      </c>
      <c r="AB791" s="6"/>
    </row>
    <row r="792" spans="1:28">
      <c r="A792" t="s">
        <v>4849</v>
      </c>
      <c r="B792">
        <v>791</v>
      </c>
      <c r="C792" t="s">
        <v>4850</v>
      </c>
      <c r="D792" t="s">
        <v>4851</v>
      </c>
      <c r="E792" s="5" t="s">
        <v>29</v>
      </c>
      <c r="F792">
        <v>1</v>
      </c>
      <c r="G792" t="s">
        <v>4852</v>
      </c>
      <c r="H792" t="s">
        <v>4853</v>
      </c>
      <c r="I792">
        <v>0.18</v>
      </c>
      <c r="J792">
        <v>0.2</v>
      </c>
      <c r="K792" s="5">
        <v>43690</v>
      </c>
      <c r="L792" t="s">
        <v>32</v>
      </c>
      <c r="M792" t="s">
        <v>170</v>
      </c>
      <c r="N792" t="s">
        <v>2276</v>
      </c>
      <c r="P792" s="6" t="s">
        <v>35</v>
      </c>
      <c r="Q792" t="s">
        <v>4854</v>
      </c>
      <c r="R792" s="6">
        <f ca="1">IFERROR(IF(AND(OR(P792="Global X Investments Canada Inc",P792="Fidelity Investments Canada ULC",P792="3iQ Corp."), ISNUMBER(SEARCH("/U", A792))), 0, VLOOKUP(A792,'[1]aum (BBG)'!$A:$D,2,FALSE)),0)</f>
        <v>336665538.12026978</v>
      </c>
      <c r="S792" s="6">
        <f ca="1">IFERROR(IF(AND(OR(P792="Global X Investments Canada Inc",P792="Fidelity Investments Canada ULC",P792="3iQ Corp."), ISNUMBER(SEARCH("/U", A792))), 0, VLOOKUP(A792,'[1]fund_flow (BBG)'!$A:$D,2,FALSE)),0)</f>
        <v>3842247.5000000093</v>
      </c>
      <c r="T792" s="6">
        <f ca="1">IFERROR(IF(AND(OR(P792="Global X Investments Canada Inc",P792="Fidelity Investments Canada ULC",P792="3iQ Corp."), ISNUMBER(SEARCH("/U", A792))), 0, VLOOKUP(A792,'[1]fund_flow (BBG)'!$A:$D,4,FALSE)),0)</f>
        <v>1923665.5000000272</v>
      </c>
      <c r="U792" s="6">
        <f ca="1">IFERROR(IF(AND(OR(P792="Global X Investments Canada Inc",P792="Fidelity Investments Canada ULC",P792="3iQ Corp."), ISNUMBER(SEARCH("/U", A792))), 0, VLOOKUP(A792,'[1]fund_flow (BBG)'!$E:$F,2,FALSE)),0)</f>
        <v>6415021.4000000004</v>
      </c>
      <c r="V792" s="6">
        <f ca="1">IFERROR(IF(AND(OR(P792="Global X Investments Canada Inc",P792="Fidelity Investments Canada ULC",P792="3iQ Corp."), ISNUMBER(SEARCH("/U", A792))), 0, VLOOKUP(A792,'[1]fund_flow (BBG)'!$G:$H,2,FALSE)),0)</f>
        <v>8365441.2749999817</v>
      </c>
      <c r="W792" s="6">
        <f ca="1">IFERROR(IF(AND(OR(P792="Global X Investments Canada Inc",P792="Fidelity Investments Canada ULC",P792="3iQ Corp."), ISNUMBER(SEARCH("/U", A792))), 0, VLOOKUP(A792,'[1]fund_flow (BBG)'!$I:$J,2,FALSE)),0)</f>
        <v>22468980.049999997</v>
      </c>
      <c r="X792" s="6">
        <f ca="1">IFERROR(VLOOKUP(A792,'[1]num_trades (BBG)'!$A:$C,2,FALSE),0)</f>
        <v>1148</v>
      </c>
      <c r="Y792" s="6">
        <f ca="1">IFERROR(VLOOKUP(A792,'[1]Turnover (BBG)'!$A:$C,2,FALSE),0)</f>
        <v>11494268</v>
      </c>
      <c r="Z792" s="6" t="str">
        <f>+IFERROR(IFERROR(VLOOKUP(M792,'[1]Category Mapping'!A:B,2,0),VLOOKUP(N792,'[1]Category Mapping'!A:B,2,0)),"Other")</f>
        <v>Asset Allocation</v>
      </c>
      <c r="AA792" s="7">
        <v>181135579.68139648</v>
      </c>
      <c r="AB792" s="6"/>
    </row>
    <row r="793" spans="1:28">
      <c r="A793" t="s">
        <v>4855</v>
      </c>
      <c r="B793">
        <v>792</v>
      </c>
      <c r="C793" t="s">
        <v>4856</v>
      </c>
      <c r="D793" t="s">
        <v>4857</v>
      </c>
      <c r="E793" s="5" t="s">
        <v>29</v>
      </c>
      <c r="F793">
        <v>1</v>
      </c>
      <c r="G793" t="s">
        <v>4858</v>
      </c>
      <c r="H793" t="s">
        <v>4859</v>
      </c>
      <c r="I793">
        <v>0.18</v>
      </c>
      <c r="J793">
        <v>0.2</v>
      </c>
      <c r="K793" s="5">
        <v>43690</v>
      </c>
      <c r="L793" t="s">
        <v>32</v>
      </c>
      <c r="M793" t="s">
        <v>170</v>
      </c>
      <c r="N793" t="s">
        <v>2276</v>
      </c>
      <c r="P793" s="6" t="s">
        <v>35</v>
      </c>
      <c r="Q793" t="s">
        <v>4860</v>
      </c>
      <c r="R793" s="6">
        <f ca="1">IFERROR(IF(AND(OR(P793="Global X Investments Canada Inc",P793="Fidelity Investments Canada ULC",P793="3iQ Corp."), ISNUMBER(SEARCH("/U", A793))), 0, VLOOKUP(A793,'[1]aum (BBG)'!$A:$D,2,FALSE)),0)</f>
        <v>103281194.40078735</v>
      </c>
      <c r="S793" s="6">
        <f ca="1">IFERROR(IF(AND(OR(P793="Global X Investments Canada Inc",P793="Fidelity Investments Canada ULC",P793="3iQ Corp."), ISNUMBER(SEARCH("/U", A793))), 0, VLOOKUP(A793,'[1]fund_flow (BBG)'!$A:$D,2,FALSE)),0)</f>
        <v>12236905.300000004</v>
      </c>
      <c r="T793" s="6">
        <f ca="1">IFERROR(IF(AND(OR(P793="Global X Investments Canada Inc",P793="Fidelity Investments Canada ULC",P793="3iQ Corp."), ISNUMBER(SEARCH("/U", A793))), 0, VLOOKUP(A793,'[1]fund_flow (BBG)'!$A:$D,4,FALSE)),0)</f>
        <v>533504.24999998871</v>
      </c>
      <c r="U793" s="6">
        <f ca="1">IFERROR(IF(AND(OR(P793="Global X Investments Canada Inc",P793="Fidelity Investments Canada ULC",P793="3iQ Corp."), ISNUMBER(SEARCH("/U", A793))), 0, VLOOKUP(A793,'[1]fund_flow (BBG)'!$E:$F,2,FALSE)),0)</f>
        <v>1598216.0500000038</v>
      </c>
      <c r="V793" s="6">
        <f ca="1">IFERROR(IF(AND(OR(P793="Global X Investments Canada Inc",P793="Fidelity Investments Canada ULC",P793="3iQ Corp."), ISNUMBER(SEARCH("/U", A793))), 0, VLOOKUP(A793,'[1]fund_flow (BBG)'!$G:$H,2,FALSE)),0)</f>
        <v>1603106.3000000038</v>
      </c>
      <c r="W793" s="6">
        <f ca="1">IFERROR(IF(AND(OR(P793="Global X Investments Canada Inc",P793="Fidelity Investments Canada ULC",P793="3iQ Corp."), ISNUMBER(SEARCH("/U", A793))), 0, VLOOKUP(A793,'[1]fund_flow (BBG)'!$I:$J,2,FALSE)),0)</f>
        <v>16506986.625000007</v>
      </c>
      <c r="X793" s="6">
        <f ca="1">IFERROR(VLOOKUP(A793,'[1]num_trades (BBG)'!$A:$C,2,FALSE),0)</f>
        <v>589</v>
      </c>
      <c r="Y793" s="6">
        <f ca="1">IFERROR(VLOOKUP(A793,'[1]Turnover (BBG)'!$A:$C,2,FALSE),0)</f>
        <v>16201985.800000001</v>
      </c>
      <c r="Z793" s="6" t="str">
        <f>+IFERROR(IFERROR(VLOOKUP(M793,'[1]Category Mapping'!A:B,2,0),VLOOKUP(N793,'[1]Category Mapping'!A:B,2,0)),"Other")</f>
        <v>Asset Allocation</v>
      </c>
      <c r="AA793" s="7">
        <v>59281897.926330566</v>
      </c>
      <c r="AB793" s="6"/>
    </row>
    <row r="794" spans="1:28">
      <c r="A794" t="s">
        <v>4861</v>
      </c>
      <c r="B794">
        <v>793</v>
      </c>
      <c r="C794" t="s">
        <v>4862</v>
      </c>
      <c r="D794" t="s">
        <v>4863</v>
      </c>
      <c r="E794" s="5" t="s">
        <v>29</v>
      </c>
      <c r="F794">
        <v>1</v>
      </c>
      <c r="G794" t="s">
        <v>4864</v>
      </c>
      <c r="H794" t="s">
        <v>4865</v>
      </c>
      <c r="I794">
        <v>0.85</v>
      </c>
      <c r="J794">
        <v>0.92</v>
      </c>
      <c r="K794" s="5">
        <v>43706</v>
      </c>
      <c r="L794" t="s">
        <v>32</v>
      </c>
      <c r="M794" t="s">
        <v>2385</v>
      </c>
      <c r="N794" t="s">
        <v>4866</v>
      </c>
      <c r="P794" s="6" t="s">
        <v>116</v>
      </c>
      <c r="Q794" t="s">
        <v>4867</v>
      </c>
      <c r="R794" s="6">
        <f ca="1">IFERROR(IF(AND(OR(P794="Global X Investments Canada Inc",P794="Fidelity Investments Canada ULC",P794="3iQ Corp."), ISNUMBER(SEARCH("/U", A794))), 0, VLOOKUP(A794,'[1]aum (BBG)'!$A:$D,2,FALSE)),0)</f>
        <v>23452957.534790039</v>
      </c>
      <c r="S794" s="6">
        <f ca="1">IFERROR(IF(AND(OR(P794="Global X Investments Canada Inc",P794="Fidelity Investments Canada ULC",P794="3iQ Corp."), ISNUMBER(SEARCH("/U", A794))), 0, VLOOKUP(A794,'[1]fund_flow (BBG)'!$A:$D,2,FALSE)),0)</f>
        <v>0</v>
      </c>
      <c r="T794" s="6">
        <f ca="1">IFERROR(IF(AND(OR(P794="Global X Investments Canada Inc",P794="Fidelity Investments Canada ULC",P794="3iQ Corp."), ISNUMBER(SEARCH("/U", A794))), 0, VLOOKUP(A794,'[1]fund_flow (BBG)'!$A:$D,4,FALSE)),0)</f>
        <v>0</v>
      </c>
      <c r="U794" s="6">
        <f ca="1">IFERROR(IF(AND(OR(P794="Global X Investments Canada Inc",P794="Fidelity Investments Canada ULC",P794="3iQ Corp."), ISNUMBER(SEARCH("/U", A794))), 0, VLOOKUP(A794,'[1]fund_flow (BBG)'!$E:$F,2,FALSE)),0)</f>
        <v>0</v>
      </c>
      <c r="V794" s="6">
        <f ca="1">IFERROR(IF(AND(OR(P794="Global X Investments Canada Inc",P794="Fidelity Investments Canada ULC",P794="3iQ Corp."), ISNUMBER(SEARCH("/U", A794))), 0, VLOOKUP(A794,'[1]fund_flow (BBG)'!$G:$H,2,FALSE)),0)</f>
        <v>0</v>
      </c>
      <c r="W794" s="6">
        <f ca="1">IFERROR(IF(AND(OR(P794="Global X Investments Canada Inc",P794="Fidelity Investments Canada ULC",P794="3iQ Corp."), ISNUMBER(SEARCH("/U", A794))), 0, VLOOKUP(A794,'[1]fund_flow (BBG)'!$I:$J,2,FALSE)),0)</f>
        <v>0</v>
      </c>
      <c r="X794" s="6">
        <f ca="1">IFERROR(VLOOKUP(A794,'[1]num_trades (BBG)'!$A:$C,2,FALSE),0)</f>
        <v>26</v>
      </c>
      <c r="Y794" s="6">
        <f ca="1">IFERROR(VLOOKUP(A794,'[1]Turnover (BBG)'!$A:$C,2,FALSE),0)</f>
        <v>194835.68000000002</v>
      </c>
      <c r="Z794" s="6" t="str">
        <f>+IFERROR(IFERROR(VLOOKUP(M794,'[1]Category Mapping'!A:B,2,0),VLOOKUP(N794,'[1]Category Mapping'!A:B,2,0)),"Other")</f>
        <v>Other</v>
      </c>
      <c r="AA794" s="7">
        <v>32509467.697143555</v>
      </c>
      <c r="AB794" s="6"/>
    </row>
    <row r="795" spans="1:28">
      <c r="A795" t="s">
        <v>4868</v>
      </c>
      <c r="B795">
        <v>794</v>
      </c>
      <c r="C795" t="s">
        <v>4869</v>
      </c>
      <c r="D795" t="s">
        <v>4870</v>
      </c>
      <c r="E795" s="5" t="s">
        <v>29</v>
      </c>
      <c r="F795">
        <v>1</v>
      </c>
      <c r="G795" t="s">
        <v>4871</v>
      </c>
      <c r="H795" t="s">
        <v>4872</v>
      </c>
      <c r="I795">
        <v>0.2</v>
      </c>
      <c r="J795">
        <v>0.22</v>
      </c>
      <c r="K795" s="5">
        <v>43718</v>
      </c>
      <c r="L795" t="s">
        <v>32</v>
      </c>
      <c r="M795" t="s">
        <v>480</v>
      </c>
      <c r="N795" t="s">
        <v>64</v>
      </c>
      <c r="P795" s="6" t="s">
        <v>35</v>
      </c>
      <c r="Q795" t="s">
        <v>4873</v>
      </c>
      <c r="R795" s="6">
        <f ca="1">IFERROR(IF(AND(OR(P795="Global X Investments Canada Inc",P795="Fidelity Investments Canada ULC",P795="3iQ Corp."), ISNUMBER(SEARCH("/U", A795))), 0, VLOOKUP(A795,'[1]aum (BBG)'!$A:$D,2,FALSE)),0)</f>
        <v>80702882.213592529</v>
      </c>
      <c r="S795" s="6">
        <f ca="1">IFERROR(IF(AND(OR(P795="Global X Investments Canada Inc",P795="Fidelity Investments Canada ULC",P795="3iQ Corp."), ISNUMBER(SEARCH("/U", A795))), 0, VLOOKUP(A795,'[1]fund_flow (BBG)'!$A:$D,2,FALSE)),0)</f>
        <v>1589579.4099999978</v>
      </c>
      <c r="T795" s="6">
        <f ca="1">IFERROR(IF(AND(OR(P795="Global X Investments Canada Inc",P795="Fidelity Investments Canada ULC",P795="3iQ Corp."), ISNUMBER(SEARCH("/U", A795))), 0, VLOOKUP(A795,'[1]fund_flow (BBG)'!$A:$D,4,FALSE)),0)</f>
        <v>1392141.5650000013</v>
      </c>
      <c r="U795" s="6">
        <f ca="1">IFERROR(IF(AND(OR(P795="Global X Investments Canada Inc",P795="Fidelity Investments Canada ULC",P795="3iQ Corp."), ISNUMBER(SEARCH("/U", A795))), 0, VLOOKUP(A795,'[1]fund_flow (BBG)'!$E:$F,2,FALSE)),0)</f>
        <v>365130.92500000779</v>
      </c>
      <c r="V795" s="6">
        <f ca="1">IFERROR(IF(AND(OR(P795="Global X Investments Canada Inc",P795="Fidelity Investments Canada ULC",P795="3iQ Corp."), ISNUMBER(SEARCH("/U", A795))), 0, VLOOKUP(A795,'[1]fund_flow (BBG)'!$G:$H,2,FALSE)),0)</f>
        <v>1417867.2600000012</v>
      </c>
      <c r="W795" s="6">
        <f ca="1">IFERROR(IF(AND(OR(P795="Global X Investments Canada Inc",P795="Fidelity Investments Canada ULC",P795="3iQ Corp."), ISNUMBER(SEARCH("/U", A795))), 0, VLOOKUP(A795,'[1]fund_flow (BBG)'!$I:$J,2,FALSE)),0)</f>
        <v>5440582.4000000078</v>
      </c>
      <c r="X795" s="6">
        <f ca="1">IFERROR(VLOOKUP(A795,'[1]num_trades (BBG)'!$A:$C,2,FALSE),0)</f>
        <v>2054</v>
      </c>
      <c r="Y795" s="6">
        <f ca="1">IFERROR(VLOOKUP(A795,'[1]Turnover (BBG)'!$A:$C,2,FALSE),0)</f>
        <v>12015415</v>
      </c>
      <c r="Z795" s="6" t="str">
        <f>+IFERROR(IFERROR(VLOOKUP(M795,'[1]Category Mapping'!A:B,2,0),VLOOKUP(N795,'[1]Category Mapping'!A:B,2,0)),"Other")</f>
        <v>Equity Essential</v>
      </c>
      <c r="AA795" s="7">
        <v>71982405.853271484</v>
      </c>
      <c r="AB795" s="6"/>
    </row>
    <row r="796" spans="1:28">
      <c r="A796" t="s">
        <v>4874</v>
      </c>
      <c r="B796">
        <v>795</v>
      </c>
      <c r="C796" t="s">
        <v>4875</v>
      </c>
      <c r="D796" t="s">
        <v>4876</v>
      </c>
      <c r="E796" s="5" t="s">
        <v>29</v>
      </c>
      <c r="F796">
        <v>1</v>
      </c>
      <c r="G796" t="s">
        <v>4877</v>
      </c>
      <c r="H796" t="s">
        <v>4878</v>
      </c>
      <c r="I796">
        <v>0.3</v>
      </c>
      <c r="J796">
        <v>0.32</v>
      </c>
      <c r="K796" s="5">
        <v>43718</v>
      </c>
      <c r="L796" t="s">
        <v>32</v>
      </c>
      <c r="M796" t="s">
        <v>480</v>
      </c>
      <c r="N796" t="s">
        <v>2060</v>
      </c>
      <c r="P796" s="6" t="s">
        <v>35</v>
      </c>
      <c r="Q796" t="s">
        <v>4879</v>
      </c>
      <c r="R796" s="6">
        <f ca="1">IFERROR(IF(AND(OR(P796="Global X Investments Canada Inc",P796="Fidelity Investments Canada ULC",P796="3iQ Corp."), ISNUMBER(SEARCH("/U", A796))), 0, VLOOKUP(A796,'[1]aum (BBG)'!$A:$D,2,FALSE)),0)</f>
        <v>207456565.0177002</v>
      </c>
      <c r="S796" s="6">
        <f ca="1">IFERROR(IF(AND(OR(P796="Global X Investments Canada Inc",P796="Fidelity Investments Canada ULC",P796="3iQ Corp."), ISNUMBER(SEARCH("/U", A796))), 0, VLOOKUP(A796,'[1]fund_flow (BBG)'!$A:$D,2,FALSE)),0)</f>
        <v>1127742.9549999759</v>
      </c>
      <c r="T796" s="6">
        <f ca="1">IFERROR(IF(AND(OR(P796="Global X Investments Canada Inc",P796="Fidelity Investments Canada ULC",P796="3iQ Corp."), ISNUMBER(SEARCH("/U", A796))), 0, VLOOKUP(A796,'[1]fund_flow (BBG)'!$A:$D,4,FALSE)),0)</f>
        <v>-1584424.4349999654</v>
      </c>
      <c r="U796" s="6">
        <f ca="1">IFERROR(IF(AND(OR(P796="Global X Investments Canada Inc",P796="Fidelity Investments Canada ULC",P796="3iQ Corp."), ISNUMBER(SEARCH("/U", A796))), 0, VLOOKUP(A796,'[1]fund_flow (BBG)'!$E:$F,2,FALSE)),0)</f>
        <v>2283351.2249999922</v>
      </c>
      <c r="V796" s="6">
        <f ca="1">IFERROR(IF(AND(OR(P796="Global X Investments Canada Inc",P796="Fidelity Investments Canada ULC",P796="3iQ Corp."), ISNUMBER(SEARCH("/U", A796))), 0, VLOOKUP(A796,'[1]fund_flow (BBG)'!$G:$H,2,FALSE)),0)</f>
        <v>924941.36999998032</v>
      </c>
      <c r="W796" s="6">
        <f ca="1">IFERROR(IF(AND(OR(P796="Global X Investments Canada Inc",P796="Fidelity Investments Canada ULC",P796="3iQ Corp."), ISNUMBER(SEARCH("/U", A796))), 0, VLOOKUP(A796,'[1]fund_flow (BBG)'!$I:$J,2,FALSE)),0)</f>
        <v>2757510.6599999839</v>
      </c>
      <c r="X796" s="6">
        <f ca="1">IFERROR(VLOOKUP(A796,'[1]num_trades (BBG)'!$A:$C,2,FALSE),0)</f>
        <v>1391</v>
      </c>
      <c r="Y796" s="6">
        <f ca="1">IFERROR(VLOOKUP(A796,'[1]Turnover (BBG)'!$A:$C,2,FALSE),0)</f>
        <v>15236160</v>
      </c>
      <c r="Z796" s="6" t="str">
        <f>+IFERROR(IFERROR(VLOOKUP(M796,'[1]Category Mapping'!A:B,2,0),VLOOKUP(N796,'[1]Category Mapping'!A:B,2,0)),"Other")</f>
        <v>Other</v>
      </c>
      <c r="AA796" s="7">
        <v>132893148.04077148</v>
      </c>
      <c r="AB796" s="6"/>
    </row>
    <row r="797" spans="1:28">
      <c r="A797" t="s">
        <v>4880</v>
      </c>
      <c r="B797">
        <v>796</v>
      </c>
      <c r="C797" t="s">
        <v>4881</v>
      </c>
      <c r="D797" t="s">
        <v>4882</v>
      </c>
      <c r="E797" s="5" t="s">
        <v>29</v>
      </c>
      <c r="F797">
        <v>1</v>
      </c>
      <c r="G797" t="s">
        <v>4883</v>
      </c>
      <c r="H797" t="s">
        <v>4884</v>
      </c>
      <c r="I797">
        <v>0.3</v>
      </c>
      <c r="J797">
        <v>0.32</v>
      </c>
      <c r="K797" s="5">
        <v>43718</v>
      </c>
      <c r="L797" t="s">
        <v>32</v>
      </c>
      <c r="M797" t="s">
        <v>480</v>
      </c>
      <c r="N797" t="s">
        <v>178</v>
      </c>
      <c r="P797" s="6" t="s">
        <v>35</v>
      </c>
      <c r="Q797" t="s">
        <v>4885</v>
      </c>
      <c r="R797" s="6">
        <f ca="1">IFERROR(IF(AND(OR(P797="Global X Investments Canada Inc",P797="Fidelity Investments Canada ULC",P797="3iQ Corp."), ISNUMBER(SEARCH("/U", A797))), 0, VLOOKUP(A797,'[1]aum (BBG)'!$A:$D,2,FALSE)),0)</f>
        <v>47079518.737792969</v>
      </c>
      <c r="S797" s="6">
        <f ca="1">IFERROR(IF(AND(OR(P797="Global X Investments Canada Inc",P797="Fidelity Investments Canada ULC",P797="3iQ Corp."), ISNUMBER(SEARCH("/U", A797))), 0, VLOOKUP(A797,'[1]fund_flow (BBG)'!$A:$D,2,FALSE)),0)</f>
        <v>754590.30500000087</v>
      </c>
      <c r="T797" s="6">
        <f ca="1">IFERROR(IF(AND(OR(P797="Global X Investments Canada Inc",P797="Fidelity Investments Canada ULC",P797="3iQ Corp."), ISNUMBER(SEARCH("/U", A797))), 0, VLOOKUP(A797,'[1]fund_flow (BBG)'!$A:$D,4,FALSE)),0)</f>
        <v>931109.62500000501</v>
      </c>
      <c r="U797" s="6">
        <f ca="1">IFERROR(IF(AND(OR(P797="Global X Investments Canada Inc",P797="Fidelity Investments Canada ULC",P797="3iQ Corp."), ISNUMBER(SEARCH("/U", A797))), 0, VLOOKUP(A797,'[1]fund_flow (BBG)'!$E:$F,2,FALSE)),0)</f>
        <v>762384.14000000071</v>
      </c>
      <c r="V797" s="6">
        <f ca="1">IFERROR(IF(AND(OR(P797="Global X Investments Canada Inc",P797="Fidelity Investments Canada ULC",P797="3iQ Corp."), ISNUMBER(SEARCH("/U", A797))), 0, VLOOKUP(A797,'[1]fund_flow (BBG)'!$G:$H,2,FALSE)),0)</f>
        <v>564781.18999999622</v>
      </c>
      <c r="W797" s="6">
        <f ca="1">IFERROR(IF(AND(OR(P797="Global X Investments Canada Inc",P797="Fidelity Investments Canada ULC",P797="3iQ Corp."), ISNUMBER(SEARCH("/U", A797))), 0, VLOOKUP(A797,'[1]fund_flow (BBG)'!$I:$J,2,FALSE)),0)</f>
        <v>4504967.3750000047</v>
      </c>
      <c r="X797" s="6">
        <f ca="1">IFERROR(VLOOKUP(A797,'[1]num_trades (BBG)'!$A:$C,2,FALSE),0)</f>
        <v>600</v>
      </c>
      <c r="Y797" s="6">
        <f ca="1">IFERROR(VLOOKUP(A797,'[1]Turnover (BBG)'!$A:$C,2,FALSE),0)</f>
        <v>6747545.5999999996</v>
      </c>
      <c r="Z797" s="6" t="str">
        <f>+IFERROR(IFERROR(VLOOKUP(M797,'[1]Category Mapping'!A:B,2,0),VLOOKUP(N797,'[1]Category Mapping'!A:B,2,0)),"Other")</f>
        <v>Other</v>
      </c>
      <c r="AA797" s="7">
        <v>26789514.122009277</v>
      </c>
      <c r="AB797" s="6"/>
    </row>
    <row r="798" spans="1:28">
      <c r="A798" t="s">
        <v>4886</v>
      </c>
      <c r="B798">
        <v>797</v>
      </c>
      <c r="C798" t="s">
        <v>4887</v>
      </c>
      <c r="D798" t="s">
        <v>4888</v>
      </c>
      <c r="E798" s="5" t="s">
        <v>29</v>
      </c>
      <c r="F798">
        <v>1</v>
      </c>
      <c r="G798" t="s">
        <v>4889</v>
      </c>
      <c r="H798" t="s">
        <v>4890</v>
      </c>
      <c r="I798">
        <v>0.3</v>
      </c>
      <c r="J798">
        <v>0.32</v>
      </c>
      <c r="K798" s="5">
        <v>43718</v>
      </c>
      <c r="L798" t="s">
        <v>32</v>
      </c>
      <c r="M798" t="s">
        <v>480</v>
      </c>
      <c r="N798" t="s">
        <v>1239</v>
      </c>
      <c r="P798" s="6" t="s">
        <v>35</v>
      </c>
      <c r="Q798" t="s">
        <v>4891</v>
      </c>
      <c r="R798" s="6">
        <f ca="1">IFERROR(IF(AND(OR(P798="Global X Investments Canada Inc",P798="Fidelity Investments Canada ULC",P798="3iQ Corp."), ISNUMBER(SEARCH("/U", A798))), 0, VLOOKUP(A798,'[1]aum (BBG)'!$A:$D,2,FALSE)),0)</f>
        <v>14347793.750762939</v>
      </c>
      <c r="S798" s="6">
        <f ca="1">IFERROR(IF(AND(OR(P798="Global X Investments Canada Inc",P798="Fidelity Investments Canada ULC",P798="3iQ Corp."), ISNUMBER(SEARCH("/U", A798))), 0, VLOOKUP(A798,'[1]fund_flow (BBG)'!$A:$D,2,FALSE)),0)</f>
        <v>-644656.70999999822</v>
      </c>
      <c r="T798" s="6">
        <f ca="1">IFERROR(IF(AND(OR(P798="Global X Investments Canada Inc",P798="Fidelity Investments Canada ULC",P798="3iQ Corp."), ISNUMBER(SEARCH("/U", A798))), 0, VLOOKUP(A798,'[1]fund_flow (BBG)'!$A:$D,4,FALSE)),0)</f>
        <v>-1506016.3000000014</v>
      </c>
      <c r="U798" s="6">
        <f ca="1">IFERROR(IF(AND(OR(P798="Global X Investments Canada Inc",P798="Fidelity Investments Canada ULC",P798="3iQ Corp."), ISNUMBER(SEARCH("/U", A798))), 0, VLOOKUP(A798,'[1]fund_flow (BBG)'!$E:$F,2,FALSE)),0)</f>
        <v>0</v>
      </c>
      <c r="V798" s="6">
        <f ca="1">IFERROR(IF(AND(OR(P798="Global X Investments Canada Inc",P798="Fidelity Investments Canada ULC",P798="3iQ Corp."), ISNUMBER(SEARCH("/U", A798))), 0, VLOOKUP(A798,'[1]fund_flow (BBG)'!$G:$H,2,FALSE)),0)</f>
        <v>-7251526.9200000018</v>
      </c>
      <c r="W798" s="6">
        <f ca="1">IFERROR(IF(AND(OR(P798="Global X Investments Canada Inc",P798="Fidelity Investments Canada ULC",P798="3iQ Corp."), ISNUMBER(SEARCH("/U", A798))), 0, VLOOKUP(A798,'[1]fund_flow (BBG)'!$I:$J,2,FALSE)),0)</f>
        <v>-9821968.0100000016</v>
      </c>
      <c r="X798" s="6">
        <f ca="1">IFERROR(VLOOKUP(A798,'[1]num_trades (BBG)'!$A:$C,2,FALSE),0)</f>
        <v>133</v>
      </c>
      <c r="Y798" s="6">
        <f ca="1">IFERROR(VLOOKUP(A798,'[1]Turnover (BBG)'!$A:$C,2,FALSE),0)</f>
        <v>496062.31</v>
      </c>
      <c r="Z798" s="6" t="str">
        <f>+IFERROR(IFERROR(VLOOKUP(M798,'[1]Category Mapping'!A:B,2,0),VLOOKUP(N798,'[1]Category Mapping'!A:B,2,0)),"Other")</f>
        <v>Other</v>
      </c>
      <c r="AA798" s="7">
        <v>12375829.315185547</v>
      </c>
      <c r="AB798" s="6"/>
    </row>
    <row r="799" spans="1:28">
      <c r="A799" t="s">
        <v>4892</v>
      </c>
      <c r="B799">
        <v>798</v>
      </c>
      <c r="C799" t="s">
        <v>4893</v>
      </c>
      <c r="D799" t="s">
        <v>4894</v>
      </c>
      <c r="E799" s="5" t="s">
        <v>29</v>
      </c>
      <c r="F799">
        <v>1</v>
      </c>
      <c r="G799" t="s">
        <v>4895</v>
      </c>
      <c r="H799" t="s">
        <v>4896</v>
      </c>
      <c r="I799">
        <v>0.2</v>
      </c>
      <c r="J799">
        <v>0.22</v>
      </c>
      <c r="K799" s="5">
        <v>43718</v>
      </c>
      <c r="L799" t="s">
        <v>32</v>
      </c>
      <c r="M799" t="s">
        <v>102</v>
      </c>
      <c r="N799" t="s">
        <v>64</v>
      </c>
      <c r="P799" s="6" t="s">
        <v>35</v>
      </c>
      <c r="Q799" t="s">
        <v>4897</v>
      </c>
      <c r="R799" s="6">
        <f ca="1">IFERROR(IF(AND(OR(P799="Global X Investments Canada Inc",P799="Fidelity Investments Canada ULC",P799="3iQ Corp."), ISNUMBER(SEARCH("/U", A799))), 0, VLOOKUP(A799,'[1]aum (BBG)'!$A:$D,2,FALSE)),0)</f>
        <v>66159275.979995728</v>
      </c>
      <c r="S799" s="6">
        <f ca="1">IFERROR(IF(AND(OR(P799="Global X Investments Canada Inc",P799="Fidelity Investments Canada ULC",P799="3iQ Corp."), ISNUMBER(SEARCH("/U", A799))), 0, VLOOKUP(A799,'[1]fund_flow (BBG)'!$A:$D,2,FALSE)),0)</f>
        <v>1117140.5899999903</v>
      </c>
      <c r="T799" s="6">
        <f ca="1">IFERROR(IF(AND(OR(P799="Global X Investments Canada Inc",P799="Fidelity Investments Canada ULC",P799="3iQ Corp."), ISNUMBER(SEARCH("/U", A799))), 0, VLOOKUP(A799,'[1]fund_flow (BBG)'!$A:$D,4,FALSE)),0)</f>
        <v>-299604.02999999304</v>
      </c>
      <c r="U799" s="6">
        <f ca="1">IFERROR(IF(AND(OR(P799="Global X Investments Canada Inc",P799="Fidelity Investments Canada ULC",P799="3iQ Corp."), ISNUMBER(SEARCH("/U", A799))), 0, VLOOKUP(A799,'[1]fund_flow (BBG)'!$E:$F,2,FALSE)),0)</f>
        <v>-469923.68000000401</v>
      </c>
      <c r="V799" s="6">
        <f ca="1">IFERROR(IF(AND(OR(P799="Global X Investments Canada Inc",P799="Fidelity Investments Canada ULC",P799="3iQ Corp."), ISNUMBER(SEARCH("/U", A799))), 0, VLOOKUP(A799,'[1]fund_flow (BBG)'!$G:$H,2,FALSE)),0)</f>
        <v>597883.08500000043</v>
      </c>
      <c r="W799" s="6">
        <f ca="1">IFERROR(IF(AND(OR(P799="Global X Investments Canada Inc",P799="Fidelity Investments Canada ULC",P799="3iQ Corp."), ISNUMBER(SEARCH("/U", A799))), 0, VLOOKUP(A799,'[1]fund_flow (BBG)'!$I:$J,2,FALSE)),0)</f>
        <v>-1811268.0200000133</v>
      </c>
      <c r="X799" s="6">
        <f ca="1">IFERROR(VLOOKUP(A799,'[1]num_trades (BBG)'!$A:$C,2,FALSE),0)</f>
        <v>1822</v>
      </c>
      <c r="Y799" s="6">
        <f ca="1">IFERROR(VLOOKUP(A799,'[1]Turnover (BBG)'!$A:$C,2,FALSE),0)</f>
        <v>8355747.5999999996</v>
      </c>
      <c r="Z799" s="6" t="str">
        <f>+IFERROR(IFERROR(VLOOKUP(M799,'[1]Category Mapping'!A:B,2,0),VLOOKUP(N799,'[1]Category Mapping'!A:B,2,0)),"Other")</f>
        <v>Equity Essential</v>
      </c>
      <c r="AA799" s="7">
        <v>49215002.031326294</v>
      </c>
      <c r="AB799" s="6"/>
    </row>
    <row r="800" spans="1:28">
      <c r="A800" t="s">
        <v>4898</v>
      </c>
      <c r="B800">
        <v>799</v>
      </c>
      <c r="C800" t="s">
        <v>4899</v>
      </c>
      <c r="D800" t="s">
        <v>4900</v>
      </c>
      <c r="E800" s="5" t="s">
        <v>29</v>
      </c>
      <c r="F800">
        <v>1</v>
      </c>
      <c r="G800" t="s">
        <v>4901</v>
      </c>
      <c r="H800" t="s">
        <v>4902</v>
      </c>
      <c r="I800">
        <v>0.35</v>
      </c>
      <c r="J800">
        <v>0.4</v>
      </c>
      <c r="K800" s="5">
        <v>43720</v>
      </c>
      <c r="L800" t="s">
        <v>32</v>
      </c>
      <c r="M800" t="s">
        <v>286</v>
      </c>
      <c r="N800" t="s">
        <v>1395</v>
      </c>
      <c r="P800" s="6" t="s">
        <v>135</v>
      </c>
      <c r="Q800" t="s">
        <v>4903</v>
      </c>
      <c r="R800" s="6">
        <f ca="1">IFERROR(IF(AND(OR(P800="Global X Investments Canada Inc",P800="Fidelity Investments Canada ULC",P800="3iQ Corp."), ISNUMBER(SEARCH("/U", A800))), 0, VLOOKUP(A800,'[1]aum (BBG)'!$A:$D,2,FALSE)),0)</f>
        <v>42686840.8203125</v>
      </c>
      <c r="S800" s="6">
        <f ca="1">IFERROR(IF(AND(OR(P800="Global X Investments Canada Inc",P800="Fidelity Investments Canada ULC",P800="3iQ Corp."), ISNUMBER(SEARCH("/U", A800))), 0, VLOOKUP(A800,'[1]fund_flow (BBG)'!$A:$D,2,FALSE)),0)</f>
        <v>0</v>
      </c>
      <c r="T800" s="6">
        <f ca="1">IFERROR(IF(AND(OR(P800="Global X Investments Canada Inc",P800="Fidelity Investments Canada ULC",P800="3iQ Corp."), ISNUMBER(SEARCH("/U", A800))), 0, VLOOKUP(A800,'[1]fund_flow (BBG)'!$A:$D,4,FALSE)),0)</f>
        <v>-3039570.0000000028</v>
      </c>
      <c r="U800" s="6">
        <f ca="1">IFERROR(IF(AND(OR(P800="Global X Investments Canada Inc",P800="Fidelity Investments Canada ULC",P800="3iQ Corp."), ISNUMBER(SEARCH("/U", A800))), 0, VLOOKUP(A800,'[1]fund_flow (BBG)'!$E:$F,2,FALSE)),0)</f>
        <v>5650.0000000002328</v>
      </c>
      <c r="V800" s="6">
        <f ca="1">IFERROR(IF(AND(OR(P800="Global X Investments Canada Inc",P800="Fidelity Investments Canada ULC",P800="3iQ Corp."), ISNUMBER(SEARCH("/U", A800))), 0, VLOOKUP(A800,'[1]fund_flow (BBG)'!$G:$H,2,FALSE)),0)</f>
        <v>0</v>
      </c>
      <c r="W800" s="6">
        <f ca="1">IFERROR(IF(AND(OR(P800="Global X Investments Canada Inc",P800="Fidelity Investments Canada ULC",P800="3iQ Corp."), ISNUMBER(SEARCH("/U", A800))), 0, VLOOKUP(A800,'[1]fund_flow (BBG)'!$I:$J,2,FALSE)),0)</f>
        <v>-3033920.0000000028</v>
      </c>
      <c r="X800" s="6">
        <f ca="1">IFERROR(VLOOKUP(A800,'[1]num_trades (BBG)'!$A:$C,2,FALSE),0)</f>
        <v>103</v>
      </c>
      <c r="Y800" s="6">
        <f ca="1">IFERROR(VLOOKUP(A800,'[1]Turnover (BBG)'!$A:$C,2,FALSE),0)</f>
        <v>884118.21</v>
      </c>
      <c r="Z800" s="6" t="str">
        <f>+IFERROR(IFERROR(VLOOKUP(M800,'[1]Category Mapping'!A:B,2,0),VLOOKUP(N800,'[1]Category Mapping'!A:B,2,0)),"Other")</f>
        <v>Other</v>
      </c>
      <c r="AA800" s="7">
        <v>61205600.738525391</v>
      </c>
      <c r="AB800" s="6"/>
    </row>
    <row r="801" spans="1:28">
      <c r="A801" t="s">
        <v>4904</v>
      </c>
      <c r="B801">
        <v>800</v>
      </c>
      <c r="C801" t="s">
        <v>4905</v>
      </c>
      <c r="D801" t="s">
        <v>4906</v>
      </c>
      <c r="E801" s="5" t="s">
        <v>29</v>
      </c>
      <c r="F801">
        <v>1</v>
      </c>
      <c r="G801" t="s">
        <v>4907</v>
      </c>
      <c r="H801" t="s">
        <v>4908</v>
      </c>
      <c r="I801">
        <v>0.35</v>
      </c>
      <c r="J801">
        <v>0.39</v>
      </c>
      <c r="K801" s="5">
        <v>43720</v>
      </c>
      <c r="L801" t="s">
        <v>32</v>
      </c>
      <c r="M801" t="s">
        <v>286</v>
      </c>
      <c r="N801" t="s">
        <v>1395</v>
      </c>
      <c r="P801" s="6" t="s">
        <v>135</v>
      </c>
      <c r="Q801" t="s">
        <v>4909</v>
      </c>
      <c r="R801" s="6">
        <f ca="1">IFERROR(IF(AND(OR(P801="Global X Investments Canada Inc",P801="Fidelity Investments Canada ULC",P801="3iQ Corp."), ISNUMBER(SEARCH("/U", A801))), 0, VLOOKUP(A801,'[1]aum (BBG)'!$A:$D,2,FALSE)),0)</f>
        <v>8987820.0531005859</v>
      </c>
      <c r="S801" s="6">
        <f ca="1">IFERROR(IF(AND(OR(P801="Global X Investments Canada Inc",P801="Fidelity Investments Canada ULC",P801="3iQ Corp."), ISNUMBER(SEARCH("/U", A801))), 0, VLOOKUP(A801,'[1]fund_flow (BBG)'!$A:$D,2,FALSE)),0)</f>
        <v>0</v>
      </c>
      <c r="T801" s="6">
        <f ca="1">IFERROR(IF(AND(OR(P801="Global X Investments Canada Inc",P801="Fidelity Investments Canada ULC",P801="3iQ Corp."), ISNUMBER(SEARCH("/U", A801))), 0, VLOOKUP(A801,'[1]fund_flow (BBG)'!$A:$D,4,FALSE)),0)</f>
        <v>0</v>
      </c>
      <c r="U801" s="6">
        <f ca="1">IFERROR(IF(AND(OR(P801="Global X Investments Canada Inc",P801="Fidelity Investments Canada ULC",P801="3iQ Corp."), ISNUMBER(SEARCH("/U", A801))), 0, VLOOKUP(A801,'[1]fund_flow (BBG)'!$E:$F,2,FALSE)),0)</f>
        <v>0</v>
      </c>
      <c r="V801" s="6">
        <f ca="1">IFERROR(IF(AND(OR(P801="Global X Investments Canada Inc",P801="Fidelity Investments Canada ULC",P801="3iQ Corp."), ISNUMBER(SEARCH("/U", A801))), 0, VLOOKUP(A801,'[1]fund_flow (BBG)'!$G:$H,2,FALSE)),0)</f>
        <v>0</v>
      </c>
      <c r="W801" s="6">
        <f ca="1">IFERROR(IF(AND(OR(P801="Global X Investments Canada Inc",P801="Fidelity Investments Canada ULC",P801="3iQ Corp."), ISNUMBER(SEARCH("/U", A801))), 0, VLOOKUP(A801,'[1]fund_flow (BBG)'!$I:$J,2,FALSE)),0)</f>
        <v>0</v>
      </c>
      <c r="X801" s="6">
        <f ca="1">IFERROR(VLOOKUP(A801,'[1]num_trades (BBG)'!$A:$C,2,FALSE),0)</f>
        <v>29</v>
      </c>
      <c r="Y801" s="6">
        <f ca="1">IFERROR(VLOOKUP(A801,'[1]Turnover (BBG)'!$A:$C,2,FALSE),0)</f>
        <v>243832.70999999996</v>
      </c>
      <c r="Z801" s="6" t="str">
        <f>+IFERROR(IFERROR(VLOOKUP(M801,'[1]Category Mapping'!A:B,2,0),VLOOKUP(N801,'[1]Category Mapping'!A:B,2,0)),"Other")</f>
        <v>Other</v>
      </c>
      <c r="AA801" s="7">
        <v>10637585.258483887</v>
      </c>
      <c r="AB801" s="6"/>
    </row>
    <row r="802" spans="1:28">
      <c r="A802" t="s">
        <v>4910</v>
      </c>
      <c r="B802">
        <v>801</v>
      </c>
      <c r="C802" t="s">
        <v>4911</v>
      </c>
      <c r="D802" t="s">
        <v>4912</v>
      </c>
      <c r="E802" s="5" t="s">
        <v>29</v>
      </c>
      <c r="F802">
        <v>1</v>
      </c>
      <c r="G802" t="s">
        <v>4913</v>
      </c>
      <c r="H802" t="s">
        <v>4914</v>
      </c>
      <c r="I802">
        <v>0.18</v>
      </c>
      <c r="J802">
        <v>0.2</v>
      </c>
      <c r="K802" s="5">
        <v>43724</v>
      </c>
      <c r="L802" t="s">
        <v>32</v>
      </c>
      <c r="M802" t="s">
        <v>170</v>
      </c>
      <c r="N802" t="s">
        <v>4446</v>
      </c>
      <c r="P802" s="6" t="s">
        <v>233</v>
      </c>
      <c r="Q802" t="s">
        <v>4915</v>
      </c>
      <c r="R802" s="6">
        <f ca="1">IFERROR(IF(AND(OR(P802="Global X Investments Canada Inc",P802="Fidelity Investments Canada ULC",P802="3iQ Corp."), ISNUMBER(SEARCH("/U", A802))), 0, VLOOKUP(A802,'[1]aum (BBG)'!$A:$D,2,FALSE)),0)</f>
        <v>325431660.10957718</v>
      </c>
      <c r="S802" s="6">
        <f ca="1">IFERROR(IF(AND(OR(P802="Global X Investments Canada Inc",P802="Fidelity Investments Canada ULC",P802="3iQ Corp."), ISNUMBER(SEARCH("/U", A802))), 0, VLOOKUP(A802,'[1]fund_flow (BBG)'!$A:$D,2,FALSE)),0)</f>
        <v>1082417.9275000154</v>
      </c>
      <c r="T802" s="6">
        <f ca="1">IFERROR(IF(AND(OR(P802="Global X Investments Canada Inc",P802="Fidelity Investments Canada ULC",P802="3iQ Corp."), ISNUMBER(SEARCH("/U", A802))), 0, VLOOKUP(A802,'[1]fund_flow (BBG)'!$A:$D,4,FALSE)),0)</f>
        <v>5434759.6047499999</v>
      </c>
      <c r="U802" s="6">
        <f ca="1">IFERROR(IF(AND(OR(P802="Global X Investments Canada Inc",P802="Fidelity Investments Canada ULC",P802="3iQ Corp."), ISNUMBER(SEARCH("/U", A802))), 0, VLOOKUP(A802,'[1]fund_flow (BBG)'!$E:$F,2,FALSE)),0)</f>
        <v>544300.71124996908</v>
      </c>
      <c r="V802" s="6">
        <f ca="1">IFERROR(IF(AND(OR(P802="Global X Investments Canada Inc",P802="Fidelity Investments Canada ULC",P802="3iQ Corp."), ISNUMBER(SEARCH("/U", A802))), 0, VLOOKUP(A802,'[1]fund_flow (BBG)'!$G:$H,2,FALSE)),0)</f>
        <v>1101196.0375000157</v>
      </c>
      <c r="W802" s="6">
        <f ca="1">IFERROR(IF(AND(OR(P802="Global X Investments Canada Inc",P802="Fidelity Investments Canada ULC",P802="3iQ Corp."), ISNUMBER(SEARCH("/U", A802))), 0, VLOOKUP(A802,'[1]fund_flow (BBG)'!$I:$J,2,FALSE)),0)</f>
        <v>10892427.310133273</v>
      </c>
      <c r="X802" s="6">
        <f ca="1">IFERROR(VLOOKUP(A802,'[1]num_trades (BBG)'!$A:$C,2,FALSE),0)</f>
        <v>1166</v>
      </c>
      <c r="Y802" s="6">
        <f ca="1">IFERROR(VLOOKUP(A802,'[1]Turnover (BBG)'!$A:$C,2,FALSE),0)</f>
        <v>6130934.8999999994</v>
      </c>
      <c r="Z802" s="6" t="str">
        <f>+IFERROR(IFERROR(VLOOKUP(M802,'[1]Category Mapping'!A:B,2,0),VLOOKUP(N802,'[1]Category Mapping'!A:B,2,0)),"Other")</f>
        <v>Asset Allocation</v>
      </c>
      <c r="AA802" s="7">
        <v>256394758.9849968</v>
      </c>
      <c r="AB802" s="6"/>
    </row>
    <row r="803" spans="1:28">
      <c r="A803" t="s">
        <v>4916</v>
      </c>
      <c r="B803">
        <v>802</v>
      </c>
      <c r="C803" t="s">
        <v>4917</v>
      </c>
      <c r="D803" t="s">
        <v>4918</v>
      </c>
      <c r="E803" s="5" t="s">
        <v>29</v>
      </c>
      <c r="F803">
        <v>1</v>
      </c>
      <c r="G803" t="s">
        <v>4919</v>
      </c>
      <c r="H803" t="s">
        <v>4920</v>
      </c>
      <c r="I803">
        <v>0.25</v>
      </c>
      <c r="J803">
        <v>0.28000000000000003</v>
      </c>
      <c r="K803" s="5">
        <v>43728</v>
      </c>
      <c r="L803" t="s">
        <v>32</v>
      </c>
      <c r="M803" t="s">
        <v>42</v>
      </c>
      <c r="N803" t="s">
        <v>43</v>
      </c>
      <c r="P803" s="6" t="s">
        <v>4087</v>
      </c>
      <c r="Q803" t="s">
        <v>4921</v>
      </c>
      <c r="R803" s="6">
        <f ca="1">IFERROR(IF(AND(OR(P803="Global X Investments Canada Inc",P803="Fidelity Investments Canada ULC",P803="3iQ Corp."), ISNUMBER(SEARCH("/U", A803))), 0, VLOOKUP(A803,'[1]aum (BBG)'!$A:$D,2,FALSE)),0)</f>
        <v>3411555839.5385742</v>
      </c>
      <c r="S803" s="6">
        <f ca="1">IFERROR(IF(AND(OR(P803="Global X Investments Canada Inc",P803="Fidelity Investments Canada ULC",P803="3iQ Corp."), ISNUMBER(SEARCH("/U", A803))), 0, VLOOKUP(A803,'[1]fund_flow (BBG)'!$A:$D,2,FALSE)),0)</f>
        <v>51417385.000000134</v>
      </c>
      <c r="T803" s="6">
        <f ca="1">IFERROR(IF(AND(OR(P803="Global X Investments Canada Inc",P803="Fidelity Investments Canada ULC",P803="3iQ Corp."), ISNUMBER(SEARCH("/U", A803))), 0, VLOOKUP(A803,'[1]fund_flow (BBG)'!$A:$D,4,FALSE)),0)</f>
        <v>77448802.500000253</v>
      </c>
      <c r="U803" s="6">
        <f ca="1">IFERROR(IF(AND(OR(P803="Global X Investments Canada Inc",P803="Fidelity Investments Canada ULC",P803="3iQ Corp."), ISNUMBER(SEARCH("/U", A803))), 0, VLOOKUP(A803,'[1]fund_flow (BBG)'!$E:$F,2,FALSE)),0)</f>
        <v>190544242.49999964</v>
      </c>
      <c r="V803" s="6">
        <f ca="1">IFERROR(IF(AND(OR(P803="Global X Investments Canada Inc",P803="Fidelity Investments Canada ULC",P803="3iQ Corp."), ISNUMBER(SEARCH("/U", A803))), 0, VLOOKUP(A803,'[1]fund_flow (BBG)'!$G:$H,2,FALSE)),0)</f>
        <v>43515392.500000253</v>
      </c>
      <c r="W803" s="6">
        <f ca="1">IFERROR(IF(AND(OR(P803="Global X Investments Canada Inc",P803="Fidelity Investments Canada ULC",P803="3iQ Corp."), ISNUMBER(SEARCH("/U", A803))), 0, VLOOKUP(A803,'[1]fund_flow (BBG)'!$I:$J,2,FALSE)),0)</f>
        <v>411939340.00000048</v>
      </c>
      <c r="X803" s="6">
        <f ca="1">IFERROR(VLOOKUP(A803,'[1]num_trades (BBG)'!$A:$C,2,FALSE),0)</f>
        <v>2043</v>
      </c>
      <c r="Y803" s="6">
        <f ca="1">IFERROR(VLOOKUP(A803,'[1]Turnover (BBG)'!$A:$C,2,FALSE),0)</f>
        <v>19249102</v>
      </c>
      <c r="Z803" s="6" t="str">
        <f>+IFERROR(IFERROR(VLOOKUP(M803,'[1]Category Mapping'!A:B,2,0),VLOOKUP(N803,'[1]Category Mapping'!A:B,2,0)),"Other")</f>
        <v>Other</v>
      </c>
      <c r="AA803" s="7">
        <v>1215986649.5132446</v>
      </c>
      <c r="AB803" s="6"/>
    </row>
    <row r="804" spans="1:28">
      <c r="A804" t="s">
        <v>4922</v>
      </c>
      <c r="B804">
        <v>803</v>
      </c>
      <c r="C804" t="s">
        <v>4923</v>
      </c>
      <c r="D804" t="s">
        <v>4924</v>
      </c>
      <c r="E804" s="5" t="s">
        <v>29</v>
      </c>
      <c r="F804">
        <v>1</v>
      </c>
      <c r="G804" t="s">
        <v>4925</v>
      </c>
      <c r="H804" t="s">
        <v>4926</v>
      </c>
      <c r="I804">
        <v>0.4</v>
      </c>
      <c r="J804">
        <v>0.44</v>
      </c>
      <c r="K804" s="5">
        <v>43728</v>
      </c>
      <c r="L804" t="s">
        <v>32</v>
      </c>
      <c r="M804" t="s">
        <v>223</v>
      </c>
      <c r="N804" t="s">
        <v>50</v>
      </c>
      <c r="P804" s="6" t="s">
        <v>4087</v>
      </c>
      <c r="Q804" t="s">
        <v>4927</v>
      </c>
      <c r="R804" s="6">
        <f ca="1">IFERROR(IF(AND(OR(P804="Global X Investments Canada Inc",P804="Fidelity Investments Canada ULC",P804="3iQ Corp."), ISNUMBER(SEARCH("/U", A804))), 0, VLOOKUP(A804,'[1]aum (BBG)'!$A:$D,2,FALSE)),0)</f>
        <v>341512123.58474731</v>
      </c>
      <c r="S804" s="6">
        <f ca="1">IFERROR(IF(AND(OR(P804="Global X Investments Canada Inc",P804="Fidelity Investments Canada ULC",P804="3iQ Corp."), ISNUMBER(SEARCH("/U", A804))), 0, VLOOKUP(A804,'[1]fund_flow (BBG)'!$A:$D,2,FALSE)),0)</f>
        <v>1288890.0000000184</v>
      </c>
      <c r="T804" s="6">
        <f ca="1">IFERROR(IF(AND(OR(P804="Global X Investments Canada Inc",P804="Fidelity Investments Canada ULC",P804="3iQ Corp."), ISNUMBER(SEARCH("/U", A804))), 0, VLOOKUP(A804,'[1]fund_flow (BBG)'!$A:$D,4,FALSE)),0)</f>
        <v>5799237.4999999907</v>
      </c>
      <c r="U804" s="6">
        <f ca="1">IFERROR(IF(AND(OR(P804="Global X Investments Canada Inc",P804="Fidelity Investments Canada ULC",P804="3iQ Corp."), ISNUMBER(SEARCH("/U", A804))), 0, VLOOKUP(A804,'[1]fund_flow (BBG)'!$E:$F,2,FALSE)),0)</f>
        <v>1935089.9999999818</v>
      </c>
      <c r="V804" s="6">
        <f ca="1">IFERROR(IF(AND(OR(P804="Global X Investments Canada Inc",P804="Fidelity Investments Canada ULC",P804="3iQ Corp."), ISNUMBER(SEARCH("/U", A804))), 0, VLOOKUP(A804,'[1]fund_flow (BBG)'!$G:$H,2,FALSE)),0)</f>
        <v>2573779.9999999912</v>
      </c>
      <c r="W804" s="6">
        <f ca="1">IFERROR(IF(AND(OR(P804="Global X Investments Canada Inc",P804="Fidelity Investments Canada ULC",P804="3iQ Corp."), ISNUMBER(SEARCH("/U", A804))), 0, VLOOKUP(A804,'[1]fund_flow (BBG)'!$I:$J,2,FALSE)),0)</f>
        <v>30911392.499999978</v>
      </c>
      <c r="X804" s="6">
        <f ca="1">IFERROR(VLOOKUP(A804,'[1]num_trades (BBG)'!$A:$C,2,FALSE),0)</f>
        <v>291</v>
      </c>
      <c r="Y804" s="6">
        <f ca="1">IFERROR(VLOOKUP(A804,'[1]Turnover (BBG)'!$A:$C,2,FALSE),0)</f>
        <v>4111947.5</v>
      </c>
      <c r="Z804" s="6" t="str">
        <f>+IFERROR(IFERROR(VLOOKUP(M804,'[1]Category Mapping'!A:B,2,0),VLOOKUP(N804,'[1]Category Mapping'!A:B,2,0)),"Other")</f>
        <v>Other</v>
      </c>
      <c r="AA804" s="7">
        <v>171187014.00756836</v>
      </c>
      <c r="AB804" s="6"/>
    </row>
    <row r="805" spans="1:28">
      <c r="A805" t="s">
        <v>4928</v>
      </c>
      <c r="B805">
        <v>804</v>
      </c>
      <c r="C805" t="s">
        <v>4929</v>
      </c>
      <c r="D805" t="s">
        <v>4930</v>
      </c>
      <c r="E805" s="5">
        <v>45378</v>
      </c>
      <c r="F805">
        <v>2</v>
      </c>
      <c r="G805" t="s">
        <v>4931</v>
      </c>
      <c r="H805" t="s">
        <v>4932</v>
      </c>
      <c r="I805">
        <v>0.5</v>
      </c>
      <c r="J805">
        <v>0.56000000000000005</v>
      </c>
      <c r="K805" s="5">
        <v>43728</v>
      </c>
      <c r="L805" t="s">
        <v>32</v>
      </c>
      <c r="M805" t="s">
        <v>586</v>
      </c>
      <c r="N805" t="s">
        <v>587</v>
      </c>
      <c r="P805" s="6" t="s">
        <v>4087</v>
      </c>
      <c r="Q805" t="s">
        <v>4933</v>
      </c>
      <c r="R805" s="6">
        <f ca="1">IFERROR(IF(AND(OR(P805="Global X Investments Canada Inc",P805="Fidelity Investments Canada ULC",P805="3iQ Corp."), ISNUMBER(SEARCH("/U", A805))), 0, VLOOKUP(A805,'[1]aum (BBG)'!$A:$D,2,FALSE)),0)</f>
        <v>1528934606.9335938</v>
      </c>
      <c r="S805" s="6">
        <f ca="1">IFERROR(IF(AND(OR(P805="Global X Investments Canada Inc",P805="Fidelity Investments Canada ULC",P805="3iQ Corp."), ISNUMBER(SEARCH("/U", A805))), 0, VLOOKUP(A805,'[1]fund_flow (BBG)'!$A:$D,2,FALSE)),0)</f>
        <v>7524469.999999878</v>
      </c>
      <c r="T805" s="6">
        <f ca="1">IFERROR(IF(AND(OR(P805="Global X Investments Canada Inc",P805="Fidelity Investments Canada ULC",P805="3iQ Corp."), ISNUMBER(SEARCH("/U", A805))), 0, VLOOKUP(A805,'[1]fund_flow (BBG)'!$A:$D,4,FALSE)),0)</f>
        <v>11311200.000000121</v>
      </c>
      <c r="U805" s="6">
        <f ca="1">IFERROR(IF(AND(OR(P805="Global X Investments Canada Inc",P805="Fidelity Investments Canada ULC",P805="3iQ Corp."), ISNUMBER(SEARCH("/U", A805))), 0, VLOOKUP(A805,'[1]fund_flow (BBG)'!$E:$F,2,FALSE)),0)</f>
        <v>51192440</v>
      </c>
      <c r="V805" s="6">
        <f ca="1">IFERROR(IF(AND(OR(P805="Global X Investments Canada Inc",P805="Fidelity Investments Canada ULC",P805="3iQ Corp."), ISNUMBER(SEARCH("/U", A805))), 0, VLOOKUP(A805,'[1]fund_flow (BBG)'!$G:$H,2,FALSE)),0)</f>
        <v>12417494.999999754</v>
      </c>
      <c r="W805" s="6">
        <f ca="1">IFERROR(IF(AND(OR(P805="Global X Investments Canada Inc",P805="Fidelity Investments Canada ULC",P805="3iQ Corp."), ISNUMBER(SEARCH("/U", A805))), 0, VLOOKUP(A805,'[1]fund_flow (BBG)'!$I:$J,2,FALSE)),0)</f>
        <v>93778252.499999881</v>
      </c>
      <c r="X805" s="6">
        <f ca="1">IFERROR(VLOOKUP(A805,'[1]num_trades (BBG)'!$A:$C,2,FALSE),0)</f>
        <v>1560</v>
      </c>
      <c r="Y805" s="6">
        <f ca="1">IFERROR(VLOOKUP(A805,'[1]Turnover (BBG)'!$A:$C,2,FALSE),0)</f>
        <v>9964755</v>
      </c>
      <c r="Z805" s="6" t="str">
        <f>+IFERROR(IFERROR(VLOOKUP(M805,'[1]Category Mapping'!A:B,2,0),VLOOKUP(N805,'[1]Category Mapping'!A:B,2,0)),"Other")</f>
        <v>Other</v>
      </c>
      <c r="AA805" s="7">
        <v>1342752981.710434</v>
      </c>
      <c r="AB805" s="6"/>
    </row>
    <row r="806" spans="1:28">
      <c r="A806" t="s">
        <v>4934</v>
      </c>
      <c r="B806">
        <v>805</v>
      </c>
      <c r="C806" t="s">
        <v>4935</v>
      </c>
      <c r="D806" t="s">
        <v>4936</v>
      </c>
      <c r="E806" s="5">
        <v>44795</v>
      </c>
      <c r="F806">
        <v>1</v>
      </c>
      <c r="G806" t="s">
        <v>4937</v>
      </c>
      <c r="H806" t="s">
        <v>4938</v>
      </c>
      <c r="I806">
        <v>0.5</v>
      </c>
      <c r="J806">
        <v>0.56999999999999995</v>
      </c>
      <c r="K806" s="5">
        <v>43732</v>
      </c>
      <c r="L806" t="s">
        <v>32</v>
      </c>
      <c r="M806" t="s">
        <v>645</v>
      </c>
      <c r="N806" t="s">
        <v>646</v>
      </c>
      <c r="P806" s="6" t="s">
        <v>4087</v>
      </c>
      <c r="Q806" t="s">
        <v>4939</v>
      </c>
      <c r="R806" s="6">
        <f ca="1">IFERROR(IF(AND(OR(P806="Global X Investments Canada Inc",P806="Fidelity Investments Canada ULC",P806="3iQ Corp."), ISNUMBER(SEARCH("/U", A806))), 0, VLOOKUP(A806,'[1]aum (BBG)'!$A:$D,2,FALSE)),0)</f>
        <v>0</v>
      </c>
      <c r="S806" s="6">
        <f ca="1">IFERROR(IF(AND(OR(P806="Global X Investments Canada Inc",P806="Fidelity Investments Canada ULC",P806="3iQ Corp."), ISNUMBER(SEARCH("/U", A806))), 0, VLOOKUP(A806,'[1]fund_flow (BBG)'!$A:$D,2,FALSE)),0)</f>
        <v>0</v>
      </c>
      <c r="T806" s="6">
        <f ca="1">IFERROR(IF(AND(OR(P806="Global X Investments Canada Inc",P806="Fidelity Investments Canada ULC",P806="3iQ Corp."), ISNUMBER(SEARCH("/U", A806))), 0, VLOOKUP(A806,'[1]fund_flow (BBG)'!$A:$D,4,FALSE)),0)</f>
        <v>0</v>
      </c>
      <c r="U806" s="6">
        <f ca="1">IFERROR(IF(AND(OR(P806="Global X Investments Canada Inc",P806="Fidelity Investments Canada ULC",P806="3iQ Corp."), ISNUMBER(SEARCH("/U", A806))), 0, VLOOKUP(A806,'[1]fund_flow (BBG)'!$E:$F,2,FALSE)),0)</f>
        <v>0</v>
      </c>
      <c r="V806" s="6">
        <f ca="1">IFERROR(IF(AND(OR(P806="Global X Investments Canada Inc",P806="Fidelity Investments Canada ULC",P806="3iQ Corp."), ISNUMBER(SEARCH("/U", A806))), 0, VLOOKUP(A806,'[1]fund_flow (BBG)'!$G:$H,2,FALSE)),0)</f>
        <v>0</v>
      </c>
      <c r="W806" s="6">
        <f ca="1">IFERROR(IF(AND(OR(P806="Global X Investments Canada Inc",P806="Fidelity Investments Canada ULC",P806="3iQ Corp."), ISNUMBER(SEARCH("/U", A806))), 0, VLOOKUP(A806,'[1]fund_flow (BBG)'!$I:$J,2,FALSE)),0)</f>
        <v>0</v>
      </c>
      <c r="X806" s="6">
        <f ca="1">IFERROR(VLOOKUP(A806,'[1]num_trades (BBG)'!$A:$C,2,FALSE),0)</f>
        <v>0</v>
      </c>
      <c r="Y806" s="6">
        <f ca="1">IFERROR(VLOOKUP(A806,'[1]Turnover (BBG)'!$A:$C,2,FALSE),0)</f>
        <v>0</v>
      </c>
      <c r="Z806" s="6" t="str">
        <f>+IFERROR(IFERROR(VLOOKUP(M806,'[1]Category Mapping'!A:B,2,0),VLOOKUP(N806,'[1]Category Mapping'!A:B,2,0)),"Other")</f>
        <v>Other</v>
      </c>
      <c r="AA806" s="7">
        <v>0</v>
      </c>
      <c r="AB806" s="6"/>
    </row>
    <row r="807" spans="1:28">
      <c r="A807" t="s">
        <v>4940</v>
      </c>
      <c r="B807">
        <v>806</v>
      </c>
      <c r="C807" t="s">
        <v>4941</v>
      </c>
      <c r="D807" t="s">
        <v>4942</v>
      </c>
      <c r="E807" s="5">
        <v>44795</v>
      </c>
      <c r="F807">
        <v>1</v>
      </c>
      <c r="G807" t="s">
        <v>4943</v>
      </c>
      <c r="H807" t="s">
        <v>4944</v>
      </c>
      <c r="I807">
        <v>0.53</v>
      </c>
      <c r="J807">
        <v>0.6</v>
      </c>
      <c r="K807" s="5">
        <v>43732</v>
      </c>
      <c r="L807" t="s">
        <v>32</v>
      </c>
      <c r="M807" t="s">
        <v>645</v>
      </c>
      <c r="N807" t="s">
        <v>646</v>
      </c>
      <c r="P807" s="6" t="s">
        <v>4087</v>
      </c>
      <c r="Q807" t="s">
        <v>4945</v>
      </c>
      <c r="R807" s="6">
        <f ca="1">IFERROR(IF(AND(OR(P807="Global X Investments Canada Inc",P807="Fidelity Investments Canada ULC",P807="3iQ Corp."), ISNUMBER(SEARCH("/U", A807))), 0, VLOOKUP(A807,'[1]aum (BBG)'!$A:$D,2,FALSE)),0)</f>
        <v>0</v>
      </c>
      <c r="S807" s="6">
        <f ca="1">IFERROR(IF(AND(OR(P807="Global X Investments Canada Inc",P807="Fidelity Investments Canada ULC",P807="3iQ Corp."), ISNUMBER(SEARCH("/U", A807))), 0, VLOOKUP(A807,'[1]fund_flow (BBG)'!$A:$D,2,FALSE)),0)</f>
        <v>0</v>
      </c>
      <c r="T807" s="6">
        <f ca="1">IFERROR(IF(AND(OR(P807="Global X Investments Canada Inc",P807="Fidelity Investments Canada ULC",P807="3iQ Corp."), ISNUMBER(SEARCH("/U", A807))), 0, VLOOKUP(A807,'[1]fund_flow (BBG)'!$A:$D,4,FALSE)),0)</f>
        <v>0</v>
      </c>
      <c r="U807" s="6">
        <f ca="1">IFERROR(IF(AND(OR(P807="Global X Investments Canada Inc",P807="Fidelity Investments Canada ULC",P807="3iQ Corp."), ISNUMBER(SEARCH("/U", A807))), 0, VLOOKUP(A807,'[1]fund_flow (BBG)'!$E:$F,2,FALSE)),0)</f>
        <v>0</v>
      </c>
      <c r="V807" s="6">
        <f ca="1">IFERROR(IF(AND(OR(P807="Global X Investments Canada Inc",P807="Fidelity Investments Canada ULC",P807="3iQ Corp."), ISNUMBER(SEARCH("/U", A807))), 0, VLOOKUP(A807,'[1]fund_flow (BBG)'!$G:$H,2,FALSE)),0)</f>
        <v>0</v>
      </c>
      <c r="W807" s="6">
        <f ca="1">IFERROR(IF(AND(OR(P807="Global X Investments Canada Inc",P807="Fidelity Investments Canada ULC",P807="3iQ Corp."), ISNUMBER(SEARCH("/U", A807))), 0, VLOOKUP(A807,'[1]fund_flow (BBG)'!$I:$J,2,FALSE)),0)</f>
        <v>0</v>
      </c>
      <c r="X807" s="6">
        <f ca="1">IFERROR(VLOOKUP(A807,'[1]num_trades (BBG)'!$A:$C,2,FALSE),0)</f>
        <v>0</v>
      </c>
      <c r="Y807" s="6">
        <f ca="1">IFERROR(VLOOKUP(A807,'[1]Turnover (BBG)'!$A:$C,2,FALSE),0)</f>
        <v>0</v>
      </c>
      <c r="Z807" s="6" t="str">
        <f>+IFERROR(IFERROR(VLOOKUP(M807,'[1]Category Mapping'!A:B,2,0),VLOOKUP(N807,'[1]Category Mapping'!A:B,2,0)),"Other")</f>
        <v>Other</v>
      </c>
      <c r="AA807" s="7">
        <v>0</v>
      </c>
      <c r="AB807" s="6"/>
    </row>
    <row r="808" spans="1:28">
      <c r="A808" t="s">
        <v>4946</v>
      </c>
      <c r="B808">
        <v>807</v>
      </c>
      <c r="C808" t="s">
        <v>4947</v>
      </c>
      <c r="D808" t="s">
        <v>4948</v>
      </c>
      <c r="E808" s="5" t="s">
        <v>29</v>
      </c>
      <c r="F808">
        <v>1</v>
      </c>
      <c r="G808" t="s">
        <v>4949</v>
      </c>
      <c r="H808" t="s">
        <v>4950</v>
      </c>
      <c r="I808">
        <v>0.55000000000000004</v>
      </c>
      <c r="J808">
        <v>0.55000000000000004</v>
      </c>
      <c r="K808" s="5">
        <v>43741</v>
      </c>
      <c r="L808" t="s">
        <v>32</v>
      </c>
      <c r="M808" t="s">
        <v>659</v>
      </c>
      <c r="N808" t="s">
        <v>4426</v>
      </c>
      <c r="P808" s="6" t="s">
        <v>2864</v>
      </c>
      <c r="Q808" t="s">
        <v>4951</v>
      </c>
      <c r="R808" s="6">
        <f ca="1">IFERROR(IF(AND(OR(P808="Global X Investments Canada Inc",P808="Fidelity Investments Canada ULC",P808="3iQ Corp."), ISNUMBER(SEARCH("/U", A808))), 0, VLOOKUP(A808,'[1]aum (BBG)'!$A:$D,2,FALSE)),0)</f>
        <v>384868334.77020264</v>
      </c>
      <c r="S808" s="6">
        <f ca="1">IFERROR(IF(AND(OR(P808="Global X Investments Canada Inc",P808="Fidelity Investments Canada ULC",P808="3iQ Corp."), ISNUMBER(SEARCH("/U", A808))), 0, VLOOKUP(A808,'[1]fund_flow (BBG)'!$A:$D,2,FALSE)),0)</f>
        <v>8157587.3500000108</v>
      </c>
      <c r="T808" s="6">
        <f ca="1">IFERROR(IF(AND(OR(P808="Global X Investments Canada Inc",P808="Fidelity Investments Canada ULC",P808="3iQ Corp."), ISNUMBER(SEARCH("/U", A808))), 0, VLOOKUP(A808,'[1]fund_flow (BBG)'!$A:$D,4,FALSE)),0)</f>
        <v>0</v>
      </c>
      <c r="U808" s="6">
        <f ca="1">IFERROR(IF(AND(OR(P808="Global X Investments Canada Inc",P808="Fidelity Investments Canada ULC",P808="3iQ Corp."), ISNUMBER(SEARCH("/U", A808))), 0, VLOOKUP(A808,'[1]fund_flow (BBG)'!$E:$F,2,FALSE)),0)</f>
        <v>3655663.4499999993</v>
      </c>
      <c r="V808" s="6">
        <f ca="1">IFERROR(IF(AND(OR(P808="Global X Investments Canada Inc",P808="Fidelity Investments Canada ULC",P808="3iQ Corp."), ISNUMBER(SEARCH("/U", A808))), 0, VLOOKUP(A808,'[1]fund_flow (BBG)'!$G:$H,2,FALSE)),0)</f>
        <v>8818569.0499999691</v>
      </c>
      <c r="W808" s="6">
        <f ca="1">IFERROR(IF(AND(OR(P808="Global X Investments Canada Inc",P808="Fidelity Investments Canada ULC",P808="3iQ Corp."), ISNUMBER(SEARCH("/U", A808))), 0, VLOOKUP(A808,'[1]fund_flow (BBG)'!$I:$J,2,FALSE)),0)</f>
        <v>23549181.849999972</v>
      </c>
      <c r="X808" s="6">
        <f ca="1">IFERROR(VLOOKUP(A808,'[1]num_trades (BBG)'!$A:$C,2,FALSE),0)</f>
        <v>358</v>
      </c>
      <c r="Y808" s="6">
        <f ca="1">IFERROR(VLOOKUP(A808,'[1]Turnover (BBG)'!$A:$C,2,FALSE),0)</f>
        <v>23411614.800000001</v>
      </c>
      <c r="Z808" s="6" t="str">
        <f>+IFERROR(IFERROR(VLOOKUP(M808,'[1]Category Mapping'!A:B,2,0),VLOOKUP(N808,'[1]Category Mapping'!A:B,2,0)),"Other")</f>
        <v>Other</v>
      </c>
      <c r="AA808" s="7">
        <v>277027237.41531372</v>
      </c>
      <c r="AB808" s="6"/>
    </row>
    <row r="809" spans="1:28">
      <c r="A809" t="s">
        <v>4952</v>
      </c>
      <c r="B809">
        <v>808</v>
      </c>
      <c r="C809" t="s">
        <v>4953</v>
      </c>
      <c r="D809" t="s">
        <v>4954</v>
      </c>
      <c r="E809" s="5" t="s">
        <v>29</v>
      </c>
      <c r="F809">
        <v>1</v>
      </c>
      <c r="G809" t="s">
        <v>4955</v>
      </c>
      <c r="H809" t="s">
        <v>4956</v>
      </c>
      <c r="I809">
        <v>0.08</v>
      </c>
      <c r="J809">
        <v>0.09</v>
      </c>
      <c r="K809" s="5">
        <v>43753</v>
      </c>
      <c r="L809" t="s">
        <v>32</v>
      </c>
      <c r="M809" t="s">
        <v>480</v>
      </c>
      <c r="N809" t="s">
        <v>34</v>
      </c>
      <c r="P809" s="6" t="s">
        <v>35</v>
      </c>
      <c r="Q809" t="s">
        <v>4957</v>
      </c>
      <c r="R809" s="6">
        <f ca="1">IFERROR(IF(AND(OR(P809="Global X Investments Canada Inc",P809="Fidelity Investments Canada ULC",P809="3iQ Corp."), ISNUMBER(SEARCH("/U", A809))), 0, VLOOKUP(A809,'[1]aum (BBG)'!$A:$D,2,FALSE)),0)</f>
        <v>436068411.90962112</v>
      </c>
      <c r="S809" s="6">
        <f ca="1">IFERROR(IF(AND(OR(P809="Global X Investments Canada Inc",P809="Fidelity Investments Canada ULC",P809="3iQ Corp."), ISNUMBER(SEARCH("/U", A809))), 0, VLOOKUP(A809,'[1]fund_flow (BBG)'!$A:$D,2,FALSE)),0)</f>
        <v>1473677.6043600207</v>
      </c>
      <c r="T809" s="6">
        <f ca="1">IFERROR(IF(AND(OR(P809="Global X Investments Canada Inc",P809="Fidelity Investments Canada ULC",P809="3iQ Corp."), ISNUMBER(SEARCH("/U", A809))), 0, VLOOKUP(A809,'[1]fund_flow (BBG)'!$A:$D,4,FALSE)),0)</f>
        <v>0</v>
      </c>
      <c r="U809" s="6">
        <f ca="1">IFERROR(IF(AND(OR(P809="Global X Investments Canada Inc",P809="Fidelity Investments Canada ULC",P809="3iQ Corp."), ISNUMBER(SEARCH("/U", A809))), 0, VLOOKUP(A809,'[1]fund_flow (BBG)'!$E:$F,2,FALSE)),0)</f>
        <v>-1484547.8027050209</v>
      </c>
      <c r="V809" s="6">
        <f ca="1">IFERROR(IF(AND(OR(P809="Global X Investments Canada Inc",P809="Fidelity Investments Canada ULC",P809="3iQ Corp."), ISNUMBER(SEARCH("/U", A809))), 0, VLOOKUP(A809,'[1]fund_flow (BBG)'!$G:$H,2,FALSE)),0)</f>
        <v>3010055.7646800429</v>
      </c>
      <c r="W809" s="6">
        <f ca="1">IFERROR(IF(AND(OR(P809="Global X Investments Canada Inc",P809="Fidelity Investments Canada ULC",P809="3iQ Corp."), ISNUMBER(SEARCH("/U", A809))), 0, VLOOKUP(A809,'[1]fund_flow (BBG)'!$I:$J,2,FALSE)),0)</f>
        <v>4514627.2941350108</v>
      </c>
      <c r="X809" s="6">
        <f ca="1">IFERROR(VLOOKUP(A809,'[1]num_trades (BBG)'!$A:$C,2,FALSE),0)</f>
        <v>1229</v>
      </c>
      <c r="Y809" s="6">
        <f ca="1">IFERROR(VLOOKUP(A809,'[1]Turnover (BBG)'!$A:$C,2,FALSE),0)</f>
        <v>7939914.5999999996</v>
      </c>
      <c r="Z809" s="6" t="str">
        <f>+IFERROR(IFERROR(VLOOKUP(M809,'[1]Category Mapping'!A:B,2,0),VLOOKUP(N809,'[1]Category Mapping'!A:B,2,0)),"Other")</f>
        <v>Equity Essential</v>
      </c>
      <c r="AA809" s="7">
        <v>325381521.53280312</v>
      </c>
      <c r="AB809" s="6"/>
    </row>
    <row r="810" spans="1:28">
      <c r="A810" t="s">
        <v>4958</v>
      </c>
      <c r="B810">
        <v>809</v>
      </c>
      <c r="C810" t="s">
        <v>4959</v>
      </c>
      <c r="D810" t="s">
        <v>4960</v>
      </c>
      <c r="E810" s="5" t="s">
        <v>29</v>
      </c>
      <c r="F810">
        <v>1</v>
      </c>
      <c r="G810" t="s">
        <v>4961</v>
      </c>
      <c r="H810" t="s">
        <v>4962</v>
      </c>
      <c r="I810">
        <v>0.2</v>
      </c>
      <c r="J810">
        <v>0.21</v>
      </c>
      <c r="K810" s="5">
        <v>43753</v>
      </c>
      <c r="L810" t="s">
        <v>32</v>
      </c>
      <c r="M810" t="s">
        <v>109</v>
      </c>
      <c r="N810" t="s">
        <v>34</v>
      </c>
      <c r="P810" s="6" t="s">
        <v>35</v>
      </c>
      <c r="Q810" t="s">
        <v>4963</v>
      </c>
      <c r="R810" s="6">
        <f ca="1">IFERROR(IF(AND(OR(P810="Global X Investments Canada Inc",P810="Fidelity Investments Canada ULC",P810="3iQ Corp."), ISNUMBER(SEARCH("/U", A810))), 0, VLOOKUP(A810,'[1]aum (BBG)'!$A:$D,2,FALSE)),0)</f>
        <v>129154858.84800769</v>
      </c>
      <c r="S810" s="6">
        <f ca="1">IFERROR(IF(AND(OR(P810="Global X Investments Canada Inc",P810="Fidelity Investments Canada ULC",P810="3iQ Corp."), ISNUMBER(SEARCH("/U", A810))), 0, VLOOKUP(A810,'[1]fund_flow (BBG)'!$A:$D,2,FALSE)),0)</f>
        <v>0</v>
      </c>
      <c r="T810" s="6">
        <f ca="1">IFERROR(IF(AND(OR(P810="Global X Investments Canada Inc",P810="Fidelity Investments Canada ULC",P810="3iQ Corp."), ISNUMBER(SEARCH("/U", A810))), 0, VLOOKUP(A810,'[1]fund_flow (BBG)'!$A:$D,4,FALSE)),0)</f>
        <v>1199377.7954249955</v>
      </c>
      <c r="U810" s="6">
        <f ca="1">IFERROR(IF(AND(OR(P810="Global X Investments Canada Inc",P810="Fidelity Investments Canada ULC",P810="3iQ Corp."), ISNUMBER(SEARCH("/U", A810))), 0, VLOOKUP(A810,'[1]fund_flow (BBG)'!$E:$F,2,FALSE)),0)</f>
        <v>3609579.4040675079</v>
      </c>
      <c r="V810" s="6">
        <f ca="1">IFERROR(IF(AND(OR(P810="Global X Investments Canada Inc",P810="Fidelity Investments Canada ULC",P810="3iQ Corp."), ISNUMBER(SEARCH("/U", A810))), 0, VLOOKUP(A810,'[1]fund_flow (BBG)'!$G:$H,2,FALSE)),0)</f>
        <v>0</v>
      </c>
      <c r="W810" s="6">
        <f ca="1">IFERROR(IF(AND(OR(P810="Global X Investments Canada Inc",P810="Fidelity Investments Canada ULC",P810="3iQ Corp."), ISNUMBER(SEARCH("/U", A810))), 0, VLOOKUP(A810,'[1]fund_flow (BBG)'!$I:$J,2,FALSE)),0)</f>
        <v>5996695.5510199983</v>
      </c>
      <c r="X810" s="6">
        <f ca="1">IFERROR(VLOOKUP(A810,'[1]num_trades (BBG)'!$A:$C,2,FALSE),0)</f>
        <v>226</v>
      </c>
      <c r="Y810" s="6">
        <f ca="1">IFERROR(VLOOKUP(A810,'[1]Turnover (BBG)'!$A:$C,2,FALSE),0)</f>
        <v>1495148.2</v>
      </c>
      <c r="Z810" s="6" t="str">
        <f>+IFERROR(IFERROR(VLOOKUP(M810,'[1]Category Mapping'!A:B,2,0),VLOOKUP(N810,'[1]Category Mapping'!A:B,2,0)),"Other")</f>
        <v>Equity Essential</v>
      </c>
      <c r="AA810" s="7">
        <v>31179337.128058437</v>
      </c>
      <c r="AB810" s="6"/>
    </row>
    <row r="811" spans="1:28">
      <c r="A811" t="s">
        <v>4964</v>
      </c>
      <c r="B811">
        <v>810</v>
      </c>
      <c r="C811" t="s">
        <v>4965</v>
      </c>
      <c r="D811" t="s">
        <v>4966</v>
      </c>
      <c r="E811" s="5" t="s">
        <v>29</v>
      </c>
      <c r="F811">
        <v>1</v>
      </c>
      <c r="G811" t="s">
        <v>4967</v>
      </c>
      <c r="H811" t="s">
        <v>4968</v>
      </c>
      <c r="I811">
        <v>0.75</v>
      </c>
      <c r="J811">
        <v>0.86</v>
      </c>
      <c r="K811" s="5">
        <v>43756</v>
      </c>
      <c r="L811" t="s">
        <v>32</v>
      </c>
      <c r="M811" t="s">
        <v>586</v>
      </c>
      <c r="N811" t="s">
        <v>587</v>
      </c>
      <c r="P811" s="6" t="s">
        <v>4323</v>
      </c>
      <c r="Q811" t="s">
        <v>4969</v>
      </c>
      <c r="R811" s="6">
        <f ca="1">IFERROR(IF(AND(OR(P811="Global X Investments Canada Inc",P811="Fidelity Investments Canada ULC",P811="3iQ Corp."), ISNUMBER(SEARCH("/U", A811))), 0, VLOOKUP(A811,'[1]aum (BBG)'!$A:$D,2,FALSE)),0)</f>
        <v>2946373107.4333191</v>
      </c>
      <c r="S811" s="6">
        <f ca="1">IFERROR(IF(AND(OR(P811="Global X Investments Canada Inc",P811="Fidelity Investments Canada ULC",P811="3iQ Corp."), ISNUMBER(SEARCH("/U", A811))), 0, VLOOKUP(A811,'[1]fund_flow (BBG)'!$A:$D,2,FALSE)),0)</f>
        <v>6440774.9999996321</v>
      </c>
      <c r="T811" s="6">
        <f ca="1">IFERROR(IF(AND(OR(P811="Global X Investments Canada Inc",P811="Fidelity Investments Canada ULC",P811="3iQ Corp."), ISNUMBER(SEARCH("/U", A811))), 0, VLOOKUP(A811,'[1]fund_flow (BBG)'!$A:$D,4,FALSE)),0)</f>
        <v>9673182.5000003669</v>
      </c>
      <c r="U811" s="6">
        <f ca="1">IFERROR(IF(AND(OR(P811="Global X Investments Canada Inc",P811="Fidelity Investments Canada ULC",P811="3iQ Corp."), ISNUMBER(SEARCH("/U", A811))), 0, VLOOKUP(A811,'[1]fund_flow (BBG)'!$E:$F,2,FALSE)),0)</f>
        <v>2689375</v>
      </c>
      <c r="V811" s="6">
        <f ca="1">IFERROR(IF(AND(OR(P811="Global X Investments Canada Inc",P811="Fidelity Investments Canada ULC",P811="3iQ Corp."), ISNUMBER(SEARCH("/U", A811))), 0, VLOOKUP(A811,'[1]fund_flow (BBG)'!$G:$H,2,FALSE)),0)</f>
        <v>-1075095.0000002445</v>
      </c>
      <c r="W811" s="6">
        <f ca="1">IFERROR(IF(AND(OR(P811="Global X Investments Canada Inc",P811="Fidelity Investments Canada ULC",P811="3iQ Corp."), ISNUMBER(SEARCH("/U", A811))), 0, VLOOKUP(A811,'[1]fund_flow (BBG)'!$I:$J,2,FALSE)),0)</f>
        <v>22584179.999999635</v>
      </c>
      <c r="X811" s="6">
        <f ca="1">IFERROR(VLOOKUP(A811,'[1]num_trades (BBG)'!$A:$C,2,FALSE),0)</f>
        <v>423</v>
      </c>
      <c r="Y811" s="6">
        <f ca="1">IFERROR(VLOOKUP(A811,'[1]Turnover (BBG)'!$A:$C,2,FALSE),0)</f>
        <v>2643509</v>
      </c>
      <c r="Z811" s="6" t="str">
        <f>+IFERROR(IFERROR(VLOOKUP(M811,'[1]Category Mapping'!A:B,2,0),VLOOKUP(N811,'[1]Category Mapping'!A:B,2,0)),"Other")</f>
        <v>Other</v>
      </c>
      <c r="AA811" s="7">
        <v>2465266886.138916</v>
      </c>
      <c r="AB811" s="6"/>
    </row>
    <row r="812" spans="1:28">
      <c r="A812" t="s">
        <v>4970</v>
      </c>
      <c r="B812">
        <v>811</v>
      </c>
      <c r="C812" t="s">
        <v>4971</v>
      </c>
      <c r="D812" t="s">
        <v>4972</v>
      </c>
      <c r="E812" s="5" t="s">
        <v>29</v>
      </c>
      <c r="F812">
        <v>1</v>
      </c>
      <c r="G812" t="s">
        <v>4973</v>
      </c>
      <c r="H812" t="s">
        <v>4974</v>
      </c>
      <c r="I812">
        <v>0.45</v>
      </c>
      <c r="J812">
        <v>0.51</v>
      </c>
      <c r="K812" s="5">
        <v>43762</v>
      </c>
      <c r="L812" t="s">
        <v>32</v>
      </c>
      <c r="M812" t="s">
        <v>609</v>
      </c>
      <c r="N812" t="s">
        <v>800</v>
      </c>
      <c r="P812" s="6" t="s">
        <v>2601</v>
      </c>
      <c r="Q812" t="s">
        <v>4975</v>
      </c>
      <c r="R812" s="6">
        <f ca="1">IFERROR(IF(AND(OR(P812="Global X Investments Canada Inc",P812="Fidelity Investments Canada ULC",P812="3iQ Corp."), ISNUMBER(SEARCH("/U", A812))), 0, VLOOKUP(A812,'[1]aum (BBG)'!$A:$D,2,FALSE)),0)</f>
        <v>104025688.17138672</v>
      </c>
      <c r="S812" s="6">
        <f ca="1">IFERROR(IF(AND(OR(P812="Global X Investments Canada Inc",P812="Fidelity Investments Canada ULC",P812="3iQ Corp."), ISNUMBER(SEARCH("/U", A812))), 0, VLOOKUP(A812,'[1]fund_flow (BBG)'!$A:$D,2,FALSE)),0)</f>
        <v>7987736.7310000071</v>
      </c>
      <c r="T812" s="6">
        <f ca="1">IFERROR(IF(AND(OR(P812="Global X Investments Canada Inc",P812="Fidelity Investments Canada ULC",P812="3iQ Corp."), ISNUMBER(SEARCH("/U", A812))), 0, VLOOKUP(A812,'[1]fund_flow (BBG)'!$A:$D,4,FALSE)),0)</f>
        <v>0</v>
      </c>
      <c r="U812" s="6">
        <f ca="1">IFERROR(IF(AND(OR(P812="Global X Investments Canada Inc",P812="Fidelity Investments Canada ULC",P812="3iQ Corp."), ISNUMBER(SEARCH("/U", A812))), 0, VLOOKUP(A812,'[1]fund_flow (BBG)'!$E:$F,2,FALSE)),0)</f>
        <v>0</v>
      </c>
      <c r="V812" s="6">
        <f ca="1">IFERROR(IF(AND(OR(P812="Global X Investments Canada Inc",P812="Fidelity Investments Canada ULC",P812="3iQ Corp."), ISNUMBER(SEARCH("/U", A812))), 0, VLOOKUP(A812,'[1]fund_flow (BBG)'!$G:$H,2,FALSE)),0)</f>
        <v>0</v>
      </c>
      <c r="W812" s="6">
        <f ca="1">IFERROR(IF(AND(OR(P812="Global X Investments Canada Inc",P812="Fidelity Investments Canada ULC",P812="3iQ Corp."), ISNUMBER(SEARCH("/U", A812))), 0, VLOOKUP(A812,'[1]fund_flow (BBG)'!$I:$J,2,FALSE)),0)</f>
        <v>7987736.7310000071</v>
      </c>
      <c r="X812" s="6">
        <f ca="1">IFERROR(VLOOKUP(A812,'[1]num_trades (BBG)'!$A:$C,2,FALSE),0)</f>
        <v>101</v>
      </c>
      <c r="Y812" s="6">
        <f ca="1">IFERROR(VLOOKUP(A812,'[1]Turnover (BBG)'!$A:$C,2,FALSE),0)</f>
        <v>591048.15999999992</v>
      </c>
      <c r="Z812" s="6" t="str">
        <f>+IFERROR(IFERROR(VLOOKUP(M812,'[1]Category Mapping'!A:B,2,0),VLOOKUP(N812,'[1]Category Mapping'!A:B,2,0)),"Other")</f>
        <v>Other</v>
      </c>
      <c r="AA812" s="7">
        <v>29967269.897460938</v>
      </c>
      <c r="AB812" s="6"/>
    </row>
    <row r="813" spans="1:28">
      <c r="A813" t="s">
        <v>4976</v>
      </c>
      <c r="B813">
        <v>812</v>
      </c>
      <c r="C813" t="s">
        <v>4977</v>
      </c>
      <c r="D813" t="s">
        <v>4978</v>
      </c>
      <c r="E813" s="5" t="s">
        <v>29</v>
      </c>
      <c r="F813">
        <v>1</v>
      </c>
      <c r="G813" t="s">
        <v>4979</v>
      </c>
      <c r="H813" t="s">
        <v>4980</v>
      </c>
      <c r="I813">
        <v>7.0000000000000007E-2</v>
      </c>
      <c r="J813">
        <v>7.0000000000000007E-2</v>
      </c>
      <c r="K813" s="5">
        <v>43766</v>
      </c>
      <c r="L813" t="s">
        <v>32</v>
      </c>
      <c r="M813" t="s">
        <v>480</v>
      </c>
      <c r="N813" t="s">
        <v>34</v>
      </c>
      <c r="P813" s="6" t="s">
        <v>35</v>
      </c>
      <c r="Q813" t="s">
        <v>4981</v>
      </c>
      <c r="R813" s="6">
        <f ca="1">IFERROR(IF(AND(OR(P813="Global X Investments Canada Inc",P813="Fidelity Investments Canada ULC",P813="3iQ Corp."), ISNUMBER(SEARCH("/U", A813))), 0, VLOOKUP(A813,'[1]aum (BBG)'!$A:$D,2,FALSE)),0)</f>
        <v>164836469.66096455</v>
      </c>
      <c r="S813" s="6">
        <f ca="1">IFERROR(IF(AND(OR(P813="Global X Investments Canada Inc",P813="Fidelity Investments Canada ULC",P813="3iQ Corp."), ISNUMBER(SEARCH("/U", A813))), 0, VLOOKUP(A813,'[1]fund_flow (BBG)'!$A:$D,2,FALSE)),0)</f>
        <v>-1949.9447250000667</v>
      </c>
      <c r="T813" s="6">
        <f ca="1">IFERROR(IF(AND(OR(P813="Global X Investments Canada Inc",P813="Fidelity Investments Canada ULC",P813="3iQ Corp."), ISNUMBER(SEARCH("/U", A813))), 0, VLOOKUP(A813,'[1]fund_flow (BBG)'!$A:$D,4,FALSE)),0)</f>
        <v>0</v>
      </c>
      <c r="U813" s="6">
        <f ca="1">IFERROR(IF(AND(OR(P813="Global X Investments Canada Inc",P813="Fidelity Investments Canada ULC",P813="3iQ Corp."), ISNUMBER(SEARCH("/U", A813))), 0, VLOOKUP(A813,'[1]fund_flow (BBG)'!$E:$F,2,FALSE)),0)</f>
        <v>-3516832.7944300184</v>
      </c>
      <c r="V813" s="6">
        <f ca="1">IFERROR(IF(AND(OR(P813="Global X Investments Canada Inc",P813="Fidelity Investments Canada ULC",P813="3iQ Corp."), ISNUMBER(SEARCH("/U", A813))), 0, VLOOKUP(A813,'[1]fund_flow (BBG)'!$G:$H,2,FALSE)),0)</f>
        <v>0</v>
      </c>
      <c r="W813" s="6">
        <f ca="1">IFERROR(IF(AND(OR(P813="Global X Investments Canada Inc",P813="Fidelity Investments Canada ULC",P813="3iQ Corp."), ISNUMBER(SEARCH("/U", A813))), 0, VLOOKUP(A813,'[1]fund_flow (BBG)'!$I:$J,2,FALSE)),0)</f>
        <v>-3518782.7391550182</v>
      </c>
      <c r="X813" s="6">
        <f ca="1">IFERROR(VLOOKUP(A813,'[1]num_trades (BBG)'!$A:$C,2,FALSE),0)</f>
        <v>299</v>
      </c>
      <c r="Y813" s="6">
        <f ca="1">IFERROR(VLOOKUP(A813,'[1]Turnover (BBG)'!$A:$C,2,FALSE),0)</f>
        <v>5190634.0999999996</v>
      </c>
      <c r="Z813" s="6" t="str">
        <f>+IFERROR(IFERROR(VLOOKUP(M813,'[1]Category Mapping'!A:B,2,0),VLOOKUP(N813,'[1]Category Mapping'!A:B,2,0)),"Other")</f>
        <v>Equity Essential</v>
      </c>
      <c r="AA813" s="7">
        <v>92725698.351205379</v>
      </c>
      <c r="AB813" s="6"/>
    </row>
    <row r="814" spans="1:28">
      <c r="A814" t="s">
        <v>4982</v>
      </c>
      <c r="B814">
        <v>813</v>
      </c>
      <c r="C814" t="s">
        <v>4983</v>
      </c>
      <c r="D814" t="s">
        <v>4984</v>
      </c>
      <c r="E814" s="5" t="s">
        <v>29</v>
      </c>
      <c r="F814">
        <v>1</v>
      </c>
      <c r="G814" t="s">
        <v>4985</v>
      </c>
      <c r="H814" t="s">
        <v>4986</v>
      </c>
      <c r="I814">
        <v>0.15</v>
      </c>
      <c r="J814">
        <v>0.16</v>
      </c>
      <c r="K814" s="5">
        <v>43766</v>
      </c>
      <c r="L814" t="s">
        <v>32</v>
      </c>
      <c r="M814" t="s">
        <v>480</v>
      </c>
      <c r="N814" t="s">
        <v>64</v>
      </c>
      <c r="P814" s="6" t="s">
        <v>35</v>
      </c>
      <c r="Q814" t="s">
        <v>4987</v>
      </c>
      <c r="R814" s="6">
        <f ca="1">IFERROR(IF(AND(OR(P814="Global X Investments Canada Inc",P814="Fidelity Investments Canada ULC",P814="3iQ Corp."), ISNUMBER(SEARCH("/U", A814))), 0, VLOOKUP(A814,'[1]aum (BBG)'!$A:$D,2,FALSE)),0)</f>
        <v>32014931.322647557</v>
      </c>
      <c r="S814" s="6">
        <f ca="1">IFERROR(IF(AND(OR(P814="Global X Investments Canada Inc",P814="Fidelity Investments Canada ULC",P814="3iQ Corp."), ISNUMBER(SEARCH("/U", A814))), 0, VLOOKUP(A814,'[1]fund_flow (BBG)'!$A:$D,2,FALSE)),0)</f>
        <v>923114.33338000078</v>
      </c>
      <c r="T814" s="6">
        <f ca="1">IFERROR(IF(AND(OR(P814="Global X Investments Canada Inc",P814="Fidelity Investments Canada ULC",P814="3iQ Corp."), ISNUMBER(SEARCH("/U", A814))), 0, VLOOKUP(A814,'[1]fund_flow (BBG)'!$A:$D,4,FALSE)),0)</f>
        <v>0</v>
      </c>
      <c r="U814" s="6">
        <f ca="1">IFERROR(IF(AND(OR(P814="Global X Investments Canada Inc",P814="Fidelity Investments Canada ULC",P814="3iQ Corp."), ISNUMBER(SEARCH("/U", A814))), 0, VLOOKUP(A814,'[1]fund_flow (BBG)'!$E:$F,2,FALSE)),0)</f>
        <v>-2816218.5545999981</v>
      </c>
      <c r="V814" s="6">
        <f ca="1">IFERROR(IF(AND(OR(P814="Global X Investments Canada Inc",P814="Fidelity Investments Canada ULC",P814="3iQ Corp."), ISNUMBER(SEARCH("/U", A814))), 0, VLOOKUP(A814,'[1]fund_flow (BBG)'!$G:$H,2,FALSE)),0)</f>
        <v>942916.86982999672</v>
      </c>
      <c r="W814" s="6">
        <f ca="1">IFERROR(IF(AND(OR(P814="Global X Investments Canada Inc",P814="Fidelity Investments Canada ULC",P814="3iQ Corp."), ISNUMBER(SEARCH("/U", A814))), 0, VLOOKUP(A814,'[1]fund_flow (BBG)'!$I:$J,2,FALSE)),0)</f>
        <v>889943.2988000015</v>
      </c>
      <c r="X814" s="6">
        <f ca="1">IFERROR(VLOOKUP(A814,'[1]num_trades (BBG)'!$A:$C,2,FALSE),0)</f>
        <v>202</v>
      </c>
      <c r="Y814" s="6">
        <f ca="1">IFERROR(VLOOKUP(A814,'[1]Turnover (BBG)'!$A:$C,2,FALSE),0)</f>
        <v>1433643.22</v>
      </c>
      <c r="Z814" s="6" t="str">
        <f>+IFERROR(IFERROR(VLOOKUP(M814,'[1]Category Mapping'!A:B,2,0),VLOOKUP(N814,'[1]Category Mapping'!A:B,2,0)),"Other")</f>
        <v>Equity Essential</v>
      </c>
      <c r="AA814" s="7">
        <v>22531370.444807284</v>
      </c>
      <c r="AB814" s="6"/>
    </row>
    <row r="815" spans="1:28">
      <c r="A815" t="s">
        <v>4988</v>
      </c>
      <c r="B815">
        <v>814</v>
      </c>
      <c r="C815" t="s">
        <v>4989</v>
      </c>
      <c r="D815" t="s">
        <v>4990</v>
      </c>
      <c r="E815" s="5" t="s">
        <v>29</v>
      </c>
      <c r="F815">
        <v>1</v>
      </c>
      <c r="G815" t="s">
        <v>4991</v>
      </c>
      <c r="H815" t="s">
        <v>4992</v>
      </c>
      <c r="I815">
        <v>0.14000000000000001</v>
      </c>
      <c r="J815">
        <v>0.15</v>
      </c>
      <c r="K815" s="5">
        <v>43766</v>
      </c>
      <c r="L815" t="s">
        <v>32</v>
      </c>
      <c r="M815" t="s">
        <v>480</v>
      </c>
      <c r="N815" t="s">
        <v>150</v>
      </c>
      <c r="P815" s="6" t="s">
        <v>35</v>
      </c>
      <c r="Q815" t="s">
        <v>4993</v>
      </c>
      <c r="R815" s="6">
        <f ca="1">IFERROR(IF(AND(OR(P815="Global X Investments Canada Inc",P815="Fidelity Investments Canada ULC",P815="3iQ Corp."), ISNUMBER(SEARCH("/U", A815))), 0, VLOOKUP(A815,'[1]aum (BBG)'!$A:$D,2,FALSE)),0)</f>
        <v>30448403.937883031</v>
      </c>
      <c r="S815" s="6">
        <f ca="1">IFERROR(IF(AND(OR(P815="Global X Investments Canada Inc",P815="Fidelity Investments Canada ULC",P815="3iQ Corp."), ISNUMBER(SEARCH("/U", A815))), 0, VLOOKUP(A815,'[1]fund_flow (BBG)'!$A:$D,2,FALSE)),0)</f>
        <v>-3514006.4632199989</v>
      </c>
      <c r="T815" s="6">
        <f ca="1">IFERROR(IF(AND(OR(P815="Global X Investments Canada Inc",P815="Fidelity Investments Canada ULC",P815="3iQ Corp."), ISNUMBER(SEARCH("/U", A815))), 0, VLOOKUP(A815,'[1]fund_flow (BBG)'!$A:$D,4,FALSE)),0)</f>
        <v>0</v>
      </c>
      <c r="U815" s="6">
        <f ca="1">IFERROR(IF(AND(OR(P815="Global X Investments Canada Inc",P815="Fidelity Investments Canada ULC",P815="3iQ Corp."), ISNUMBER(SEARCH("/U", A815))), 0, VLOOKUP(A815,'[1]fund_flow (BBG)'!$E:$F,2,FALSE)),0)</f>
        <v>0</v>
      </c>
      <c r="V815" s="6">
        <f ca="1">IFERROR(IF(AND(OR(P815="Global X Investments Canada Inc",P815="Fidelity Investments Canada ULC",P815="3iQ Corp."), ISNUMBER(SEARCH("/U", A815))), 0, VLOOKUP(A815,'[1]fund_flow (BBG)'!$G:$H,2,FALSE)),0)</f>
        <v>0</v>
      </c>
      <c r="W815" s="6">
        <f ca="1">IFERROR(IF(AND(OR(P815="Global X Investments Canada Inc",P815="Fidelity Investments Canada ULC",P815="3iQ Corp."), ISNUMBER(SEARCH("/U", A815))), 0, VLOOKUP(A815,'[1]fund_flow (BBG)'!$I:$J,2,FALSE)),0)</f>
        <v>-3514006.4632199989</v>
      </c>
      <c r="X815" s="6">
        <f ca="1">IFERROR(VLOOKUP(A815,'[1]num_trades (BBG)'!$A:$C,2,FALSE),0)</f>
        <v>31</v>
      </c>
      <c r="Y815" s="6">
        <f ca="1">IFERROR(VLOOKUP(A815,'[1]Turnover (BBG)'!$A:$C,2,FALSE),0)</f>
        <v>2767525.92</v>
      </c>
      <c r="Z815" s="6" t="str">
        <f>+IFERROR(IFERROR(VLOOKUP(M815,'[1]Category Mapping'!A:B,2,0),VLOOKUP(N815,'[1]Category Mapping'!A:B,2,0)),"Other")</f>
        <v>Other</v>
      </c>
      <c r="AA815" s="7">
        <v>23706391.484943707</v>
      </c>
      <c r="AB815" s="6"/>
    </row>
    <row r="816" spans="1:28">
      <c r="A816" t="s">
        <v>4994</v>
      </c>
      <c r="B816">
        <v>815</v>
      </c>
      <c r="C816" t="s">
        <v>4995</v>
      </c>
      <c r="D816" t="s">
        <v>4996</v>
      </c>
      <c r="E816" s="5">
        <v>45217</v>
      </c>
      <c r="F816">
        <v>1</v>
      </c>
      <c r="G816" t="s">
        <v>4997</v>
      </c>
      <c r="H816" t="s">
        <v>4998</v>
      </c>
      <c r="I816">
        <v>0.45</v>
      </c>
      <c r="J816">
        <v>0.51</v>
      </c>
      <c r="K816" s="5">
        <v>43766</v>
      </c>
      <c r="L816" t="s">
        <v>32</v>
      </c>
      <c r="M816" t="s">
        <v>480</v>
      </c>
      <c r="N816" t="s">
        <v>2209</v>
      </c>
      <c r="P816" s="6" t="s">
        <v>35</v>
      </c>
      <c r="Q816" t="s">
        <v>4999</v>
      </c>
      <c r="R816" s="6">
        <f ca="1">IFERROR(IF(AND(OR(P816="Global X Investments Canada Inc",P816="Fidelity Investments Canada ULC",P816="3iQ Corp."), ISNUMBER(SEARCH("/U", A816))), 0, VLOOKUP(A816,'[1]aum (BBG)'!$A:$D,2,FALSE)),0)</f>
        <v>0</v>
      </c>
      <c r="S816" s="6">
        <f ca="1">IFERROR(IF(AND(OR(P816="Global X Investments Canada Inc",P816="Fidelity Investments Canada ULC",P816="3iQ Corp."), ISNUMBER(SEARCH("/U", A816))), 0, VLOOKUP(A816,'[1]fund_flow (BBG)'!$A:$D,2,FALSE)),0)</f>
        <v>0</v>
      </c>
      <c r="T816" s="6">
        <f ca="1">IFERROR(IF(AND(OR(P816="Global X Investments Canada Inc",P816="Fidelity Investments Canada ULC",P816="3iQ Corp."), ISNUMBER(SEARCH("/U", A816))), 0, VLOOKUP(A816,'[1]fund_flow (BBG)'!$A:$D,4,FALSE)),0)</f>
        <v>0</v>
      </c>
      <c r="U816" s="6">
        <f ca="1">IFERROR(IF(AND(OR(P816="Global X Investments Canada Inc",P816="Fidelity Investments Canada ULC",P816="3iQ Corp."), ISNUMBER(SEARCH("/U", A816))), 0, VLOOKUP(A816,'[1]fund_flow (BBG)'!$E:$F,2,FALSE)),0)</f>
        <v>0</v>
      </c>
      <c r="V816" s="6">
        <f ca="1">IFERROR(IF(AND(OR(P816="Global X Investments Canada Inc",P816="Fidelity Investments Canada ULC",P816="3iQ Corp."), ISNUMBER(SEARCH("/U", A816))), 0, VLOOKUP(A816,'[1]fund_flow (BBG)'!$G:$H,2,FALSE)),0)</f>
        <v>0</v>
      </c>
      <c r="W816" s="6">
        <f ca="1">IFERROR(IF(AND(OR(P816="Global X Investments Canada Inc",P816="Fidelity Investments Canada ULC",P816="3iQ Corp."), ISNUMBER(SEARCH("/U", A816))), 0, VLOOKUP(A816,'[1]fund_flow (BBG)'!$I:$J,2,FALSE)),0)</f>
        <v>0</v>
      </c>
      <c r="X816" s="6">
        <f ca="1">IFERROR(VLOOKUP(A816,'[1]num_trades (BBG)'!$A:$C,2,FALSE),0)</f>
        <v>0</v>
      </c>
      <c r="Y816" s="6">
        <f ca="1">IFERROR(VLOOKUP(A816,'[1]Turnover (BBG)'!$A:$C,2,FALSE),0)</f>
        <v>0</v>
      </c>
      <c r="Z816" s="6" t="str">
        <f>+IFERROR(IFERROR(VLOOKUP(M816,'[1]Category Mapping'!A:B,2,0),VLOOKUP(N816,'[1]Category Mapping'!A:B,2,0)),"Other")</f>
        <v>Other</v>
      </c>
      <c r="AA816" s="7">
        <v>0</v>
      </c>
      <c r="AB816" s="6"/>
    </row>
    <row r="817" spans="1:28">
      <c r="A817" t="s">
        <v>5000</v>
      </c>
      <c r="B817">
        <v>816</v>
      </c>
      <c r="C817" t="s">
        <v>5001</v>
      </c>
      <c r="D817" t="s">
        <v>5002</v>
      </c>
      <c r="E817" s="5" t="s">
        <v>29</v>
      </c>
      <c r="F817">
        <v>1</v>
      </c>
      <c r="G817" t="s">
        <v>5003</v>
      </c>
      <c r="H817" t="s">
        <v>5004</v>
      </c>
      <c r="I817">
        <v>0.3</v>
      </c>
      <c r="J817">
        <v>0.32</v>
      </c>
      <c r="K817" s="5">
        <v>43766</v>
      </c>
      <c r="L817" t="s">
        <v>32</v>
      </c>
      <c r="M817" t="s">
        <v>480</v>
      </c>
      <c r="N817" t="s">
        <v>1139</v>
      </c>
      <c r="P817" s="6" t="s">
        <v>35</v>
      </c>
      <c r="Q817" t="s">
        <v>5005</v>
      </c>
      <c r="R817" s="6">
        <f ca="1">IFERROR(IF(AND(OR(P817="Global X Investments Canada Inc",P817="Fidelity Investments Canada ULC",P817="3iQ Corp."), ISNUMBER(SEARCH("/U", A817))), 0, VLOOKUP(A817,'[1]aum (BBG)'!$A:$D,2,FALSE)),0)</f>
        <v>6547026.4708846686</v>
      </c>
      <c r="S817" s="6">
        <f ca="1">IFERROR(IF(AND(OR(P817="Global X Investments Canada Inc",P817="Fidelity Investments Canada ULC",P817="3iQ Corp."), ISNUMBER(SEARCH("/U", A817))), 0, VLOOKUP(A817,'[1]fund_flow (BBG)'!$A:$D,2,FALSE)),0)</f>
        <v>0</v>
      </c>
      <c r="T817" s="6">
        <f ca="1">IFERROR(IF(AND(OR(P817="Global X Investments Canada Inc",P817="Fidelity Investments Canada ULC",P817="3iQ Corp."), ISNUMBER(SEARCH("/U", A817))), 0, VLOOKUP(A817,'[1]fund_flow (BBG)'!$A:$D,4,FALSE)),0)</f>
        <v>0</v>
      </c>
      <c r="U817" s="6">
        <f ca="1">IFERROR(IF(AND(OR(P817="Global X Investments Canada Inc",P817="Fidelity Investments Canada ULC",P817="3iQ Corp."), ISNUMBER(SEARCH("/U", A817))), 0, VLOOKUP(A817,'[1]fund_flow (BBG)'!$E:$F,2,FALSE)),0)</f>
        <v>0</v>
      </c>
      <c r="V817" s="6">
        <f ca="1">IFERROR(IF(AND(OR(P817="Global X Investments Canada Inc",P817="Fidelity Investments Canada ULC",P817="3iQ Corp."), ISNUMBER(SEARCH("/U", A817))), 0, VLOOKUP(A817,'[1]fund_flow (BBG)'!$G:$H,2,FALSE)),0)</f>
        <v>0</v>
      </c>
      <c r="W817" s="6">
        <f ca="1">IFERROR(IF(AND(OR(P817="Global X Investments Canada Inc",P817="Fidelity Investments Canada ULC",P817="3iQ Corp."), ISNUMBER(SEARCH("/U", A817))), 0, VLOOKUP(A817,'[1]fund_flow (BBG)'!$I:$J,2,FALSE)),0)</f>
        <v>0</v>
      </c>
      <c r="X817" s="6">
        <f ca="1">IFERROR(VLOOKUP(A817,'[1]num_trades (BBG)'!$A:$C,2,FALSE),0)</f>
        <v>4</v>
      </c>
      <c r="Y817" s="6">
        <f ca="1">IFERROR(VLOOKUP(A817,'[1]Turnover (BBG)'!$A:$C,2,FALSE),0)</f>
        <v>17417.849999999999</v>
      </c>
      <c r="Z817" s="6" t="str">
        <f>+IFERROR(IFERROR(VLOOKUP(M817,'[1]Category Mapping'!A:B,2,0),VLOOKUP(N817,'[1]Category Mapping'!A:B,2,0)),"Other")</f>
        <v>Other</v>
      </c>
      <c r="AA817" s="7">
        <v>6460873.1267816434</v>
      </c>
      <c r="AB817" s="6"/>
    </row>
    <row r="818" spans="1:28">
      <c r="A818" t="s">
        <v>5006</v>
      </c>
      <c r="B818">
        <v>817</v>
      </c>
      <c r="C818" t="s">
        <v>5007</v>
      </c>
      <c r="D818" t="s">
        <v>5008</v>
      </c>
      <c r="E818" s="5" t="s">
        <v>29</v>
      </c>
      <c r="F818">
        <v>1</v>
      </c>
      <c r="G818" t="s">
        <v>5009</v>
      </c>
      <c r="H818" t="s">
        <v>5010</v>
      </c>
      <c r="I818">
        <v>0.2</v>
      </c>
      <c r="J818">
        <v>0.22</v>
      </c>
      <c r="K818" s="5">
        <v>43766</v>
      </c>
      <c r="L818" t="s">
        <v>32</v>
      </c>
      <c r="M818" t="s">
        <v>357</v>
      </c>
      <c r="N818" t="s">
        <v>34</v>
      </c>
      <c r="P818" s="6" t="s">
        <v>35</v>
      </c>
      <c r="Q818" t="s">
        <v>5011</v>
      </c>
      <c r="R818" s="6">
        <f ca="1">IFERROR(IF(AND(OR(P818="Global X Investments Canada Inc",P818="Fidelity Investments Canada ULC",P818="3iQ Corp."), ISNUMBER(SEARCH("/U", A818))), 0, VLOOKUP(A818,'[1]aum (BBG)'!$A:$D,2,FALSE)),0)</f>
        <v>22623648.88665453</v>
      </c>
      <c r="S818" s="6">
        <f ca="1">IFERROR(IF(AND(OR(P818="Global X Investments Canada Inc",P818="Fidelity Investments Canada ULC",P818="3iQ Corp."), ISNUMBER(SEARCH("/U", A818))), 0, VLOOKUP(A818,'[1]fund_flow (BBG)'!$A:$D,2,FALSE)),0)</f>
        <v>0</v>
      </c>
      <c r="T818" s="6">
        <f ca="1">IFERROR(IF(AND(OR(P818="Global X Investments Canada Inc",P818="Fidelity Investments Canada ULC",P818="3iQ Corp."), ISNUMBER(SEARCH("/U", A818))), 0, VLOOKUP(A818,'[1]fund_flow (BBG)'!$A:$D,4,FALSE)),0)</f>
        <v>1332282.8400749979</v>
      </c>
      <c r="U818" s="6">
        <f ca="1">IFERROR(IF(AND(OR(P818="Global X Investments Canada Inc",P818="Fidelity Investments Canada ULC",P818="3iQ Corp."), ISNUMBER(SEARCH("/U", A818))), 0, VLOOKUP(A818,'[1]fund_flow (BBG)'!$E:$F,2,FALSE)),0)</f>
        <v>0</v>
      </c>
      <c r="V818" s="6">
        <f ca="1">IFERROR(IF(AND(OR(P818="Global X Investments Canada Inc",P818="Fidelity Investments Canada ULC",P818="3iQ Corp."), ISNUMBER(SEARCH("/U", A818))), 0, VLOOKUP(A818,'[1]fund_flow (BBG)'!$G:$H,2,FALSE)),0)</f>
        <v>0</v>
      </c>
      <c r="W818" s="6">
        <f ca="1">IFERROR(IF(AND(OR(P818="Global X Investments Canada Inc",P818="Fidelity Investments Canada ULC",P818="3iQ Corp."), ISNUMBER(SEARCH("/U", A818))), 0, VLOOKUP(A818,'[1]fund_flow (BBG)'!$I:$J,2,FALSE)),0)</f>
        <v>1332282.8400749979</v>
      </c>
      <c r="X818" s="6">
        <f ca="1">IFERROR(VLOOKUP(A818,'[1]num_trades (BBG)'!$A:$C,2,FALSE),0)</f>
        <v>67</v>
      </c>
      <c r="Y818" s="6">
        <f ca="1">IFERROR(VLOOKUP(A818,'[1]Turnover (BBG)'!$A:$C,2,FALSE),0)</f>
        <v>346997.38</v>
      </c>
      <c r="Z818" s="6" t="str">
        <f>+IFERROR(IFERROR(VLOOKUP(M818,'[1]Category Mapping'!A:B,2,0),VLOOKUP(N818,'[1]Category Mapping'!A:B,2,0)),"Other")</f>
        <v>Equity Essential</v>
      </c>
      <c r="AA818" s="7">
        <v>14750133.744433338</v>
      </c>
      <c r="AB818" s="6"/>
    </row>
    <row r="819" spans="1:28">
      <c r="A819" t="s">
        <v>5012</v>
      </c>
      <c r="B819">
        <v>818</v>
      </c>
      <c r="C819" t="s">
        <v>5013</v>
      </c>
      <c r="D819" t="s">
        <v>5014</v>
      </c>
      <c r="E819" s="5" t="s">
        <v>29</v>
      </c>
      <c r="F819">
        <v>1</v>
      </c>
      <c r="G819" t="s">
        <v>5015</v>
      </c>
      <c r="H819" t="s">
        <v>5016</v>
      </c>
      <c r="I819">
        <v>0.2</v>
      </c>
      <c r="J819">
        <v>0.22</v>
      </c>
      <c r="K819" s="5">
        <v>43766</v>
      </c>
      <c r="L819" t="s">
        <v>32</v>
      </c>
      <c r="M819" t="s">
        <v>357</v>
      </c>
      <c r="N819" t="s">
        <v>150</v>
      </c>
      <c r="P819" s="6" t="s">
        <v>35</v>
      </c>
      <c r="Q819" t="s">
        <v>5017</v>
      </c>
      <c r="R819" s="6">
        <f ca="1">IFERROR(IF(AND(OR(P819="Global X Investments Canada Inc",P819="Fidelity Investments Canada ULC",P819="3iQ Corp."), ISNUMBER(SEARCH("/U", A819))), 0, VLOOKUP(A819,'[1]aum (BBG)'!$A:$D,2,FALSE)),0)</f>
        <v>17391187.608195491</v>
      </c>
      <c r="S819" s="6">
        <f ca="1">IFERROR(IF(AND(OR(P819="Global X Investments Canada Inc",P819="Fidelity Investments Canada ULC",P819="3iQ Corp."), ISNUMBER(SEARCH("/U", A819))), 0, VLOOKUP(A819,'[1]fund_flow (BBG)'!$A:$D,2,FALSE)),0)</f>
        <v>0</v>
      </c>
      <c r="T819" s="6">
        <f ca="1">IFERROR(IF(AND(OR(P819="Global X Investments Canada Inc",P819="Fidelity Investments Canada ULC",P819="3iQ Corp."), ISNUMBER(SEARCH("/U", A819))), 0, VLOOKUP(A819,'[1]fund_flow (BBG)'!$A:$D,4,FALSE)),0)</f>
        <v>3099619.4071725011</v>
      </c>
      <c r="U819" s="6">
        <f ca="1">IFERROR(IF(AND(OR(P819="Global X Investments Canada Inc",P819="Fidelity Investments Canada ULC",P819="3iQ Corp."), ISNUMBER(SEARCH("/U", A819))), 0, VLOOKUP(A819,'[1]fund_flow (BBG)'!$E:$F,2,FALSE)),0)</f>
        <v>0</v>
      </c>
      <c r="V819" s="6">
        <f ca="1">IFERROR(IF(AND(OR(P819="Global X Investments Canada Inc",P819="Fidelity Investments Canada ULC",P819="3iQ Corp."), ISNUMBER(SEARCH("/U", A819))), 0, VLOOKUP(A819,'[1]fund_flow (BBG)'!$G:$H,2,FALSE)),0)</f>
        <v>0</v>
      </c>
      <c r="W819" s="6">
        <f ca="1">IFERROR(IF(AND(OR(P819="Global X Investments Canada Inc",P819="Fidelity Investments Canada ULC",P819="3iQ Corp."), ISNUMBER(SEARCH("/U", A819))), 0, VLOOKUP(A819,'[1]fund_flow (BBG)'!$I:$J,2,FALSE)),0)</f>
        <v>3099619.4071725011</v>
      </c>
      <c r="X819" s="6">
        <f ca="1">IFERROR(VLOOKUP(A819,'[1]num_trades (BBG)'!$A:$C,2,FALSE),0)</f>
        <v>67</v>
      </c>
      <c r="Y819" s="6">
        <f ca="1">IFERROR(VLOOKUP(A819,'[1]Turnover (BBG)'!$A:$C,2,FALSE),0)</f>
        <v>321756.78000000003</v>
      </c>
      <c r="Z819" s="6" t="str">
        <f>+IFERROR(IFERROR(VLOOKUP(M819,'[1]Category Mapping'!A:B,2,0),VLOOKUP(N819,'[1]Category Mapping'!A:B,2,0)),"Other")</f>
        <v>Other</v>
      </c>
      <c r="AA819" s="7">
        <v>10178166.744760431</v>
      </c>
      <c r="AB819" s="6"/>
    </row>
    <row r="820" spans="1:28">
      <c r="A820" t="s">
        <v>5018</v>
      </c>
      <c r="B820">
        <v>819</v>
      </c>
      <c r="C820" t="s">
        <v>5019</v>
      </c>
      <c r="D820" t="s">
        <v>5020</v>
      </c>
      <c r="E820" s="5" t="s">
        <v>29</v>
      </c>
      <c r="F820">
        <v>1</v>
      </c>
      <c r="G820" t="s">
        <v>5021</v>
      </c>
      <c r="H820" t="s">
        <v>5022</v>
      </c>
      <c r="I820">
        <v>0.25</v>
      </c>
      <c r="J820">
        <v>0.27</v>
      </c>
      <c r="K820" s="5">
        <v>43766</v>
      </c>
      <c r="L820" t="s">
        <v>32</v>
      </c>
      <c r="M820" t="s">
        <v>473</v>
      </c>
      <c r="N820" t="s">
        <v>34</v>
      </c>
      <c r="P820" s="6" t="s">
        <v>35</v>
      </c>
      <c r="Q820" t="s">
        <v>5023</v>
      </c>
      <c r="R820" s="6">
        <f ca="1">IFERROR(IF(AND(OR(P820="Global X Investments Canada Inc",P820="Fidelity Investments Canada ULC",P820="3iQ Corp."), ISNUMBER(SEARCH("/U", A820))), 0, VLOOKUP(A820,'[1]aum (BBG)'!$A:$D,2,FALSE)),0)</f>
        <v>8047383.5879230136</v>
      </c>
      <c r="S820" s="6">
        <f ca="1">IFERROR(IF(AND(OR(P820="Global X Investments Canada Inc",P820="Fidelity Investments Canada ULC",P820="3iQ Corp."), ISNUMBER(SEARCH("/U", A820))), 0, VLOOKUP(A820,'[1]fund_flow (BBG)'!$A:$D,2,FALSE)),0)</f>
        <v>0</v>
      </c>
      <c r="T820" s="6">
        <f ca="1">IFERROR(IF(AND(OR(P820="Global X Investments Canada Inc",P820="Fidelity Investments Canada ULC",P820="3iQ Corp."), ISNUMBER(SEARCH("/U", A820))), 0, VLOOKUP(A820,'[1]fund_flow (BBG)'!$A:$D,4,FALSE)),0)</f>
        <v>0</v>
      </c>
      <c r="U820" s="6">
        <f ca="1">IFERROR(IF(AND(OR(P820="Global X Investments Canada Inc",P820="Fidelity Investments Canada ULC",P820="3iQ Corp."), ISNUMBER(SEARCH("/U", A820))), 0, VLOOKUP(A820,'[1]fund_flow (BBG)'!$E:$F,2,FALSE)),0)</f>
        <v>987360.38738750096</v>
      </c>
      <c r="V820" s="6">
        <f ca="1">IFERROR(IF(AND(OR(P820="Global X Investments Canada Inc",P820="Fidelity Investments Canada ULC",P820="3iQ Corp."), ISNUMBER(SEARCH("/U", A820))), 0, VLOOKUP(A820,'[1]fund_flow (BBG)'!$G:$H,2,FALSE)),0)</f>
        <v>0</v>
      </c>
      <c r="W820" s="6">
        <f ca="1">IFERROR(IF(AND(OR(P820="Global X Investments Canada Inc",P820="Fidelity Investments Canada ULC",P820="3iQ Corp."), ISNUMBER(SEARCH("/U", A820))), 0, VLOOKUP(A820,'[1]fund_flow (BBG)'!$I:$J,2,FALSE)),0)</f>
        <v>987360.38738750096</v>
      </c>
      <c r="X820" s="6">
        <f ca="1">IFERROR(VLOOKUP(A820,'[1]num_trades (BBG)'!$A:$C,2,FALSE),0)</f>
        <v>65</v>
      </c>
      <c r="Y820" s="6">
        <f ca="1">IFERROR(VLOOKUP(A820,'[1]Turnover (BBG)'!$A:$C,2,FALSE),0)</f>
        <v>258520.01</v>
      </c>
      <c r="Z820" s="6" t="str">
        <f>+IFERROR(IFERROR(VLOOKUP(M820,'[1]Category Mapping'!A:B,2,0),VLOOKUP(N820,'[1]Category Mapping'!A:B,2,0)),"Other")</f>
        <v>Equity Essential</v>
      </c>
      <c r="AA820" s="7">
        <v>3765015.071182745</v>
      </c>
      <c r="AB820" s="6"/>
    </row>
    <row r="821" spans="1:28">
      <c r="A821" t="s">
        <v>5024</v>
      </c>
      <c r="B821">
        <v>820</v>
      </c>
      <c r="C821" t="s">
        <v>5025</v>
      </c>
      <c r="D821" t="s">
        <v>5026</v>
      </c>
      <c r="E821" s="5" t="s">
        <v>29</v>
      </c>
      <c r="F821">
        <v>1</v>
      </c>
      <c r="G821" t="s">
        <v>5027</v>
      </c>
      <c r="H821" t="s">
        <v>5028</v>
      </c>
      <c r="I821">
        <v>0.7</v>
      </c>
      <c r="J821">
        <v>0.94</v>
      </c>
      <c r="K821" s="5">
        <v>43773</v>
      </c>
      <c r="L821" t="s">
        <v>32</v>
      </c>
      <c r="M821" t="s">
        <v>645</v>
      </c>
      <c r="N821" t="s">
        <v>1258</v>
      </c>
      <c r="P821" s="6" t="s">
        <v>4217</v>
      </c>
      <c r="Q821" t="s">
        <v>5029</v>
      </c>
      <c r="R821" s="6">
        <f ca="1">IFERROR(IF(AND(OR(P821="Global X Investments Canada Inc",P821="Fidelity Investments Canada ULC",P821="3iQ Corp."), ISNUMBER(SEARCH("/U", A821))), 0, VLOOKUP(A821,'[1]aum (BBG)'!$A:$D,2,FALSE)),0)</f>
        <v>1738620.0070381165</v>
      </c>
      <c r="S821" s="6">
        <f ca="1">IFERROR(IF(AND(OR(P821="Global X Investments Canada Inc",P821="Fidelity Investments Canada ULC",P821="3iQ Corp."), ISNUMBER(SEARCH("/U", A821))), 0, VLOOKUP(A821,'[1]fund_flow (BBG)'!$A:$D,2,FALSE)),0)</f>
        <v>0</v>
      </c>
      <c r="T821" s="6">
        <f ca="1">IFERROR(IF(AND(OR(P821="Global X Investments Canada Inc",P821="Fidelity Investments Canada ULC",P821="3iQ Corp."), ISNUMBER(SEARCH("/U", A821))), 0, VLOOKUP(A821,'[1]fund_flow (BBG)'!$A:$D,4,FALSE)),0)</f>
        <v>0</v>
      </c>
      <c r="U821" s="6">
        <f ca="1">IFERROR(IF(AND(OR(P821="Global X Investments Canada Inc",P821="Fidelity Investments Canada ULC",P821="3iQ Corp."), ISNUMBER(SEARCH("/U", A821))), 0, VLOOKUP(A821,'[1]fund_flow (BBG)'!$E:$F,2,FALSE)),0)</f>
        <v>0</v>
      </c>
      <c r="V821" s="6">
        <f ca="1">IFERROR(IF(AND(OR(P821="Global X Investments Canada Inc",P821="Fidelity Investments Canada ULC",P821="3iQ Corp."), ISNUMBER(SEARCH("/U", A821))), 0, VLOOKUP(A821,'[1]fund_flow (BBG)'!$G:$H,2,FALSE)),0)</f>
        <v>0</v>
      </c>
      <c r="W821" s="6">
        <f ca="1">IFERROR(IF(AND(OR(P821="Global X Investments Canada Inc",P821="Fidelity Investments Canada ULC",P821="3iQ Corp."), ISNUMBER(SEARCH("/U", A821))), 0, VLOOKUP(A821,'[1]fund_flow (BBG)'!$I:$J,2,FALSE)),0)</f>
        <v>-194559.99999999994</v>
      </c>
      <c r="X821" s="6">
        <f ca="1">IFERROR(VLOOKUP(A821,'[1]num_trades (BBG)'!$A:$C,2,FALSE),0)</f>
        <v>7</v>
      </c>
      <c r="Y821" s="6">
        <f ca="1">IFERROR(VLOOKUP(A821,'[1]Turnover (BBG)'!$A:$C,2,FALSE),0)</f>
        <v>15484.81</v>
      </c>
      <c r="Z821" s="6" t="str">
        <f>+IFERROR(IFERROR(VLOOKUP(M821,'[1]Category Mapping'!A:B,2,0),VLOOKUP(N821,'[1]Category Mapping'!A:B,2,0)),"Other")</f>
        <v>Other</v>
      </c>
      <c r="AA821" s="7">
        <v>4775087.2850418091</v>
      </c>
      <c r="AB821" s="6"/>
    </row>
    <row r="822" spans="1:28">
      <c r="A822" t="s">
        <v>5030</v>
      </c>
      <c r="B822">
        <v>821</v>
      </c>
      <c r="C822" t="s">
        <v>5031</v>
      </c>
      <c r="D822" t="s">
        <v>5032</v>
      </c>
      <c r="E822" s="5" t="s">
        <v>29</v>
      </c>
      <c r="F822">
        <v>1</v>
      </c>
      <c r="G822" t="s">
        <v>5033</v>
      </c>
      <c r="H822" t="s">
        <v>5034</v>
      </c>
      <c r="I822">
        <v>0.85</v>
      </c>
      <c r="J822">
        <v>1.08</v>
      </c>
      <c r="K822" s="5">
        <v>43773</v>
      </c>
      <c r="L822" t="s">
        <v>32</v>
      </c>
      <c r="M822" t="s">
        <v>170</v>
      </c>
      <c r="N822" t="s">
        <v>3188</v>
      </c>
      <c r="P822" s="6" t="s">
        <v>4217</v>
      </c>
      <c r="Q822" t="s">
        <v>5035</v>
      </c>
      <c r="R822" s="6">
        <f ca="1">IFERROR(IF(AND(OR(P822="Global X Investments Canada Inc",P822="Fidelity Investments Canada ULC",P822="3iQ Corp."), ISNUMBER(SEARCH("/U", A822))), 0, VLOOKUP(A822,'[1]aum (BBG)'!$A:$D,2,FALSE)),0)</f>
        <v>41129375.93460083</v>
      </c>
      <c r="S822" s="6">
        <f ca="1">IFERROR(IF(AND(OR(P822="Global X Investments Canada Inc",P822="Fidelity Investments Canada ULC",P822="3iQ Corp."), ISNUMBER(SEARCH("/U", A822))), 0, VLOOKUP(A822,'[1]fund_flow (BBG)'!$A:$D,2,FALSE)),0)</f>
        <v>0</v>
      </c>
      <c r="T822" s="6">
        <f ca="1">IFERROR(IF(AND(OR(P822="Global X Investments Canada Inc",P822="Fidelity Investments Canada ULC",P822="3iQ Corp."), ISNUMBER(SEARCH("/U", A822))), 0, VLOOKUP(A822,'[1]fund_flow (BBG)'!$A:$D,4,FALSE)),0)</f>
        <v>0</v>
      </c>
      <c r="U822" s="6">
        <f ca="1">IFERROR(IF(AND(OR(P822="Global X Investments Canada Inc",P822="Fidelity Investments Canada ULC",P822="3iQ Corp."), ISNUMBER(SEARCH("/U", A822))), 0, VLOOKUP(A822,'[1]fund_flow (BBG)'!$E:$F,2,FALSE)),0)</f>
        <v>0</v>
      </c>
      <c r="V822" s="6">
        <f ca="1">IFERROR(IF(AND(OR(P822="Global X Investments Canada Inc",P822="Fidelity Investments Canada ULC",P822="3iQ Corp."), ISNUMBER(SEARCH("/U", A822))), 0, VLOOKUP(A822,'[1]fund_flow (BBG)'!$G:$H,2,FALSE)),0)</f>
        <v>432832.50000000617</v>
      </c>
      <c r="W822" s="6">
        <f ca="1">IFERROR(IF(AND(OR(P822="Global X Investments Canada Inc",P822="Fidelity Investments Canada ULC",P822="3iQ Corp."), ISNUMBER(SEARCH("/U", A822))), 0, VLOOKUP(A822,'[1]fund_flow (BBG)'!$I:$J,2,FALSE)),0)</f>
        <v>-418107.49999999825</v>
      </c>
      <c r="X822" s="6">
        <f ca="1">IFERROR(VLOOKUP(A822,'[1]num_trades (BBG)'!$A:$C,2,FALSE),0)</f>
        <v>99</v>
      </c>
      <c r="Y822" s="6">
        <f ca="1">IFERROR(VLOOKUP(A822,'[1]Turnover (BBG)'!$A:$C,2,FALSE),0)</f>
        <v>224800.06999999998</v>
      </c>
      <c r="Z822" s="6" t="str">
        <f>+IFERROR(IFERROR(VLOOKUP(M822,'[1]Category Mapping'!A:B,2,0),VLOOKUP(N822,'[1]Category Mapping'!A:B,2,0)),"Other")</f>
        <v>Asset Allocation</v>
      </c>
      <c r="AA822" s="7">
        <v>47101149.51133728</v>
      </c>
      <c r="AB822" s="6"/>
    </row>
    <row r="823" spans="1:28">
      <c r="A823" t="s">
        <v>5036</v>
      </c>
      <c r="B823">
        <v>822</v>
      </c>
      <c r="C823" t="s">
        <v>5037</v>
      </c>
      <c r="D823" t="s">
        <v>5038</v>
      </c>
      <c r="E823" s="5" t="s">
        <v>29</v>
      </c>
      <c r="F823">
        <v>1</v>
      </c>
      <c r="G823" t="s">
        <v>5039</v>
      </c>
      <c r="H823" t="s">
        <v>5040</v>
      </c>
      <c r="I823">
        <v>0.7</v>
      </c>
      <c r="J823">
        <v>0.97</v>
      </c>
      <c r="K823" s="5">
        <v>43773</v>
      </c>
      <c r="L823" t="s">
        <v>32</v>
      </c>
      <c r="M823" t="s">
        <v>170</v>
      </c>
      <c r="N823" t="s">
        <v>171</v>
      </c>
      <c r="P823" s="6" t="s">
        <v>4217</v>
      </c>
      <c r="Q823" t="s">
        <v>5041</v>
      </c>
      <c r="R823" s="6">
        <f ca="1">IFERROR(IF(AND(OR(P823="Global X Investments Canada Inc",P823="Fidelity Investments Canada ULC",P823="3iQ Corp."), ISNUMBER(SEARCH("/U", A823))), 0, VLOOKUP(A823,'[1]aum (BBG)'!$A:$D,2,FALSE)),0)</f>
        <v>2290714.9791717529</v>
      </c>
      <c r="S823" s="6">
        <f ca="1">IFERROR(IF(AND(OR(P823="Global X Investments Canada Inc",P823="Fidelity Investments Canada ULC",P823="3iQ Corp."), ISNUMBER(SEARCH("/U", A823))), 0, VLOOKUP(A823,'[1]fund_flow (BBG)'!$A:$D,2,FALSE)),0)</f>
        <v>0</v>
      </c>
      <c r="T823" s="6">
        <f ca="1">IFERROR(IF(AND(OR(P823="Global X Investments Canada Inc",P823="Fidelity Investments Canada ULC",P823="3iQ Corp."), ISNUMBER(SEARCH("/U", A823))), 0, VLOOKUP(A823,'[1]fund_flow (BBG)'!$A:$D,4,FALSE)),0)</f>
        <v>0</v>
      </c>
      <c r="U823" s="6">
        <f ca="1">IFERROR(IF(AND(OR(P823="Global X Investments Canada Inc",P823="Fidelity Investments Canada ULC",P823="3iQ Corp."), ISNUMBER(SEARCH("/U", A823))), 0, VLOOKUP(A823,'[1]fund_flow (BBG)'!$E:$F,2,FALSE)),0)</f>
        <v>0</v>
      </c>
      <c r="V823" s="6">
        <f ca="1">IFERROR(IF(AND(OR(P823="Global X Investments Canada Inc",P823="Fidelity Investments Canada ULC",P823="3iQ Corp."), ISNUMBER(SEARCH("/U", A823))), 0, VLOOKUP(A823,'[1]fund_flow (BBG)'!$G:$H,2,FALSE)),0)</f>
        <v>0</v>
      </c>
      <c r="W823" s="6">
        <f ca="1">IFERROR(IF(AND(OR(P823="Global X Investments Canada Inc",P823="Fidelity Investments Canada ULC",P823="3iQ Corp."), ISNUMBER(SEARCH("/U", A823))), 0, VLOOKUP(A823,'[1]fund_flow (BBG)'!$I:$J,2,FALSE)),0)</f>
        <v>0</v>
      </c>
      <c r="X823" s="6">
        <f ca="1">IFERROR(VLOOKUP(A823,'[1]num_trades (BBG)'!$A:$C,2,FALSE),0)</f>
        <v>6</v>
      </c>
      <c r="Y823" s="6">
        <f ca="1">IFERROR(VLOOKUP(A823,'[1]Turnover (BBG)'!$A:$C,2,FALSE),0)</f>
        <v>6125.14</v>
      </c>
      <c r="Z823" s="6" t="str">
        <f>+IFERROR(IFERROR(VLOOKUP(M823,'[1]Category Mapping'!A:B,2,0),VLOOKUP(N823,'[1]Category Mapping'!A:B,2,0)),"Other")</f>
        <v>Asset Allocation</v>
      </c>
      <c r="AA823" s="7">
        <v>2685869.9083328247</v>
      </c>
      <c r="AB823" s="6"/>
    </row>
    <row r="824" spans="1:28">
      <c r="A824" t="s">
        <v>5042</v>
      </c>
      <c r="B824">
        <v>823</v>
      </c>
      <c r="C824" t="s">
        <v>1629</v>
      </c>
      <c r="D824" t="s">
        <v>5043</v>
      </c>
      <c r="E824" s="5" t="s">
        <v>29</v>
      </c>
      <c r="F824">
        <v>1</v>
      </c>
      <c r="G824" t="s">
        <v>5044</v>
      </c>
      <c r="H824" t="s">
        <v>5045</v>
      </c>
      <c r="I824">
        <v>0.05</v>
      </c>
      <c r="J824">
        <v>0.17</v>
      </c>
      <c r="K824" s="5">
        <v>43790</v>
      </c>
      <c r="L824" t="s">
        <v>32</v>
      </c>
      <c r="M824" t="s">
        <v>1628</v>
      </c>
      <c r="N824" t="s">
        <v>1629</v>
      </c>
      <c r="P824" s="6" t="s">
        <v>3343</v>
      </c>
      <c r="Q824" t="s">
        <v>5046</v>
      </c>
      <c r="R824" s="6">
        <f ca="1">IFERROR(IF(AND(OR(P824="Global X Investments Canada Inc",P824="Fidelity Investments Canada ULC",P824="3iQ Corp."), ISNUMBER(SEARCH("/U", A824))), 0, VLOOKUP(A824,'[1]aum (BBG)'!$A:$D,2,FALSE)),0)</f>
        <v>1202975506.401062</v>
      </c>
      <c r="S824" s="6">
        <f ca="1">IFERROR(IF(AND(OR(P824="Global X Investments Canada Inc",P824="Fidelity Investments Canada ULC",P824="3iQ Corp."), ISNUMBER(SEARCH("/U", A824))), 0, VLOOKUP(A824,'[1]fund_flow (BBG)'!$A:$D,2,FALSE)),0)</f>
        <v>-10003388.899999965</v>
      </c>
      <c r="T824" s="6">
        <f ca="1">IFERROR(IF(AND(OR(P824="Global X Investments Canada Inc",P824="Fidelity Investments Canada ULC",P824="3iQ Corp."), ISNUMBER(SEARCH("/U", A824))), 0, VLOOKUP(A824,'[1]fund_flow (BBG)'!$A:$D,4,FALSE)),0)</f>
        <v>-20024132.899999924</v>
      </c>
      <c r="U824" s="6">
        <f ca="1">IFERROR(IF(AND(OR(P824="Global X Investments Canada Inc",P824="Fidelity Investments Canada ULC",P824="3iQ Corp."), ISNUMBER(SEARCH("/U", A824))), 0, VLOOKUP(A824,'[1]fund_flow (BBG)'!$E:$F,2,FALSE)),0)</f>
        <v>7510307.4999999274</v>
      </c>
      <c r="V824" s="6">
        <f ca="1">IFERROR(IF(AND(OR(P824="Global X Investments Canada Inc",P824="Fidelity Investments Canada ULC",P824="3iQ Corp."), ISNUMBER(SEARCH("/U", A824))), 0, VLOOKUP(A824,'[1]fund_flow (BBG)'!$G:$H,2,FALSE)),0)</f>
        <v>10007337.449999966</v>
      </c>
      <c r="W824" s="6">
        <f ca="1">IFERROR(IF(AND(OR(P824="Global X Investments Canada Inc",P824="Fidelity Investments Canada ULC",P824="3iQ Corp."), ISNUMBER(SEARCH("/U", A824))), 0, VLOOKUP(A824,'[1]fund_flow (BBG)'!$I:$J,2,FALSE)),0)</f>
        <v>4992787.4000000693</v>
      </c>
      <c r="X824" s="6">
        <f ca="1">IFERROR(VLOOKUP(A824,'[1]num_trades (BBG)'!$A:$C,2,FALSE),0)</f>
        <v>2672</v>
      </c>
      <c r="Y824" s="6">
        <f ca="1">IFERROR(VLOOKUP(A824,'[1]Turnover (BBG)'!$A:$C,2,FALSE),0)</f>
        <v>71623657</v>
      </c>
      <c r="Z824" s="6" t="str">
        <f>+IFERROR(IFERROR(VLOOKUP(M824,'[1]Category Mapping'!A:B,2,0),VLOOKUP(N824,'[1]Category Mapping'!A:B,2,0)),"Other")</f>
        <v>Other</v>
      </c>
      <c r="AA824" s="7">
        <v>1322500000</v>
      </c>
      <c r="AB824" s="6"/>
    </row>
    <row r="825" spans="1:28">
      <c r="A825" t="s">
        <v>5047</v>
      </c>
      <c r="B825">
        <v>824</v>
      </c>
      <c r="C825" t="s">
        <v>5048</v>
      </c>
      <c r="D825" t="s">
        <v>5049</v>
      </c>
      <c r="E825" s="5" t="s">
        <v>29</v>
      </c>
      <c r="F825">
        <v>1</v>
      </c>
      <c r="G825" t="s">
        <v>5050</v>
      </c>
      <c r="H825" t="s">
        <v>5051</v>
      </c>
      <c r="I825">
        <v>0.35</v>
      </c>
      <c r="J825">
        <v>0.4</v>
      </c>
      <c r="K825" s="5">
        <v>43795</v>
      </c>
      <c r="L825" t="s">
        <v>32</v>
      </c>
      <c r="M825" t="s">
        <v>33</v>
      </c>
      <c r="N825" t="s">
        <v>150</v>
      </c>
      <c r="P825" s="6" t="s">
        <v>2540</v>
      </c>
      <c r="Q825" t="s">
        <v>5052</v>
      </c>
      <c r="R825" s="6">
        <f ca="1">IFERROR(IF(AND(OR(P825="Global X Investments Canada Inc",P825="Fidelity Investments Canada ULC",P825="3iQ Corp."), ISNUMBER(SEARCH("/U", A825))), 0, VLOOKUP(A825,'[1]aum (BBG)'!$A:$D,2,FALSE)),0)</f>
        <v>2070539133.4533691</v>
      </c>
      <c r="S825" s="6">
        <f ca="1">IFERROR(IF(AND(OR(P825="Global X Investments Canada Inc",P825="Fidelity Investments Canada ULC",P825="3iQ Corp."), ISNUMBER(SEARCH("/U", A825))), 0, VLOOKUP(A825,'[1]fund_flow (BBG)'!$A:$D,2,FALSE)),0)</f>
        <v>60865107.525999852</v>
      </c>
      <c r="T825" s="6">
        <f ca="1">IFERROR(IF(AND(OR(P825="Global X Investments Canada Inc",P825="Fidelity Investments Canada ULC",P825="3iQ Corp."), ISNUMBER(SEARCH("/U", A825))), 0, VLOOKUP(A825,'[1]fund_flow (BBG)'!$A:$D,4,FALSE)),0)</f>
        <v>53515052.472000286</v>
      </c>
      <c r="U825" s="6">
        <f ca="1">IFERROR(IF(AND(OR(P825="Global X Investments Canada Inc",P825="Fidelity Investments Canada ULC",P825="3iQ Corp."), ISNUMBER(SEARCH("/U", A825))), 0, VLOOKUP(A825,'[1]fund_flow (BBG)'!$E:$F,2,FALSE)),0)</f>
        <v>22174314.641499851</v>
      </c>
      <c r="V825" s="6">
        <f ca="1">IFERROR(IF(AND(OR(P825="Global X Investments Canada Inc",P825="Fidelity Investments Canada ULC",P825="3iQ Corp."), ISNUMBER(SEARCH("/U", A825))), 0, VLOOKUP(A825,'[1]fund_flow (BBG)'!$G:$H,2,FALSE)),0)</f>
        <v>42985051.656500146</v>
      </c>
      <c r="W825" s="6">
        <f ca="1">IFERROR(IF(AND(OR(P825="Global X Investments Canada Inc",P825="Fidelity Investments Canada ULC",P825="3iQ Corp."), ISNUMBER(SEARCH("/U", A825))), 0, VLOOKUP(A825,'[1]fund_flow (BBG)'!$I:$J,2,FALSE)),0)</f>
        <v>291467519.16099995</v>
      </c>
      <c r="X825" s="6">
        <f ca="1">IFERROR(VLOOKUP(A825,'[1]num_trades (BBG)'!$A:$C,2,FALSE),0)</f>
        <v>5852</v>
      </c>
      <c r="Y825" s="6">
        <f ca="1">IFERROR(VLOOKUP(A825,'[1]Turnover (BBG)'!$A:$C,2,FALSE),0)</f>
        <v>104836030</v>
      </c>
      <c r="Z825" s="6" t="str">
        <f>+IFERROR(IFERROR(VLOOKUP(M825,'[1]Category Mapping'!A:B,2,0),VLOOKUP(N825,'[1]Category Mapping'!A:B,2,0)),"Other")</f>
        <v>Other</v>
      </c>
      <c r="AA825" s="7">
        <v>680366840.36254883</v>
      </c>
      <c r="AB825" s="6"/>
    </row>
    <row r="826" spans="1:28">
      <c r="A826" t="s">
        <v>5053</v>
      </c>
      <c r="B826">
        <v>825</v>
      </c>
      <c r="C826" t="s">
        <v>5054</v>
      </c>
      <c r="D826" t="s">
        <v>5055</v>
      </c>
      <c r="E826" s="5" t="s">
        <v>29</v>
      </c>
      <c r="F826">
        <v>1</v>
      </c>
      <c r="G826" t="s">
        <v>5056</v>
      </c>
      <c r="H826">
        <v>872355102</v>
      </c>
      <c r="I826">
        <v>0.4</v>
      </c>
      <c r="J826">
        <v>0.46</v>
      </c>
      <c r="K826" s="5">
        <v>43795</v>
      </c>
      <c r="L826" t="s">
        <v>32</v>
      </c>
      <c r="M826" t="s">
        <v>480</v>
      </c>
      <c r="N826" t="s">
        <v>64</v>
      </c>
      <c r="P826" s="6" t="s">
        <v>2540</v>
      </c>
      <c r="Q826" t="s">
        <v>5057</v>
      </c>
      <c r="R826" s="6">
        <f ca="1">IFERROR(IF(AND(OR(P826="Global X Investments Canada Inc",P826="Fidelity Investments Canada ULC",P826="3iQ Corp."), ISNUMBER(SEARCH("/U", A826))), 0, VLOOKUP(A826,'[1]aum (BBG)'!$A:$D,2,FALSE)),0)</f>
        <v>653735581.20727539</v>
      </c>
      <c r="S826" s="6">
        <f ca="1">IFERROR(IF(AND(OR(P826="Global X Investments Canada Inc",P826="Fidelity Investments Canada ULC",P826="3iQ Corp."), ISNUMBER(SEARCH("/U", A826))), 0, VLOOKUP(A826,'[1]fund_flow (BBG)'!$A:$D,2,FALSE)),0)</f>
        <v>15533069.371500036</v>
      </c>
      <c r="T826" s="6">
        <f ca="1">IFERROR(IF(AND(OR(P826="Global X Investments Canada Inc",P826="Fidelity Investments Canada ULC",P826="3iQ Corp."), ISNUMBER(SEARCH("/U", A826))), 0, VLOOKUP(A826,'[1]fund_flow (BBG)'!$A:$D,4,FALSE)),0)</f>
        <v>21843619.949499946</v>
      </c>
      <c r="U826" s="6">
        <f ca="1">IFERROR(IF(AND(OR(P826="Global X Investments Canada Inc",P826="Fidelity Investments Canada ULC",P826="3iQ Corp."), ISNUMBER(SEARCH("/U", A826))), 0, VLOOKUP(A826,'[1]fund_flow (BBG)'!$E:$F,2,FALSE)),0)</f>
        <v>6654982.1205000002</v>
      </c>
      <c r="V826" s="6">
        <f ca="1">IFERROR(IF(AND(OR(P826="Global X Investments Canada Inc",P826="Fidelity Investments Canada ULC",P826="3iQ Corp."), ISNUMBER(SEARCH("/U", A826))), 0, VLOOKUP(A826,'[1]fund_flow (BBG)'!$G:$H,2,FALSE)),0)</f>
        <v>9295625.4315000381</v>
      </c>
      <c r="W826" s="6">
        <f ca="1">IFERROR(IF(AND(OR(P826="Global X Investments Canada Inc",P826="Fidelity Investments Canada ULC",P826="3iQ Corp."), ISNUMBER(SEARCH("/U", A826))), 0, VLOOKUP(A826,'[1]fund_flow (BBG)'!$I:$J,2,FALSE)),0)</f>
        <v>57162032.634499989</v>
      </c>
      <c r="X826" s="6">
        <f ca="1">IFERROR(VLOOKUP(A826,'[1]num_trades (BBG)'!$A:$C,2,FALSE),0)</f>
        <v>1484</v>
      </c>
      <c r="Y826" s="6">
        <f ca="1">IFERROR(VLOOKUP(A826,'[1]Turnover (BBG)'!$A:$C,2,FALSE),0)</f>
        <v>23673180</v>
      </c>
      <c r="Z826" s="6" t="str">
        <f>+IFERROR(IFERROR(VLOOKUP(M826,'[1]Category Mapping'!A:B,2,0),VLOOKUP(N826,'[1]Category Mapping'!A:B,2,0)),"Other")</f>
        <v>Equity Essential</v>
      </c>
      <c r="AA826" s="7">
        <v>518092547.60742188</v>
      </c>
      <c r="AB826" s="6"/>
    </row>
    <row r="827" spans="1:28">
      <c r="A827" t="s">
        <v>5058</v>
      </c>
      <c r="B827">
        <v>826</v>
      </c>
      <c r="C827" t="s">
        <v>5059</v>
      </c>
      <c r="D827" t="s">
        <v>5060</v>
      </c>
      <c r="E827" s="5" t="s">
        <v>29</v>
      </c>
      <c r="F827">
        <v>1</v>
      </c>
      <c r="G827" t="s">
        <v>5061</v>
      </c>
      <c r="H827" t="s">
        <v>5062</v>
      </c>
      <c r="I827">
        <v>0.4</v>
      </c>
      <c r="J827">
        <v>0.45</v>
      </c>
      <c r="K827" s="5">
        <v>43795</v>
      </c>
      <c r="L827" t="s">
        <v>32</v>
      </c>
      <c r="M827" t="s">
        <v>357</v>
      </c>
      <c r="N827" t="s">
        <v>150</v>
      </c>
      <c r="P827" s="6" t="s">
        <v>2540</v>
      </c>
      <c r="Q827" t="s">
        <v>5063</v>
      </c>
      <c r="R827" s="6">
        <f ca="1">IFERROR(IF(AND(OR(P827="Global X Investments Canada Inc",P827="Fidelity Investments Canada ULC",P827="3iQ Corp."), ISNUMBER(SEARCH("/U", A827))), 0, VLOOKUP(A827,'[1]aum (BBG)'!$A:$D,2,FALSE)),0)</f>
        <v>597224398.13613892</v>
      </c>
      <c r="S827" s="6">
        <f ca="1">IFERROR(IF(AND(OR(P827="Global X Investments Canada Inc",P827="Fidelity Investments Canada ULC",P827="3iQ Corp."), ISNUMBER(SEARCH("/U", A827))), 0, VLOOKUP(A827,'[1]fund_flow (BBG)'!$A:$D,2,FALSE)),0)</f>
        <v>9472921.7485000491</v>
      </c>
      <c r="T827" s="6">
        <f ca="1">IFERROR(IF(AND(OR(P827="Global X Investments Canada Inc",P827="Fidelity Investments Canada ULC",P827="3iQ Corp."), ISNUMBER(SEARCH("/U", A827))), 0, VLOOKUP(A827,'[1]fund_flow (BBG)'!$A:$D,4,FALSE)),0)</f>
        <v>10479107.869499981</v>
      </c>
      <c r="U827" s="6">
        <f ca="1">IFERROR(IF(AND(OR(P827="Global X Investments Canada Inc",P827="Fidelity Investments Canada ULC",P827="3iQ Corp."), ISNUMBER(SEARCH("/U", A827))), 0, VLOOKUP(A827,'[1]fund_flow (BBG)'!$E:$F,2,FALSE)),0)</f>
        <v>7008367.9075000174</v>
      </c>
      <c r="V827" s="6">
        <f ca="1">IFERROR(IF(AND(OR(P827="Global X Investments Canada Inc",P827="Fidelity Investments Canada ULC",P827="3iQ Corp."), ISNUMBER(SEARCH("/U", A827))), 0, VLOOKUP(A827,'[1]fund_flow (BBG)'!$G:$H,2,FALSE)),0)</f>
        <v>9416596.9859999642</v>
      </c>
      <c r="W827" s="6">
        <f ca="1">IFERROR(IF(AND(OR(P827="Global X Investments Canada Inc",P827="Fidelity Investments Canada ULC",P827="3iQ Corp."), ISNUMBER(SEARCH("/U", A827))), 0, VLOOKUP(A827,'[1]fund_flow (BBG)'!$I:$J,2,FALSE)),0)</f>
        <v>45583669.27299998</v>
      </c>
      <c r="X827" s="6">
        <f ca="1">IFERROR(VLOOKUP(A827,'[1]num_trades (BBG)'!$A:$C,2,FALSE),0)</f>
        <v>2347</v>
      </c>
      <c r="Y827" s="6">
        <f ca="1">IFERROR(VLOOKUP(A827,'[1]Turnover (BBG)'!$A:$C,2,FALSE),0)</f>
        <v>21135467</v>
      </c>
      <c r="Z827" s="6" t="str">
        <f>+IFERROR(IFERROR(VLOOKUP(M827,'[1]Category Mapping'!A:B,2,0),VLOOKUP(N827,'[1]Category Mapping'!A:B,2,0)),"Other")</f>
        <v>Other</v>
      </c>
      <c r="AA827" s="7">
        <v>326772108.07800293</v>
      </c>
      <c r="AB827" s="6"/>
    </row>
    <row r="828" spans="1:28">
      <c r="A828" t="s">
        <v>5064</v>
      </c>
      <c r="B828">
        <v>827</v>
      </c>
      <c r="C828" t="s">
        <v>5065</v>
      </c>
      <c r="D828" t="s">
        <v>5066</v>
      </c>
      <c r="E828" s="5" t="s">
        <v>29</v>
      </c>
      <c r="F828">
        <v>1</v>
      </c>
      <c r="G828" t="s">
        <v>5067</v>
      </c>
      <c r="H828" t="s">
        <v>5068</v>
      </c>
      <c r="I828">
        <v>0.4</v>
      </c>
      <c r="J828">
        <v>0.45</v>
      </c>
      <c r="K828" s="5">
        <v>43795</v>
      </c>
      <c r="L828" t="s">
        <v>32</v>
      </c>
      <c r="M828" t="s">
        <v>357</v>
      </c>
      <c r="N828" t="s">
        <v>2209</v>
      </c>
      <c r="P828" s="6" t="s">
        <v>2540</v>
      </c>
      <c r="Q828" t="s">
        <v>5069</v>
      </c>
      <c r="R828" s="6">
        <f ca="1">IFERROR(IF(AND(OR(P828="Global X Investments Canada Inc",P828="Fidelity Investments Canada ULC",P828="3iQ Corp."), ISNUMBER(SEARCH("/U", A828))), 0, VLOOKUP(A828,'[1]aum (BBG)'!$A:$D,2,FALSE)),0)</f>
        <v>766592560.19592297</v>
      </c>
      <c r="S828" s="6">
        <f ca="1">IFERROR(IF(AND(OR(P828="Global X Investments Canada Inc",P828="Fidelity Investments Canada ULC",P828="3iQ Corp."), ISNUMBER(SEARCH("/U", A828))), 0, VLOOKUP(A828,'[1]fund_flow (BBG)'!$A:$D,2,FALSE)),0)</f>
        <v>17819778.6525</v>
      </c>
      <c r="T828" s="6">
        <f ca="1">IFERROR(IF(AND(OR(P828="Global X Investments Canada Inc",P828="Fidelity Investments Canada ULC",P828="3iQ Corp."), ISNUMBER(SEARCH("/U", A828))), 0, VLOOKUP(A828,'[1]fund_flow (BBG)'!$A:$D,4,FALSE)),0)</f>
        <v>23598623.320500001</v>
      </c>
      <c r="U828" s="6">
        <f ca="1">IFERROR(IF(AND(OR(P828="Global X Investments Canada Inc",P828="Fidelity Investments Canada ULC",P828="3iQ Corp."), ISNUMBER(SEARCH("/U", A828))), 0, VLOOKUP(A828,'[1]fund_flow (BBG)'!$E:$F,2,FALSE)),0)</f>
        <v>26077616.110499952</v>
      </c>
      <c r="V828" s="6">
        <f ca="1">IFERROR(IF(AND(OR(P828="Global X Investments Canada Inc",P828="Fidelity Investments Canada ULC",P828="3iQ Corp."), ISNUMBER(SEARCH("/U", A828))), 0, VLOOKUP(A828,'[1]fund_flow (BBG)'!$G:$H,2,FALSE)),0)</f>
        <v>22637980.443499982</v>
      </c>
      <c r="W828" s="6">
        <f ca="1">IFERROR(IF(AND(OR(P828="Global X Investments Canada Inc",P828="Fidelity Investments Canada ULC",P828="3iQ Corp."), ISNUMBER(SEARCH("/U", A828))), 0, VLOOKUP(A828,'[1]fund_flow (BBG)'!$I:$J,2,FALSE)),0)</f>
        <v>107521106.03949995</v>
      </c>
      <c r="X828" s="6">
        <f ca="1">IFERROR(VLOOKUP(A828,'[1]num_trades (BBG)'!$A:$C,2,FALSE),0)</f>
        <v>573</v>
      </c>
      <c r="Y828" s="6">
        <f ca="1">IFERROR(VLOOKUP(A828,'[1]Turnover (BBG)'!$A:$C,2,FALSE),0)</f>
        <v>23079541</v>
      </c>
      <c r="Z828" s="6" t="str">
        <f>+IFERROR(IFERROR(VLOOKUP(M828,'[1]Category Mapping'!A:B,2,0),VLOOKUP(N828,'[1]Category Mapping'!A:B,2,0)),"Other")</f>
        <v>Other</v>
      </c>
      <c r="AA828" s="7">
        <v>252765694.42749023</v>
      </c>
      <c r="AB828" s="6"/>
    </row>
    <row r="829" spans="1:28">
      <c r="A829" t="s">
        <v>5070</v>
      </c>
      <c r="B829">
        <v>828</v>
      </c>
      <c r="C829" t="s">
        <v>5071</v>
      </c>
      <c r="D829" t="s">
        <v>5072</v>
      </c>
      <c r="E829" s="5" t="s">
        <v>29</v>
      </c>
      <c r="F829">
        <v>1</v>
      </c>
      <c r="G829" t="s">
        <v>5073</v>
      </c>
      <c r="H829" t="s">
        <v>5074</v>
      </c>
      <c r="I829">
        <v>0.65</v>
      </c>
      <c r="J829">
        <v>0.7</v>
      </c>
      <c r="K829" s="5">
        <v>43795</v>
      </c>
      <c r="L829" t="s">
        <v>32</v>
      </c>
      <c r="M829" t="s">
        <v>94</v>
      </c>
      <c r="N829" t="s">
        <v>128</v>
      </c>
      <c r="P829" s="6" t="s">
        <v>2540</v>
      </c>
      <c r="Q829" t="s">
        <v>5075</v>
      </c>
      <c r="R829" s="6">
        <f ca="1">IFERROR(IF(AND(OR(P829="Global X Investments Canada Inc",P829="Fidelity Investments Canada ULC",P829="3iQ Corp."), ISNUMBER(SEARCH("/U", A829))), 0, VLOOKUP(A829,'[1]aum (BBG)'!$A:$D,2,FALSE)),0)</f>
        <v>90992720.722733498</v>
      </c>
      <c r="S829" s="6">
        <f ca="1">IFERROR(IF(AND(OR(P829="Global X Investments Canada Inc",P829="Fidelity Investments Canada ULC",P829="3iQ Corp."), ISNUMBER(SEARCH("/U", A829))), 0, VLOOKUP(A829,'[1]fund_flow (BBG)'!$A:$D,2,FALSE)),0)</f>
        <v>300846.6689331141</v>
      </c>
      <c r="T829" s="6">
        <f ca="1">IFERROR(IF(AND(OR(P829="Global X Investments Canada Inc",P829="Fidelity Investments Canada ULC",P829="3iQ Corp."), ISNUMBER(SEARCH("/U", A829))), 0, VLOOKUP(A829,'[1]fund_flow (BBG)'!$A:$D,4,FALSE)),0)</f>
        <v>5922206.7160000056</v>
      </c>
      <c r="U829" s="6">
        <f ca="1">IFERROR(IF(AND(OR(P829="Global X Investments Canada Inc",P829="Fidelity Investments Canada ULC",P829="3iQ Corp."), ISNUMBER(SEARCH("/U", A829))), 0, VLOOKUP(A829,'[1]fund_flow (BBG)'!$E:$F,2,FALSE)),0)</f>
        <v>0</v>
      </c>
      <c r="V829" s="6">
        <f ca="1">IFERROR(IF(AND(OR(P829="Global X Investments Canada Inc",P829="Fidelity Investments Canada ULC",P829="3iQ Corp."), ISNUMBER(SEARCH("/U", A829))), 0, VLOOKUP(A829,'[1]fund_flow (BBG)'!$G:$H,2,FALSE)),0)</f>
        <v>0</v>
      </c>
      <c r="W829" s="6">
        <f ca="1">IFERROR(IF(AND(OR(P829="Global X Investments Canada Inc",P829="Fidelity Investments Canada ULC",P829="3iQ Corp."), ISNUMBER(SEARCH("/U", A829))), 0, VLOOKUP(A829,'[1]fund_flow (BBG)'!$I:$J,2,FALSE)),0)</f>
        <v>7222794.7290511802</v>
      </c>
      <c r="X829" s="6">
        <f ca="1">IFERROR(VLOOKUP(A829,'[1]num_trades (BBG)'!$A:$C,2,FALSE),0)</f>
        <v>209</v>
      </c>
      <c r="Y829" s="6">
        <f ca="1">IFERROR(VLOOKUP(A829,'[1]Turnover (BBG)'!$A:$C,2,FALSE),0)</f>
        <v>289408.09999999998</v>
      </c>
      <c r="Z829" s="6" t="str">
        <f>+IFERROR(IFERROR(VLOOKUP(M829,'[1]Category Mapping'!A:B,2,0),VLOOKUP(N829,'[1]Category Mapping'!A:B,2,0)),"Other")</f>
        <v>Global Sector Equity</v>
      </c>
      <c r="AA829" s="7">
        <v>80529714.481697083</v>
      </c>
      <c r="AB829" s="6"/>
    </row>
    <row r="830" spans="1:28">
      <c r="A830" t="s">
        <v>5076</v>
      </c>
      <c r="B830">
        <v>829</v>
      </c>
      <c r="C830" t="s">
        <v>5077</v>
      </c>
      <c r="D830" t="s">
        <v>5078</v>
      </c>
      <c r="E830" s="5" t="s">
        <v>29</v>
      </c>
      <c r="F830">
        <v>1</v>
      </c>
      <c r="G830" t="s">
        <v>5079</v>
      </c>
      <c r="H830" t="s">
        <v>5080</v>
      </c>
      <c r="I830">
        <v>0.2</v>
      </c>
      <c r="J830">
        <v>0.23</v>
      </c>
      <c r="K830" s="5">
        <v>43795</v>
      </c>
      <c r="L830" t="s">
        <v>32</v>
      </c>
      <c r="M830" t="s">
        <v>162</v>
      </c>
      <c r="N830" t="s">
        <v>210</v>
      </c>
      <c r="P830" s="6" t="s">
        <v>2540</v>
      </c>
      <c r="Q830" t="s">
        <v>5081</v>
      </c>
      <c r="R830" s="6">
        <f ca="1">IFERROR(IF(AND(OR(P830="Global X Investments Canada Inc",P830="Fidelity Investments Canada ULC",P830="3iQ Corp."), ISNUMBER(SEARCH("/U", A830))), 0, VLOOKUP(A830,'[1]aum (BBG)'!$A:$D,2,FALSE)),0)</f>
        <v>313276818.2374649</v>
      </c>
      <c r="S830" s="6">
        <f ca="1">IFERROR(IF(AND(OR(P830="Global X Investments Canada Inc",P830="Fidelity Investments Canada ULC",P830="3iQ Corp."), ISNUMBER(SEARCH("/U", A830))), 0, VLOOKUP(A830,'[1]fund_flow (BBG)'!$A:$D,2,FALSE)),0)</f>
        <v>3366835.3619999783</v>
      </c>
      <c r="T830" s="6">
        <f ca="1">IFERROR(IF(AND(OR(P830="Global X Investments Canada Inc",P830="Fidelity Investments Canada ULC",P830="3iQ Corp."), ISNUMBER(SEARCH("/U", A830))), 0, VLOOKUP(A830,'[1]fund_flow (BBG)'!$A:$D,4,FALSE)),0)</f>
        <v>12429893.841599986</v>
      </c>
      <c r="U830" s="6">
        <f ca="1">IFERROR(IF(AND(OR(P830="Global X Investments Canada Inc",P830="Fidelity Investments Canada ULC",P830="3iQ Corp."), ISNUMBER(SEARCH("/U", A830))), 0, VLOOKUP(A830,'[1]fund_flow (BBG)'!$E:$F,2,FALSE)),0)</f>
        <v>2252477.7864000024</v>
      </c>
      <c r="V830" s="6">
        <f ca="1">IFERROR(IF(AND(OR(P830="Global X Investments Canada Inc",P830="Fidelity Investments Canada ULC",P830="3iQ Corp."), ISNUMBER(SEARCH("/U", A830))), 0, VLOOKUP(A830,'[1]fund_flow (BBG)'!$G:$H,2,FALSE)),0)</f>
        <v>4521887.8002000041</v>
      </c>
      <c r="W830" s="6">
        <f ca="1">IFERROR(IF(AND(OR(P830="Global X Investments Canada Inc",P830="Fidelity Investments Canada ULC",P830="3iQ Corp."), ISNUMBER(SEARCH("/U", A830))), 0, VLOOKUP(A830,'[1]fund_flow (BBG)'!$I:$J,2,FALSE)),0)</f>
        <v>28185922.372699998</v>
      </c>
      <c r="X830" s="6">
        <f ca="1">IFERROR(VLOOKUP(A830,'[1]num_trades (BBG)'!$A:$C,2,FALSE),0)</f>
        <v>76</v>
      </c>
      <c r="Y830" s="6">
        <f ca="1">IFERROR(VLOOKUP(A830,'[1]Turnover (BBG)'!$A:$C,2,FALSE),0)</f>
        <v>5677961.7999999998</v>
      </c>
      <c r="Z830" s="6" t="str">
        <f>+IFERROR(IFERROR(VLOOKUP(M830,'[1]Category Mapping'!A:B,2,0),VLOOKUP(N830,'[1]Category Mapping'!A:B,2,0)),"Other")</f>
        <v>Other</v>
      </c>
      <c r="AA830" s="7">
        <v>837708363.77902985</v>
      </c>
      <c r="AB830" s="6"/>
    </row>
    <row r="831" spans="1:28">
      <c r="A831" t="s">
        <v>5082</v>
      </c>
      <c r="B831">
        <v>830</v>
      </c>
      <c r="C831" t="s">
        <v>5083</v>
      </c>
      <c r="D831" t="s">
        <v>5084</v>
      </c>
      <c r="E831" s="5" t="s">
        <v>29</v>
      </c>
      <c r="F831">
        <v>1</v>
      </c>
      <c r="G831" t="s">
        <v>5085</v>
      </c>
      <c r="H831" s="8">
        <v>8.7242000000000001E+207</v>
      </c>
      <c r="I831">
        <v>0.2</v>
      </c>
      <c r="J831">
        <v>0.23</v>
      </c>
      <c r="K831" s="5">
        <v>43795</v>
      </c>
      <c r="L831" t="s">
        <v>32</v>
      </c>
      <c r="M831" t="s">
        <v>2198</v>
      </c>
      <c r="N831" t="s">
        <v>210</v>
      </c>
      <c r="P831" s="6" t="s">
        <v>2540</v>
      </c>
      <c r="Q831" t="s">
        <v>5086</v>
      </c>
      <c r="R831" s="6">
        <f ca="1">IFERROR(IF(AND(OR(P831="Global X Investments Canada Inc",P831="Fidelity Investments Canada ULC",P831="3iQ Corp."), ISNUMBER(SEARCH("/U", A831))), 0, VLOOKUP(A831,'[1]aum (BBG)'!$A:$D,2,FALSE)),0)</f>
        <v>168438851.83334351</v>
      </c>
      <c r="S831" s="6">
        <f ca="1">IFERROR(IF(AND(OR(P831="Global X Investments Canada Inc",P831="Fidelity Investments Canada ULC",P831="3iQ Corp."), ISNUMBER(SEARCH("/U", A831))), 0, VLOOKUP(A831,'[1]fund_flow (BBG)'!$A:$D,2,FALSE)),0)</f>
        <v>2172146.3170000017</v>
      </c>
      <c r="T831" s="6">
        <f ca="1">IFERROR(IF(AND(OR(P831="Global X Investments Canada Inc",P831="Fidelity Investments Canada ULC",P831="3iQ Corp."), ISNUMBER(SEARCH("/U", A831))), 0, VLOOKUP(A831,'[1]fund_flow (BBG)'!$A:$D,4,FALSE)),0)</f>
        <v>9737311.203399986</v>
      </c>
      <c r="U831" s="6">
        <f ca="1">IFERROR(IF(AND(OR(P831="Global X Investments Canada Inc",P831="Fidelity Investments Canada ULC",P831="3iQ Corp."), ISNUMBER(SEARCH("/U", A831))), 0, VLOOKUP(A831,'[1]fund_flow (BBG)'!$E:$F,2,FALSE)),0)</f>
        <v>19760559.622700017</v>
      </c>
      <c r="V831" s="6">
        <f ca="1">IFERROR(IF(AND(OR(P831="Global X Investments Canada Inc",P831="Fidelity Investments Canada ULC",P831="3iQ Corp."), ISNUMBER(SEARCH("/U", A831))), 0, VLOOKUP(A831,'[1]fund_flow (BBG)'!$G:$H,2,FALSE)),0)</f>
        <v>-7339.8072000001557</v>
      </c>
      <c r="W831" s="6">
        <f ca="1">IFERROR(IF(AND(OR(P831="Global X Investments Canada Inc",P831="Fidelity Investments Canada ULC",P831="3iQ Corp."), ISNUMBER(SEARCH("/U", A831))), 0, VLOOKUP(A831,'[1]fund_flow (BBG)'!$I:$J,2,FALSE)),0)</f>
        <v>36069829.395699985</v>
      </c>
      <c r="X831" s="6">
        <f ca="1">IFERROR(VLOOKUP(A831,'[1]num_trades (BBG)'!$A:$C,2,FALSE),0)</f>
        <v>301</v>
      </c>
      <c r="Y831" s="6">
        <f ca="1">IFERROR(VLOOKUP(A831,'[1]Turnover (BBG)'!$A:$C,2,FALSE),0)</f>
        <v>12006541.9</v>
      </c>
      <c r="Z831" s="6" t="str">
        <f>+IFERROR(IFERROR(VLOOKUP(M831,'[1]Category Mapping'!A:B,2,0),VLOOKUP(N831,'[1]Category Mapping'!A:B,2,0)),"Other")</f>
        <v>Other</v>
      </c>
      <c r="AA831" s="7">
        <v>68716096.744537354</v>
      </c>
      <c r="AB831" s="6"/>
    </row>
    <row r="832" spans="1:28">
      <c r="A832" t="s">
        <v>5087</v>
      </c>
      <c r="B832">
        <v>831</v>
      </c>
      <c r="C832" t="s">
        <v>5088</v>
      </c>
      <c r="D832" t="s">
        <v>5089</v>
      </c>
      <c r="E832" s="9">
        <v>45469</v>
      </c>
      <c r="F832">
        <v>1</v>
      </c>
      <c r="G832" t="s">
        <v>5090</v>
      </c>
      <c r="H832" t="s">
        <v>5091</v>
      </c>
      <c r="I832">
        <v>0.4</v>
      </c>
      <c r="J832">
        <v>0.45</v>
      </c>
      <c r="K832" s="5">
        <v>43795</v>
      </c>
      <c r="L832" t="s">
        <v>32</v>
      </c>
      <c r="M832" t="s">
        <v>586</v>
      </c>
      <c r="N832" t="s">
        <v>587</v>
      </c>
      <c r="P832" s="6" t="s">
        <v>2540</v>
      </c>
      <c r="Q832" t="s">
        <v>5092</v>
      </c>
      <c r="R832" s="6">
        <f ca="1">IFERROR(IF(AND(OR(P832="Global X Investments Canada Inc",P832="Fidelity Investments Canada ULC",P832="3iQ Corp."), ISNUMBER(SEARCH("/U", A832))), 0, VLOOKUP(A832,'[1]aum (BBG)'!$A:$D,2,FALSE)),0)</f>
        <v>0</v>
      </c>
      <c r="S832" s="6">
        <f ca="1">IFERROR(IF(AND(OR(P832="Global X Investments Canada Inc",P832="Fidelity Investments Canada ULC",P832="3iQ Corp."), ISNUMBER(SEARCH("/U", A832))), 0, VLOOKUP(A832,'[1]fund_flow (BBG)'!$A:$D,2,FALSE)),0)</f>
        <v>0</v>
      </c>
      <c r="T832" s="6">
        <f ca="1">IFERROR(IF(AND(OR(P832="Global X Investments Canada Inc",P832="Fidelity Investments Canada ULC",P832="3iQ Corp."), ISNUMBER(SEARCH("/U", A832))), 0, VLOOKUP(A832,'[1]fund_flow (BBG)'!$A:$D,4,FALSE)),0)</f>
        <v>0</v>
      </c>
      <c r="U832" s="6">
        <f ca="1">IFERROR(IF(AND(OR(P832="Global X Investments Canada Inc",P832="Fidelity Investments Canada ULC",P832="3iQ Corp."), ISNUMBER(SEARCH("/U", A832))), 0, VLOOKUP(A832,'[1]fund_flow (BBG)'!$E:$F,2,FALSE)),0)</f>
        <v>0</v>
      </c>
      <c r="V832" s="6">
        <f ca="1">IFERROR(IF(AND(OR(P832="Global X Investments Canada Inc",P832="Fidelity Investments Canada ULC",P832="3iQ Corp."), ISNUMBER(SEARCH("/U", A832))), 0, VLOOKUP(A832,'[1]fund_flow (BBG)'!$G:$H,2,FALSE)),0)</f>
        <v>0</v>
      </c>
      <c r="W832" s="6">
        <f ca="1">IFERROR(IF(AND(OR(P832="Global X Investments Canada Inc",P832="Fidelity Investments Canada ULC",P832="3iQ Corp."), ISNUMBER(SEARCH("/U", A832))), 0, VLOOKUP(A832,'[1]fund_flow (BBG)'!$I:$J,2,FALSE)),0)</f>
        <v>0</v>
      </c>
      <c r="X832" s="6">
        <f ca="1">IFERROR(VLOOKUP(A832,'[1]num_trades (BBG)'!$A:$C,2,FALSE),0)</f>
        <v>0</v>
      </c>
      <c r="Y832" s="6">
        <f ca="1">IFERROR(VLOOKUP(A832,'[1]Turnover (BBG)'!$A:$C,2,FALSE),0)</f>
        <v>0</v>
      </c>
      <c r="Z832" s="6" t="str">
        <f>+IFERROR(IFERROR(VLOOKUP(M832,'[1]Category Mapping'!A:B,2,0),VLOOKUP(N832,'[1]Category Mapping'!A:B,2,0)),"Other")</f>
        <v>Other</v>
      </c>
      <c r="AA832" s="7">
        <v>0</v>
      </c>
      <c r="AB832" s="6"/>
    </row>
    <row r="833" spans="1:28">
      <c r="A833" t="s">
        <v>5093</v>
      </c>
      <c r="B833">
        <v>832</v>
      </c>
      <c r="C833" t="s">
        <v>5094</v>
      </c>
      <c r="D833" t="s">
        <v>5095</v>
      </c>
      <c r="E833" s="5" t="s">
        <v>29</v>
      </c>
      <c r="F833">
        <v>1</v>
      </c>
      <c r="G833" t="s">
        <v>5096</v>
      </c>
      <c r="H833" t="s">
        <v>5097</v>
      </c>
      <c r="I833">
        <v>0.55000000000000004</v>
      </c>
      <c r="J833">
        <v>0.61</v>
      </c>
      <c r="K833" s="5">
        <v>43795</v>
      </c>
      <c r="L833" t="s">
        <v>32</v>
      </c>
      <c r="M833" t="s">
        <v>586</v>
      </c>
      <c r="N833" t="s">
        <v>587</v>
      </c>
      <c r="P833" s="6" t="s">
        <v>2540</v>
      </c>
      <c r="Q833" t="s">
        <v>5098</v>
      </c>
      <c r="R833" s="6">
        <f ca="1">IFERROR(IF(AND(OR(P833="Global X Investments Canada Inc",P833="Fidelity Investments Canada ULC",P833="3iQ Corp."), ISNUMBER(SEARCH("/U", A833))), 0, VLOOKUP(A833,'[1]aum (BBG)'!$A:$D,2,FALSE)),0)</f>
        <v>345642824.84054565</v>
      </c>
      <c r="S833" s="6">
        <f ca="1">IFERROR(IF(AND(OR(P833="Global X Investments Canada Inc",P833="Fidelity Investments Canada ULC",P833="3iQ Corp."), ISNUMBER(SEARCH("/U", A833))), 0, VLOOKUP(A833,'[1]fund_flow (BBG)'!$A:$D,2,FALSE)),0)</f>
        <v>3042991.2927500429</v>
      </c>
      <c r="T833" s="6">
        <f ca="1">IFERROR(IF(AND(OR(P833="Global X Investments Canada Inc",P833="Fidelity Investments Canada ULC",P833="3iQ Corp."), ISNUMBER(SEARCH("/U", A833))), 0, VLOOKUP(A833,'[1]fund_flow (BBG)'!$A:$D,4,FALSE)),0)</f>
        <v>4064763.8929999862</v>
      </c>
      <c r="U833" s="6">
        <f ca="1">IFERROR(IF(AND(OR(P833="Global X Investments Canada Inc",P833="Fidelity Investments Canada ULC",P833="3iQ Corp."), ISNUMBER(SEARCH("/U", A833))), 0, VLOOKUP(A833,'[1]fund_flow (BBG)'!$E:$F,2,FALSE)),0)</f>
        <v>2035247.1072499563</v>
      </c>
      <c r="V833" s="6">
        <f ca="1">IFERROR(IF(AND(OR(P833="Global X Investments Canada Inc",P833="Fidelity Investments Canada ULC",P833="3iQ Corp."), ISNUMBER(SEARCH("/U", A833))), 0, VLOOKUP(A833,'[1]fund_flow (BBG)'!$G:$H,2,FALSE)),0)</f>
        <v>4070946.4700000579</v>
      </c>
      <c r="W833" s="6">
        <f ca="1">IFERROR(IF(AND(OR(P833="Global X Investments Canada Inc",P833="Fidelity Investments Canada ULC",P833="3iQ Corp."), ISNUMBER(SEARCH("/U", A833))), 0, VLOOKUP(A833,'[1]fund_flow (BBG)'!$I:$J,2,FALSE)),0)</f>
        <v>17279260.66900003</v>
      </c>
      <c r="X833" s="6">
        <f ca="1">IFERROR(VLOOKUP(A833,'[1]num_trades (BBG)'!$A:$C,2,FALSE),0)</f>
        <v>283</v>
      </c>
      <c r="Y833" s="6">
        <f ca="1">IFERROR(VLOOKUP(A833,'[1]Turnover (BBG)'!$A:$C,2,FALSE),0)</f>
        <v>3666628.3000000003</v>
      </c>
      <c r="Z833" s="6" t="str">
        <f>+IFERROR(IFERROR(VLOOKUP(M833,'[1]Category Mapping'!A:B,2,0),VLOOKUP(N833,'[1]Category Mapping'!A:B,2,0)),"Other")</f>
        <v>Other</v>
      </c>
      <c r="AA833" s="7">
        <v>259640152.45437622</v>
      </c>
      <c r="AB833" s="6"/>
    </row>
    <row r="834" spans="1:28">
      <c r="A834" t="s">
        <v>5099</v>
      </c>
      <c r="B834">
        <v>833</v>
      </c>
      <c r="C834" t="s">
        <v>5100</v>
      </c>
      <c r="D834" t="s">
        <v>5101</v>
      </c>
      <c r="E834" s="5" t="s">
        <v>29</v>
      </c>
      <c r="F834">
        <v>1</v>
      </c>
      <c r="G834" t="s">
        <v>5102</v>
      </c>
      <c r="H834" t="s">
        <v>5103</v>
      </c>
      <c r="I834">
        <v>0.55000000000000004</v>
      </c>
      <c r="J834">
        <v>0.62</v>
      </c>
      <c r="K834" s="5">
        <v>43795</v>
      </c>
      <c r="L834" t="s">
        <v>32</v>
      </c>
      <c r="M834" t="s">
        <v>645</v>
      </c>
      <c r="N834" t="s">
        <v>646</v>
      </c>
      <c r="P834" s="6" t="s">
        <v>2540</v>
      </c>
      <c r="Q834" t="s">
        <v>5104</v>
      </c>
      <c r="R834" s="6">
        <f ca="1">IFERROR(IF(AND(OR(P834="Global X Investments Canada Inc",P834="Fidelity Investments Canada ULC",P834="3iQ Corp."), ISNUMBER(SEARCH("/U", A834))), 0, VLOOKUP(A834,'[1]aum (BBG)'!$A:$D,2,FALSE)),0)</f>
        <v>439247077.27432251</v>
      </c>
      <c r="S834" s="6">
        <f ca="1">IFERROR(IF(AND(OR(P834="Global X Investments Canada Inc",P834="Fidelity Investments Canada ULC",P834="3iQ Corp."), ISNUMBER(SEARCH("/U", A834))), 0, VLOOKUP(A834,'[1]fund_flow (BBG)'!$A:$D,2,FALSE)),0)</f>
        <v>5170502.398</v>
      </c>
      <c r="T834" s="6">
        <f ca="1">IFERROR(IF(AND(OR(P834="Global X Investments Canada Inc",P834="Fidelity Investments Canada ULC",P834="3iQ Corp."), ISNUMBER(SEARCH("/U", A834))), 0, VLOOKUP(A834,'[1]fund_flow (BBG)'!$A:$D,4,FALSE)),0)</f>
        <v>7269446.9077500291</v>
      </c>
      <c r="U834" s="6">
        <f ca="1">IFERROR(IF(AND(OR(P834="Global X Investments Canada Inc",P834="Fidelity Investments Canada ULC",P834="3iQ Corp."), ISNUMBER(SEARCH("/U", A834))), 0, VLOOKUP(A834,'[1]fund_flow (BBG)'!$E:$F,2,FALSE)),0)</f>
        <v>6244946.0145000145</v>
      </c>
      <c r="V834" s="6">
        <f ca="1">IFERROR(IF(AND(OR(P834="Global X Investments Canada Inc",P834="Fidelity Investments Canada ULC",P834="3iQ Corp."), ISNUMBER(SEARCH("/U", A834))), 0, VLOOKUP(A834,'[1]fund_flow (BBG)'!$G:$H,2,FALSE)),0)</f>
        <v>9883708.0177499559</v>
      </c>
      <c r="W834" s="6">
        <f ca="1">IFERROR(IF(AND(OR(P834="Global X Investments Canada Inc",P834="Fidelity Investments Canada ULC",P834="3iQ Corp."), ISNUMBER(SEARCH("/U", A834))), 0, VLOOKUP(A834,'[1]fund_flow (BBG)'!$I:$J,2,FALSE)),0)</f>
        <v>36879926.542000048</v>
      </c>
      <c r="X834" s="6">
        <f ca="1">IFERROR(VLOOKUP(A834,'[1]num_trades (BBG)'!$A:$C,2,FALSE),0)</f>
        <v>219</v>
      </c>
      <c r="Y834" s="6">
        <f ca="1">IFERROR(VLOOKUP(A834,'[1]Turnover (BBG)'!$A:$C,2,FALSE),0)</f>
        <v>7314124.7300000004</v>
      </c>
      <c r="Z834" s="6" t="str">
        <f>+IFERROR(IFERROR(VLOOKUP(M834,'[1]Category Mapping'!A:B,2,0),VLOOKUP(N834,'[1]Category Mapping'!A:B,2,0)),"Other")</f>
        <v>Other</v>
      </c>
      <c r="AA834" s="7">
        <v>277137954.85496521</v>
      </c>
      <c r="AB834" s="6"/>
    </row>
    <row r="835" spans="1:28">
      <c r="A835" t="s">
        <v>5105</v>
      </c>
      <c r="B835">
        <v>834</v>
      </c>
      <c r="C835" t="s">
        <v>5106</v>
      </c>
      <c r="D835" t="s">
        <v>5107</v>
      </c>
      <c r="E835" s="5" t="s">
        <v>29</v>
      </c>
      <c r="F835">
        <v>1</v>
      </c>
      <c r="G835" t="s">
        <v>5108</v>
      </c>
      <c r="H835" t="s">
        <v>5109</v>
      </c>
      <c r="I835">
        <v>0.45</v>
      </c>
      <c r="J835">
        <v>0.67</v>
      </c>
      <c r="K835" s="5">
        <v>43796</v>
      </c>
      <c r="L835" t="s">
        <v>32</v>
      </c>
      <c r="M835" t="s">
        <v>820</v>
      </c>
      <c r="N835" t="s">
        <v>87</v>
      </c>
      <c r="P835" s="6" t="s">
        <v>3343</v>
      </c>
      <c r="Q835" t="s">
        <v>5110</v>
      </c>
      <c r="R835" s="6">
        <f ca="1">IFERROR(IF(AND(OR(P835="Global X Investments Canada Inc",P835="Fidelity Investments Canada ULC",P835="3iQ Corp."), ISNUMBER(SEARCH("/U", A835))), 0, VLOOKUP(A835,'[1]aum (BBG)'!$A:$D,2,FALSE)),0)</f>
        <v>15216907.735299457</v>
      </c>
      <c r="S835" s="6">
        <f ca="1">IFERROR(IF(AND(OR(P835="Global X Investments Canada Inc",P835="Fidelity Investments Canada ULC",P835="3iQ Corp."), ISNUMBER(SEARCH("/U", A835))), 0, VLOOKUP(A835,'[1]fund_flow (BBG)'!$A:$D,2,FALSE)),0)</f>
        <v>0</v>
      </c>
      <c r="T835" s="6">
        <f ca="1">IFERROR(IF(AND(OR(P835="Global X Investments Canada Inc",P835="Fidelity Investments Canada ULC",P835="3iQ Corp."), ISNUMBER(SEARCH("/U", A835))), 0, VLOOKUP(A835,'[1]fund_flow (BBG)'!$A:$D,4,FALSE)),0)</f>
        <v>0</v>
      </c>
      <c r="U835" s="6">
        <f ca="1">IFERROR(IF(AND(OR(P835="Global X Investments Canada Inc",P835="Fidelity Investments Canada ULC",P835="3iQ Corp."), ISNUMBER(SEARCH("/U", A835))), 0, VLOOKUP(A835,'[1]fund_flow (BBG)'!$E:$F,2,FALSE)),0)</f>
        <v>0</v>
      </c>
      <c r="V835" s="6">
        <f ca="1">IFERROR(IF(AND(OR(P835="Global X Investments Canada Inc",P835="Fidelity Investments Canada ULC",P835="3iQ Corp."), ISNUMBER(SEARCH("/U", A835))), 0, VLOOKUP(A835,'[1]fund_flow (BBG)'!$G:$H,2,FALSE)),0)</f>
        <v>0</v>
      </c>
      <c r="W835" s="6">
        <f ca="1">IFERROR(IF(AND(OR(P835="Global X Investments Canada Inc",P835="Fidelity Investments Canada ULC",P835="3iQ Corp."), ISNUMBER(SEARCH("/U", A835))), 0, VLOOKUP(A835,'[1]fund_flow (BBG)'!$I:$J,2,FALSE)),0)</f>
        <v>0</v>
      </c>
      <c r="X835" s="6">
        <f ca="1">IFERROR(VLOOKUP(A835,'[1]num_trades (BBG)'!$A:$C,2,FALSE),0)</f>
        <v>49</v>
      </c>
      <c r="Y835" s="6">
        <f ca="1">IFERROR(VLOOKUP(A835,'[1]Turnover (BBG)'!$A:$C,2,FALSE),0)</f>
        <v>349616.81</v>
      </c>
      <c r="Z835" s="6" t="str">
        <f>+IFERROR(IFERROR(VLOOKUP(M835,'[1]Category Mapping'!A:B,2,0),VLOOKUP(N835,'[1]Category Mapping'!A:B,2,0)),"Other")</f>
        <v>Covered Call</v>
      </c>
      <c r="AA835" s="7">
        <v>8173915.7318907017</v>
      </c>
      <c r="AB835" s="6"/>
    </row>
    <row r="836" spans="1:28">
      <c r="A836" t="s">
        <v>5111</v>
      </c>
      <c r="B836">
        <v>835</v>
      </c>
      <c r="C836" t="s">
        <v>5112</v>
      </c>
      <c r="D836" t="s">
        <v>5113</v>
      </c>
      <c r="E836" s="5" t="s">
        <v>29</v>
      </c>
      <c r="F836">
        <v>1</v>
      </c>
      <c r="G836" t="s">
        <v>5114</v>
      </c>
      <c r="H836" t="s">
        <v>5115</v>
      </c>
      <c r="I836">
        <v>0.45</v>
      </c>
      <c r="J836">
        <v>0.67</v>
      </c>
      <c r="K836" s="5">
        <v>43796</v>
      </c>
      <c r="L836" t="s">
        <v>32</v>
      </c>
      <c r="M836" t="s">
        <v>820</v>
      </c>
      <c r="N836" t="s">
        <v>781</v>
      </c>
      <c r="P836" s="6" t="s">
        <v>3343</v>
      </c>
      <c r="Q836" t="s">
        <v>5116</v>
      </c>
      <c r="R836" s="6">
        <f ca="1">IFERROR(IF(AND(OR(P836="Global X Investments Canada Inc",P836="Fidelity Investments Canada ULC",P836="3iQ Corp."), ISNUMBER(SEARCH("/U", A836))), 0, VLOOKUP(A836,'[1]aum (BBG)'!$A:$D,2,FALSE)),0)</f>
        <v>17611820.548724543</v>
      </c>
      <c r="S836" s="6">
        <f ca="1">IFERROR(IF(AND(OR(P836="Global X Investments Canada Inc",P836="Fidelity Investments Canada ULC",P836="3iQ Corp."), ISNUMBER(SEARCH("/U", A836))), 0, VLOOKUP(A836,'[1]fund_flow (BBG)'!$A:$D,2,FALSE)),0)</f>
        <v>1360304.5070000011</v>
      </c>
      <c r="T836" s="6">
        <f ca="1">IFERROR(IF(AND(OR(P836="Global X Investments Canada Inc",P836="Fidelity Investments Canada ULC",P836="3iQ Corp."), ISNUMBER(SEARCH("/U", A836))), 0, VLOOKUP(A836,'[1]fund_flow (BBG)'!$A:$D,4,FALSE)),0)</f>
        <v>0</v>
      </c>
      <c r="U836" s="6">
        <f ca="1">IFERROR(IF(AND(OR(P836="Global X Investments Canada Inc",P836="Fidelity Investments Canada ULC",P836="3iQ Corp."), ISNUMBER(SEARCH("/U", A836))), 0, VLOOKUP(A836,'[1]fund_flow (BBG)'!$E:$F,2,FALSE)),0)</f>
        <v>0</v>
      </c>
      <c r="V836" s="6">
        <f ca="1">IFERROR(IF(AND(OR(P836="Global X Investments Canada Inc",P836="Fidelity Investments Canada ULC",P836="3iQ Corp."), ISNUMBER(SEARCH("/U", A836))), 0, VLOOKUP(A836,'[1]fund_flow (BBG)'!$G:$H,2,FALSE)),0)</f>
        <v>0</v>
      </c>
      <c r="W836" s="6">
        <f ca="1">IFERROR(IF(AND(OR(P836="Global X Investments Canada Inc",P836="Fidelity Investments Canada ULC",P836="3iQ Corp."), ISNUMBER(SEARCH("/U", A836))), 0, VLOOKUP(A836,'[1]fund_flow (BBG)'!$I:$J,2,FALSE)),0)</f>
        <v>1360304.5070000011</v>
      </c>
      <c r="X836" s="6">
        <f ca="1">IFERROR(VLOOKUP(A836,'[1]num_trades (BBG)'!$A:$C,2,FALSE),0)</f>
        <v>38</v>
      </c>
      <c r="Y836" s="6">
        <f ca="1">IFERROR(VLOOKUP(A836,'[1]Turnover (BBG)'!$A:$C,2,FALSE),0)</f>
        <v>193260.71</v>
      </c>
      <c r="Z836" s="6" t="str">
        <f>+IFERROR(IFERROR(VLOOKUP(M836,'[1]Category Mapping'!A:B,2,0),VLOOKUP(N836,'[1]Category Mapping'!A:B,2,0)),"Other")</f>
        <v>Covered Call</v>
      </c>
      <c r="AA836" s="7">
        <v>16946781.179921992</v>
      </c>
      <c r="AB836" s="6"/>
    </row>
    <row r="837" spans="1:28">
      <c r="A837" t="s">
        <v>5117</v>
      </c>
      <c r="B837">
        <v>836</v>
      </c>
      <c r="C837" t="s">
        <v>5118</v>
      </c>
      <c r="D837" t="s">
        <v>5119</v>
      </c>
      <c r="E837" s="5" t="s">
        <v>29</v>
      </c>
      <c r="F837">
        <v>1</v>
      </c>
      <c r="G837" t="s">
        <v>5120</v>
      </c>
      <c r="H837" t="s">
        <v>5121</v>
      </c>
      <c r="I837">
        <v>0.15</v>
      </c>
      <c r="J837">
        <v>0.17</v>
      </c>
      <c r="K837" s="5">
        <v>43851</v>
      </c>
      <c r="L837" t="s">
        <v>32</v>
      </c>
      <c r="M837" t="s">
        <v>286</v>
      </c>
      <c r="N837" t="s">
        <v>287</v>
      </c>
      <c r="P837" s="6" t="s">
        <v>494</v>
      </c>
      <c r="Q837" t="s">
        <v>5122</v>
      </c>
      <c r="R837" s="6">
        <f ca="1">IFERROR(IF(AND(OR(P837="Global X Investments Canada Inc",P837="Fidelity Investments Canada ULC",P837="3iQ Corp."), ISNUMBER(SEARCH("/U", A837))), 0, VLOOKUP(A837,'[1]aum (BBG)'!$A:$D,2,FALSE)),0)</f>
        <v>197997557.31201172</v>
      </c>
      <c r="S837" s="6">
        <f ca="1">IFERROR(IF(AND(OR(P837="Global X Investments Canada Inc",P837="Fidelity Investments Canada ULC",P837="3iQ Corp."), ISNUMBER(SEARCH("/U", A837))), 0, VLOOKUP(A837,'[1]fund_flow (BBG)'!$A:$D,2,FALSE)),0)</f>
        <v>0</v>
      </c>
      <c r="T837" s="6">
        <f ca="1">IFERROR(IF(AND(OR(P837="Global X Investments Canada Inc",P837="Fidelity Investments Canada ULC",P837="3iQ Corp."), ISNUMBER(SEARCH("/U", A837))), 0, VLOOKUP(A837,'[1]fund_flow (BBG)'!$A:$D,4,FALSE)),0)</f>
        <v>0</v>
      </c>
      <c r="U837" s="6">
        <f ca="1">IFERROR(IF(AND(OR(P837="Global X Investments Canada Inc",P837="Fidelity Investments Canada ULC",P837="3iQ Corp."), ISNUMBER(SEARCH("/U", A837))), 0, VLOOKUP(A837,'[1]fund_flow (BBG)'!$E:$F,2,FALSE)),0)</f>
        <v>10704718.000000009</v>
      </c>
      <c r="V837" s="6">
        <f ca="1">IFERROR(IF(AND(OR(P837="Global X Investments Canada Inc",P837="Fidelity Investments Canada ULC",P837="3iQ Corp."), ISNUMBER(SEARCH("/U", A837))), 0, VLOOKUP(A837,'[1]fund_flow (BBG)'!$G:$H,2,FALSE)),0)</f>
        <v>0</v>
      </c>
      <c r="W837" s="6">
        <f ca="1">IFERROR(IF(AND(OR(P837="Global X Investments Canada Inc",P837="Fidelity Investments Canada ULC",P837="3iQ Corp."), ISNUMBER(SEARCH("/U", A837))), 0, VLOOKUP(A837,'[1]fund_flow (BBG)'!$I:$J,2,FALSE)),0)</f>
        <v>11326758.64000001</v>
      </c>
      <c r="X837" s="6">
        <f ca="1">IFERROR(VLOOKUP(A837,'[1]num_trades (BBG)'!$A:$C,2,FALSE),0)</f>
        <v>307</v>
      </c>
      <c r="Y837" s="6">
        <f ca="1">IFERROR(VLOOKUP(A837,'[1]Turnover (BBG)'!$A:$C,2,FALSE),0)</f>
        <v>4372621.7</v>
      </c>
      <c r="Z837" s="6" t="str">
        <f>+IFERROR(IFERROR(VLOOKUP(M837,'[1]Category Mapping'!A:B,2,0),VLOOKUP(N837,'[1]Category Mapping'!A:B,2,0)),"Other")</f>
        <v>Other</v>
      </c>
      <c r="AA837" s="7">
        <v>119618162.26577759</v>
      </c>
      <c r="AB837" s="6"/>
    </row>
    <row r="838" spans="1:28">
      <c r="A838" t="s">
        <v>5123</v>
      </c>
      <c r="B838">
        <v>837</v>
      </c>
      <c r="C838" t="s">
        <v>5124</v>
      </c>
      <c r="D838" t="s">
        <v>5125</v>
      </c>
      <c r="E838" s="5" t="s">
        <v>29</v>
      </c>
      <c r="F838">
        <v>1</v>
      </c>
      <c r="G838" t="s">
        <v>5126</v>
      </c>
      <c r="H838" t="s">
        <v>5127</v>
      </c>
      <c r="I838">
        <v>0.25</v>
      </c>
      <c r="J838">
        <v>0.28000000000000003</v>
      </c>
      <c r="K838" s="5">
        <v>43851</v>
      </c>
      <c r="L838" t="s">
        <v>32</v>
      </c>
      <c r="M838" t="s">
        <v>286</v>
      </c>
      <c r="N838" t="s">
        <v>4578</v>
      </c>
      <c r="P838" s="6" t="s">
        <v>494</v>
      </c>
      <c r="Q838" t="s">
        <v>5128</v>
      </c>
      <c r="R838" s="6">
        <f ca="1">IFERROR(IF(AND(OR(P838="Global X Investments Canada Inc",P838="Fidelity Investments Canada ULC",P838="3iQ Corp."), ISNUMBER(SEARCH("/U", A838))), 0, VLOOKUP(A838,'[1]aum (BBG)'!$A:$D,2,FALSE)),0)</f>
        <v>116257439.77661133</v>
      </c>
      <c r="S838" s="6">
        <f ca="1">IFERROR(IF(AND(OR(P838="Global X Investments Canada Inc",P838="Fidelity Investments Canada ULC",P838="3iQ Corp."), ISNUMBER(SEARCH("/U", A838))), 0, VLOOKUP(A838,'[1]fund_flow (BBG)'!$A:$D,2,FALSE)),0)</f>
        <v>0</v>
      </c>
      <c r="T838" s="6">
        <f ca="1">IFERROR(IF(AND(OR(P838="Global X Investments Canada Inc",P838="Fidelity Investments Canada ULC",P838="3iQ Corp."), ISNUMBER(SEARCH("/U", A838))), 0, VLOOKUP(A838,'[1]fund_flow (BBG)'!$A:$D,4,FALSE)),0)</f>
        <v>0</v>
      </c>
      <c r="U838" s="6">
        <f ca="1">IFERROR(IF(AND(OR(P838="Global X Investments Canada Inc",P838="Fidelity Investments Canada ULC",P838="3iQ Corp."), ISNUMBER(SEARCH("/U", A838))), 0, VLOOKUP(A838,'[1]fund_flow (BBG)'!$E:$F,2,FALSE)),0)</f>
        <v>-2079602.0000000109</v>
      </c>
      <c r="V838" s="6">
        <f ca="1">IFERROR(IF(AND(OR(P838="Global X Investments Canada Inc",P838="Fidelity Investments Canada ULC",P838="3iQ Corp."), ISNUMBER(SEARCH("/U", A838))), 0, VLOOKUP(A838,'[1]fund_flow (BBG)'!$G:$H,2,FALSE)),0)</f>
        <v>0</v>
      </c>
      <c r="W838" s="6">
        <f ca="1">IFERROR(IF(AND(OR(P838="Global X Investments Canada Inc",P838="Fidelity Investments Canada ULC",P838="3iQ Corp."), ISNUMBER(SEARCH("/U", A838))), 0, VLOOKUP(A838,'[1]fund_flow (BBG)'!$I:$J,2,FALSE)),0)</f>
        <v>-1719698.0299999972</v>
      </c>
      <c r="X838" s="6">
        <f ca="1">IFERROR(VLOOKUP(A838,'[1]num_trades (BBG)'!$A:$C,2,FALSE),0)</f>
        <v>164</v>
      </c>
      <c r="Y838" s="6">
        <f ca="1">IFERROR(VLOOKUP(A838,'[1]Turnover (BBG)'!$A:$C,2,FALSE),0)</f>
        <v>1091204.2</v>
      </c>
      <c r="Z838" s="6" t="str">
        <f>+IFERROR(IFERROR(VLOOKUP(M838,'[1]Category Mapping'!A:B,2,0),VLOOKUP(N838,'[1]Category Mapping'!A:B,2,0)),"Other")</f>
        <v>Other</v>
      </c>
      <c r="AA838" s="7">
        <v>91068909.191131592</v>
      </c>
      <c r="AB838" s="6"/>
    </row>
    <row r="839" spans="1:28">
      <c r="A839" t="s">
        <v>5129</v>
      </c>
      <c r="B839">
        <v>838</v>
      </c>
      <c r="C839" t="s">
        <v>5130</v>
      </c>
      <c r="D839" t="s">
        <v>5131</v>
      </c>
      <c r="E839" s="5" t="s">
        <v>29</v>
      </c>
      <c r="F839">
        <v>1</v>
      </c>
      <c r="G839" t="s">
        <v>5132</v>
      </c>
      <c r="H839" t="s">
        <v>5133</v>
      </c>
      <c r="I839">
        <v>0.25</v>
      </c>
      <c r="J839">
        <v>0.28000000000000003</v>
      </c>
      <c r="K839" s="5">
        <v>43851</v>
      </c>
      <c r="L839" t="s">
        <v>32</v>
      </c>
      <c r="M839" t="s">
        <v>286</v>
      </c>
      <c r="N839" t="s">
        <v>1395</v>
      </c>
      <c r="P839" s="6" t="s">
        <v>494</v>
      </c>
      <c r="Q839" t="s">
        <v>5134</v>
      </c>
      <c r="R839" s="6">
        <f ca="1">IFERROR(IF(AND(OR(P839="Global X Investments Canada Inc",P839="Fidelity Investments Canada ULC",P839="3iQ Corp."), ISNUMBER(SEARCH("/U", A839))), 0, VLOOKUP(A839,'[1]aum (BBG)'!$A:$D,2,FALSE)),0)</f>
        <v>52172654.132843018</v>
      </c>
      <c r="S839" s="6">
        <f ca="1">IFERROR(IF(AND(OR(P839="Global X Investments Canada Inc",P839="Fidelity Investments Canada ULC",P839="3iQ Corp."), ISNUMBER(SEARCH("/U", A839))), 0, VLOOKUP(A839,'[1]fund_flow (BBG)'!$A:$D,2,FALSE)),0)</f>
        <v>-2881393.0000000023</v>
      </c>
      <c r="T839" s="6">
        <f ca="1">IFERROR(IF(AND(OR(P839="Global X Investments Canada Inc",P839="Fidelity Investments Canada ULC",P839="3iQ Corp."), ISNUMBER(SEARCH("/U", A839))), 0, VLOOKUP(A839,'[1]fund_flow (BBG)'!$A:$D,4,FALSE)),0)</f>
        <v>0</v>
      </c>
      <c r="U839" s="6">
        <f ca="1">IFERROR(IF(AND(OR(P839="Global X Investments Canada Inc",P839="Fidelity Investments Canada ULC",P839="3iQ Corp."), ISNUMBER(SEARCH("/U", A839))), 0, VLOOKUP(A839,'[1]fund_flow (BBG)'!$E:$F,2,FALSE)),0)</f>
        <v>0</v>
      </c>
      <c r="V839" s="6">
        <f ca="1">IFERROR(IF(AND(OR(P839="Global X Investments Canada Inc",P839="Fidelity Investments Canada ULC",P839="3iQ Corp."), ISNUMBER(SEARCH("/U", A839))), 0, VLOOKUP(A839,'[1]fund_flow (BBG)'!$G:$H,2,FALSE)),0)</f>
        <v>0</v>
      </c>
      <c r="W839" s="6">
        <f ca="1">IFERROR(IF(AND(OR(P839="Global X Investments Canada Inc",P839="Fidelity Investments Canada ULC",P839="3iQ Corp."), ISNUMBER(SEARCH("/U", A839))), 0, VLOOKUP(A839,'[1]fund_flow (BBG)'!$I:$J,2,FALSE)),0)</f>
        <v>-2881393.0000000023</v>
      </c>
      <c r="X839" s="6">
        <f ca="1">IFERROR(VLOOKUP(A839,'[1]num_trades (BBG)'!$A:$C,2,FALSE),0)</f>
        <v>145</v>
      </c>
      <c r="Y839" s="6">
        <f ca="1">IFERROR(VLOOKUP(A839,'[1]Turnover (BBG)'!$A:$C,2,FALSE),0)</f>
        <v>1335565.5</v>
      </c>
      <c r="Z839" s="6" t="str">
        <f>+IFERROR(IFERROR(VLOOKUP(M839,'[1]Category Mapping'!A:B,2,0),VLOOKUP(N839,'[1]Category Mapping'!A:B,2,0)),"Other")</f>
        <v>Other</v>
      </c>
      <c r="AA839" s="7">
        <v>45224249.34387207</v>
      </c>
      <c r="AB839" s="6"/>
    </row>
    <row r="840" spans="1:28">
      <c r="A840" t="s">
        <v>5135</v>
      </c>
      <c r="B840">
        <v>839</v>
      </c>
      <c r="C840" t="s">
        <v>5136</v>
      </c>
      <c r="D840" t="s">
        <v>5137</v>
      </c>
      <c r="E840" s="5" t="s">
        <v>29</v>
      </c>
      <c r="F840">
        <v>1</v>
      </c>
      <c r="G840" t="s">
        <v>5138</v>
      </c>
      <c r="H840" t="s">
        <v>5139</v>
      </c>
      <c r="I840">
        <v>0.2</v>
      </c>
      <c r="J840">
        <v>0.22</v>
      </c>
      <c r="K840" s="5">
        <v>43851</v>
      </c>
      <c r="L840" t="s">
        <v>32</v>
      </c>
      <c r="M840" t="s">
        <v>286</v>
      </c>
      <c r="N840" t="s">
        <v>4591</v>
      </c>
      <c r="P840" s="6" t="s">
        <v>494</v>
      </c>
      <c r="Q840" t="s">
        <v>5140</v>
      </c>
      <c r="R840" s="6">
        <f ca="1">IFERROR(IF(AND(OR(P840="Global X Investments Canada Inc",P840="Fidelity Investments Canada ULC",P840="3iQ Corp."), ISNUMBER(SEARCH("/U", A840))), 0, VLOOKUP(A840,'[1]aum (BBG)'!$A:$D,2,FALSE)),0)</f>
        <v>172136797.18017578</v>
      </c>
      <c r="S840" s="6">
        <f ca="1">IFERROR(IF(AND(OR(P840="Global X Investments Canada Inc",P840="Fidelity Investments Canada ULC",P840="3iQ Corp."), ISNUMBER(SEARCH("/U", A840))), 0, VLOOKUP(A840,'[1]fund_flow (BBG)'!$A:$D,2,FALSE)),0)</f>
        <v>-3325170.9999999884</v>
      </c>
      <c r="T840" s="6">
        <f ca="1">IFERROR(IF(AND(OR(P840="Global X Investments Canada Inc",P840="Fidelity Investments Canada ULC",P840="3iQ Corp."), ISNUMBER(SEARCH("/U", A840))), 0, VLOOKUP(A840,'[1]fund_flow (BBG)'!$A:$D,4,FALSE)),0)</f>
        <v>0</v>
      </c>
      <c r="U840" s="6">
        <f ca="1">IFERROR(IF(AND(OR(P840="Global X Investments Canada Inc",P840="Fidelity Investments Canada ULC",P840="3iQ Corp."), ISNUMBER(SEARCH("/U", A840))), 0, VLOOKUP(A840,'[1]fund_flow (BBG)'!$E:$F,2,FALSE)),0)</f>
        <v>0</v>
      </c>
      <c r="V840" s="6">
        <f ca="1">IFERROR(IF(AND(OR(P840="Global X Investments Canada Inc",P840="Fidelity Investments Canada ULC",P840="3iQ Corp."), ISNUMBER(SEARCH("/U", A840))), 0, VLOOKUP(A840,'[1]fund_flow (BBG)'!$G:$H,2,FALSE)),0)</f>
        <v>0</v>
      </c>
      <c r="W840" s="6">
        <f ca="1">IFERROR(IF(AND(OR(P840="Global X Investments Canada Inc",P840="Fidelity Investments Canada ULC",P840="3iQ Corp."), ISNUMBER(SEARCH("/U", A840))), 0, VLOOKUP(A840,'[1]fund_flow (BBG)'!$I:$J,2,FALSE)),0)</f>
        <v>-3325170.9999999884</v>
      </c>
      <c r="X840" s="6">
        <f ca="1">IFERROR(VLOOKUP(A840,'[1]num_trades (BBG)'!$A:$C,2,FALSE),0)</f>
        <v>124</v>
      </c>
      <c r="Y840" s="6">
        <f ca="1">IFERROR(VLOOKUP(A840,'[1]Turnover (BBG)'!$A:$C,2,FALSE),0)</f>
        <v>651828.96</v>
      </c>
      <c r="Z840" s="6" t="str">
        <f>+IFERROR(IFERROR(VLOOKUP(M840,'[1]Category Mapping'!A:B,2,0),VLOOKUP(N840,'[1]Category Mapping'!A:B,2,0)),"Other")</f>
        <v>Other</v>
      </c>
      <c r="AA840" s="7">
        <v>174214884.10949707</v>
      </c>
      <c r="AB840" s="6"/>
    </row>
    <row r="841" spans="1:28">
      <c r="A841" t="s">
        <v>5141</v>
      </c>
      <c r="B841">
        <v>840</v>
      </c>
      <c r="C841" t="s">
        <v>5142</v>
      </c>
      <c r="D841" t="s">
        <v>5143</v>
      </c>
      <c r="E841" s="5" t="s">
        <v>29</v>
      </c>
      <c r="F841">
        <v>1</v>
      </c>
      <c r="G841" t="s">
        <v>5144</v>
      </c>
      <c r="H841" t="s">
        <v>5145</v>
      </c>
      <c r="I841">
        <v>0.15</v>
      </c>
      <c r="J841">
        <v>0.17</v>
      </c>
      <c r="K841" s="5">
        <v>43851</v>
      </c>
      <c r="L841" t="s">
        <v>32</v>
      </c>
      <c r="M841" t="s">
        <v>1307</v>
      </c>
      <c r="N841" t="s">
        <v>232</v>
      </c>
      <c r="P841" s="6" t="s">
        <v>494</v>
      </c>
      <c r="Q841" t="s">
        <v>5146</v>
      </c>
      <c r="R841" s="6">
        <f ca="1">IFERROR(IF(AND(OR(P841="Global X Investments Canada Inc",P841="Fidelity Investments Canada ULC",P841="3iQ Corp."), ISNUMBER(SEARCH("/U", A841))), 0, VLOOKUP(A841,'[1]aum (BBG)'!$A:$D,2,FALSE)),0)</f>
        <v>82866952.056884766</v>
      </c>
      <c r="S841" s="6">
        <f ca="1">IFERROR(IF(AND(OR(P841="Global X Investments Canada Inc",P841="Fidelity Investments Canada ULC",P841="3iQ Corp."), ISNUMBER(SEARCH("/U", A841))), 0, VLOOKUP(A841,'[1]fund_flow (BBG)'!$A:$D,2,FALSE)),0)</f>
        <v>0</v>
      </c>
      <c r="T841" s="6">
        <f ca="1">IFERROR(IF(AND(OR(P841="Global X Investments Canada Inc",P841="Fidelity Investments Canada ULC",P841="3iQ Corp."), ISNUMBER(SEARCH("/U", A841))), 0, VLOOKUP(A841,'[1]fund_flow (BBG)'!$A:$D,4,FALSE)),0)</f>
        <v>702495.24999999756</v>
      </c>
      <c r="U841" s="6">
        <f ca="1">IFERROR(IF(AND(OR(P841="Global X Investments Canada Inc",P841="Fidelity Investments Canada ULC",P841="3iQ Corp."), ISNUMBER(SEARCH("/U", A841))), 0, VLOOKUP(A841,'[1]fund_flow (BBG)'!$E:$F,2,FALSE)),0)</f>
        <v>0</v>
      </c>
      <c r="V841" s="6">
        <f ca="1">IFERROR(IF(AND(OR(P841="Global X Investments Canada Inc",P841="Fidelity Investments Canada ULC",P841="3iQ Corp."), ISNUMBER(SEARCH("/U", A841))), 0, VLOOKUP(A841,'[1]fund_flow (BBG)'!$G:$H,2,FALSE)),0)</f>
        <v>0</v>
      </c>
      <c r="W841" s="6">
        <f ca="1">IFERROR(IF(AND(OR(P841="Global X Investments Canada Inc",P841="Fidelity Investments Canada ULC",P841="3iQ Corp."), ISNUMBER(SEARCH("/U", A841))), 0, VLOOKUP(A841,'[1]fund_flow (BBG)'!$I:$J,2,FALSE)),0)</f>
        <v>2095849.7500000051</v>
      </c>
      <c r="X841" s="6">
        <f ca="1">IFERROR(VLOOKUP(A841,'[1]num_trades (BBG)'!$A:$C,2,FALSE),0)</f>
        <v>96</v>
      </c>
      <c r="Y841" s="6">
        <f ca="1">IFERROR(VLOOKUP(A841,'[1]Turnover (BBG)'!$A:$C,2,FALSE),0)</f>
        <v>318852.47999999998</v>
      </c>
      <c r="Z841" s="6" t="str">
        <f>+IFERROR(IFERROR(VLOOKUP(M841,'[1]Category Mapping'!A:B,2,0),VLOOKUP(N841,'[1]Category Mapping'!A:B,2,0)),"Other")</f>
        <v>Other</v>
      </c>
      <c r="AA841" s="7">
        <v>68712102.270126343</v>
      </c>
      <c r="AB841" s="6"/>
    </row>
    <row r="842" spans="1:28">
      <c r="A842" t="s">
        <v>5147</v>
      </c>
      <c r="B842">
        <v>841</v>
      </c>
      <c r="C842" t="s">
        <v>5148</v>
      </c>
      <c r="D842" t="s">
        <v>5149</v>
      </c>
      <c r="E842" s="5" t="s">
        <v>29</v>
      </c>
      <c r="F842">
        <v>1</v>
      </c>
      <c r="G842" t="s">
        <v>5150</v>
      </c>
      <c r="H842" t="s">
        <v>5151</v>
      </c>
      <c r="I842">
        <v>0.2</v>
      </c>
      <c r="J842">
        <v>0.23</v>
      </c>
      <c r="K842" s="5">
        <v>43851</v>
      </c>
      <c r="L842" t="s">
        <v>32</v>
      </c>
      <c r="M842" t="s">
        <v>1307</v>
      </c>
      <c r="N842" t="s">
        <v>423</v>
      </c>
      <c r="P842" s="6" t="s">
        <v>494</v>
      </c>
      <c r="Q842" t="s">
        <v>5152</v>
      </c>
      <c r="R842" s="6">
        <f ca="1">IFERROR(IF(AND(OR(P842="Global X Investments Canada Inc",P842="Fidelity Investments Canada ULC",P842="3iQ Corp."), ISNUMBER(SEARCH("/U", A842))), 0, VLOOKUP(A842,'[1]aum (BBG)'!$A:$D,2,FALSE)),0)</f>
        <v>26176460.977554321</v>
      </c>
      <c r="S842" s="6">
        <f ca="1">IFERROR(IF(AND(OR(P842="Global X Investments Canada Inc",P842="Fidelity Investments Canada ULC",P842="3iQ Corp."), ISNUMBER(SEARCH("/U", A842))), 0, VLOOKUP(A842,'[1]fund_flow (BBG)'!$A:$D,2,FALSE)),0)</f>
        <v>0</v>
      </c>
      <c r="T842" s="6">
        <f ca="1">IFERROR(IF(AND(OR(P842="Global X Investments Canada Inc",P842="Fidelity Investments Canada ULC",P842="3iQ Corp."), ISNUMBER(SEARCH("/U", A842))), 0, VLOOKUP(A842,'[1]fund_flow (BBG)'!$A:$D,4,FALSE)),0)</f>
        <v>0</v>
      </c>
      <c r="U842" s="6">
        <f ca="1">IFERROR(IF(AND(OR(P842="Global X Investments Canada Inc",P842="Fidelity Investments Canada ULC",P842="3iQ Corp."), ISNUMBER(SEARCH("/U", A842))), 0, VLOOKUP(A842,'[1]fund_flow (BBG)'!$E:$F,2,FALSE)),0)</f>
        <v>0</v>
      </c>
      <c r="V842" s="6">
        <f ca="1">IFERROR(IF(AND(OR(P842="Global X Investments Canada Inc",P842="Fidelity Investments Canada ULC",P842="3iQ Corp."), ISNUMBER(SEARCH("/U", A842))), 0, VLOOKUP(A842,'[1]fund_flow (BBG)'!$G:$H,2,FALSE)),0)</f>
        <v>0</v>
      </c>
      <c r="W842" s="6">
        <f ca="1">IFERROR(IF(AND(OR(P842="Global X Investments Canada Inc",P842="Fidelity Investments Canada ULC",P842="3iQ Corp."), ISNUMBER(SEARCH("/U", A842))), 0, VLOOKUP(A842,'[1]fund_flow (BBG)'!$I:$J,2,FALSE)),0)</f>
        <v>-601364.00000000314</v>
      </c>
      <c r="X842" s="6">
        <f ca="1">IFERROR(VLOOKUP(A842,'[1]num_trades (BBG)'!$A:$C,2,FALSE),0)</f>
        <v>19</v>
      </c>
      <c r="Y842" s="6">
        <f ca="1">IFERROR(VLOOKUP(A842,'[1]Turnover (BBG)'!$A:$C,2,FALSE),0)</f>
        <v>53193.87</v>
      </c>
      <c r="Z842" s="6" t="str">
        <f>+IFERROR(IFERROR(VLOOKUP(M842,'[1]Category Mapping'!A:B,2,0),VLOOKUP(N842,'[1]Category Mapping'!A:B,2,0)),"Other")</f>
        <v>Other</v>
      </c>
      <c r="AA842" s="7">
        <v>22276575.93536377</v>
      </c>
      <c r="AB842" s="6"/>
    </row>
    <row r="843" spans="1:28">
      <c r="A843" t="s">
        <v>5153</v>
      </c>
      <c r="B843">
        <v>842</v>
      </c>
      <c r="C843" t="s">
        <v>5154</v>
      </c>
      <c r="D843" t="s">
        <v>5155</v>
      </c>
      <c r="E843" s="5" t="s">
        <v>29</v>
      </c>
      <c r="F843">
        <v>1</v>
      </c>
      <c r="G843" t="s">
        <v>5156</v>
      </c>
      <c r="H843" t="s">
        <v>5157</v>
      </c>
      <c r="I843">
        <v>0.18</v>
      </c>
      <c r="J843">
        <v>0.2</v>
      </c>
      <c r="K843" s="5">
        <v>43851</v>
      </c>
      <c r="L843" t="s">
        <v>32</v>
      </c>
      <c r="M843" t="s">
        <v>170</v>
      </c>
      <c r="N843" t="s">
        <v>5158</v>
      </c>
      <c r="P843" s="6" t="s">
        <v>494</v>
      </c>
      <c r="Q843" t="s">
        <v>5159</v>
      </c>
      <c r="R843" s="6">
        <f ca="1">IFERROR(IF(AND(OR(P843="Global X Investments Canada Inc",P843="Fidelity Investments Canada ULC",P843="3iQ Corp."), ISNUMBER(SEARCH("/U", A843))), 0, VLOOKUP(A843,'[1]aum (BBG)'!$A:$D,2,FALSE)),0)</f>
        <v>94717948.60458374</v>
      </c>
      <c r="S843" s="6">
        <f ca="1">IFERROR(IF(AND(OR(P843="Global X Investments Canada Inc",P843="Fidelity Investments Canada ULC",P843="3iQ Corp."), ISNUMBER(SEARCH("/U", A843))), 0, VLOOKUP(A843,'[1]fund_flow (BBG)'!$A:$D,2,FALSE)),0)</f>
        <v>0</v>
      </c>
      <c r="T843" s="6">
        <f ca="1">IFERROR(IF(AND(OR(P843="Global X Investments Canada Inc",P843="Fidelity Investments Canada ULC",P843="3iQ Corp."), ISNUMBER(SEARCH("/U", A843))), 0, VLOOKUP(A843,'[1]fund_flow (BBG)'!$A:$D,4,FALSE)),0)</f>
        <v>0</v>
      </c>
      <c r="U843" s="6">
        <f ca="1">IFERROR(IF(AND(OR(P843="Global X Investments Canada Inc",P843="Fidelity Investments Canada ULC",P843="3iQ Corp."), ISNUMBER(SEARCH("/U", A843))), 0, VLOOKUP(A843,'[1]fund_flow (BBG)'!$E:$F,2,FALSE)),0)</f>
        <v>0</v>
      </c>
      <c r="V843" s="6">
        <f ca="1">IFERROR(IF(AND(OR(P843="Global X Investments Canada Inc",P843="Fidelity Investments Canada ULC",P843="3iQ Corp."), ISNUMBER(SEARCH("/U", A843))), 0, VLOOKUP(A843,'[1]fund_flow (BBG)'!$G:$H,2,FALSE)),0)</f>
        <v>0</v>
      </c>
      <c r="W843" s="6">
        <f ca="1">IFERROR(IF(AND(OR(P843="Global X Investments Canada Inc",P843="Fidelity Investments Canada ULC",P843="3iQ Corp."), ISNUMBER(SEARCH("/U", A843))), 0, VLOOKUP(A843,'[1]fund_flow (BBG)'!$I:$J,2,FALSE)),0)</f>
        <v>0</v>
      </c>
      <c r="X843" s="6">
        <f ca="1">IFERROR(VLOOKUP(A843,'[1]num_trades (BBG)'!$A:$C,2,FALSE),0)</f>
        <v>263</v>
      </c>
      <c r="Y843" s="6">
        <f ca="1">IFERROR(VLOOKUP(A843,'[1]Turnover (BBG)'!$A:$C,2,FALSE),0)</f>
        <v>483864.95999999996</v>
      </c>
      <c r="Z843" s="6" t="str">
        <f>+IFERROR(IFERROR(VLOOKUP(M843,'[1]Category Mapping'!A:B,2,0),VLOOKUP(N843,'[1]Category Mapping'!A:B,2,0)),"Other")</f>
        <v>Asset Allocation</v>
      </c>
      <c r="AA843" s="7">
        <v>74380661.876678467</v>
      </c>
      <c r="AB843" s="6"/>
    </row>
    <row r="844" spans="1:28">
      <c r="A844" t="s">
        <v>5160</v>
      </c>
      <c r="B844">
        <v>843</v>
      </c>
      <c r="C844" t="s">
        <v>5161</v>
      </c>
      <c r="D844" t="s">
        <v>5162</v>
      </c>
      <c r="E844" s="5" t="s">
        <v>29</v>
      </c>
      <c r="F844">
        <v>1</v>
      </c>
      <c r="G844" t="s">
        <v>5163</v>
      </c>
      <c r="H844" t="s">
        <v>5164</v>
      </c>
      <c r="I844">
        <v>0.65</v>
      </c>
      <c r="J844">
        <v>0.72</v>
      </c>
      <c r="K844" s="5">
        <v>43851</v>
      </c>
      <c r="L844" t="s">
        <v>32</v>
      </c>
      <c r="M844" t="s">
        <v>878</v>
      </c>
      <c r="N844" t="s">
        <v>879</v>
      </c>
      <c r="P844" s="6" t="s">
        <v>494</v>
      </c>
      <c r="Q844" t="s">
        <v>5165</v>
      </c>
      <c r="R844" s="6">
        <f ca="1">IFERROR(IF(AND(OR(P844="Global X Investments Canada Inc",P844="Fidelity Investments Canada ULC",P844="3iQ Corp."), ISNUMBER(SEARCH("/U", A844))), 0, VLOOKUP(A844,'[1]aum (BBG)'!$A:$D,2,FALSE)),0)</f>
        <v>294099500.65612793</v>
      </c>
      <c r="S844" s="6">
        <f ca="1">IFERROR(IF(AND(OR(P844="Global X Investments Canada Inc",P844="Fidelity Investments Canada ULC",P844="3iQ Corp."), ISNUMBER(SEARCH("/U", A844))), 0, VLOOKUP(A844,'[1]fund_flow (BBG)'!$A:$D,2,FALSE)),0)</f>
        <v>0</v>
      </c>
      <c r="T844" s="6">
        <f ca="1">IFERROR(IF(AND(OR(P844="Global X Investments Canada Inc",P844="Fidelity Investments Canada ULC",P844="3iQ Corp."), ISNUMBER(SEARCH("/U", A844))), 0, VLOOKUP(A844,'[1]fund_flow (BBG)'!$A:$D,4,FALSE)),0)</f>
        <v>0</v>
      </c>
      <c r="U844" s="6">
        <f ca="1">IFERROR(IF(AND(OR(P844="Global X Investments Canada Inc",P844="Fidelity Investments Canada ULC",P844="3iQ Corp."), ISNUMBER(SEARCH("/U", A844))), 0, VLOOKUP(A844,'[1]fund_flow (BBG)'!$E:$F,2,FALSE)),0)</f>
        <v>0</v>
      </c>
      <c r="V844" s="6">
        <f ca="1">IFERROR(IF(AND(OR(P844="Global X Investments Canada Inc",P844="Fidelity Investments Canada ULC",P844="3iQ Corp."), ISNUMBER(SEARCH("/U", A844))), 0, VLOOKUP(A844,'[1]fund_flow (BBG)'!$G:$H,2,FALSE)),0)</f>
        <v>0</v>
      </c>
      <c r="W844" s="6">
        <f ca="1">IFERROR(IF(AND(OR(P844="Global X Investments Canada Inc",P844="Fidelity Investments Canada ULC",P844="3iQ Corp."), ISNUMBER(SEARCH("/U", A844))), 0, VLOOKUP(A844,'[1]fund_flow (BBG)'!$I:$J,2,FALSE)),0)</f>
        <v>3349099.9999999879</v>
      </c>
      <c r="X844" s="6">
        <f ca="1">IFERROR(VLOOKUP(A844,'[1]num_trades (BBG)'!$A:$C,2,FALSE),0)</f>
        <v>748</v>
      </c>
      <c r="Y844" s="6">
        <f ca="1">IFERROR(VLOOKUP(A844,'[1]Turnover (BBG)'!$A:$C,2,FALSE),0)</f>
        <v>3882941.0000000005</v>
      </c>
      <c r="Z844" s="6" t="str">
        <f>+IFERROR(IFERROR(VLOOKUP(M844,'[1]Category Mapping'!A:B,2,0),VLOOKUP(N844,'[1]Category Mapping'!A:B,2,0)),"Other")</f>
        <v>Covered Call</v>
      </c>
      <c r="AA844" s="7">
        <v>268618052.29187018</v>
      </c>
      <c r="AB844" s="6"/>
    </row>
    <row r="845" spans="1:28">
      <c r="A845" t="s">
        <v>5166</v>
      </c>
      <c r="B845">
        <v>844</v>
      </c>
      <c r="C845" t="s">
        <v>5167</v>
      </c>
      <c r="D845" t="s">
        <v>5168</v>
      </c>
      <c r="E845" s="5" t="s">
        <v>29</v>
      </c>
      <c r="F845">
        <v>1</v>
      </c>
      <c r="G845" t="s">
        <v>5169</v>
      </c>
      <c r="H845" t="s">
        <v>5170</v>
      </c>
      <c r="I845">
        <v>0.65</v>
      </c>
      <c r="J845">
        <v>0.73</v>
      </c>
      <c r="K845" s="5">
        <v>43851</v>
      </c>
      <c r="L845" t="s">
        <v>32</v>
      </c>
      <c r="M845" t="s">
        <v>2385</v>
      </c>
      <c r="N845" t="s">
        <v>2477</v>
      </c>
      <c r="P845" s="6" t="s">
        <v>494</v>
      </c>
      <c r="Q845" t="s">
        <v>5171</v>
      </c>
      <c r="R845" s="6">
        <f ca="1">IFERROR(IF(AND(OR(P845="Global X Investments Canada Inc",P845="Fidelity Investments Canada ULC",P845="3iQ Corp."), ISNUMBER(SEARCH("/U", A845))), 0, VLOOKUP(A845,'[1]aum (BBG)'!$A:$D,2,FALSE)),0)</f>
        <v>379002098.93226624</v>
      </c>
      <c r="S845" s="6">
        <f ca="1">IFERROR(IF(AND(OR(P845="Global X Investments Canada Inc",P845="Fidelity Investments Canada ULC",P845="3iQ Corp."), ISNUMBER(SEARCH("/U", A845))), 0, VLOOKUP(A845,'[1]fund_flow (BBG)'!$A:$D,2,FALSE)),0)</f>
        <v>3187590.4999999888</v>
      </c>
      <c r="T845" s="6">
        <f ca="1">IFERROR(IF(AND(OR(P845="Global X Investments Canada Inc",P845="Fidelity Investments Canada ULC",P845="3iQ Corp."), ISNUMBER(SEARCH("/U", A845))), 0, VLOOKUP(A845,'[1]fund_flow (BBG)'!$A:$D,4,FALSE)),0)</f>
        <v>1598744.0000000226</v>
      </c>
      <c r="U845" s="6">
        <f ca="1">IFERROR(IF(AND(OR(P845="Global X Investments Canada Inc",P845="Fidelity Investments Canada ULC",P845="3iQ Corp."), ISNUMBER(SEARCH("/U", A845))), 0, VLOOKUP(A845,'[1]fund_flow (BBG)'!$E:$F,2,FALSE)),0)</f>
        <v>3246326.9999999888</v>
      </c>
      <c r="V845" s="6">
        <f ca="1">IFERROR(IF(AND(OR(P845="Global X Investments Canada Inc",P845="Fidelity Investments Canada ULC",P845="3iQ Corp."), ISNUMBER(SEARCH("/U", A845))), 0, VLOOKUP(A845,'[1]fund_flow (BBG)'!$G:$H,2,FALSE)),0)</f>
        <v>1637469.0000000233</v>
      </c>
      <c r="W845" s="6">
        <f ca="1">IFERROR(IF(AND(OR(P845="Global X Investments Canada Inc",P845="Fidelity Investments Canada ULC",P845="3iQ Corp."), ISNUMBER(SEARCH("/U", A845))), 0, VLOOKUP(A845,'[1]fund_flow (BBG)'!$I:$J,2,FALSE)),0)</f>
        <v>9670130.5000000242</v>
      </c>
      <c r="X845" s="6">
        <f ca="1">IFERROR(VLOOKUP(A845,'[1]num_trades (BBG)'!$A:$C,2,FALSE),0)</f>
        <v>1223</v>
      </c>
      <c r="Y845" s="6">
        <f ca="1">IFERROR(VLOOKUP(A845,'[1]Turnover (BBG)'!$A:$C,2,FALSE),0)</f>
        <v>9118320</v>
      </c>
      <c r="Z845" s="6" t="str">
        <f>+IFERROR(IFERROR(VLOOKUP(M845,'[1]Category Mapping'!A:B,2,0),VLOOKUP(N845,'[1]Category Mapping'!A:B,2,0)),"Other")</f>
        <v>Other</v>
      </c>
      <c r="AA845" s="7">
        <v>381442150.15411377</v>
      </c>
      <c r="AB845" s="6"/>
    </row>
    <row r="846" spans="1:28">
      <c r="A846" t="s">
        <v>5172</v>
      </c>
      <c r="B846">
        <v>845</v>
      </c>
      <c r="C846" t="s">
        <v>5173</v>
      </c>
      <c r="D846" t="s">
        <v>5174</v>
      </c>
      <c r="E846" s="5" t="s">
        <v>29</v>
      </c>
      <c r="F846">
        <v>1</v>
      </c>
      <c r="G846" t="s">
        <v>5175</v>
      </c>
      <c r="H846" t="s">
        <v>5176</v>
      </c>
      <c r="I846">
        <v>0.65</v>
      </c>
      <c r="J846">
        <v>0.72</v>
      </c>
      <c r="K846" s="5">
        <v>43851</v>
      </c>
      <c r="L846" t="s">
        <v>32</v>
      </c>
      <c r="M846" t="s">
        <v>2385</v>
      </c>
      <c r="N846" t="s">
        <v>2477</v>
      </c>
      <c r="P846" s="6" t="s">
        <v>494</v>
      </c>
      <c r="Q846" t="s">
        <v>5177</v>
      </c>
      <c r="R846" s="6">
        <f ca="1">IFERROR(IF(AND(OR(P846="Global X Investments Canada Inc",P846="Fidelity Investments Canada ULC",P846="3iQ Corp."), ISNUMBER(SEARCH("/U", A846))), 0, VLOOKUP(A846,'[1]aum (BBG)'!$A:$D,2,FALSE)),0)</f>
        <v>42950085.639953613</v>
      </c>
      <c r="S846" s="6">
        <f ca="1">IFERROR(IF(AND(OR(P846="Global X Investments Canada Inc",P846="Fidelity Investments Canada ULC",P846="3iQ Corp."), ISNUMBER(SEARCH("/U", A846))), 0, VLOOKUP(A846,'[1]fund_flow (BBG)'!$A:$D,2,FALSE)),0)</f>
        <v>1431669.5000000012</v>
      </c>
      <c r="T846" s="6">
        <f ca="1">IFERROR(IF(AND(OR(P846="Global X Investments Canada Inc",P846="Fidelity Investments Canada ULC",P846="3iQ Corp."), ISNUMBER(SEARCH("/U", A846))), 0, VLOOKUP(A846,'[1]fund_flow (BBG)'!$A:$D,4,FALSE)),0)</f>
        <v>0</v>
      </c>
      <c r="U846" s="6">
        <f ca="1">IFERROR(IF(AND(OR(P846="Global X Investments Canada Inc",P846="Fidelity Investments Canada ULC",P846="3iQ Corp."), ISNUMBER(SEARCH("/U", A846))), 0, VLOOKUP(A846,'[1]fund_flow (BBG)'!$E:$F,2,FALSE)),0)</f>
        <v>0</v>
      </c>
      <c r="V846" s="6">
        <f ca="1">IFERROR(IF(AND(OR(P846="Global X Investments Canada Inc",P846="Fidelity Investments Canada ULC",P846="3iQ Corp."), ISNUMBER(SEARCH("/U", A846))), 0, VLOOKUP(A846,'[1]fund_flow (BBG)'!$G:$H,2,FALSE)),0)</f>
        <v>0</v>
      </c>
      <c r="W846" s="6">
        <f ca="1">IFERROR(IF(AND(OR(P846="Global X Investments Canada Inc",P846="Fidelity Investments Canada ULC",P846="3iQ Corp."), ISNUMBER(SEARCH("/U", A846))), 0, VLOOKUP(A846,'[1]fund_flow (BBG)'!$I:$J,2,FALSE)),0)</f>
        <v>2885552.5000000028</v>
      </c>
      <c r="X846" s="6">
        <f ca="1">IFERROR(VLOOKUP(A846,'[1]num_trades (BBG)'!$A:$C,2,FALSE),0)</f>
        <v>133</v>
      </c>
      <c r="Y846" s="6">
        <f ca="1">IFERROR(VLOOKUP(A846,'[1]Turnover (BBG)'!$A:$C,2,FALSE),0)</f>
        <v>323775.62</v>
      </c>
      <c r="Z846" s="6" t="str">
        <f>+IFERROR(IFERROR(VLOOKUP(M846,'[1]Category Mapping'!A:B,2,0),VLOOKUP(N846,'[1]Category Mapping'!A:B,2,0)),"Other")</f>
        <v>Other</v>
      </c>
      <c r="AA846" s="7">
        <v>35929224.491119385</v>
      </c>
      <c r="AB846" s="6"/>
    </row>
    <row r="847" spans="1:28">
      <c r="A847" t="s">
        <v>5178</v>
      </c>
      <c r="B847">
        <v>846</v>
      </c>
      <c r="C847" t="s">
        <v>5179</v>
      </c>
      <c r="D847" t="s">
        <v>5180</v>
      </c>
      <c r="E847" s="5" t="s">
        <v>29</v>
      </c>
      <c r="F847">
        <v>1</v>
      </c>
      <c r="G847" t="s">
        <v>5181</v>
      </c>
      <c r="H847" t="s">
        <v>5182</v>
      </c>
      <c r="I847">
        <v>0.65</v>
      </c>
      <c r="J847">
        <v>0.71</v>
      </c>
      <c r="K847" s="5">
        <v>43851</v>
      </c>
      <c r="L847" t="s">
        <v>32</v>
      </c>
      <c r="M847" t="s">
        <v>2385</v>
      </c>
      <c r="N847" t="s">
        <v>2477</v>
      </c>
      <c r="P847" s="6" t="s">
        <v>494</v>
      </c>
      <c r="Q847" t="s">
        <v>5183</v>
      </c>
      <c r="R847" s="6">
        <f ca="1">IFERROR(IF(AND(OR(P847="Global X Investments Canada Inc",P847="Fidelity Investments Canada ULC",P847="3iQ Corp."), ISNUMBER(SEARCH("/U", A847))), 0, VLOOKUP(A847,'[1]aum (BBG)'!$A:$D,2,FALSE)),0)</f>
        <v>44544907.037485532</v>
      </c>
      <c r="S847" s="6">
        <f ca="1">IFERROR(IF(AND(OR(P847="Global X Investments Canada Inc",P847="Fidelity Investments Canada ULC",P847="3iQ Corp."), ISNUMBER(SEARCH("/U", A847))), 0, VLOOKUP(A847,'[1]fund_flow (BBG)'!$A:$D,2,FALSE)),0)</f>
        <v>0</v>
      </c>
      <c r="T847" s="6">
        <f ca="1">IFERROR(IF(AND(OR(P847="Global X Investments Canada Inc",P847="Fidelity Investments Canada ULC",P847="3iQ Corp."), ISNUMBER(SEARCH("/U", A847))), 0, VLOOKUP(A847,'[1]fund_flow (BBG)'!$A:$D,4,FALSE)),0)</f>
        <v>0</v>
      </c>
      <c r="U847" s="6">
        <f ca="1">IFERROR(IF(AND(OR(P847="Global X Investments Canada Inc",P847="Fidelity Investments Canada ULC",P847="3iQ Corp."), ISNUMBER(SEARCH("/U", A847))), 0, VLOOKUP(A847,'[1]fund_flow (BBG)'!$E:$F,2,FALSE)),0)</f>
        <v>0</v>
      </c>
      <c r="V847" s="6">
        <f ca="1">IFERROR(IF(AND(OR(P847="Global X Investments Canada Inc",P847="Fidelity Investments Canada ULC",P847="3iQ Corp."), ISNUMBER(SEARCH("/U", A847))), 0, VLOOKUP(A847,'[1]fund_flow (BBG)'!$G:$H,2,FALSE)),0)</f>
        <v>-2132354.4900000016</v>
      </c>
      <c r="W847" s="6">
        <f ca="1">IFERROR(IF(AND(OR(P847="Global X Investments Canada Inc",P847="Fidelity Investments Canada ULC",P847="3iQ Corp."), ISNUMBER(SEARCH("/U", A847))), 0, VLOOKUP(A847,'[1]fund_flow (BBG)'!$I:$J,2,FALSE)),0)</f>
        <v>-2132354.4900000016</v>
      </c>
      <c r="X847" s="6">
        <f ca="1">IFERROR(VLOOKUP(A847,'[1]num_trades (BBG)'!$A:$C,2,FALSE),0)</f>
        <v>57</v>
      </c>
      <c r="Y847" s="6">
        <f ca="1">IFERROR(VLOOKUP(A847,'[1]Turnover (BBG)'!$A:$C,2,FALSE),0)</f>
        <v>499938.08</v>
      </c>
      <c r="Z847" s="6" t="str">
        <f>+IFERROR(IFERROR(VLOOKUP(M847,'[1]Category Mapping'!A:B,2,0),VLOOKUP(N847,'[1]Category Mapping'!A:B,2,0)),"Other")</f>
        <v>Other</v>
      </c>
      <c r="AA847" s="7">
        <v>42884762.740916811</v>
      </c>
      <c r="AB847" s="6"/>
    </row>
    <row r="848" spans="1:28">
      <c r="A848" t="s">
        <v>5184</v>
      </c>
      <c r="B848">
        <v>847</v>
      </c>
      <c r="C848" t="s">
        <v>5185</v>
      </c>
      <c r="D848" t="s">
        <v>5186</v>
      </c>
      <c r="E848" s="5" t="s">
        <v>29</v>
      </c>
      <c r="F848">
        <v>1</v>
      </c>
      <c r="G848" t="s">
        <v>5187</v>
      </c>
      <c r="H848" t="s">
        <v>5188</v>
      </c>
      <c r="I848">
        <v>0.5</v>
      </c>
      <c r="J848">
        <v>0.59</v>
      </c>
      <c r="K848" s="5">
        <v>43852</v>
      </c>
      <c r="L848" t="s">
        <v>32</v>
      </c>
      <c r="M848" t="s">
        <v>223</v>
      </c>
      <c r="N848" t="s">
        <v>43</v>
      </c>
      <c r="P848" s="6" t="s">
        <v>5189</v>
      </c>
      <c r="Q848" t="s">
        <v>5190</v>
      </c>
      <c r="R848" s="6">
        <f ca="1">IFERROR(IF(AND(OR(P848="Global X Investments Canada Inc",P848="Fidelity Investments Canada ULC",P848="3iQ Corp."), ISNUMBER(SEARCH("/U", A848))), 0, VLOOKUP(A848,'[1]aum (BBG)'!$A:$D,2,FALSE)),0)</f>
        <v>20525315.761566162</v>
      </c>
      <c r="S848" s="6">
        <f ca="1">IFERROR(IF(AND(OR(P848="Global X Investments Canada Inc",P848="Fidelity Investments Canada ULC",P848="3iQ Corp."), ISNUMBER(SEARCH("/U", A848))), 0, VLOOKUP(A848,'[1]fund_flow (BBG)'!$A:$D,2,FALSE)),0)</f>
        <v>0</v>
      </c>
      <c r="T848" s="6">
        <f ca="1">IFERROR(IF(AND(OR(P848="Global X Investments Canada Inc",P848="Fidelity Investments Canada ULC",P848="3iQ Corp."), ISNUMBER(SEARCH("/U", A848))), 0, VLOOKUP(A848,'[1]fund_flow (BBG)'!$A:$D,4,FALSE)),0)</f>
        <v>0</v>
      </c>
      <c r="U848" s="6">
        <f ca="1">IFERROR(IF(AND(OR(P848="Global X Investments Canada Inc",P848="Fidelity Investments Canada ULC",P848="3iQ Corp."), ISNUMBER(SEARCH("/U", A848))), 0, VLOOKUP(A848,'[1]fund_flow (BBG)'!$E:$F,2,FALSE)),0)</f>
        <v>0</v>
      </c>
      <c r="V848" s="6">
        <f ca="1">IFERROR(IF(AND(OR(P848="Global X Investments Canada Inc",P848="Fidelity Investments Canada ULC",P848="3iQ Corp."), ISNUMBER(SEARCH("/U", A848))), 0, VLOOKUP(A848,'[1]fund_flow (BBG)'!$G:$H,2,FALSE)),0)</f>
        <v>-895985.0000000007</v>
      </c>
      <c r="W848" s="6">
        <f ca="1">IFERROR(IF(AND(OR(P848="Global X Investments Canada Inc",P848="Fidelity Investments Canada ULC",P848="3iQ Corp."), ISNUMBER(SEARCH("/U", A848))), 0, VLOOKUP(A848,'[1]fund_flow (BBG)'!$I:$J,2,FALSE)),0)</f>
        <v>-895985.0000000007</v>
      </c>
      <c r="X848" s="6">
        <f ca="1">IFERROR(VLOOKUP(A848,'[1]num_trades (BBG)'!$A:$C,2,FALSE),0)</f>
        <v>37</v>
      </c>
      <c r="Y848" s="6">
        <f ca="1">IFERROR(VLOOKUP(A848,'[1]Turnover (BBG)'!$A:$C,2,FALSE),0)</f>
        <v>162256.13</v>
      </c>
      <c r="Z848" s="6" t="str">
        <f>+IFERROR(IFERROR(VLOOKUP(M848,'[1]Category Mapping'!A:B,2,0),VLOOKUP(N848,'[1]Category Mapping'!A:B,2,0)),"Other")</f>
        <v>Other</v>
      </c>
      <c r="AA848" s="7">
        <v>27071700.096130371</v>
      </c>
      <c r="AB848" s="6"/>
    </row>
    <row r="849" spans="1:28">
      <c r="A849" t="s">
        <v>5191</v>
      </c>
      <c r="B849">
        <v>848</v>
      </c>
      <c r="C849" t="s">
        <v>5192</v>
      </c>
      <c r="D849" t="s">
        <v>5193</v>
      </c>
      <c r="E849" s="5" t="s">
        <v>29</v>
      </c>
      <c r="F849">
        <v>1</v>
      </c>
      <c r="G849" t="s">
        <v>5194</v>
      </c>
      <c r="H849" t="s">
        <v>5195</v>
      </c>
      <c r="I849">
        <v>0.55000000000000004</v>
      </c>
      <c r="J849">
        <v>0.6</v>
      </c>
      <c r="K849" s="5">
        <v>43852</v>
      </c>
      <c r="L849" t="s">
        <v>32</v>
      </c>
      <c r="M849" t="s">
        <v>170</v>
      </c>
      <c r="N849" t="s">
        <v>171</v>
      </c>
      <c r="P849" s="6" t="s">
        <v>4087</v>
      </c>
      <c r="Q849" t="s">
        <v>5196</v>
      </c>
      <c r="R849" s="6">
        <f ca="1">IFERROR(IF(AND(OR(P849="Global X Investments Canada Inc",P849="Fidelity Investments Canada ULC",P849="3iQ Corp."), ISNUMBER(SEARCH("/U", A849))), 0, VLOOKUP(A849,'[1]aum (BBG)'!$A:$D,2,FALSE)),0)</f>
        <v>42448318.862915039</v>
      </c>
      <c r="S849" s="6">
        <f ca="1">IFERROR(IF(AND(OR(P849="Global X Investments Canada Inc",P849="Fidelity Investments Canada ULC",P849="3iQ Corp."), ISNUMBER(SEARCH("/U", A849))), 0, VLOOKUP(A849,'[1]fund_flow (BBG)'!$A:$D,2,FALSE)),0)</f>
        <v>1568610.0000000014</v>
      </c>
      <c r="T849" s="6">
        <f ca="1">IFERROR(IF(AND(OR(P849="Global X Investments Canada Inc",P849="Fidelity Investments Canada ULC",P849="3iQ Corp."), ISNUMBER(SEARCH("/U", A849))), 0, VLOOKUP(A849,'[1]fund_flow (BBG)'!$A:$D,4,FALSE)),0)</f>
        <v>0</v>
      </c>
      <c r="U849" s="6">
        <f ca="1">IFERROR(IF(AND(OR(P849="Global X Investments Canada Inc",P849="Fidelity Investments Canada ULC",P849="3iQ Corp."), ISNUMBER(SEARCH("/U", A849))), 0, VLOOKUP(A849,'[1]fund_flow (BBG)'!$E:$F,2,FALSE)),0)</f>
        <v>0</v>
      </c>
      <c r="V849" s="6">
        <f ca="1">IFERROR(IF(AND(OR(P849="Global X Investments Canada Inc",P849="Fidelity Investments Canada ULC",P849="3iQ Corp."), ISNUMBER(SEARCH("/U", A849))), 0, VLOOKUP(A849,'[1]fund_flow (BBG)'!$G:$H,2,FALSE)),0)</f>
        <v>1559470.0000000012</v>
      </c>
      <c r="W849" s="6">
        <f ca="1">IFERROR(IF(AND(OR(P849="Global X Investments Canada Inc",P849="Fidelity Investments Canada ULC",P849="3iQ Corp."), ISNUMBER(SEARCH("/U", A849))), 0, VLOOKUP(A849,'[1]fund_flow (BBG)'!$I:$J,2,FALSE)),0)</f>
        <v>4661140.0000000037</v>
      </c>
      <c r="X849" s="6">
        <f ca="1">IFERROR(VLOOKUP(A849,'[1]num_trades (BBG)'!$A:$C,2,FALSE),0)</f>
        <v>64</v>
      </c>
      <c r="Y849" s="6">
        <f ca="1">IFERROR(VLOOKUP(A849,'[1]Turnover (BBG)'!$A:$C,2,FALSE),0)</f>
        <v>293915.23</v>
      </c>
      <c r="Z849" s="6" t="str">
        <f>+IFERROR(IFERROR(VLOOKUP(M849,'[1]Category Mapping'!A:B,2,0),VLOOKUP(N849,'[1]Category Mapping'!A:B,2,0)),"Other")</f>
        <v>Asset Allocation</v>
      </c>
      <c r="AA849" s="7">
        <v>28996799.182891846</v>
      </c>
      <c r="AB849" s="6"/>
    </row>
    <row r="850" spans="1:28">
      <c r="A850" t="s">
        <v>5197</v>
      </c>
      <c r="B850">
        <v>849</v>
      </c>
      <c r="C850" t="s">
        <v>5198</v>
      </c>
      <c r="D850" t="s">
        <v>5199</v>
      </c>
      <c r="E850" s="5" t="s">
        <v>29</v>
      </c>
      <c r="F850">
        <v>1</v>
      </c>
      <c r="G850" t="s">
        <v>5200</v>
      </c>
      <c r="H850" t="s">
        <v>5201</v>
      </c>
      <c r="I850">
        <v>0.5</v>
      </c>
      <c r="J850">
        <v>0.53</v>
      </c>
      <c r="K850" s="5">
        <v>43852</v>
      </c>
      <c r="L850" t="s">
        <v>32</v>
      </c>
      <c r="M850" t="s">
        <v>170</v>
      </c>
      <c r="N850" t="s">
        <v>171</v>
      </c>
      <c r="P850" s="6" t="s">
        <v>4087</v>
      </c>
      <c r="Q850" t="s">
        <v>5202</v>
      </c>
      <c r="R850" s="6">
        <f ca="1">IFERROR(IF(AND(OR(P850="Global X Investments Canada Inc",P850="Fidelity Investments Canada ULC",P850="3iQ Corp."), ISNUMBER(SEARCH("/U", A850))), 0, VLOOKUP(A850,'[1]aum (BBG)'!$A:$D,2,FALSE)),0)</f>
        <v>16458310.031890869</v>
      </c>
      <c r="S850" s="6">
        <f ca="1">IFERROR(IF(AND(OR(P850="Global X Investments Canada Inc",P850="Fidelity Investments Canada ULC",P850="3iQ Corp."), ISNUMBER(SEARCH("/U", A850))), 0, VLOOKUP(A850,'[1]fund_flow (BBG)'!$A:$D,2,FALSE)),0)</f>
        <v>0</v>
      </c>
      <c r="T850" s="6">
        <f ca="1">IFERROR(IF(AND(OR(P850="Global X Investments Canada Inc",P850="Fidelity Investments Canada ULC",P850="3iQ Corp."), ISNUMBER(SEARCH("/U", A850))), 0, VLOOKUP(A850,'[1]fund_flow (BBG)'!$A:$D,4,FALSE)),0)</f>
        <v>1497200.0000000012</v>
      </c>
      <c r="U850" s="6">
        <f ca="1">IFERROR(IF(AND(OR(P850="Global X Investments Canada Inc",P850="Fidelity Investments Canada ULC",P850="3iQ Corp."), ISNUMBER(SEARCH("/U", A850))), 0, VLOOKUP(A850,'[1]fund_flow (BBG)'!$E:$F,2,FALSE)),0)</f>
        <v>0</v>
      </c>
      <c r="V850" s="6">
        <f ca="1">IFERROR(IF(AND(OR(P850="Global X Investments Canada Inc",P850="Fidelity Investments Canada ULC",P850="3iQ Corp."), ISNUMBER(SEARCH("/U", A850))), 0, VLOOKUP(A850,'[1]fund_flow (BBG)'!$G:$H,2,FALSE)),0)</f>
        <v>1484819.9999999998</v>
      </c>
      <c r="W850" s="6">
        <f ca="1">IFERROR(IF(AND(OR(P850="Global X Investments Canada Inc",P850="Fidelity Investments Canada ULC",P850="3iQ Corp."), ISNUMBER(SEARCH("/U", A850))), 0, VLOOKUP(A850,'[1]fund_flow (BBG)'!$I:$J,2,FALSE)),0)</f>
        <v>2982020.0000000009</v>
      </c>
      <c r="X850" s="6">
        <f ca="1">IFERROR(VLOOKUP(A850,'[1]num_trades (BBG)'!$A:$C,2,FALSE),0)</f>
        <v>73</v>
      </c>
      <c r="Y850" s="6">
        <f ca="1">IFERROR(VLOOKUP(A850,'[1]Turnover (BBG)'!$A:$C,2,FALSE),0)</f>
        <v>329935.88</v>
      </c>
      <c r="Z850" s="6" t="str">
        <f>+IFERROR(IFERROR(VLOOKUP(M850,'[1]Category Mapping'!A:B,2,0),VLOOKUP(N850,'[1]Category Mapping'!A:B,2,0)),"Other")</f>
        <v>Asset Allocation</v>
      </c>
      <c r="AA850" s="7">
        <v>9105600.2616882324</v>
      </c>
      <c r="AB850" s="6"/>
    </row>
    <row r="851" spans="1:28">
      <c r="A851" t="s">
        <v>5203</v>
      </c>
      <c r="B851">
        <v>850</v>
      </c>
      <c r="C851" t="s">
        <v>5204</v>
      </c>
      <c r="D851" t="s">
        <v>5205</v>
      </c>
      <c r="E851" s="5" t="s">
        <v>29</v>
      </c>
      <c r="F851">
        <v>1</v>
      </c>
      <c r="G851" t="s">
        <v>5206</v>
      </c>
      <c r="H851" t="s">
        <v>5207</v>
      </c>
      <c r="I851">
        <v>0.9</v>
      </c>
      <c r="J851">
        <v>1.19</v>
      </c>
      <c r="K851" s="5">
        <v>43852</v>
      </c>
      <c r="L851" t="s">
        <v>32</v>
      </c>
      <c r="M851" t="s">
        <v>659</v>
      </c>
      <c r="N851" t="s">
        <v>1593</v>
      </c>
      <c r="P851" s="6" t="s">
        <v>5189</v>
      </c>
      <c r="Q851" t="s">
        <v>5208</v>
      </c>
      <c r="R851" s="6">
        <f ca="1">IFERROR(IF(AND(OR(P851="Global X Investments Canada Inc",P851="Fidelity Investments Canada ULC",P851="3iQ Corp."), ISNUMBER(SEARCH("/U", A851))), 0, VLOOKUP(A851,'[1]aum (BBG)'!$A:$D,2,FALSE)),0)</f>
        <v>7458637.4759674072</v>
      </c>
      <c r="S851" s="6">
        <f ca="1">IFERROR(IF(AND(OR(P851="Global X Investments Canada Inc",P851="Fidelity Investments Canada ULC",P851="3iQ Corp."), ISNUMBER(SEARCH("/U", A851))), 0, VLOOKUP(A851,'[1]fund_flow (BBG)'!$A:$D,2,FALSE)),0)</f>
        <v>-501082.50000000041</v>
      </c>
      <c r="T851" s="6">
        <f ca="1">IFERROR(IF(AND(OR(P851="Global X Investments Canada Inc",P851="Fidelity Investments Canada ULC",P851="3iQ Corp."), ISNUMBER(SEARCH("/U", A851))), 0, VLOOKUP(A851,'[1]fund_flow (BBG)'!$A:$D,4,FALSE)),0)</f>
        <v>0</v>
      </c>
      <c r="U851" s="6">
        <f ca="1">IFERROR(IF(AND(OR(P851="Global X Investments Canada Inc",P851="Fidelity Investments Canada ULC",P851="3iQ Corp."), ISNUMBER(SEARCH("/U", A851))), 0, VLOOKUP(A851,'[1]fund_flow (BBG)'!$E:$F,2,FALSE)),0)</f>
        <v>0</v>
      </c>
      <c r="V851" s="6">
        <f ca="1">IFERROR(IF(AND(OR(P851="Global X Investments Canada Inc",P851="Fidelity Investments Canada ULC",P851="3iQ Corp."), ISNUMBER(SEARCH("/U", A851))), 0, VLOOKUP(A851,'[1]fund_flow (BBG)'!$G:$H,2,FALSE)),0)</f>
        <v>0</v>
      </c>
      <c r="W851" s="6">
        <f ca="1">IFERROR(IF(AND(OR(P851="Global X Investments Canada Inc",P851="Fidelity Investments Canada ULC",P851="3iQ Corp."), ISNUMBER(SEARCH("/U", A851))), 0, VLOOKUP(A851,'[1]fund_flow (BBG)'!$I:$J,2,FALSE)),0)</f>
        <v>-501082.50000000041</v>
      </c>
      <c r="X851" s="6">
        <f ca="1">IFERROR(VLOOKUP(A851,'[1]num_trades (BBG)'!$A:$C,2,FALSE),0)</f>
        <v>97</v>
      </c>
      <c r="Y851" s="6">
        <f ca="1">IFERROR(VLOOKUP(A851,'[1]Turnover (BBG)'!$A:$C,2,FALSE),0)</f>
        <v>240951.56999999998</v>
      </c>
      <c r="Z851" s="6" t="str">
        <f>+IFERROR(IFERROR(VLOOKUP(M851,'[1]Category Mapping'!A:B,2,0),VLOOKUP(N851,'[1]Category Mapping'!A:B,2,0)),"Other")</f>
        <v>Other</v>
      </c>
      <c r="AA851" s="7">
        <v>9374400.4726409912</v>
      </c>
      <c r="AB851" s="6"/>
    </row>
    <row r="852" spans="1:28">
      <c r="A852" t="s">
        <v>5209</v>
      </c>
      <c r="B852">
        <v>851</v>
      </c>
      <c r="C852" t="s">
        <v>5210</v>
      </c>
      <c r="D852" t="s">
        <v>5211</v>
      </c>
      <c r="E852" s="5" t="s">
        <v>29</v>
      </c>
      <c r="F852">
        <v>1</v>
      </c>
      <c r="G852" t="s">
        <v>5212</v>
      </c>
      <c r="H852" t="s">
        <v>5213</v>
      </c>
      <c r="I852">
        <v>0.95</v>
      </c>
      <c r="J852">
        <v>1.0900000000000001</v>
      </c>
      <c r="K852" s="5">
        <v>43852</v>
      </c>
      <c r="L852" t="s">
        <v>32</v>
      </c>
      <c r="M852" t="s">
        <v>659</v>
      </c>
      <c r="N852" t="s">
        <v>1593</v>
      </c>
      <c r="P852" s="6" t="s">
        <v>5189</v>
      </c>
      <c r="Q852" t="s">
        <v>5214</v>
      </c>
      <c r="R852" s="6">
        <f ca="1">IFERROR(IF(AND(OR(P852="Global X Investments Canada Inc",P852="Fidelity Investments Canada ULC",P852="3iQ Corp."), ISNUMBER(SEARCH("/U", A852))), 0, VLOOKUP(A852,'[1]aum (BBG)'!$A:$D,2,FALSE)),0)</f>
        <v>64129521.179199219</v>
      </c>
      <c r="S852" s="6">
        <f ca="1">IFERROR(IF(AND(OR(P852="Global X Investments Canada Inc",P852="Fidelity Investments Canada ULC",P852="3iQ Corp."), ISNUMBER(SEARCH("/U", A852))), 0, VLOOKUP(A852,'[1]fund_flow (BBG)'!$A:$D,2,FALSE)),0)</f>
        <v>1140772.5000000061</v>
      </c>
      <c r="T852" s="6">
        <f ca="1">IFERROR(IF(AND(OR(P852="Global X Investments Canada Inc",P852="Fidelity Investments Canada ULC",P852="3iQ Corp."), ISNUMBER(SEARCH("/U", A852))), 0, VLOOKUP(A852,'[1]fund_flow (BBG)'!$A:$D,4,FALSE)),0)</f>
        <v>565657.49999999802</v>
      </c>
      <c r="U852" s="6">
        <f ca="1">IFERROR(IF(AND(OR(P852="Global X Investments Canada Inc",P852="Fidelity Investments Canada ULC",P852="3iQ Corp."), ISNUMBER(SEARCH("/U", A852))), 0, VLOOKUP(A852,'[1]fund_flow (BBG)'!$E:$F,2,FALSE)),0)</f>
        <v>559484.99999999802</v>
      </c>
      <c r="V852" s="6">
        <f ca="1">IFERROR(IF(AND(OR(P852="Global X Investments Canada Inc",P852="Fidelity Investments Canada ULC",P852="3iQ Corp."), ISNUMBER(SEARCH("/U", A852))), 0, VLOOKUP(A852,'[1]fund_flow (BBG)'!$G:$H,2,FALSE)),0)</f>
        <v>558197.49999999802</v>
      </c>
      <c r="W852" s="6">
        <f ca="1">IFERROR(IF(AND(OR(P852="Global X Investments Canada Inc",P852="Fidelity Investments Canada ULC",P852="3iQ Corp."), ISNUMBER(SEARCH("/U", A852))), 0, VLOOKUP(A852,'[1]fund_flow (BBG)'!$I:$J,2,FALSE)),0)</f>
        <v>3926147.5000000065</v>
      </c>
      <c r="X852" s="6">
        <f ca="1">IFERROR(VLOOKUP(A852,'[1]num_trades (BBG)'!$A:$C,2,FALSE),0)</f>
        <v>350</v>
      </c>
      <c r="Y852" s="6">
        <f ca="1">IFERROR(VLOOKUP(A852,'[1]Turnover (BBG)'!$A:$C,2,FALSE),0)</f>
        <v>2151209.0500000003</v>
      </c>
      <c r="Z852" s="6" t="str">
        <f>+IFERROR(IFERROR(VLOOKUP(M852,'[1]Category Mapping'!A:B,2,0),VLOOKUP(N852,'[1]Category Mapping'!A:B,2,0)),"Other")</f>
        <v>Other</v>
      </c>
      <c r="AA852" s="7">
        <v>38620126.247406006</v>
      </c>
      <c r="AB852" s="6"/>
    </row>
    <row r="853" spans="1:28">
      <c r="A853" t="s">
        <v>5215</v>
      </c>
      <c r="B853">
        <v>852</v>
      </c>
      <c r="C853" t="s">
        <v>5216</v>
      </c>
      <c r="D853" t="s">
        <v>5217</v>
      </c>
      <c r="E853" s="5" t="s">
        <v>29</v>
      </c>
      <c r="F853">
        <v>1</v>
      </c>
      <c r="G853" t="s">
        <v>5218</v>
      </c>
      <c r="H853" t="s">
        <v>5219</v>
      </c>
      <c r="I853">
        <v>0.3</v>
      </c>
      <c r="J853">
        <v>0.33</v>
      </c>
      <c r="K853" s="5">
        <v>43853</v>
      </c>
      <c r="L853" t="s">
        <v>32</v>
      </c>
      <c r="M853" t="s">
        <v>586</v>
      </c>
      <c r="N853" t="s">
        <v>3380</v>
      </c>
      <c r="P853" s="6" t="s">
        <v>1168</v>
      </c>
      <c r="Q853" t="s">
        <v>5220</v>
      </c>
      <c r="R853" s="6">
        <f ca="1">IFERROR(IF(AND(OR(P853="Global X Investments Canada Inc",P853="Fidelity Investments Canada ULC",P853="3iQ Corp."), ISNUMBER(SEARCH("/U", A853))), 0, VLOOKUP(A853,'[1]aum (BBG)'!$A:$D,2,FALSE)),0)</f>
        <v>547772784.30938721</v>
      </c>
      <c r="S853" s="6">
        <f ca="1">IFERROR(IF(AND(OR(P853="Global X Investments Canada Inc",P853="Fidelity Investments Canada ULC",P853="3iQ Corp."), ISNUMBER(SEARCH("/U", A853))), 0, VLOOKUP(A853,'[1]fund_flow (BBG)'!$A:$D,2,FALSE)),0)</f>
        <v>5201616</v>
      </c>
      <c r="T853" s="6">
        <f ca="1">IFERROR(IF(AND(OR(P853="Global X Investments Canada Inc",P853="Fidelity Investments Canada ULC",P853="3iQ Corp."), ISNUMBER(SEARCH("/U", A853))), 0, VLOOKUP(A853,'[1]fund_flow (BBG)'!$A:$D,4,FALSE)),0)</f>
        <v>-3129198.0000000452</v>
      </c>
      <c r="U853" s="6">
        <f ca="1">IFERROR(IF(AND(OR(P853="Global X Investments Canada Inc",P853="Fidelity Investments Canada ULC",P853="3iQ Corp."), ISNUMBER(SEARCH("/U", A853))), 0, VLOOKUP(A853,'[1]fund_flow (BBG)'!$E:$F,2,FALSE)),0)</f>
        <v>10003292.000000007</v>
      </c>
      <c r="V853" s="6">
        <f ca="1">IFERROR(IF(AND(OR(P853="Global X Investments Canada Inc",P853="Fidelity Investments Canada ULC",P853="3iQ Corp."), ISNUMBER(SEARCH("/U", A853))), 0, VLOOKUP(A853,'[1]fund_flow (BBG)'!$G:$H,2,FALSE)),0)</f>
        <v>2297921.9999999879</v>
      </c>
      <c r="W853" s="6">
        <f ca="1">IFERROR(IF(AND(OR(P853="Global X Investments Canada Inc",P853="Fidelity Investments Canada ULC",P853="3iQ Corp."), ISNUMBER(SEARCH("/U", A853))), 0, VLOOKUP(A853,'[1]fund_flow (BBG)'!$I:$J,2,FALSE)),0)</f>
        <v>18959854</v>
      </c>
      <c r="X853" s="6">
        <f ca="1">IFERROR(VLOOKUP(A853,'[1]num_trades (BBG)'!$A:$C,2,FALSE),0)</f>
        <v>707</v>
      </c>
      <c r="Y853" s="6">
        <f ca="1">IFERROR(VLOOKUP(A853,'[1]Turnover (BBG)'!$A:$C,2,FALSE),0)</f>
        <v>9030250</v>
      </c>
      <c r="Z853" s="6" t="str">
        <f>+IFERROR(IFERROR(VLOOKUP(M853,'[1]Category Mapping'!A:B,2,0),VLOOKUP(N853,'[1]Category Mapping'!A:B,2,0)),"Other")</f>
        <v>Other</v>
      </c>
      <c r="AA853" s="7">
        <v>148022501.27792358</v>
      </c>
      <c r="AB853" s="6"/>
    </row>
    <row r="854" spans="1:28">
      <c r="A854" t="s">
        <v>5221</v>
      </c>
      <c r="B854">
        <v>853</v>
      </c>
      <c r="C854" t="s">
        <v>5222</v>
      </c>
      <c r="D854" t="s">
        <v>5223</v>
      </c>
      <c r="E854" s="5" t="s">
        <v>29</v>
      </c>
      <c r="F854">
        <v>1</v>
      </c>
      <c r="G854" t="s">
        <v>5224</v>
      </c>
      <c r="H854" t="s">
        <v>5225</v>
      </c>
      <c r="I854">
        <v>0.7</v>
      </c>
      <c r="J854">
        <v>0.76</v>
      </c>
      <c r="K854" s="5">
        <v>43857</v>
      </c>
      <c r="L854" t="s">
        <v>32</v>
      </c>
      <c r="M854" t="s">
        <v>586</v>
      </c>
      <c r="N854" t="s">
        <v>587</v>
      </c>
      <c r="P854" s="6" t="s">
        <v>4384</v>
      </c>
      <c r="Q854" t="s">
        <v>5226</v>
      </c>
      <c r="R854" s="6">
        <f ca="1">IFERROR(IF(AND(OR(P854="Global X Investments Canada Inc",P854="Fidelity Investments Canada ULC",P854="3iQ Corp."), ISNUMBER(SEARCH("/U", A854))), 0, VLOOKUP(A854,'[1]aum (BBG)'!$A:$D,2,FALSE)),0)</f>
        <v>42660317.573547363</v>
      </c>
      <c r="S854" s="6">
        <f ca="1">IFERROR(IF(AND(OR(P854="Global X Investments Canada Inc",P854="Fidelity Investments Canada ULC",P854="3iQ Corp."), ISNUMBER(SEARCH("/U", A854))), 0, VLOOKUP(A854,'[1]fund_flow (BBG)'!$A:$D,2,FALSE)),0)</f>
        <v>-1679490.0000000012</v>
      </c>
      <c r="T854" s="6">
        <f ca="1">IFERROR(IF(AND(OR(P854="Global X Investments Canada Inc",P854="Fidelity Investments Canada ULC",P854="3iQ Corp."), ISNUMBER(SEARCH("/U", A854))), 0, VLOOKUP(A854,'[1]fund_flow (BBG)'!$A:$D,4,FALSE)),0)</f>
        <v>-1685370.0000000016</v>
      </c>
      <c r="U854" s="6">
        <f ca="1">IFERROR(IF(AND(OR(P854="Global X Investments Canada Inc",P854="Fidelity Investments Canada ULC",P854="3iQ Corp."), ISNUMBER(SEARCH("/U", A854))), 0, VLOOKUP(A854,'[1]fund_flow (BBG)'!$E:$F,2,FALSE)),0)</f>
        <v>0</v>
      </c>
      <c r="V854" s="6">
        <f ca="1">IFERROR(IF(AND(OR(P854="Global X Investments Canada Inc",P854="Fidelity Investments Canada ULC",P854="3iQ Corp."), ISNUMBER(SEARCH("/U", A854))), 0, VLOOKUP(A854,'[1]fund_flow (BBG)'!$G:$H,2,FALSE)),0)</f>
        <v>1682440.0000000014</v>
      </c>
      <c r="W854" s="6">
        <f ca="1">IFERROR(IF(AND(OR(P854="Global X Investments Canada Inc",P854="Fidelity Investments Canada ULC",P854="3iQ Corp."), ISNUMBER(SEARCH("/U", A854))), 0, VLOOKUP(A854,'[1]fund_flow (BBG)'!$I:$J,2,FALSE)),0)</f>
        <v>-841370.00000000419</v>
      </c>
      <c r="X854" s="6">
        <f ca="1">IFERROR(VLOOKUP(A854,'[1]num_trades (BBG)'!$A:$C,2,FALSE),0)</f>
        <v>69</v>
      </c>
      <c r="Y854" s="6">
        <f ca="1">IFERROR(VLOOKUP(A854,'[1]Turnover (BBG)'!$A:$C,2,FALSE),0)</f>
        <v>271618.08</v>
      </c>
      <c r="Z854" s="6" t="str">
        <f>+IFERROR(IFERROR(VLOOKUP(M854,'[1]Category Mapping'!A:B,2,0),VLOOKUP(N854,'[1]Category Mapping'!A:B,2,0)),"Other")</f>
        <v>Other</v>
      </c>
      <c r="AA854" s="7">
        <v>12126257.514953613</v>
      </c>
      <c r="AB854" s="6"/>
    </row>
    <row r="855" spans="1:28">
      <c r="A855" t="s">
        <v>5227</v>
      </c>
      <c r="B855">
        <v>854</v>
      </c>
      <c r="C855" t="s">
        <v>5228</v>
      </c>
      <c r="D855" t="s">
        <v>5229</v>
      </c>
      <c r="E855" s="5" t="s">
        <v>29</v>
      </c>
      <c r="F855">
        <v>1</v>
      </c>
      <c r="G855" t="s">
        <v>5230</v>
      </c>
      <c r="H855" t="s">
        <v>5231</v>
      </c>
      <c r="I855">
        <v>0.8</v>
      </c>
      <c r="J855">
        <v>1.24</v>
      </c>
      <c r="K855" s="5">
        <v>43858</v>
      </c>
      <c r="L855" t="s">
        <v>32</v>
      </c>
      <c r="M855" t="s">
        <v>659</v>
      </c>
      <c r="N855" t="s">
        <v>4734</v>
      </c>
      <c r="P855" s="6" t="s">
        <v>135</v>
      </c>
      <c r="Q855" t="s">
        <v>5232</v>
      </c>
      <c r="R855" s="6">
        <f ca="1">IFERROR(IF(AND(OR(P855="Global X Investments Canada Inc",P855="Fidelity Investments Canada ULC",P855="3iQ Corp."), ISNUMBER(SEARCH("/U", A855))), 0, VLOOKUP(A855,'[1]aum (BBG)'!$A:$D,2,FALSE)),0)</f>
        <v>26471778.774261475</v>
      </c>
      <c r="S855" s="6">
        <f ca="1">IFERROR(IF(AND(OR(P855="Global X Investments Canada Inc",P855="Fidelity Investments Canada ULC",P855="3iQ Corp."), ISNUMBER(SEARCH("/U", A855))), 0, VLOOKUP(A855,'[1]fund_flow (BBG)'!$A:$D,2,FALSE)),0)</f>
        <v>0</v>
      </c>
      <c r="T855" s="6">
        <f ca="1">IFERROR(IF(AND(OR(P855="Global X Investments Canada Inc",P855="Fidelity Investments Canada ULC",P855="3iQ Corp."), ISNUMBER(SEARCH("/U", A855))), 0, VLOOKUP(A855,'[1]fund_flow (BBG)'!$A:$D,4,FALSE)),0)</f>
        <v>0</v>
      </c>
      <c r="U855" s="6">
        <f ca="1">IFERROR(IF(AND(OR(P855="Global X Investments Canada Inc",P855="Fidelity Investments Canada ULC",P855="3iQ Corp."), ISNUMBER(SEARCH("/U", A855))), 0, VLOOKUP(A855,'[1]fund_flow (BBG)'!$E:$F,2,FALSE)),0)</f>
        <v>0</v>
      </c>
      <c r="V855" s="6">
        <f ca="1">IFERROR(IF(AND(OR(P855="Global X Investments Canada Inc",P855="Fidelity Investments Canada ULC",P855="3iQ Corp."), ISNUMBER(SEARCH("/U", A855))), 0, VLOOKUP(A855,'[1]fund_flow (BBG)'!$G:$H,2,FALSE)),0)</f>
        <v>0</v>
      </c>
      <c r="W855" s="6">
        <f ca="1">IFERROR(IF(AND(OR(P855="Global X Investments Canada Inc",P855="Fidelity Investments Canada ULC",P855="3iQ Corp."), ISNUMBER(SEARCH("/U", A855))), 0, VLOOKUP(A855,'[1]fund_flow (BBG)'!$I:$J,2,FALSE)),0)</f>
        <v>0</v>
      </c>
      <c r="X855" s="6">
        <f ca="1">IFERROR(VLOOKUP(A855,'[1]num_trades (BBG)'!$A:$C,2,FALSE),0)</f>
        <v>65</v>
      </c>
      <c r="Y855" s="6">
        <f ca="1">IFERROR(VLOOKUP(A855,'[1]Turnover (BBG)'!$A:$C,2,FALSE),0)</f>
        <v>752075.61</v>
      </c>
      <c r="Z855" s="6" t="str">
        <f>+IFERROR(IFERROR(VLOOKUP(M855,'[1]Category Mapping'!A:B,2,0),VLOOKUP(N855,'[1]Category Mapping'!A:B,2,0)),"Other")</f>
        <v>Other</v>
      </c>
      <c r="AA855" s="7">
        <v>41177270.889282227</v>
      </c>
      <c r="AB855" s="6"/>
    </row>
    <row r="856" spans="1:28">
      <c r="A856" t="s">
        <v>5233</v>
      </c>
      <c r="B856">
        <v>855</v>
      </c>
      <c r="C856" t="s">
        <v>5234</v>
      </c>
      <c r="D856" t="s">
        <v>5235</v>
      </c>
      <c r="E856" s="5" t="s">
        <v>29</v>
      </c>
      <c r="F856">
        <v>1</v>
      </c>
      <c r="G856" t="s">
        <v>5236</v>
      </c>
      <c r="H856" t="s">
        <v>5237</v>
      </c>
      <c r="I856">
        <v>0.8</v>
      </c>
      <c r="J856">
        <v>1.31</v>
      </c>
      <c r="K856" s="5">
        <v>43858</v>
      </c>
      <c r="L856" t="s">
        <v>32</v>
      </c>
      <c r="M856" t="s">
        <v>659</v>
      </c>
      <c r="N856" t="s">
        <v>4734</v>
      </c>
      <c r="P856" s="6" t="s">
        <v>135</v>
      </c>
      <c r="Q856" t="s">
        <v>5238</v>
      </c>
      <c r="R856" s="6">
        <f ca="1">IFERROR(IF(AND(OR(P856="Global X Investments Canada Inc",P856="Fidelity Investments Canada ULC",P856="3iQ Corp."), ISNUMBER(SEARCH("/U", A856))), 0, VLOOKUP(A856,'[1]aum (BBG)'!$A:$D,2,FALSE)),0)</f>
        <v>342361463.75656128</v>
      </c>
      <c r="S856" s="6">
        <f ca="1">IFERROR(IF(AND(OR(P856="Global X Investments Canada Inc",P856="Fidelity Investments Canada ULC",P856="3iQ Corp."), ISNUMBER(SEARCH("/U", A856))), 0, VLOOKUP(A856,'[1]fund_flow (BBG)'!$A:$D,2,FALSE)),0)</f>
        <v>-912456.00000003469</v>
      </c>
      <c r="T856" s="6">
        <f ca="1">IFERROR(IF(AND(OR(P856="Global X Investments Canada Inc",P856="Fidelity Investments Canada ULC",P856="3iQ Corp."), ISNUMBER(SEARCH("/U", A856))), 0, VLOOKUP(A856,'[1]fund_flow (BBG)'!$A:$D,4,FALSE)),0)</f>
        <v>304261.00000001153</v>
      </c>
      <c r="U856" s="6">
        <f ca="1">IFERROR(IF(AND(OR(P856="Global X Investments Canada Inc",P856="Fidelity Investments Canada ULC",P856="3iQ Corp."), ISNUMBER(SEARCH("/U", A856))), 0, VLOOKUP(A856,'[1]fund_flow (BBG)'!$E:$F,2,FALSE)),0)</f>
        <v>101542.99999997979</v>
      </c>
      <c r="V856" s="6">
        <f ca="1">IFERROR(IF(AND(OR(P856="Global X Investments Canada Inc",P856="Fidelity Investments Canada ULC",P856="3iQ Corp."), ISNUMBER(SEARCH("/U", A856))), 0, VLOOKUP(A856,'[1]fund_flow (BBG)'!$G:$H,2,FALSE)),0)</f>
        <v>-14718482.499999959</v>
      </c>
      <c r="W856" s="6">
        <f ca="1">IFERROR(IF(AND(OR(P856="Global X Investments Canada Inc",P856="Fidelity Investments Canada ULC",P856="3iQ Corp."), ISNUMBER(SEARCH("/U", A856))), 0, VLOOKUP(A856,'[1]fund_flow (BBG)'!$I:$J,2,FALSE)),0)</f>
        <v>-13905649.000000048</v>
      </c>
      <c r="X856" s="6">
        <f ca="1">IFERROR(VLOOKUP(A856,'[1]num_trades (BBG)'!$A:$C,2,FALSE),0)</f>
        <v>41</v>
      </c>
      <c r="Y856" s="6">
        <f ca="1">IFERROR(VLOOKUP(A856,'[1]Turnover (BBG)'!$A:$C,2,FALSE),0)</f>
        <v>3188978.9000000004</v>
      </c>
      <c r="Z856" s="6" t="str">
        <f>+IFERROR(IFERROR(VLOOKUP(M856,'[1]Category Mapping'!A:B,2,0),VLOOKUP(N856,'[1]Category Mapping'!A:B,2,0)),"Other")</f>
        <v>Other</v>
      </c>
      <c r="AA856" s="7">
        <v>378349208.16421509</v>
      </c>
      <c r="AB856" s="6"/>
    </row>
    <row r="857" spans="1:28">
      <c r="A857" t="s">
        <v>5239</v>
      </c>
      <c r="B857">
        <v>856</v>
      </c>
      <c r="C857" t="s">
        <v>5240</v>
      </c>
      <c r="D857" t="s">
        <v>5241</v>
      </c>
      <c r="E857" s="5" t="s">
        <v>29</v>
      </c>
      <c r="F857">
        <v>1</v>
      </c>
      <c r="G857" t="s">
        <v>5242</v>
      </c>
      <c r="H857" t="s">
        <v>5243</v>
      </c>
      <c r="I857">
        <v>0.8</v>
      </c>
      <c r="J857">
        <v>1.23</v>
      </c>
      <c r="K857" s="5">
        <v>43858</v>
      </c>
      <c r="L857" t="s">
        <v>32</v>
      </c>
      <c r="M857" t="s">
        <v>659</v>
      </c>
      <c r="N857" t="s">
        <v>4734</v>
      </c>
      <c r="P857" s="6" t="s">
        <v>135</v>
      </c>
      <c r="Q857" t="s">
        <v>5244</v>
      </c>
      <c r="R857" s="6">
        <f ca="1">IFERROR(IF(AND(OR(P857="Global X Investments Canada Inc",P857="Fidelity Investments Canada ULC",P857="3iQ Corp."), ISNUMBER(SEARCH("/U", A857))), 0, VLOOKUP(A857,'[1]aum (BBG)'!$A:$D,2,FALSE)),0)</f>
        <v>1940283.7864165064</v>
      </c>
      <c r="S857" s="6">
        <f ca="1">IFERROR(IF(AND(OR(P857="Global X Investments Canada Inc",P857="Fidelity Investments Canada ULC",P857="3iQ Corp."), ISNUMBER(SEARCH("/U", A857))), 0, VLOOKUP(A857,'[1]fund_flow (BBG)'!$A:$D,2,FALSE)),0)</f>
        <v>0</v>
      </c>
      <c r="T857" s="6">
        <f ca="1">IFERROR(IF(AND(OR(P857="Global X Investments Canada Inc",P857="Fidelity Investments Canada ULC",P857="3iQ Corp."), ISNUMBER(SEARCH("/U", A857))), 0, VLOOKUP(A857,'[1]fund_flow (BBG)'!$A:$D,4,FALSE)),0)</f>
        <v>0</v>
      </c>
      <c r="U857" s="6">
        <f ca="1">IFERROR(IF(AND(OR(P857="Global X Investments Canada Inc",P857="Fidelity Investments Canada ULC",P857="3iQ Corp."), ISNUMBER(SEARCH("/U", A857))), 0, VLOOKUP(A857,'[1]fund_flow (BBG)'!$E:$F,2,FALSE)),0)</f>
        <v>0</v>
      </c>
      <c r="V857" s="6">
        <f ca="1">IFERROR(IF(AND(OR(P857="Global X Investments Canada Inc",P857="Fidelity Investments Canada ULC",P857="3iQ Corp."), ISNUMBER(SEARCH("/U", A857))), 0, VLOOKUP(A857,'[1]fund_flow (BBG)'!$G:$H,2,FALSE)),0)</f>
        <v>0</v>
      </c>
      <c r="W857" s="6">
        <f ca="1">IFERROR(IF(AND(OR(P857="Global X Investments Canada Inc",P857="Fidelity Investments Canada ULC",P857="3iQ Corp."), ISNUMBER(SEARCH("/U", A857))), 0, VLOOKUP(A857,'[1]fund_flow (BBG)'!$I:$J,2,FALSE)),0)</f>
        <v>0</v>
      </c>
      <c r="X857" s="6">
        <f ca="1">IFERROR(VLOOKUP(A857,'[1]num_trades (BBG)'!$A:$C,2,FALSE),0)</f>
        <v>0</v>
      </c>
      <c r="Y857" s="6">
        <f ca="1">IFERROR(VLOOKUP(A857,'[1]Turnover (BBG)'!$A:$C,2,FALSE),0)</f>
        <v>0</v>
      </c>
      <c r="Z857" s="6" t="str">
        <f>+IFERROR(IFERROR(VLOOKUP(M857,'[1]Category Mapping'!A:B,2,0),VLOOKUP(N857,'[1]Category Mapping'!A:B,2,0)),"Other")</f>
        <v>Other</v>
      </c>
      <c r="AA857" s="7">
        <v>1992694.7658849258</v>
      </c>
      <c r="AB857" s="6"/>
    </row>
    <row r="858" spans="1:28">
      <c r="A858" t="s">
        <v>5245</v>
      </c>
      <c r="B858">
        <v>857</v>
      </c>
      <c r="C858" t="s">
        <v>5246</v>
      </c>
      <c r="D858" t="s">
        <v>5247</v>
      </c>
      <c r="E858" s="5" t="s">
        <v>29</v>
      </c>
      <c r="F858">
        <v>1</v>
      </c>
      <c r="G858" t="s">
        <v>5248</v>
      </c>
      <c r="H858" t="s">
        <v>5249</v>
      </c>
      <c r="I858">
        <v>0.8</v>
      </c>
      <c r="J858">
        <v>1.31</v>
      </c>
      <c r="K858" s="5">
        <v>43858</v>
      </c>
      <c r="L858" t="s">
        <v>32</v>
      </c>
      <c r="M858" t="s">
        <v>659</v>
      </c>
      <c r="N858" t="s">
        <v>4734</v>
      </c>
      <c r="P858" s="6" t="s">
        <v>135</v>
      </c>
      <c r="Q858" t="s">
        <v>5250</v>
      </c>
      <c r="R858" s="6">
        <f ca="1">IFERROR(IF(AND(OR(P858="Global X Investments Canada Inc",P858="Fidelity Investments Canada ULC",P858="3iQ Corp."), ISNUMBER(SEARCH("/U", A858))), 0, VLOOKUP(A858,'[1]aum (BBG)'!$A:$D,2,FALSE)),0)</f>
        <v>1430073.9623991491</v>
      </c>
      <c r="S858" s="6">
        <f ca="1">IFERROR(IF(AND(OR(P858="Global X Investments Canada Inc",P858="Fidelity Investments Canada ULC",P858="3iQ Corp."), ISNUMBER(SEARCH("/U", A858))), 0, VLOOKUP(A858,'[1]fund_flow (BBG)'!$A:$D,2,FALSE)),0)</f>
        <v>0</v>
      </c>
      <c r="T858" s="6">
        <f ca="1">IFERROR(IF(AND(OR(P858="Global X Investments Canada Inc",P858="Fidelity Investments Canada ULC",P858="3iQ Corp."), ISNUMBER(SEARCH("/U", A858))), 0, VLOOKUP(A858,'[1]fund_flow (BBG)'!$A:$D,4,FALSE)),0)</f>
        <v>0</v>
      </c>
      <c r="U858" s="6">
        <f ca="1">IFERROR(IF(AND(OR(P858="Global X Investments Canada Inc",P858="Fidelity Investments Canada ULC",P858="3iQ Corp."), ISNUMBER(SEARCH("/U", A858))), 0, VLOOKUP(A858,'[1]fund_flow (BBG)'!$E:$F,2,FALSE)),0)</f>
        <v>0</v>
      </c>
      <c r="V858" s="6">
        <f ca="1">IFERROR(IF(AND(OR(P858="Global X Investments Canada Inc",P858="Fidelity Investments Canada ULC",P858="3iQ Corp."), ISNUMBER(SEARCH("/U", A858))), 0, VLOOKUP(A858,'[1]fund_flow (BBG)'!$G:$H,2,FALSE)),0)</f>
        <v>0</v>
      </c>
      <c r="W858" s="6">
        <f ca="1">IFERROR(IF(AND(OR(P858="Global X Investments Canada Inc",P858="Fidelity Investments Canada ULC",P858="3iQ Corp."), ISNUMBER(SEARCH("/U", A858))), 0, VLOOKUP(A858,'[1]fund_flow (BBG)'!$I:$J,2,FALSE)),0)</f>
        <v>0</v>
      </c>
      <c r="X858" s="6">
        <f ca="1">IFERROR(VLOOKUP(A858,'[1]num_trades (BBG)'!$A:$C,2,FALSE),0)</f>
        <v>0</v>
      </c>
      <c r="Y858" s="6">
        <f ca="1">IFERROR(VLOOKUP(A858,'[1]Turnover (BBG)'!$A:$C,2,FALSE),0)</f>
        <v>0</v>
      </c>
      <c r="Z858" s="6" t="str">
        <f>+IFERROR(IFERROR(VLOOKUP(M858,'[1]Category Mapping'!A:B,2,0),VLOOKUP(N858,'[1]Category Mapping'!A:B,2,0)),"Other")</f>
        <v>Other</v>
      </c>
      <c r="AA858" s="7">
        <v>2960224.4367871662</v>
      </c>
      <c r="AB858" s="6"/>
    </row>
    <row r="859" spans="1:28">
      <c r="A859" t="s">
        <v>5251</v>
      </c>
      <c r="B859">
        <v>858</v>
      </c>
      <c r="C859" t="s">
        <v>5252</v>
      </c>
      <c r="D859" t="s">
        <v>5253</v>
      </c>
      <c r="E859" s="5" t="s">
        <v>29</v>
      </c>
      <c r="F859">
        <v>1</v>
      </c>
      <c r="G859" t="s">
        <v>5254</v>
      </c>
      <c r="H859">
        <v>125531103</v>
      </c>
      <c r="I859">
        <v>0.9</v>
      </c>
      <c r="J859">
        <v>1.17</v>
      </c>
      <c r="K859" s="5">
        <v>43858</v>
      </c>
      <c r="L859" t="s">
        <v>32</v>
      </c>
      <c r="M859" t="s">
        <v>659</v>
      </c>
      <c r="N859" t="s">
        <v>4638</v>
      </c>
      <c r="P859" s="6" t="s">
        <v>135</v>
      </c>
      <c r="Q859" t="s">
        <v>5255</v>
      </c>
      <c r="R859" s="6">
        <f ca="1">IFERROR(IF(AND(OR(P859="Global X Investments Canada Inc",P859="Fidelity Investments Canada ULC",P859="3iQ Corp."), ISNUMBER(SEARCH("/U", A859))), 0, VLOOKUP(A859,'[1]aum (BBG)'!$A:$D,2,FALSE)),0)</f>
        <v>146035400.390625</v>
      </c>
      <c r="S859" s="6">
        <f ca="1">IFERROR(IF(AND(OR(P859="Global X Investments Canada Inc",P859="Fidelity Investments Canada ULC",P859="3iQ Corp."), ISNUMBER(SEARCH("/U", A859))), 0, VLOOKUP(A859,'[1]fund_flow (BBG)'!$A:$D,2,FALSE)),0)</f>
        <v>-1038177.5000000147</v>
      </c>
      <c r="T859" s="6">
        <f ca="1">IFERROR(IF(AND(OR(P859="Global X Investments Canada Inc",P859="Fidelity Investments Canada ULC",P859="3iQ Corp."), ISNUMBER(SEARCH("/U", A859))), 0, VLOOKUP(A859,'[1]fund_flow (BBG)'!$A:$D,4,FALSE)),0)</f>
        <v>0</v>
      </c>
      <c r="U859" s="6">
        <f ca="1">IFERROR(IF(AND(OR(P859="Global X Investments Canada Inc",P859="Fidelity Investments Canada ULC",P859="3iQ Corp."), ISNUMBER(SEARCH("/U", A859))), 0, VLOOKUP(A859,'[1]fund_flow (BBG)'!$E:$F,2,FALSE)),0)</f>
        <v>1072485.0000000151</v>
      </c>
      <c r="V859" s="6">
        <f ca="1">IFERROR(IF(AND(OR(P859="Global X Investments Canada Inc",P859="Fidelity Investments Canada ULC",P859="3iQ Corp."), ISNUMBER(SEARCH("/U", A859))), 0, VLOOKUP(A859,'[1]fund_flow (BBG)'!$G:$H,2,FALSE)),0)</f>
        <v>-1088480.0000000154</v>
      </c>
      <c r="W859" s="6">
        <f ca="1">IFERROR(IF(AND(OR(P859="Global X Investments Canada Inc",P859="Fidelity Investments Canada ULC",P859="3iQ Corp."), ISNUMBER(SEARCH("/U", A859))), 0, VLOOKUP(A859,'[1]fund_flow (BBG)'!$I:$J,2,FALSE)),0)</f>
        <v>-3226737.5000000075</v>
      </c>
      <c r="X859" s="6">
        <f ca="1">IFERROR(VLOOKUP(A859,'[1]num_trades (BBG)'!$A:$C,2,FALSE),0)</f>
        <v>163</v>
      </c>
      <c r="Y859" s="6">
        <f ca="1">IFERROR(VLOOKUP(A859,'[1]Turnover (BBG)'!$A:$C,2,FALSE),0)</f>
        <v>1672914.36</v>
      </c>
      <c r="Z859" s="6" t="str">
        <f>+IFERROR(IFERROR(VLOOKUP(M859,'[1]Category Mapping'!A:B,2,0),VLOOKUP(N859,'[1]Category Mapping'!A:B,2,0)),"Other")</f>
        <v>Other</v>
      </c>
      <c r="AA859" s="7">
        <v>233887445.16372681</v>
      </c>
      <c r="AB859" s="6"/>
    </row>
    <row r="860" spans="1:28">
      <c r="A860" t="s">
        <v>5256</v>
      </c>
      <c r="B860">
        <v>859</v>
      </c>
      <c r="C860" t="s">
        <v>5257</v>
      </c>
      <c r="D860" t="s">
        <v>5258</v>
      </c>
      <c r="E860" s="5" t="s">
        <v>29</v>
      </c>
      <c r="F860">
        <v>1</v>
      </c>
      <c r="G860" t="s">
        <v>5259</v>
      </c>
      <c r="H860" t="s">
        <v>5260</v>
      </c>
      <c r="I860">
        <v>0.85</v>
      </c>
      <c r="J860">
        <v>0.95</v>
      </c>
      <c r="K860" s="5">
        <v>43865</v>
      </c>
      <c r="L860" t="s">
        <v>32</v>
      </c>
      <c r="M860" t="s">
        <v>2385</v>
      </c>
      <c r="N860" t="s">
        <v>4866</v>
      </c>
      <c r="P860" s="6" t="s">
        <v>116</v>
      </c>
      <c r="Q860" t="s">
        <v>5261</v>
      </c>
      <c r="R860" s="6">
        <f ca="1">IFERROR(IF(AND(OR(P860="Global X Investments Canada Inc",P860="Fidelity Investments Canada ULC",P860="3iQ Corp."), ISNUMBER(SEARCH("/U", A860))), 0, VLOOKUP(A860,'[1]aum (BBG)'!$A:$D,2,FALSE)),0)</f>
        <v>46571533.584594727</v>
      </c>
      <c r="S860" s="6">
        <f ca="1">IFERROR(IF(AND(OR(P860="Global X Investments Canada Inc",P860="Fidelity Investments Canada ULC",P860="3iQ Corp."), ISNUMBER(SEARCH("/U", A860))), 0, VLOOKUP(A860,'[1]fund_flow (BBG)'!$A:$D,2,FALSE)),0)</f>
        <v>0</v>
      </c>
      <c r="T860" s="6">
        <f ca="1">IFERROR(IF(AND(OR(P860="Global X Investments Canada Inc",P860="Fidelity Investments Canada ULC",P860="3iQ Corp."), ISNUMBER(SEARCH("/U", A860))), 0, VLOOKUP(A860,'[1]fund_flow (BBG)'!$A:$D,4,FALSE)),0)</f>
        <v>0</v>
      </c>
      <c r="U860" s="6">
        <f ca="1">IFERROR(IF(AND(OR(P860="Global X Investments Canada Inc",P860="Fidelity Investments Canada ULC",P860="3iQ Corp."), ISNUMBER(SEARCH("/U", A860))), 0, VLOOKUP(A860,'[1]fund_flow (BBG)'!$E:$F,2,FALSE)),0)</f>
        <v>0</v>
      </c>
      <c r="V860" s="6">
        <f ca="1">IFERROR(IF(AND(OR(P860="Global X Investments Canada Inc",P860="Fidelity Investments Canada ULC",P860="3iQ Corp."), ISNUMBER(SEARCH("/U", A860))), 0, VLOOKUP(A860,'[1]fund_flow (BBG)'!$G:$H,2,FALSE)),0)</f>
        <v>0</v>
      </c>
      <c r="W860" s="6">
        <f ca="1">IFERROR(IF(AND(OR(P860="Global X Investments Canada Inc",P860="Fidelity Investments Canada ULC",P860="3iQ Corp."), ISNUMBER(SEARCH("/U", A860))), 0, VLOOKUP(A860,'[1]fund_flow (BBG)'!$I:$J,2,FALSE)),0)</f>
        <v>0</v>
      </c>
      <c r="X860" s="6">
        <f ca="1">IFERROR(VLOOKUP(A860,'[1]num_trades (BBG)'!$A:$C,2,FALSE),0)</f>
        <v>54</v>
      </c>
      <c r="Y860" s="6">
        <f ca="1">IFERROR(VLOOKUP(A860,'[1]Turnover (BBG)'!$A:$C,2,FALSE),0)</f>
        <v>266983.65999999997</v>
      </c>
      <c r="Z860" s="6" t="str">
        <f>+IFERROR(IFERROR(VLOOKUP(M860,'[1]Category Mapping'!A:B,2,0),VLOOKUP(N860,'[1]Category Mapping'!A:B,2,0)),"Other")</f>
        <v>Other</v>
      </c>
      <c r="AA860" s="7">
        <v>30385499.19128418</v>
      </c>
      <c r="AB860" s="6"/>
    </row>
    <row r="861" spans="1:28">
      <c r="A861" t="s">
        <v>5262</v>
      </c>
      <c r="B861">
        <v>860</v>
      </c>
      <c r="C861" t="s">
        <v>5263</v>
      </c>
      <c r="D861" t="s">
        <v>5264</v>
      </c>
      <c r="E861" s="5" t="s">
        <v>29</v>
      </c>
      <c r="F861">
        <v>1</v>
      </c>
      <c r="G861" t="s">
        <v>5265</v>
      </c>
      <c r="H861" t="s">
        <v>5266</v>
      </c>
      <c r="I861">
        <v>0.05</v>
      </c>
      <c r="J861">
        <v>0.05</v>
      </c>
      <c r="K861" s="5">
        <v>43867</v>
      </c>
      <c r="L861" t="s">
        <v>230</v>
      </c>
      <c r="M861" t="s">
        <v>33</v>
      </c>
      <c r="N861" t="s">
        <v>34</v>
      </c>
      <c r="P861" s="6" t="s">
        <v>233</v>
      </c>
      <c r="Q861" t="s">
        <v>5267</v>
      </c>
      <c r="R861" s="6">
        <f ca="1">IFERROR(IF(AND(OR(P861="Global X Investments Canada Inc",P861="Fidelity Investments Canada ULC",P861="3iQ Corp."), ISNUMBER(SEARCH("/U", A861))), 0, VLOOKUP(A861,'[1]aum (BBG)'!$A:$D,2,FALSE)),0)</f>
        <v>2088032235.7345963</v>
      </c>
      <c r="S861" s="6">
        <f ca="1">IFERROR(IF(AND(OR(P861="Global X Investments Canada Inc",P861="Fidelity Investments Canada ULC",P861="3iQ Corp."), ISNUMBER(SEARCH("/U", A861))), 0, VLOOKUP(A861,'[1]fund_flow (BBG)'!$A:$D,2,FALSE)),0)</f>
        <v>-16384360.337999845</v>
      </c>
      <c r="T861" s="6">
        <f ca="1">IFERROR(IF(AND(OR(P861="Global X Investments Canada Inc",P861="Fidelity Investments Canada ULC",P861="3iQ Corp."), ISNUMBER(SEARCH("/U", A861))), 0, VLOOKUP(A861,'[1]fund_flow (BBG)'!$A:$D,4,FALSE)),0)</f>
        <v>269156.01745013765</v>
      </c>
      <c r="U861" s="6">
        <f ca="1">IFERROR(IF(AND(OR(P861="Global X Investments Canada Inc",P861="Fidelity Investments Canada ULC",P861="3iQ Corp."), ISNUMBER(SEARCH("/U", A861))), 0, VLOOKUP(A861,'[1]fund_flow (BBG)'!$E:$F,2,FALSE)),0)</f>
        <v>0</v>
      </c>
      <c r="V861" s="6">
        <f ca="1">IFERROR(IF(AND(OR(P861="Global X Investments Canada Inc",P861="Fidelity Investments Canada ULC",P861="3iQ Corp."), ISNUMBER(SEARCH("/U", A861))), 0, VLOOKUP(A861,'[1]fund_flow (BBG)'!$G:$H,2,FALSE)),0)</f>
        <v>0</v>
      </c>
      <c r="W861" s="6">
        <f ca="1">IFERROR(IF(AND(OR(P861="Global X Investments Canada Inc",P861="Fidelity Investments Canada ULC",P861="3iQ Corp."), ISNUMBER(SEARCH("/U", A861))), 0, VLOOKUP(A861,'[1]fund_flow (BBG)'!$I:$J,2,FALSE)),0)</f>
        <v>123807.38545013592</v>
      </c>
      <c r="X861" s="6">
        <f ca="1">IFERROR(VLOOKUP(A861,'[1]num_trades (BBG)'!$A:$C,2,FALSE),0)</f>
        <v>1135</v>
      </c>
      <c r="Y861" s="6">
        <f ca="1">IFERROR(VLOOKUP(A861,'[1]Turnover (BBG)'!$A:$C,2,FALSE),0)</f>
        <v>20224035</v>
      </c>
      <c r="Z861" s="6" t="str">
        <f>+IFERROR(IFERROR(VLOOKUP(M861,'[1]Category Mapping'!A:B,2,0),VLOOKUP(N861,'[1]Category Mapping'!A:B,2,0)),"Other")</f>
        <v>Equity Essential</v>
      </c>
      <c r="AA861" s="7">
        <v>1455453925.2996063</v>
      </c>
      <c r="AB861" s="6"/>
    </row>
    <row r="862" spans="1:28">
      <c r="A862" t="s">
        <v>5268</v>
      </c>
      <c r="B862">
        <v>861</v>
      </c>
      <c r="C862" t="s">
        <v>5269</v>
      </c>
      <c r="D862" t="s">
        <v>5270</v>
      </c>
      <c r="E862" s="5" t="s">
        <v>29</v>
      </c>
      <c r="F862">
        <v>2</v>
      </c>
      <c r="G862" t="s">
        <v>5271</v>
      </c>
      <c r="H862" t="s">
        <v>5272</v>
      </c>
      <c r="I862">
        <v>0.08</v>
      </c>
      <c r="J862">
        <v>0.09</v>
      </c>
      <c r="K862" s="5">
        <v>43867</v>
      </c>
      <c r="L862" t="s">
        <v>819</v>
      </c>
      <c r="M862" t="s">
        <v>480</v>
      </c>
      <c r="N862" t="s">
        <v>34</v>
      </c>
      <c r="P862" s="6" t="s">
        <v>233</v>
      </c>
      <c r="Q862" t="s">
        <v>5273</v>
      </c>
      <c r="R862" s="6">
        <f ca="1">IFERROR(IF(AND(OR(P862="Global X Investments Canada Inc",P862="Fidelity Investments Canada ULC",P862="3iQ Corp."), ISNUMBER(SEARCH("/U", A862))), 0, VLOOKUP(A862,'[1]aum (BBG)'!$A:$D,2,FALSE)),0)</f>
        <v>563935043.14727783</v>
      </c>
      <c r="S862" s="6">
        <f ca="1">IFERROR(IF(AND(OR(P862="Global X Investments Canada Inc",P862="Fidelity Investments Canada ULC",P862="3iQ Corp."), ISNUMBER(SEARCH("/U", A862))), 0, VLOOKUP(A862,'[1]fund_flow (BBG)'!$A:$D,2,FALSE)),0)</f>
        <v>5757023.9229999799</v>
      </c>
      <c r="T862" s="6">
        <f ca="1">IFERROR(IF(AND(OR(P862="Global X Investments Canada Inc",P862="Fidelity Investments Canada ULC",P862="3iQ Corp."), ISNUMBER(SEARCH("/U", A862))), 0, VLOOKUP(A862,'[1]fund_flow (BBG)'!$A:$D,4,FALSE)),0)</f>
        <v>0</v>
      </c>
      <c r="U862" s="6">
        <f ca="1">IFERROR(IF(AND(OR(P862="Global X Investments Canada Inc",P862="Fidelity Investments Canada ULC",P862="3iQ Corp."), ISNUMBER(SEARCH("/U", A862))), 0, VLOOKUP(A862,'[1]fund_flow (BBG)'!$E:$F,2,FALSE)),0)</f>
        <v>11665373.138000062</v>
      </c>
      <c r="V862" s="6">
        <f ca="1">IFERROR(IF(AND(OR(P862="Global X Investments Canada Inc",P862="Fidelity Investments Canada ULC",P862="3iQ Corp."), ISNUMBER(SEARCH("/U", A862))), 0, VLOOKUP(A862,'[1]fund_flow (BBG)'!$G:$H,2,FALSE)),0)</f>
        <v>5905508.394499979</v>
      </c>
      <c r="W862" s="6">
        <f ca="1">IFERROR(IF(AND(OR(P862="Global X Investments Canada Inc",P862="Fidelity Investments Canada ULC",P862="3iQ Corp."), ISNUMBER(SEARCH("/U", A862))), 0, VLOOKUP(A862,'[1]fund_flow (BBG)'!$I:$J,2,FALSE)),0)</f>
        <v>29186910.888499998</v>
      </c>
      <c r="X862" s="6">
        <f ca="1">IFERROR(VLOOKUP(A862,'[1]num_trades (BBG)'!$A:$C,2,FALSE),0)</f>
        <v>491</v>
      </c>
      <c r="Y862" s="6">
        <f ca="1">IFERROR(VLOOKUP(A862,'[1]Turnover (BBG)'!$A:$C,2,FALSE),0)</f>
        <v>11651148</v>
      </c>
      <c r="Z862" s="6" t="str">
        <f>+IFERROR(IFERROR(VLOOKUP(M862,'[1]Category Mapping'!A:B,2,0),VLOOKUP(N862,'[1]Category Mapping'!A:B,2,0)),"Other")</f>
        <v>Equity Essential</v>
      </c>
      <c r="AA862" s="7">
        <v>314302947.93701172</v>
      </c>
      <c r="AB862" s="6"/>
    </row>
    <row r="863" spans="1:28">
      <c r="A863" t="s">
        <v>5274</v>
      </c>
      <c r="B863">
        <v>862</v>
      </c>
      <c r="C863" t="s">
        <v>5275</v>
      </c>
      <c r="D863" t="s">
        <v>5276</v>
      </c>
      <c r="E863" s="5" t="s">
        <v>29</v>
      </c>
      <c r="F863">
        <v>2</v>
      </c>
      <c r="G863" t="s">
        <v>5271</v>
      </c>
      <c r="H863" t="s">
        <v>5272</v>
      </c>
      <c r="I863">
        <v>0.08</v>
      </c>
      <c r="J863">
        <v>0.09</v>
      </c>
      <c r="K863" s="5">
        <v>43867</v>
      </c>
      <c r="L863" t="s">
        <v>819</v>
      </c>
      <c r="M863" t="s">
        <v>480</v>
      </c>
      <c r="N863" t="s">
        <v>34</v>
      </c>
      <c r="P863" s="6" t="s">
        <v>233</v>
      </c>
      <c r="Q863" t="s">
        <v>5277</v>
      </c>
      <c r="R863" s="6">
        <f>IFERROR(IF(AND(OR(P863="Global X Investments Canada Inc",P863="Fidelity Investments Canada ULC",P863="3iQ Corp."), ISNUMBER(SEARCH("/U", A863))), 0, VLOOKUP(A863,'[1]aum (BBG)'!$A:$D,2,FALSE)),0)</f>
        <v>0</v>
      </c>
      <c r="S863" s="6">
        <f>IFERROR(IF(AND(OR(P863="Global X Investments Canada Inc",P863="Fidelity Investments Canada ULC",P863="3iQ Corp."), ISNUMBER(SEARCH("/U", A863))), 0, VLOOKUP(A863,'[1]fund_flow (BBG)'!$A:$D,2,FALSE)),0)</f>
        <v>0</v>
      </c>
      <c r="T863" s="6">
        <f>IFERROR(IF(AND(OR(P863="Global X Investments Canada Inc",P863="Fidelity Investments Canada ULC",P863="3iQ Corp."), ISNUMBER(SEARCH("/U", A863))), 0, VLOOKUP(A863,'[1]fund_flow (BBG)'!$A:$D,4,FALSE)),0)</f>
        <v>0</v>
      </c>
      <c r="U863" s="6">
        <f>IFERROR(IF(AND(OR(P863="Global X Investments Canada Inc",P863="Fidelity Investments Canada ULC",P863="3iQ Corp."), ISNUMBER(SEARCH("/U", A863))), 0, VLOOKUP(A863,'[1]fund_flow (BBG)'!$E:$F,2,FALSE)),0)</f>
        <v>0</v>
      </c>
      <c r="V863" s="6">
        <f>IFERROR(IF(AND(OR(P863="Global X Investments Canada Inc",P863="Fidelity Investments Canada ULC",P863="3iQ Corp."), ISNUMBER(SEARCH("/U", A863))), 0, VLOOKUP(A863,'[1]fund_flow (BBG)'!$G:$H,2,FALSE)),0)</f>
        <v>0</v>
      </c>
      <c r="W863" s="6">
        <f>IFERROR(IF(AND(OR(P863="Global X Investments Canada Inc",P863="Fidelity Investments Canada ULC",P863="3iQ Corp."), ISNUMBER(SEARCH("/U", A863))), 0, VLOOKUP(A863,'[1]fund_flow (BBG)'!$I:$J,2,FALSE)),0)</f>
        <v>0</v>
      </c>
      <c r="X863" s="6">
        <f ca="1">IFERROR(VLOOKUP(A863,'[1]num_trades (BBG)'!$A:$C,2,FALSE),0)</f>
        <v>105</v>
      </c>
      <c r="Y863" s="6">
        <f ca="1">IFERROR(VLOOKUP(A863,'[1]Turnover (BBG)'!$A:$C,2,FALSE),0)</f>
        <v>1161703.3299999998</v>
      </c>
      <c r="Z863" s="6" t="str">
        <f>+IFERROR(IFERROR(VLOOKUP(M863,'[1]Category Mapping'!A:B,2,0),VLOOKUP(N863,'[1]Category Mapping'!A:B,2,0)),"Other")</f>
        <v>Equity Essential</v>
      </c>
      <c r="AA863" s="7">
        <v>0</v>
      </c>
      <c r="AB863" s="6"/>
    </row>
    <row r="864" spans="1:28">
      <c r="A864" t="s">
        <v>5278</v>
      </c>
      <c r="B864">
        <v>863</v>
      </c>
      <c r="C864" t="s">
        <v>5279</v>
      </c>
      <c r="D864" t="s">
        <v>5280</v>
      </c>
      <c r="E864" s="5" t="s">
        <v>29</v>
      </c>
      <c r="F864">
        <v>1</v>
      </c>
      <c r="G864" t="s">
        <v>5281</v>
      </c>
      <c r="H864" t="s">
        <v>5282</v>
      </c>
      <c r="I864">
        <v>0.18</v>
      </c>
      <c r="J864">
        <v>0.2</v>
      </c>
      <c r="K864" s="5">
        <v>43867</v>
      </c>
      <c r="L864" t="s">
        <v>819</v>
      </c>
      <c r="M864" t="s">
        <v>1628</v>
      </c>
      <c r="N864" t="s">
        <v>1629</v>
      </c>
      <c r="P864" s="6" t="s">
        <v>233</v>
      </c>
      <c r="Q864" t="s">
        <v>5283</v>
      </c>
      <c r="R864" s="6">
        <f ca="1">IFERROR(IF(AND(OR(P864="Global X Investments Canada Inc",P864="Fidelity Investments Canada ULC",P864="3iQ Corp."), ISNUMBER(SEARCH("/U", A864))), 0, VLOOKUP(A864,'[1]aum (BBG)'!$A:$D,2,FALSE)),0)</f>
        <v>1911184203.1478882</v>
      </c>
      <c r="S864" s="6">
        <f ca="1">IFERROR(IF(AND(OR(P864="Global X Investments Canada Inc",P864="Fidelity Investments Canada ULC",P864="3iQ Corp."), ISNUMBER(SEARCH("/U", A864))), 0, VLOOKUP(A864,'[1]fund_flow (BBG)'!$A:$D,2,FALSE)),0)</f>
        <v>0</v>
      </c>
      <c r="T864" s="6">
        <f ca="1">IFERROR(IF(AND(OR(P864="Global X Investments Canada Inc",P864="Fidelity Investments Canada ULC",P864="3iQ Corp."), ISNUMBER(SEARCH("/U", A864))), 0, VLOOKUP(A864,'[1]fund_flow (BBG)'!$A:$D,4,FALSE)),0)</f>
        <v>0</v>
      </c>
      <c r="U864" s="6">
        <f ca="1">IFERROR(IF(AND(OR(P864="Global X Investments Canada Inc",P864="Fidelity Investments Canada ULC",P864="3iQ Corp."), ISNUMBER(SEARCH("/U", A864))), 0, VLOOKUP(A864,'[1]fund_flow (BBG)'!$E:$F,2,FALSE)),0)</f>
        <v>0</v>
      </c>
      <c r="V864" s="6">
        <f ca="1">IFERROR(IF(AND(OR(P864="Global X Investments Canada Inc",P864="Fidelity Investments Canada ULC",P864="3iQ Corp."), ISNUMBER(SEARCH("/U", A864))), 0, VLOOKUP(A864,'[1]fund_flow (BBG)'!$G:$H,2,FALSE)),0)</f>
        <v>0</v>
      </c>
      <c r="W864" s="6">
        <f ca="1">IFERROR(IF(AND(OR(P864="Global X Investments Canada Inc",P864="Fidelity Investments Canada ULC",P864="3iQ Corp."), ISNUMBER(SEARCH("/U", A864))), 0, VLOOKUP(A864,'[1]fund_flow (BBG)'!$I:$J,2,FALSE)),0)</f>
        <v>0</v>
      </c>
      <c r="X864" s="6">
        <f ca="1">IFERROR(VLOOKUP(A864,'[1]num_trades (BBG)'!$A:$C,2,FALSE),0)</f>
        <v>2960</v>
      </c>
      <c r="Y864" s="6">
        <f ca="1">IFERROR(VLOOKUP(A864,'[1]Turnover (BBG)'!$A:$C,2,FALSE),0)</f>
        <v>50942851</v>
      </c>
      <c r="Z864" s="6" t="str">
        <f>+IFERROR(IFERROR(VLOOKUP(M864,'[1]Category Mapping'!A:B,2,0),VLOOKUP(N864,'[1]Category Mapping'!A:B,2,0)),"Other")</f>
        <v>Other</v>
      </c>
      <c r="AA864" s="7">
        <v>1865173616.4093018</v>
      </c>
      <c r="AB864" s="6"/>
    </row>
    <row r="865" spans="1:28">
      <c r="A865" t="s">
        <v>5284</v>
      </c>
      <c r="B865">
        <v>864</v>
      </c>
      <c r="C865" t="s">
        <v>5285</v>
      </c>
      <c r="D865" t="s">
        <v>5286</v>
      </c>
      <c r="E865" s="5" t="s">
        <v>29</v>
      </c>
      <c r="F865">
        <v>1</v>
      </c>
      <c r="G865" t="s">
        <v>5287</v>
      </c>
      <c r="H865" t="s">
        <v>5288</v>
      </c>
      <c r="I865">
        <v>0.15</v>
      </c>
      <c r="J865">
        <v>0.17</v>
      </c>
      <c r="K865" s="5">
        <v>43872</v>
      </c>
      <c r="L865" t="s">
        <v>32</v>
      </c>
      <c r="M865" t="s">
        <v>480</v>
      </c>
      <c r="N865" t="s">
        <v>64</v>
      </c>
      <c r="P865" s="6" t="s">
        <v>494</v>
      </c>
      <c r="Q865" t="s">
        <v>5289</v>
      </c>
      <c r="R865" s="6">
        <f ca="1">IFERROR(IF(AND(OR(P865="Global X Investments Canada Inc",P865="Fidelity Investments Canada ULC",P865="3iQ Corp."), ISNUMBER(SEARCH("/U", A865))), 0, VLOOKUP(A865,'[1]aum (BBG)'!$A:$D,2,FALSE)),0)</f>
        <v>295579345.18051147</v>
      </c>
      <c r="S865" s="6">
        <f ca="1">IFERROR(IF(AND(OR(P865="Global X Investments Canada Inc",P865="Fidelity Investments Canada ULC",P865="3iQ Corp."), ISNUMBER(SEARCH("/U", A865))), 0, VLOOKUP(A865,'[1]fund_flow (BBG)'!$A:$D,2,FALSE)),0)</f>
        <v>2536290.9999999912</v>
      </c>
      <c r="T865" s="6">
        <f ca="1">IFERROR(IF(AND(OR(P865="Global X Investments Canada Inc",P865="Fidelity Investments Canada ULC",P865="3iQ Corp."), ISNUMBER(SEARCH("/U", A865))), 0, VLOOKUP(A865,'[1]fund_flow (BBG)'!$A:$D,4,FALSE)),0)</f>
        <v>-2523034.9999999912</v>
      </c>
      <c r="U865" s="6">
        <f ca="1">IFERROR(IF(AND(OR(P865="Global X Investments Canada Inc",P865="Fidelity Investments Canada ULC",P865="3iQ Corp."), ISNUMBER(SEARCH("/U", A865))), 0, VLOOKUP(A865,'[1]fund_flow (BBG)'!$E:$F,2,FALSE)),0)</f>
        <v>0</v>
      </c>
      <c r="V865" s="6">
        <f ca="1">IFERROR(IF(AND(OR(P865="Global X Investments Canada Inc",P865="Fidelity Investments Canada ULC",P865="3iQ Corp."), ISNUMBER(SEARCH("/U", A865))), 0, VLOOKUP(A865,'[1]fund_flow (BBG)'!$G:$H,2,FALSE)),0)</f>
        <v>2587771.9999999907</v>
      </c>
      <c r="W865" s="6">
        <f ca="1">IFERROR(IF(AND(OR(P865="Global X Investments Canada Inc",P865="Fidelity Investments Canada ULC",P865="3iQ Corp."), ISNUMBER(SEARCH("/U", A865))), 0, VLOOKUP(A865,'[1]fund_flow (BBG)'!$I:$J,2,FALSE)),0)</f>
        <v>2601027.9999999907</v>
      </c>
      <c r="X865" s="6">
        <f ca="1">IFERROR(VLOOKUP(A865,'[1]num_trades (BBG)'!$A:$C,2,FALSE),0)</f>
        <v>333</v>
      </c>
      <c r="Y865" s="6">
        <f ca="1">IFERROR(VLOOKUP(A865,'[1]Turnover (BBG)'!$A:$C,2,FALSE),0)</f>
        <v>2350755.7999999998</v>
      </c>
      <c r="Z865" s="6" t="str">
        <f>+IFERROR(IFERROR(VLOOKUP(M865,'[1]Category Mapping'!A:B,2,0),VLOOKUP(N865,'[1]Category Mapping'!A:B,2,0)),"Other")</f>
        <v>Equity Essential</v>
      </c>
      <c r="AA865" s="7">
        <v>390190122.20764166</v>
      </c>
      <c r="AB865" s="6"/>
    </row>
    <row r="866" spans="1:28">
      <c r="A866" t="s">
        <v>5290</v>
      </c>
      <c r="B866">
        <v>865</v>
      </c>
      <c r="C866" t="s">
        <v>5291</v>
      </c>
      <c r="D866" t="s">
        <v>5292</v>
      </c>
      <c r="E866" s="5" t="s">
        <v>29</v>
      </c>
      <c r="F866">
        <v>1</v>
      </c>
      <c r="G866" t="s">
        <v>5293</v>
      </c>
      <c r="H866" t="s">
        <v>5294</v>
      </c>
      <c r="I866">
        <v>0.2</v>
      </c>
      <c r="J866">
        <v>0.23</v>
      </c>
      <c r="K866" s="5">
        <v>43872</v>
      </c>
      <c r="L866" t="s">
        <v>32</v>
      </c>
      <c r="M866" t="s">
        <v>480</v>
      </c>
      <c r="N866" t="s">
        <v>64</v>
      </c>
      <c r="P866" s="6" t="s">
        <v>494</v>
      </c>
      <c r="Q866" t="s">
        <v>5295</v>
      </c>
      <c r="R866" s="6">
        <f ca="1">IFERROR(IF(AND(OR(P866="Global X Investments Canada Inc",P866="Fidelity Investments Canada ULC",P866="3iQ Corp."), ISNUMBER(SEARCH("/U", A866))), 0, VLOOKUP(A866,'[1]aum (BBG)'!$A:$D,2,FALSE)),0)</f>
        <v>104496657.371521</v>
      </c>
      <c r="S866" s="6">
        <f ca="1">IFERROR(IF(AND(OR(P866="Global X Investments Canada Inc",P866="Fidelity Investments Canada ULC",P866="3iQ Corp."), ISNUMBER(SEARCH("/U", A866))), 0, VLOOKUP(A866,'[1]fund_flow (BBG)'!$A:$D,2,FALSE)),0)</f>
        <v>0</v>
      </c>
      <c r="T866" s="6">
        <f ca="1">IFERROR(IF(AND(OR(P866="Global X Investments Canada Inc",P866="Fidelity Investments Canada ULC",P866="3iQ Corp."), ISNUMBER(SEARCH("/U", A866))), 0, VLOOKUP(A866,'[1]fund_flow (BBG)'!$A:$D,4,FALSE)),0)</f>
        <v>0</v>
      </c>
      <c r="U866" s="6">
        <f ca="1">IFERROR(IF(AND(OR(P866="Global X Investments Canada Inc",P866="Fidelity Investments Canada ULC",P866="3iQ Corp."), ISNUMBER(SEARCH("/U", A866))), 0, VLOOKUP(A866,'[1]fund_flow (BBG)'!$E:$F,2,FALSE)),0)</f>
        <v>0</v>
      </c>
      <c r="V866" s="6">
        <f ca="1">IFERROR(IF(AND(OR(P866="Global X Investments Canada Inc",P866="Fidelity Investments Canada ULC",P866="3iQ Corp."), ISNUMBER(SEARCH("/U", A866))), 0, VLOOKUP(A866,'[1]fund_flow (BBG)'!$G:$H,2,FALSE)),0)</f>
        <v>2331587.9999999916</v>
      </c>
      <c r="W866" s="6">
        <f ca="1">IFERROR(IF(AND(OR(P866="Global X Investments Canada Inc",P866="Fidelity Investments Canada ULC",P866="3iQ Corp."), ISNUMBER(SEARCH("/U", A866))), 0, VLOOKUP(A866,'[1]fund_flow (BBG)'!$I:$J,2,FALSE)),0)</f>
        <v>2331587.9999999916</v>
      </c>
      <c r="X866" s="6">
        <f ca="1">IFERROR(VLOOKUP(A866,'[1]num_trades (BBG)'!$A:$C,2,FALSE),0)</f>
        <v>324</v>
      </c>
      <c r="Y866" s="6">
        <f ca="1">IFERROR(VLOOKUP(A866,'[1]Turnover (BBG)'!$A:$C,2,FALSE),0)</f>
        <v>1393709.1</v>
      </c>
      <c r="Z866" s="6" t="str">
        <f>+IFERROR(IFERROR(VLOOKUP(M866,'[1]Category Mapping'!A:B,2,0),VLOOKUP(N866,'[1]Category Mapping'!A:B,2,0)),"Other")</f>
        <v>Equity Essential</v>
      </c>
      <c r="AA866" s="7">
        <v>191519492.91229248</v>
      </c>
      <c r="AB866" s="6"/>
    </row>
    <row r="867" spans="1:28">
      <c r="A867" t="s">
        <v>5296</v>
      </c>
      <c r="B867">
        <v>866</v>
      </c>
      <c r="C867" t="s">
        <v>5297</v>
      </c>
      <c r="D867" t="s">
        <v>5298</v>
      </c>
      <c r="E867" s="5" t="s">
        <v>29</v>
      </c>
      <c r="F867">
        <v>1</v>
      </c>
      <c r="G867" t="s">
        <v>5299</v>
      </c>
      <c r="H867" t="s">
        <v>5300</v>
      </c>
      <c r="I867">
        <v>0.15</v>
      </c>
      <c r="J867">
        <v>0.17</v>
      </c>
      <c r="K867" s="5">
        <v>43872</v>
      </c>
      <c r="L867" t="s">
        <v>32</v>
      </c>
      <c r="M867" t="s">
        <v>480</v>
      </c>
      <c r="N867" t="s">
        <v>64</v>
      </c>
      <c r="P867" s="6" t="s">
        <v>494</v>
      </c>
      <c r="Q867" t="s">
        <v>5301</v>
      </c>
      <c r="R867" s="6">
        <f ca="1">IFERROR(IF(AND(OR(P867="Global X Investments Canada Inc",P867="Fidelity Investments Canada ULC",P867="3iQ Corp."), ISNUMBER(SEARCH("/U", A867))), 0, VLOOKUP(A867,'[1]aum (BBG)'!$A:$D,2,FALSE)),0)</f>
        <v>23597802.234135769</v>
      </c>
      <c r="S867" s="6">
        <f ca="1">IFERROR(IF(AND(OR(P867="Global X Investments Canada Inc",P867="Fidelity Investments Canada ULC",P867="3iQ Corp."), ISNUMBER(SEARCH("/U", A867))), 0, VLOOKUP(A867,'[1]fund_flow (BBG)'!$A:$D,2,FALSE)),0)</f>
        <v>0</v>
      </c>
      <c r="T867" s="6">
        <f ca="1">IFERROR(IF(AND(OR(P867="Global X Investments Canada Inc",P867="Fidelity Investments Canada ULC",P867="3iQ Corp."), ISNUMBER(SEARCH("/U", A867))), 0, VLOOKUP(A867,'[1]fund_flow (BBG)'!$A:$D,4,FALSE)),0)</f>
        <v>0</v>
      </c>
      <c r="U867" s="6">
        <f ca="1">IFERROR(IF(AND(OR(P867="Global X Investments Canada Inc",P867="Fidelity Investments Canada ULC",P867="3iQ Corp."), ISNUMBER(SEARCH("/U", A867))), 0, VLOOKUP(A867,'[1]fund_flow (BBG)'!$E:$F,2,FALSE)),0)</f>
        <v>0</v>
      </c>
      <c r="V867" s="6">
        <f ca="1">IFERROR(IF(AND(OR(P867="Global X Investments Canada Inc",P867="Fidelity Investments Canada ULC",P867="3iQ Corp."), ISNUMBER(SEARCH("/U", A867))), 0, VLOOKUP(A867,'[1]fund_flow (BBG)'!$G:$H,2,FALSE)),0)</f>
        <v>3418065.1161499992</v>
      </c>
      <c r="W867" s="6">
        <f ca="1">IFERROR(IF(AND(OR(P867="Global X Investments Canada Inc",P867="Fidelity Investments Canada ULC",P867="3iQ Corp."), ISNUMBER(SEARCH("/U", A867))), 0, VLOOKUP(A867,'[1]fund_flow (BBG)'!$I:$J,2,FALSE)),0)</f>
        <v>6837452.4735499984</v>
      </c>
      <c r="X867" s="6">
        <f ca="1">IFERROR(VLOOKUP(A867,'[1]num_trades (BBG)'!$A:$C,2,FALSE),0)</f>
        <v>10</v>
      </c>
      <c r="Y867" s="6">
        <f ca="1">IFERROR(VLOOKUP(A867,'[1]Turnover (BBG)'!$A:$C,2,FALSE),0)</f>
        <v>73103.13</v>
      </c>
      <c r="Z867" s="6" t="str">
        <f>+IFERROR(IFERROR(VLOOKUP(M867,'[1]Category Mapping'!A:B,2,0),VLOOKUP(N867,'[1]Category Mapping'!A:B,2,0)),"Other")</f>
        <v>Equity Essential</v>
      </c>
      <c r="AA867" s="7">
        <v>19159674.943600021</v>
      </c>
      <c r="AB867" s="6"/>
    </row>
    <row r="868" spans="1:28">
      <c r="A868" t="s">
        <v>5302</v>
      </c>
      <c r="B868">
        <v>867</v>
      </c>
      <c r="C868" t="s">
        <v>5303</v>
      </c>
      <c r="D868" t="s">
        <v>5304</v>
      </c>
      <c r="E868" s="5" t="s">
        <v>29</v>
      </c>
      <c r="F868">
        <v>1</v>
      </c>
      <c r="G868" t="s">
        <v>5305</v>
      </c>
      <c r="H868" t="s">
        <v>5306</v>
      </c>
      <c r="I868">
        <v>0.2</v>
      </c>
      <c r="J868">
        <v>0.22</v>
      </c>
      <c r="K868" s="5">
        <v>43872</v>
      </c>
      <c r="L868" t="s">
        <v>32</v>
      </c>
      <c r="M868" t="s">
        <v>480</v>
      </c>
      <c r="N868" t="s">
        <v>64</v>
      </c>
      <c r="P868" s="6" t="s">
        <v>494</v>
      </c>
      <c r="Q868" t="s">
        <v>5307</v>
      </c>
      <c r="R868" s="6">
        <f ca="1">IFERROR(IF(AND(OR(P868="Global X Investments Canada Inc",P868="Fidelity Investments Canada ULC",P868="3iQ Corp."), ISNUMBER(SEARCH("/U", A868))), 0, VLOOKUP(A868,'[1]aum (BBG)'!$A:$D,2,FALSE)),0)</f>
        <v>12351166.143719092</v>
      </c>
      <c r="S868" s="6">
        <f ca="1">IFERROR(IF(AND(OR(P868="Global X Investments Canada Inc",P868="Fidelity Investments Canada ULC",P868="3iQ Corp."), ISNUMBER(SEARCH("/U", A868))), 0, VLOOKUP(A868,'[1]fund_flow (BBG)'!$A:$D,2,FALSE)),0)</f>
        <v>0</v>
      </c>
      <c r="T868" s="6">
        <f ca="1">IFERROR(IF(AND(OR(P868="Global X Investments Canada Inc",P868="Fidelity Investments Canada ULC",P868="3iQ Corp."), ISNUMBER(SEARCH("/U", A868))), 0, VLOOKUP(A868,'[1]fund_flow (BBG)'!$A:$D,4,FALSE)),0)</f>
        <v>0</v>
      </c>
      <c r="U868" s="6">
        <f ca="1">IFERROR(IF(AND(OR(P868="Global X Investments Canada Inc",P868="Fidelity Investments Canada ULC",P868="3iQ Corp."), ISNUMBER(SEARCH("/U", A868))), 0, VLOOKUP(A868,'[1]fund_flow (BBG)'!$E:$F,2,FALSE)),0)</f>
        <v>3098833.953900001</v>
      </c>
      <c r="V868" s="6">
        <f ca="1">IFERROR(IF(AND(OR(P868="Global X Investments Canada Inc",P868="Fidelity Investments Canada ULC",P868="3iQ Corp."), ISNUMBER(SEARCH("/U", A868))), 0, VLOOKUP(A868,'[1]fund_flow (BBG)'!$G:$H,2,FALSE)),0)</f>
        <v>0</v>
      </c>
      <c r="W868" s="6">
        <f ca="1">IFERROR(IF(AND(OR(P868="Global X Investments Canada Inc",P868="Fidelity Investments Canada ULC",P868="3iQ Corp."), ISNUMBER(SEARCH("/U", A868))), 0, VLOOKUP(A868,'[1]fund_flow (BBG)'!$I:$J,2,FALSE)),0)</f>
        <v>3098833.953900001</v>
      </c>
      <c r="X868" s="6">
        <f ca="1">IFERROR(VLOOKUP(A868,'[1]num_trades (BBG)'!$A:$C,2,FALSE),0)</f>
        <v>14</v>
      </c>
      <c r="Y868" s="6">
        <f ca="1">IFERROR(VLOOKUP(A868,'[1]Turnover (BBG)'!$A:$C,2,FALSE),0)</f>
        <v>115900.45999999999</v>
      </c>
      <c r="Z868" s="6" t="str">
        <f>+IFERROR(IFERROR(VLOOKUP(M868,'[1]Category Mapping'!A:B,2,0),VLOOKUP(N868,'[1]Category Mapping'!A:B,2,0)),"Other")</f>
        <v>Equity Essential</v>
      </c>
      <c r="AA868" s="7">
        <v>11718867.314130148</v>
      </c>
      <c r="AB868" s="6"/>
    </row>
    <row r="869" spans="1:28">
      <c r="A869" t="s">
        <v>5308</v>
      </c>
      <c r="B869">
        <v>868</v>
      </c>
      <c r="C869" t="s">
        <v>5309</v>
      </c>
      <c r="D869" t="s">
        <v>5310</v>
      </c>
      <c r="E869" s="5" t="s">
        <v>29</v>
      </c>
      <c r="F869">
        <v>1</v>
      </c>
      <c r="G869" t="s">
        <v>5311</v>
      </c>
      <c r="H869" t="s">
        <v>5312</v>
      </c>
      <c r="I869">
        <v>0.2</v>
      </c>
      <c r="J869">
        <v>0.23</v>
      </c>
      <c r="K869" s="5">
        <v>43872</v>
      </c>
      <c r="L869" t="s">
        <v>32</v>
      </c>
      <c r="M869" t="s">
        <v>102</v>
      </c>
      <c r="N869" t="s">
        <v>64</v>
      </c>
      <c r="P869" s="6" t="s">
        <v>494</v>
      </c>
      <c r="Q869" t="s">
        <v>5313</v>
      </c>
      <c r="R869" s="6">
        <f ca="1">IFERROR(IF(AND(OR(P869="Global X Investments Canada Inc",P869="Fidelity Investments Canada ULC",P869="3iQ Corp."), ISNUMBER(SEARCH("/U", A869))), 0, VLOOKUP(A869,'[1]aum (BBG)'!$A:$D,2,FALSE)),0)</f>
        <v>22611362.648010254</v>
      </c>
      <c r="S869" s="6">
        <f ca="1">IFERROR(IF(AND(OR(P869="Global X Investments Canada Inc",P869="Fidelity Investments Canada ULC",P869="3iQ Corp."), ISNUMBER(SEARCH("/U", A869))), 0, VLOOKUP(A869,'[1]fund_flow (BBG)'!$A:$D,2,FALSE)),0)</f>
        <v>0</v>
      </c>
      <c r="T869" s="6">
        <f ca="1">IFERROR(IF(AND(OR(P869="Global X Investments Canada Inc",P869="Fidelity Investments Canada ULC",P869="3iQ Corp."), ISNUMBER(SEARCH("/U", A869))), 0, VLOOKUP(A869,'[1]fund_flow (BBG)'!$A:$D,4,FALSE)),0)</f>
        <v>10233600</v>
      </c>
      <c r="U869" s="6">
        <f ca="1">IFERROR(IF(AND(OR(P869="Global X Investments Canada Inc",P869="Fidelity Investments Canada ULC",P869="3iQ Corp."), ISNUMBER(SEARCH("/U", A869))), 0, VLOOKUP(A869,'[1]fund_flow (BBG)'!$E:$F,2,FALSE)),0)</f>
        <v>0</v>
      </c>
      <c r="V869" s="6">
        <f ca="1">IFERROR(IF(AND(OR(P869="Global X Investments Canada Inc",P869="Fidelity Investments Canada ULC",P869="3iQ Corp."), ISNUMBER(SEARCH("/U", A869))), 0, VLOOKUP(A869,'[1]fund_flow (BBG)'!$G:$H,2,FALSE)),0)</f>
        <v>0</v>
      </c>
      <c r="W869" s="6">
        <f ca="1">IFERROR(IF(AND(OR(P869="Global X Investments Canada Inc",P869="Fidelity Investments Canada ULC",P869="3iQ Corp."), ISNUMBER(SEARCH("/U", A869))), 0, VLOOKUP(A869,'[1]fund_flow (BBG)'!$I:$J,2,FALSE)),0)</f>
        <v>10233600</v>
      </c>
      <c r="X869" s="6">
        <f ca="1">IFERROR(VLOOKUP(A869,'[1]num_trades (BBG)'!$A:$C,2,FALSE),0)</f>
        <v>30</v>
      </c>
      <c r="Y869" s="6">
        <f ca="1">IFERROR(VLOOKUP(A869,'[1]Turnover (BBG)'!$A:$C,2,FALSE),0)</f>
        <v>137588.26899999997</v>
      </c>
      <c r="Z869" s="6" t="str">
        <f>+IFERROR(IFERROR(VLOOKUP(M869,'[1]Category Mapping'!A:B,2,0),VLOOKUP(N869,'[1]Category Mapping'!A:B,2,0)),"Other")</f>
        <v>Equity Essential</v>
      </c>
      <c r="AA869" s="7">
        <v>11324591.445922852</v>
      </c>
      <c r="AB869" s="6"/>
    </row>
    <row r="870" spans="1:28">
      <c r="A870" t="s">
        <v>5314</v>
      </c>
      <c r="B870">
        <v>869</v>
      </c>
      <c r="C870" t="s">
        <v>5315</v>
      </c>
      <c r="D870" t="s">
        <v>5316</v>
      </c>
      <c r="E870" s="5" t="s">
        <v>29</v>
      </c>
      <c r="F870">
        <v>1</v>
      </c>
      <c r="G870" t="s">
        <v>5317</v>
      </c>
      <c r="H870" t="s">
        <v>5318</v>
      </c>
      <c r="I870">
        <v>0.15</v>
      </c>
      <c r="J870">
        <v>0.17</v>
      </c>
      <c r="K870" s="5">
        <v>43872</v>
      </c>
      <c r="L870" t="s">
        <v>32</v>
      </c>
      <c r="M870" t="s">
        <v>102</v>
      </c>
      <c r="N870" t="s">
        <v>64</v>
      </c>
      <c r="P870" s="6" t="s">
        <v>494</v>
      </c>
      <c r="Q870" t="s">
        <v>5319</v>
      </c>
      <c r="R870" s="6">
        <f ca="1">IFERROR(IF(AND(OR(P870="Global X Investments Canada Inc",P870="Fidelity Investments Canada ULC",P870="3iQ Corp."), ISNUMBER(SEARCH("/U", A870))), 0, VLOOKUP(A870,'[1]aum (BBG)'!$A:$D,2,FALSE)),0)</f>
        <v>11246497.15423584</v>
      </c>
      <c r="S870" s="6">
        <f ca="1">IFERROR(IF(AND(OR(P870="Global X Investments Canada Inc",P870="Fidelity Investments Canada ULC",P870="3iQ Corp."), ISNUMBER(SEARCH("/U", A870))), 0, VLOOKUP(A870,'[1]fund_flow (BBG)'!$A:$D,2,FALSE)),0)</f>
        <v>0</v>
      </c>
      <c r="T870" s="6">
        <f ca="1">IFERROR(IF(AND(OR(P870="Global X Investments Canada Inc",P870="Fidelity Investments Canada ULC",P870="3iQ Corp."), ISNUMBER(SEARCH("/U", A870))), 0, VLOOKUP(A870,'[1]fund_flow (BBG)'!$A:$D,4,FALSE)),0)</f>
        <v>0</v>
      </c>
      <c r="U870" s="6">
        <f ca="1">IFERROR(IF(AND(OR(P870="Global X Investments Canada Inc",P870="Fidelity Investments Canada ULC",P870="3iQ Corp."), ISNUMBER(SEARCH("/U", A870))), 0, VLOOKUP(A870,'[1]fund_flow (BBG)'!$E:$F,2,FALSE)),0)</f>
        <v>0</v>
      </c>
      <c r="V870" s="6">
        <f ca="1">IFERROR(IF(AND(OR(P870="Global X Investments Canada Inc",P870="Fidelity Investments Canada ULC",P870="3iQ Corp."), ISNUMBER(SEARCH("/U", A870))), 0, VLOOKUP(A870,'[1]fund_flow (BBG)'!$G:$H,2,FALSE)),0)</f>
        <v>0</v>
      </c>
      <c r="W870" s="6">
        <f ca="1">IFERROR(IF(AND(OR(P870="Global X Investments Canada Inc",P870="Fidelity Investments Canada ULC",P870="3iQ Corp."), ISNUMBER(SEARCH("/U", A870))), 0, VLOOKUP(A870,'[1]fund_flow (BBG)'!$I:$J,2,FALSE)),0)</f>
        <v>0</v>
      </c>
      <c r="X870" s="6">
        <f ca="1">IFERROR(VLOOKUP(A870,'[1]num_trades (BBG)'!$A:$C,2,FALSE),0)</f>
        <v>26</v>
      </c>
      <c r="Y870" s="6">
        <f ca="1">IFERROR(VLOOKUP(A870,'[1]Turnover (BBG)'!$A:$C,2,FALSE),0)</f>
        <v>36533.160000000003</v>
      </c>
      <c r="Z870" s="6" t="str">
        <f>+IFERROR(IFERROR(VLOOKUP(M870,'[1]Category Mapping'!A:B,2,0),VLOOKUP(N870,'[1]Category Mapping'!A:B,2,0)),"Other")</f>
        <v>Equity Essential</v>
      </c>
      <c r="AA870" s="7">
        <v>8247206.1157226563</v>
      </c>
      <c r="AB870" s="6"/>
    </row>
    <row r="871" spans="1:28">
      <c r="A871" t="s">
        <v>5320</v>
      </c>
      <c r="B871">
        <v>870</v>
      </c>
      <c r="C871" t="s">
        <v>5321</v>
      </c>
      <c r="D871" t="s">
        <v>5322</v>
      </c>
      <c r="E871" s="5" t="s">
        <v>29</v>
      </c>
      <c r="F871">
        <v>1</v>
      </c>
      <c r="G871" t="s">
        <v>5323</v>
      </c>
      <c r="H871" t="s">
        <v>5324</v>
      </c>
      <c r="I871">
        <v>0.15</v>
      </c>
      <c r="J871">
        <v>0.17</v>
      </c>
      <c r="K871" s="5">
        <v>43872</v>
      </c>
      <c r="L871" t="s">
        <v>32</v>
      </c>
      <c r="M871" t="s">
        <v>162</v>
      </c>
      <c r="N871" t="s">
        <v>43</v>
      </c>
      <c r="P871" s="6" t="s">
        <v>494</v>
      </c>
      <c r="Q871" t="s">
        <v>5325</v>
      </c>
      <c r="R871" s="6">
        <f ca="1">IFERROR(IF(AND(OR(P871="Global X Investments Canada Inc",P871="Fidelity Investments Canada ULC",P871="3iQ Corp."), ISNUMBER(SEARCH("/U", A871))), 0, VLOOKUP(A871,'[1]aum (BBG)'!$A:$D,2,FALSE)),0)</f>
        <v>450108971.48323059</v>
      </c>
      <c r="S871" s="6">
        <f ca="1">IFERROR(IF(AND(OR(P871="Global X Investments Canada Inc",P871="Fidelity Investments Canada ULC",P871="3iQ Corp."), ISNUMBER(SEARCH("/U", A871))), 0, VLOOKUP(A871,'[1]fund_flow (BBG)'!$A:$D,2,FALSE)),0)</f>
        <v>553072.67999996629</v>
      </c>
      <c r="T871" s="6">
        <f ca="1">IFERROR(IF(AND(OR(P871="Global X Investments Canada Inc",P871="Fidelity Investments Canada ULC",P871="3iQ Corp."), ISNUMBER(SEARCH("/U", A871))), 0, VLOOKUP(A871,'[1]fund_flow (BBG)'!$A:$D,4,FALSE)),0)</f>
        <v>0</v>
      </c>
      <c r="U871" s="6">
        <f ca="1">IFERROR(IF(AND(OR(P871="Global X Investments Canada Inc",P871="Fidelity Investments Canada ULC",P871="3iQ Corp."), ISNUMBER(SEARCH("/U", A871))), 0, VLOOKUP(A871,'[1]fund_flow (BBG)'!$E:$F,2,FALSE)),0)</f>
        <v>9536666.4000000153</v>
      </c>
      <c r="V871" s="6">
        <f ca="1">IFERROR(IF(AND(OR(P871="Global X Investments Canada Inc",P871="Fidelity Investments Canada ULC",P871="3iQ Corp."), ISNUMBER(SEARCH("/U", A871))), 0, VLOOKUP(A871,'[1]fund_flow (BBG)'!$G:$H,2,FALSE)),0)</f>
        <v>0</v>
      </c>
      <c r="W871" s="6">
        <f ca="1">IFERROR(IF(AND(OR(P871="Global X Investments Canada Inc",P871="Fidelity Investments Canada ULC",P871="3iQ Corp."), ISNUMBER(SEARCH("/U", A871))), 0, VLOOKUP(A871,'[1]fund_flow (BBG)'!$I:$J,2,FALSE)),0)</f>
        <v>10089739.079999981</v>
      </c>
      <c r="X871" s="6">
        <f ca="1">IFERROR(VLOOKUP(A871,'[1]num_trades (BBG)'!$A:$C,2,FALSE),0)</f>
        <v>161</v>
      </c>
      <c r="Y871" s="6">
        <f ca="1">IFERROR(VLOOKUP(A871,'[1]Turnover (BBG)'!$A:$C,2,FALSE),0)</f>
        <v>9494720.25</v>
      </c>
      <c r="Z871" s="6" t="str">
        <f>+IFERROR(IFERROR(VLOOKUP(M871,'[1]Category Mapping'!A:B,2,0),VLOOKUP(N871,'[1]Category Mapping'!A:B,2,0)),"Other")</f>
        <v>Other</v>
      </c>
      <c r="AA871" s="7">
        <v>420930010.43128967</v>
      </c>
      <c r="AB871" s="6"/>
    </row>
    <row r="872" spans="1:28">
      <c r="A872" t="s">
        <v>5326</v>
      </c>
      <c r="B872">
        <v>871</v>
      </c>
      <c r="C872" t="s">
        <v>5327</v>
      </c>
      <c r="D872" t="s">
        <v>5328</v>
      </c>
      <c r="E872" s="5" t="s">
        <v>29</v>
      </c>
      <c r="F872">
        <v>1</v>
      </c>
      <c r="G872" t="s">
        <v>5329</v>
      </c>
      <c r="H872" t="s">
        <v>5330</v>
      </c>
      <c r="I872">
        <v>0.1</v>
      </c>
      <c r="J872">
        <v>0.11</v>
      </c>
      <c r="K872" s="5">
        <v>43872</v>
      </c>
      <c r="L872" t="s">
        <v>32</v>
      </c>
      <c r="M872" t="s">
        <v>223</v>
      </c>
      <c r="N872" t="s">
        <v>43</v>
      </c>
      <c r="P872" s="6" t="s">
        <v>494</v>
      </c>
      <c r="Q872" t="s">
        <v>5331</v>
      </c>
      <c r="R872" s="6">
        <f ca="1">IFERROR(IF(AND(OR(P872="Global X Investments Canada Inc",P872="Fidelity Investments Canada ULC",P872="3iQ Corp."), ISNUMBER(SEARCH("/U", A872))), 0, VLOOKUP(A872,'[1]aum (BBG)'!$A:$D,2,FALSE)),0)</f>
        <v>51797427.017211914</v>
      </c>
      <c r="S872" s="6">
        <f ca="1">IFERROR(IF(AND(OR(P872="Global X Investments Canada Inc",P872="Fidelity Investments Canada ULC",P872="3iQ Corp."), ISNUMBER(SEARCH("/U", A872))), 0, VLOOKUP(A872,'[1]fund_flow (BBG)'!$A:$D,2,FALSE)),0)</f>
        <v>20562185</v>
      </c>
      <c r="T872" s="6">
        <f ca="1">IFERROR(IF(AND(OR(P872="Global X Investments Canada Inc",P872="Fidelity Investments Canada ULC",P872="3iQ Corp."), ISNUMBER(SEARCH("/U", A872))), 0, VLOOKUP(A872,'[1]fund_flow (BBG)'!$A:$D,4,FALSE)),0)</f>
        <v>733889.49999999744</v>
      </c>
      <c r="U872" s="6">
        <f ca="1">IFERROR(IF(AND(OR(P872="Global X Investments Canada Inc",P872="Fidelity Investments Canada ULC",P872="3iQ Corp."), ISNUMBER(SEARCH("/U", A872))), 0, VLOOKUP(A872,'[1]fund_flow (BBG)'!$E:$F,2,FALSE)),0)</f>
        <v>7324066</v>
      </c>
      <c r="V872" s="6">
        <f ca="1">IFERROR(IF(AND(OR(P872="Global X Investments Canada Inc",P872="Fidelity Investments Canada ULC",P872="3iQ Corp."), ISNUMBER(SEARCH("/U", A872))), 0, VLOOKUP(A872,'[1]fund_flow (BBG)'!$G:$H,2,FALSE)),0)</f>
        <v>0</v>
      </c>
      <c r="W872" s="6">
        <f ca="1">IFERROR(IF(AND(OR(P872="Global X Investments Canada Inc",P872="Fidelity Investments Canada ULC",P872="3iQ Corp."), ISNUMBER(SEARCH("/U", A872))), 0, VLOOKUP(A872,'[1]fund_flow (BBG)'!$I:$J,2,FALSE)),0)</f>
        <v>28620140.499999996</v>
      </c>
      <c r="X872" s="6">
        <f ca="1">IFERROR(VLOOKUP(A872,'[1]num_trades (BBG)'!$A:$C,2,FALSE),0)</f>
        <v>185</v>
      </c>
      <c r="Y872" s="6">
        <f ca="1">IFERROR(VLOOKUP(A872,'[1]Turnover (BBG)'!$A:$C,2,FALSE),0)</f>
        <v>21297300.300000004</v>
      </c>
      <c r="Z872" s="6" t="str">
        <f>+IFERROR(IFERROR(VLOOKUP(M872,'[1]Category Mapping'!A:B,2,0),VLOOKUP(N872,'[1]Category Mapping'!A:B,2,0)),"Other")</f>
        <v>Other</v>
      </c>
      <c r="AA872" s="7">
        <v>30789211.822509766</v>
      </c>
      <c r="AB872" s="6"/>
    </row>
    <row r="873" spans="1:28">
      <c r="A873" t="s">
        <v>5332</v>
      </c>
      <c r="B873">
        <v>872</v>
      </c>
      <c r="C873" t="s">
        <v>5333</v>
      </c>
      <c r="D873" t="s">
        <v>5334</v>
      </c>
      <c r="E873" s="5" t="s">
        <v>29</v>
      </c>
      <c r="F873">
        <v>1</v>
      </c>
      <c r="G873" t="s">
        <v>5335</v>
      </c>
      <c r="H873" t="s">
        <v>5336</v>
      </c>
      <c r="I873">
        <v>0.15</v>
      </c>
      <c r="J873">
        <v>0.17</v>
      </c>
      <c r="K873" s="5">
        <v>43872</v>
      </c>
      <c r="L873" t="s">
        <v>32</v>
      </c>
      <c r="M873" t="s">
        <v>223</v>
      </c>
      <c r="N873" t="s">
        <v>43</v>
      </c>
      <c r="P873" s="6" t="s">
        <v>494</v>
      </c>
      <c r="Q873" t="s">
        <v>5337</v>
      </c>
      <c r="R873" s="6">
        <f ca="1">IFERROR(IF(AND(OR(P873="Global X Investments Canada Inc",P873="Fidelity Investments Canada ULC",P873="3iQ Corp."), ISNUMBER(SEARCH("/U", A873))), 0, VLOOKUP(A873,'[1]aum (BBG)'!$A:$D,2,FALSE)),0)</f>
        <v>32536679.357528687</v>
      </c>
      <c r="S873" s="6">
        <f ca="1">IFERROR(IF(AND(OR(P873="Global X Investments Canada Inc",P873="Fidelity Investments Canada ULC",P873="3iQ Corp."), ISNUMBER(SEARCH("/U", A873))), 0, VLOOKUP(A873,'[1]fund_flow (BBG)'!$A:$D,2,FALSE)),0)</f>
        <v>0</v>
      </c>
      <c r="T873" s="6">
        <f ca="1">IFERROR(IF(AND(OR(P873="Global X Investments Canada Inc",P873="Fidelity Investments Canada ULC",P873="3iQ Corp."), ISNUMBER(SEARCH("/U", A873))), 0, VLOOKUP(A873,'[1]fund_flow (BBG)'!$A:$D,4,FALSE)),0)</f>
        <v>0</v>
      </c>
      <c r="U873" s="6">
        <f ca="1">IFERROR(IF(AND(OR(P873="Global X Investments Canada Inc",P873="Fidelity Investments Canada ULC",P873="3iQ Corp."), ISNUMBER(SEARCH("/U", A873))), 0, VLOOKUP(A873,'[1]fund_flow (BBG)'!$E:$F,2,FALSE)),0)</f>
        <v>726472.24999999744</v>
      </c>
      <c r="V873" s="6">
        <f ca="1">IFERROR(IF(AND(OR(P873="Global X Investments Canada Inc",P873="Fidelity Investments Canada ULC",P873="3iQ Corp."), ISNUMBER(SEARCH("/U", A873))), 0, VLOOKUP(A873,'[1]fund_flow (BBG)'!$G:$H,2,FALSE)),0)</f>
        <v>0</v>
      </c>
      <c r="W873" s="6">
        <f ca="1">IFERROR(IF(AND(OR(P873="Global X Investments Canada Inc",P873="Fidelity Investments Canada ULC",P873="3iQ Corp."), ISNUMBER(SEARCH("/U", A873))), 0, VLOOKUP(A873,'[1]fund_flow (BBG)'!$I:$J,2,FALSE)),0)</f>
        <v>726472.24999999744</v>
      </c>
      <c r="X873" s="6">
        <f ca="1">IFERROR(VLOOKUP(A873,'[1]num_trades (BBG)'!$A:$C,2,FALSE),0)</f>
        <v>109</v>
      </c>
      <c r="Y873" s="6">
        <f ca="1">IFERROR(VLOOKUP(A873,'[1]Turnover (BBG)'!$A:$C,2,FALSE),0)</f>
        <v>1048171.4400000001</v>
      </c>
      <c r="Z873" s="6" t="str">
        <f>+IFERROR(IFERROR(VLOOKUP(M873,'[1]Category Mapping'!A:B,2,0),VLOOKUP(N873,'[1]Category Mapping'!A:B,2,0)),"Other")</f>
        <v>Other</v>
      </c>
      <c r="AA873" s="7">
        <v>24756762.084960938</v>
      </c>
      <c r="AB873" s="6"/>
    </row>
    <row r="874" spans="1:28">
      <c r="A874" t="s">
        <v>5338</v>
      </c>
      <c r="B874">
        <v>873</v>
      </c>
      <c r="C874" t="s">
        <v>5339</v>
      </c>
      <c r="D874" t="s">
        <v>5340</v>
      </c>
      <c r="E874" s="5" t="s">
        <v>29</v>
      </c>
      <c r="F874">
        <v>1</v>
      </c>
      <c r="G874" t="s">
        <v>5341</v>
      </c>
      <c r="H874" t="s">
        <v>5342</v>
      </c>
      <c r="I874">
        <v>0.2</v>
      </c>
      <c r="J874">
        <v>0.23</v>
      </c>
      <c r="K874" s="5">
        <v>43872</v>
      </c>
      <c r="L874" t="s">
        <v>32</v>
      </c>
      <c r="M874" t="s">
        <v>2198</v>
      </c>
      <c r="N874" t="s">
        <v>210</v>
      </c>
      <c r="P874" s="6" t="s">
        <v>494</v>
      </c>
      <c r="Q874" t="s">
        <v>5343</v>
      </c>
      <c r="R874" s="6">
        <f ca="1">IFERROR(IF(AND(OR(P874="Global X Investments Canada Inc",P874="Fidelity Investments Canada ULC",P874="3iQ Corp."), ISNUMBER(SEARCH("/U", A874))), 0, VLOOKUP(A874,'[1]aum (BBG)'!$A:$D,2,FALSE)),0)</f>
        <v>214701999.62234497</v>
      </c>
      <c r="S874" s="6">
        <f ca="1">IFERROR(IF(AND(OR(P874="Global X Investments Canada Inc",P874="Fidelity Investments Canada ULC",P874="3iQ Corp."), ISNUMBER(SEARCH("/U", A874))), 0, VLOOKUP(A874,'[1]fund_flow (BBG)'!$A:$D,2,FALSE)),0)</f>
        <v>-859037.0999999817</v>
      </c>
      <c r="T874" s="6">
        <f ca="1">IFERROR(IF(AND(OR(P874="Global X Investments Canada Inc",P874="Fidelity Investments Canada ULC",P874="3iQ Corp."), ISNUMBER(SEARCH("/U", A874))), 0, VLOOKUP(A874,'[1]fund_flow (BBG)'!$A:$D,4,FALSE)),0)</f>
        <v>-2161536.0000000051</v>
      </c>
      <c r="U874" s="6">
        <f ca="1">IFERROR(IF(AND(OR(P874="Global X Investments Canada Inc",P874="Fidelity Investments Canada ULC",P874="3iQ Corp."), ISNUMBER(SEARCH("/U", A874))), 0, VLOOKUP(A874,'[1]fund_flow (BBG)'!$E:$F,2,FALSE)),0)</f>
        <v>-431024.70000001637</v>
      </c>
      <c r="V874" s="6">
        <f ca="1">IFERROR(IF(AND(OR(P874="Global X Investments Canada Inc",P874="Fidelity Investments Canada ULC",P874="3iQ Corp."), ISNUMBER(SEARCH("/U", A874))), 0, VLOOKUP(A874,'[1]fund_flow (BBG)'!$G:$H,2,FALSE)),0)</f>
        <v>433404.75000001641</v>
      </c>
      <c r="W874" s="6">
        <f ca="1">IFERROR(IF(AND(OR(P874="Global X Investments Canada Inc",P874="Fidelity Investments Canada ULC",P874="3iQ Corp."), ISNUMBER(SEARCH("/U", A874))), 0, VLOOKUP(A874,'[1]fund_flow (BBG)'!$I:$J,2,FALSE)),0)</f>
        <v>-8192614.0500000035</v>
      </c>
      <c r="X874" s="6">
        <f ca="1">IFERROR(VLOOKUP(A874,'[1]num_trades (BBG)'!$A:$C,2,FALSE),0)</f>
        <v>241</v>
      </c>
      <c r="Y874" s="6">
        <f ca="1">IFERROR(VLOOKUP(A874,'[1]Turnover (BBG)'!$A:$C,2,FALSE),0)</f>
        <v>3748639.5</v>
      </c>
      <c r="Z874" s="6" t="str">
        <f>+IFERROR(IFERROR(VLOOKUP(M874,'[1]Category Mapping'!A:B,2,0),VLOOKUP(N874,'[1]Category Mapping'!A:B,2,0)),"Other")</f>
        <v>Other</v>
      </c>
      <c r="AA874" s="7">
        <v>180021119.57550049</v>
      </c>
      <c r="AB874" s="6"/>
    </row>
    <row r="875" spans="1:28">
      <c r="A875" t="s">
        <v>5344</v>
      </c>
      <c r="B875">
        <v>874</v>
      </c>
      <c r="C875" t="s">
        <v>5345</v>
      </c>
      <c r="D875" t="s">
        <v>5346</v>
      </c>
      <c r="E875" s="5" t="s">
        <v>29</v>
      </c>
      <c r="F875">
        <v>1</v>
      </c>
      <c r="G875" t="s">
        <v>5347</v>
      </c>
      <c r="H875" t="s">
        <v>5348</v>
      </c>
      <c r="I875">
        <v>0.59</v>
      </c>
      <c r="J875">
        <v>0.66</v>
      </c>
      <c r="K875" s="5">
        <v>43875</v>
      </c>
      <c r="L875" t="s">
        <v>32</v>
      </c>
      <c r="M875" t="s">
        <v>586</v>
      </c>
      <c r="N875" t="s">
        <v>587</v>
      </c>
      <c r="P875" s="6" t="s">
        <v>886</v>
      </c>
      <c r="Q875" t="s">
        <v>5349</v>
      </c>
      <c r="R875" s="6">
        <f ca="1">IFERROR(IF(AND(OR(P875="Global X Investments Canada Inc",P875="Fidelity Investments Canada ULC",P875="3iQ Corp."), ISNUMBER(SEARCH("/U", A875))), 0, VLOOKUP(A875,'[1]aum (BBG)'!$A:$D,2,FALSE)),0)</f>
        <v>335997156.14318848</v>
      </c>
      <c r="S875" s="6">
        <f ca="1">IFERROR(IF(AND(OR(P875="Global X Investments Canada Inc",P875="Fidelity Investments Canada ULC",P875="3iQ Corp."), ISNUMBER(SEARCH("/U", A875))), 0, VLOOKUP(A875,'[1]fund_flow (BBG)'!$A:$D,2,FALSE)),0)</f>
        <v>6433200.0000000261</v>
      </c>
      <c r="T875" s="6">
        <f ca="1">IFERROR(IF(AND(OR(P875="Global X Investments Canada Inc",P875="Fidelity Investments Canada ULC",P875="3iQ Corp."), ISNUMBER(SEARCH("/U", A875))), 0, VLOOKUP(A875,'[1]fund_flow (BBG)'!$A:$D,4,FALSE)),0)</f>
        <v>5512905.000000013</v>
      </c>
      <c r="U875" s="6">
        <f ca="1">IFERROR(IF(AND(OR(P875="Global X Investments Canada Inc",P875="Fidelity Investments Canada ULC",P875="3iQ Corp."), ISNUMBER(SEARCH("/U", A875))), 0, VLOOKUP(A875,'[1]fund_flow (BBG)'!$E:$F,2,FALSE)),0)</f>
        <v>12834159.999999985</v>
      </c>
      <c r="V875" s="6">
        <f ca="1">IFERROR(IF(AND(OR(P875="Global X Investments Canada Inc",P875="Fidelity Investments Canada ULC",P875="3iQ Corp."), ISNUMBER(SEARCH("/U", A875))), 0, VLOOKUP(A875,'[1]fund_flow (BBG)'!$G:$H,2,FALSE)),0)</f>
        <v>21151934.999999974</v>
      </c>
      <c r="W875" s="6">
        <f ca="1">IFERROR(IF(AND(OR(P875="Global X Investments Canada Inc",P875="Fidelity Investments Canada ULC",P875="3iQ Corp."), ISNUMBER(SEARCH("/U", A875))), 0, VLOOKUP(A875,'[1]fund_flow (BBG)'!$I:$J,2,FALSE)),0)</f>
        <v>50510749.999999993</v>
      </c>
      <c r="X875" s="6">
        <f ca="1">IFERROR(VLOOKUP(A875,'[1]num_trades (BBG)'!$A:$C,2,FALSE),0)</f>
        <v>492</v>
      </c>
      <c r="Y875" s="6">
        <f ca="1">IFERROR(VLOOKUP(A875,'[1]Turnover (BBG)'!$A:$C,2,FALSE),0)</f>
        <v>15491956.4</v>
      </c>
      <c r="Z875" s="6" t="str">
        <f>+IFERROR(IFERROR(VLOOKUP(M875,'[1]Category Mapping'!A:B,2,0),VLOOKUP(N875,'[1]Category Mapping'!A:B,2,0)),"Other")</f>
        <v>Other</v>
      </c>
      <c r="AA875" s="7">
        <v>148902004.43267825</v>
      </c>
      <c r="AB875" s="6"/>
    </row>
    <row r="876" spans="1:28">
      <c r="A876" t="s">
        <v>5350</v>
      </c>
      <c r="B876">
        <v>875</v>
      </c>
      <c r="C876" t="s">
        <v>5351</v>
      </c>
      <c r="D876" t="s">
        <v>5352</v>
      </c>
      <c r="E876" s="5" t="s">
        <v>29</v>
      </c>
      <c r="F876">
        <v>1</v>
      </c>
      <c r="G876" t="s">
        <v>5353</v>
      </c>
      <c r="H876" t="s">
        <v>5354</v>
      </c>
      <c r="I876">
        <v>0.59</v>
      </c>
      <c r="J876">
        <v>0.63</v>
      </c>
      <c r="K876" s="5">
        <v>43875</v>
      </c>
      <c r="L876" t="s">
        <v>32</v>
      </c>
      <c r="M876" t="s">
        <v>586</v>
      </c>
      <c r="N876" t="s">
        <v>587</v>
      </c>
      <c r="P876" s="6" t="s">
        <v>886</v>
      </c>
      <c r="Q876" t="s">
        <v>5355</v>
      </c>
      <c r="R876" s="6">
        <f ca="1">IFERROR(IF(AND(OR(P876="Global X Investments Canada Inc",P876="Fidelity Investments Canada ULC",P876="3iQ Corp."), ISNUMBER(SEARCH("/U", A876))), 0, VLOOKUP(A876,'[1]aum (BBG)'!$A:$D,2,FALSE)),0)</f>
        <v>19601340.866088867</v>
      </c>
      <c r="S876" s="6">
        <f ca="1">IFERROR(IF(AND(OR(P876="Global X Investments Canada Inc",P876="Fidelity Investments Canada ULC",P876="3iQ Corp."), ISNUMBER(SEARCH("/U", A876))), 0, VLOOKUP(A876,'[1]fund_flow (BBG)'!$A:$D,2,FALSE)),0)</f>
        <v>0</v>
      </c>
      <c r="T876" s="6">
        <f ca="1">IFERROR(IF(AND(OR(P876="Global X Investments Canada Inc",P876="Fidelity Investments Canada ULC",P876="3iQ Corp."), ISNUMBER(SEARCH("/U", A876))), 0, VLOOKUP(A876,'[1]fund_flow (BBG)'!$A:$D,4,FALSE)),0)</f>
        <v>891200.00000000093</v>
      </c>
      <c r="U876" s="6">
        <f ca="1">IFERROR(IF(AND(OR(P876="Global X Investments Canada Inc",P876="Fidelity Investments Canada ULC",P876="3iQ Corp."), ISNUMBER(SEARCH("/U", A876))), 0, VLOOKUP(A876,'[1]fund_flow (BBG)'!$E:$F,2,FALSE)),0)</f>
        <v>0</v>
      </c>
      <c r="V876" s="6">
        <f ca="1">IFERROR(IF(AND(OR(P876="Global X Investments Canada Inc",P876="Fidelity Investments Canada ULC",P876="3iQ Corp."), ISNUMBER(SEARCH("/U", A876))), 0, VLOOKUP(A876,'[1]fund_flow (BBG)'!$G:$H,2,FALSE)),0)</f>
        <v>890800.0000000007</v>
      </c>
      <c r="W876" s="6">
        <f ca="1">IFERROR(IF(AND(OR(P876="Global X Investments Canada Inc",P876="Fidelity Investments Canada ULC",P876="3iQ Corp."), ISNUMBER(SEARCH("/U", A876))), 0, VLOOKUP(A876,'[1]fund_flow (BBG)'!$I:$J,2,FALSE)),0)</f>
        <v>2670195.0000000023</v>
      </c>
      <c r="X876" s="6">
        <f ca="1">IFERROR(VLOOKUP(A876,'[1]num_trades (BBG)'!$A:$C,2,FALSE),0)</f>
        <v>65</v>
      </c>
      <c r="Y876" s="6">
        <f ca="1">IFERROR(VLOOKUP(A876,'[1]Turnover (BBG)'!$A:$C,2,FALSE),0)</f>
        <v>467131.31000000006</v>
      </c>
      <c r="Z876" s="6" t="str">
        <f>+IFERROR(IFERROR(VLOOKUP(M876,'[1]Category Mapping'!A:B,2,0),VLOOKUP(N876,'[1]Category Mapping'!A:B,2,0)),"Other")</f>
        <v>Other</v>
      </c>
      <c r="AA876" s="7">
        <v>5343810.0814819336</v>
      </c>
      <c r="AB876" s="6"/>
    </row>
    <row r="877" spans="1:28">
      <c r="A877" t="s">
        <v>5356</v>
      </c>
      <c r="B877">
        <v>876</v>
      </c>
      <c r="C877" t="s">
        <v>5357</v>
      </c>
      <c r="D877" t="s">
        <v>5358</v>
      </c>
      <c r="E877" s="5" t="s">
        <v>29</v>
      </c>
      <c r="F877">
        <v>1</v>
      </c>
      <c r="G877" t="s">
        <v>5359</v>
      </c>
      <c r="H877" t="s">
        <v>5360</v>
      </c>
      <c r="I877">
        <v>0.7</v>
      </c>
      <c r="J877">
        <v>0.76</v>
      </c>
      <c r="K877" s="5">
        <v>43881</v>
      </c>
      <c r="L877" t="s">
        <v>32</v>
      </c>
      <c r="M877" t="s">
        <v>357</v>
      </c>
      <c r="N877" t="s">
        <v>115</v>
      </c>
      <c r="P877" s="6" t="s">
        <v>2833</v>
      </c>
      <c r="Q877" t="s">
        <v>5361</v>
      </c>
      <c r="R877" s="6">
        <f ca="1">IFERROR(IF(AND(OR(P877="Global X Investments Canada Inc",P877="Fidelity Investments Canada ULC",P877="3iQ Corp."), ISNUMBER(SEARCH("/U", A877))), 0, VLOOKUP(A877,'[1]aum (BBG)'!$A:$D,2,FALSE)),0)</f>
        <v>51898654.222488403</v>
      </c>
      <c r="S877" s="6">
        <f ca="1">IFERROR(IF(AND(OR(P877="Global X Investments Canada Inc",P877="Fidelity Investments Canada ULC",P877="3iQ Corp."), ISNUMBER(SEARCH("/U", A877))), 0, VLOOKUP(A877,'[1]fund_flow (BBG)'!$A:$D,2,FALSE)),0)</f>
        <v>0</v>
      </c>
      <c r="T877" s="6">
        <f ca="1">IFERROR(IF(AND(OR(P877="Global X Investments Canada Inc",P877="Fidelity Investments Canada ULC",P877="3iQ Corp."), ISNUMBER(SEARCH("/U", A877))), 0, VLOOKUP(A877,'[1]fund_flow (BBG)'!$A:$D,4,FALSE)),0)</f>
        <v>0</v>
      </c>
      <c r="U877" s="6">
        <f ca="1">IFERROR(IF(AND(OR(P877="Global X Investments Canada Inc",P877="Fidelity Investments Canada ULC",P877="3iQ Corp."), ISNUMBER(SEARCH("/U", A877))), 0, VLOOKUP(A877,'[1]fund_flow (BBG)'!$E:$F,2,FALSE)),0)</f>
        <v>0</v>
      </c>
      <c r="V877" s="6">
        <f ca="1">IFERROR(IF(AND(OR(P877="Global X Investments Canada Inc",P877="Fidelity Investments Canada ULC",P877="3iQ Corp."), ISNUMBER(SEARCH("/U", A877))), 0, VLOOKUP(A877,'[1]fund_flow (BBG)'!$G:$H,2,FALSE)),0)</f>
        <v>0</v>
      </c>
      <c r="W877" s="6">
        <f ca="1">IFERROR(IF(AND(OR(P877="Global X Investments Canada Inc",P877="Fidelity Investments Canada ULC",P877="3iQ Corp."), ISNUMBER(SEARCH("/U", A877))), 0, VLOOKUP(A877,'[1]fund_flow (BBG)'!$I:$J,2,FALSE)),0)</f>
        <v>0</v>
      </c>
      <c r="X877" s="6">
        <f ca="1">IFERROR(VLOOKUP(A877,'[1]num_trades (BBG)'!$A:$C,2,FALSE),0)</f>
        <v>25</v>
      </c>
      <c r="Y877" s="6">
        <f ca="1">IFERROR(VLOOKUP(A877,'[1]Turnover (BBG)'!$A:$C,2,FALSE),0)</f>
        <v>775396.2</v>
      </c>
      <c r="Z877" s="6" t="str">
        <f>+IFERROR(IFERROR(VLOOKUP(M877,'[1]Category Mapping'!A:B,2,0),VLOOKUP(N877,'[1]Category Mapping'!A:B,2,0)),"Other")</f>
        <v>Other</v>
      </c>
      <c r="AA877" s="7">
        <v>32526846.361160278</v>
      </c>
      <c r="AB877" s="6"/>
    </row>
    <row r="878" spans="1:28">
      <c r="A878" t="s">
        <v>5362</v>
      </c>
      <c r="B878">
        <v>877</v>
      </c>
      <c r="C878" t="s">
        <v>5363</v>
      </c>
      <c r="D878" t="s">
        <v>5364</v>
      </c>
      <c r="E878" s="5" t="s">
        <v>29</v>
      </c>
      <c r="F878">
        <v>1</v>
      </c>
      <c r="G878" t="s">
        <v>5365</v>
      </c>
      <c r="H878" t="s">
        <v>5366</v>
      </c>
      <c r="I878">
        <v>0.85</v>
      </c>
      <c r="J878">
        <v>0.95</v>
      </c>
      <c r="K878" s="5">
        <v>43881</v>
      </c>
      <c r="L878" t="s">
        <v>32</v>
      </c>
      <c r="M878" t="s">
        <v>142</v>
      </c>
      <c r="N878" t="s">
        <v>143</v>
      </c>
      <c r="P878" s="6" t="s">
        <v>2833</v>
      </c>
      <c r="Q878" t="s">
        <v>5367</v>
      </c>
      <c r="R878" s="6">
        <f ca="1">IFERROR(IF(AND(OR(P878="Global X Investments Canada Inc",P878="Fidelity Investments Canada ULC",P878="3iQ Corp."), ISNUMBER(SEARCH("/U", A878))), 0, VLOOKUP(A878,'[1]aum (BBG)'!$A:$D,2,FALSE)),0)</f>
        <v>22387050.247192383</v>
      </c>
      <c r="S878" s="6">
        <f ca="1">IFERROR(IF(AND(OR(P878="Global X Investments Canada Inc",P878="Fidelity Investments Canada ULC",P878="3iQ Corp."), ISNUMBER(SEARCH("/U", A878))), 0, VLOOKUP(A878,'[1]fund_flow (BBG)'!$A:$D,2,FALSE)),0)</f>
        <v>0</v>
      </c>
      <c r="T878" s="6">
        <f ca="1">IFERROR(IF(AND(OR(P878="Global X Investments Canada Inc",P878="Fidelity Investments Canada ULC",P878="3iQ Corp."), ISNUMBER(SEARCH("/U", A878))), 0, VLOOKUP(A878,'[1]fund_flow (BBG)'!$A:$D,4,FALSE)),0)</f>
        <v>0</v>
      </c>
      <c r="U878" s="6">
        <f ca="1">IFERROR(IF(AND(OR(P878="Global X Investments Canada Inc",P878="Fidelity Investments Canada ULC",P878="3iQ Corp."), ISNUMBER(SEARCH("/U", A878))), 0, VLOOKUP(A878,'[1]fund_flow (BBG)'!$E:$F,2,FALSE)),0)</f>
        <v>-2442329.9999999995</v>
      </c>
      <c r="V878" s="6">
        <f ca="1">IFERROR(IF(AND(OR(P878="Global X Investments Canada Inc",P878="Fidelity Investments Canada ULC",P878="3iQ Corp."), ISNUMBER(SEARCH("/U", A878))), 0, VLOOKUP(A878,'[1]fund_flow (BBG)'!$G:$H,2,FALSE)),0)</f>
        <v>0</v>
      </c>
      <c r="W878" s="6">
        <f ca="1">IFERROR(IF(AND(OR(P878="Global X Investments Canada Inc",P878="Fidelity Investments Canada ULC",P878="3iQ Corp."), ISNUMBER(SEARCH("/U", A878))), 0, VLOOKUP(A878,'[1]fund_flow (BBG)'!$I:$J,2,FALSE)),0)</f>
        <v>-2442329.9999999995</v>
      </c>
      <c r="X878" s="6">
        <f ca="1">IFERROR(VLOOKUP(A878,'[1]num_trades (BBG)'!$A:$C,2,FALSE),0)</f>
        <v>40</v>
      </c>
      <c r="Y878" s="6">
        <f ca="1">IFERROR(VLOOKUP(A878,'[1]Turnover (BBG)'!$A:$C,2,FALSE),0)</f>
        <v>72313.08</v>
      </c>
      <c r="Z878" s="6" t="str">
        <f>+IFERROR(IFERROR(VLOOKUP(M878,'[1]Category Mapping'!A:B,2,0),VLOOKUP(N878,'[1]Category Mapping'!A:B,2,0)),"Other")</f>
        <v>Other</v>
      </c>
      <c r="AA878" s="7">
        <v>21746604.871749874</v>
      </c>
      <c r="AB878" s="6"/>
    </row>
    <row r="879" spans="1:28">
      <c r="A879" t="s">
        <v>5368</v>
      </c>
      <c r="B879">
        <v>878</v>
      </c>
      <c r="C879" t="s">
        <v>5369</v>
      </c>
      <c r="D879" t="s">
        <v>5370</v>
      </c>
      <c r="E879" s="5" t="s">
        <v>29</v>
      </c>
      <c r="F879">
        <v>1</v>
      </c>
      <c r="G879" t="s">
        <v>5371</v>
      </c>
      <c r="H879" t="s">
        <v>5372</v>
      </c>
      <c r="I879">
        <v>0.85</v>
      </c>
      <c r="J879">
        <v>0.93</v>
      </c>
      <c r="K879" s="5">
        <v>43886</v>
      </c>
      <c r="L879" t="s">
        <v>32</v>
      </c>
      <c r="M879" t="s">
        <v>2385</v>
      </c>
      <c r="N879" t="s">
        <v>4866</v>
      </c>
      <c r="P879" s="6" t="s">
        <v>116</v>
      </c>
      <c r="Q879" t="s">
        <v>5373</v>
      </c>
      <c r="R879" s="6">
        <f ca="1">IFERROR(IF(AND(OR(P879="Global X Investments Canada Inc",P879="Fidelity Investments Canada ULC",P879="3iQ Corp."), ISNUMBER(SEARCH("/U", A879))), 0, VLOOKUP(A879,'[1]aum (BBG)'!$A:$D,2,FALSE)),0)</f>
        <v>49932483.291625977</v>
      </c>
      <c r="S879" s="6">
        <f ca="1">IFERROR(IF(AND(OR(P879="Global X Investments Canada Inc",P879="Fidelity Investments Canada ULC",P879="3iQ Corp."), ISNUMBER(SEARCH("/U", A879))), 0, VLOOKUP(A879,'[1]fund_flow (BBG)'!$A:$D,2,FALSE)),0)</f>
        <v>0</v>
      </c>
      <c r="T879" s="6">
        <f ca="1">IFERROR(IF(AND(OR(P879="Global X Investments Canada Inc",P879="Fidelity Investments Canada ULC",P879="3iQ Corp."), ISNUMBER(SEARCH("/U", A879))), 0, VLOOKUP(A879,'[1]fund_flow (BBG)'!$A:$D,4,FALSE)),0)</f>
        <v>0</v>
      </c>
      <c r="U879" s="6">
        <f ca="1">IFERROR(IF(AND(OR(P879="Global X Investments Canada Inc",P879="Fidelity Investments Canada ULC",P879="3iQ Corp."), ISNUMBER(SEARCH("/U", A879))), 0, VLOOKUP(A879,'[1]fund_flow (BBG)'!$E:$F,2,FALSE)),0)</f>
        <v>0</v>
      </c>
      <c r="V879" s="6">
        <f ca="1">IFERROR(IF(AND(OR(P879="Global X Investments Canada Inc",P879="Fidelity Investments Canada ULC",P879="3iQ Corp."), ISNUMBER(SEARCH("/U", A879))), 0, VLOOKUP(A879,'[1]fund_flow (BBG)'!$G:$H,2,FALSE)),0)</f>
        <v>-2620039.0000000019</v>
      </c>
      <c r="W879" s="6">
        <f ca="1">IFERROR(IF(AND(OR(P879="Global X Investments Canada Inc",P879="Fidelity Investments Canada ULC",P879="3iQ Corp."), ISNUMBER(SEARCH("/U", A879))), 0, VLOOKUP(A879,'[1]fund_flow (BBG)'!$I:$J,2,FALSE)),0)</f>
        <v>-2620039.0000000019</v>
      </c>
      <c r="X879" s="6">
        <f ca="1">IFERROR(VLOOKUP(A879,'[1]num_trades (BBG)'!$A:$C,2,FALSE),0)</f>
        <v>22</v>
      </c>
      <c r="Y879" s="6">
        <f ca="1">IFERROR(VLOOKUP(A879,'[1]Turnover (BBG)'!$A:$C,2,FALSE),0)</f>
        <v>167192.95999999999</v>
      </c>
      <c r="Z879" s="6" t="str">
        <f>+IFERROR(IFERROR(VLOOKUP(M879,'[1]Category Mapping'!A:B,2,0),VLOOKUP(N879,'[1]Category Mapping'!A:B,2,0)),"Other")</f>
        <v>Other</v>
      </c>
      <c r="AA879" s="7">
        <v>28044866.180419922</v>
      </c>
      <c r="AB879" s="6"/>
    </row>
    <row r="880" spans="1:28">
      <c r="A880" t="s">
        <v>5374</v>
      </c>
      <c r="B880">
        <v>879</v>
      </c>
      <c r="C880" t="s">
        <v>5375</v>
      </c>
      <c r="D880" t="s">
        <v>5376</v>
      </c>
      <c r="E880" s="5" t="s">
        <v>29</v>
      </c>
      <c r="F880">
        <v>1</v>
      </c>
      <c r="G880" t="s">
        <v>5377</v>
      </c>
      <c r="H880" t="s">
        <v>5378</v>
      </c>
      <c r="I880">
        <v>0.55000000000000004</v>
      </c>
      <c r="J880">
        <v>0.63</v>
      </c>
      <c r="K880" s="5">
        <v>43894</v>
      </c>
      <c r="L880" t="s">
        <v>32</v>
      </c>
      <c r="M880" t="s">
        <v>142</v>
      </c>
      <c r="N880" t="s">
        <v>507</v>
      </c>
      <c r="P880" s="6" t="s">
        <v>4323</v>
      </c>
      <c r="Q880" t="s">
        <v>5379</v>
      </c>
      <c r="R880" s="6">
        <f ca="1">IFERROR(IF(AND(OR(P880="Global X Investments Canada Inc",P880="Fidelity Investments Canada ULC",P880="3iQ Corp."), ISNUMBER(SEARCH("/U", A880))), 0, VLOOKUP(A880,'[1]aum (BBG)'!$A:$D,2,FALSE)),0)</f>
        <v>439577923.58398438</v>
      </c>
      <c r="S880" s="6">
        <f ca="1">IFERROR(IF(AND(OR(P880="Global X Investments Canada Inc",P880="Fidelity Investments Canada ULC",P880="3iQ Corp."), ISNUMBER(SEARCH("/U", A880))), 0, VLOOKUP(A880,'[1]fund_flow (BBG)'!$A:$D,2,FALSE)),0)</f>
        <v>0</v>
      </c>
      <c r="T880" s="6">
        <f ca="1">IFERROR(IF(AND(OR(P880="Global X Investments Canada Inc",P880="Fidelity Investments Canada ULC",P880="3iQ Corp."), ISNUMBER(SEARCH("/U", A880))), 0, VLOOKUP(A880,'[1]fund_flow (BBG)'!$A:$D,4,FALSE)),0)</f>
        <v>0</v>
      </c>
      <c r="U880" s="6">
        <f ca="1">IFERROR(IF(AND(OR(P880="Global X Investments Canada Inc",P880="Fidelity Investments Canada ULC",P880="3iQ Corp."), ISNUMBER(SEARCH("/U", A880))), 0, VLOOKUP(A880,'[1]fund_flow (BBG)'!$E:$F,2,FALSE)),0)</f>
        <v>0</v>
      </c>
      <c r="V880" s="6">
        <f ca="1">IFERROR(IF(AND(OR(P880="Global X Investments Canada Inc",P880="Fidelity Investments Canada ULC",P880="3iQ Corp."), ISNUMBER(SEARCH("/U", A880))), 0, VLOOKUP(A880,'[1]fund_flow (BBG)'!$G:$H,2,FALSE)),0)</f>
        <v>0</v>
      </c>
      <c r="W880" s="6">
        <f ca="1">IFERROR(IF(AND(OR(P880="Global X Investments Canada Inc",P880="Fidelity Investments Canada ULC",P880="3iQ Corp."), ISNUMBER(SEARCH("/U", A880))), 0, VLOOKUP(A880,'[1]fund_flow (BBG)'!$I:$J,2,FALSE)),0)</f>
        <v>0</v>
      </c>
      <c r="X880" s="6">
        <f ca="1">IFERROR(VLOOKUP(A880,'[1]num_trades (BBG)'!$A:$C,2,FALSE),0)</f>
        <v>169</v>
      </c>
      <c r="Y880" s="6">
        <f ca="1">IFERROR(VLOOKUP(A880,'[1]Turnover (BBG)'!$A:$C,2,FALSE),0)</f>
        <v>476448.03</v>
      </c>
      <c r="Z880" s="6" t="str">
        <f>+IFERROR(IFERROR(VLOOKUP(M880,'[1]Category Mapping'!A:B,2,0),VLOOKUP(N880,'[1]Category Mapping'!A:B,2,0)),"Other")</f>
        <v>Other</v>
      </c>
      <c r="AA880" s="7">
        <v>483880868.91174316</v>
      </c>
      <c r="AB880" s="6"/>
    </row>
    <row r="881" spans="1:28">
      <c r="A881" t="s">
        <v>5380</v>
      </c>
      <c r="B881">
        <v>880</v>
      </c>
      <c r="C881" t="s">
        <v>5381</v>
      </c>
      <c r="D881" t="s">
        <v>5382</v>
      </c>
      <c r="E881" s="5" t="s">
        <v>29</v>
      </c>
      <c r="F881">
        <v>1</v>
      </c>
      <c r="G881" t="s">
        <v>5383</v>
      </c>
      <c r="H881" s="8">
        <v>6.2877999999999999E+112</v>
      </c>
      <c r="I881">
        <v>0.6</v>
      </c>
      <c r="J881">
        <v>0.69</v>
      </c>
      <c r="K881" s="5">
        <v>43894</v>
      </c>
      <c r="L881" t="s">
        <v>32</v>
      </c>
      <c r="M881" t="s">
        <v>286</v>
      </c>
      <c r="N881" t="s">
        <v>287</v>
      </c>
      <c r="P881" s="6" t="s">
        <v>4323</v>
      </c>
      <c r="Q881" t="s">
        <v>5384</v>
      </c>
      <c r="R881" s="6">
        <f ca="1">IFERROR(IF(AND(OR(P881="Global X Investments Canada Inc",P881="Fidelity Investments Canada ULC",P881="3iQ Corp."), ISNUMBER(SEARCH("/U", A881))), 0, VLOOKUP(A881,'[1]aum (BBG)'!$A:$D,2,FALSE)),0)</f>
        <v>2069024333.6677551</v>
      </c>
      <c r="S881" s="6">
        <f ca="1">IFERROR(IF(AND(OR(P881="Global X Investments Canada Inc",P881="Fidelity Investments Canada ULC",P881="3iQ Corp."), ISNUMBER(SEARCH("/U", A881))), 0, VLOOKUP(A881,'[1]fund_flow (BBG)'!$A:$D,2,FALSE)),0)</f>
        <v>8148522.5000001965</v>
      </c>
      <c r="T881" s="6">
        <f ca="1">IFERROR(IF(AND(OR(P881="Global X Investments Canada Inc",P881="Fidelity Investments Canada ULC",P881="3iQ Corp."), ISNUMBER(SEARCH("/U", A881))), 0, VLOOKUP(A881,'[1]fund_flow (BBG)'!$A:$D,4,FALSE)),0)</f>
        <v>-227123335.00000015</v>
      </c>
      <c r="U881" s="6">
        <f ca="1">IFERROR(IF(AND(OR(P881="Global X Investments Canada Inc",P881="Fidelity Investments Canada ULC",P881="3iQ Corp."), ISNUMBER(SEARCH("/U", A881))), 0, VLOOKUP(A881,'[1]fund_flow (BBG)'!$E:$F,2,FALSE)),0)</f>
        <v>-57145365.000000127</v>
      </c>
      <c r="V881" s="6">
        <f ca="1">IFERROR(IF(AND(OR(P881="Global X Investments Canada Inc",P881="Fidelity Investments Canada ULC",P881="3iQ Corp."), ISNUMBER(SEARCH("/U", A881))), 0, VLOOKUP(A881,'[1]fund_flow (BBG)'!$G:$H,2,FALSE)),0)</f>
        <v>3609510.0000001369</v>
      </c>
      <c r="W881" s="6">
        <f ca="1">IFERROR(IF(AND(OR(P881="Global X Investments Canada Inc",P881="Fidelity Investments Canada ULC",P881="3iQ Corp."), ISNUMBER(SEARCH("/U", A881))), 0, VLOOKUP(A881,'[1]fund_flow (BBG)'!$I:$J,2,FALSE)),0)</f>
        <v>-271310587.5</v>
      </c>
      <c r="X881" s="6">
        <f ca="1">IFERROR(VLOOKUP(A881,'[1]num_trades (BBG)'!$A:$C,2,FALSE),0)</f>
        <v>566</v>
      </c>
      <c r="Y881" s="6">
        <f ca="1">IFERROR(VLOOKUP(A881,'[1]Turnover (BBG)'!$A:$C,2,FALSE),0)</f>
        <v>13380243.200000001</v>
      </c>
      <c r="Z881" s="6" t="str">
        <f>+IFERROR(IFERROR(VLOOKUP(M881,'[1]Category Mapping'!A:B,2,0),VLOOKUP(N881,'[1]Category Mapping'!A:B,2,0)),"Other")</f>
        <v>Other</v>
      </c>
      <c r="AA881" s="7">
        <v>2175647694.3969727</v>
      </c>
      <c r="AB881" s="6"/>
    </row>
    <row r="882" spans="1:28">
      <c r="A882" t="s">
        <v>5385</v>
      </c>
      <c r="B882">
        <v>881</v>
      </c>
      <c r="C882" t="s">
        <v>5386</v>
      </c>
      <c r="D882" t="s">
        <v>5387</v>
      </c>
      <c r="E882" s="5" t="s">
        <v>29</v>
      </c>
      <c r="F882">
        <v>1</v>
      </c>
      <c r="G882" t="s">
        <v>5388</v>
      </c>
      <c r="H882" t="s">
        <v>5389</v>
      </c>
      <c r="I882">
        <v>0.65</v>
      </c>
      <c r="J882">
        <v>0.75</v>
      </c>
      <c r="K882" s="5">
        <v>43894</v>
      </c>
      <c r="L882" t="s">
        <v>32</v>
      </c>
      <c r="M882" t="s">
        <v>286</v>
      </c>
      <c r="N882" t="s">
        <v>1395</v>
      </c>
      <c r="P882" s="6" t="s">
        <v>4323</v>
      </c>
      <c r="Q882" t="s">
        <v>5390</v>
      </c>
      <c r="R882" s="6">
        <f ca="1">IFERROR(IF(AND(OR(P882="Global X Investments Canada Inc",P882="Fidelity Investments Canada ULC",P882="3iQ Corp."), ISNUMBER(SEARCH("/U", A882))), 0, VLOOKUP(A882,'[1]aum (BBG)'!$A:$D,2,FALSE)),0)</f>
        <v>298223992.82455444</v>
      </c>
      <c r="S882" s="6">
        <f ca="1">IFERROR(IF(AND(OR(P882="Global X Investments Canada Inc",P882="Fidelity Investments Canada ULC",P882="3iQ Corp."), ISNUMBER(SEARCH("/U", A882))), 0, VLOOKUP(A882,'[1]fund_flow (BBG)'!$A:$D,2,FALSE)),0)</f>
        <v>1039970.0000000147</v>
      </c>
      <c r="T882" s="6">
        <f ca="1">IFERROR(IF(AND(OR(P882="Global X Investments Canada Inc",P882="Fidelity Investments Canada ULC",P882="3iQ Corp."), ISNUMBER(SEARCH("/U", A882))), 0, VLOOKUP(A882,'[1]fund_flow (BBG)'!$A:$D,4,FALSE)),0)</f>
        <v>1045320.0000000149</v>
      </c>
      <c r="U882" s="6">
        <f ca="1">IFERROR(IF(AND(OR(P882="Global X Investments Canada Inc",P882="Fidelity Investments Canada ULC",P882="3iQ Corp."), ISNUMBER(SEARCH("/U", A882))), 0, VLOOKUP(A882,'[1]fund_flow (BBG)'!$E:$F,2,FALSE)),0)</f>
        <v>1071164.9999999772</v>
      </c>
      <c r="V882" s="6">
        <f ca="1">IFERROR(IF(AND(OR(P882="Global X Investments Canada Inc",P882="Fidelity Investments Canada ULC",P882="3iQ Corp."), ISNUMBER(SEARCH("/U", A882))), 0, VLOOKUP(A882,'[1]fund_flow (BBG)'!$G:$H,2,FALSE)),0)</f>
        <v>0</v>
      </c>
      <c r="W882" s="6">
        <f ca="1">IFERROR(IF(AND(OR(P882="Global X Investments Canada Inc",P882="Fidelity Investments Canada ULC",P882="3iQ Corp."), ISNUMBER(SEARCH("/U", A882))), 0, VLOOKUP(A882,'[1]fund_flow (BBG)'!$I:$J,2,FALSE)),0)</f>
        <v>7429.9999999993015</v>
      </c>
      <c r="X882" s="6">
        <f ca="1">IFERROR(VLOOKUP(A882,'[1]num_trades (BBG)'!$A:$C,2,FALSE),0)</f>
        <v>59</v>
      </c>
      <c r="Y882" s="6">
        <f ca="1">IFERROR(VLOOKUP(A882,'[1]Turnover (BBG)'!$A:$C,2,FALSE),0)</f>
        <v>1186190.46</v>
      </c>
      <c r="Z882" s="6" t="str">
        <f>+IFERROR(IFERROR(VLOOKUP(M882,'[1]Category Mapping'!A:B,2,0),VLOOKUP(N882,'[1]Category Mapping'!A:B,2,0)),"Other")</f>
        <v>Other</v>
      </c>
      <c r="AA882" s="7">
        <v>476180370.14007568</v>
      </c>
      <c r="AB882" s="6"/>
    </row>
    <row r="883" spans="1:28">
      <c r="A883" t="s">
        <v>5391</v>
      </c>
      <c r="B883">
        <v>882</v>
      </c>
      <c r="C883" t="s">
        <v>5392</v>
      </c>
      <c r="D883" t="s">
        <v>5393</v>
      </c>
      <c r="E883" s="5" t="s">
        <v>29</v>
      </c>
      <c r="F883">
        <v>1</v>
      </c>
      <c r="G883" t="s">
        <v>5394</v>
      </c>
      <c r="H883" t="s">
        <v>5395</v>
      </c>
      <c r="I883">
        <v>0.55000000000000004</v>
      </c>
      <c r="J883">
        <v>0.63</v>
      </c>
      <c r="K883" s="5">
        <v>43894</v>
      </c>
      <c r="L883" t="s">
        <v>32</v>
      </c>
      <c r="M883" t="s">
        <v>1307</v>
      </c>
      <c r="N883" t="s">
        <v>232</v>
      </c>
      <c r="P883" s="6" t="s">
        <v>4323</v>
      </c>
      <c r="Q883" t="s">
        <v>5396</v>
      </c>
      <c r="R883" s="6">
        <f ca="1">IFERROR(IF(AND(OR(P883="Global X Investments Canada Inc",P883="Fidelity Investments Canada ULC",P883="3iQ Corp."), ISNUMBER(SEARCH("/U", A883))), 0, VLOOKUP(A883,'[1]aum (BBG)'!$A:$D,2,FALSE)),0)</f>
        <v>2851521690.0348663</v>
      </c>
      <c r="S883" s="6">
        <f ca="1">IFERROR(IF(AND(OR(P883="Global X Investments Canada Inc",P883="Fidelity Investments Canada ULC",P883="3iQ Corp."), ISNUMBER(SEARCH("/U", A883))), 0, VLOOKUP(A883,'[1]fund_flow (BBG)'!$A:$D,2,FALSE)),0)</f>
        <v>564587.50000012841</v>
      </c>
      <c r="T883" s="6">
        <f ca="1">IFERROR(IF(AND(OR(P883="Global X Investments Canada Inc",P883="Fidelity Investments Canada ULC",P883="3iQ Corp."), ISNUMBER(SEARCH("/U", A883))), 0, VLOOKUP(A883,'[1]fund_flow (BBG)'!$A:$D,4,FALSE)),0)</f>
        <v>2259509.9999998715</v>
      </c>
      <c r="U883" s="6">
        <f ca="1">IFERROR(IF(AND(OR(P883="Global X Investments Canada Inc",P883="Fidelity Investments Canada ULC",P883="3iQ Corp."), ISNUMBER(SEARCH("/U", A883))), 0, VLOOKUP(A883,'[1]fund_flow (BBG)'!$E:$F,2,FALSE)),0)</f>
        <v>564170.00000012829</v>
      </c>
      <c r="V883" s="6">
        <f ca="1">IFERROR(IF(AND(OR(P883="Global X Investments Canada Inc",P883="Fidelity Investments Canada ULC",P883="3iQ Corp."), ISNUMBER(SEARCH("/U", A883))), 0, VLOOKUP(A883,'[1]fund_flow (BBG)'!$G:$H,2,FALSE)),0)</f>
        <v>564842.49999980733</v>
      </c>
      <c r="W883" s="6">
        <f ca="1">IFERROR(IF(AND(OR(P883="Global X Investments Canada Inc",P883="Fidelity Investments Canada ULC",P883="3iQ Corp."), ISNUMBER(SEARCH("/U", A883))), 0, VLOOKUP(A883,'[1]fund_flow (BBG)'!$I:$J,2,FALSE)),0)</f>
        <v>4515995.0000000633</v>
      </c>
      <c r="X883" s="6">
        <f ca="1">IFERROR(VLOOKUP(A883,'[1]num_trades (BBG)'!$A:$C,2,FALSE),0)</f>
        <v>340</v>
      </c>
      <c r="Y883" s="6">
        <f ca="1">IFERROR(VLOOKUP(A883,'[1]Turnover (BBG)'!$A:$C,2,FALSE),0)</f>
        <v>13732680.4</v>
      </c>
      <c r="Z883" s="6" t="str">
        <f>+IFERROR(IFERROR(VLOOKUP(M883,'[1]Category Mapping'!A:B,2,0),VLOOKUP(N883,'[1]Category Mapping'!A:B,2,0)),"Other")</f>
        <v>Other</v>
      </c>
      <c r="AA883" s="7">
        <v>2865110718.0118561</v>
      </c>
      <c r="AB883" s="6"/>
    </row>
    <row r="884" spans="1:28">
      <c r="A884" t="s">
        <v>5397</v>
      </c>
      <c r="B884">
        <v>883</v>
      </c>
      <c r="C884" t="s">
        <v>5398</v>
      </c>
      <c r="D884" t="s">
        <v>5399</v>
      </c>
      <c r="E884" s="5" t="s">
        <v>29</v>
      </c>
      <c r="F884">
        <v>1</v>
      </c>
      <c r="G884" t="s">
        <v>5400</v>
      </c>
      <c r="H884" t="s">
        <v>5401</v>
      </c>
      <c r="I884">
        <v>0.6</v>
      </c>
      <c r="J884">
        <v>0.69</v>
      </c>
      <c r="K884" s="5">
        <v>43894</v>
      </c>
      <c r="L884" t="s">
        <v>32</v>
      </c>
      <c r="M884" t="s">
        <v>645</v>
      </c>
      <c r="N884" t="s">
        <v>646</v>
      </c>
      <c r="P884" s="6" t="s">
        <v>4323</v>
      </c>
      <c r="Q884" t="s">
        <v>5402</v>
      </c>
      <c r="R884" s="6">
        <f ca="1">IFERROR(IF(AND(OR(P884="Global X Investments Canada Inc",P884="Fidelity Investments Canada ULC",P884="3iQ Corp."), ISNUMBER(SEARCH("/U", A884))), 0, VLOOKUP(A884,'[1]aum (BBG)'!$A:$D,2,FALSE)),0)</f>
        <v>1402098461.8186951</v>
      </c>
      <c r="S884" s="6">
        <f ca="1">IFERROR(IF(AND(OR(P884="Global X Investments Canada Inc",P884="Fidelity Investments Canada ULC",P884="3iQ Corp."), ISNUMBER(SEARCH("/U", A884))), 0, VLOOKUP(A884,'[1]fund_flow (BBG)'!$A:$D,2,FALSE)),0)</f>
        <v>6539332.5000002477</v>
      </c>
      <c r="T884" s="6">
        <f ca="1">IFERROR(IF(AND(OR(P884="Global X Investments Canada Inc",P884="Fidelity Investments Canada ULC",P884="3iQ Corp."), ISNUMBER(SEARCH("/U", A884))), 0, VLOOKUP(A884,'[1]fund_flow (BBG)'!$A:$D,4,FALSE)),0)</f>
        <v>5997502.4999998137</v>
      </c>
      <c r="U884" s="6">
        <f ca="1">IFERROR(IF(AND(OR(P884="Global X Investments Canada Inc",P884="Fidelity Investments Canada ULC",P884="3iQ Corp."), ISNUMBER(SEARCH("/U", A884))), 0, VLOOKUP(A884,'[1]fund_flow (BBG)'!$E:$F,2,FALSE)),0)</f>
        <v>2737100</v>
      </c>
      <c r="V884" s="6">
        <f ca="1">IFERROR(IF(AND(OR(P884="Global X Investments Canada Inc",P884="Fidelity Investments Canada ULC",P884="3iQ Corp."), ISNUMBER(SEARCH("/U", A884))), 0, VLOOKUP(A884,'[1]fund_flow (BBG)'!$G:$H,2,FALSE)),0)</f>
        <v>4378245.0000000624</v>
      </c>
      <c r="W884" s="6">
        <f ca="1">IFERROR(IF(AND(OR(P884="Global X Investments Canada Inc",P884="Fidelity Investments Canada ULC",P884="3iQ Corp."), ISNUMBER(SEARCH("/U", A884))), 0, VLOOKUP(A884,'[1]fund_flow (BBG)'!$I:$J,2,FALSE)),0)</f>
        <v>27305770.000000156</v>
      </c>
      <c r="X884" s="6">
        <f ca="1">IFERROR(VLOOKUP(A884,'[1]num_trades (BBG)'!$A:$C,2,FALSE),0)</f>
        <v>111</v>
      </c>
      <c r="Y884" s="6">
        <f ca="1">IFERROR(VLOOKUP(A884,'[1]Turnover (BBG)'!$A:$C,2,FALSE),0)</f>
        <v>2151157.09</v>
      </c>
      <c r="Z884" s="6" t="str">
        <f>+IFERROR(IFERROR(VLOOKUP(M884,'[1]Category Mapping'!A:B,2,0),VLOOKUP(N884,'[1]Category Mapping'!A:B,2,0)),"Other")</f>
        <v>Other</v>
      </c>
      <c r="AA884" s="7">
        <v>1099496036.9110107</v>
      </c>
      <c r="AB884" s="6"/>
    </row>
    <row r="885" spans="1:28">
      <c r="A885" t="s">
        <v>5403</v>
      </c>
      <c r="B885">
        <v>884</v>
      </c>
      <c r="C885" t="s">
        <v>5158</v>
      </c>
      <c r="D885" t="s">
        <v>5404</v>
      </c>
      <c r="E885" s="5" t="s">
        <v>29</v>
      </c>
      <c r="F885">
        <v>1</v>
      </c>
      <c r="G885" t="s">
        <v>5405</v>
      </c>
      <c r="H885" t="s">
        <v>5406</v>
      </c>
      <c r="I885">
        <v>0.15</v>
      </c>
      <c r="J885">
        <v>0.17</v>
      </c>
      <c r="K885" s="5">
        <v>43895</v>
      </c>
      <c r="L885" t="s">
        <v>32</v>
      </c>
      <c r="M885" t="s">
        <v>286</v>
      </c>
      <c r="N885" t="s">
        <v>4591</v>
      </c>
      <c r="P885" s="6" t="s">
        <v>1043</v>
      </c>
      <c r="Q885" t="s">
        <v>5407</v>
      </c>
      <c r="R885" s="6">
        <f ca="1">IFERROR(IF(AND(OR(P885="Global X Investments Canada Inc",P885="Fidelity Investments Canada ULC",P885="3iQ Corp."), ISNUMBER(SEARCH("/U", A885))), 0, VLOOKUP(A885,'[1]aum (BBG)'!$A:$D,2,FALSE)),0)</f>
        <v>522180214.30969238</v>
      </c>
      <c r="S885" s="6">
        <f ca="1">IFERROR(IF(AND(OR(P885="Global X Investments Canada Inc",P885="Fidelity Investments Canada ULC",P885="3iQ Corp."), ISNUMBER(SEARCH("/U", A885))), 0, VLOOKUP(A885,'[1]fund_flow (BBG)'!$A:$D,2,FALSE)),0)</f>
        <v>0</v>
      </c>
      <c r="T885" s="6">
        <f ca="1">IFERROR(IF(AND(OR(P885="Global X Investments Canada Inc",P885="Fidelity Investments Canada ULC",P885="3iQ Corp."), ISNUMBER(SEARCH("/U", A885))), 0, VLOOKUP(A885,'[1]fund_flow (BBG)'!$A:$D,4,FALSE)),0)</f>
        <v>2512169.9999999464</v>
      </c>
      <c r="U885" s="6">
        <f ca="1">IFERROR(IF(AND(OR(P885="Global X Investments Canada Inc",P885="Fidelity Investments Canada ULC",P885="3iQ Corp."), ISNUMBER(SEARCH("/U", A885))), 0, VLOOKUP(A885,'[1]fund_flow (BBG)'!$E:$F,2,FALSE)),0)</f>
        <v>0</v>
      </c>
      <c r="V885" s="6">
        <f ca="1">IFERROR(IF(AND(OR(P885="Global X Investments Canada Inc",P885="Fidelity Investments Canada ULC",P885="3iQ Corp."), ISNUMBER(SEARCH("/U", A885))), 0, VLOOKUP(A885,'[1]fund_flow (BBG)'!$G:$H,2,FALSE)),0)</f>
        <v>10138135.000000054</v>
      </c>
      <c r="W885" s="6">
        <f ca="1">IFERROR(IF(AND(OR(P885="Global X Investments Canada Inc",P885="Fidelity Investments Canada ULC",P885="3iQ Corp."), ISNUMBER(SEARCH("/U", A885))), 0, VLOOKUP(A885,'[1]fund_flow (BBG)'!$I:$J,2,FALSE)),0)</f>
        <v>15122889.999999948</v>
      </c>
      <c r="X885" s="6">
        <f ca="1">IFERROR(VLOOKUP(A885,'[1]num_trades (BBG)'!$A:$C,2,FALSE),0)</f>
        <v>425</v>
      </c>
      <c r="Y885" s="6">
        <f ca="1">IFERROR(VLOOKUP(A885,'[1]Turnover (BBG)'!$A:$C,2,FALSE),0)</f>
        <v>19575905</v>
      </c>
      <c r="Z885" s="6" t="str">
        <f>+IFERROR(IFERROR(VLOOKUP(M885,'[1]Category Mapping'!A:B,2,0),VLOOKUP(N885,'[1]Category Mapping'!A:B,2,0)),"Other")</f>
        <v>Other</v>
      </c>
      <c r="AA885" s="7">
        <v>394238045.50170898</v>
      </c>
      <c r="AB885" s="6"/>
    </row>
    <row r="886" spans="1:28">
      <c r="A886" t="s">
        <v>5408</v>
      </c>
      <c r="B886">
        <v>885</v>
      </c>
      <c r="C886" t="s">
        <v>5409</v>
      </c>
      <c r="D886" t="s">
        <v>5410</v>
      </c>
      <c r="E886" s="5" t="s">
        <v>29</v>
      </c>
      <c r="F886">
        <v>1</v>
      </c>
      <c r="G886" t="s">
        <v>5411</v>
      </c>
      <c r="H886" t="s">
        <v>5412</v>
      </c>
      <c r="I886">
        <v>0.15</v>
      </c>
      <c r="J886">
        <v>0.16</v>
      </c>
      <c r="K886" s="5">
        <v>43895</v>
      </c>
      <c r="L886" t="s">
        <v>32</v>
      </c>
      <c r="M886" t="s">
        <v>286</v>
      </c>
      <c r="N886" t="s">
        <v>4591</v>
      </c>
      <c r="P886" s="6" t="s">
        <v>1043</v>
      </c>
      <c r="Q886" t="s">
        <v>5413</v>
      </c>
      <c r="R886" s="6">
        <f ca="1">IFERROR(IF(AND(OR(P886="Global X Investments Canada Inc",P886="Fidelity Investments Canada ULC",P886="3iQ Corp."), ISNUMBER(SEARCH("/U", A886))), 0, VLOOKUP(A886,'[1]aum (BBG)'!$A:$D,2,FALSE)),0)</f>
        <v>107182094.00177002</v>
      </c>
      <c r="S886" s="6">
        <f ca="1">IFERROR(IF(AND(OR(P886="Global X Investments Canada Inc",P886="Fidelity Investments Canada ULC",P886="3iQ Corp."), ISNUMBER(SEARCH("/U", A886))), 0, VLOOKUP(A886,'[1]fund_flow (BBG)'!$A:$D,2,FALSE)),0)</f>
        <v>0</v>
      </c>
      <c r="T886" s="6">
        <f ca="1">IFERROR(IF(AND(OR(P886="Global X Investments Canada Inc",P886="Fidelity Investments Canada ULC",P886="3iQ Corp."), ISNUMBER(SEARCH("/U", A886))), 0, VLOOKUP(A886,'[1]fund_flow (BBG)'!$A:$D,4,FALSE)),0)</f>
        <v>0</v>
      </c>
      <c r="U886" s="6">
        <f ca="1">IFERROR(IF(AND(OR(P886="Global X Investments Canada Inc",P886="Fidelity Investments Canada ULC",P886="3iQ Corp."), ISNUMBER(SEARCH("/U", A886))), 0, VLOOKUP(A886,'[1]fund_flow (BBG)'!$E:$F,2,FALSE)),0)</f>
        <v>0</v>
      </c>
      <c r="V886" s="6">
        <f ca="1">IFERROR(IF(AND(OR(P886="Global X Investments Canada Inc",P886="Fidelity Investments Canada ULC",P886="3iQ Corp."), ISNUMBER(SEARCH("/U", A886))), 0, VLOOKUP(A886,'[1]fund_flow (BBG)'!$G:$H,2,FALSE)),0)</f>
        <v>0</v>
      </c>
      <c r="W886" s="6">
        <f ca="1">IFERROR(IF(AND(OR(P886="Global X Investments Canada Inc",P886="Fidelity Investments Canada ULC",P886="3iQ Corp."), ISNUMBER(SEARCH("/U", A886))), 0, VLOOKUP(A886,'[1]fund_flow (BBG)'!$I:$J,2,FALSE)),0)</f>
        <v>-4555740.0000000047</v>
      </c>
      <c r="X886" s="6">
        <f ca="1">IFERROR(VLOOKUP(A886,'[1]num_trades (BBG)'!$A:$C,2,FALSE),0)</f>
        <v>76</v>
      </c>
      <c r="Y886" s="6">
        <f ca="1">IFERROR(VLOOKUP(A886,'[1]Turnover (BBG)'!$A:$C,2,FALSE),0)</f>
        <v>641864.67000000004</v>
      </c>
      <c r="Z886" s="6" t="str">
        <f>+IFERROR(IFERROR(VLOOKUP(M886,'[1]Category Mapping'!A:B,2,0),VLOOKUP(N886,'[1]Category Mapping'!A:B,2,0)),"Other")</f>
        <v>Other</v>
      </c>
      <c r="AA886" s="7">
        <v>88087924.003601074</v>
      </c>
      <c r="AB886" s="6"/>
    </row>
    <row r="887" spans="1:28">
      <c r="A887" t="s">
        <v>5414</v>
      </c>
      <c r="B887">
        <v>886</v>
      </c>
      <c r="C887" t="s">
        <v>5415</v>
      </c>
      <c r="D887" t="s">
        <v>5416</v>
      </c>
      <c r="E887" s="5" t="s">
        <v>29</v>
      </c>
      <c r="F887">
        <v>1</v>
      </c>
      <c r="G887" t="s">
        <v>5417</v>
      </c>
      <c r="H887" t="s">
        <v>5418</v>
      </c>
      <c r="I887">
        <v>0.75</v>
      </c>
      <c r="J887">
        <v>0.93</v>
      </c>
      <c r="K887" s="5">
        <v>43902</v>
      </c>
      <c r="L887" t="s">
        <v>32</v>
      </c>
      <c r="M887" t="s">
        <v>878</v>
      </c>
      <c r="N887" t="s">
        <v>879</v>
      </c>
      <c r="P887" s="6" t="s">
        <v>1906</v>
      </c>
      <c r="Q887" t="s">
        <v>5419</v>
      </c>
      <c r="R887" s="6">
        <f ca="1">IFERROR(IF(AND(OR(P887="Global X Investments Canada Inc",P887="Fidelity Investments Canada ULC",P887="3iQ Corp."), ISNUMBER(SEARCH("/U", A887))), 0, VLOOKUP(A887,'[1]aum (BBG)'!$A:$D,2,FALSE)),0)</f>
        <v>33080480.194091797</v>
      </c>
      <c r="S887" s="6">
        <f ca="1">IFERROR(IF(AND(OR(P887="Global X Investments Canada Inc",P887="Fidelity Investments Canada ULC",P887="3iQ Corp."), ISNUMBER(SEARCH("/U", A887))), 0, VLOOKUP(A887,'[1]fund_flow (BBG)'!$A:$D,2,FALSE)),0)</f>
        <v>935282.49999999674</v>
      </c>
      <c r="T887" s="6">
        <f ca="1">IFERROR(IF(AND(OR(P887="Global X Investments Canada Inc",P887="Fidelity Investments Canada ULC",P887="3iQ Corp."), ISNUMBER(SEARCH("/U", A887))), 0, VLOOKUP(A887,'[1]fund_flow (BBG)'!$A:$D,4,FALSE)),0)</f>
        <v>0</v>
      </c>
      <c r="U887" s="6">
        <f ca="1">IFERROR(IF(AND(OR(P887="Global X Investments Canada Inc",P887="Fidelity Investments Canada ULC",P887="3iQ Corp."), ISNUMBER(SEARCH("/U", A887))), 0, VLOOKUP(A887,'[1]fund_flow (BBG)'!$E:$F,2,FALSE)),0)</f>
        <v>319154.99999999884</v>
      </c>
      <c r="V887" s="6">
        <f ca="1">IFERROR(IF(AND(OR(P887="Global X Investments Canada Inc",P887="Fidelity Investments Canada ULC",P887="3iQ Corp."), ISNUMBER(SEARCH("/U", A887))), 0, VLOOKUP(A887,'[1]fund_flow (BBG)'!$G:$H,2,FALSE)),0)</f>
        <v>320712.50000000454</v>
      </c>
      <c r="W887" s="6">
        <f ca="1">IFERROR(IF(AND(OR(P887="Global X Investments Canada Inc",P887="Fidelity Investments Canada ULC",P887="3iQ Corp."), ISNUMBER(SEARCH("/U", A887))), 0, VLOOKUP(A887,'[1]fund_flow (BBG)'!$I:$J,2,FALSE)),0)</f>
        <v>1575150</v>
      </c>
      <c r="X887" s="6">
        <f ca="1">IFERROR(VLOOKUP(A887,'[1]num_trades (BBG)'!$A:$C,2,FALSE),0)</f>
        <v>86</v>
      </c>
      <c r="Y887" s="6">
        <f ca="1">IFERROR(VLOOKUP(A887,'[1]Turnover (BBG)'!$A:$C,2,FALSE),0)</f>
        <v>324855.95999999996</v>
      </c>
      <c r="Z887" s="6" t="str">
        <f>+IFERROR(IFERROR(VLOOKUP(M887,'[1]Category Mapping'!A:B,2,0),VLOOKUP(N887,'[1]Category Mapping'!A:B,2,0)),"Other")</f>
        <v>Covered Call</v>
      </c>
      <c r="AA887" s="7">
        <v>29681931.567192078</v>
      </c>
      <c r="AB887" s="6"/>
    </row>
    <row r="888" spans="1:28">
      <c r="A888" t="s">
        <v>5420</v>
      </c>
      <c r="B888">
        <v>887</v>
      </c>
      <c r="C888" t="s">
        <v>5421</v>
      </c>
      <c r="D888" t="s">
        <v>5422</v>
      </c>
      <c r="E888" s="5" t="s">
        <v>29</v>
      </c>
      <c r="F888">
        <v>1</v>
      </c>
      <c r="G888" t="s">
        <v>5423</v>
      </c>
      <c r="H888" t="s">
        <v>5424</v>
      </c>
      <c r="I888">
        <v>0.85</v>
      </c>
      <c r="J888">
        <v>0.99</v>
      </c>
      <c r="K888" s="5">
        <v>43902</v>
      </c>
      <c r="L888" t="s">
        <v>32</v>
      </c>
      <c r="M888" t="s">
        <v>820</v>
      </c>
      <c r="N888" t="s">
        <v>781</v>
      </c>
      <c r="P888" s="6" t="s">
        <v>1906</v>
      </c>
      <c r="Q888" t="s">
        <v>5425</v>
      </c>
      <c r="R888" s="6">
        <f ca="1">IFERROR(IF(AND(OR(P888="Global X Investments Canada Inc",P888="Fidelity Investments Canada ULC",P888="3iQ Corp."), ISNUMBER(SEARCH("/U", A888))), 0, VLOOKUP(A888,'[1]aum (BBG)'!$A:$D,2,FALSE)),0)</f>
        <v>14644021.86870575</v>
      </c>
      <c r="S888" s="6">
        <f ca="1">IFERROR(IF(AND(OR(P888="Global X Investments Canada Inc",P888="Fidelity Investments Canada ULC",P888="3iQ Corp."), ISNUMBER(SEARCH("/U", A888))), 0, VLOOKUP(A888,'[1]fund_flow (BBG)'!$A:$D,2,FALSE)),0)</f>
        <v>0</v>
      </c>
      <c r="T888" s="6">
        <f ca="1">IFERROR(IF(AND(OR(P888="Global X Investments Canada Inc",P888="Fidelity Investments Canada ULC",P888="3iQ Corp."), ISNUMBER(SEARCH("/U", A888))), 0, VLOOKUP(A888,'[1]fund_flow (BBG)'!$A:$D,4,FALSE)),0)</f>
        <v>1857.5</v>
      </c>
      <c r="U888" s="6">
        <f ca="1">IFERROR(IF(AND(OR(P888="Global X Investments Canada Inc",P888="Fidelity Investments Canada ULC",P888="3iQ Corp."), ISNUMBER(SEARCH("/U", A888))), 0, VLOOKUP(A888,'[1]fund_flow (BBG)'!$E:$F,2,FALSE)),0)</f>
        <v>0</v>
      </c>
      <c r="V888" s="6">
        <f ca="1">IFERROR(IF(AND(OR(P888="Global X Investments Canada Inc",P888="Fidelity Investments Canada ULC",P888="3iQ Corp."), ISNUMBER(SEARCH("/U", A888))), 0, VLOOKUP(A888,'[1]fund_flow (BBG)'!$G:$H,2,FALSE)),0)</f>
        <v>0</v>
      </c>
      <c r="W888" s="6">
        <f ca="1">IFERROR(IF(AND(OR(P888="Global X Investments Canada Inc",P888="Fidelity Investments Canada ULC",P888="3iQ Corp."), ISNUMBER(SEARCH("/U", A888))), 0, VLOOKUP(A888,'[1]fund_flow (BBG)'!$I:$J,2,FALSE)),0)</f>
        <v>1857.5</v>
      </c>
      <c r="X888" s="6">
        <f ca="1">IFERROR(VLOOKUP(A888,'[1]num_trades (BBG)'!$A:$C,2,FALSE),0)</f>
        <v>230</v>
      </c>
      <c r="Y888" s="6">
        <f ca="1">IFERROR(VLOOKUP(A888,'[1]Turnover (BBG)'!$A:$C,2,FALSE),0)</f>
        <v>783725.37</v>
      </c>
      <c r="Z888" s="6" t="str">
        <f>+IFERROR(IFERROR(VLOOKUP(M888,'[1]Category Mapping'!A:B,2,0),VLOOKUP(N888,'[1]Category Mapping'!A:B,2,0)),"Other")</f>
        <v>Covered Call</v>
      </c>
      <c r="AA888" s="7">
        <v>20842370.319366455</v>
      </c>
      <c r="AB888" s="6"/>
    </row>
    <row r="889" spans="1:28">
      <c r="A889" t="s">
        <v>5426</v>
      </c>
      <c r="B889">
        <v>888</v>
      </c>
      <c r="C889" t="s">
        <v>5427</v>
      </c>
      <c r="D889" t="s">
        <v>5428</v>
      </c>
      <c r="E889" s="5" t="s">
        <v>29</v>
      </c>
      <c r="F889">
        <v>1</v>
      </c>
      <c r="G889" t="s">
        <v>5429</v>
      </c>
      <c r="H889" t="s">
        <v>5430</v>
      </c>
      <c r="I889">
        <v>0.85</v>
      </c>
      <c r="J889">
        <v>0.98</v>
      </c>
      <c r="K889" s="5">
        <v>43902</v>
      </c>
      <c r="L889" t="s">
        <v>32</v>
      </c>
      <c r="M889" t="s">
        <v>820</v>
      </c>
      <c r="N889" t="s">
        <v>79</v>
      </c>
      <c r="P889" s="6" t="s">
        <v>1906</v>
      </c>
      <c r="Q889" t="s">
        <v>5431</v>
      </c>
      <c r="R889" s="6">
        <f ca="1">IFERROR(IF(AND(OR(P889="Global X Investments Canada Inc",P889="Fidelity Investments Canada ULC",P889="3iQ Corp."), ISNUMBER(SEARCH("/U", A889))), 0, VLOOKUP(A889,'[1]aum (BBG)'!$A:$D,2,FALSE)),0)</f>
        <v>7036890.0299072266</v>
      </c>
      <c r="S889" s="6">
        <f ca="1">IFERROR(IF(AND(OR(P889="Global X Investments Canada Inc",P889="Fidelity Investments Canada ULC",P889="3iQ Corp."), ISNUMBER(SEARCH("/U", A889))), 0, VLOOKUP(A889,'[1]fund_flow (BBG)'!$A:$D,2,FALSE)),0)</f>
        <v>-491072.49999999936</v>
      </c>
      <c r="T889" s="6">
        <f ca="1">IFERROR(IF(AND(OR(P889="Global X Investments Canada Inc",P889="Fidelity Investments Canada ULC",P889="3iQ Corp."), ISNUMBER(SEARCH("/U", A889))), 0, VLOOKUP(A889,'[1]fund_flow (BBG)'!$A:$D,4,FALSE)),0)</f>
        <v>0</v>
      </c>
      <c r="U889" s="6">
        <f ca="1">IFERROR(IF(AND(OR(P889="Global X Investments Canada Inc",P889="Fidelity Investments Canada ULC",P889="3iQ Corp."), ISNUMBER(SEARCH("/U", A889))), 0, VLOOKUP(A889,'[1]fund_flow (BBG)'!$E:$F,2,FALSE)),0)</f>
        <v>0</v>
      </c>
      <c r="V889" s="6">
        <f ca="1">IFERROR(IF(AND(OR(P889="Global X Investments Canada Inc",P889="Fidelity Investments Canada ULC",P889="3iQ Corp."), ISNUMBER(SEARCH("/U", A889))), 0, VLOOKUP(A889,'[1]fund_flow (BBG)'!$G:$H,2,FALSE)),0)</f>
        <v>0</v>
      </c>
      <c r="W889" s="6">
        <f ca="1">IFERROR(IF(AND(OR(P889="Global X Investments Canada Inc",P889="Fidelity Investments Canada ULC",P889="3iQ Corp."), ISNUMBER(SEARCH("/U", A889))), 0, VLOOKUP(A889,'[1]fund_flow (BBG)'!$I:$J,2,FALSE)),0)</f>
        <v>-1010669.9999999998</v>
      </c>
      <c r="X889" s="6">
        <f ca="1">IFERROR(VLOOKUP(A889,'[1]num_trades (BBG)'!$A:$C,2,FALSE),0)</f>
        <v>92</v>
      </c>
      <c r="Y889" s="6">
        <f ca="1">IFERROR(VLOOKUP(A889,'[1]Turnover (BBG)'!$A:$C,2,FALSE),0)</f>
        <v>176078.18099999998</v>
      </c>
      <c r="Z889" s="6" t="str">
        <f>+IFERROR(IFERROR(VLOOKUP(M889,'[1]Category Mapping'!A:B,2,0),VLOOKUP(N889,'[1]Category Mapping'!A:B,2,0)),"Other")</f>
        <v>Covered Call</v>
      </c>
      <c r="AA889" s="7">
        <v>8318679.8095703125</v>
      </c>
      <c r="AB889" s="6"/>
    </row>
    <row r="890" spans="1:28">
      <c r="A890" t="s">
        <v>5432</v>
      </c>
      <c r="B890">
        <v>889</v>
      </c>
      <c r="C890" t="s">
        <v>5433</v>
      </c>
      <c r="D890" t="s">
        <v>5434</v>
      </c>
      <c r="E890" s="5" t="s">
        <v>29</v>
      </c>
      <c r="F890">
        <v>1</v>
      </c>
      <c r="G890" t="s">
        <v>5435</v>
      </c>
      <c r="H890" s="8">
        <v>5.9636999999999999E+110</v>
      </c>
      <c r="I890">
        <v>1.25</v>
      </c>
      <c r="J890">
        <v>1.81</v>
      </c>
      <c r="K890" s="5">
        <v>43915</v>
      </c>
      <c r="L890" t="s">
        <v>32</v>
      </c>
      <c r="M890" t="s">
        <v>142</v>
      </c>
      <c r="N890" t="s">
        <v>143</v>
      </c>
      <c r="P890" s="6" t="s">
        <v>994</v>
      </c>
      <c r="Q890" t="s">
        <v>5436</v>
      </c>
      <c r="R890" s="6">
        <f ca="1">IFERROR(IF(AND(OR(P890="Global X Investments Canada Inc",P890="Fidelity Investments Canada ULC",P890="3iQ Corp."), ISNUMBER(SEARCH("/U", A890))), 0, VLOOKUP(A890,'[1]aum (BBG)'!$A:$D,2,FALSE)),0)</f>
        <v>21571550.412262917</v>
      </c>
      <c r="S890" s="6">
        <f ca="1">IFERROR(IF(AND(OR(P890="Global X Investments Canada Inc",P890="Fidelity Investments Canada ULC",P890="3iQ Corp."), ISNUMBER(SEARCH("/U", A890))), 0, VLOOKUP(A890,'[1]fund_flow (BBG)'!$A:$D,2,FALSE)),0)</f>
        <v>0</v>
      </c>
      <c r="T890" s="6">
        <f ca="1">IFERROR(IF(AND(OR(P890="Global X Investments Canada Inc",P890="Fidelity Investments Canada ULC",P890="3iQ Corp."), ISNUMBER(SEARCH("/U", A890))), 0, VLOOKUP(A890,'[1]fund_flow (BBG)'!$A:$D,4,FALSE)),0)</f>
        <v>0</v>
      </c>
      <c r="U890" s="6">
        <f ca="1">IFERROR(IF(AND(OR(P890="Global X Investments Canada Inc",P890="Fidelity Investments Canada ULC",P890="3iQ Corp."), ISNUMBER(SEARCH("/U", A890))), 0, VLOOKUP(A890,'[1]fund_flow (BBG)'!$E:$F,2,FALSE)),0)</f>
        <v>0</v>
      </c>
      <c r="V890" s="6">
        <f ca="1">IFERROR(IF(AND(OR(P890="Global X Investments Canada Inc",P890="Fidelity Investments Canada ULC",P890="3iQ Corp."), ISNUMBER(SEARCH("/U", A890))), 0, VLOOKUP(A890,'[1]fund_flow (BBG)'!$G:$H,2,FALSE)),0)</f>
        <v>0</v>
      </c>
      <c r="W890" s="6">
        <f ca="1">IFERROR(IF(AND(OR(P890="Global X Investments Canada Inc",P890="Fidelity Investments Canada ULC",P890="3iQ Corp."), ISNUMBER(SEARCH("/U", A890))), 0, VLOOKUP(A890,'[1]fund_flow (BBG)'!$I:$J,2,FALSE)),0)</f>
        <v>0</v>
      </c>
      <c r="X890" s="6">
        <f ca="1">IFERROR(VLOOKUP(A890,'[1]num_trades (BBG)'!$A:$C,2,FALSE),0)</f>
        <v>44</v>
      </c>
      <c r="Y890" s="6">
        <f ca="1">IFERROR(VLOOKUP(A890,'[1]Turnover (BBG)'!$A:$C,2,FALSE),0)</f>
        <v>77390.521000000008</v>
      </c>
      <c r="Z890" s="6" t="str">
        <f>+IFERROR(IFERROR(VLOOKUP(M890,'[1]Category Mapping'!A:B,2,0),VLOOKUP(N890,'[1]Category Mapping'!A:B,2,0)),"Other")</f>
        <v>Other</v>
      </c>
      <c r="AA890" s="7">
        <v>25367207.655907631</v>
      </c>
      <c r="AB890" s="6"/>
    </row>
    <row r="891" spans="1:28">
      <c r="A891" t="s">
        <v>5437</v>
      </c>
      <c r="B891">
        <v>890</v>
      </c>
      <c r="C891" t="s">
        <v>5438</v>
      </c>
      <c r="D891" t="s">
        <v>5439</v>
      </c>
      <c r="E891" s="5" t="s">
        <v>29</v>
      </c>
      <c r="F891">
        <v>1</v>
      </c>
      <c r="G891" t="s">
        <v>5440</v>
      </c>
      <c r="H891" t="s">
        <v>5441</v>
      </c>
      <c r="I891">
        <v>0.95</v>
      </c>
      <c r="J891">
        <v>1.38</v>
      </c>
      <c r="K891" s="5">
        <v>43928</v>
      </c>
      <c r="L891" t="s">
        <v>32</v>
      </c>
      <c r="M891" t="s">
        <v>659</v>
      </c>
      <c r="N891" t="s">
        <v>4638</v>
      </c>
      <c r="P891" s="6" t="s">
        <v>4639</v>
      </c>
      <c r="Q891" t="s">
        <v>5442</v>
      </c>
      <c r="R891" s="6">
        <f ca="1">IFERROR(IF(AND(OR(P891="Global X Investments Canada Inc",P891="Fidelity Investments Canada ULC",P891="3iQ Corp."), ISNUMBER(SEARCH("/U", A891))), 0, VLOOKUP(A891,'[1]aum (BBG)'!$A:$D,2,FALSE)),0)</f>
        <v>40540380.764007568</v>
      </c>
      <c r="S891" s="6">
        <f ca="1">IFERROR(IF(AND(OR(P891="Global X Investments Canada Inc",P891="Fidelity Investments Canada ULC",P891="3iQ Corp."), ISNUMBER(SEARCH("/U", A891))), 0, VLOOKUP(A891,'[1]fund_flow (BBG)'!$A:$D,2,FALSE)),0)</f>
        <v>0</v>
      </c>
      <c r="T891" s="6">
        <f ca="1">IFERROR(IF(AND(OR(P891="Global X Investments Canada Inc",P891="Fidelity Investments Canada ULC",P891="3iQ Corp."), ISNUMBER(SEARCH("/U", A891))), 0, VLOOKUP(A891,'[1]fund_flow (BBG)'!$A:$D,4,FALSE)),0)</f>
        <v>0</v>
      </c>
      <c r="U891" s="6">
        <f ca="1">IFERROR(IF(AND(OR(P891="Global X Investments Canada Inc",P891="Fidelity Investments Canada ULC",P891="3iQ Corp."), ISNUMBER(SEARCH("/U", A891))), 0, VLOOKUP(A891,'[1]fund_flow (BBG)'!$E:$F,2,FALSE)),0)</f>
        <v>0</v>
      </c>
      <c r="V891" s="6">
        <f ca="1">IFERROR(IF(AND(OR(P891="Global X Investments Canada Inc",P891="Fidelity Investments Canada ULC",P891="3iQ Corp."), ISNUMBER(SEARCH("/U", A891))), 0, VLOOKUP(A891,'[1]fund_flow (BBG)'!$G:$H,2,FALSE)),0)</f>
        <v>6310553.6249999963</v>
      </c>
      <c r="W891" s="6">
        <f ca="1">IFERROR(IF(AND(OR(P891="Global X Investments Canada Inc",P891="Fidelity Investments Canada ULC",P891="3iQ Corp."), ISNUMBER(SEARCH("/U", A891))), 0, VLOOKUP(A891,'[1]fund_flow (BBG)'!$I:$J,2,FALSE)),0)</f>
        <v>6310553.6249999963</v>
      </c>
      <c r="X891" s="6">
        <f ca="1">IFERROR(VLOOKUP(A891,'[1]num_trades (BBG)'!$A:$C,2,FALSE),0)</f>
        <v>59</v>
      </c>
      <c r="Y891" s="6">
        <f ca="1">IFERROR(VLOOKUP(A891,'[1]Turnover (BBG)'!$A:$C,2,FALSE),0)</f>
        <v>359561.26</v>
      </c>
      <c r="Z891" s="6" t="str">
        <f>+IFERROR(IFERROR(VLOOKUP(M891,'[1]Category Mapping'!A:B,2,0),VLOOKUP(N891,'[1]Category Mapping'!A:B,2,0)),"Other")</f>
        <v>Other</v>
      </c>
      <c r="AA891" s="7">
        <v>22900649.309158325</v>
      </c>
      <c r="AB891" s="6"/>
    </row>
    <row r="892" spans="1:28">
      <c r="A892" t="s">
        <v>5443</v>
      </c>
      <c r="B892">
        <v>891</v>
      </c>
      <c r="C892" t="s">
        <v>5444</v>
      </c>
      <c r="D892" t="s">
        <v>5445</v>
      </c>
      <c r="E892" s="5" t="s">
        <v>29</v>
      </c>
      <c r="F892">
        <v>1</v>
      </c>
      <c r="G892" t="s">
        <v>5446</v>
      </c>
      <c r="H892" t="s">
        <v>5447</v>
      </c>
      <c r="I892">
        <v>0.15</v>
      </c>
      <c r="J892">
        <v>0.17</v>
      </c>
      <c r="K892" s="5">
        <v>43942</v>
      </c>
      <c r="L892" t="s">
        <v>32</v>
      </c>
      <c r="M892" t="s">
        <v>286</v>
      </c>
      <c r="N892" t="s">
        <v>287</v>
      </c>
      <c r="P892" s="6" t="s">
        <v>35</v>
      </c>
      <c r="Q892" t="s">
        <v>5448</v>
      </c>
      <c r="R892" s="6">
        <f ca="1">IFERROR(IF(AND(OR(P892="Global X Investments Canada Inc",P892="Fidelity Investments Canada ULC",P892="3iQ Corp."), ISNUMBER(SEARCH("/U", A892))), 0, VLOOKUP(A892,'[1]aum (BBG)'!$A:$D,2,FALSE)),0)</f>
        <v>439894911.57531738</v>
      </c>
      <c r="S892" s="6">
        <f ca="1">IFERROR(IF(AND(OR(P892="Global X Investments Canada Inc",P892="Fidelity Investments Canada ULC",P892="3iQ Corp."), ISNUMBER(SEARCH("/U", A892))), 0, VLOOKUP(A892,'[1]fund_flow (BBG)'!$A:$D,2,FALSE)),0)</f>
        <v>2490706.9250000357</v>
      </c>
      <c r="T892" s="6">
        <f ca="1">IFERROR(IF(AND(OR(P892="Global X Investments Canada Inc",P892="Fidelity Investments Canada ULC",P892="3iQ Corp."), ISNUMBER(SEARCH("/U", A892))), 0, VLOOKUP(A892,'[1]fund_flow (BBG)'!$A:$D,4,FALSE)),0)</f>
        <v>2497058.4999999469</v>
      </c>
      <c r="U892" s="6">
        <f ca="1">IFERROR(IF(AND(OR(P892="Global X Investments Canada Inc",P892="Fidelity Investments Canada ULC",P892="3iQ Corp."), ISNUMBER(SEARCH("/U", A892))), 0, VLOOKUP(A892,'[1]fund_flow (BBG)'!$E:$F,2,FALSE)),0)</f>
        <v>-25976238</v>
      </c>
      <c r="V892" s="6">
        <f ca="1">IFERROR(IF(AND(OR(P892="Global X Investments Canada Inc",P892="Fidelity Investments Canada ULC",P892="3iQ Corp."), ISNUMBER(SEARCH("/U", A892))), 0, VLOOKUP(A892,'[1]fund_flow (BBG)'!$G:$H,2,FALSE)),0)</f>
        <v>0</v>
      </c>
      <c r="W892" s="6">
        <f ca="1">IFERROR(IF(AND(OR(P892="Global X Investments Canada Inc",P892="Fidelity Investments Canada ULC",P892="3iQ Corp."), ISNUMBER(SEARCH("/U", A892))), 0, VLOOKUP(A892,'[1]fund_flow (BBG)'!$I:$J,2,FALSE)),0)</f>
        <v>-15770618.700000035</v>
      </c>
      <c r="X892" s="6">
        <f ca="1">IFERROR(VLOOKUP(A892,'[1]num_trades (BBG)'!$A:$C,2,FALSE),0)</f>
        <v>783</v>
      </c>
      <c r="Y892" s="6">
        <f ca="1">IFERROR(VLOOKUP(A892,'[1]Turnover (BBG)'!$A:$C,2,FALSE),0)</f>
        <v>11849363</v>
      </c>
      <c r="Z892" s="6" t="str">
        <f>+IFERROR(IFERROR(VLOOKUP(M892,'[1]Category Mapping'!A:B,2,0),VLOOKUP(N892,'[1]Category Mapping'!A:B,2,0)),"Other")</f>
        <v>Other</v>
      </c>
      <c r="AA892" s="7">
        <v>286302148.81896973</v>
      </c>
      <c r="AB892" s="6"/>
    </row>
    <row r="893" spans="1:28">
      <c r="A893" t="s">
        <v>5449</v>
      </c>
      <c r="B893">
        <v>892</v>
      </c>
      <c r="C893" t="s">
        <v>5450</v>
      </c>
      <c r="D893" t="s">
        <v>5451</v>
      </c>
      <c r="E893" s="5" t="s">
        <v>29</v>
      </c>
      <c r="F893">
        <v>1</v>
      </c>
      <c r="G893" t="s">
        <v>5452</v>
      </c>
      <c r="H893" t="s">
        <v>5453</v>
      </c>
      <c r="I893">
        <v>0.25</v>
      </c>
      <c r="J893">
        <v>0.28000000000000003</v>
      </c>
      <c r="K893" s="5">
        <v>43942</v>
      </c>
      <c r="L893" t="s">
        <v>32</v>
      </c>
      <c r="M893" t="s">
        <v>286</v>
      </c>
      <c r="N893" t="s">
        <v>4578</v>
      </c>
      <c r="P893" s="6" t="s">
        <v>35</v>
      </c>
      <c r="Q893" t="s">
        <v>5454</v>
      </c>
      <c r="R893" s="6">
        <f ca="1">IFERROR(IF(AND(OR(P893="Global X Investments Canada Inc",P893="Fidelity Investments Canada ULC",P893="3iQ Corp."), ISNUMBER(SEARCH("/U", A893))), 0, VLOOKUP(A893,'[1]aum (BBG)'!$A:$D,2,FALSE)),0)</f>
        <v>301404535.67504883</v>
      </c>
      <c r="S893" s="6">
        <f ca="1">IFERROR(IF(AND(OR(P893="Global X Investments Canada Inc",P893="Fidelity Investments Canada ULC",P893="3iQ Corp."), ISNUMBER(SEARCH("/U", A893))), 0, VLOOKUP(A893,'[1]fund_flow (BBG)'!$A:$D,2,FALSE)),0)</f>
        <v>0</v>
      </c>
      <c r="T893" s="6">
        <f ca="1">IFERROR(IF(AND(OR(P893="Global X Investments Canada Inc",P893="Fidelity Investments Canada ULC",P893="3iQ Corp."), ISNUMBER(SEARCH("/U", A893))), 0, VLOOKUP(A893,'[1]fund_flow (BBG)'!$A:$D,4,FALSE)),0)</f>
        <v>6963363.3499999754</v>
      </c>
      <c r="U893" s="6">
        <f ca="1">IFERROR(IF(AND(OR(P893="Global X Investments Canada Inc",P893="Fidelity Investments Canada ULC",P893="3iQ Corp."), ISNUMBER(SEARCH("/U", A893))), 0, VLOOKUP(A893,'[1]fund_flow (BBG)'!$E:$F,2,FALSE)),0)</f>
        <v>0</v>
      </c>
      <c r="V893" s="6">
        <f ca="1">IFERROR(IF(AND(OR(P893="Global X Investments Canada Inc",P893="Fidelity Investments Canada ULC",P893="3iQ Corp."), ISNUMBER(SEARCH("/U", A893))), 0, VLOOKUP(A893,'[1]fund_flow (BBG)'!$G:$H,2,FALSE)),0)</f>
        <v>3523905.6499999873</v>
      </c>
      <c r="W893" s="6">
        <f ca="1">IFERROR(IF(AND(OR(P893="Global X Investments Canada Inc",P893="Fidelity Investments Canada ULC",P893="3iQ Corp."), ISNUMBER(SEARCH("/U", A893))), 0, VLOOKUP(A893,'[1]fund_flow (BBG)'!$I:$J,2,FALSE)),0)</f>
        <v>10487268.999999963</v>
      </c>
      <c r="X893" s="6">
        <f ca="1">IFERROR(VLOOKUP(A893,'[1]num_trades (BBG)'!$A:$C,2,FALSE),0)</f>
        <v>556</v>
      </c>
      <c r="Y893" s="6">
        <f ca="1">IFERROR(VLOOKUP(A893,'[1]Turnover (BBG)'!$A:$C,2,FALSE),0)</f>
        <v>4782600.3000000007</v>
      </c>
      <c r="Z893" s="6" t="str">
        <f>+IFERROR(IFERROR(VLOOKUP(M893,'[1]Category Mapping'!A:B,2,0),VLOOKUP(N893,'[1]Category Mapping'!A:B,2,0)),"Other")</f>
        <v>Other</v>
      </c>
      <c r="AA893" s="7">
        <v>183854033.08868408</v>
      </c>
      <c r="AB893" s="6"/>
    </row>
    <row r="894" spans="1:28">
      <c r="A894" t="s">
        <v>5455</v>
      </c>
      <c r="B894">
        <v>893</v>
      </c>
      <c r="C894" t="s">
        <v>5456</v>
      </c>
      <c r="D894" t="s">
        <v>5457</v>
      </c>
      <c r="E894" s="5" t="s">
        <v>29</v>
      </c>
      <c r="F894">
        <v>1</v>
      </c>
      <c r="G894" t="s">
        <v>5458</v>
      </c>
      <c r="H894" t="s">
        <v>5459</v>
      </c>
      <c r="I894">
        <v>0.2</v>
      </c>
      <c r="J894">
        <v>0.22</v>
      </c>
      <c r="K894" s="5">
        <v>43942</v>
      </c>
      <c r="L894" t="s">
        <v>32</v>
      </c>
      <c r="M894" t="s">
        <v>286</v>
      </c>
      <c r="N894" t="s">
        <v>4591</v>
      </c>
      <c r="P894" s="6" t="s">
        <v>35</v>
      </c>
      <c r="Q894" t="s">
        <v>5460</v>
      </c>
      <c r="R894" s="6">
        <f ca="1">IFERROR(IF(AND(OR(P894="Global X Investments Canada Inc",P894="Fidelity Investments Canada ULC",P894="3iQ Corp."), ISNUMBER(SEARCH("/U", A894))), 0, VLOOKUP(A894,'[1]aum (BBG)'!$A:$D,2,FALSE)),0)</f>
        <v>403807831.76422119</v>
      </c>
      <c r="S894" s="6">
        <f ca="1">IFERROR(IF(AND(OR(P894="Global X Investments Canada Inc",P894="Fidelity Investments Canada ULC",P894="3iQ Corp."), ISNUMBER(SEARCH("/U", A894))), 0, VLOOKUP(A894,'[1]fund_flow (BBG)'!$A:$D,2,FALSE)),0)</f>
        <v>2564589.049999991</v>
      </c>
      <c r="T894" s="6">
        <f ca="1">IFERROR(IF(AND(OR(P894="Global X Investments Canada Inc",P894="Fidelity Investments Canada ULC",P894="3iQ Corp."), ISNUMBER(SEARCH("/U", A894))), 0, VLOOKUP(A894,'[1]fund_flow (BBG)'!$A:$D,4,FALSE)),0)</f>
        <v>2590149.4499999904</v>
      </c>
      <c r="U894" s="6">
        <f ca="1">IFERROR(IF(AND(OR(P894="Global X Investments Canada Inc",P894="Fidelity Investments Canada ULC",P894="3iQ Corp."), ISNUMBER(SEARCH("/U", A894))), 0, VLOOKUP(A894,'[1]fund_flow (BBG)'!$E:$F,2,FALSE)),0)</f>
        <v>5203811.2000000272</v>
      </c>
      <c r="V894" s="6">
        <f ca="1">IFERROR(IF(AND(OR(P894="Global X Investments Canada Inc",P894="Fidelity Investments Canada ULC",P894="3iQ Corp."), ISNUMBER(SEARCH("/U", A894))), 0, VLOOKUP(A894,'[1]fund_flow (BBG)'!$G:$H,2,FALSE)),0)</f>
        <v>0</v>
      </c>
      <c r="W894" s="6">
        <f ca="1">IFERROR(IF(AND(OR(P894="Global X Investments Canada Inc",P894="Fidelity Investments Canada ULC",P894="3iQ Corp."), ISNUMBER(SEARCH("/U", A894))), 0, VLOOKUP(A894,'[1]fund_flow (BBG)'!$I:$J,2,FALSE)),0)</f>
        <v>15627366.47499999</v>
      </c>
      <c r="X894" s="6">
        <f ca="1">IFERROR(VLOOKUP(A894,'[1]num_trades (BBG)'!$A:$C,2,FALSE),0)</f>
        <v>367</v>
      </c>
      <c r="Y894" s="6">
        <f ca="1">IFERROR(VLOOKUP(A894,'[1]Turnover (BBG)'!$A:$C,2,FALSE),0)</f>
        <v>2999139.3</v>
      </c>
      <c r="Z894" s="6" t="str">
        <f>+IFERROR(IFERROR(VLOOKUP(M894,'[1]Category Mapping'!A:B,2,0),VLOOKUP(N894,'[1]Category Mapping'!A:B,2,0)),"Other")</f>
        <v>Other</v>
      </c>
      <c r="AA894" s="7">
        <v>307424683.76159668</v>
      </c>
      <c r="AB894" s="6"/>
    </row>
    <row r="895" spans="1:28">
      <c r="A895" t="s">
        <v>5461</v>
      </c>
      <c r="B895">
        <v>894</v>
      </c>
      <c r="C895" t="s">
        <v>5462</v>
      </c>
      <c r="D895" t="s">
        <v>5463</v>
      </c>
      <c r="E895" s="5" t="s">
        <v>29</v>
      </c>
      <c r="F895">
        <v>1</v>
      </c>
      <c r="G895" t="s">
        <v>5464</v>
      </c>
      <c r="H895" t="s">
        <v>5465</v>
      </c>
      <c r="I895">
        <v>0.3</v>
      </c>
      <c r="J895">
        <v>0.34</v>
      </c>
      <c r="K895" s="5">
        <v>43949</v>
      </c>
      <c r="L895" t="s">
        <v>32</v>
      </c>
      <c r="M895" t="s">
        <v>33</v>
      </c>
      <c r="N895" t="s">
        <v>1139</v>
      </c>
      <c r="P895" s="6" t="s">
        <v>2540</v>
      </c>
      <c r="Q895" t="s">
        <v>5466</v>
      </c>
      <c r="R895" s="6">
        <f ca="1">IFERROR(IF(AND(OR(P895="Global X Investments Canada Inc",P895="Fidelity Investments Canada ULC",P895="3iQ Corp."), ISNUMBER(SEARCH("/U", A895))), 0, VLOOKUP(A895,'[1]aum (BBG)'!$A:$D,2,FALSE)),0)</f>
        <v>91639927.864074707</v>
      </c>
      <c r="S895" s="6">
        <f ca="1">IFERROR(IF(AND(OR(P895="Global X Investments Canada Inc",P895="Fidelity Investments Canada ULC",P895="3iQ Corp."), ISNUMBER(SEARCH("/U", A895))), 0, VLOOKUP(A895,'[1]fund_flow (BBG)'!$A:$D,2,FALSE)),0)</f>
        <v>1330937.1339999954</v>
      </c>
      <c r="T895" s="6">
        <f ca="1">IFERROR(IF(AND(OR(P895="Global X Investments Canada Inc",P895="Fidelity Investments Canada ULC",P895="3iQ Corp."), ISNUMBER(SEARCH("/U", A895))), 0, VLOOKUP(A895,'[1]fund_flow (BBG)'!$A:$D,4,FALSE)),0)</f>
        <v>3951915.2044999977</v>
      </c>
      <c r="U895" s="6">
        <f ca="1">IFERROR(IF(AND(OR(P895="Global X Investments Canada Inc",P895="Fidelity Investments Canada ULC",P895="3iQ Corp."), ISNUMBER(SEARCH("/U", A895))), 0, VLOOKUP(A895,'[1]fund_flow (BBG)'!$E:$F,2,FALSE)),0)</f>
        <v>747.67049999977462</v>
      </c>
      <c r="V895" s="6">
        <f ca="1">IFERROR(IF(AND(OR(P895="Global X Investments Canada Inc",P895="Fidelity Investments Canada ULC",P895="3iQ Corp."), ISNUMBER(SEARCH("/U", A895))), 0, VLOOKUP(A895,'[1]fund_flow (BBG)'!$G:$H,2,FALSE)),0)</f>
        <v>2658653.9190000026</v>
      </c>
      <c r="W895" s="6">
        <f ca="1">IFERROR(IF(AND(OR(P895="Global X Investments Canada Inc",P895="Fidelity Investments Canada ULC",P895="3iQ Corp."), ISNUMBER(SEARCH("/U", A895))), 0, VLOOKUP(A895,'[1]fund_flow (BBG)'!$I:$J,2,FALSE)),0)</f>
        <v>11907194.148999993</v>
      </c>
      <c r="X895" s="6">
        <f ca="1">IFERROR(VLOOKUP(A895,'[1]num_trades (BBG)'!$A:$C,2,FALSE),0)</f>
        <v>449</v>
      </c>
      <c r="Y895" s="6">
        <f ca="1">IFERROR(VLOOKUP(A895,'[1]Turnover (BBG)'!$A:$C,2,FALSE),0)</f>
        <v>3717918.8</v>
      </c>
      <c r="Z895" s="6" t="str">
        <f>+IFERROR(IFERROR(VLOOKUP(M895,'[1]Category Mapping'!A:B,2,0),VLOOKUP(N895,'[1]Category Mapping'!A:B,2,0)),"Other")</f>
        <v>Other</v>
      </c>
      <c r="AA895" s="7">
        <v>41191949.844360352</v>
      </c>
      <c r="AB895" s="6"/>
    </row>
    <row r="896" spans="1:28">
      <c r="A896" t="s">
        <v>5467</v>
      </c>
      <c r="B896">
        <v>895</v>
      </c>
      <c r="C896" t="s">
        <v>5468</v>
      </c>
      <c r="D896" t="s">
        <v>5469</v>
      </c>
      <c r="E896" s="5" t="s">
        <v>29</v>
      </c>
      <c r="F896">
        <v>1</v>
      </c>
      <c r="G896" t="s">
        <v>5470</v>
      </c>
      <c r="H896" s="8">
        <v>8.7248999999999997E+111</v>
      </c>
      <c r="I896">
        <v>0.3</v>
      </c>
      <c r="J896">
        <v>0.34</v>
      </c>
      <c r="K896" s="5">
        <v>43949</v>
      </c>
      <c r="L896" t="s">
        <v>32</v>
      </c>
      <c r="M896" t="s">
        <v>102</v>
      </c>
      <c r="N896" t="s">
        <v>1139</v>
      </c>
      <c r="P896" s="6" t="s">
        <v>2540</v>
      </c>
      <c r="Q896" t="s">
        <v>5471</v>
      </c>
      <c r="R896" s="6">
        <f ca="1">IFERROR(IF(AND(OR(P896="Global X Investments Canada Inc",P896="Fidelity Investments Canada ULC",P896="3iQ Corp."), ISNUMBER(SEARCH("/U", A896))), 0, VLOOKUP(A896,'[1]aum (BBG)'!$A:$D,2,FALSE)),0)</f>
        <v>66179259.395599365</v>
      </c>
      <c r="S896" s="6">
        <f ca="1">IFERROR(IF(AND(OR(P896="Global X Investments Canada Inc",P896="Fidelity Investments Canada ULC",P896="3iQ Corp."), ISNUMBER(SEARCH("/U", A896))), 0, VLOOKUP(A896,'[1]fund_flow (BBG)'!$A:$D,2,FALSE)),0)</f>
        <v>0</v>
      </c>
      <c r="T896" s="6">
        <f ca="1">IFERROR(IF(AND(OR(P896="Global X Investments Canada Inc",P896="Fidelity Investments Canada ULC",P896="3iQ Corp."), ISNUMBER(SEARCH("/U", A896))), 0, VLOOKUP(A896,'[1]fund_flow (BBG)'!$A:$D,4,FALSE)),0)</f>
        <v>0</v>
      </c>
      <c r="U896" s="6">
        <f ca="1">IFERROR(IF(AND(OR(P896="Global X Investments Canada Inc",P896="Fidelity Investments Canada ULC",P896="3iQ Corp."), ISNUMBER(SEARCH("/U", A896))), 0, VLOOKUP(A896,'[1]fund_flow (BBG)'!$E:$F,2,FALSE)),0)</f>
        <v>1146482.1350000061</v>
      </c>
      <c r="V896" s="6">
        <f ca="1">IFERROR(IF(AND(OR(P896="Global X Investments Canada Inc",P896="Fidelity Investments Canada ULC",P896="3iQ Corp."), ISNUMBER(SEARCH("/U", A896))), 0, VLOOKUP(A896,'[1]fund_flow (BBG)'!$G:$H,2,FALSE)),0)</f>
        <v>0</v>
      </c>
      <c r="W896" s="6">
        <f ca="1">IFERROR(IF(AND(OR(P896="Global X Investments Canada Inc",P896="Fidelity Investments Canada ULC",P896="3iQ Corp."), ISNUMBER(SEARCH("/U", A896))), 0, VLOOKUP(A896,'[1]fund_flow (BBG)'!$I:$J,2,FALSE)),0)</f>
        <v>1146482.1350000061</v>
      </c>
      <c r="X896" s="6">
        <f ca="1">IFERROR(VLOOKUP(A896,'[1]num_trades (BBG)'!$A:$C,2,FALSE),0)</f>
        <v>156</v>
      </c>
      <c r="Y896" s="6">
        <f ca="1">IFERROR(VLOOKUP(A896,'[1]Turnover (BBG)'!$A:$C,2,FALSE),0)</f>
        <v>694087.93</v>
      </c>
      <c r="Z896" s="6" t="str">
        <f>+IFERROR(IFERROR(VLOOKUP(M896,'[1]Category Mapping'!A:B,2,0),VLOOKUP(N896,'[1]Category Mapping'!A:B,2,0)),"Other")</f>
        <v>Other</v>
      </c>
      <c r="AA896" s="7">
        <v>68301918.601989746</v>
      </c>
      <c r="AB896" s="6"/>
    </row>
    <row r="897" spans="1:28">
      <c r="A897" t="s">
        <v>5472</v>
      </c>
      <c r="B897">
        <v>896</v>
      </c>
      <c r="C897" t="s">
        <v>5473</v>
      </c>
      <c r="D897" t="s">
        <v>5474</v>
      </c>
      <c r="E897" s="5" t="s">
        <v>29</v>
      </c>
      <c r="F897">
        <v>1</v>
      </c>
      <c r="G897" t="s">
        <v>5475</v>
      </c>
      <c r="H897" t="s">
        <v>5476</v>
      </c>
      <c r="I897">
        <v>0.65</v>
      </c>
      <c r="J897">
        <v>0.72</v>
      </c>
      <c r="K897" s="5">
        <v>43949</v>
      </c>
      <c r="L897" t="s">
        <v>32</v>
      </c>
      <c r="M897" t="s">
        <v>357</v>
      </c>
      <c r="N897" t="s">
        <v>115</v>
      </c>
      <c r="P897" s="6" t="s">
        <v>2540</v>
      </c>
      <c r="Q897" t="s">
        <v>5477</v>
      </c>
      <c r="R897" s="6">
        <f ca="1">IFERROR(IF(AND(OR(P897="Global X Investments Canada Inc",P897="Fidelity Investments Canada ULC",P897="3iQ Corp."), ISNUMBER(SEARCH("/U", A897))), 0, VLOOKUP(A897,'[1]aum (BBG)'!$A:$D,2,FALSE)),0)</f>
        <v>43712570.571899414</v>
      </c>
      <c r="S897" s="6">
        <f ca="1">IFERROR(IF(AND(OR(P897="Global X Investments Canada Inc",P897="Fidelity Investments Canada ULC",P897="3iQ Corp."), ISNUMBER(SEARCH("/U", A897))), 0, VLOOKUP(A897,'[1]fund_flow (BBG)'!$A:$D,2,FALSE)),0)</f>
        <v>0</v>
      </c>
      <c r="T897" s="6">
        <f ca="1">IFERROR(IF(AND(OR(P897="Global X Investments Canada Inc",P897="Fidelity Investments Canada ULC",P897="3iQ Corp."), ISNUMBER(SEARCH("/U", A897))), 0, VLOOKUP(A897,'[1]fund_flow (BBG)'!$A:$D,4,FALSE)),0)</f>
        <v>0</v>
      </c>
      <c r="U897" s="6">
        <f ca="1">IFERROR(IF(AND(OR(P897="Global X Investments Canada Inc",P897="Fidelity Investments Canada ULC",P897="3iQ Corp."), ISNUMBER(SEARCH("/U", A897))), 0, VLOOKUP(A897,'[1]fund_flow (BBG)'!$E:$F,2,FALSE)),0)</f>
        <v>0</v>
      </c>
      <c r="V897" s="6">
        <f ca="1">IFERROR(IF(AND(OR(P897="Global X Investments Canada Inc",P897="Fidelity Investments Canada ULC",P897="3iQ Corp."), ISNUMBER(SEARCH("/U", A897))), 0, VLOOKUP(A897,'[1]fund_flow (BBG)'!$G:$H,2,FALSE)),0)</f>
        <v>0</v>
      </c>
      <c r="W897" s="6">
        <f ca="1">IFERROR(IF(AND(OR(P897="Global X Investments Canada Inc",P897="Fidelity Investments Canada ULC",P897="3iQ Corp."), ISNUMBER(SEARCH("/U", A897))), 0, VLOOKUP(A897,'[1]fund_flow (BBG)'!$I:$J,2,FALSE)),0)</f>
        <v>0</v>
      </c>
      <c r="X897" s="6">
        <f ca="1">IFERROR(VLOOKUP(A897,'[1]num_trades (BBG)'!$A:$C,2,FALSE),0)</f>
        <v>205</v>
      </c>
      <c r="Y897" s="6">
        <f ca="1">IFERROR(VLOOKUP(A897,'[1]Turnover (BBG)'!$A:$C,2,FALSE),0)</f>
        <v>555911.17999999993</v>
      </c>
      <c r="Z897" s="6" t="str">
        <f>+IFERROR(IFERROR(VLOOKUP(M897,'[1]Category Mapping'!A:B,2,0),VLOOKUP(N897,'[1]Category Mapping'!A:B,2,0)),"Other")</f>
        <v>Other</v>
      </c>
      <c r="AA897" s="7">
        <v>42359430.313110352</v>
      </c>
      <c r="AB897" s="6"/>
    </row>
    <row r="898" spans="1:28">
      <c r="A898" t="s">
        <v>5478</v>
      </c>
      <c r="B898">
        <v>897</v>
      </c>
      <c r="C898" t="s">
        <v>5479</v>
      </c>
      <c r="D898" t="s">
        <v>5480</v>
      </c>
      <c r="E898" s="5" t="s">
        <v>29</v>
      </c>
      <c r="F898">
        <v>1</v>
      </c>
      <c r="G898" t="s">
        <v>5481</v>
      </c>
      <c r="H898" t="s">
        <v>5482</v>
      </c>
      <c r="I898">
        <v>0.65</v>
      </c>
      <c r="J898">
        <v>0.7</v>
      </c>
      <c r="K898" s="5">
        <v>43949</v>
      </c>
      <c r="L898" t="s">
        <v>32</v>
      </c>
      <c r="M898" t="s">
        <v>142</v>
      </c>
      <c r="N898" t="s">
        <v>143</v>
      </c>
      <c r="P898" s="6" t="s">
        <v>2540</v>
      </c>
      <c r="Q898" t="s">
        <v>5483</v>
      </c>
      <c r="R898" s="6">
        <f ca="1">IFERROR(IF(AND(OR(P898="Global X Investments Canada Inc",P898="Fidelity Investments Canada ULC",P898="3iQ Corp."), ISNUMBER(SEARCH("/U", A898))), 0, VLOOKUP(A898,'[1]aum (BBG)'!$A:$D,2,FALSE)),0)</f>
        <v>294515664.57748413</v>
      </c>
      <c r="S898" s="6">
        <f ca="1">IFERROR(IF(AND(OR(P898="Global X Investments Canada Inc",P898="Fidelity Investments Canada ULC",P898="3iQ Corp."), ISNUMBER(SEARCH("/U", A898))), 0, VLOOKUP(A898,'[1]fund_flow (BBG)'!$A:$D,2,FALSE)),0)</f>
        <v>4927061.7439999823</v>
      </c>
      <c r="T898" s="6">
        <f ca="1">IFERROR(IF(AND(OR(P898="Global X Investments Canada Inc",P898="Fidelity Investments Canada ULC",P898="3iQ Corp."), ISNUMBER(SEARCH("/U", A898))), 0, VLOOKUP(A898,'[1]fund_flow (BBG)'!$A:$D,4,FALSE)),0)</f>
        <v>1215379.9095000173</v>
      </c>
      <c r="U898" s="6">
        <f ca="1">IFERROR(IF(AND(OR(P898="Global X Investments Canada Inc",P898="Fidelity Investments Canada ULC",P898="3iQ Corp."), ISNUMBER(SEARCH("/U", A898))), 0, VLOOKUP(A898,'[1]fund_flow (BBG)'!$E:$F,2,FALSE)),0)</f>
        <v>1201946.1364999744</v>
      </c>
      <c r="V898" s="6">
        <f ca="1">IFERROR(IF(AND(OR(P898="Global X Investments Canada Inc",P898="Fidelity Investments Canada ULC",P898="3iQ Corp."), ISNUMBER(SEARCH("/U", A898))), 0, VLOOKUP(A898,'[1]fund_flow (BBG)'!$G:$H,2,FALSE)),0)</f>
        <v>2400404.7995000342</v>
      </c>
      <c r="W898" s="6">
        <f ca="1">IFERROR(IF(AND(OR(P898="Global X Investments Canada Inc",P898="Fidelity Investments Canada ULC",P898="3iQ Corp."), ISNUMBER(SEARCH("/U", A898))), 0, VLOOKUP(A898,'[1]fund_flow (BBG)'!$I:$J,2,FALSE)),0)</f>
        <v>15693753.761500008</v>
      </c>
      <c r="X898" s="6">
        <f ca="1">IFERROR(VLOOKUP(A898,'[1]num_trades (BBG)'!$A:$C,2,FALSE),0)</f>
        <v>1298</v>
      </c>
      <c r="Y898" s="6">
        <f ca="1">IFERROR(VLOOKUP(A898,'[1]Turnover (BBG)'!$A:$C,2,FALSE),0)</f>
        <v>9984833</v>
      </c>
      <c r="Z898" s="6" t="str">
        <f>+IFERROR(IFERROR(VLOOKUP(M898,'[1]Category Mapping'!A:B,2,0),VLOOKUP(N898,'[1]Category Mapping'!A:B,2,0)),"Other")</f>
        <v>Other</v>
      </c>
      <c r="AA898" s="7">
        <v>140818233.48999023</v>
      </c>
      <c r="AB898" s="6"/>
    </row>
    <row r="899" spans="1:28">
      <c r="A899" t="s">
        <v>5484</v>
      </c>
      <c r="B899">
        <v>898</v>
      </c>
      <c r="C899" t="s">
        <v>5485</v>
      </c>
      <c r="D899" t="s">
        <v>5486</v>
      </c>
      <c r="E899" s="5" t="s">
        <v>29</v>
      </c>
      <c r="F899">
        <v>1</v>
      </c>
      <c r="G899" t="s">
        <v>5487</v>
      </c>
      <c r="H899" t="s">
        <v>5488</v>
      </c>
      <c r="I899">
        <v>0.25</v>
      </c>
      <c r="J899">
        <v>0.28999999999999998</v>
      </c>
      <c r="K899" s="5">
        <v>43952</v>
      </c>
      <c r="L899" t="s">
        <v>32</v>
      </c>
      <c r="M899" t="s">
        <v>286</v>
      </c>
      <c r="N899" t="s">
        <v>4148</v>
      </c>
      <c r="P899" s="6" t="s">
        <v>3077</v>
      </c>
      <c r="Q899" t="s">
        <v>5489</v>
      </c>
      <c r="R899" s="6">
        <f ca="1">IFERROR(IF(AND(OR(P899="Global X Investments Canada Inc",P899="Fidelity Investments Canada ULC",P899="3iQ Corp."), ISNUMBER(SEARCH("/U", A899))), 0, VLOOKUP(A899,'[1]aum (BBG)'!$A:$D,2,FALSE)),0)</f>
        <v>45793192.291259766</v>
      </c>
      <c r="S899" s="6">
        <f ca="1">IFERROR(IF(AND(OR(P899="Global X Investments Canada Inc",P899="Fidelity Investments Canada ULC",P899="3iQ Corp."), ISNUMBER(SEARCH("/U", A899))), 0, VLOOKUP(A899,'[1]fund_flow (BBG)'!$A:$D,2,FALSE)),0)</f>
        <v>0</v>
      </c>
      <c r="T899" s="6">
        <f ca="1">IFERROR(IF(AND(OR(P899="Global X Investments Canada Inc",P899="Fidelity Investments Canada ULC",P899="3iQ Corp."), ISNUMBER(SEARCH("/U", A899))), 0, VLOOKUP(A899,'[1]fund_flow (BBG)'!$A:$D,4,FALSE)),0)</f>
        <v>0</v>
      </c>
      <c r="U899" s="6">
        <f ca="1">IFERROR(IF(AND(OR(P899="Global X Investments Canada Inc",P899="Fidelity Investments Canada ULC",P899="3iQ Corp."), ISNUMBER(SEARCH("/U", A899))), 0, VLOOKUP(A899,'[1]fund_flow (BBG)'!$E:$F,2,FALSE)),0)</f>
        <v>-1666358.7499999939</v>
      </c>
      <c r="V899" s="6">
        <f ca="1">IFERROR(IF(AND(OR(P899="Global X Investments Canada Inc",P899="Fidelity Investments Canada ULC",P899="3iQ Corp."), ISNUMBER(SEARCH("/U", A899))), 0, VLOOKUP(A899,'[1]fund_flow (BBG)'!$G:$H,2,FALSE)),0)</f>
        <v>0</v>
      </c>
      <c r="W899" s="6">
        <f ca="1">IFERROR(IF(AND(OR(P899="Global X Investments Canada Inc",P899="Fidelity Investments Canada ULC",P899="3iQ Corp."), ISNUMBER(SEARCH("/U", A899))), 0, VLOOKUP(A899,'[1]fund_flow (BBG)'!$I:$J,2,FALSE)),0)</f>
        <v>-1666358.7499999939</v>
      </c>
      <c r="X899" s="6">
        <f ca="1">IFERROR(VLOOKUP(A899,'[1]num_trades (BBG)'!$A:$C,2,FALSE),0)</f>
        <v>119</v>
      </c>
      <c r="Y899" s="6">
        <f ca="1">IFERROR(VLOOKUP(A899,'[1]Turnover (BBG)'!$A:$C,2,FALSE),0)</f>
        <v>462210.22</v>
      </c>
      <c r="Z899" s="6" t="str">
        <f>+IFERROR(IFERROR(VLOOKUP(M899,'[1]Category Mapping'!A:B,2,0),VLOOKUP(N899,'[1]Category Mapping'!A:B,2,0)),"Other")</f>
        <v>Other</v>
      </c>
      <c r="AA899" s="7">
        <v>5071016.3116455078</v>
      </c>
      <c r="AB899" s="6"/>
    </row>
    <row r="900" spans="1:28">
      <c r="A900" t="s">
        <v>5490</v>
      </c>
      <c r="B900">
        <v>899</v>
      </c>
      <c r="C900" t="s">
        <v>5491</v>
      </c>
      <c r="D900" t="s">
        <v>5492</v>
      </c>
      <c r="E900" s="5" t="s">
        <v>29</v>
      </c>
      <c r="F900">
        <v>1</v>
      </c>
      <c r="G900" t="s">
        <v>5493</v>
      </c>
      <c r="H900" t="s">
        <v>5494</v>
      </c>
      <c r="I900">
        <v>0.55000000000000004</v>
      </c>
      <c r="J900">
        <v>0.75</v>
      </c>
      <c r="K900" s="5">
        <v>43955</v>
      </c>
      <c r="L900" t="s">
        <v>32</v>
      </c>
      <c r="M900" t="s">
        <v>878</v>
      </c>
      <c r="N900" t="s">
        <v>2378</v>
      </c>
      <c r="P900" s="6" t="s">
        <v>1017</v>
      </c>
      <c r="Q900" t="s">
        <v>5495</v>
      </c>
      <c r="R900" s="6">
        <f ca="1">IFERROR(IF(AND(OR(P900="Global X Investments Canada Inc",P900="Fidelity Investments Canada ULC",P900="3iQ Corp."), ISNUMBER(SEARCH("/U", A900))), 0, VLOOKUP(A900,'[1]aum (BBG)'!$A:$D,2,FALSE)),0)</f>
        <v>18973436.594009399</v>
      </c>
      <c r="S900" s="6">
        <f ca="1">IFERROR(IF(AND(OR(P900="Global X Investments Canada Inc",P900="Fidelity Investments Canada ULC",P900="3iQ Corp."), ISNUMBER(SEARCH("/U", A900))), 0, VLOOKUP(A900,'[1]fund_flow (BBG)'!$A:$D,2,FALSE)),0)</f>
        <v>0</v>
      </c>
      <c r="T900" s="6">
        <f ca="1">IFERROR(IF(AND(OR(P900="Global X Investments Canada Inc",P900="Fidelity Investments Canada ULC",P900="3iQ Corp."), ISNUMBER(SEARCH("/U", A900))), 0, VLOOKUP(A900,'[1]fund_flow (BBG)'!$A:$D,4,FALSE)),0)</f>
        <v>379360.50000000035</v>
      </c>
      <c r="U900" s="6">
        <f ca="1">IFERROR(IF(AND(OR(P900="Global X Investments Canada Inc",P900="Fidelity Investments Canada ULC",P900="3iQ Corp."), ISNUMBER(SEARCH("/U", A900))), 0, VLOOKUP(A900,'[1]fund_flow (BBG)'!$E:$F,2,FALSE)),0)</f>
        <v>0</v>
      </c>
      <c r="V900" s="6">
        <f ca="1">IFERROR(IF(AND(OR(P900="Global X Investments Canada Inc",P900="Fidelity Investments Canada ULC",P900="3iQ Corp."), ISNUMBER(SEARCH("/U", A900))), 0, VLOOKUP(A900,'[1]fund_flow (BBG)'!$G:$H,2,FALSE)),0)</f>
        <v>0</v>
      </c>
      <c r="W900" s="6">
        <f ca="1">IFERROR(IF(AND(OR(P900="Global X Investments Canada Inc",P900="Fidelity Investments Canada ULC",P900="3iQ Corp."), ISNUMBER(SEARCH("/U", A900))), 0, VLOOKUP(A900,'[1]fund_flow (BBG)'!$I:$J,2,FALSE)),0)</f>
        <v>749583.0000000007</v>
      </c>
      <c r="X900" s="6">
        <f ca="1">IFERROR(VLOOKUP(A900,'[1]num_trades (BBG)'!$A:$C,2,FALSE),0)</f>
        <v>66</v>
      </c>
      <c r="Y900" s="6">
        <f ca="1">IFERROR(VLOOKUP(A900,'[1]Turnover (BBG)'!$A:$C,2,FALSE),0)</f>
        <v>178095.29</v>
      </c>
      <c r="Z900" s="6" t="str">
        <f>+IFERROR(IFERROR(VLOOKUP(M900,'[1]Category Mapping'!A:B,2,0),VLOOKUP(N900,'[1]Category Mapping'!A:B,2,0)),"Other")</f>
        <v>Covered Call</v>
      </c>
      <c r="AA900" s="7">
        <v>12145733.871459961</v>
      </c>
      <c r="AB900" s="6"/>
    </row>
    <row r="901" spans="1:28">
      <c r="A901" t="s">
        <v>5496</v>
      </c>
      <c r="B901">
        <v>900</v>
      </c>
      <c r="C901" t="s">
        <v>5497</v>
      </c>
      <c r="D901" t="s">
        <v>5498</v>
      </c>
      <c r="E901" s="5" t="s">
        <v>29</v>
      </c>
      <c r="F901">
        <v>1</v>
      </c>
      <c r="G901" t="s">
        <v>5499</v>
      </c>
      <c r="H901" t="s">
        <v>5500</v>
      </c>
      <c r="I901">
        <v>0.75</v>
      </c>
      <c r="J901">
        <v>0.96</v>
      </c>
      <c r="K901" s="5">
        <v>43955</v>
      </c>
      <c r="L901" t="s">
        <v>32</v>
      </c>
      <c r="M901" t="s">
        <v>820</v>
      </c>
      <c r="N901" t="s">
        <v>5501</v>
      </c>
      <c r="P901" s="6" t="s">
        <v>1017</v>
      </c>
      <c r="Q901" t="s">
        <v>5502</v>
      </c>
      <c r="R901" s="6">
        <f ca="1">IFERROR(IF(AND(OR(P901="Global X Investments Canada Inc",P901="Fidelity Investments Canada ULC",P901="3iQ Corp."), ISNUMBER(SEARCH("/U", A901))), 0, VLOOKUP(A901,'[1]aum (BBG)'!$A:$D,2,FALSE)),0)</f>
        <v>0</v>
      </c>
      <c r="S901" s="6">
        <f ca="1">IFERROR(IF(AND(OR(P901="Global X Investments Canada Inc",P901="Fidelity Investments Canada ULC",P901="3iQ Corp."), ISNUMBER(SEARCH("/U", A901))), 0, VLOOKUP(A901,'[1]fund_flow (BBG)'!$A:$D,2,FALSE)),0)</f>
        <v>1465363.5000000049</v>
      </c>
      <c r="T901" s="6">
        <f ca="1">IFERROR(IF(AND(OR(P901="Global X Investments Canada Inc",P901="Fidelity Investments Canada ULC",P901="3iQ Corp."), ISNUMBER(SEARCH("/U", A901))), 0, VLOOKUP(A901,'[1]fund_flow (BBG)'!$A:$D,4,FALSE)),0)</f>
        <v>5382856.4999999935</v>
      </c>
      <c r="U901" s="6">
        <f ca="1">IFERROR(IF(AND(OR(P901="Global X Investments Canada Inc",P901="Fidelity Investments Canada ULC",P901="3iQ Corp."), ISNUMBER(SEARCH("/U", A901))), 0, VLOOKUP(A901,'[1]fund_flow (BBG)'!$E:$F,2,FALSE)),0)</f>
        <v>0</v>
      </c>
      <c r="V901" s="6">
        <f ca="1">IFERROR(IF(AND(OR(P901="Global X Investments Canada Inc",P901="Fidelity Investments Canada ULC",P901="3iQ Corp."), ISNUMBER(SEARCH("/U", A901))), 0, VLOOKUP(A901,'[1]fund_flow (BBG)'!$G:$H,2,FALSE)),0)</f>
        <v>971928.00000000093</v>
      </c>
      <c r="W901" s="6">
        <f ca="1">IFERROR(IF(AND(OR(P901="Global X Investments Canada Inc",P901="Fidelity Investments Canada ULC",P901="3iQ Corp."), ISNUMBER(SEARCH("/U", A901))), 0, VLOOKUP(A901,'[1]fund_flow (BBG)'!$I:$J,2,FALSE)),0)</f>
        <v>8282994.0000000037</v>
      </c>
      <c r="X901" s="6">
        <f ca="1">IFERROR(VLOOKUP(A901,'[1]num_trades (BBG)'!$A:$C,2,FALSE),0)</f>
        <v>0</v>
      </c>
      <c r="Y901" s="6">
        <f ca="1">IFERROR(VLOOKUP(A901,'[1]Turnover (BBG)'!$A:$C,2,FALSE),0)</f>
        <v>0</v>
      </c>
      <c r="Z901" s="6" t="str">
        <f>+IFERROR(IFERROR(VLOOKUP(M901,'[1]Category Mapping'!A:B,2,0),VLOOKUP(N901,'[1]Category Mapping'!A:B,2,0)),"Other")</f>
        <v>Covered Call</v>
      </c>
      <c r="AA901" s="7">
        <v>23095066.747665405</v>
      </c>
      <c r="AB901" s="6"/>
    </row>
    <row r="902" spans="1:28">
      <c r="A902" t="s">
        <v>5503</v>
      </c>
      <c r="B902">
        <v>901</v>
      </c>
      <c r="C902" t="s">
        <v>5504</v>
      </c>
      <c r="D902" t="s">
        <v>5505</v>
      </c>
      <c r="E902" s="5" t="s">
        <v>29</v>
      </c>
      <c r="F902">
        <v>1</v>
      </c>
      <c r="G902" t="s">
        <v>5506</v>
      </c>
      <c r="H902" t="s">
        <v>5507</v>
      </c>
      <c r="I902">
        <v>0.6</v>
      </c>
      <c r="J902">
        <v>0.83</v>
      </c>
      <c r="K902" s="5">
        <v>43963</v>
      </c>
      <c r="L902" t="s">
        <v>32</v>
      </c>
      <c r="M902" t="s">
        <v>1856</v>
      </c>
      <c r="N902" t="s">
        <v>43</v>
      </c>
      <c r="P902" s="6" t="s">
        <v>135</v>
      </c>
      <c r="Q902" t="s">
        <v>5508</v>
      </c>
      <c r="R902" s="6">
        <f ca="1">IFERROR(IF(AND(OR(P902="Global X Investments Canada Inc",P902="Fidelity Investments Canada ULC",P902="3iQ Corp."), ISNUMBER(SEARCH("/U", A902))), 0, VLOOKUP(A902,'[1]aum (BBG)'!$A:$D,2,FALSE)),0)</f>
        <v>919009.23534393311</v>
      </c>
      <c r="S902" s="6">
        <f ca="1">IFERROR(IF(AND(OR(P902="Global X Investments Canada Inc",P902="Fidelity Investments Canada ULC",P902="3iQ Corp."), ISNUMBER(SEARCH("/U", A902))), 0, VLOOKUP(A902,'[1]fund_flow (BBG)'!$A:$D,2,FALSE)),0)</f>
        <v>0</v>
      </c>
      <c r="T902" s="6">
        <f ca="1">IFERROR(IF(AND(OR(P902="Global X Investments Canada Inc",P902="Fidelity Investments Canada ULC",P902="3iQ Corp."), ISNUMBER(SEARCH("/U", A902))), 0, VLOOKUP(A902,'[1]fund_flow (BBG)'!$A:$D,4,FALSE)),0)</f>
        <v>0</v>
      </c>
      <c r="U902" s="6">
        <f ca="1">IFERROR(IF(AND(OR(P902="Global X Investments Canada Inc",P902="Fidelity Investments Canada ULC",P902="3iQ Corp."), ISNUMBER(SEARCH("/U", A902))), 0, VLOOKUP(A902,'[1]fund_flow (BBG)'!$E:$F,2,FALSE)),0)</f>
        <v>0</v>
      </c>
      <c r="V902" s="6">
        <f ca="1">IFERROR(IF(AND(OR(P902="Global X Investments Canada Inc",P902="Fidelity Investments Canada ULC",P902="3iQ Corp."), ISNUMBER(SEARCH("/U", A902))), 0, VLOOKUP(A902,'[1]fund_flow (BBG)'!$G:$H,2,FALSE)),0)</f>
        <v>0</v>
      </c>
      <c r="W902" s="6">
        <f ca="1">IFERROR(IF(AND(OR(P902="Global X Investments Canada Inc",P902="Fidelity Investments Canada ULC",P902="3iQ Corp."), ISNUMBER(SEARCH("/U", A902))), 0, VLOOKUP(A902,'[1]fund_flow (BBG)'!$I:$J,2,FALSE)),0)</f>
        <v>-166924.00000000003</v>
      </c>
      <c r="X902" s="6">
        <f ca="1">IFERROR(VLOOKUP(A902,'[1]num_trades (BBG)'!$A:$C,2,FALSE),0)</f>
        <v>4</v>
      </c>
      <c r="Y902" s="6">
        <f ca="1">IFERROR(VLOOKUP(A902,'[1]Turnover (BBG)'!$A:$C,2,FALSE),0)</f>
        <v>66.400000000000006</v>
      </c>
      <c r="Z902" s="6" t="str">
        <f>+IFERROR(IFERROR(VLOOKUP(M902,'[1]Category Mapping'!A:B,2,0),VLOOKUP(N902,'[1]Category Mapping'!A:B,2,0)),"Other")</f>
        <v>Other</v>
      </c>
      <c r="AA902" s="7">
        <v>4736286.5105628967</v>
      </c>
      <c r="AB902" s="6"/>
    </row>
    <row r="903" spans="1:28">
      <c r="A903" t="s">
        <v>5509</v>
      </c>
      <c r="B903">
        <v>902</v>
      </c>
      <c r="C903" t="s">
        <v>5510</v>
      </c>
      <c r="D903" t="s">
        <v>5511</v>
      </c>
      <c r="E903" s="5" t="s">
        <v>29</v>
      </c>
      <c r="F903">
        <v>1</v>
      </c>
      <c r="G903" t="s">
        <v>5512</v>
      </c>
      <c r="H903" t="s">
        <v>5513</v>
      </c>
      <c r="I903">
        <v>0.6</v>
      </c>
      <c r="J903">
        <v>0.84</v>
      </c>
      <c r="K903" s="5">
        <v>43963</v>
      </c>
      <c r="L903" t="s">
        <v>32</v>
      </c>
      <c r="M903" t="s">
        <v>1856</v>
      </c>
      <c r="N903" t="s">
        <v>43</v>
      </c>
      <c r="P903" s="6" t="s">
        <v>135</v>
      </c>
      <c r="Q903" t="s">
        <v>5514</v>
      </c>
      <c r="R903" s="6">
        <f ca="1">IFERROR(IF(AND(OR(P903="Global X Investments Canada Inc",P903="Fidelity Investments Canada ULC",P903="3iQ Corp."), ISNUMBER(SEARCH("/U", A903))), 0, VLOOKUP(A903,'[1]aum (BBG)'!$A:$D,2,FALSE)),0)</f>
        <v>1010765.77906595</v>
      </c>
      <c r="S903" s="6">
        <f ca="1">IFERROR(IF(AND(OR(P903="Global X Investments Canada Inc",P903="Fidelity Investments Canada ULC",P903="3iQ Corp."), ISNUMBER(SEARCH("/U", A903))), 0, VLOOKUP(A903,'[1]fund_flow (BBG)'!$A:$D,2,FALSE)),0)</f>
        <v>0</v>
      </c>
      <c r="T903" s="6">
        <f ca="1">IFERROR(IF(AND(OR(P903="Global X Investments Canada Inc",P903="Fidelity Investments Canada ULC",P903="3iQ Corp."), ISNUMBER(SEARCH("/U", A903))), 0, VLOOKUP(A903,'[1]fund_flow (BBG)'!$A:$D,4,FALSE)),0)</f>
        <v>0</v>
      </c>
      <c r="U903" s="6">
        <f ca="1">IFERROR(IF(AND(OR(P903="Global X Investments Canada Inc",P903="Fidelity Investments Canada ULC",P903="3iQ Corp."), ISNUMBER(SEARCH("/U", A903))), 0, VLOOKUP(A903,'[1]fund_flow (BBG)'!$E:$F,2,FALSE)),0)</f>
        <v>0</v>
      </c>
      <c r="V903" s="6">
        <f ca="1">IFERROR(IF(AND(OR(P903="Global X Investments Canada Inc",P903="Fidelity Investments Canada ULC",P903="3iQ Corp."), ISNUMBER(SEARCH("/U", A903))), 0, VLOOKUP(A903,'[1]fund_flow (BBG)'!$G:$H,2,FALSE)),0)</f>
        <v>0</v>
      </c>
      <c r="W903" s="6">
        <f ca="1">IFERROR(IF(AND(OR(P903="Global X Investments Canada Inc",P903="Fidelity Investments Canada ULC",P903="3iQ Corp."), ISNUMBER(SEARCH("/U", A903))), 0, VLOOKUP(A903,'[1]fund_flow (BBG)'!$I:$J,2,FALSE)),0)</f>
        <v>-1185974.4553999999</v>
      </c>
      <c r="X903" s="6">
        <f ca="1">IFERROR(VLOOKUP(A903,'[1]num_trades (BBG)'!$A:$C,2,FALSE),0)</f>
        <v>1</v>
      </c>
      <c r="Y903" s="6">
        <f ca="1">IFERROR(VLOOKUP(A903,'[1]Turnover (BBG)'!$A:$C,2,FALSE),0)</f>
        <v>17.22</v>
      </c>
      <c r="Z903" s="6" t="str">
        <f>+IFERROR(IFERROR(VLOOKUP(M903,'[1]Category Mapping'!A:B,2,0),VLOOKUP(N903,'[1]Category Mapping'!A:B,2,0)),"Other")</f>
        <v>Other</v>
      </c>
      <c r="AA903" s="7">
        <v>2504624.9418673697</v>
      </c>
      <c r="AB903" s="6"/>
    </row>
    <row r="904" spans="1:28">
      <c r="A904" t="s">
        <v>5515</v>
      </c>
      <c r="B904">
        <v>903</v>
      </c>
      <c r="C904" t="s">
        <v>5516</v>
      </c>
      <c r="D904" t="s">
        <v>5517</v>
      </c>
      <c r="E904" s="5" t="s">
        <v>29</v>
      </c>
      <c r="F904">
        <v>1</v>
      </c>
      <c r="G904" t="s">
        <v>5518</v>
      </c>
      <c r="H904" t="s">
        <v>5519</v>
      </c>
      <c r="I904">
        <v>0.6</v>
      </c>
      <c r="J904">
        <v>0.82</v>
      </c>
      <c r="K904" s="5">
        <v>43963</v>
      </c>
      <c r="L904" t="s">
        <v>32</v>
      </c>
      <c r="M904" t="s">
        <v>1856</v>
      </c>
      <c r="N904" t="s">
        <v>43</v>
      </c>
      <c r="P904" s="6" t="s">
        <v>135</v>
      </c>
      <c r="Q904" t="s">
        <v>5520</v>
      </c>
      <c r="R904" s="6">
        <f ca="1">IFERROR(IF(AND(OR(P904="Global X Investments Canada Inc",P904="Fidelity Investments Canada ULC",P904="3iQ Corp."), ISNUMBER(SEARCH("/U", A904))), 0, VLOOKUP(A904,'[1]aum (BBG)'!$A:$D,2,FALSE)),0)</f>
        <v>1901153.3547458649</v>
      </c>
      <c r="S904" s="6">
        <f ca="1">IFERROR(IF(AND(OR(P904="Global X Investments Canada Inc",P904="Fidelity Investments Canada ULC",P904="3iQ Corp."), ISNUMBER(SEARCH("/U", A904))), 0, VLOOKUP(A904,'[1]fund_flow (BBG)'!$A:$D,2,FALSE)),0)</f>
        <v>0</v>
      </c>
      <c r="T904" s="6">
        <f ca="1">IFERROR(IF(AND(OR(P904="Global X Investments Canada Inc",P904="Fidelity Investments Canada ULC",P904="3iQ Corp."), ISNUMBER(SEARCH("/U", A904))), 0, VLOOKUP(A904,'[1]fund_flow (BBG)'!$A:$D,4,FALSE)),0)</f>
        <v>0</v>
      </c>
      <c r="U904" s="6">
        <f ca="1">IFERROR(IF(AND(OR(P904="Global X Investments Canada Inc",P904="Fidelity Investments Canada ULC",P904="3iQ Corp."), ISNUMBER(SEARCH("/U", A904))), 0, VLOOKUP(A904,'[1]fund_flow (BBG)'!$E:$F,2,FALSE)),0)</f>
        <v>0</v>
      </c>
      <c r="V904" s="6">
        <f ca="1">IFERROR(IF(AND(OR(P904="Global X Investments Canada Inc",P904="Fidelity Investments Canada ULC",P904="3iQ Corp."), ISNUMBER(SEARCH("/U", A904))), 0, VLOOKUP(A904,'[1]fund_flow (BBG)'!$G:$H,2,FALSE)),0)</f>
        <v>0</v>
      </c>
      <c r="W904" s="6">
        <f ca="1">IFERROR(IF(AND(OR(P904="Global X Investments Canada Inc",P904="Fidelity Investments Canada ULC",P904="3iQ Corp."), ISNUMBER(SEARCH("/U", A904))), 0, VLOOKUP(A904,'[1]fund_flow (BBG)'!$I:$J,2,FALSE)),0)</f>
        <v>0</v>
      </c>
      <c r="X904" s="6">
        <f ca="1">IFERROR(VLOOKUP(A904,'[1]num_trades (BBG)'!$A:$C,2,FALSE),0)</f>
        <v>9</v>
      </c>
      <c r="Y904" s="6">
        <f ca="1">IFERROR(VLOOKUP(A904,'[1]Turnover (BBG)'!$A:$C,2,FALSE),0)</f>
        <v>218.56</v>
      </c>
      <c r="Z904" s="6" t="str">
        <f>+IFERROR(IFERROR(VLOOKUP(M904,'[1]Category Mapping'!A:B,2,0),VLOOKUP(N904,'[1]Category Mapping'!A:B,2,0)),"Other")</f>
        <v>Other</v>
      </c>
      <c r="AA904" s="7">
        <v>404201.59119224548</v>
      </c>
      <c r="AB904" s="6"/>
    </row>
    <row r="905" spans="1:28">
      <c r="A905" t="s">
        <v>5521</v>
      </c>
      <c r="B905">
        <v>904</v>
      </c>
      <c r="C905" t="s">
        <v>5522</v>
      </c>
      <c r="D905" t="s">
        <v>5523</v>
      </c>
      <c r="E905" s="9">
        <v>45387</v>
      </c>
      <c r="F905">
        <v>1</v>
      </c>
      <c r="G905" t="s">
        <v>5524</v>
      </c>
      <c r="H905" t="s">
        <v>5525</v>
      </c>
      <c r="I905">
        <v>0.6</v>
      </c>
      <c r="J905">
        <v>0.85</v>
      </c>
      <c r="K905" s="5">
        <v>43963</v>
      </c>
      <c r="L905" t="s">
        <v>32</v>
      </c>
      <c r="M905" t="s">
        <v>586</v>
      </c>
      <c r="N905" t="s">
        <v>587</v>
      </c>
      <c r="P905" s="6" t="s">
        <v>135</v>
      </c>
      <c r="Q905" t="s">
        <v>5526</v>
      </c>
      <c r="R905" s="6">
        <f ca="1">IFERROR(IF(AND(OR(P905="Global X Investments Canada Inc",P905="Fidelity Investments Canada ULC",P905="3iQ Corp."), ISNUMBER(SEARCH("/U", A905))), 0, VLOOKUP(A905,'[1]aum (BBG)'!$A:$D,2,FALSE)),0)</f>
        <v>0</v>
      </c>
      <c r="S905" s="6">
        <f ca="1">IFERROR(IF(AND(OR(P905="Global X Investments Canada Inc",P905="Fidelity Investments Canada ULC",P905="3iQ Corp."), ISNUMBER(SEARCH("/U", A905))), 0, VLOOKUP(A905,'[1]fund_flow (BBG)'!$A:$D,2,FALSE)),0)</f>
        <v>0</v>
      </c>
      <c r="T905" s="6">
        <f ca="1">IFERROR(IF(AND(OR(P905="Global X Investments Canada Inc",P905="Fidelity Investments Canada ULC",P905="3iQ Corp."), ISNUMBER(SEARCH("/U", A905))), 0, VLOOKUP(A905,'[1]fund_flow (BBG)'!$A:$D,4,FALSE)),0)</f>
        <v>0</v>
      </c>
      <c r="U905" s="6">
        <f ca="1">IFERROR(IF(AND(OR(P905="Global X Investments Canada Inc",P905="Fidelity Investments Canada ULC",P905="3iQ Corp."), ISNUMBER(SEARCH("/U", A905))), 0, VLOOKUP(A905,'[1]fund_flow (BBG)'!$E:$F,2,FALSE)),0)</f>
        <v>0</v>
      </c>
      <c r="V905" s="6">
        <f ca="1">IFERROR(IF(AND(OR(P905="Global X Investments Canada Inc",P905="Fidelity Investments Canada ULC",P905="3iQ Corp."), ISNUMBER(SEARCH("/U", A905))), 0, VLOOKUP(A905,'[1]fund_flow (BBG)'!$G:$H,2,FALSE)),0)</f>
        <v>0</v>
      </c>
      <c r="W905" s="6">
        <f ca="1">IFERROR(IF(AND(OR(P905="Global X Investments Canada Inc",P905="Fidelity Investments Canada ULC",P905="3iQ Corp."), ISNUMBER(SEARCH("/U", A905))), 0, VLOOKUP(A905,'[1]fund_flow (BBG)'!$I:$J,2,FALSE)),0)</f>
        <v>0</v>
      </c>
      <c r="X905" s="6">
        <f ca="1">IFERROR(VLOOKUP(A905,'[1]num_trades (BBG)'!$A:$C,2,FALSE),0)</f>
        <v>0</v>
      </c>
      <c r="Y905" s="6">
        <f ca="1">IFERROR(VLOOKUP(A905,'[1]Turnover (BBG)'!$A:$C,2,FALSE),0)</f>
        <v>0</v>
      </c>
      <c r="Z905" s="6" t="str">
        <f>+IFERROR(IFERROR(VLOOKUP(M905,'[1]Category Mapping'!A:B,2,0),VLOOKUP(N905,'[1]Category Mapping'!A:B,2,0)),"Other")</f>
        <v>Other</v>
      </c>
      <c r="AA905" s="7">
        <v>0</v>
      </c>
      <c r="AB905" s="6"/>
    </row>
    <row r="906" spans="1:28">
      <c r="A906" t="s">
        <v>5527</v>
      </c>
      <c r="B906">
        <v>905</v>
      </c>
      <c r="C906" t="s">
        <v>5528</v>
      </c>
      <c r="D906" t="s">
        <v>5529</v>
      </c>
      <c r="E906" s="9">
        <v>45387</v>
      </c>
      <c r="F906">
        <v>1</v>
      </c>
      <c r="G906" t="s">
        <v>5530</v>
      </c>
      <c r="H906" t="s">
        <v>5531</v>
      </c>
      <c r="I906">
        <v>0.6</v>
      </c>
      <c r="J906">
        <v>0.85</v>
      </c>
      <c r="K906" s="5">
        <v>43963</v>
      </c>
      <c r="L906" t="s">
        <v>32</v>
      </c>
      <c r="M906" t="s">
        <v>586</v>
      </c>
      <c r="N906" t="s">
        <v>587</v>
      </c>
      <c r="P906" s="6" t="s">
        <v>135</v>
      </c>
      <c r="Q906" t="s">
        <v>5532</v>
      </c>
      <c r="R906" s="6">
        <f ca="1">IFERROR(IF(AND(OR(P906="Global X Investments Canada Inc",P906="Fidelity Investments Canada ULC",P906="3iQ Corp."), ISNUMBER(SEARCH("/U", A906))), 0, VLOOKUP(A906,'[1]aum (BBG)'!$A:$D,2,FALSE)),0)</f>
        <v>0</v>
      </c>
      <c r="S906" s="6">
        <f ca="1">IFERROR(IF(AND(OR(P906="Global X Investments Canada Inc",P906="Fidelity Investments Canada ULC",P906="3iQ Corp."), ISNUMBER(SEARCH("/U", A906))), 0, VLOOKUP(A906,'[1]fund_flow (BBG)'!$A:$D,2,FALSE)),0)</f>
        <v>0</v>
      </c>
      <c r="T906" s="6">
        <f ca="1">IFERROR(IF(AND(OR(P906="Global X Investments Canada Inc",P906="Fidelity Investments Canada ULC",P906="3iQ Corp."), ISNUMBER(SEARCH("/U", A906))), 0, VLOOKUP(A906,'[1]fund_flow (BBG)'!$A:$D,4,FALSE)),0)</f>
        <v>0</v>
      </c>
      <c r="U906" s="6">
        <f ca="1">IFERROR(IF(AND(OR(P906="Global X Investments Canada Inc",P906="Fidelity Investments Canada ULC",P906="3iQ Corp."), ISNUMBER(SEARCH("/U", A906))), 0, VLOOKUP(A906,'[1]fund_flow (BBG)'!$E:$F,2,FALSE)),0)</f>
        <v>0</v>
      </c>
      <c r="V906" s="6">
        <f ca="1">IFERROR(IF(AND(OR(P906="Global X Investments Canada Inc",P906="Fidelity Investments Canada ULC",P906="3iQ Corp."), ISNUMBER(SEARCH("/U", A906))), 0, VLOOKUP(A906,'[1]fund_flow (BBG)'!$G:$H,2,FALSE)),0)</f>
        <v>0</v>
      </c>
      <c r="W906" s="6">
        <f ca="1">IFERROR(IF(AND(OR(P906="Global X Investments Canada Inc",P906="Fidelity Investments Canada ULC",P906="3iQ Corp."), ISNUMBER(SEARCH("/U", A906))), 0, VLOOKUP(A906,'[1]fund_flow (BBG)'!$I:$J,2,FALSE)),0)</f>
        <v>0</v>
      </c>
      <c r="X906" s="6">
        <f ca="1">IFERROR(VLOOKUP(A906,'[1]num_trades (BBG)'!$A:$C,2,FALSE),0)</f>
        <v>0</v>
      </c>
      <c r="Y906" s="6">
        <f ca="1">IFERROR(VLOOKUP(A906,'[1]Turnover (BBG)'!$A:$C,2,FALSE),0)</f>
        <v>0</v>
      </c>
      <c r="Z906" s="6" t="str">
        <f>+IFERROR(IFERROR(VLOOKUP(M906,'[1]Category Mapping'!A:B,2,0),VLOOKUP(N906,'[1]Category Mapping'!A:B,2,0)),"Other")</f>
        <v>Other</v>
      </c>
      <c r="AA906" s="7">
        <v>0</v>
      </c>
      <c r="AB906" s="6"/>
    </row>
    <row r="907" spans="1:28">
      <c r="A907" t="s">
        <v>5533</v>
      </c>
      <c r="B907">
        <v>906</v>
      </c>
      <c r="C907" t="s">
        <v>5534</v>
      </c>
      <c r="D907" t="s">
        <v>5535</v>
      </c>
      <c r="E907" s="9">
        <v>45387</v>
      </c>
      <c r="F907">
        <v>1</v>
      </c>
      <c r="G907" t="s">
        <v>5536</v>
      </c>
      <c r="H907" t="s">
        <v>5537</v>
      </c>
      <c r="I907">
        <v>0.6</v>
      </c>
      <c r="J907">
        <v>0.85</v>
      </c>
      <c r="K907" s="5">
        <v>43963</v>
      </c>
      <c r="L907" t="s">
        <v>32</v>
      </c>
      <c r="M907" t="s">
        <v>586</v>
      </c>
      <c r="N907" t="s">
        <v>587</v>
      </c>
      <c r="P907" s="6" t="s">
        <v>135</v>
      </c>
      <c r="Q907" t="s">
        <v>5538</v>
      </c>
      <c r="R907" s="6">
        <f ca="1">IFERROR(IF(AND(OR(P907="Global X Investments Canada Inc",P907="Fidelity Investments Canada ULC",P907="3iQ Corp."), ISNUMBER(SEARCH("/U", A907))), 0, VLOOKUP(A907,'[1]aum (BBG)'!$A:$D,2,FALSE)),0)</f>
        <v>0</v>
      </c>
      <c r="S907" s="6">
        <f ca="1">IFERROR(IF(AND(OR(P907="Global X Investments Canada Inc",P907="Fidelity Investments Canada ULC",P907="3iQ Corp."), ISNUMBER(SEARCH("/U", A907))), 0, VLOOKUP(A907,'[1]fund_flow (BBG)'!$A:$D,2,FALSE)),0)</f>
        <v>0</v>
      </c>
      <c r="T907" s="6">
        <f ca="1">IFERROR(IF(AND(OR(P907="Global X Investments Canada Inc",P907="Fidelity Investments Canada ULC",P907="3iQ Corp."), ISNUMBER(SEARCH("/U", A907))), 0, VLOOKUP(A907,'[1]fund_flow (BBG)'!$A:$D,4,FALSE)),0)</f>
        <v>0</v>
      </c>
      <c r="U907" s="6">
        <f ca="1">IFERROR(IF(AND(OR(P907="Global X Investments Canada Inc",P907="Fidelity Investments Canada ULC",P907="3iQ Corp."), ISNUMBER(SEARCH("/U", A907))), 0, VLOOKUP(A907,'[1]fund_flow (BBG)'!$E:$F,2,FALSE)),0)</f>
        <v>0</v>
      </c>
      <c r="V907" s="6">
        <f ca="1">IFERROR(IF(AND(OR(P907="Global X Investments Canada Inc",P907="Fidelity Investments Canada ULC",P907="3iQ Corp."), ISNUMBER(SEARCH("/U", A907))), 0, VLOOKUP(A907,'[1]fund_flow (BBG)'!$G:$H,2,FALSE)),0)</f>
        <v>0</v>
      </c>
      <c r="W907" s="6">
        <f ca="1">IFERROR(IF(AND(OR(P907="Global X Investments Canada Inc",P907="Fidelity Investments Canada ULC",P907="3iQ Corp."), ISNUMBER(SEARCH("/U", A907))), 0, VLOOKUP(A907,'[1]fund_flow (BBG)'!$I:$J,2,FALSE)),0)</f>
        <v>0</v>
      </c>
      <c r="X907" s="6">
        <f ca="1">IFERROR(VLOOKUP(A907,'[1]num_trades (BBG)'!$A:$C,2,FALSE),0)</f>
        <v>0</v>
      </c>
      <c r="Y907" s="6">
        <f ca="1">IFERROR(VLOOKUP(A907,'[1]Turnover (BBG)'!$A:$C,2,FALSE),0)</f>
        <v>0</v>
      </c>
      <c r="Z907" s="6" t="str">
        <f>+IFERROR(IFERROR(VLOOKUP(M907,'[1]Category Mapping'!A:B,2,0),VLOOKUP(N907,'[1]Category Mapping'!A:B,2,0)),"Other")</f>
        <v>Other</v>
      </c>
      <c r="AA907" s="7">
        <v>0</v>
      </c>
      <c r="AB907" s="6"/>
    </row>
    <row r="908" spans="1:28">
      <c r="A908" t="s">
        <v>5539</v>
      </c>
      <c r="B908">
        <v>907</v>
      </c>
      <c r="C908" t="s">
        <v>5540</v>
      </c>
      <c r="D908" t="s">
        <v>5541</v>
      </c>
      <c r="E908" s="9">
        <v>45387</v>
      </c>
      <c r="F908">
        <v>1</v>
      </c>
      <c r="G908" t="s">
        <v>5542</v>
      </c>
      <c r="H908" t="s">
        <v>5543</v>
      </c>
      <c r="I908">
        <v>0.7</v>
      </c>
      <c r="J908">
        <v>0.92</v>
      </c>
      <c r="K908" s="5">
        <v>43963</v>
      </c>
      <c r="L908" t="s">
        <v>32</v>
      </c>
      <c r="M908" t="s">
        <v>645</v>
      </c>
      <c r="N908" t="s">
        <v>646</v>
      </c>
      <c r="P908" s="6" t="s">
        <v>135</v>
      </c>
      <c r="Q908" t="s">
        <v>5544</v>
      </c>
      <c r="R908" s="6">
        <f ca="1">IFERROR(IF(AND(OR(P908="Global X Investments Canada Inc",P908="Fidelity Investments Canada ULC",P908="3iQ Corp."), ISNUMBER(SEARCH("/U", A908))), 0, VLOOKUP(A908,'[1]aum (BBG)'!$A:$D,2,FALSE)),0)</f>
        <v>0</v>
      </c>
      <c r="S908" s="6">
        <f ca="1">IFERROR(IF(AND(OR(P908="Global X Investments Canada Inc",P908="Fidelity Investments Canada ULC",P908="3iQ Corp."), ISNUMBER(SEARCH("/U", A908))), 0, VLOOKUP(A908,'[1]fund_flow (BBG)'!$A:$D,2,FALSE)),0)</f>
        <v>0</v>
      </c>
      <c r="T908" s="6">
        <f ca="1">IFERROR(IF(AND(OR(P908="Global X Investments Canada Inc",P908="Fidelity Investments Canada ULC",P908="3iQ Corp."), ISNUMBER(SEARCH("/U", A908))), 0, VLOOKUP(A908,'[1]fund_flow (BBG)'!$A:$D,4,FALSE)),0)</f>
        <v>0</v>
      </c>
      <c r="U908" s="6">
        <f ca="1">IFERROR(IF(AND(OR(P908="Global X Investments Canada Inc",P908="Fidelity Investments Canada ULC",P908="3iQ Corp."), ISNUMBER(SEARCH("/U", A908))), 0, VLOOKUP(A908,'[1]fund_flow (BBG)'!$E:$F,2,FALSE)),0)</f>
        <v>0</v>
      </c>
      <c r="V908" s="6">
        <f ca="1">IFERROR(IF(AND(OR(P908="Global X Investments Canada Inc",P908="Fidelity Investments Canada ULC",P908="3iQ Corp."), ISNUMBER(SEARCH("/U", A908))), 0, VLOOKUP(A908,'[1]fund_flow (BBG)'!$G:$H,2,FALSE)),0)</f>
        <v>0</v>
      </c>
      <c r="W908" s="6">
        <f ca="1">IFERROR(IF(AND(OR(P908="Global X Investments Canada Inc",P908="Fidelity Investments Canada ULC",P908="3iQ Corp."), ISNUMBER(SEARCH("/U", A908))), 0, VLOOKUP(A908,'[1]fund_flow (BBG)'!$I:$J,2,FALSE)),0)</f>
        <v>0</v>
      </c>
      <c r="X908" s="6">
        <f ca="1">IFERROR(VLOOKUP(A908,'[1]num_trades (BBG)'!$A:$C,2,FALSE),0)</f>
        <v>0</v>
      </c>
      <c r="Y908" s="6">
        <f ca="1">IFERROR(VLOOKUP(A908,'[1]Turnover (BBG)'!$A:$C,2,FALSE),0)</f>
        <v>0</v>
      </c>
      <c r="Z908" s="6" t="str">
        <f>+IFERROR(IFERROR(VLOOKUP(M908,'[1]Category Mapping'!A:B,2,0),VLOOKUP(N908,'[1]Category Mapping'!A:B,2,0)),"Other")</f>
        <v>Other</v>
      </c>
      <c r="AA908" s="7">
        <v>0</v>
      </c>
      <c r="AB908" s="6"/>
    </row>
    <row r="909" spans="1:28">
      <c r="A909" t="s">
        <v>5545</v>
      </c>
      <c r="B909">
        <v>908</v>
      </c>
      <c r="C909" t="s">
        <v>5546</v>
      </c>
      <c r="D909" t="s">
        <v>5547</v>
      </c>
      <c r="E909" s="9">
        <v>45387</v>
      </c>
      <c r="F909">
        <v>1</v>
      </c>
      <c r="G909" t="s">
        <v>5548</v>
      </c>
      <c r="H909" t="s">
        <v>5549</v>
      </c>
      <c r="I909">
        <v>0.7</v>
      </c>
      <c r="J909">
        <v>0.96</v>
      </c>
      <c r="K909" s="5">
        <v>43963</v>
      </c>
      <c r="L909" t="s">
        <v>32</v>
      </c>
      <c r="M909" t="s">
        <v>645</v>
      </c>
      <c r="N909" t="s">
        <v>646</v>
      </c>
      <c r="P909" s="6" t="s">
        <v>135</v>
      </c>
      <c r="Q909" t="s">
        <v>5550</v>
      </c>
      <c r="R909" s="6">
        <f ca="1">IFERROR(IF(AND(OR(P909="Global X Investments Canada Inc",P909="Fidelity Investments Canada ULC",P909="3iQ Corp."), ISNUMBER(SEARCH("/U", A909))), 0, VLOOKUP(A909,'[1]aum (BBG)'!$A:$D,2,FALSE)),0)</f>
        <v>0</v>
      </c>
      <c r="S909" s="6">
        <f ca="1">IFERROR(IF(AND(OR(P909="Global X Investments Canada Inc",P909="Fidelity Investments Canada ULC",P909="3iQ Corp."), ISNUMBER(SEARCH("/U", A909))), 0, VLOOKUP(A909,'[1]fund_flow (BBG)'!$A:$D,2,FALSE)),0)</f>
        <v>0</v>
      </c>
      <c r="T909" s="6">
        <f ca="1">IFERROR(IF(AND(OR(P909="Global X Investments Canada Inc",P909="Fidelity Investments Canada ULC",P909="3iQ Corp."), ISNUMBER(SEARCH("/U", A909))), 0, VLOOKUP(A909,'[1]fund_flow (BBG)'!$A:$D,4,FALSE)),0)</f>
        <v>0</v>
      </c>
      <c r="U909" s="6">
        <f ca="1">IFERROR(IF(AND(OR(P909="Global X Investments Canada Inc",P909="Fidelity Investments Canada ULC",P909="3iQ Corp."), ISNUMBER(SEARCH("/U", A909))), 0, VLOOKUP(A909,'[1]fund_flow (BBG)'!$E:$F,2,FALSE)),0)</f>
        <v>0</v>
      </c>
      <c r="V909" s="6">
        <f ca="1">IFERROR(IF(AND(OR(P909="Global X Investments Canada Inc",P909="Fidelity Investments Canada ULC",P909="3iQ Corp."), ISNUMBER(SEARCH("/U", A909))), 0, VLOOKUP(A909,'[1]fund_flow (BBG)'!$G:$H,2,FALSE)),0)</f>
        <v>0</v>
      </c>
      <c r="W909" s="6">
        <f ca="1">IFERROR(IF(AND(OR(P909="Global X Investments Canada Inc",P909="Fidelity Investments Canada ULC",P909="3iQ Corp."), ISNUMBER(SEARCH("/U", A909))), 0, VLOOKUP(A909,'[1]fund_flow (BBG)'!$I:$J,2,FALSE)),0)</f>
        <v>0</v>
      </c>
      <c r="X909" s="6">
        <f ca="1">IFERROR(VLOOKUP(A909,'[1]num_trades (BBG)'!$A:$C,2,FALSE),0)</f>
        <v>0</v>
      </c>
      <c r="Y909" s="6">
        <f ca="1">IFERROR(VLOOKUP(A909,'[1]Turnover (BBG)'!$A:$C,2,FALSE),0)</f>
        <v>0</v>
      </c>
      <c r="Z909" s="6" t="str">
        <f>+IFERROR(IFERROR(VLOOKUP(M909,'[1]Category Mapping'!A:B,2,0),VLOOKUP(N909,'[1]Category Mapping'!A:B,2,0)),"Other")</f>
        <v>Other</v>
      </c>
      <c r="AA909" s="7">
        <v>0</v>
      </c>
      <c r="AB909" s="6"/>
    </row>
    <row r="910" spans="1:28">
      <c r="A910" t="s">
        <v>5551</v>
      </c>
      <c r="B910">
        <v>909</v>
      </c>
      <c r="C910" t="s">
        <v>5552</v>
      </c>
      <c r="D910" t="s">
        <v>5553</v>
      </c>
      <c r="E910" s="9">
        <v>45387</v>
      </c>
      <c r="F910">
        <v>1</v>
      </c>
      <c r="G910" t="s">
        <v>5554</v>
      </c>
      <c r="H910" t="s">
        <v>5555</v>
      </c>
      <c r="I910">
        <v>0.7</v>
      </c>
      <c r="J910">
        <v>0.96</v>
      </c>
      <c r="K910" s="5">
        <v>43963</v>
      </c>
      <c r="L910" t="s">
        <v>32</v>
      </c>
      <c r="M910" t="s">
        <v>645</v>
      </c>
      <c r="N910" t="s">
        <v>646</v>
      </c>
      <c r="P910" s="6" t="s">
        <v>135</v>
      </c>
      <c r="Q910" t="s">
        <v>5556</v>
      </c>
      <c r="R910" s="6">
        <f ca="1">IFERROR(IF(AND(OR(P910="Global X Investments Canada Inc",P910="Fidelity Investments Canada ULC",P910="3iQ Corp."), ISNUMBER(SEARCH("/U", A910))), 0, VLOOKUP(A910,'[1]aum (BBG)'!$A:$D,2,FALSE)),0)</f>
        <v>0</v>
      </c>
      <c r="S910" s="6">
        <f ca="1">IFERROR(IF(AND(OR(P910="Global X Investments Canada Inc",P910="Fidelity Investments Canada ULC",P910="3iQ Corp."), ISNUMBER(SEARCH("/U", A910))), 0, VLOOKUP(A910,'[1]fund_flow (BBG)'!$A:$D,2,FALSE)),0)</f>
        <v>0</v>
      </c>
      <c r="T910" s="6">
        <f ca="1">IFERROR(IF(AND(OR(P910="Global X Investments Canada Inc",P910="Fidelity Investments Canada ULC",P910="3iQ Corp."), ISNUMBER(SEARCH("/U", A910))), 0, VLOOKUP(A910,'[1]fund_flow (BBG)'!$A:$D,4,FALSE)),0)</f>
        <v>0</v>
      </c>
      <c r="U910" s="6">
        <f ca="1">IFERROR(IF(AND(OR(P910="Global X Investments Canada Inc",P910="Fidelity Investments Canada ULC",P910="3iQ Corp."), ISNUMBER(SEARCH("/U", A910))), 0, VLOOKUP(A910,'[1]fund_flow (BBG)'!$E:$F,2,FALSE)),0)</f>
        <v>0</v>
      </c>
      <c r="V910" s="6">
        <f ca="1">IFERROR(IF(AND(OR(P910="Global X Investments Canada Inc",P910="Fidelity Investments Canada ULC",P910="3iQ Corp."), ISNUMBER(SEARCH("/U", A910))), 0, VLOOKUP(A910,'[1]fund_flow (BBG)'!$G:$H,2,FALSE)),0)</f>
        <v>0</v>
      </c>
      <c r="W910" s="6">
        <f ca="1">IFERROR(IF(AND(OR(P910="Global X Investments Canada Inc",P910="Fidelity Investments Canada ULC",P910="3iQ Corp."), ISNUMBER(SEARCH("/U", A910))), 0, VLOOKUP(A910,'[1]fund_flow (BBG)'!$I:$J,2,FALSE)),0)</f>
        <v>0</v>
      </c>
      <c r="X910" s="6">
        <f ca="1">IFERROR(VLOOKUP(A910,'[1]num_trades (BBG)'!$A:$C,2,FALSE),0)</f>
        <v>0</v>
      </c>
      <c r="Y910" s="6">
        <f ca="1">IFERROR(VLOOKUP(A910,'[1]Turnover (BBG)'!$A:$C,2,FALSE),0)</f>
        <v>0</v>
      </c>
      <c r="Z910" s="6" t="str">
        <f>+IFERROR(IFERROR(VLOOKUP(M910,'[1]Category Mapping'!A:B,2,0),VLOOKUP(N910,'[1]Category Mapping'!A:B,2,0)),"Other")</f>
        <v>Other</v>
      </c>
      <c r="AA910" s="7">
        <v>0</v>
      </c>
      <c r="AB910" s="6"/>
    </row>
    <row r="911" spans="1:28">
      <c r="A911" t="s">
        <v>5557</v>
      </c>
      <c r="B911">
        <v>910</v>
      </c>
      <c r="C911" t="s">
        <v>5558</v>
      </c>
      <c r="D911" t="s">
        <v>5559</v>
      </c>
      <c r="E911" s="5" t="s">
        <v>29</v>
      </c>
      <c r="F911">
        <v>1</v>
      </c>
      <c r="G911" t="s">
        <v>5560</v>
      </c>
      <c r="H911" t="s">
        <v>5561</v>
      </c>
      <c r="I911">
        <v>0.9</v>
      </c>
      <c r="J911">
        <v>1.06</v>
      </c>
      <c r="K911" s="5">
        <v>43970</v>
      </c>
      <c r="L911" t="s">
        <v>32</v>
      </c>
      <c r="M911" t="s">
        <v>659</v>
      </c>
      <c r="N911" t="s">
        <v>4734</v>
      </c>
      <c r="P911" s="6" t="s">
        <v>135</v>
      </c>
      <c r="Q911" t="s">
        <v>5562</v>
      </c>
      <c r="R911" s="6">
        <f ca="1">IFERROR(IF(AND(OR(P911="Global X Investments Canada Inc",P911="Fidelity Investments Canada ULC",P911="3iQ Corp."), ISNUMBER(SEARCH("/U", A911))), 0, VLOOKUP(A911,'[1]aum (BBG)'!$A:$D,2,FALSE)),0)</f>
        <v>4364711.9140625</v>
      </c>
      <c r="S911" s="6">
        <f ca="1">IFERROR(IF(AND(OR(P911="Global X Investments Canada Inc",P911="Fidelity Investments Canada ULC",P911="3iQ Corp."), ISNUMBER(SEARCH("/U", A911))), 0, VLOOKUP(A911,'[1]fund_flow (BBG)'!$A:$D,2,FALSE)),0)</f>
        <v>396877.99999999983</v>
      </c>
      <c r="T911" s="6">
        <f ca="1">IFERROR(IF(AND(OR(P911="Global X Investments Canada Inc",P911="Fidelity Investments Canada ULC",P911="3iQ Corp."), ISNUMBER(SEARCH("/U", A911))), 0, VLOOKUP(A911,'[1]fund_flow (BBG)'!$A:$D,4,FALSE)),0)</f>
        <v>0</v>
      </c>
      <c r="U911" s="6">
        <f ca="1">IFERROR(IF(AND(OR(P911="Global X Investments Canada Inc",P911="Fidelity Investments Canada ULC",P911="3iQ Corp."), ISNUMBER(SEARCH("/U", A911))), 0, VLOOKUP(A911,'[1]fund_flow (BBG)'!$E:$F,2,FALSE)),0)</f>
        <v>-595704</v>
      </c>
      <c r="V911" s="6">
        <f ca="1">IFERROR(IF(AND(OR(P911="Global X Investments Canada Inc",P911="Fidelity Investments Canada ULC",P911="3iQ Corp."), ISNUMBER(SEARCH("/U", A911))), 0, VLOOKUP(A911,'[1]fund_flow (BBG)'!$G:$H,2,FALSE)),0)</f>
        <v>0</v>
      </c>
      <c r="W911" s="6">
        <f ca="1">IFERROR(IF(AND(OR(P911="Global X Investments Canada Inc",P911="Fidelity Investments Canada ULC",P911="3iQ Corp."), ISNUMBER(SEARCH("/U", A911))), 0, VLOOKUP(A911,'[1]fund_flow (BBG)'!$I:$J,2,FALSE)),0)</f>
        <v>-198826.00000000017</v>
      </c>
      <c r="X911" s="6">
        <f ca="1">IFERROR(VLOOKUP(A911,'[1]num_trades (BBG)'!$A:$C,2,FALSE),0)</f>
        <v>5</v>
      </c>
      <c r="Y911" s="6">
        <f ca="1">IFERROR(VLOOKUP(A911,'[1]Turnover (BBG)'!$A:$C,2,FALSE),0)</f>
        <v>314581.51</v>
      </c>
      <c r="Z911" s="6" t="str">
        <f>+IFERROR(IFERROR(VLOOKUP(M911,'[1]Category Mapping'!A:B,2,0),VLOOKUP(N911,'[1]Category Mapping'!A:B,2,0)),"Other")</f>
        <v>Other</v>
      </c>
      <c r="AA911" s="7">
        <v>3546594.0856933594</v>
      </c>
      <c r="AB911" s="6"/>
    </row>
    <row r="912" spans="1:28">
      <c r="A912" t="s">
        <v>5563</v>
      </c>
      <c r="B912">
        <v>911</v>
      </c>
      <c r="C912" t="s">
        <v>5564</v>
      </c>
      <c r="D912" t="s">
        <v>5565</v>
      </c>
      <c r="E912" s="5" t="s">
        <v>29</v>
      </c>
      <c r="F912">
        <v>1</v>
      </c>
      <c r="G912" t="s">
        <v>5566</v>
      </c>
      <c r="H912" t="s">
        <v>5567</v>
      </c>
      <c r="I912">
        <v>0.8</v>
      </c>
      <c r="J912">
        <v>1.1100000000000001</v>
      </c>
      <c r="K912" s="5">
        <v>43970</v>
      </c>
      <c r="L912" t="s">
        <v>32</v>
      </c>
      <c r="M912" t="s">
        <v>659</v>
      </c>
      <c r="N912" t="s">
        <v>4734</v>
      </c>
      <c r="P912" s="6" t="s">
        <v>135</v>
      </c>
      <c r="Q912" t="s">
        <v>5568</v>
      </c>
      <c r="R912" s="6">
        <f ca="1">IFERROR(IF(AND(OR(P912="Global X Investments Canada Inc",P912="Fidelity Investments Canada ULC",P912="3iQ Corp."), ISNUMBER(SEARCH("/U", A912))), 0, VLOOKUP(A912,'[1]aum (BBG)'!$A:$D,2,FALSE)),0)</f>
        <v>1395173.454376095</v>
      </c>
      <c r="S912" s="6">
        <f ca="1">IFERROR(IF(AND(OR(P912="Global X Investments Canada Inc",P912="Fidelity Investments Canada ULC",P912="3iQ Corp."), ISNUMBER(SEARCH("/U", A912))), 0, VLOOKUP(A912,'[1]fund_flow (BBG)'!$A:$D,2,FALSE)),0)</f>
        <v>0</v>
      </c>
      <c r="T912" s="6">
        <f ca="1">IFERROR(IF(AND(OR(P912="Global X Investments Canada Inc",P912="Fidelity Investments Canada ULC",P912="3iQ Corp."), ISNUMBER(SEARCH("/U", A912))), 0, VLOOKUP(A912,'[1]fund_flow (BBG)'!$A:$D,4,FALSE)),0)</f>
        <v>0</v>
      </c>
      <c r="U912" s="6">
        <f ca="1">IFERROR(IF(AND(OR(P912="Global X Investments Canada Inc",P912="Fidelity Investments Canada ULC",P912="3iQ Corp."), ISNUMBER(SEARCH("/U", A912))), 0, VLOOKUP(A912,'[1]fund_flow (BBG)'!$E:$F,2,FALSE)),0)</f>
        <v>0</v>
      </c>
      <c r="V912" s="6">
        <f ca="1">IFERROR(IF(AND(OR(P912="Global X Investments Canada Inc",P912="Fidelity Investments Canada ULC",P912="3iQ Corp."), ISNUMBER(SEARCH("/U", A912))), 0, VLOOKUP(A912,'[1]fund_flow (BBG)'!$G:$H,2,FALSE)),0)</f>
        <v>0</v>
      </c>
      <c r="W912" s="6">
        <f ca="1">IFERROR(IF(AND(OR(P912="Global X Investments Canada Inc",P912="Fidelity Investments Canada ULC",P912="3iQ Corp."), ISNUMBER(SEARCH("/U", A912))), 0, VLOOKUP(A912,'[1]fund_flow (BBG)'!$I:$J,2,FALSE)),0)</f>
        <v>0</v>
      </c>
      <c r="X912" s="6">
        <f ca="1">IFERROR(VLOOKUP(A912,'[1]num_trades (BBG)'!$A:$C,2,FALSE),0)</f>
        <v>0</v>
      </c>
      <c r="Y912" s="6">
        <f ca="1">IFERROR(VLOOKUP(A912,'[1]Turnover (BBG)'!$A:$C,2,FALSE),0)</f>
        <v>0</v>
      </c>
      <c r="Z912" s="6" t="str">
        <f>+IFERROR(IFERROR(VLOOKUP(M912,'[1]Category Mapping'!A:B,2,0),VLOOKUP(N912,'[1]Category Mapping'!A:B,2,0)),"Other")</f>
        <v>Other</v>
      </c>
      <c r="AA912" s="7">
        <v>1149409.9315512814</v>
      </c>
      <c r="AB912" s="6"/>
    </row>
    <row r="913" spans="1:28">
      <c r="A913" t="s">
        <v>5569</v>
      </c>
      <c r="B913">
        <v>912</v>
      </c>
      <c r="C913" t="s">
        <v>5570</v>
      </c>
      <c r="D913" t="s">
        <v>5571</v>
      </c>
      <c r="E913" s="5" t="s">
        <v>29</v>
      </c>
      <c r="F913">
        <v>1</v>
      </c>
      <c r="G913" t="s">
        <v>5572</v>
      </c>
      <c r="H913" t="s">
        <v>5573</v>
      </c>
      <c r="I913">
        <v>0.85</v>
      </c>
      <c r="J913">
        <v>0.94</v>
      </c>
      <c r="K913" s="5">
        <v>43972</v>
      </c>
      <c r="L913" t="s">
        <v>32</v>
      </c>
      <c r="M913" t="s">
        <v>2385</v>
      </c>
      <c r="N913" t="s">
        <v>4866</v>
      </c>
      <c r="P913" s="6" t="s">
        <v>116</v>
      </c>
      <c r="Q913" t="s">
        <v>5574</v>
      </c>
      <c r="R913" s="6">
        <f ca="1">IFERROR(IF(AND(OR(P913="Global X Investments Canada Inc",P913="Fidelity Investments Canada ULC",P913="3iQ Corp."), ISNUMBER(SEARCH("/U", A913))), 0, VLOOKUP(A913,'[1]aum (BBG)'!$A:$D,2,FALSE)),0)</f>
        <v>37322607.99407959</v>
      </c>
      <c r="S913" s="6">
        <f ca="1">IFERROR(IF(AND(OR(P913="Global X Investments Canada Inc",P913="Fidelity Investments Canada ULC",P913="3iQ Corp."), ISNUMBER(SEARCH("/U", A913))), 0, VLOOKUP(A913,'[1]fund_flow (BBG)'!$A:$D,2,FALSE)),0)</f>
        <v>0</v>
      </c>
      <c r="T913" s="6">
        <f ca="1">IFERROR(IF(AND(OR(P913="Global X Investments Canada Inc",P913="Fidelity Investments Canada ULC",P913="3iQ Corp."), ISNUMBER(SEARCH("/U", A913))), 0, VLOOKUP(A913,'[1]fund_flow (BBG)'!$A:$D,4,FALSE)),0)</f>
        <v>0</v>
      </c>
      <c r="U913" s="6">
        <f ca="1">IFERROR(IF(AND(OR(P913="Global X Investments Canada Inc",P913="Fidelity Investments Canada ULC",P913="3iQ Corp."), ISNUMBER(SEARCH("/U", A913))), 0, VLOOKUP(A913,'[1]fund_flow (BBG)'!$E:$F,2,FALSE)),0)</f>
        <v>0</v>
      </c>
      <c r="V913" s="6">
        <f ca="1">IFERROR(IF(AND(OR(P913="Global X Investments Canada Inc",P913="Fidelity Investments Canada ULC",P913="3iQ Corp."), ISNUMBER(SEARCH("/U", A913))), 0, VLOOKUP(A913,'[1]fund_flow (BBG)'!$G:$H,2,FALSE)),0)</f>
        <v>0</v>
      </c>
      <c r="W913" s="6">
        <f ca="1">IFERROR(IF(AND(OR(P913="Global X Investments Canada Inc",P913="Fidelity Investments Canada ULC",P913="3iQ Corp."), ISNUMBER(SEARCH("/U", A913))), 0, VLOOKUP(A913,'[1]fund_flow (BBG)'!$I:$J,2,FALSE)),0)</f>
        <v>0</v>
      </c>
      <c r="X913" s="6">
        <f ca="1">IFERROR(VLOOKUP(A913,'[1]num_trades (BBG)'!$A:$C,2,FALSE),0)</f>
        <v>8</v>
      </c>
      <c r="Y913" s="6">
        <f ca="1">IFERROR(VLOOKUP(A913,'[1]Turnover (BBG)'!$A:$C,2,FALSE),0)</f>
        <v>56038.13</v>
      </c>
      <c r="Z913" s="6" t="str">
        <f>+IFERROR(IFERROR(VLOOKUP(M913,'[1]Category Mapping'!A:B,2,0),VLOOKUP(N913,'[1]Category Mapping'!A:B,2,0)),"Other")</f>
        <v>Other</v>
      </c>
      <c r="AA913" s="7">
        <v>17931970.21484375</v>
      </c>
      <c r="AB913" s="6"/>
    </row>
    <row r="914" spans="1:28">
      <c r="A914" t="s">
        <v>5575</v>
      </c>
      <c r="B914">
        <v>913</v>
      </c>
      <c r="C914" t="s">
        <v>5576</v>
      </c>
      <c r="D914" t="s">
        <v>5577</v>
      </c>
      <c r="E914" s="5" t="s">
        <v>29</v>
      </c>
      <c r="F914">
        <v>1</v>
      </c>
      <c r="G914" t="s">
        <v>5578</v>
      </c>
      <c r="H914" t="s">
        <v>5579</v>
      </c>
      <c r="I914">
        <v>0.7</v>
      </c>
      <c r="J914">
        <v>0.95</v>
      </c>
      <c r="K914" s="5">
        <v>43977</v>
      </c>
      <c r="L914" t="s">
        <v>32</v>
      </c>
      <c r="M914" t="s">
        <v>94</v>
      </c>
      <c r="N914" t="s">
        <v>128</v>
      </c>
      <c r="P914" s="6" t="s">
        <v>135</v>
      </c>
      <c r="Q914" t="s">
        <v>5580</v>
      </c>
      <c r="R914" s="6">
        <f ca="1">IFERROR(IF(AND(OR(P914="Global X Investments Canada Inc",P914="Fidelity Investments Canada ULC",P914="3iQ Corp."), ISNUMBER(SEARCH("/U", A914))), 0, VLOOKUP(A914,'[1]aum (BBG)'!$A:$D,2,FALSE)),0)</f>
        <v>39830063.581466675</v>
      </c>
      <c r="S914" s="6">
        <f ca="1">IFERROR(IF(AND(OR(P914="Global X Investments Canada Inc",P914="Fidelity Investments Canada ULC",P914="3iQ Corp."), ISNUMBER(SEARCH("/U", A914))), 0, VLOOKUP(A914,'[1]fund_flow (BBG)'!$A:$D,2,FALSE)),0)</f>
        <v>0</v>
      </c>
      <c r="T914" s="6">
        <f ca="1">IFERROR(IF(AND(OR(P914="Global X Investments Canada Inc",P914="Fidelity Investments Canada ULC",P914="3iQ Corp."), ISNUMBER(SEARCH("/U", A914))), 0, VLOOKUP(A914,'[1]fund_flow (BBG)'!$A:$D,4,FALSE)),0)</f>
        <v>0</v>
      </c>
      <c r="U914" s="6">
        <f ca="1">IFERROR(IF(AND(OR(P914="Global X Investments Canada Inc",P914="Fidelity Investments Canada ULC",P914="3iQ Corp."), ISNUMBER(SEARCH("/U", A914))), 0, VLOOKUP(A914,'[1]fund_flow (BBG)'!$E:$F,2,FALSE)),0)</f>
        <v>-533794.99999999814</v>
      </c>
      <c r="V914" s="6">
        <f ca="1">IFERROR(IF(AND(OR(P914="Global X Investments Canada Inc",P914="Fidelity Investments Canada ULC",P914="3iQ Corp."), ISNUMBER(SEARCH("/U", A914))), 0, VLOOKUP(A914,'[1]fund_flow (BBG)'!$G:$H,2,FALSE)),0)</f>
        <v>0</v>
      </c>
      <c r="W914" s="6">
        <f ca="1">IFERROR(IF(AND(OR(P914="Global X Investments Canada Inc",P914="Fidelity Investments Canada ULC",P914="3iQ Corp."), ISNUMBER(SEARCH("/U", A914))), 0, VLOOKUP(A914,'[1]fund_flow (BBG)'!$I:$J,2,FALSE)),0)</f>
        <v>-533794.99999999814</v>
      </c>
      <c r="X914" s="6">
        <f ca="1">IFERROR(VLOOKUP(A914,'[1]num_trades (BBG)'!$A:$C,2,FALSE),0)</f>
        <v>52</v>
      </c>
      <c r="Y914" s="6">
        <f ca="1">IFERROR(VLOOKUP(A914,'[1]Turnover (BBG)'!$A:$C,2,FALSE),0)</f>
        <v>334135</v>
      </c>
      <c r="Z914" s="6" t="str">
        <f>+IFERROR(IFERROR(VLOOKUP(M914,'[1]Category Mapping'!A:B,2,0),VLOOKUP(N914,'[1]Category Mapping'!A:B,2,0)),"Other")</f>
        <v>Global Sector Equity</v>
      </c>
      <c r="AA914" s="7">
        <v>57664814.567565918</v>
      </c>
      <c r="AB914" s="6"/>
    </row>
    <row r="915" spans="1:28">
      <c r="A915" t="s">
        <v>5581</v>
      </c>
      <c r="B915">
        <v>914</v>
      </c>
      <c r="C915" t="s">
        <v>5582</v>
      </c>
      <c r="D915" t="s">
        <v>5583</v>
      </c>
      <c r="E915" s="5" t="s">
        <v>29</v>
      </c>
      <c r="F915">
        <v>1</v>
      </c>
      <c r="G915" t="s">
        <v>5584</v>
      </c>
      <c r="H915" t="s">
        <v>5585</v>
      </c>
      <c r="I915">
        <v>0.7</v>
      </c>
      <c r="J915">
        <v>0.9</v>
      </c>
      <c r="K915" s="5">
        <v>43977</v>
      </c>
      <c r="L915" t="s">
        <v>32</v>
      </c>
      <c r="M915" t="s">
        <v>142</v>
      </c>
      <c r="N915" t="s">
        <v>143</v>
      </c>
      <c r="P915" s="6" t="s">
        <v>135</v>
      </c>
      <c r="Q915" t="s">
        <v>5586</v>
      </c>
      <c r="R915" s="6">
        <f ca="1">IFERROR(IF(AND(OR(P915="Global X Investments Canada Inc",P915="Fidelity Investments Canada ULC",P915="3iQ Corp."), ISNUMBER(SEARCH("/U", A915))), 0, VLOOKUP(A915,'[1]aum (BBG)'!$A:$D,2,FALSE)),0)</f>
        <v>419233424.81547546</v>
      </c>
      <c r="S915" s="6">
        <f ca="1">IFERROR(IF(AND(OR(P915="Global X Investments Canada Inc",P915="Fidelity Investments Canada ULC",P915="3iQ Corp."), ISNUMBER(SEARCH("/U", A915))), 0, VLOOKUP(A915,'[1]fund_flow (BBG)'!$A:$D,2,FALSE)),0)</f>
        <v>0</v>
      </c>
      <c r="T915" s="6">
        <f ca="1">IFERROR(IF(AND(OR(P915="Global X Investments Canada Inc",P915="Fidelity Investments Canada ULC",P915="3iQ Corp."), ISNUMBER(SEARCH("/U", A915))), 0, VLOOKUP(A915,'[1]fund_flow (BBG)'!$A:$D,4,FALSE)),0)</f>
        <v>765864.99999995634</v>
      </c>
      <c r="U915" s="6">
        <f ca="1">IFERROR(IF(AND(OR(P915="Global X Investments Canada Inc",P915="Fidelity Investments Canada ULC",P915="3iQ Corp."), ISNUMBER(SEARCH("/U", A915))), 0, VLOOKUP(A915,'[1]fund_flow (BBG)'!$E:$F,2,FALSE)),0)</f>
        <v>7629845</v>
      </c>
      <c r="V915" s="6">
        <f ca="1">IFERROR(IF(AND(OR(P915="Global X Investments Canada Inc",P915="Fidelity Investments Canada ULC",P915="3iQ Corp."), ISNUMBER(SEARCH("/U", A915))), 0, VLOOKUP(A915,'[1]fund_flow (BBG)'!$G:$H,2,FALSE)),0)</f>
        <v>753797.50000001083</v>
      </c>
      <c r="W915" s="6">
        <f ca="1">IFERROR(IF(AND(OR(P915="Global X Investments Canada Inc",P915="Fidelity Investments Canada ULC",P915="3iQ Corp."), ISNUMBER(SEARCH("/U", A915))), 0, VLOOKUP(A915,'[1]fund_flow (BBG)'!$I:$J,2,FALSE)),0)</f>
        <v>9149507.4999999683</v>
      </c>
      <c r="X915" s="6">
        <f ca="1">IFERROR(VLOOKUP(A915,'[1]num_trades (BBG)'!$A:$C,2,FALSE),0)</f>
        <v>217</v>
      </c>
      <c r="Y915" s="6">
        <f ca="1">IFERROR(VLOOKUP(A915,'[1]Turnover (BBG)'!$A:$C,2,FALSE),0)</f>
        <v>2042666.8</v>
      </c>
      <c r="Z915" s="6" t="str">
        <f>+IFERROR(IFERROR(VLOOKUP(M915,'[1]Category Mapping'!A:B,2,0),VLOOKUP(N915,'[1]Category Mapping'!A:B,2,0)),"Other")</f>
        <v>Other</v>
      </c>
      <c r="AA915" s="7">
        <v>280595832.21157837</v>
      </c>
      <c r="AB915" s="6"/>
    </row>
    <row r="916" spans="1:28">
      <c r="A916" t="s">
        <v>5587</v>
      </c>
      <c r="B916">
        <v>915</v>
      </c>
      <c r="C916" t="s">
        <v>5588</v>
      </c>
      <c r="D916" t="s">
        <v>5589</v>
      </c>
      <c r="E916" s="5" t="s">
        <v>29</v>
      </c>
      <c r="F916">
        <v>1</v>
      </c>
      <c r="G916" t="s">
        <v>5590</v>
      </c>
      <c r="H916" t="s">
        <v>5591</v>
      </c>
      <c r="I916">
        <v>0.7</v>
      </c>
      <c r="J916">
        <v>1.1000000000000001</v>
      </c>
      <c r="K916" s="5">
        <v>43977</v>
      </c>
      <c r="L916" t="s">
        <v>32</v>
      </c>
      <c r="M916" t="s">
        <v>142</v>
      </c>
      <c r="N916" t="s">
        <v>143</v>
      </c>
      <c r="P916" s="6" t="s">
        <v>135</v>
      </c>
      <c r="Q916" t="s">
        <v>5592</v>
      </c>
      <c r="R916" s="6">
        <f ca="1">IFERROR(IF(AND(OR(P916="Global X Investments Canada Inc",P916="Fidelity Investments Canada ULC",P916="3iQ Corp."), ISNUMBER(SEARCH("/U", A916))), 0, VLOOKUP(A916,'[1]aum (BBG)'!$A:$D,2,FALSE)),0)</f>
        <v>2371590.0421142578</v>
      </c>
      <c r="S916" s="6">
        <f ca="1">IFERROR(IF(AND(OR(P916="Global X Investments Canada Inc",P916="Fidelity Investments Canada ULC",P916="3iQ Corp."), ISNUMBER(SEARCH("/U", A916))), 0, VLOOKUP(A916,'[1]fund_flow (BBG)'!$A:$D,2,FALSE)),0)</f>
        <v>0</v>
      </c>
      <c r="T916" s="6">
        <f ca="1">IFERROR(IF(AND(OR(P916="Global X Investments Canada Inc",P916="Fidelity Investments Canada ULC",P916="3iQ Corp."), ISNUMBER(SEARCH("/U", A916))), 0, VLOOKUP(A916,'[1]fund_flow (BBG)'!$A:$D,4,FALSE)),0)</f>
        <v>0</v>
      </c>
      <c r="U916" s="6">
        <f ca="1">IFERROR(IF(AND(OR(P916="Global X Investments Canada Inc",P916="Fidelity Investments Canada ULC",P916="3iQ Corp."), ISNUMBER(SEARCH("/U", A916))), 0, VLOOKUP(A916,'[1]fund_flow (BBG)'!$E:$F,2,FALSE)),0)</f>
        <v>0</v>
      </c>
      <c r="V916" s="6">
        <f ca="1">IFERROR(IF(AND(OR(P916="Global X Investments Canada Inc",P916="Fidelity Investments Canada ULC",P916="3iQ Corp."), ISNUMBER(SEARCH("/U", A916))), 0, VLOOKUP(A916,'[1]fund_flow (BBG)'!$G:$H,2,FALSE)),0)</f>
        <v>0</v>
      </c>
      <c r="W916" s="6">
        <f ca="1">IFERROR(IF(AND(OR(P916="Global X Investments Canada Inc",P916="Fidelity Investments Canada ULC",P916="3iQ Corp."), ISNUMBER(SEARCH("/U", A916))), 0, VLOOKUP(A916,'[1]fund_flow (BBG)'!$I:$J,2,FALSE)),0)</f>
        <v>0</v>
      </c>
      <c r="X916" s="6">
        <f ca="1">IFERROR(VLOOKUP(A916,'[1]num_trades (BBG)'!$A:$C,2,FALSE),0)</f>
        <v>10</v>
      </c>
      <c r="Y916" s="6">
        <f ca="1">IFERROR(VLOOKUP(A916,'[1]Turnover (BBG)'!$A:$C,2,FALSE),0)</f>
        <v>48263.81</v>
      </c>
      <c r="Z916" s="6" t="str">
        <f>+IFERROR(IFERROR(VLOOKUP(M916,'[1]Category Mapping'!A:B,2,0),VLOOKUP(N916,'[1]Category Mapping'!A:B,2,0)),"Other")</f>
        <v>Other</v>
      </c>
      <c r="AA916" s="7">
        <v>1112049.9610900879</v>
      </c>
      <c r="AB916" s="6"/>
    </row>
    <row r="917" spans="1:28">
      <c r="A917" t="s">
        <v>5593</v>
      </c>
      <c r="B917">
        <v>916</v>
      </c>
      <c r="C917" t="s">
        <v>5594</v>
      </c>
      <c r="D917" t="s">
        <v>5595</v>
      </c>
      <c r="E917" s="5">
        <v>45310</v>
      </c>
      <c r="F917">
        <v>1</v>
      </c>
      <c r="G917" t="s">
        <v>5596</v>
      </c>
      <c r="H917" t="s">
        <v>5597</v>
      </c>
      <c r="I917">
        <v>0.75</v>
      </c>
      <c r="J917">
        <v>0.91</v>
      </c>
      <c r="K917" s="5">
        <v>43984</v>
      </c>
      <c r="L917" t="s">
        <v>32</v>
      </c>
      <c r="M917" t="s">
        <v>142</v>
      </c>
      <c r="N917" t="s">
        <v>4790</v>
      </c>
      <c r="P917" s="6" t="s">
        <v>5598</v>
      </c>
      <c r="Q917" t="s">
        <v>5599</v>
      </c>
      <c r="R917" s="6">
        <f ca="1">IFERROR(IF(AND(OR(P917="Global X Investments Canada Inc",P917="Fidelity Investments Canada ULC",P917="3iQ Corp."), ISNUMBER(SEARCH("/U", A917))), 0, VLOOKUP(A917,'[1]aum (BBG)'!$A:$D,2,FALSE)),0)</f>
        <v>0</v>
      </c>
      <c r="S917" s="6">
        <f ca="1">IFERROR(IF(AND(OR(P917="Global X Investments Canada Inc",P917="Fidelity Investments Canada ULC",P917="3iQ Corp."), ISNUMBER(SEARCH("/U", A917))), 0, VLOOKUP(A917,'[1]fund_flow (BBG)'!$A:$D,2,FALSE)),0)</f>
        <v>0</v>
      </c>
      <c r="T917" s="6">
        <f ca="1">IFERROR(IF(AND(OR(P917="Global X Investments Canada Inc",P917="Fidelity Investments Canada ULC",P917="3iQ Corp."), ISNUMBER(SEARCH("/U", A917))), 0, VLOOKUP(A917,'[1]fund_flow (BBG)'!$A:$D,4,FALSE)),0)</f>
        <v>0</v>
      </c>
      <c r="U917" s="6">
        <f ca="1">IFERROR(IF(AND(OR(P917="Global X Investments Canada Inc",P917="Fidelity Investments Canada ULC",P917="3iQ Corp."), ISNUMBER(SEARCH("/U", A917))), 0, VLOOKUP(A917,'[1]fund_flow (BBG)'!$E:$F,2,FALSE)),0)</f>
        <v>0</v>
      </c>
      <c r="V917" s="6">
        <f ca="1">IFERROR(IF(AND(OR(P917="Global X Investments Canada Inc",P917="Fidelity Investments Canada ULC",P917="3iQ Corp."), ISNUMBER(SEARCH("/U", A917))), 0, VLOOKUP(A917,'[1]fund_flow (BBG)'!$G:$H,2,FALSE)),0)</f>
        <v>0</v>
      </c>
      <c r="W917" s="6">
        <f ca="1">IFERROR(IF(AND(OR(P917="Global X Investments Canada Inc",P917="Fidelity Investments Canada ULC",P917="3iQ Corp."), ISNUMBER(SEARCH("/U", A917))), 0, VLOOKUP(A917,'[1]fund_flow (BBG)'!$I:$J,2,FALSE)),0)</f>
        <v>0</v>
      </c>
      <c r="X917" s="6">
        <f ca="1">IFERROR(VLOOKUP(A917,'[1]num_trades (BBG)'!$A:$C,2,FALSE),0)</f>
        <v>0</v>
      </c>
      <c r="Y917" s="6">
        <f ca="1">IFERROR(VLOOKUP(A917,'[1]Turnover (BBG)'!$A:$C,2,FALSE),0)</f>
        <v>0</v>
      </c>
      <c r="Z917" s="6" t="str">
        <f>+IFERROR(IFERROR(VLOOKUP(M917,'[1]Category Mapping'!A:B,2,0),VLOOKUP(N917,'[1]Category Mapping'!A:B,2,0)),"Other")</f>
        <v>Other</v>
      </c>
      <c r="AA917" s="7">
        <v>0</v>
      </c>
      <c r="AB917" s="6"/>
    </row>
    <row r="918" spans="1:28">
      <c r="A918" t="s">
        <v>5600</v>
      </c>
      <c r="B918">
        <v>917</v>
      </c>
      <c r="C918" t="s">
        <v>5601</v>
      </c>
      <c r="D918" t="s">
        <v>5602</v>
      </c>
      <c r="E918" s="5" t="s">
        <v>29</v>
      </c>
      <c r="F918">
        <v>1</v>
      </c>
      <c r="G918" t="s">
        <v>5603</v>
      </c>
      <c r="H918" t="s">
        <v>5604</v>
      </c>
      <c r="I918">
        <v>0.65</v>
      </c>
      <c r="J918">
        <v>0.73</v>
      </c>
      <c r="K918" s="5">
        <v>43984</v>
      </c>
      <c r="L918" t="s">
        <v>32</v>
      </c>
      <c r="M918" t="s">
        <v>2385</v>
      </c>
      <c r="N918" t="s">
        <v>2477</v>
      </c>
      <c r="P918" s="6" t="s">
        <v>2540</v>
      </c>
      <c r="Q918" t="s">
        <v>5605</v>
      </c>
      <c r="R918" s="6">
        <f ca="1">IFERROR(IF(AND(OR(P918="Global X Investments Canada Inc",P918="Fidelity Investments Canada ULC",P918="3iQ Corp."), ISNUMBER(SEARCH("/U", A918))), 0, VLOOKUP(A918,'[1]aum (BBG)'!$A:$D,2,FALSE)),0)</f>
        <v>606808414.45922852</v>
      </c>
      <c r="S918" s="6">
        <f ca="1">IFERROR(IF(AND(OR(P918="Global X Investments Canada Inc",P918="Fidelity Investments Canada ULC",P918="3iQ Corp."), ISNUMBER(SEARCH("/U", A918))), 0, VLOOKUP(A918,'[1]fund_flow (BBG)'!$A:$D,2,FALSE)),0)</f>
        <v>-3323472.5080000469</v>
      </c>
      <c r="T918" s="6">
        <f ca="1">IFERROR(IF(AND(OR(P918="Global X Investments Canada Inc",P918="Fidelity Investments Canada ULC",P918="3iQ Corp."), ISNUMBER(SEARCH("/U", A918))), 0, VLOOKUP(A918,'[1]fund_flow (BBG)'!$A:$D,4,FALSE)),0)</f>
        <v>-5015435.644499952</v>
      </c>
      <c r="U918" s="6">
        <f ca="1">IFERROR(IF(AND(OR(P918="Global X Investments Canada Inc",P918="Fidelity Investments Canada ULC",P918="3iQ Corp."), ISNUMBER(SEARCH("/U", A918))), 0, VLOOKUP(A918,'[1]fund_flow (BBG)'!$E:$F,2,FALSE)),0)</f>
        <v>0</v>
      </c>
      <c r="V918" s="6">
        <f ca="1">IFERROR(IF(AND(OR(P918="Global X Investments Canada Inc",P918="Fidelity Investments Canada ULC",P918="3iQ Corp."), ISNUMBER(SEARCH("/U", A918))), 0, VLOOKUP(A918,'[1]fund_flow (BBG)'!$G:$H,2,FALSE)),0)</f>
        <v>-1692153.944500024</v>
      </c>
      <c r="W918" s="6">
        <f ca="1">IFERROR(IF(AND(OR(P918="Global X Investments Canada Inc",P918="Fidelity Investments Canada ULC",P918="3iQ Corp."), ISNUMBER(SEARCH("/U", A918))), 0, VLOOKUP(A918,'[1]fund_flow (BBG)'!$I:$J,2,FALSE)),0)</f>
        <v>-16667630.707500001</v>
      </c>
      <c r="X918" s="6">
        <f ca="1">IFERROR(VLOOKUP(A918,'[1]num_trades (BBG)'!$A:$C,2,FALSE),0)</f>
        <v>1376</v>
      </c>
      <c r="Y918" s="6">
        <f ca="1">IFERROR(VLOOKUP(A918,'[1]Turnover (BBG)'!$A:$C,2,FALSE),0)</f>
        <v>12171935</v>
      </c>
      <c r="Z918" s="6" t="str">
        <f>+IFERROR(IFERROR(VLOOKUP(M918,'[1]Category Mapping'!A:B,2,0),VLOOKUP(N918,'[1]Category Mapping'!A:B,2,0)),"Other")</f>
        <v>Other</v>
      </c>
      <c r="AA918" s="7">
        <v>509784816.74194336</v>
      </c>
      <c r="AB918" s="6"/>
    </row>
    <row r="919" spans="1:28">
      <c r="A919" t="s">
        <v>5606</v>
      </c>
      <c r="B919">
        <v>918</v>
      </c>
      <c r="C919" t="s">
        <v>5607</v>
      </c>
      <c r="D919" t="s">
        <v>5608</v>
      </c>
      <c r="E919" s="5" t="s">
        <v>29</v>
      </c>
      <c r="F919">
        <v>1</v>
      </c>
      <c r="G919" t="s">
        <v>5609</v>
      </c>
      <c r="H919" t="s">
        <v>5610</v>
      </c>
      <c r="I919">
        <v>0.35</v>
      </c>
      <c r="J919">
        <v>0.35</v>
      </c>
      <c r="K919" s="5">
        <v>43992</v>
      </c>
      <c r="L919" t="s">
        <v>32</v>
      </c>
      <c r="M919" t="s">
        <v>33</v>
      </c>
      <c r="N919" t="s">
        <v>178</v>
      </c>
      <c r="P919" s="6" t="s">
        <v>4087</v>
      </c>
      <c r="Q919" t="s">
        <v>5611</v>
      </c>
      <c r="R919" s="6">
        <f ca="1">IFERROR(IF(AND(OR(P919="Global X Investments Canada Inc",P919="Fidelity Investments Canada ULC",P919="3iQ Corp."), ISNUMBER(SEARCH("/U", A919))), 0, VLOOKUP(A919,'[1]aum (BBG)'!$A:$D,2,FALSE)),0)</f>
        <v>814186105.15594482</v>
      </c>
      <c r="S919" s="6">
        <f ca="1">IFERROR(IF(AND(OR(P919="Global X Investments Canada Inc",P919="Fidelity Investments Canada ULC",P919="3iQ Corp."), ISNUMBER(SEARCH("/U", A919))), 0, VLOOKUP(A919,'[1]fund_flow (BBG)'!$A:$D,2,FALSE)),0)</f>
        <v>14196562.49999994</v>
      </c>
      <c r="T919" s="6">
        <f ca="1">IFERROR(IF(AND(OR(P919="Global X Investments Canada Inc",P919="Fidelity Investments Canada ULC",P919="3iQ Corp."), ISNUMBER(SEARCH("/U", A919))), 0, VLOOKUP(A919,'[1]fund_flow (BBG)'!$A:$D,4,FALSE)),0)</f>
        <v>27084772.499999966</v>
      </c>
      <c r="U919" s="6">
        <f ca="1">IFERROR(IF(AND(OR(P919="Global X Investments Canada Inc",P919="Fidelity Investments Canada ULC",P919="3iQ Corp."), ISNUMBER(SEARCH("/U", A919))), 0, VLOOKUP(A919,'[1]fund_flow (BBG)'!$E:$F,2,FALSE)),0)</f>
        <v>-72701497.499999985</v>
      </c>
      <c r="V919" s="6">
        <f ca="1">IFERROR(IF(AND(OR(P919="Global X Investments Canada Inc",P919="Fidelity Investments Canada ULC",P919="3iQ Corp."), ISNUMBER(SEARCH("/U", A919))), 0, VLOOKUP(A919,'[1]fund_flow (BBG)'!$G:$H,2,FALSE)),0)</f>
        <v>22302097.500000089</v>
      </c>
      <c r="W919" s="6">
        <f ca="1">IFERROR(IF(AND(OR(P919="Global X Investments Canada Inc",P919="Fidelity Investments Canada ULC",P919="3iQ Corp."), ISNUMBER(SEARCH("/U", A919))), 0, VLOOKUP(A919,'[1]fund_flow (BBG)'!$I:$J,2,FALSE)),0)</f>
        <v>12644804.999999952</v>
      </c>
      <c r="X919" s="6">
        <f ca="1">IFERROR(VLOOKUP(A919,'[1]num_trades (BBG)'!$A:$C,2,FALSE),0)</f>
        <v>775</v>
      </c>
      <c r="Y919" s="6">
        <f ca="1">IFERROR(VLOOKUP(A919,'[1]Turnover (BBG)'!$A:$C,2,FALSE),0)</f>
        <v>8266403.5</v>
      </c>
      <c r="Z919" s="6" t="str">
        <f>+IFERROR(IFERROR(VLOOKUP(M919,'[1]Category Mapping'!A:B,2,0),VLOOKUP(N919,'[1]Category Mapping'!A:B,2,0)),"Other")</f>
        <v>Other</v>
      </c>
      <c r="AA919" s="7">
        <v>254746630.52558899</v>
      </c>
      <c r="AB919" s="6"/>
    </row>
    <row r="920" spans="1:28">
      <c r="A920" t="s">
        <v>5612</v>
      </c>
      <c r="B920">
        <v>919</v>
      </c>
      <c r="C920" t="s">
        <v>5613</v>
      </c>
      <c r="D920" t="s">
        <v>5614</v>
      </c>
      <c r="E920" s="5" t="s">
        <v>29</v>
      </c>
      <c r="F920">
        <v>1</v>
      </c>
      <c r="G920" t="s">
        <v>5615</v>
      </c>
      <c r="H920" t="s">
        <v>5616</v>
      </c>
      <c r="I920">
        <v>0.35</v>
      </c>
      <c r="J920">
        <v>0.39</v>
      </c>
      <c r="K920" s="5">
        <v>43992</v>
      </c>
      <c r="L920" t="s">
        <v>32</v>
      </c>
      <c r="M920" t="s">
        <v>33</v>
      </c>
      <c r="N920" t="s">
        <v>1239</v>
      </c>
      <c r="P920" s="6" t="s">
        <v>4087</v>
      </c>
      <c r="Q920" t="s">
        <v>5617</v>
      </c>
      <c r="R920" s="6">
        <f ca="1">IFERROR(IF(AND(OR(P920="Global X Investments Canada Inc",P920="Fidelity Investments Canada ULC",P920="3iQ Corp."), ISNUMBER(SEARCH("/U", A920))), 0, VLOOKUP(A920,'[1]aum (BBG)'!$A:$D,2,FALSE)),0)</f>
        <v>820867313.14659119</v>
      </c>
      <c r="S920" s="6">
        <f ca="1">IFERROR(IF(AND(OR(P920="Global X Investments Canada Inc",P920="Fidelity Investments Canada ULC",P920="3iQ Corp."), ISNUMBER(SEARCH("/U", A920))), 0, VLOOKUP(A920,'[1]fund_flow (BBG)'!$A:$D,2,FALSE)),0)</f>
        <v>17411932.499999974</v>
      </c>
      <c r="T920" s="6">
        <f ca="1">IFERROR(IF(AND(OR(P920="Global X Investments Canada Inc",P920="Fidelity Investments Canada ULC",P920="3iQ Corp."), ISNUMBER(SEARCH("/U", A920))), 0, VLOOKUP(A920,'[1]fund_flow (BBG)'!$A:$D,4,FALSE)),0)</f>
        <v>22142902.499999996</v>
      </c>
      <c r="U920" s="6">
        <f ca="1">IFERROR(IF(AND(OR(P920="Global X Investments Canada Inc",P920="Fidelity Investments Canada ULC",P920="3iQ Corp."), ISNUMBER(SEARCH("/U", A920))), 0, VLOOKUP(A920,'[1]fund_flow (BBG)'!$E:$F,2,FALSE)),0)</f>
        <v>-74664997.500000015</v>
      </c>
      <c r="V920" s="6">
        <f ca="1">IFERROR(IF(AND(OR(P920="Global X Investments Canada Inc",P920="Fidelity Investments Canada ULC",P920="3iQ Corp."), ISNUMBER(SEARCH("/U", A920))), 0, VLOOKUP(A920,'[1]fund_flow (BBG)'!$G:$H,2,FALSE)),0)</f>
        <v>24908445.000000112</v>
      </c>
      <c r="W920" s="6">
        <f ca="1">IFERROR(IF(AND(OR(P920="Global X Investments Canada Inc",P920="Fidelity Investments Canada ULC",P920="3iQ Corp."), ISNUMBER(SEARCH("/U", A920))), 0, VLOOKUP(A920,'[1]fund_flow (BBG)'!$I:$J,2,FALSE)),0)</f>
        <v>9728205.0000000168</v>
      </c>
      <c r="X920" s="6">
        <f ca="1">IFERROR(VLOOKUP(A920,'[1]num_trades (BBG)'!$A:$C,2,FALSE),0)</f>
        <v>1355</v>
      </c>
      <c r="Y920" s="6">
        <f ca="1">IFERROR(VLOOKUP(A920,'[1]Turnover (BBG)'!$A:$C,2,FALSE),0)</f>
        <v>10731427</v>
      </c>
      <c r="Z920" s="6" t="str">
        <f>+IFERROR(IFERROR(VLOOKUP(M920,'[1]Category Mapping'!A:B,2,0),VLOOKUP(N920,'[1]Category Mapping'!A:B,2,0)),"Other")</f>
        <v>Other</v>
      </c>
      <c r="AA920" s="7">
        <v>205811182.16514587</v>
      </c>
      <c r="AB920" s="6"/>
    </row>
    <row r="921" spans="1:28">
      <c r="A921" t="s">
        <v>5618</v>
      </c>
      <c r="B921">
        <v>920</v>
      </c>
      <c r="C921" t="s">
        <v>5619</v>
      </c>
      <c r="D921" t="s">
        <v>5620</v>
      </c>
      <c r="E921" s="5" t="s">
        <v>29</v>
      </c>
      <c r="F921">
        <v>2</v>
      </c>
      <c r="G921" t="s">
        <v>5621</v>
      </c>
      <c r="H921" s="8">
        <v>3.1647E+107</v>
      </c>
      <c r="I921">
        <v>0.35</v>
      </c>
      <c r="J921">
        <v>0.36</v>
      </c>
      <c r="K921" s="5">
        <v>43992</v>
      </c>
      <c r="L921" t="s">
        <v>32</v>
      </c>
      <c r="M921" t="s">
        <v>480</v>
      </c>
      <c r="N921" t="s">
        <v>178</v>
      </c>
      <c r="P921" s="6" t="s">
        <v>4087</v>
      </c>
      <c r="Q921" t="s">
        <v>5622</v>
      </c>
      <c r="R921" s="6">
        <f ca="1">IFERROR(IF(AND(OR(P921="Global X Investments Canada Inc",P921="Fidelity Investments Canada ULC",P921="3iQ Corp."), ISNUMBER(SEARCH("/U", A921))), 0, VLOOKUP(A921,'[1]aum (BBG)'!$A:$D,2,FALSE)),0)</f>
        <v>2409523132.3242188</v>
      </c>
      <c r="S921" s="6">
        <f ca="1">IFERROR(IF(AND(OR(P921="Global X Investments Canada Inc",P921="Fidelity Investments Canada ULC",P921="3iQ Corp."), ISNUMBER(SEARCH("/U", A921))), 0, VLOOKUP(A921,'[1]fund_flow (BBG)'!$A:$D,2,FALSE)),0)</f>
        <v>75486412.500000134</v>
      </c>
      <c r="T921" s="6">
        <f ca="1">IFERROR(IF(AND(OR(P921="Global X Investments Canada Inc",P921="Fidelity Investments Canada ULC",P921="3iQ Corp."), ISNUMBER(SEARCH("/U", A921))), 0, VLOOKUP(A921,'[1]fund_flow (BBG)'!$A:$D,4,FALSE)),0)</f>
        <v>53891085</v>
      </c>
      <c r="U921" s="6">
        <f ca="1">IFERROR(IF(AND(OR(P921="Global X Investments Canada Inc",P921="Fidelity Investments Canada ULC",P921="3iQ Corp."), ISNUMBER(SEARCH("/U", A921))), 0, VLOOKUP(A921,'[1]fund_flow (BBG)'!$E:$F,2,FALSE)),0)</f>
        <v>205027.5</v>
      </c>
      <c r="V921" s="6">
        <f ca="1">IFERROR(IF(AND(OR(P921="Global X Investments Canada Inc",P921="Fidelity Investments Canada ULC",P921="3iQ Corp."), ISNUMBER(SEARCH("/U", A921))), 0, VLOOKUP(A921,'[1]fund_flow (BBG)'!$G:$H,2,FALSE)),0)</f>
        <v>47863462.499999724</v>
      </c>
      <c r="W921" s="6">
        <f ca="1">IFERROR(IF(AND(OR(P921="Global X Investments Canada Inc",P921="Fidelity Investments Canada ULC",P921="3iQ Corp."), ISNUMBER(SEARCH("/U", A921))), 0, VLOOKUP(A921,'[1]fund_flow (BBG)'!$I:$J,2,FALSE)),0)</f>
        <v>228855780.00000006</v>
      </c>
      <c r="X921" s="6">
        <f ca="1">IFERROR(VLOOKUP(A921,'[1]num_trades (BBG)'!$A:$C,2,FALSE),0)</f>
        <v>4357</v>
      </c>
      <c r="Y921" s="6">
        <f ca="1">IFERROR(VLOOKUP(A921,'[1]Turnover (BBG)'!$A:$C,2,FALSE),0)</f>
        <v>53970905</v>
      </c>
      <c r="Z921" s="6" t="str">
        <f>+IFERROR(IFERROR(VLOOKUP(M921,'[1]Category Mapping'!A:B,2,0),VLOOKUP(N921,'[1]Category Mapping'!A:B,2,0)),"Other")</f>
        <v>Other</v>
      </c>
      <c r="AA921" s="7">
        <v>961221153.1162262</v>
      </c>
      <c r="AB921" s="6"/>
    </row>
    <row r="922" spans="1:28">
      <c r="A922" t="s">
        <v>5623</v>
      </c>
      <c r="B922">
        <v>921</v>
      </c>
      <c r="C922" t="s">
        <v>5624</v>
      </c>
      <c r="D922" t="s">
        <v>5625</v>
      </c>
      <c r="E922" s="9">
        <v>45378</v>
      </c>
      <c r="F922">
        <v>2</v>
      </c>
      <c r="G922" t="s">
        <v>5626</v>
      </c>
      <c r="H922" t="s">
        <v>5627</v>
      </c>
      <c r="I922">
        <v>0.35</v>
      </c>
      <c r="J922">
        <v>0.32</v>
      </c>
      <c r="K922" s="5">
        <v>43992</v>
      </c>
      <c r="L922" t="s">
        <v>32</v>
      </c>
      <c r="M922" t="s">
        <v>480</v>
      </c>
      <c r="N922" t="s">
        <v>1239</v>
      </c>
      <c r="P922" s="6" t="s">
        <v>4087</v>
      </c>
      <c r="Q922" t="s">
        <v>5628</v>
      </c>
      <c r="R922" s="6">
        <f ca="1">IFERROR(IF(AND(OR(P922="Global X Investments Canada Inc",P922="Fidelity Investments Canada ULC",P922="3iQ Corp."), ISNUMBER(SEARCH("/U", A922))), 0, VLOOKUP(A922,'[1]aum (BBG)'!$A:$D,2,FALSE)),0)</f>
        <v>1497825280.380249</v>
      </c>
      <c r="S922" s="6">
        <f ca="1">IFERROR(IF(AND(OR(P922="Global X Investments Canada Inc",P922="Fidelity Investments Canada ULC",P922="3iQ Corp."), ISNUMBER(SEARCH("/U", A922))), 0, VLOOKUP(A922,'[1]fund_flow (BBG)'!$A:$D,2,FALSE)),0)</f>
        <v>26108115.000000168</v>
      </c>
      <c r="T922" s="6">
        <f ca="1">IFERROR(IF(AND(OR(P922="Global X Investments Canada Inc",P922="Fidelity Investments Canada ULC",P922="3iQ Corp."), ISNUMBER(SEARCH("/U", A922))), 0, VLOOKUP(A922,'[1]fund_flow (BBG)'!$A:$D,4,FALSE)),0)</f>
        <v>32693804.999999832</v>
      </c>
      <c r="U922" s="6">
        <f ca="1">IFERROR(IF(AND(OR(P922="Global X Investments Canada Inc",P922="Fidelity Investments Canada ULC",P922="3iQ Corp."), ISNUMBER(SEARCH("/U", A922))), 0, VLOOKUP(A922,'[1]fund_flow (BBG)'!$E:$F,2,FALSE)),0)</f>
        <v>14896815.000000004</v>
      </c>
      <c r="V922" s="6">
        <f ca="1">IFERROR(IF(AND(OR(P922="Global X Investments Canada Inc",P922="Fidelity Investments Canada ULC",P922="3iQ Corp."), ISNUMBER(SEARCH("/U", A922))), 0, VLOOKUP(A922,'[1]fund_flow (BBG)'!$G:$H,2,FALSE)),0)</f>
        <v>27084555.000000171</v>
      </c>
      <c r="W922" s="6">
        <f ca="1">IFERROR(IF(AND(OR(P922="Global X Investments Canada Inc",P922="Fidelity Investments Canada ULC",P922="3iQ Corp."), ISNUMBER(SEARCH("/U", A922))), 0, VLOOKUP(A922,'[1]fund_flow (BBG)'!$I:$J,2,FALSE)),0)</f>
        <v>127401750.00000007</v>
      </c>
      <c r="X922" s="6">
        <f ca="1">IFERROR(VLOOKUP(A922,'[1]num_trades (BBG)'!$A:$C,2,FALSE),0)</f>
        <v>487</v>
      </c>
      <c r="Y922" s="6">
        <f ca="1">IFERROR(VLOOKUP(A922,'[1]Turnover (BBG)'!$A:$C,2,FALSE),0)</f>
        <v>3920920.2</v>
      </c>
      <c r="Z922" s="6" t="str">
        <f>+IFERROR(IFERROR(VLOOKUP(M922,'[1]Category Mapping'!A:B,2,0),VLOOKUP(N922,'[1]Category Mapping'!A:B,2,0)),"Other")</f>
        <v>Other</v>
      </c>
      <c r="AA922" s="7">
        <v>458794287.01400757</v>
      </c>
      <c r="AB922" s="6"/>
    </row>
    <row r="923" spans="1:28">
      <c r="A923" t="s">
        <v>5629</v>
      </c>
      <c r="B923">
        <v>922</v>
      </c>
      <c r="C923" t="s">
        <v>5630</v>
      </c>
      <c r="D923" t="s">
        <v>5631</v>
      </c>
      <c r="E923" s="5" t="s">
        <v>29</v>
      </c>
      <c r="F923">
        <v>1</v>
      </c>
      <c r="G923" t="s">
        <v>5632</v>
      </c>
      <c r="H923" s="8">
        <v>3.1646E+108</v>
      </c>
      <c r="I923">
        <v>0.38</v>
      </c>
      <c r="J923">
        <v>0.39</v>
      </c>
      <c r="K923" s="5">
        <v>43992</v>
      </c>
      <c r="L923" t="s">
        <v>32</v>
      </c>
      <c r="M923" t="s">
        <v>102</v>
      </c>
      <c r="N923" t="s">
        <v>178</v>
      </c>
      <c r="P923" s="6" t="s">
        <v>4087</v>
      </c>
      <c r="Q923" t="s">
        <v>5633</v>
      </c>
      <c r="R923" s="6">
        <f ca="1">IFERROR(IF(AND(OR(P923="Global X Investments Canada Inc",P923="Fidelity Investments Canada ULC",P923="3iQ Corp."), ISNUMBER(SEARCH("/U", A923))), 0, VLOOKUP(A923,'[1]aum (BBG)'!$A:$D,2,FALSE)),0)</f>
        <v>250315868.85452271</v>
      </c>
      <c r="S923" s="6">
        <f ca="1">IFERROR(IF(AND(OR(P923="Global X Investments Canada Inc",P923="Fidelity Investments Canada ULC",P923="3iQ Corp."), ISNUMBER(SEARCH("/U", A923))), 0, VLOOKUP(A923,'[1]fund_flow (BBG)'!$A:$D,2,FALSE)),0)</f>
        <v>10063897.499999983</v>
      </c>
      <c r="T923" s="6">
        <f ca="1">IFERROR(IF(AND(OR(P923="Global X Investments Canada Inc",P923="Fidelity Investments Canada ULC",P923="3iQ Corp."), ISNUMBER(SEARCH("/U", A923))), 0, VLOOKUP(A923,'[1]fund_flow (BBG)'!$A:$D,4,FALSE)),0)</f>
        <v>1778242.5000000233</v>
      </c>
      <c r="U923" s="6">
        <f ca="1">IFERROR(IF(AND(OR(P923="Global X Investments Canada Inc",P923="Fidelity Investments Canada ULC",P923="3iQ Corp."), ISNUMBER(SEARCH("/U", A923))), 0, VLOOKUP(A923,'[1]fund_flow (BBG)'!$E:$F,2,FALSE)),0)</f>
        <v>10025849.999999983</v>
      </c>
      <c r="V923" s="6">
        <f ca="1">IFERROR(IF(AND(OR(P923="Global X Investments Canada Inc",P923="Fidelity Investments Canada ULC",P923="3iQ Corp."), ISNUMBER(SEARCH("/U", A923))), 0, VLOOKUP(A923,'[1]fund_flow (BBG)'!$G:$H,2,FALSE)),0)</f>
        <v>0</v>
      </c>
      <c r="W923" s="6">
        <f ca="1">IFERROR(IF(AND(OR(P923="Global X Investments Canada Inc",P923="Fidelity Investments Canada ULC",P923="3iQ Corp."), ISNUMBER(SEARCH("/U", A923))), 0, VLOOKUP(A923,'[1]fund_flow (BBG)'!$I:$J,2,FALSE)),0)</f>
        <v>23554875.000000015</v>
      </c>
      <c r="X923" s="6">
        <f ca="1">IFERROR(VLOOKUP(A923,'[1]num_trades (BBG)'!$A:$C,2,FALSE),0)</f>
        <v>677</v>
      </c>
      <c r="Y923" s="6">
        <f ca="1">IFERROR(VLOOKUP(A923,'[1]Turnover (BBG)'!$A:$C,2,FALSE),0)</f>
        <v>16201094</v>
      </c>
      <c r="Z923" s="6" t="str">
        <f>+IFERROR(IFERROR(VLOOKUP(M923,'[1]Category Mapping'!A:B,2,0),VLOOKUP(N923,'[1]Category Mapping'!A:B,2,0)),"Other")</f>
        <v>Other</v>
      </c>
      <c r="AA923" s="7">
        <v>39241785.192489624</v>
      </c>
      <c r="AB923" s="6"/>
    </row>
    <row r="924" spans="1:28">
      <c r="A924" t="s">
        <v>5634</v>
      </c>
      <c r="B924">
        <v>923</v>
      </c>
      <c r="C924" t="s">
        <v>5635</v>
      </c>
      <c r="D924" t="s">
        <v>5636</v>
      </c>
      <c r="E924" s="5" t="s">
        <v>29</v>
      </c>
      <c r="F924">
        <v>1</v>
      </c>
      <c r="G924" t="s">
        <v>5637</v>
      </c>
      <c r="H924" t="s">
        <v>5638</v>
      </c>
      <c r="I924">
        <v>0.38</v>
      </c>
      <c r="J924">
        <v>0.34</v>
      </c>
      <c r="K924" s="5">
        <v>43992</v>
      </c>
      <c r="L924" t="s">
        <v>32</v>
      </c>
      <c r="M924" t="s">
        <v>102</v>
      </c>
      <c r="N924" t="s">
        <v>1239</v>
      </c>
      <c r="P924" s="6" t="s">
        <v>4087</v>
      </c>
      <c r="Q924" t="s">
        <v>5639</v>
      </c>
      <c r="R924" s="6">
        <f ca="1">IFERROR(IF(AND(OR(P924="Global X Investments Canada Inc",P924="Fidelity Investments Canada ULC",P924="3iQ Corp."), ISNUMBER(SEARCH("/U", A924))), 0, VLOOKUP(A924,'[1]aum (BBG)'!$A:$D,2,FALSE)),0)</f>
        <v>0</v>
      </c>
      <c r="S924" s="6">
        <f ca="1">IFERROR(IF(AND(OR(P924="Global X Investments Canada Inc",P924="Fidelity Investments Canada ULC",P924="3iQ Corp."), ISNUMBER(SEARCH("/U", A924))), 0, VLOOKUP(A924,'[1]fund_flow (BBG)'!$A:$D,2,FALSE)),0)</f>
        <v>0</v>
      </c>
      <c r="T924" s="6">
        <f ca="1">IFERROR(IF(AND(OR(P924="Global X Investments Canada Inc",P924="Fidelity Investments Canada ULC",P924="3iQ Corp."), ISNUMBER(SEARCH("/U", A924))), 0, VLOOKUP(A924,'[1]fund_flow (BBG)'!$A:$D,4,FALSE)),0)</f>
        <v>0</v>
      </c>
      <c r="U924" s="6">
        <f ca="1">IFERROR(IF(AND(OR(P924="Global X Investments Canada Inc",P924="Fidelity Investments Canada ULC",P924="3iQ Corp."), ISNUMBER(SEARCH("/U", A924))), 0, VLOOKUP(A924,'[1]fund_flow (BBG)'!$E:$F,2,FALSE)),0)</f>
        <v>0</v>
      </c>
      <c r="V924" s="6">
        <f ca="1">IFERROR(IF(AND(OR(P924="Global X Investments Canada Inc",P924="Fidelity Investments Canada ULC",P924="3iQ Corp."), ISNUMBER(SEARCH("/U", A924))), 0, VLOOKUP(A924,'[1]fund_flow (BBG)'!$G:$H,2,FALSE)),0)</f>
        <v>0</v>
      </c>
      <c r="W924" s="6">
        <f ca="1">IFERROR(IF(AND(OR(P924="Global X Investments Canada Inc",P924="Fidelity Investments Canada ULC",P924="3iQ Corp."), ISNUMBER(SEARCH("/U", A924))), 0, VLOOKUP(A924,'[1]fund_flow (BBG)'!$I:$J,2,FALSE)),0)</f>
        <v>0</v>
      </c>
      <c r="X924" s="6">
        <f ca="1">IFERROR(VLOOKUP(A924,'[1]num_trades (BBG)'!$A:$C,2,FALSE),0)</f>
        <v>0</v>
      </c>
      <c r="Y924" s="6">
        <f ca="1">IFERROR(VLOOKUP(A924,'[1]Turnover (BBG)'!$A:$C,2,FALSE),0)</f>
        <v>0</v>
      </c>
      <c r="Z924" s="6" t="str">
        <f>+IFERROR(IFERROR(VLOOKUP(M924,'[1]Category Mapping'!A:B,2,0),VLOOKUP(N924,'[1]Category Mapping'!A:B,2,0)),"Other")</f>
        <v>Other</v>
      </c>
      <c r="AA924" s="7">
        <v>0</v>
      </c>
      <c r="AB924" s="6"/>
    </row>
    <row r="925" spans="1:28">
      <c r="A925" t="s">
        <v>5640</v>
      </c>
      <c r="B925">
        <v>924</v>
      </c>
      <c r="C925" t="s">
        <v>5641</v>
      </c>
      <c r="D925" t="s">
        <v>5642</v>
      </c>
      <c r="E925" s="5" t="s">
        <v>29</v>
      </c>
      <c r="F925">
        <v>1</v>
      </c>
      <c r="G925" t="s">
        <v>5643</v>
      </c>
      <c r="H925" t="s">
        <v>5644</v>
      </c>
      <c r="I925">
        <v>0.45</v>
      </c>
      <c r="J925">
        <v>0.52</v>
      </c>
      <c r="K925" s="5">
        <v>43992</v>
      </c>
      <c r="L925" t="s">
        <v>32</v>
      </c>
      <c r="M925" t="s">
        <v>109</v>
      </c>
      <c r="N925" t="s">
        <v>178</v>
      </c>
      <c r="P925" s="6" t="s">
        <v>4087</v>
      </c>
      <c r="Q925" t="s">
        <v>5645</v>
      </c>
      <c r="R925" s="6">
        <f ca="1">IFERROR(IF(AND(OR(P925="Global X Investments Canada Inc",P925="Fidelity Investments Canada ULC",P925="3iQ Corp."), ISNUMBER(SEARCH("/U", A925))), 0, VLOOKUP(A925,'[1]aum (BBG)'!$A:$D,2,FALSE)),0)</f>
        <v>1593799898.9105225</v>
      </c>
      <c r="S925" s="6">
        <f ca="1">IFERROR(IF(AND(OR(P925="Global X Investments Canada Inc",P925="Fidelity Investments Canada ULC",P925="3iQ Corp."), ISNUMBER(SEARCH("/U", A925))), 0, VLOOKUP(A925,'[1]fund_flow (BBG)'!$A:$D,2,FALSE)),0)</f>
        <v>42538634.999999896</v>
      </c>
      <c r="T925" s="6">
        <f ca="1">IFERROR(IF(AND(OR(P925="Global X Investments Canada Inc",P925="Fidelity Investments Canada ULC",P925="3iQ Corp."), ISNUMBER(SEARCH("/U", A925))), 0, VLOOKUP(A925,'[1]fund_flow (BBG)'!$A:$D,4,FALSE)),0)</f>
        <v>-32096744.999999922</v>
      </c>
      <c r="U925" s="6">
        <f ca="1">IFERROR(IF(AND(OR(P925="Global X Investments Canada Inc",P925="Fidelity Investments Canada ULC",P925="3iQ Corp."), ISNUMBER(SEARCH("/U", A925))), 0, VLOOKUP(A925,'[1]fund_flow (BBG)'!$E:$F,2,FALSE)),0)</f>
        <v>29254789.999999892</v>
      </c>
      <c r="V925" s="6">
        <f ca="1">IFERROR(IF(AND(OR(P925="Global X Investments Canada Inc",P925="Fidelity Investments Canada ULC",P925="3iQ Corp."), ISNUMBER(SEARCH("/U", A925))), 0, VLOOKUP(A925,'[1]fund_flow (BBG)'!$G:$H,2,FALSE)),0)</f>
        <v>41206355.000000067</v>
      </c>
      <c r="W925" s="6">
        <f ca="1">IFERROR(IF(AND(OR(P925="Global X Investments Canada Inc",P925="Fidelity Investments Canada ULC",P925="3iQ Corp."), ISNUMBER(SEARCH("/U", A925))), 0, VLOOKUP(A925,'[1]fund_flow (BBG)'!$I:$J,2,FALSE)),0)</f>
        <v>130614314.99999996</v>
      </c>
      <c r="X925" s="6">
        <f ca="1">IFERROR(VLOOKUP(A925,'[1]num_trades (BBG)'!$A:$C,2,FALSE),0)</f>
        <v>4768</v>
      </c>
      <c r="Y925" s="6">
        <f ca="1">IFERROR(VLOOKUP(A925,'[1]Turnover (BBG)'!$A:$C,2,FALSE),0)</f>
        <v>69515975</v>
      </c>
      <c r="Z925" s="6" t="str">
        <f>+IFERROR(IFERROR(VLOOKUP(M925,'[1]Category Mapping'!A:B,2,0),VLOOKUP(N925,'[1]Category Mapping'!A:B,2,0)),"Other")</f>
        <v>Other</v>
      </c>
      <c r="AA925" s="7">
        <v>345069053.64990234</v>
      </c>
      <c r="AB925" s="6"/>
    </row>
    <row r="926" spans="1:28">
      <c r="A926" t="s">
        <v>5646</v>
      </c>
      <c r="B926">
        <v>925</v>
      </c>
      <c r="C926" t="s">
        <v>5647</v>
      </c>
      <c r="D926" t="s">
        <v>5648</v>
      </c>
      <c r="E926" s="5" t="s">
        <v>29</v>
      </c>
      <c r="F926">
        <v>1</v>
      </c>
      <c r="G926" t="s">
        <v>5649</v>
      </c>
      <c r="H926" t="s">
        <v>5650</v>
      </c>
      <c r="I926">
        <v>0.45</v>
      </c>
      <c r="J926">
        <v>0.39</v>
      </c>
      <c r="K926" s="5">
        <v>43992</v>
      </c>
      <c r="L926" t="s">
        <v>32</v>
      </c>
      <c r="M926" t="s">
        <v>109</v>
      </c>
      <c r="N926" t="s">
        <v>1239</v>
      </c>
      <c r="P926" s="6" t="s">
        <v>4087</v>
      </c>
      <c r="Q926" t="s">
        <v>5651</v>
      </c>
      <c r="R926" s="6">
        <f ca="1">IFERROR(IF(AND(OR(P926="Global X Investments Canada Inc",P926="Fidelity Investments Canada ULC",P926="3iQ Corp."), ISNUMBER(SEARCH("/U", A926))), 0, VLOOKUP(A926,'[1]aum (BBG)'!$A:$D,2,FALSE)),0)</f>
        <v>1252782824.7070315</v>
      </c>
      <c r="S926" s="6">
        <f ca="1">IFERROR(IF(AND(OR(P926="Global X Investments Canada Inc",P926="Fidelity Investments Canada ULC",P926="3iQ Corp."), ISNUMBER(SEARCH("/U", A926))), 0, VLOOKUP(A926,'[1]fund_flow (BBG)'!$A:$D,2,FALSE)),0)</f>
        <v>42841005</v>
      </c>
      <c r="T926" s="6">
        <f ca="1">IFERROR(IF(AND(OR(P926="Global X Investments Canada Inc",P926="Fidelity Investments Canada ULC",P926="3iQ Corp."), ISNUMBER(SEARCH("/U", A926))), 0, VLOOKUP(A926,'[1]fund_flow (BBG)'!$A:$D,4,FALSE)),0)</f>
        <v>-31549905.000000104</v>
      </c>
      <c r="U926" s="6">
        <f ca="1">IFERROR(IF(AND(OR(P926="Global X Investments Canada Inc",P926="Fidelity Investments Canada ULC",P926="3iQ Corp."), ISNUMBER(SEARCH("/U", A926))), 0, VLOOKUP(A926,'[1]fund_flow (BBG)'!$E:$F,2,FALSE)),0)</f>
        <v>30844140.000000104</v>
      </c>
      <c r="V926" s="6">
        <f ca="1">IFERROR(IF(AND(OR(P926="Global X Investments Canada Inc",P926="Fidelity Investments Canada ULC",P926="3iQ Corp."), ISNUMBER(SEARCH("/U", A926))), 0, VLOOKUP(A926,'[1]fund_flow (BBG)'!$G:$H,2,FALSE)),0)</f>
        <v>33638399.99999994</v>
      </c>
      <c r="W926" s="6">
        <f ca="1">IFERROR(IF(AND(OR(P926="Global X Investments Canada Inc",P926="Fidelity Investments Canada ULC",P926="3iQ Corp."), ISNUMBER(SEARCH("/U", A926))), 0, VLOOKUP(A926,'[1]fund_flow (BBG)'!$I:$J,2,FALSE)),0)</f>
        <v>95185169.999999881</v>
      </c>
      <c r="X926" s="6">
        <f ca="1">IFERROR(VLOOKUP(A926,'[1]num_trades (BBG)'!$A:$C,2,FALSE),0)</f>
        <v>6087</v>
      </c>
      <c r="Y926" s="6">
        <f ca="1">IFERROR(VLOOKUP(A926,'[1]Turnover (BBG)'!$A:$C,2,FALSE),0)</f>
        <v>36423562</v>
      </c>
      <c r="Z926" s="6" t="str">
        <f>+IFERROR(IFERROR(VLOOKUP(M926,'[1]Category Mapping'!A:B,2,0),VLOOKUP(N926,'[1]Category Mapping'!A:B,2,0)),"Other")</f>
        <v>Other</v>
      </c>
      <c r="AA926" s="7">
        <v>221169144.63043213</v>
      </c>
      <c r="AB926" s="6"/>
    </row>
    <row r="927" spans="1:28">
      <c r="A927" t="s">
        <v>5652</v>
      </c>
      <c r="B927">
        <v>926</v>
      </c>
      <c r="C927" t="s">
        <v>5653</v>
      </c>
      <c r="D927" t="s">
        <v>5654</v>
      </c>
      <c r="E927" s="9">
        <v>45378</v>
      </c>
      <c r="F927">
        <v>2</v>
      </c>
      <c r="G927" t="s">
        <v>5655</v>
      </c>
      <c r="H927" t="s">
        <v>5656</v>
      </c>
      <c r="I927">
        <v>0.5</v>
      </c>
      <c r="J927">
        <v>0.56000000000000005</v>
      </c>
      <c r="K927" s="5">
        <v>43992</v>
      </c>
      <c r="L927" t="s">
        <v>32</v>
      </c>
      <c r="M927" t="s">
        <v>586</v>
      </c>
      <c r="N927" t="s">
        <v>2410</v>
      </c>
      <c r="P927" s="6" t="s">
        <v>4087</v>
      </c>
      <c r="Q927" t="s">
        <v>5657</v>
      </c>
      <c r="R927" s="6">
        <f ca="1">IFERROR(IF(AND(OR(P927="Global X Investments Canada Inc",P927="Fidelity Investments Canada ULC",P927="3iQ Corp."), ISNUMBER(SEARCH("/U", A927))), 0, VLOOKUP(A927,'[1]aum (BBG)'!$A:$D,2,FALSE)),0)</f>
        <v>176669816.49398801</v>
      </c>
      <c r="S927" s="6">
        <f ca="1">IFERROR(IF(AND(OR(P927="Global X Investments Canada Inc",P927="Fidelity Investments Canada ULC",P927="3iQ Corp."), ISNUMBER(SEARCH("/U", A927))), 0, VLOOKUP(A927,'[1]fund_flow (BBG)'!$A:$D,2,FALSE)),0)</f>
        <v>0</v>
      </c>
      <c r="T927" s="6">
        <f ca="1">IFERROR(IF(AND(OR(P927="Global X Investments Canada Inc",P927="Fidelity Investments Canada ULC",P927="3iQ Corp."), ISNUMBER(SEARCH("/U", A927))), 0, VLOOKUP(A927,'[1]fund_flow (BBG)'!$A:$D,4,FALSE)),0)</f>
        <v>0</v>
      </c>
      <c r="U927" s="6">
        <f ca="1">IFERROR(IF(AND(OR(P927="Global X Investments Canada Inc",P927="Fidelity Investments Canada ULC",P927="3iQ Corp."), ISNUMBER(SEARCH("/U", A927))), 0, VLOOKUP(A927,'[1]fund_flow (BBG)'!$E:$F,2,FALSE)),0)</f>
        <v>0</v>
      </c>
      <c r="V927" s="6">
        <f ca="1">IFERROR(IF(AND(OR(P927="Global X Investments Canada Inc",P927="Fidelity Investments Canada ULC",P927="3iQ Corp."), ISNUMBER(SEARCH("/U", A927))), 0, VLOOKUP(A927,'[1]fund_flow (BBG)'!$G:$H,2,FALSE)),0)</f>
        <v>-11716180.000000015</v>
      </c>
      <c r="W927" s="6">
        <f ca="1">IFERROR(IF(AND(OR(P927="Global X Investments Canada Inc",P927="Fidelity Investments Canada ULC",P927="3iQ Corp."), ISNUMBER(SEARCH("/U", A927))), 0, VLOOKUP(A927,'[1]fund_flow (BBG)'!$I:$J,2,FALSE)),0)</f>
        <v>-13849510.000000007</v>
      </c>
      <c r="X927" s="6">
        <f ca="1">IFERROR(VLOOKUP(A927,'[1]num_trades (BBG)'!$A:$C,2,FALSE),0)</f>
        <v>323</v>
      </c>
      <c r="Y927" s="6">
        <f ca="1">IFERROR(VLOOKUP(A927,'[1]Turnover (BBG)'!$A:$C,2,FALSE),0)</f>
        <v>2447208.9</v>
      </c>
      <c r="Z927" s="6" t="str">
        <f>+IFERROR(IFERROR(VLOOKUP(M927,'[1]Category Mapping'!A:B,2,0),VLOOKUP(N927,'[1]Category Mapping'!A:B,2,0)),"Other")</f>
        <v>Other</v>
      </c>
      <c r="AA927" s="7">
        <v>195944362.02049255</v>
      </c>
      <c r="AB927" s="6"/>
    </row>
    <row r="928" spans="1:28">
      <c r="A928" t="s">
        <v>5658</v>
      </c>
      <c r="B928">
        <v>927</v>
      </c>
      <c r="C928" t="s">
        <v>5659</v>
      </c>
      <c r="D928" t="s">
        <v>5660</v>
      </c>
      <c r="E928" s="5" t="s">
        <v>29</v>
      </c>
      <c r="F928">
        <v>1</v>
      </c>
      <c r="G928" t="s">
        <v>5661</v>
      </c>
      <c r="H928" t="s">
        <v>5662</v>
      </c>
      <c r="I928">
        <v>0.7</v>
      </c>
      <c r="J928">
        <v>0.96</v>
      </c>
      <c r="K928" s="5">
        <v>43998</v>
      </c>
      <c r="L928" t="s">
        <v>32</v>
      </c>
      <c r="M928" t="s">
        <v>94</v>
      </c>
      <c r="N928" t="s">
        <v>781</v>
      </c>
      <c r="P928" s="6" t="s">
        <v>135</v>
      </c>
      <c r="Q928" t="s">
        <v>5663</v>
      </c>
      <c r="R928" s="6">
        <f ca="1">IFERROR(IF(AND(OR(P928="Global X Investments Canada Inc",P928="Fidelity Investments Canada ULC",P928="3iQ Corp."), ISNUMBER(SEARCH("/U", A928))), 0, VLOOKUP(A928,'[1]aum (BBG)'!$A:$D,2,FALSE)),0)</f>
        <v>3985240.1733398438</v>
      </c>
      <c r="S928" s="6">
        <f ca="1">IFERROR(IF(AND(OR(P928="Global X Investments Canada Inc",P928="Fidelity Investments Canada ULC",P928="3iQ Corp."), ISNUMBER(SEARCH("/U", A928))), 0, VLOOKUP(A928,'[1]fund_flow (BBG)'!$A:$D,2,FALSE)),0)</f>
        <v>0</v>
      </c>
      <c r="T928" s="6">
        <f ca="1">IFERROR(IF(AND(OR(P928="Global X Investments Canada Inc",P928="Fidelity Investments Canada ULC",P928="3iQ Corp."), ISNUMBER(SEARCH("/U", A928))), 0, VLOOKUP(A928,'[1]fund_flow (BBG)'!$A:$D,4,FALSE)),0)</f>
        <v>0</v>
      </c>
      <c r="U928" s="6">
        <f ca="1">IFERROR(IF(AND(OR(P928="Global X Investments Canada Inc",P928="Fidelity Investments Canada ULC",P928="3iQ Corp."), ISNUMBER(SEARCH("/U", A928))), 0, VLOOKUP(A928,'[1]fund_flow (BBG)'!$E:$F,2,FALSE)),0)</f>
        <v>0</v>
      </c>
      <c r="V928" s="6">
        <f ca="1">IFERROR(IF(AND(OR(P928="Global X Investments Canada Inc",P928="Fidelity Investments Canada ULC",P928="3iQ Corp."), ISNUMBER(SEARCH("/U", A928))), 0, VLOOKUP(A928,'[1]fund_flow (BBG)'!$G:$H,2,FALSE)),0)</f>
        <v>0</v>
      </c>
      <c r="W928" s="6">
        <f ca="1">IFERROR(IF(AND(OR(P928="Global X Investments Canada Inc",P928="Fidelity Investments Canada ULC",P928="3iQ Corp."), ISNUMBER(SEARCH("/U", A928))), 0, VLOOKUP(A928,'[1]fund_flow (BBG)'!$I:$J,2,FALSE)),0)</f>
        <v>0</v>
      </c>
      <c r="X928" s="6">
        <f ca="1">IFERROR(VLOOKUP(A928,'[1]num_trades (BBG)'!$A:$C,2,FALSE),0)</f>
        <v>3</v>
      </c>
      <c r="Y928" s="6">
        <f ca="1">IFERROR(VLOOKUP(A928,'[1]Turnover (BBG)'!$A:$C,2,FALSE),0)</f>
        <v>669.24</v>
      </c>
      <c r="Z928" s="6" t="str">
        <f>+IFERROR(IFERROR(VLOOKUP(M928,'[1]Category Mapping'!A:B,2,0),VLOOKUP(N928,'[1]Category Mapping'!A:B,2,0)),"Other")</f>
        <v>Global Sector Equity</v>
      </c>
      <c r="AA928" s="7">
        <v>3837300.1098632813</v>
      </c>
      <c r="AB928" s="6"/>
    </row>
    <row r="929" spans="1:28">
      <c r="A929" t="s">
        <v>5664</v>
      </c>
      <c r="B929">
        <v>928</v>
      </c>
      <c r="C929" t="s">
        <v>5665</v>
      </c>
      <c r="D929" t="s">
        <v>5666</v>
      </c>
      <c r="E929" s="5" t="s">
        <v>29</v>
      </c>
      <c r="F929">
        <v>1</v>
      </c>
      <c r="G929" t="s">
        <v>5667</v>
      </c>
      <c r="H929" t="s">
        <v>5668</v>
      </c>
      <c r="I929">
        <v>0.2</v>
      </c>
      <c r="J929">
        <v>0.22</v>
      </c>
      <c r="K929" s="5">
        <v>43998</v>
      </c>
      <c r="L929" t="s">
        <v>32</v>
      </c>
      <c r="M929" t="s">
        <v>286</v>
      </c>
      <c r="N929" t="s">
        <v>4578</v>
      </c>
      <c r="P929" s="6" t="s">
        <v>2601</v>
      </c>
      <c r="Q929" t="s">
        <v>5669</v>
      </c>
      <c r="R929" s="6">
        <f ca="1">IFERROR(IF(AND(OR(P929="Global X Investments Canada Inc",P929="Fidelity Investments Canada ULC",P929="3iQ Corp."), ISNUMBER(SEARCH("/U", A929))), 0, VLOOKUP(A929,'[1]aum (BBG)'!$A:$D,2,FALSE)),0)</f>
        <v>984025650.02441406</v>
      </c>
      <c r="S929" s="6">
        <f ca="1">IFERROR(IF(AND(OR(P929="Global X Investments Canada Inc",P929="Fidelity Investments Canada ULC",P929="3iQ Corp."), ISNUMBER(SEARCH("/U", A929))), 0, VLOOKUP(A929,'[1]fund_flow (BBG)'!$A:$D,2,FALSE)),0)</f>
        <v>4922933.3460000698</v>
      </c>
      <c r="T929" s="6">
        <f ca="1">IFERROR(IF(AND(OR(P929="Global X Investments Canada Inc",P929="Fidelity Investments Canada ULC",P929="3iQ Corp."), ISNUMBER(SEARCH("/U", A929))), 0, VLOOKUP(A929,'[1]fund_flow (BBG)'!$A:$D,4,FALSE)),0)</f>
        <v>0</v>
      </c>
      <c r="U929" s="6">
        <f ca="1">IFERROR(IF(AND(OR(P929="Global X Investments Canada Inc",P929="Fidelity Investments Canada ULC",P929="3iQ Corp."), ISNUMBER(SEARCH("/U", A929))), 0, VLOOKUP(A929,'[1]fund_flow (BBG)'!$E:$F,2,FALSE)),0)</f>
        <v>0</v>
      </c>
      <c r="V929" s="6">
        <f ca="1">IFERROR(IF(AND(OR(P929="Global X Investments Canada Inc",P929="Fidelity Investments Canada ULC",P929="3iQ Corp."), ISNUMBER(SEARCH("/U", A929))), 0, VLOOKUP(A929,'[1]fund_flow (BBG)'!$G:$H,2,FALSE)),0)</f>
        <v>0</v>
      </c>
      <c r="W929" s="6">
        <f ca="1">IFERROR(IF(AND(OR(P929="Global X Investments Canada Inc",P929="Fidelity Investments Canada ULC",P929="3iQ Corp."), ISNUMBER(SEARCH("/U", A929))), 0, VLOOKUP(A929,'[1]fund_flow (BBG)'!$I:$J,2,FALSE)),0)</f>
        <v>9779750.9069999643</v>
      </c>
      <c r="X929" s="6">
        <f ca="1">IFERROR(VLOOKUP(A929,'[1]num_trades (BBG)'!$A:$C,2,FALSE),0)</f>
        <v>298</v>
      </c>
      <c r="Y929" s="6">
        <f ca="1">IFERROR(VLOOKUP(A929,'[1]Turnover (BBG)'!$A:$C,2,FALSE),0)</f>
        <v>6952297</v>
      </c>
      <c r="Z929" s="6" t="str">
        <f>+IFERROR(IFERROR(VLOOKUP(M929,'[1]Category Mapping'!A:B,2,0),VLOOKUP(N929,'[1]Category Mapping'!A:B,2,0)),"Other")</f>
        <v>Other</v>
      </c>
      <c r="AA929" s="7">
        <v>762750433.34960938</v>
      </c>
      <c r="AB929" s="6"/>
    </row>
    <row r="930" spans="1:28">
      <c r="A930" t="s">
        <v>5670</v>
      </c>
      <c r="B930">
        <v>929</v>
      </c>
      <c r="C930" t="s">
        <v>5671</v>
      </c>
      <c r="D930" t="s">
        <v>5672</v>
      </c>
      <c r="E930" s="5" t="s">
        <v>29</v>
      </c>
      <c r="F930">
        <v>1</v>
      </c>
      <c r="G930" t="s">
        <v>5673</v>
      </c>
      <c r="H930" t="s">
        <v>5674</v>
      </c>
      <c r="I930">
        <v>0.25</v>
      </c>
      <c r="J930">
        <v>0.28000000000000003</v>
      </c>
      <c r="K930" s="5">
        <v>43998</v>
      </c>
      <c r="L930" t="s">
        <v>32</v>
      </c>
      <c r="M930" t="s">
        <v>286</v>
      </c>
      <c r="N930" t="s">
        <v>4578</v>
      </c>
      <c r="P930" s="6" t="s">
        <v>2601</v>
      </c>
      <c r="Q930" t="s">
        <v>5675</v>
      </c>
      <c r="R930" s="6">
        <f ca="1">IFERROR(IF(AND(OR(P930="Global X Investments Canada Inc",P930="Fidelity Investments Canada ULC",P930="3iQ Corp."), ISNUMBER(SEARCH("/U", A930))), 0, VLOOKUP(A930,'[1]aum (BBG)'!$A:$D,2,FALSE)),0)</f>
        <v>963399739.83764648</v>
      </c>
      <c r="S930" s="6">
        <f ca="1">IFERROR(IF(AND(OR(P930="Global X Investments Canada Inc",P930="Fidelity Investments Canada ULC",P930="3iQ Corp."), ISNUMBER(SEARCH("/U", A930))), 0, VLOOKUP(A930,'[1]fund_flow (BBG)'!$A:$D,2,FALSE)),0)</f>
        <v>3479751.8939999263</v>
      </c>
      <c r="T930" s="6">
        <f ca="1">IFERROR(IF(AND(OR(P930="Global X Investments Canada Inc",P930="Fidelity Investments Canada ULC",P930="3iQ Corp."), ISNUMBER(SEARCH("/U", A930))), 0, VLOOKUP(A930,'[1]fund_flow (BBG)'!$A:$D,4,FALSE)),0)</f>
        <v>0</v>
      </c>
      <c r="U930" s="6">
        <f ca="1">IFERROR(IF(AND(OR(P930="Global X Investments Canada Inc",P930="Fidelity Investments Canada ULC",P930="3iQ Corp."), ISNUMBER(SEARCH("/U", A930))), 0, VLOOKUP(A930,'[1]fund_flow (BBG)'!$E:$F,2,FALSE)),0)</f>
        <v>3415777.5240000486</v>
      </c>
      <c r="V930" s="6">
        <f ca="1">IFERROR(IF(AND(OR(P930="Global X Investments Canada Inc",P930="Fidelity Investments Canada ULC",P930="3iQ Corp."), ISNUMBER(SEARCH("/U", A930))), 0, VLOOKUP(A930,'[1]fund_flow (BBG)'!$G:$H,2,FALSE)),0)</f>
        <v>3497692.141999925</v>
      </c>
      <c r="W930" s="6">
        <f ca="1">IFERROR(IF(AND(OR(P930="Global X Investments Canada Inc",P930="Fidelity Investments Canada ULC",P930="3iQ Corp."), ISNUMBER(SEARCH("/U", A930))), 0, VLOOKUP(A930,'[1]fund_flow (BBG)'!$I:$J,2,FALSE)),0)</f>
        <v>13813692.323999949</v>
      </c>
      <c r="X930" s="6">
        <f ca="1">IFERROR(VLOOKUP(A930,'[1]num_trades (BBG)'!$A:$C,2,FALSE),0)</f>
        <v>530</v>
      </c>
      <c r="Y930" s="6">
        <f ca="1">IFERROR(VLOOKUP(A930,'[1]Turnover (BBG)'!$A:$C,2,FALSE),0)</f>
        <v>9846948</v>
      </c>
      <c r="Z930" s="6" t="str">
        <f>+IFERROR(IFERROR(VLOOKUP(M930,'[1]Category Mapping'!A:B,2,0),VLOOKUP(N930,'[1]Category Mapping'!A:B,2,0)),"Other")</f>
        <v>Other</v>
      </c>
      <c r="AA930" s="7">
        <v>721535065.65093994</v>
      </c>
      <c r="AB930" s="6"/>
    </row>
    <row r="931" spans="1:28">
      <c r="A931" t="s">
        <v>5676</v>
      </c>
      <c r="B931">
        <v>930</v>
      </c>
      <c r="C931" t="s">
        <v>5677</v>
      </c>
      <c r="D931" t="s">
        <v>5678</v>
      </c>
      <c r="E931" s="5" t="s">
        <v>29</v>
      </c>
      <c r="F931">
        <v>1</v>
      </c>
      <c r="G931" t="s">
        <v>5679</v>
      </c>
      <c r="H931" t="s">
        <v>5680</v>
      </c>
      <c r="I931">
        <v>0.28999999999999998</v>
      </c>
      <c r="J931">
        <v>0.33</v>
      </c>
      <c r="K931" s="5">
        <v>44011</v>
      </c>
      <c r="L931" t="s">
        <v>32</v>
      </c>
      <c r="M931" t="s">
        <v>86</v>
      </c>
      <c r="N931" t="s">
        <v>87</v>
      </c>
      <c r="P931" s="6" t="s">
        <v>5598</v>
      </c>
      <c r="Q931" t="s">
        <v>5681</v>
      </c>
      <c r="R931" s="6">
        <f ca="1">IFERROR(IF(AND(OR(P931="Global X Investments Canada Inc",P931="Fidelity Investments Canada ULC",P931="3iQ Corp."), ISNUMBER(SEARCH("/U", A931))), 0, VLOOKUP(A931,'[1]aum (BBG)'!$A:$D,2,FALSE)),0)</f>
        <v>83352900.211669922</v>
      </c>
      <c r="S931" s="6">
        <f ca="1">IFERROR(IF(AND(OR(P931="Global X Investments Canada Inc",P931="Fidelity Investments Canada ULC",P931="3iQ Corp."), ISNUMBER(SEARCH("/U", A931))), 0, VLOOKUP(A931,'[1]fund_flow (BBG)'!$A:$D,2,FALSE)),0)</f>
        <v>-838237.49999999697</v>
      </c>
      <c r="T931" s="6">
        <f ca="1">IFERROR(IF(AND(OR(P931="Global X Investments Canada Inc",P931="Fidelity Investments Canada ULC",P931="3iQ Corp."), ISNUMBER(SEARCH("/U", A931))), 0, VLOOKUP(A931,'[1]fund_flow (BBG)'!$A:$D,4,FALSE)),0)</f>
        <v>824642.49999999709</v>
      </c>
      <c r="U931" s="6">
        <f ca="1">IFERROR(IF(AND(OR(P931="Global X Investments Canada Inc",P931="Fidelity Investments Canada ULC",P931="3iQ Corp."), ISNUMBER(SEARCH("/U", A931))), 0, VLOOKUP(A931,'[1]fund_flow (BBG)'!$E:$F,2,FALSE)),0)</f>
        <v>0</v>
      </c>
      <c r="V931" s="6">
        <f ca="1">IFERROR(IF(AND(OR(P931="Global X Investments Canada Inc",P931="Fidelity Investments Canada ULC",P931="3iQ Corp."), ISNUMBER(SEARCH("/U", A931))), 0, VLOOKUP(A931,'[1]fund_flow (BBG)'!$G:$H,2,FALSE)),0)</f>
        <v>-842307.49999999709</v>
      </c>
      <c r="W931" s="6">
        <f ca="1">IFERROR(IF(AND(OR(P931="Global X Investments Canada Inc",P931="Fidelity Investments Canada ULC",P931="3iQ Corp."), ISNUMBER(SEARCH("/U", A931))), 0, VLOOKUP(A931,'[1]fund_flow (BBG)'!$I:$J,2,FALSE)),0)</f>
        <v>-843796.38009999145</v>
      </c>
      <c r="X931" s="6">
        <f ca="1">IFERROR(VLOOKUP(A931,'[1]num_trades (BBG)'!$A:$C,2,FALSE),0)</f>
        <v>170</v>
      </c>
      <c r="Y931" s="6">
        <f ca="1">IFERROR(VLOOKUP(A931,'[1]Turnover (BBG)'!$A:$C,2,FALSE),0)</f>
        <v>736206.1</v>
      </c>
      <c r="Z931" s="6" t="str">
        <f>+IFERROR(IFERROR(VLOOKUP(M931,'[1]Category Mapping'!A:B,2,0),VLOOKUP(N931,'[1]Category Mapping'!A:B,2,0)),"Other")</f>
        <v>Canada Sector Equity</v>
      </c>
      <c r="AA931" s="7">
        <v>67582033.700819016</v>
      </c>
      <c r="AB931" s="6"/>
    </row>
    <row r="932" spans="1:28">
      <c r="A932" t="s">
        <v>5682</v>
      </c>
      <c r="B932">
        <v>931</v>
      </c>
      <c r="C932" t="s">
        <v>5683</v>
      </c>
      <c r="D932" t="s">
        <v>5684</v>
      </c>
      <c r="E932" s="9">
        <v>45383</v>
      </c>
      <c r="F932">
        <v>2</v>
      </c>
      <c r="G932" t="s">
        <v>5685</v>
      </c>
      <c r="H932">
        <v>407866102</v>
      </c>
      <c r="I932">
        <v>0.75</v>
      </c>
      <c r="J932">
        <v>0.91</v>
      </c>
      <c r="K932" s="5">
        <v>44011</v>
      </c>
      <c r="L932" t="s">
        <v>32</v>
      </c>
      <c r="M932" t="s">
        <v>774</v>
      </c>
      <c r="N932" t="s">
        <v>87</v>
      </c>
      <c r="P932" s="6" t="s">
        <v>5598</v>
      </c>
      <c r="Q932" t="s">
        <v>5686</v>
      </c>
      <c r="R932" s="6">
        <f ca="1">IFERROR(IF(AND(OR(P932="Global X Investments Canada Inc",P932="Fidelity Investments Canada ULC",P932="3iQ Corp."), ISNUMBER(SEARCH("/U", A932))), 0, VLOOKUP(A932,'[1]aum (BBG)'!$A:$D,2,FALSE)),0)</f>
        <v>30239103.443321228</v>
      </c>
      <c r="S932" s="6">
        <f ca="1">IFERROR(IF(AND(OR(P932="Global X Investments Canada Inc",P932="Fidelity Investments Canada ULC",P932="3iQ Corp."), ISNUMBER(SEARCH("/U", A932))), 0, VLOOKUP(A932,'[1]fund_flow (BBG)'!$A:$D,2,FALSE)),0)</f>
        <v>950652.49999999662</v>
      </c>
      <c r="T932" s="6">
        <f ca="1">IFERROR(IF(AND(OR(P932="Global X Investments Canada Inc",P932="Fidelity Investments Canada ULC",P932="3iQ Corp."), ISNUMBER(SEARCH("/U", A932))), 0, VLOOKUP(A932,'[1]fund_flow (BBG)'!$A:$D,4,FALSE)),0)</f>
        <v>0</v>
      </c>
      <c r="U932" s="6">
        <f ca="1">IFERROR(IF(AND(OR(P932="Global X Investments Canada Inc",P932="Fidelity Investments Canada ULC",P932="3iQ Corp."), ISNUMBER(SEARCH("/U", A932))), 0, VLOOKUP(A932,'[1]fund_flow (BBG)'!$E:$F,2,FALSE)),0)</f>
        <v>0</v>
      </c>
      <c r="V932" s="6">
        <f ca="1">IFERROR(IF(AND(OR(P932="Global X Investments Canada Inc",P932="Fidelity Investments Canada ULC",P932="3iQ Corp."), ISNUMBER(SEARCH("/U", A932))), 0, VLOOKUP(A932,'[1]fund_flow (BBG)'!$G:$H,2,FALSE)),0)</f>
        <v>0</v>
      </c>
      <c r="W932" s="6">
        <f ca="1">IFERROR(IF(AND(OR(P932="Global X Investments Canada Inc",P932="Fidelity Investments Canada ULC",P932="3iQ Corp."), ISNUMBER(SEARCH("/U", A932))), 0, VLOOKUP(A932,'[1]fund_flow (BBG)'!$I:$J,2,FALSE)),0)</f>
        <v>954694.76719999651</v>
      </c>
      <c r="X932" s="6">
        <f ca="1">IFERROR(VLOOKUP(A932,'[1]num_trades (BBG)'!$A:$C,2,FALSE),0)</f>
        <v>53</v>
      </c>
      <c r="Y932" s="6">
        <f ca="1">IFERROR(VLOOKUP(A932,'[1]Turnover (BBG)'!$A:$C,2,FALSE),0)</f>
        <v>185913.60000000001</v>
      </c>
      <c r="Z932" s="6" t="str">
        <f>+IFERROR(IFERROR(VLOOKUP(M932,'[1]Category Mapping'!A:B,2,0),VLOOKUP(N932,'[1]Category Mapping'!A:B,2,0)),"Other")</f>
        <v>Global Sector Equity</v>
      </c>
      <c r="AA932" s="7">
        <v>29062553.305397034</v>
      </c>
      <c r="AB932" s="6"/>
    </row>
    <row r="933" spans="1:28">
      <c r="A933" t="s">
        <v>5687</v>
      </c>
      <c r="B933">
        <v>932</v>
      </c>
      <c r="C933" t="s">
        <v>5688</v>
      </c>
      <c r="D933" t="s">
        <v>5689</v>
      </c>
      <c r="E933" s="9">
        <v>45383</v>
      </c>
      <c r="F933">
        <v>2</v>
      </c>
      <c r="G933" t="s">
        <v>5685</v>
      </c>
      <c r="H933">
        <v>407866102</v>
      </c>
      <c r="I933">
        <v>0.75</v>
      </c>
      <c r="J933">
        <v>0.91</v>
      </c>
      <c r="K933" s="5">
        <v>44011</v>
      </c>
      <c r="L933" t="s">
        <v>32</v>
      </c>
      <c r="M933" t="s">
        <v>774</v>
      </c>
      <c r="N933" t="s">
        <v>87</v>
      </c>
      <c r="P933" s="6" t="s">
        <v>5598</v>
      </c>
      <c r="Q933" t="s">
        <v>5690</v>
      </c>
      <c r="R933" s="6">
        <f ca="1">IFERROR(IF(AND(OR(P933="Global X Investments Canada Inc",P933="Fidelity Investments Canada ULC",P933="3iQ Corp."), ISNUMBER(SEARCH("/U", A933))), 0, VLOOKUP(A933,'[1]aum (BBG)'!$A:$D,2,FALSE)),0)</f>
        <v>0</v>
      </c>
      <c r="S933" s="6">
        <f ca="1">IFERROR(IF(AND(OR(P933="Global X Investments Canada Inc",P933="Fidelity Investments Canada ULC",P933="3iQ Corp."), ISNUMBER(SEARCH("/U", A933))), 0, VLOOKUP(A933,'[1]fund_flow (BBG)'!$A:$D,2,FALSE)),0)</f>
        <v>950652.49999999662</v>
      </c>
      <c r="T933" s="6">
        <f ca="1">IFERROR(IF(AND(OR(P933="Global X Investments Canada Inc",P933="Fidelity Investments Canada ULC",P933="3iQ Corp."), ISNUMBER(SEARCH("/U", A933))), 0, VLOOKUP(A933,'[1]fund_flow (BBG)'!$A:$D,4,FALSE)),0)</f>
        <v>0</v>
      </c>
      <c r="U933" s="6">
        <f ca="1">IFERROR(IF(AND(OR(P933="Global X Investments Canada Inc",P933="Fidelity Investments Canada ULC",P933="3iQ Corp."), ISNUMBER(SEARCH("/U", A933))), 0, VLOOKUP(A933,'[1]fund_flow (BBG)'!$E:$F,2,FALSE)),0)</f>
        <v>0</v>
      </c>
      <c r="V933" s="6">
        <f ca="1">IFERROR(IF(AND(OR(P933="Global X Investments Canada Inc",P933="Fidelity Investments Canada ULC",P933="3iQ Corp."), ISNUMBER(SEARCH("/U", A933))), 0, VLOOKUP(A933,'[1]fund_flow (BBG)'!$G:$H,2,FALSE)),0)</f>
        <v>0</v>
      </c>
      <c r="W933" s="6">
        <f ca="1">IFERROR(IF(AND(OR(P933="Global X Investments Canada Inc",P933="Fidelity Investments Canada ULC",P933="3iQ Corp."), ISNUMBER(SEARCH("/U", A933))), 0, VLOOKUP(A933,'[1]fund_flow (BBG)'!$I:$J,2,FALSE)),0)</f>
        <v>954694.76719999651</v>
      </c>
      <c r="X933" s="6">
        <f ca="1">IFERROR(VLOOKUP(A933,'[1]num_trades (BBG)'!$A:$C,2,FALSE),0)</f>
        <v>0</v>
      </c>
      <c r="Y933" s="6">
        <f ca="1">IFERROR(VLOOKUP(A933,'[1]Turnover (BBG)'!$A:$C,2,FALSE),0)</f>
        <v>0</v>
      </c>
      <c r="Z933" s="6" t="str">
        <f>+IFERROR(IFERROR(VLOOKUP(M933,'[1]Category Mapping'!A:B,2,0),VLOOKUP(N933,'[1]Category Mapping'!A:B,2,0)),"Other")</f>
        <v>Global Sector Equity</v>
      </c>
      <c r="AA933" s="7">
        <v>0</v>
      </c>
      <c r="AB933" s="6"/>
    </row>
    <row r="934" spans="1:28">
      <c r="A934" t="s">
        <v>5691</v>
      </c>
      <c r="B934">
        <v>933</v>
      </c>
      <c r="C934" t="s">
        <v>5692</v>
      </c>
      <c r="D934" t="s">
        <v>5693</v>
      </c>
      <c r="E934" s="5" t="s">
        <v>29</v>
      </c>
      <c r="F934">
        <v>1</v>
      </c>
      <c r="G934" t="s">
        <v>5694</v>
      </c>
      <c r="H934" t="s">
        <v>5695</v>
      </c>
      <c r="I934">
        <v>0.75</v>
      </c>
      <c r="J934">
        <v>0.91</v>
      </c>
      <c r="K934" s="5">
        <v>44011</v>
      </c>
      <c r="L934" t="s">
        <v>32</v>
      </c>
      <c r="M934" t="s">
        <v>94</v>
      </c>
      <c r="N934" t="s">
        <v>87</v>
      </c>
      <c r="P934" s="6" t="s">
        <v>5598</v>
      </c>
      <c r="Q934" t="s">
        <v>5696</v>
      </c>
      <c r="R934" s="6">
        <f ca="1">IFERROR(IF(AND(OR(P934="Global X Investments Canada Inc",P934="Fidelity Investments Canada ULC",P934="3iQ Corp."), ISNUMBER(SEARCH("/U", A934))), 0, VLOOKUP(A934,'[1]aum (BBG)'!$A:$D,2,FALSE)),0)</f>
        <v>61529784.295570374</v>
      </c>
      <c r="S934" s="6">
        <f ca="1">IFERROR(IF(AND(OR(P934="Global X Investments Canada Inc",P934="Fidelity Investments Canada ULC",P934="3iQ Corp."), ISNUMBER(SEARCH("/U", A934))), 0, VLOOKUP(A934,'[1]fund_flow (BBG)'!$A:$D,2,FALSE)),0)</f>
        <v>0</v>
      </c>
      <c r="T934" s="6">
        <f ca="1">IFERROR(IF(AND(OR(P934="Global X Investments Canada Inc",P934="Fidelity Investments Canada ULC",P934="3iQ Corp."), ISNUMBER(SEARCH("/U", A934))), 0, VLOOKUP(A934,'[1]fund_flow (BBG)'!$A:$D,4,FALSE)),0)</f>
        <v>0</v>
      </c>
      <c r="U934" s="6">
        <f ca="1">IFERROR(IF(AND(OR(P934="Global X Investments Canada Inc",P934="Fidelity Investments Canada ULC",P934="3iQ Corp."), ISNUMBER(SEARCH("/U", A934))), 0, VLOOKUP(A934,'[1]fund_flow (BBG)'!$E:$F,2,FALSE)),0)</f>
        <v>0</v>
      </c>
      <c r="V934" s="6">
        <f ca="1">IFERROR(IF(AND(OR(P934="Global X Investments Canada Inc",P934="Fidelity Investments Canada ULC",P934="3iQ Corp."), ISNUMBER(SEARCH("/U", A934))), 0, VLOOKUP(A934,'[1]fund_flow (BBG)'!$G:$H,2,FALSE)),0)</f>
        <v>0</v>
      </c>
      <c r="W934" s="6">
        <f ca="1">IFERROR(IF(AND(OR(P934="Global X Investments Canada Inc",P934="Fidelity Investments Canada ULC",P934="3iQ Corp."), ISNUMBER(SEARCH("/U", A934))), 0, VLOOKUP(A934,'[1]fund_flow (BBG)'!$I:$J,2,FALSE)),0)</f>
        <v>1633.9735999988577</v>
      </c>
      <c r="X934" s="6">
        <f ca="1">IFERROR(VLOOKUP(A934,'[1]num_trades (BBG)'!$A:$C,2,FALSE),0)</f>
        <v>198</v>
      </c>
      <c r="Y934" s="6">
        <f ca="1">IFERROR(VLOOKUP(A934,'[1]Turnover (BBG)'!$A:$C,2,FALSE),0)</f>
        <v>762905.01</v>
      </c>
      <c r="Z934" s="6" t="str">
        <f>+IFERROR(IFERROR(VLOOKUP(M934,'[1]Category Mapping'!A:B,2,0),VLOOKUP(N934,'[1]Category Mapping'!A:B,2,0)),"Other")</f>
        <v>Global Sector Equity</v>
      </c>
      <c r="AA934" s="7">
        <v>52565379.296737671</v>
      </c>
      <c r="AB934" s="6"/>
    </row>
    <row r="935" spans="1:28">
      <c r="A935" t="s">
        <v>5697</v>
      </c>
      <c r="B935">
        <v>934</v>
      </c>
      <c r="C935" t="s">
        <v>5698</v>
      </c>
      <c r="D935" t="s">
        <v>5699</v>
      </c>
      <c r="E935" s="5" t="s">
        <v>29</v>
      </c>
      <c r="F935">
        <v>1</v>
      </c>
      <c r="G935" t="s">
        <v>5700</v>
      </c>
      <c r="H935" t="s">
        <v>5701</v>
      </c>
      <c r="I935">
        <v>0.55000000000000004</v>
      </c>
      <c r="J935">
        <v>0.7</v>
      </c>
      <c r="K935" s="5">
        <v>44011</v>
      </c>
      <c r="L935" t="s">
        <v>32</v>
      </c>
      <c r="M935" t="s">
        <v>253</v>
      </c>
      <c r="N935" t="s">
        <v>5702</v>
      </c>
      <c r="P935" s="6" t="s">
        <v>5598</v>
      </c>
      <c r="Q935" t="s">
        <v>5703</v>
      </c>
      <c r="R935" s="6">
        <f ca="1">IFERROR(IF(AND(OR(P935="Global X Investments Canada Inc",P935="Fidelity Investments Canada ULC",P935="3iQ Corp."), ISNUMBER(SEARCH("/U", A935))), 0, VLOOKUP(A935,'[1]aum (BBG)'!$A:$D,2,FALSE)),0)</f>
        <v>137736936.10507393</v>
      </c>
      <c r="S935" s="6">
        <f ca="1">IFERROR(IF(AND(OR(P935="Global X Investments Canada Inc",P935="Fidelity Investments Canada ULC",P935="3iQ Corp."), ISNUMBER(SEARCH("/U", A935))), 0, VLOOKUP(A935,'[1]fund_flow (BBG)'!$A:$D,2,FALSE)),0)</f>
        <v>-754842.49999998382</v>
      </c>
      <c r="T935" s="6">
        <f ca="1">IFERROR(IF(AND(OR(P935="Global X Investments Canada Inc",P935="Fidelity Investments Canada ULC",P935="3iQ Corp."), ISNUMBER(SEARCH("/U", A935))), 0, VLOOKUP(A935,'[1]fund_flow (BBG)'!$A:$D,4,FALSE)),0)</f>
        <v>0</v>
      </c>
      <c r="U935" s="6">
        <f ca="1">IFERROR(IF(AND(OR(P935="Global X Investments Canada Inc",P935="Fidelity Investments Canada ULC",P935="3iQ Corp."), ISNUMBER(SEARCH("/U", A935))), 0, VLOOKUP(A935,'[1]fund_flow (BBG)'!$E:$F,2,FALSE)),0)</f>
        <v>0</v>
      </c>
      <c r="V935" s="6">
        <f ca="1">IFERROR(IF(AND(OR(P935="Global X Investments Canada Inc",P935="Fidelity Investments Canada ULC",P935="3iQ Corp."), ISNUMBER(SEARCH("/U", A935))), 0, VLOOKUP(A935,'[1]fund_flow (BBG)'!$G:$H,2,FALSE)),0)</f>
        <v>0</v>
      </c>
      <c r="W935" s="6">
        <f ca="1">IFERROR(IF(AND(OR(P935="Global X Investments Canada Inc",P935="Fidelity Investments Canada ULC",P935="3iQ Corp."), ISNUMBER(SEARCH("/U", A935))), 0, VLOOKUP(A935,'[1]fund_flow (BBG)'!$I:$J,2,FALSE)),0)</f>
        <v>-1465990.1579999989</v>
      </c>
      <c r="X935" s="6">
        <f ca="1">IFERROR(VLOOKUP(A935,'[1]num_trades (BBG)'!$A:$C,2,FALSE),0)</f>
        <v>168</v>
      </c>
      <c r="Y935" s="6">
        <f ca="1">IFERROR(VLOOKUP(A935,'[1]Turnover (BBG)'!$A:$C,2,FALSE),0)</f>
        <v>532802.85</v>
      </c>
      <c r="Z935" s="6" t="str">
        <f>+IFERROR(IFERROR(VLOOKUP(M935,'[1]Category Mapping'!A:B,2,0),VLOOKUP(N935,'[1]Category Mapping'!A:B,2,0)),"Other")</f>
        <v>Other</v>
      </c>
      <c r="AA935" s="7">
        <v>140737278.75774193</v>
      </c>
      <c r="AB935" s="6"/>
    </row>
    <row r="936" spans="1:28">
      <c r="A936" t="s">
        <v>5704</v>
      </c>
      <c r="B936">
        <v>935</v>
      </c>
      <c r="C936" t="s">
        <v>5705</v>
      </c>
      <c r="D936" t="s">
        <v>5706</v>
      </c>
      <c r="E936" s="5" t="s">
        <v>29</v>
      </c>
      <c r="F936">
        <v>1</v>
      </c>
      <c r="G936" t="s">
        <v>5707</v>
      </c>
      <c r="H936" t="s">
        <v>5708</v>
      </c>
      <c r="I936">
        <v>0.18</v>
      </c>
      <c r="J936">
        <v>0.19</v>
      </c>
      <c r="K936" s="5">
        <v>44013</v>
      </c>
      <c r="L936" t="s">
        <v>819</v>
      </c>
      <c r="M936" t="s">
        <v>2521</v>
      </c>
      <c r="N936" t="s">
        <v>1629</v>
      </c>
      <c r="P936" s="6" t="s">
        <v>233</v>
      </c>
      <c r="Q936" t="s">
        <v>5709</v>
      </c>
      <c r="R936" s="6">
        <f>IFERROR(IF(AND(OR(P936="Global X Investments Canada Inc",P936="Fidelity Investments Canada ULC",P936="3iQ Corp."), ISNUMBER(SEARCH("/U", A936))), 0, VLOOKUP(A936,'[1]aum (BBG)'!$A:$D,2,FALSE)),0)</f>
        <v>0</v>
      </c>
      <c r="S936" s="6">
        <f>IFERROR(IF(AND(OR(P936="Global X Investments Canada Inc",P936="Fidelity Investments Canada ULC",P936="3iQ Corp."), ISNUMBER(SEARCH("/U", A936))), 0, VLOOKUP(A936,'[1]fund_flow (BBG)'!$A:$D,2,FALSE)),0)</f>
        <v>0</v>
      </c>
      <c r="T936" s="6">
        <f>IFERROR(IF(AND(OR(P936="Global X Investments Canada Inc",P936="Fidelity Investments Canada ULC",P936="3iQ Corp."), ISNUMBER(SEARCH("/U", A936))), 0, VLOOKUP(A936,'[1]fund_flow (BBG)'!$A:$D,4,FALSE)),0)</f>
        <v>0</v>
      </c>
      <c r="U936" s="6">
        <f>IFERROR(IF(AND(OR(P936="Global X Investments Canada Inc",P936="Fidelity Investments Canada ULC",P936="3iQ Corp."), ISNUMBER(SEARCH("/U", A936))), 0, VLOOKUP(A936,'[1]fund_flow (BBG)'!$E:$F,2,FALSE)),0)</f>
        <v>0</v>
      </c>
      <c r="V936" s="6">
        <f>IFERROR(IF(AND(OR(P936="Global X Investments Canada Inc",P936="Fidelity Investments Canada ULC",P936="3iQ Corp."), ISNUMBER(SEARCH("/U", A936))), 0, VLOOKUP(A936,'[1]fund_flow (BBG)'!$G:$H,2,FALSE)),0)</f>
        <v>0</v>
      </c>
      <c r="W936" s="6">
        <f>IFERROR(IF(AND(OR(P936="Global X Investments Canada Inc",P936="Fidelity Investments Canada ULC",P936="3iQ Corp."), ISNUMBER(SEARCH("/U", A936))), 0, VLOOKUP(A936,'[1]fund_flow (BBG)'!$I:$J,2,FALSE)),0)</f>
        <v>0</v>
      </c>
      <c r="X936" s="6">
        <f ca="1">IFERROR(VLOOKUP(A936,'[1]num_trades (BBG)'!$A:$C,2,FALSE),0)</f>
        <v>1108</v>
      </c>
      <c r="Y936" s="6">
        <f ca="1">IFERROR(VLOOKUP(A936,'[1]Turnover (BBG)'!$A:$C,2,FALSE),0)</f>
        <v>14406603</v>
      </c>
      <c r="Z936" s="6" t="str">
        <f>+IFERROR(IFERROR(VLOOKUP(M936,'[1]Category Mapping'!A:B,2,0),VLOOKUP(N936,'[1]Category Mapping'!A:B,2,0)),"Other")</f>
        <v>Other</v>
      </c>
      <c r="AA936" s="7">
        <v>0</v>
      </c>
      <c r="AB936" s="6"/>
    </row>
    <row r="937" spans="1:28">
      <c r="A937" t="s">
        <v>5710</v>
      </c>
      <c r="B937">
        <v>936</v>
      </c>
      <c r="C937" t="s">
        <v>5711</v>
      </c>
      <c r="D937" t="s">
        <v>5712</v>
      </c>
      <c r="E937" s="5" t="s">
        <v>29</v>
      </c>
      <c r="F937">
        <v>1</v>
      </c>
      <c r="G937" t="s">
        <v>5713</v>
      </c>
      <c r="H937" t="s">
        <v>5714</v>
      </c>
      <c r="I937">
        <v>0.95</v>
      </c>
      <c r="J937">
        <v>1.3</v>
      </c>
      <c r="K937" s="5">
        <v>44027</v>
      </c>
      <c r="L937" t="s">
        <v>32</v>
      </c>
      <c r="M937" t="s">
        <v>659</v>
      </c>
      <c r="N937" t="s">
        <v>4638</v>
      </c>
      <c r="P937" s="6" t="s">
        <v>886</v>
      </c>
      <c r="Q937" t="s">
        <v>5715</v>
      </c>
      <c r="R937" s="6">
        <f ca="1">IFERROR(IF(AND(OR(P937="Global X Investments Canada Inc",P937="Fidelity Investments Canada ULC",P937="3iQ Corp."), ISNUMBER(SEARCH("/U", A937))), 0, VLOOKUP(A937,'[1]aum (BBG)'!$A:$D,2,FALSE)),0)</f>
        <v>125935754.77600098</v>
      </c>
      <c r="S937" s="6">
        <f ca="1">IFERROR(IF(AND(OR(P937="Global X Investments Canada Inc",P937="Fidelity Investments Canada ULC",P937="3iQ Corp."), ISNUMBER(SEARCH("/U", A937))), 0, VLOOKUP(A937,'[1]fund_flow (BBG)'!$A:$D,2,FALSE)),0)</f>
        <v>-5537596.0399999954</v>
      </c>
      <c r="T937" s="6">
        <f ca="1">IFERROR(IF(AND(OR(P937="Global X Investments Canada Inc",P937="Fidelity Investments Canada ULC",P937="3iQ Corp."), ISNUMBER(SEARCH("/U", A937))), 0, VLOOKUP(A937,'[1]fund_flow (BBG)'!$A:$D,4,FALSE)),0)</f>
        <v>-636401.69000000518</v>
      </c>
      <c r="U937" s="6">
        <f ca="1">IFERROR(IF(AND(OR(P937="Global X Investments Canada Inc",P937="Fidelity Investments Canada ULC",P937="3iQ Corp."), ISNUMBER(SEARCH("/U", A937))), 0, VLOOKUP(A937,'[1]fund_flow (BBG)'!$E:$F,2,FALSE)),0)</f>
        <v>-10129721.659999995</v>
      </c>
      <c r="V937" s="6">
        <f ca="1">IFERROR(IF(AND(OR(P937="Global X Investments Canada Inc",P937="Fidelity Investments Canada ULC",P937="3iQ Corp."), ISNUMBER(SEARCH("/U", A937))), 0, VLOOKUP(A937,'[1]fund_flow (BBG)'!$G:$H,2,FALSE)),0)</f>
        <v>-1947881.0699999966</v>
      </c>
      <c r="W937" s="6">
        <f ca="1">IFERROR(IF(AND(OR(P937="Global X Investments Canada Inc",P937="Fidelity Investments Canada ULC",P937="3iQ Corp."), ISNUMBER(SEARCH("/U", A937))), 0, VLOOKUP(A937,'[1]fund_flow (BBG)'!$I:$J,2,FALSE)),0)</f>
        <v>-16320049.219999995</v>
      </c>
      <c r="X937" s="6">
        <f ca="1">IFERROR(VLOOKUP(A937,'[1]num_trades (BBG)'!$A:$C,2,FALSE),0)</f>
        <v>596</v>
      </c>
      <c r="Y937" s="6">
        <f ca="1">IFERROR(VLOOKUP(A937,'[1]Turnover (BBG)'!$A:$C,2,FALSE),0)</f>
        <v>2784242.6999999997</v>
      </c>
      <c r="Z937" s="6" t="str">
        <f>+IFERROR(IFERROR(VLOOKUP(M937,'[1]Category Mapping'!A:B,2,0),VLOOKUP(N937,'[1]Category Mapping'!A:B,2,0)),"Other")</f>
        <v>Other</v>
      </c>
      <c r="AA937" s="7">
        <v>103989456.17675781</v>
      </c>
      <c r="AB937" s="6"/>
    </row>
    <row r="938" spans="1:28">
      <c r="A938" t="s">
        <v>5716</v>
      </c>
      <c r="B938">
        <v>937</v>
      </c>
      <c r="C938" t="s">
        <v>5717</v>
      </c>
      <c r="D938" t="s">
        <v>5718</v>
      </c>
      <c r="E938" s="5" t="s">
        <v>29</v>
      </c>
      <c r="F938">
        <v>1</v>
      </c>
      <c r="G938" t="s">
        <v>5719</v>
      </c>
      <c r="H938" t="s">
        <v>5720</v>
      </c>
      <c r="I938">
        <v>0.3</v>
      </c>
      <c r="J938">
        <v>0.34</v>
      </c>
      <c r="K938" s="5">
        <v>44035</v>
      </c>
      <c r="L938" t="s">
        <v>32</v>
      </c>
      <c r="M938" t="s">
        <v>480</v>
      </c>
      <c r="N938" t="s">
        <v>2060</v>
      </c>
      <c r="P938" s="6" t="s">
        <v>494</v>
      </c>
      <c r="Q938" t="s">
        <v>5721</v>
      </c>
      <c r="R938" s="6">
        <f ca="1">IFERROR(IF(AND(OR(P938="Global X Investments Canada Inc",P938="Fidelity Investments Canada ULC",P938="3iQ Corp."), ISNUMBER(SEARCH("/U", A938))), 0, VLOOKUP(A938,'[1]aum (BBG)'!$A:$D,2,FALSE)),0)</f>
        <v>26121851.918427136</v>
      </c>
      <c r="S938" s="6">
        <f ca="1">IFERROR(IF(AND(OR(P938="Global X Investments Canada Inc",P938="Fidelity Investments Canada ULC",P938="3iQ Corp."), ISNUMBER(SEARCH("/U", A938))), 0, VLOOKUP(A938,'[1]fund_flow (BBG)'!$A:$D,2,FALSE)),0)</f>
        <v>0</v>
      </c>
      <c r="T938" s="6">
        <f ca="1">IFERROR(IF(AND(OR(P938="Global X Investments Canada Inc",P938="Fidelity Investments Canada ULC",P938="3iQ Corp."), ISNUMBER(SEARCH("/U", A938))), 0, VLOOKUP(A938,'[1]fund_flow (BBG)'!$A:$D,4,FALSE)),0)</f>
        <v>0</v>
      </c>
      <c r="U938" s="6">
        <f ca="1">IFERROR(IF(AND(OR(P938="Global X Investments Canada Inc",P938="Fidelity Investments Canada ULC",P938="3iQ Corp."), ISNUMBER(SEARCH("/U", A938))), 0, VLOOKUP(A938,'[1]fund_flow (BBG)'!$E:$F,2,FALSE)),0)</f>
        <v>0</v>
      </c>
      <c r="V938" s="6">
        <f ca="1">IFERROR(IF(AND(OR(P938="Global X Investments Canada Inc",P938="Fidelity Investments Canada ULC",P938="3iQ Corp."), ISNUMBER(SEARCH("/U", A938))), 0, VLOOKUP(A938,'[1]fund_flow (BBG)'!$G:$H,2,FALSE)),0)</f>
        <v>0</v>
      </c>
      <c r="W938" s="6">
        <f ca="1">IFERROR(IF(AND(OR(P938="Global X Investments Canada Inc",P938="Fidelity Investments Canada ULC",P938="3iQ Corp."), ISNUMBER(SEARCH("/U", A938))), 0, VLOOKUP(A938,'[1]fund_flow (BBG)'!$I:$J,2,FALSE)),0)</f>
        <v>0</v>
      </c>
      <c r="X938" s="6">
        <f ca="1">IFERROR(VLOOKUP(A938,'[1]num_trades (BBG)'!$A:$C,2,FALSE),0)</f>
        <v>31</v>
      </c>
      <c r="Y938" s="6">
        <f ca="1">IFERROR(VLOOKUP(A938,'[1]Turnover (BBG)'!$A:$C,2,FALSE),0)</f>
        <v>201502.8</v>
      </c>
      <c r="Z938" s="6" t="str">
        <f>+IFERROR(IFERROR(VLOOKUP(M938,'[1]Category Mapping'!A:B,2,0),VLOOKUP(N938,'[1]Category Mapping'!A:B,2,0)),"Other")</f>
        <v>Other</v>
      </c>
      <c r="AA938" s="7">
        <v>19622909.063340556</v>
      </c>
      <c r="AB938" s="6"/>
    </row>
    <row r="939" spans="1:28">
      <c r="A939" t="s">
        <v>5722</v>
      </c>
      <c r="B939">
        <v>938</v>
      </c>
      <c r="C939" t="s">
        <v>5723</v>
      </c>
      <c r="D939" t="s">
        <v>5724</v>
      </c>
      <c r="E939" s="5" t="s">
        <v>29</v>
      </c>
      <c r="F939">
        <v>1</v>
      </c>
      <c r="G939" t="s">
        <v>5725</v>
      </c>
      <c r="H939" t="s">
        <v>5726</v>
      </c>
      <c r="I939">
        <v>0.3</v>
      </c>
      <c r="J939">
        <v>0.34</v>
      </c>
      <c r="K939" s="5">
        <v>44035</v>
      </c>
      <c r="L939" t="s">
        <v>32</v>
      </c>
      <c r="M939" t="s">
        <v>102</v>
      </c>
      <c r="N939" t="s">
        <v>2060</v>
      </c>
      <c r="P939" s="6" t="s">
        <v>494</v>
      </c>
      <c r="Q939" t="s">
        <v>5727</v>
      </c>
      <c r="R939" s="6">
        <f ca="1">IFERROR(IF(AND(OR(P939="Global X Investments Canada Inc",P939="Fidelity Investments Canada ULC",P939="3iQ Corp."), ISNUMBER(SEARCH("/U", A939))), 0, VLOOKUP(A939,'[1]aum (BBG)'!$A:$D,2,FALSE)),0)</f>
        <v>95729565.4296875</v>
      </c>
      <c r="S939" s="6">
        <f ca="1">IFERROR(IF(AND(OR(P939="Global X Investments Canada Inc",P939="Fidelity Investments Canada ULC",P939="3iQ Corp."), ISNUMBER(SEARCH("/U", A939))), 0, VLOOKUP(A939,'[1]fund_flow (BBG)'!$A:$D,2,FALSE)),0)</f>
        <v>0</v>
      </c>
      <c r="T939" s="6">
        <f ca="1">IFERROR(IF(AND(OR(P939="Global X Investments Canada Inc",P939="Fidelity Investments Canada ULC",P939="3iQ Corp."), ISNUMBER(SEARCH("/U", A939))), 0, VLOOKUP(A939,'[1]fund_flow (BBG)'!$A:$D,4,FALSE)),0)</f>
        <v>6020340.0000000056</v>
      </c>
      <c r="U939" s="6">
        <f ca="1">IFERROR(IF(AND(OR(P939="Global X Investments Canada Inc",P939="Fidelity Investments Canada ULC",P939="3iQ Corp."), ISNUMBER(SEARCH("/U", A939))), 0, VLOOKUP(A939,'[1]fund_flow (BBG)'!$E:$F,2,FALSE)),0)</f>
        <v>0</v>
      </c>
      <c r="V939" s="6">
        <f ca="1">IFERROR(IF(AND(OR(P939="Global X Investments Canada Inc",P939="Fidelity Investments Canada ULC",P939="3iQ Corp."), ISNUMBER(SEARCH("/U", A939))), 0, VLOOKUP(A939,'[1]fund_flow (BBG)'!$G:$H,2,FALSE)),0)</f>
        <v>3012308.0000000028</v>
      </c>
      <c r="W939" s="6">
        <f ca="1">IFERROR(IF(AND(OR(P939="Global X Investments Canada Inc",P939="Fidelity Investments Canada ULC",P939="3iQ Corp."), ISNUMBER(SEARCH("/U", A939))), 0, VLOOKUP(A939,'[1]fund_flow (BBG)'!$I:$J,2,FALSE)),0)</f>
        <v>14987622.000000002</v>
      </c>
      <c r="X939" s="6">
        <f ca="1">IFERROR(VLOOKUP(A939,'[1]num_trades (BBG)'!$A:$C,2,FALSE),0)</f>
        <v>258</v>
      </c>
      <c r="Y939" s="6">
        <f ca="1">IFERROR(VLOOKUP(A939,'[1]Turnover (BBG)'!$A:$C,2,FALSE),0)</f>
        <v>1963939.9000000001</v>
      </c>
      <c r="Z939" s="6" t="str">
        <f>+IFERROR(IFERROR(VLOOKUP(M939,'[1]Category Mapping'!A:B,2,0),VLOOKUP(N939,'[1]Category Mapping'!A:B,2,0)),"Other")</f>
        <v>Other</v>
      </c>
      <c r="AA939" s="7">
        <v>73031546.020507813</v>
      </c>
      <c r="AB939" s="6"/>
    </row>
    <row r="940" spans="1:28">
      <c r="A940" t="s">
        <v>5728</v>
      </c>
      <c r="B940">
        <v>939</v>
      </c>
      <c r="C940" t="s">
        <v>5729</v>
      </c>
      <c r="D940" t="s">
        <v>5730</v>
      </c>
      <c r="E940" s="5" t="s">
        <v>29</v>
      </c>
      <c r="F940">
        <v>1</v>
      </c>
      <c r="G940" t="s">
        <v>5731</v>
      </c>
      <c r="H940" t="s">
        <v>5732</v>
      </c>
      <c r="I940">
        <v>0.8</v>
      </c>
      <c r="J940">
        <v>0.89</v>
      </c>
      <c r="K940" s="5">
        <v>44039</v>
      </c>
      <c r="L940" t="s">
        <v>32</v>
      </c>
      <c r="M940" t="s">
        <v>357</v>
      </c>
      <c r="N940" t="s">
        <v>115</v>
      </c>
      <c r="P940" s="6" t="s">
        <v>4384</v>
      </c>
      <c r="Q940" t="s">
        <v>5733</v>
      </c>
      <c r="R940" s="6">
        <f ca="1">IFERROR(IF(AND(OR(P940="Global X Investments Canada Inc",P940="Fidelity Investments Canada ULC",P940="3iQ Corp."), ISNUMBER(SEARCH("/U", A940))), 0, VLOOKUP(A940,'[1]aum (BBG)'!$A:$D,2,FALSE)),0)</f>
        <v>105603874.00627136</v>
      </c>
      <c r="S940" s="6">
        <f ca="1">IFERROR(IF(AND(OR(P940="Global X Investments Canada Inc",P940="Fidelity Investments Canada ULC",P940="3iQ Corp."), ISNUMBER(SEARCH("/U", A940))), 0, VLOOKUP(A940,'[1]fund_flow (BBG)'!$A:$D,2,FALSE)),0)</f>
        <v>0</v>
      </c>
      <c r="T940" s="6">
        <f ca="1">IFERROR(IF(AND(OR(P940="Global X Investments Canada Inc",P940="Fidelity Investments Canada ULC",P940="3iQ Corp."), ISNUMBER(SEARCH("/U", A940))), 0, VLOOKUP(A940,'[1]fund_flow (BBG)'!$A:$D,4,FALSE)),0)</f>
        <v>0</v>
      </c>
      <c r="U940" s="6">
        <f ca="1">IFERROR(IF(AND(OR(P940="Global X Investments Canada Inc",P940="Fidelity Investments Canada ULC",P940="3iQ Corp."), ISNUMBER(SEARCH("/U", A940))), 0, VLOOKUP(A940,'[1]fund_flow (BBG)'!$E:$F,2,FALSE)),0)</f>
        <v>0</v>
      </c>
      <c r="V940" s="6">
        <f ca="1">IFERROR(IF(AND(OR(P940="Global X Investments Canada Inc",P940="Fidelity Investments Canada ULC",P940="3iQ Corp."), ISNUMBER(SEARCH("/U", A940))), 0, VLOOKUP(A940,'[1]fund_flow (BBG)'!$G:$H,2,FALSE)),0)</f>
        <v>-1628105.0000000088</v>
      </c>
      <c r="W940" s="6">
        <f ca="1">IFERROR(IF(AND(OR(P940="Global X Investments Canada Inc",P940="Fidelity Investments Canada ULC",P940="3iQ Corp."), ISNUMBER(SEARCH("/U", A940))), 0, VLOOKUP(A940,'[1]fund_flow (BBG)'!$I:$J,2,FALSE)),0)</f>
        <v>-1628105.0000000088</v>
      </c>
      <c r="X940" s="6">
        <f ca="1">IFERROR(VLOOKUP(A940,'[1]num_trades (BBG)'!$A:$C,2,FALSE),0)</f>
        <v>186</v>
      </c>
      <c r="Y940" s="6">
        <f ca="1">IFERROR(VLOOKUP(A940,'[1]Turnover (BBG)'!$A:$C,2,FALSE),0)</f>
        <v>880397.60999999987</v>
      </c>
      <c r="Z940" s="6" t="str">
        <f>+IFERROR(IFERROR(VLOOKUP(M940,'[1]Category Mapping'!A:B,2,0),VLOOKUP(N940,'[1]Category Mapping'!A:B,2,0)),"Other")</f>
        <v>Other</v>
      </c>
      <c r="AA940" s="7">
        <v>107497300.72975159</v>
      </c>
      <c r="AB940" s="6"/>
    </row>
    <row r="941" spans="1:28">
      <c r="A941" t="s">
        <v>5734</v>
      </c>
      <c r="B941">
        <v>940</v>
      </c>
      <c r="C941" t="s">
        <v>5735</v>
      </c>
      <c r="D941" t="s">
        <v>5736</v>
      </c>
      <c r="E941" s="5" t="s">
        <v>29</v>
      </c>
      <c r="F941">
        <v>1</v>
      </c>
      <c r="G941" t="s">
        <v>5737</v>
      </c>
      <c r="H941" t="s">
        <v>5738</v>
      </c>
      <c r="I941">
        <v>0.8</v>
      </c>
      <c r="J941">
        <v>0.89</v>
      </c>
      <c r="K941" s="5">
        <v>44039</v>
      </c>
      <c r="L941" t="s">
        <v>32</v>
      </c>
      <c r="M941" t="s">
        <v>109</v>
      </c>
      <c r="N941" t="s">
        <v>115</v>
      </c>
      <c r="P941" s="6" t="s">
        <v>4384</v>
      </c>
      <c r="Q941" t="s">
        <v>5739</v>
      </c>
      <c r="R941" s="6">
        <f ca="1">IFERROR(IF(AND(OR(P941="Global X Investments Canada Inc",P941="Fidelity Investments Canada ULC",P941="3iQ Corp."), ISNUMBER(SEARCH("/U", A941))), 0, VLOOKUP(A941,'[1]aum (BBG)'!$A:$D,2,FALSE)),0)</f>
        <v>62540619.926452637</v>
      </c>
      <c r="S941" s="6">
        <f ca="1">IFERROR(IF(AND(OR(P941="Global X Investments Canada Inc",P941="Fidelity Investments Canada ULC",P941="3iQ Corp."), ISNUMBER(SEARCH("/U", A941))), 0, VLOOKUP(A941,'[1]fund_flow (BBG)'!$A:$D,2,FALSE)),0)</f>
        <v>0</v>
      </c>
      <c r="T941" s="6">
        <f ca="1">IFERROR(IF(AND(OR(P941="Global X Investments Canada Inc",P941="Fidelity Investments Canada ULC",P941="3iQ Corp."), ISNUMBER(SEARCH("/U", A941))), 0, VLOOKUP(A941,'[1]fund_flow (BBG)'!$A:$D,4,FALSE)),0)</f>
        <v>0</v>
      </c>
      <c r="U941" s="6">
        <f ca="1">IFERROR(IF(AND(OR(P941="Global X Investments Canada Inc",P941="Fidelity Investments Canada ULC",P941="3iQ Corp."), ISNUMBER(SEARCH("/U", A941))), 0, VLOOKUP(A941,'[1]fund_flow (BBG)'!$E:$F,2,FALSE)),0)</f>
        <v>0</v>
      </c>
      <c r="V941" s="6">
        <f ca="1">IFERROR(IF(AND(OR(P941="Global X Investments Canada Inc",P941="Fidelity Investments Canada ULC",P941="3iQ Corp."), ISNUMBER(SEARCH("/U", A941))), 0, VLOOKUP(A941,'[1]fund_flow (BBG)'!$G:$H,2,FALSE)),0)</f>
        <v>-1224329.9999999958</v>
      </c>
      <c r="W941" s="6">
        <f ca="1">IFERROR(IF(AND(OR(P941="Global X Investments Canada Inc",P941="Fidelity Investments Canada ULC",P941="3iQ Corp."), ISNUMBER(SEARCH("/U", A941))), 0, VLOOKUP(A941,'[1]fund_flow (BBG)'!$I:$J,2,FALSE)),0)</f>
        <v>-4811035.0000000056</v>
      </c>
      <c r="X941" s="6">
        <f ca="1">IFERROR(VLOOKUP(A941,'[1]num_trades (BBG)'!$A:$C,2,FALSE),0)</f>
        <v>271</v>
      </c>
      <c r="Y941" s="6">
        <f ca="1">IFERROR(VLOOKUP(A941,'[1]Turnover (BBG)'!$A:$C,2,FALSE),0)</f>
        <v>1388878.13</v>
      </c>
      <c r="Z941" s="6" t="str">
        <f>+IFERROR(IFERROR(VLOOKUP(M941,'[1]Category Mapping'!A:B,2,0),VLOOKUP(N941,'[1]Category Mapping'!A:B,2,0)),"Other")</f>
        <v>Other</v>
      </c>
      <c r="AA941" s="7">
        <v>78638054.351806641</v>
      </c>
      <c r="AB941" s="6"/>
    </row>
    <row r="942" spans="1:28">
      <c r="A942" t="s">
        <v>5740</v>
      </c>
      <c r="B942">
        <v>941</v>
      </c>
      <c r="C942" t="s">
        <v>5741</v>
      </c>
      <c r="D942" t="s">
        <v>5742</v>
      </c>
      <c r="E942" s="5" t="s">
        <v>29</v>
      </c>
      <c r="F942">
        <v>1</v>
      </c>
      <c r="G942" t="s">
        <v>5743</v>
      </c>
      <c r="H942" t="s">
        <v>5744</v>
      </c>
      <c r="I942">
        <v>0.85</v>
      </c>
      <c r="J942">
        <v>1.88</v>
      </c>
      <c r="K942" s="5">
        <v>44042</v>
      </c>
      <c r="L942" t="s">
        <v>819</v>
      </c>
      <c r="M942" t="s">
        <v>659</v>
      </c>
      <c r="N942" t="s">
        <v>660</v>
      </c>
      <c r="P942" s="6" t="s">
        <v>233</v>
      </c>
      <c r="Q942" t="s">
        <v>5745</v>
      </c>
      <c r="R942" s="6">
        <f ca="1">IFERROR(IF(AND(OR(P942="Global X Investments Canada Inc",P942="Fidelity Investments Canada ULC",P942="3iQ Corp."), ISNUMBER(SEARCH("/U", A942))), 0, VLOOKUP(A942,'[1]aum (BBG)'!$A:$D,2,FALSE)),0)</f>
        <v>0</v>
      </c>
      <c r="S942" s="6">
        <f ca="1">IFERROR(IF(AND(OR(P942="Global X Investments Canada Inc",P942="Fidelity Investments Canada ULC",P942="3iQ Corp."), ISNUMBER(SEARCH("/U", A942))), 0, VLOOKUP(A942,'[1]fund_flow (BBG)'!$A:$D,2,FALSE)),0)</f>
        <v>0</v>
      </c>
      <c r="T942" s="6">
        <f ca="1">IFERROR(IF(AND(OR(P942="Global X Investments Canada Inc",P942="Fidelity Investments Canada ULC",P942="3iQ Corp."), ISNUMBER(SEARCH("/U", A942))), 0, VLOOKUP(A942,'[1]fund_flow (BBG)'!$A:$D,4,FALSE)),0)</f>
        <v>0</v>
      </c>
      <c r="U942" s="6">
        <f ca="1">IFERROR(IF(AND(OR(P942="Global X Investments Canada Inc",P942="Fidelity Investments Canada ULC",P942="3iQ Corp."), ISNUMBER(SEARCH("/U", A942))), 0, VLOOKUP(A942,'[1]fund_flow (BBG)'!$E:$F,2,FALSE)),0)</f>
        <v>0</v>
      </c>
      <c r="V942" s="6">
        <f ca="1">IFERROR(IF(AND(OR(P942="Global X Investments Canada Inc",P942="Fidelity Investments Canada ULC",P942="3iQ Corp."), ISNUMBER(SEARCH("/U", A942))), 0, VLOOKUP(A942,'[1]fund_flow (BBG)'!$G:$H,2,FALSE)),0)</f>
        <v>0</v>
      </c>
      <c r="W942" s="6">
        <f ca="1">IFERROR(IF(AND(OR(P942="Global X Investments Canada Inc",P942="Fidelity Investments Canada ULC",P942="3iQ Corp."), ISNUMBER(SEARCH("/U", A942))), 0, VLOOKUP(A942,'[1]fund_flow (BBG)'!$I:$J,2,FALSE)),0)</f>
        <v>0</v>
      </c>
      <c r="X942" s="6">
        <f ca="1">IFERROR(VLOOKUP(A942,'[1]num_trades (BBG)'!$A:$C,2,FALSE),0)</f>
        <v>0</v>
      </c>
      <c r="Y942" s="6">
        <f ca="1">IFERROR(VLOOKUP(A942,'[1]Turnover (BBG)'!$A:$C,2,FALSE),0)</f>
        <v>0</v>
      </c>
      <c r="Z942" s="6" t="str">
        <f>+IFERROR(IFERROR(VLOOKUP(M942,'[1]Category Mapping'!A:B,2,0),VLOOKUP(N942,'[1]Category Mapping'!A:B,2,0)),"Other")</f>
        <v>Other</v>
      </c>
      <c r="AA942" s="7">
        <v>68361452.91183567</v>
      </c>
      <c r="AB942" s="6"/>
    </row>
    <row r="943" spans="1:28">
      <c r="A943" t="s">
        <v>5746</v>
      </c>
      <c r="B943">
        <v>942</v>
      </c>
      <c r="C943" t="s">
        <v>5747</v>
      </c>
      <c r="D943" t="s">
        <v>5748</v>
      </c>
      <c r="E943" s="5" t="s">
        <v>29</v>
      </c>
      <c r="F943">
        <v>1</v>
      </c>
      <c r="G943" t="s">
        <v>5749</v>
      </c>
      <c r="H943" t="s">
        <v>5750</v>
      </c>
      <c r="I943">
        <v>0.25</v>
      </c>
      <c r="J943">
        <v>0.28000000000000003</v>
      </c>
      <c r="K943" s="5">
        <v>44048</v>
      </c>
      <c r="L943" t="s">
        <v>230</v>
      </c>
      <c r="M943" t="s">
        <v>473</v>
      </c>
      <c r="N943" t="s">
        <v>34</v>
      </c>
      <c r="P943" s="6" t="s">
        <v>233</v>
      </c>
      <c r="Q943" t="s">
        <v>5751</v>
      </c>
      <c r="R943" s="6">
        <f ca="1">IFERROR(IF(AND(OR(P943="Global X Investments Canada Inc",P943="Fidelity Investments Canada ULC",P943="3iQ Corp."), ISNUMBER(SEARCH("/U", A943))), 0, VLOOKUP(A943,'[1]aum (BBG)'!$A:$D,2,FALSE)),0)</f>
        <v>148285627.56729126</v>
      </c>
      <c r="S943" s="6">
        <f ca="1">IFERROR(IF(AND(OR(P943="Global X Investments Canada Inc",P943="Fidelity Investments Canada ULC",P943="3iQ Corp."), ISNUMBER(SEARCH("/U", A943))), 0, VLOOKUP(A943,'[1]fund_flow (BBG)'!$A:$D,2,FALSE)),0)</f>
        <v>0</v>
      </c>
      <c r="T943" s="6">
        <f ca="1">IFERROR(IF(AND(OR(P943="Global X Investments Canada Inc",P943="Fidelity Investments Canada ULC",P943="3iQ Corp."), ISNUMBER(SEARCH("/U", A943))), 0, VLOOKUP(A943,'[1]fund_flow (BBG)'!$A:$D,4,FALSE)),0)</f>
        <v>0</v>
      </c>
      <c r="U943" s="6">
        <f ca="1">IFERROR(IF(AND(OR(P943="Global X Investments Canada Inc",P943="Fidelity Investments Canada ULC",P943="3iQ Corp."), ISNUMBER(SEARCH("/U", A943))), 0, VLOOKUP(A943,'[1]fund_flow (BBG)'!$E:$F,2,FALSE)),0)</f>
        <v>2553673.0369999907</v>
      </c>
      <c r="V943" s="6">
        <f ca="1">IFERROR(IF(AND(OR(P943="Global X Investments Canada Inc",P943="Fidelity Investments Canada ULC",P943="3iQ Corp."), ISNUMBER(SEARCH("/U", A943))), 0, VLOOKUP(A943,'[1]fund_flow (BBG)'!$G:$H,2,FALSE)),0)</f>
        <v>2551769.3510000138</v>
      </c>
      <c r="W943" s="6">
        <f ca="1">IFERROR(IF(AND(OR(P943="Global X Investments Canada Inc",P943="Fidelity Investments Canada ULC",P943="3iQ Corp."), ISNUMBER(SEARCH("/U", A943))), 0, VLOOKUP(A943,'[1]fund_flow (BBG)'!$I:$J,2,FALSE)),0)</f>
        <v>7477442.044499997</v>
      </c>
      <c r="X943" s="6">
        <f ca="1">IFERROR(VLOOKUP(A943,'[1]num_trades (BBG)'!$A:$C,2,FALSE),0)</f>
        <v>570</v>
      </c>
      <c r="Y943" s="6">
        <f ca="1">IFERROR(VLOOKUP(A943,'[1]Turnover (BBG)'!$A:$C,2,FALSE),0)</f>
        <v>4356464.8000000007</v>
      </c>
      <c r="Z943" s="6" t="str">
        <f>+IFERROR(IFERROR(VLOOKUP(M943,'[1]Category Mapping'!A:B,2,0),VLOOKUP(N943,'[1]Category Mapping'!A:B,2,0)),"Other")</f>
        <v>Equity Essential</v>
      </c>
      <c r="AA943" s="7">
        <v>79922045.692710876</v>
      </c>
      <c r="AB943" s="6"/>
    </row>
    <row r="944" spans="1:28">
      <c r="A944" t="s">
        <v>5752</v>
      </c>
      <c r="B944">
        <v>943</v>
      </c>
      <c r="C944" t="s">
        <v>5753</v>
      </c>
      <c r="D944" t="s">
        <v>5754</v>
      </c>
      <c r="E944" s="5" t="s">
        <v>29</v>
      </c>
      <c r="F944">
        <v>1</v>
      </c>
      <c r="G944" t="s">
        <v>5755</v>
      </c>
      <c r="H944" t="s">
        <v>5756</v>
      </c>
      <c r="I944">
        <v>0.55000000000000004</v>
      </c>
      <c r="J944">
        <v>0.71</v>
      </c>
      <c r="K944" s="5">
        <v>44054</v>
      </c>
      <c r="L944" t="s">
        <v>32</v>
      </c>
      <c r="M944" t="s">
        <v>480</v>
      </c>
      <c r="N944" t="s">
        <v>115</v>
      </c>
      <c r="P944" s="6" t="s">
        <v>5757</v>
      </c>
      <c r="Q944" t="s">
        <v>5758</v>
      </c>
      <c r="R944" s="6">
        <f ca="1">IFERROR(IF(AND(OR(P944="Global X Investments Canada Inc",P944="Fidelity Investments Canada ULC",P944="3iQ Corp."), ISNUMBER(SEARCH("/U", A944))), 0, VLOOKUP(A944,'[1]aum (BBG)'!$A:$D,2,FALSE)),0)</f>
        <v>16652665.80581665</v>
      </c>
      <c r="S944" s="6">
        <f ca="1">IFERROR(IF(AND(OR(P944="Global X Investments Canada Inc",P944="Fidelity Investments Canada ULC",P944="3iQ Corp."), ISNUMBER(SEARCH("/U", A944))), 0, VLOOKUP(A944,'[1]fund_flow (BBG)'!$A:$D,2,FALSE)),0)</f>
        <v>0</v>
      </c>
      <c r="T944" s="6">
        <f ca="1">IFERROR(IF(AND(OR(P944="Global X Investments Canada Inc",P944="Fidelity Investments Canada ULC",P944="3iQ Corp."), ISNUMBER(SEARCH("/U", A944))), 0, VLOOKUP(A944,'[1]fund_flow (BBG)'!$A:$D,4,FALSE)),0)</f>
        <v>0</v>
      </c>
      <c r="U944" s="6">
        <f ca="1">IFERROR(IF(AND(OR(P944="Global X Investments Canada Inc",P944="Fidelity Investments Canada ULC",P944="3iQ Corp."), ISNUMBER(SEARCH("/U", A944))), 0, VLOOKUP(A944,'[1]fund_flow (BBG)'!$E:$F,2,FALSE)),0)</f>
        <v>0</v>
      </c>
      <c r="V944" s="6">
        <f ca="1">IFERROR(IF(AND(OR(P944="Global X Investments Canada Inc",P944="Fidelity Investments Canada ULC",P944="3iQ Corp."), ISNUMBER(SEARCH("/U", A944))), 0, VLOOKUP(A944,'[1]fund_flow (BBG)'!$G:$H,2,FALSE)),0)</f>
        <v>0</v>
      </c>
      <c r="W944" s="6">
        <f ca="1">IFERROR(IF(AND(OR(P944="Global X Investments Canada Inc",P944="Fidelity Investments Canada ULC",P944="3iQ Corp."), ISNUMBER(SEARCH("/U", A944))), 0, VLOOKUP(A944,'[1]fund_flow (BBG)'!$I:$J,2,FALSE)),0)</f>
        <v>0</v>
      </c>
      <c r="X944" s="6">
        <f ca="1">IFERROR(VLOOKUP(A944,'[1]num_trades (BBG)'!$A:$C,2,FALSE),0)</f>
        <v>15</v>
      </c>
      <c r="Y944" s="6">
        <f ca="1">IFERROR(VLOOKUP(A944,'[1]Turnover (BBG)'!$A:$C,2,FALSE),0)</f>
        <v>36532.51</v>
      </c>
      <c r="Z944" s="6" t="str">
        <f>+IFERROR(IFERROR(VLOOKUP(M944,'[1]Category Mapping'!A:B,2,0),VLOOKUP(N944,'[1]Category Mapping'!A:B,2,0)),"Other")</f>
        <v>Other</v>
      </c>
      <c r="AA944" s="7">
        <v>15859434.127807617</v>
      </c>
      <c r="AB944" s="6"/>
    </row>
    <row r="945" spans="1:28">
      <c r="A945" t="s">
        <v>5759</v>
      </c>
      <c r="B945">
        <v>944</v>
      </c>
      <c r="C945" t="s">
        <v>5760</v>
      </c>
      <c r="D945" t="s">
        <v>5761</v>
      </c>
      <c r="E945" s="5" t="s">
        <v>29</v>
      </c>
      <c r="F945">
        <v>1</v>
      </c>
      <c r="G945" t="s">
        <v>5762</v>
      </c>
      <c r="H945" t="s">
        <v>5763</v>
      </c>
      <c r="I945">
        <v>0.55000000000000004</v>
      </c>
      <c r="J945">
        <v>0.71</v>
      </c>
      <c r="K945" s="5">
        <v>44054</v>
      </c>
      <c r="L945" t="s">
        <v>32</v>
      </c>
      <c r="M945" t="s">
        <v>102</v>
      </c>
      <c r="N945" t="s">
        <v>115</v>
      </c>
      <c r="P945" s="6" t="s">
        <v>5757</v>
      </c>
      <c r="Q945" t="s">
        <v>5764</v>
      </c>
      <c r="R945" s="6">
        <f ca="1">IFERROR(IF(AND(OR(P945="Global X Investments Canada Inc",P945="Fidelity Investments Canada ULC",P945="3iQ Corp."), ISNUMBER(SEARCH("/U", A945))), 0, VLOOKUP(A945,'[1]aum (BBG)'!$A:$D,2,FALSE)),0)</f>
        <v>4470307.8269958496</v>
      </c>
      <c r="S945" s="6">
        <f ca="1">IFERROR(IF(AND(OR(P945="Global X Investments Canada Inc",P945="Fidelity Investments Canada ULC",P945="3iQ Corp."), ISNUMBER(SEARCH("/U", A945))), 0, VLOOKUP(A945,'[1]fund_flow (BBG)'!$A:$D,2,FALSE)),0)</f>
        <v>0</v>
      </c>
      <c r="T945" s="6">
        <f ca="1">IFERROR(IF(AND(OR(P945="Global X Investments Canada Inc",P945="Fidelity Investments Canada ULC",P945="3iQ Corp."), ISNUMBER(SEARCH("/U", A945))), 0, VLOOKUP(A945,'[1]fund_flow (BBG)'!$A:$D,4,FALSE)),0)</f>
        <v>0</v>
      </c>
      <c r="U945" s="6">
        <f ca="1">IFERROR(IF(AND(OR(P945="Global X Investments Canada Inc",P945="Fidelity Investments Canada ULC",P945="3iQ Corp."), ISNUMBER(SEARCH("/U", A945))), 0, VLOOKUP(A945,'[1]fund_flow (BBG)'!$E:$F,2,FALSE)),0)</f>
        <v>0</v>
      </c>
      <c r="V945" s="6">
        <f ca="1">IFERROR(IF(AND(OR(P945="Global X Investments Canada Inc",P945="Fidelity Investments Canada ULC",P945="3iQ Corp."), ISNUMBER(SEARCH("/U", A945))), 0, VLOOKUP(A945,'[1]fund_flow (BBG)'!$G:$H,2,FALSE)),0)</f>
        <v>0</v>
      </c>
      <c r="W945" s="6">
        <f ca="1">IFERROR(IF(AND(OR(P945="Global X Investments Canada Inc",P945="Fidelity Investments Canada ULC",P945="3iQ Corp."), ISNUMBER(SEARCH("/U", A945))), 0, VLOOKUP(A945,'[1]fund_flow (BBG)'!$I:$J,2,FALSE)),0)</f>
        <v>0</v>
      </c>
      <c r="X945" s="6">
        <f ca="1">IFERROR(VLOOKUP(A945,'[1]num_trades (BBG)'!$A:$C,2,FALSE),0)</f>
        <v>2</v>
      </c>
      <c r="Y945" s="6">
        <f ca="1">IFERROR(VLOOKUP(A945,'[1]Turnover (BBG)'!$A:$C,2,FALSE),0)</f>
        <v>1141.28</v>
      </c>
      <c r="Z945" s="6" t="str">
        <f>+IFERROR(IFERROR(VLOOKUP(M945,'[1]Category Mapping'!A:B,2,0),VLOOKUP(N945,'[1]Category Mapping'!A:B,2,0)),"Other")</f>
        <v>Other</v>
      </c>
      <c r="AA945" s="7">
        <v>3122440.9103393555</v>
      </c>
      <c r="AB945" s="6"/>
    </row>
    <row r="946" spans="1:28">
      <c r="A946" t="s">
        <v>5765</v>
      </c>
      <c r="B946">
        <v>945</v>
      </c>
      <c r="C946" t="s">
        <v>5766</v>
      </c>
      <c r="D946" t="s">
        <v>5767</v>
      </c>
      <c r="E946" s="5" t="s">
        <v>29</v>
      </c>
      <c r="F946">
        <v>1</v>
      </c>
      <c r="G946" t="s">
        <v>5768</v>
      </c>
      <c r="H946" t="s">
        <v>5769</v>
      </c>
      <c r="I946">
        <v>0.65</v>
      </c>
      <c r="J946">
        <v>0.82</v>
      </c>
      <c r="K946" s="5">
        <v>44054</v>
      </c>
      <c r="L946" t="s">
        <v>32</v>
      </c>
      <c r="M946" t="s">
        <v>357</v>
      </c>
      <c r="N946" t="s">
        <v>115</v>
      </c>
      <c r="P946" s="6" t="s">
        <v>5757</v>
      </c>
      <c r="Q946" t="s">
        <v>5770</v>
      </c>
      <c r="R946" s="6">
        <f ca="1">IFERROR(IF(AND(OR(P946="Global X Investments Canada Inc",P946="Fidelity Investments Canada ULC",P946="3iQ Corp."), ISNUMBER(SEARCH("/U", A946))), 0, VLOOKUP(A946,'[1]aum (BBG)'!$A:$D,2,FALSE)),0)</f>
        <v>8143791.1987304688</v>
      </c>
      <c r="S946" s="6">
        <f ca="1">IFERROR(IF(AND(OR(P946="Global X Investments Canada Inc",P946="Fidelity Investments Canada ULC",P946="3iQ Corp."), ISNUMBER(SEARCH("/U", A946))), 0, VLOOKUP(A946,'[1]fund_flow (BBG)'!$A:$D,2,FALSE)),0)</f>
        <v>-793696.07499999984</v>
      </c>
      <c r="T946" s="6">
        <f ca="1">IFERROR(IF(AND(OR(P946="Global X Investments Canada Inc",P946="Fidelity Investments Canada ULC",P946="3iQ Corp."), ISNUMBER(SEARCH("/U", A946))), 0, VLOOKUP(A946,'[1]fund_flow (BBG)'!$A:$D,4,FALSE)),0)</f>
        <v>0</v>
      </c>
      <c r="U946" s="6">
        <f ca="1">IFERROR(IF(AND(OR(P946="Global X Investments Canada Inc",P946="Fidelity Investments Canada ULC",P946="3iQ Corp."), ISNUMBER(SEARCH("/U", A946))), 0, VLOOKUP(A946,'[1]fund_flow (BBG)'!$E:$F,2,FALSE)),0)</f>
        <v>831644.97499999986</v>
      </c>
      <c r="V946" s="6">
        <f ca="1">IFERROR(IF(AND(OR(P946="Global X Investments Canada Inc",P946="Fidelity Investments Canada ULC",P946="3iQ Corp."), ISNUMBER(SEARCH("/U", A946))), 0, VLOOKUP(A946,'[1]fund_flow (BBG)'!$G:$H,2,FALSE)),0)</f>
        <v>0</v>
      </c>
      <c r="W946" s="6">
        <f ca="1">IFERROR(IF(AND(OR(P946="Global X Investments Canada Inc",P946="Fidelity Investments Canada ULC",P946="3iQ Corp."), ISNUMBER(SEARCH("/U", A946))), 0, VLOOKUP(A946,'[1]fund_flow (BBG)'!$I:$J,2,FALSE)),0)</f>
        <v>37948.900000000023</v>
      </c>
      <c r="X946" s="6">
        <f ca="1">IFERROR(VLOOKUP(A946,'[1]num_trades (BBG)'!$A:$C,2,FALSE),0)</f>
        <v>136</v>
      </c>
      <c r="Y946" s="6">
        <f ca="1">IFERROR(VLOOKUP(A946,'[1]Turnover (BBG)'!$A:$C,2,FALSE),0)</f>
        <v>639838.76</v>
      </c>
      <c r="Z946" s="6" t="str">
        <f>+IFERROR(IFERROR(VLOOKUP(M946,'[1]Category Mapping'!A:B,2,0),VLOOKUP(N946,'[1]Category Mapping'!A:B,2,0)),"Other")</f>
        <v>Other</v>
      </c>
      <c r="AA946" s="7">
        <v>7440470.2186584473</v>
      </c>
      <c r="AB946" s="6"/>
    </row>
    <row r="947" spans="1:28">
      <c r="A947" t="s">
        <v>5771</v>
      </c>
      <c r="B947">
        <v>946</v>
      </c>
      <c r="C947" t="s">
        <v>5772</v>
      </c>
      <c r="D947" t="s">
        <v>5773</v>
      </c>
      <c r="E947" s="5" t="s">
        <v>29</v>
      </c>
      <c r="F947">
        <v>1</v>
      </c>
      <c r="G947" t="s">
        <v>5774</v>
      </c>
      <c r="H947" t="s">
        <v>5775</v>
      </c>
      <c r="I947">
        <v>0.65</v>
      </c>
      <c r="J947">
        <v>0.82</v>
      </c>
      <c r="K947" s="5">
        <v>44054</v>
      </c>
      <c r="L947" t="s">
        <v>32</v>
      </c>
      <c r="M947" t="s">
        <v>357</v>
      </c>
      <c r="N947" t="s">
        <v>115</v>
      </c>
      <c r="P947" s="6" t="s">
        <v>5757</v>
      </c>
      <c r="Q947" t="s">
        <v>5776</v>
      </c>
      <c r="R947" s="6">
        <f ca="1">IFERROR(IF(AND(OR(P947="Global X Investments Canada Inc",P947="Fidelity Investments Canada ULC",P947="3iQ Corp."), ISNUMBER(SEARCH("/U", A947))), 0, VLOOKUP(A947,'[1]aum (BBG)'!$A:$D,2,FALSE)),0)</f>
        <v>45731145.572662354</v>
      </c>
      <c r="S947" s="6">
        <f ca="1">IFERROR(IF(AND(OR(P947="Global X Investments Canada Inc",P947="Fidelity Investments Canada ULC",P947="3iQ Corp."), ISNUMBER(SEARCH("/U", A947))), 0, VLOOKUP(A947,'[1]fund_flow (BBG)'!$A:$D,2,FALSE)),0)</f>
        <v>0</v>
      </c>
      <c r="T947" s="6">
        <f ca="1">IFERROR(IF(AND(OR(P947="Global X Investments Canada Inc",P947="Fidelity Investments Canada ULC",P947="3iQ Corp."), ISNUMBER(SEARCH("/U", A947))), 0, VLOOKUP(A947,'[1]fund_flow (BBG)'!$A:$D,4,FALSE)),0)</f>
        <v>0</v>
      </c>
      <c r="U947" s="6">
        <f ca="1">IFERROR(IF(AND(OR(P947="Global X Investments Canada Inc",P947="Fidelity Investments Canada ULC",P947="3iQ Corp."), ISNUMBER(SEARCH("/U", A947))), 0, VLOOKUP(A947,'[1]fund_flow (BBG)'!$E:$F,2,FALSE)),0)</f>
        <v>0</v>
      </c>
      <c r="V947" s="6">
        <f ca="1">IFERROR(IF(AND(OR(P947="Global X Investments Canada Inc",P947="Fidelity Investments Canada ULC",P947="3iQ Corp."), ISNUMBER(SEARCH("/U", A947))), 0, VLOOKUP(A947,'[1]fund_flow (BBG)'!$G:$H,2,FALSE)),0)</f>
        <v>0</v>
      </c>
      <c r="W947" s="6">
        <f ca="1">IFERROR(IF(AND(OR(P947="Global X Investments Canada Inc",P947="Fidelity Investments Canada ULC",P947="3iQ Corp."), ISNUMBER(SEARCH("/U", A947))), 0, VLOOKUP(A947,'[1]fund_flow (BBG)'!$I:$J,2,FALSE)),0)</f>
        <v>0</v>
      </c>
      <c r="X947" s="6">
        <f ca="1">IFERROR(VLOOKUP(A947,'[1]num_trades (BBG)'!$A:$C,2,FALSE),0)</f>
        <v>59</v>
      </c>
      <c r="Y947" s="6">
        <f ca="1">IFERROR(VLOOKUP(A947,'[1]Turnover (BBG)'!$A:$C,2,FALSE),0)</f>
        <v>466575.1</v>
      </c>
      <c r="Z947" s="6" t="str">
        <f>+IFERROR(IFERROR(VLOOKUP(M947,'[1]Category Mapping'!A:B,2,0),VLOOKUP(N947,'[1]Category Mapping'!A:B,2,0)),"Other")</f>
        <v>Other</v>
      </c>
      <c r="AA947" s="7">
        <v>35648513.031005859</v>
      </c>
      <c r="AB947" s="6"/>
    </row>
    <row r="948" spans="1:28">
      <c r="A948" t="s">
        <v>5777</v>
      </c>
      <c r="B948">
        <v>947</v>
      </c>
      <c r="C948" t="s">
        <v>5778</v>
      </c>
      <c r="D948" t="s">
        <v>5779</v>
      </c>
      <c r="E948" s="5" t="s">
        <v>29</v>
      </c>
      <c r="F948">
        <v>1</v>
      </c>
      <c r="G948" t="s">
        <v>5780</v>
      </c>
      <c r="H948" t="s">
        <v>5781</v>
      </c>
      <c r="I948">
        <v>0.7</v>
      </c>
      <c r="J948">
        <v>0.89</v>
      </c>
      <c r="K948" s="5">
        <v>44054</v>
      </c>
      <c r="L948" t="s">
        <v>32</v>
      </c>
      <c r="M948" t="s">
        <v>94</v>
      </c>
      <c r="N948" t="s">
        <v>128</v>
      </c>
      <c r="P948" s="6" t="s">
        <v>5757</v>
      </c>
      <c r="Q948" t="s">
        <v>5782</v>
      </c>
      <c r="R948" s="6">
        <f ca="1">IFERROR(IF(AND(OR(P948="Global X Investments Canada Inc",P948="Fidelity Investments Canada ULC",P948="3iQ Corp."), ISNUMBER(SEARCH("/U", A948))), 0, VLOOKUP(A948,'[1]aum (BBG)'!$A:$D,2,FALSE)),0)</f>
        <v>0</v>
      </c>
      <c r="S948" s="6">
        <f ca="1">IFERROR(IF(AND(OR(P948="Global X Investments Canada Inc",P948="Fidelity Investments Canada ULC",P948="3iQ Corp."), ISNUMBER(SEARCH("/U", A948))), 0, VLOOKUP(A948,'[1]fund_flow (BBG)'!$A:$D,2,FALSE)),0)</f>
        <v>0</v>
      </c>
      <c r="T948" s="6">
        <f ca="1">IFERROR(IF(AND(OR(P948="Global X Investments Canada Inc",P948="Fidelity Investments Canada ULC",P948="3iQ Corp."), ISNUMBER(SEARCH("/U", A948))), 0, VLOOKUP(A948,'[1]fund_flow (BBG)'!$A:$D,4,FALSE)),0)</f>
        <v>0</v>
      </c>
      <c r="U948" s="6">
        <f ca="1">IFERROR(IF(AND(OR(P948="Global X Investments Canada Inc",P948="Fidelity Investments Canada ULC",P948="3iQ Corp."), ISNUMBER(SEARCH("/U", A948))), 0, VLOOKUP(A948,'[1]fund_flow (BBG)'!$E:$F,2,FALSE)),0)</f>
        <v>0</v>
      </c>
      <c r="V948" s="6">
        <f ca="1">IFERROR(IF(AND(OR(P948="Global X Investments Canada Inc",P948="Fidelity Investments Canada ULC",P948="3iQ Corp."), ISNUMBER(SEARCH("/U", A948))), 0, VLOOKUP(A948,'[1]fund_flow (BBG)'!$G:$H,2,FALSE)),0)</f>
        <v>0</v>
      </c>
      <c r="W948" s="6">
        <f ca="1">IFERROR(IF(AND(OR(P948="Global X Investments Canada Inc",P948="Fidelity Investments Canada ULC",P948="3iQ Corp."), ISNUMBER(SEARCH("/U", A948))), 0, VLOOKUP(A948,'[1]fund_flow (BBG)'!$I:$J,2,FALSE)),0)</f>
        <v>0</v>
      </c>
      <c r="X948" s="6">
        <f ca="1">IFERROR(VLOOKUP(A948,'[1]num_trades (BBG)'!$A:$C,2,FALSE),0)</f>
        <v>0</v>
      </c>
      <c r="Y948" s="6">
        <f ca="1">IFERROR(VLOOKUP(A948,'[1]Turnover (BBG)'!$A:$C,2,FALSE),0)</f>
        <v>0</v>
      </c>
      <c r="Z948" s="6" t="str">
        <f>+IFERROR(IFERROR(VLOOKUP(M948,'[1]Category Mapping'!A:B,2,0),VLOOKUP(N948,'[1]Category Mapping'!A:B,2,0)),"Other")</f>
        <v>Global Sector Equity</v>
      </c>
      <c r="AA948" s="7">
        <v>0</v>
      </c>
      <c r="AB948" s="6"/>
    </row>
    <row r="949" spans="1:28">
      <c r="A949" t="s">
        <v>5783</v>
      </c>
      <c r="B949">
        <v>948</v>
      </c>
      <c r="C949" t="s">
        <v>5784</v>
      </c>
      <c r="D949" t="s">
        <v>5785</v>
      </c>
      <c r="E949" s="5" t="s">
        <v>29</v>
      </c>
      <c r="F949">
        <v>1</v>
      </c>
      <c r="G949" t="s">
        <v>5786</v>
      </c>
      <c r="H949" t="s">
        <v>5787</v>
      </c>
      <c r="I949">
        <v>0.7</v>
      </c>
      <c r="J949">
        <v>0.89</v>
      </c>
      <c r="K949" s="5">
        <v>44054</v>
      </c>
      <c r="L949" t="s">
        <v>32</v>
      </c>
      <c r="M949" t="s">
        <v>94</v>
      </c>
      <c r="N949" t="s">
        <v>128</v>
      </c>
      <c r="P949" s="6" t="s">
        <v>5757</v>
      </c>
      <c r="Q949" t="s">
        <v>5788</v>
      </c>
      <c r="R949" s="6">
        <f ca="1">IFERROR(IF(AND(OR(P949="Global X Investments Canada Inc",P949="Fidelity Investments Canada ULC",P949="3iQ Corp."), ISNUMBER(SEARCH("/U", A949))), 0, VLOOKUP(A949,'[1]aum (BBG)'!$A:$D,2,FALSE)),0)</f>
        <v>0</v>
      </c>
      <c r="S949" s="6">
        <f ca="1">IFERROR(IF(AND(OR(P949="Global X Investments Canada Inc",P949="Fidelity Investments Canada ULC",P949="3iQ Corp."), ISNUMBER(SEARCH("/U", A949))), 0, VLOOKUP(A949,'[1]fund_flow (BBG)'!$A:$D,2,FALSE)),0)</f>
        <v>0</v>
      </c>
      <c r="T949" s="6">
        <f ca="1">IFERROR(IF(AND(OR(P949="Global X Investments Canada Inc",P949="Fidelity Investments Canada ULC",P949="3iQ Corp."), ISNUMBER(SEARCH("/U", A949))), 0, VLOOKUP(A949,'[1]fund_flow (BBG)'!$A:$D,4,FALSE)),0)</f>
        <v>0</v>
      </c>
      <c r="U949" s="6">
        <f ca="1">IFERROR(IF(AND(OR(P949="Global X Investments Canada Inc",P949="Fidelity Investments Canada ULC",P949="3iQ Corp."), ISNUMBER(SEARCH("/U", A949))), 0, VLOOKUP(A949,'[1]fund_flow (BBG)'!$E:$F,2,FALSE)),0)</f>
        <v>0</v>
      </c>
      <c r="V949" s="6">
        <f ca="1">IFERROR(IF(AND(OR(P949="Global X Investments Canada Inc",P949="Fidelity Investments Canada ULC",P949="3iQ Corp."), ISNUMBER(SEARCH("/U", A949))), 0, VLOOKUP(A949,'[1]fund_flow (BBG)'!$G:$H,2,FALSE)),0)</f>
        <v>0</v>
      </c>
      <c r="W949" s="6">
        <f ca="1">IFERROR(IF(AND(OR(P949="Global X Investments Canada Inc",P949="Fidelity Investments Canada ULC",P949="3iQ Corp."), ISNUMBER(SEARCH("/U", A949))), 0, VLOOKUP(A949,'[1]fund_flow (BBG)'!$I:$J,2,FALSE)),0)</f>
        <v>0</v>
      </c>
      <c r="X949" s="6">
        <f ca="1">IFERROR(VLOOKUP(A949,'[1]num_trades (BBG)'!$A:$C,2,FALSE),0)</f>
        <v>0</v>
      </c>
      <c r="Y949" s="6">
        <f ca="1">IFERROR(VLOOKUP(A949,'[1]Turnover (BBG)'!$A:$C,2,FALSE),0)</f>
        <v>0</v>
      </c>
      <c r="Z949" s="6" t="str">
        <f>+IFERROR(IFERROR(VLOOKUP(M949,'[1]Category Mapping'!A:B,2,0),VLOOKUP(N949,'[1]Category Mapping'!A:B,2,0)),"Other")</f>
        <v>Global Sector Equity</v>
      </c>
      <c r="AA949" s="7">
        <v>0</v>
      </c>
      <c r="AB949" s="6"/>
    </row>
    <row r="950" spans="1:28">
      <c r="A950" t="s">
        <v>5789</v>
      </c>
      <c r="B950">
        <v>949</v>
      </c>
      <c r="C950" t="s">
        <v>5790</v>
      </c>
      <c r="D950" t="s">
        <v>5791</v>
      </c>
      <c r="E950" s="5" t="s">
        <v>29</v>
      </c>
      <c r="F950">
        <v>1</v>
      </c>
      <c r="G950" t="s">
        <v>5792</v>
      </c>
      <c r="H950" t="s">
        <v>5793</v>
      </c>
      <c r="I950">
        <v>0.85</v>
      </c>
      <c r="J950">
        <v>1.04</v>
      </c>
      <c r="K950" s="5">
        <v>44054</v>
      </c>
      <c r="L950" t="s">
        <v>32</v>
      </c>
      <c r="M950" t="s">
        <v>878</v>
      </c>
      <c r="N950" t="s">
        <v>879</v>
      </c>
      <c r="P950" s="6" t="s">
        <v>5757</v>
      </c>
      <c r="Q950" t="s">
        <v>5794</v>
      </c>
      <c r="R950" s="6">
        <f ca="1">IFERROR(IF(AND(OR(P950="Global X Investments Canada Inc",P950="Fidelity Investments Canada ULC",P950="3iQ Corp."), ISNUMBER(SEARCH("/U", A950))), 0, VLOOKUP(A950,'[1]aum (BBG)'!$A:$D,2,FALSE)),0)</f>
        <v>35727785.682678223</v>
      </c>
      <c r="S950" s="6">
        <f ca="1">IFERROR(IF(AND(OR(P950="Global X Investments Canada Inc",P950="Fidelity Investments Canada ULC",P950="3iQ Corp."), ISNUMBER(SEARCH("/U", A950))), 0, VLOOKUP(A950,'[1]fund_flow (BBG)'!$A:$D,2,FALSE)),0)</f>
        <v>-2275037.125</v>
      </c>
      <c r="T950" s="6">
        <f ca="1">IFERROR(IF(AND(OR(P950="Global X Investments Canada Inc",P950="Fidelity Investments Canada ULC",P950="3iQ Corp."), ISNUMBER(SEARCH("/U", A950))), 0, VLOOKUP(A950,'[1]fund_flow (BBG)'!$A:$D,4,FALSE)),0)</f>
        <v>-1861246.9249999977</v>
      </c>
      <c r="U950" s="6">
        <f ca="1">IFERROR(IF(AND(OR(P950="Global X Investments Canada Inc",P950="Fidelity Investments Canada ULC",P950="3iQ Corp."), ISNUMBER(SEARCH("/U", A950))), 0, VLOOKUP(A950,'[1]fund_flow (BBG)'!$E:$F,2,FALSE)),0)</f>
        <v>0</v>
      </c>
      <c r="V950" s="6">
        <f ca="1">IFERROR(IF(AND(OR(P950="Global X Investments Canada Inc",P950="Fidelity Investments Canada ULC",P950="3iQ Corp."), ISNUMBER(SEARCH("/U", A950))), 0, VLOOKUP(A950,'[1]fund_flow (BBG)'!$G:$H,2,FALSE)),0)</f>
        <v>-2388839.5750000002</v>
      </c>
      <c r="W950" s="6">
        <f ca="1">IFERROR(IF(AND(OR(P950="Global X Investments Canada Inc",P950="Fidelity Investments Canada ULC",P950="3iQ Corp."), ISNUMBER(SEARCH("/U", A950))), 0, VLOOKUP(A950,'[1]fund_flow (BBG)'!$I:$J,2,FALSE)),0)</f>
        <v>-7002302.2500000047</v>
      </c>
      <c r="X950" s="6">
        <f ca="1">IFERROR(VLOOKUP(A950,'[1]num_trades (BBG)'!$A:$C,2,FALSE),0)</f>
        <v>120</v>
      </c>
      <c r="Y950" s="6">
        <f ca="1">IFERROR(VLOOKUP(A950,'[1]Turnover (BBG)'!$A:$C,2,FALSE),0)</f>
        <v>2476430.0900000003</v>
      </c>
      <c r="Z950" s="6" t="str">
        <f>+IFERROR(IFERROR(VLOOKUP(M950,'[1]Category Mapping'!A:B,2,0),VLOOKUP(N950,'[1]Category Mapping'!A:B,2,0)),"Other")</f>
        <v>Covered Call</v>
      </c>
      <c r="AA950" s="7">
        <v>60570201.110839844</v>
      </c>
      <c r="AB950" s="6"/>
    </row>
    <row r="951" spans="1:28">
      <c r="A951" t="s">
        <v>5795</v>
      </c>
      <c r="B951">
        <v>950</v>
      </c>
      <c r="C951" t="s">
        <v>5796</v>
      </c>
      <c r="D951" t="s">
        <v>5797</v>
      </c>
      <c r="E951" s="5" t="s">
        <v>29</v>
      </c>
      <c r="F951">
        <v>1</v>
      </c>
      <c r="G951" t="s">
        <v>5798</v>
      </c>
      <c r="H951" t="s">
        <v>5799</v>
      </c>
      <c r="I951">
        <v>0.85</v>
      </c>
      <c r="J951">
        <v>1.04</v>
      </c>
      <c r="K951" s="5">
        <v>44054</v>
      </c>
      <c r="L951" t="s">
        <v>32</v>
      </c>
      <c r="M951" t="s">
        <v>878</v>
      </c>
      <c r="N951" t="s">
        <v>879</v>
      </c>
      <c r="P951" s="6" t="s">
        <v>5757</v>
      </c>
      <c r="Q951" t="s">
        <v>5800</v>
      </c>
      <c r="R951" s="6">
        <f ca="1">IFERROR(IF(AND(OR(P951="Global X Investments Canada Inc",P951="Fidelity Investments Canada ULC",P951="3iQ Corp."), ISNUMBER(SEARCH("/U", A951))), 0, VLOOKUP(A951,'[1]aum (BBG)'!$A:$D,2,FALSE)),0)</f>
        <v>40661441.802978516</v>
      </c>
      <c r="S951" s="6">
        <f ca="1">IFERROR(IF(AND(OR(P951="Global X Investments Canada Inc",P951="Fidelity Investments Canada ULC",P951="3iQ Corp."), ISNUMBER(SEARCH("/U", A951))), 0, VLOOKUP(A951,'[1]fund_flow (BBG)'!$A:$D,2,FALSE)),0)</f>
        <v>-464781.04999999836</v>
      </c>
      <c r="T951" s="6">
        <f ca="1">IFERROR(IF(AND(OR(P951="Global X Investments Canada Inc",P951="Fidelity Investments Canada ULC",P951="3iQ Corp."), ISNUMBER(SEARCH("/U", A951))), 0, VLOOKUP(A951,'[1]fund_flow (BBG)'!$A:$D,4,FALSE)),0)</f>
        <v>-1427671.4000000036</v>
      </c>
      <c r="U951" s="6">
        <f ca="1">IFERROR(IF(AND(OR(P951="Global X Investments Canada Inc",P951="Fidelity Investments Canada ULC",P951="3iQ Corp."), ISNUMBER(SEARCH("/U", A951))), 0, VLOOKUP(A951,'[1]fund_flow (BBG)'!$E:$F,2,FALSE)),0)</f>
        <v>0</v>
      </c>
      <c r="V951" s="6">
        <f ca="1">IFERROR(IF(AND(OR(P951="Global X Investments Canada Inc",P951="Fidelity Investments Canada ULC",P951="3iQ Corp."), ISNUMBER(SEARCH("/U", A951))), 0, VLOOKUP(A951,'[1]fund_flow (BBG)'!$G:$H,2,FALSE)),0)</f>
        <v>-1476370.2250000036</v>
      </c>
      <c r="W951" s="6">
        <f ca="1">IFERROR(IF(AND(OR(P951="Global X Investments Canada Inc",P951="Fidelity Investments Canada ULC",P951="3iQ Corp."), ISNUMBER(SEARCH("/U", A951))), 0, VLOOKUP(A951,'[1]fund_flow (BBG)'!$I:$J,2,FALSE)),0)</f>
        <v>-3368822.6750000054</v>
      </c>
      <c r="X951" s="6">
        <f ca="1">IFERROR(VLOOKUP(A951,'[1]num_trades (BBG)'!$A:$C,2,FALSE),0)</f>
        <v>129</v>
      </c>
      <c r="Y951" s="6">
        <f ca="1">IFERROR(VLOOKUP(A951,'[1]Turnover (BBG)'!$A:$C,2,FALSE),0)</f>
        <v>1048832.6000000001</v>
      </c>
      <c r="Z951" s="6" t="str">
        <f>+IFERROR(IFERROR(VLOOKUP(M951,'[1]Category Mapping'!A:B,2,0),VLOOKUP(N951,'[1]Category Mapping'!A:B,2,0)),"Other")</f>
        <v>Covered Call</v>
      </c>
      <c r="AA951" s="7">
        <v>54913541.93687439</v>
      </c>
      <c r="AB951" s="6"/>
    </row>
    <row r="952" spans="1:28">
      <c r="A952" t="s">
        <v>5801</v>
      </c>
      <c r="B952">
        <v>951</v>
      </c>
      <c r="C952" t="s">
        <v>5802</v>
      </c>
      <c r="D952" t="s">
        <v>5803</v>
      </c>
      <c r="E952" s="5" t="s">
        <v>29</v>
      </c>
      <c r="F952">
        <v>1</v>
      </c>
      <c r="G952" t="s">
        <v>5804</v>
      </c>
      <c r="H952" t="s">
        <v>5805</v>
      </c>
      <c r="I952">
        <v>0.85</v>
      </c>
      <c r="J952">
        <v>1.07</v>
      </c>
      <c r="K952" s="5">
        <v>44054</v>
      </c>
      <c r="L952" t="s">
        <v>32</v>
      </c>
      <c r="M952" t="s">
        <v>2385</v>
      </c>
      <c r="N952" t="s">
        <v>5806</v>
      </c>
      <c r="P952" s="6" t="s">
        <v>5757</v>
      </c>
      <c r="Q952" t="s">
        <v>5807</v>
      </c>
      <c r="R952" s="6">
        <f ca="1">IFERROR(IF(AND(OR(P952="Global X Investments Canada Inc",P952="Fidelity Investments Canada ULC",P952="3iQ Corp."), ISNUMBER(SEARCH("/U", A952))), 0, VLOOKUP(A952,'[1]aum (BBG)'!$A:$D,2,FALSE)),0)</f>
        <v>11222313.30871582</v>
      </c>
      <c r="S952" s="6">
        <f ca="1">IFERROR(IF(AND(OR(P952="Global X Investments Canada Inc",P952="Fidelity Investments Canada ULC",P952="3iQ Corp."), ISNUMBER(SEARCH("/U", A952))), 0, VLOOKUP(A952,'[1]fund_flow (BBG)'!$A:$D,2,FALSE)),0)</f>
        <v>0</v>
      </c>
      <c r="T952" s="6">
        <f ca="1">IFERROR(IF(AND(OR(P952="Global X Investments Canada Inc",P952="Fidelity Investments Canada ULC",P952="3iQ Corp."), ISNUMBER(SEARCH("/U", A952))), 0, VLOOKUP(A952,'[1]fund_flow (BBG)'!$A:$D,4,FALSE)),0)</f>
        <v>0</v>
      </c>
      <c r="U952" s="6">
        <f ca="1">IFERROR(IF(AND(OR(P952="Global X Investments Canada Inc",P952="Fidelity Investments Canada ULC",P952="3iQ Corp."), ISNUMBER(SEARCH("/U", A952))), 0, VLOOKUP(A952,'[1]fund_flow (BBG)'!$E:$F,2,FALSE)),0)</f>
        <v>0</v>
      </c>
      <c r="V952" s="6">
        <f ca="1">IFERROR(IF(AND(OR(P952="Global X Investments Canada Inc",P952="Fidelity Investments Canada ULC",P952="3iQ Corp."), ISNUMBER(SEARCH("/U", A952))), 0, VLOOKUP(A952,'[1]fund_flow (BBG)'!$G:$H,2,FALSE)),0)</f>
        <v>0</v>
      </c>
      <c r="W952" s="6">
        <f ca="1">IFERROR(IF(AND(OR(P952="Global X Investments Canada Inc",P952="Fidelity Investments Canada ULC",P952="3iQ Corp."), ISNUMBER(SEARCH("/U", A952))), 0, VLOOKUP(A952,'[1]fund_flow (BBG)'!$I:$J,2,FALSE)),0)</f>
        <v>0</v>
      </c>
      <c r="X952" s="6">
        <f ca="1">IFERROR(VLOOKUP(A952,'[1]num_trades (BBG)'!$A:$C,2,FALSE),0)</f>
        <v>4</v>
      </c>
      <c r="Y952" s="6">
        <f ca="1">IFERROR(VLOOKUP(A952,'[1]Turnover (BBG)'!$A:$C,2,FALSE),0)</f>
        <v>168.84</v>
      </c>
      <c r="Z952" s="6" t="str">
        <f>+IFERROR(IFERROR(VLOOKUP(M952,'[1]Category Mapping'!A:B,2,0),VLOOKUP(N952,'[1]Category Mapping'!A:B,2,0)),"Other")</f>
        <v>Other</v>
      </c>
      <c r="AA952" s="7">
        <v>13629627.94303894</v>
      </c>
      <c r="AB952" s="6"/>
    </row>
    <row r="953" spans="1:28">
      <c r="A953" t="s">
        <v>5808</v>
      </c>
      <c r="B953">
        <v>952</v>
      </c>
      <c r="C953" t="s">
        <v>5809</v>
      </c>
      <c r="D953" t="s">
        <v>5810</v>
      </c>
      <c r="E953" s="5" t="s">
        <v>29</v>
      </c>
      <c r="F953">
        <v>1</v>
      </c>
      <c r="G953" t="s">
        <v>5811</v>
      </c>
      <c r="H953" t="s">
        <v>5812</v>
      </c>
      <c r="I953">
        <v>0.85</v>
      </c>
      <c r="J953">
        <v>1.07</v>
      </c>
      <c r="K953" s="5">
        <v>44054</v>
      </c>
      <c r="L953" t="s">
        <v>32</v>
      </c>
      <c r="M953" t="s">
        <v>2385</v>
      </c>
      <c r="N953" t="s">
        <v>5806</v>
      </c>
      <c r="P953" s="6" t="s">
        <v>5757</v>
      </c>
      <c r="Q953" t="s">
        <v>5813</v>
      </c>
      <c r="R953" s="6">
        <f ca="1">IFERROR(IF(AND(OR(P953="Global X Investments Canada Inc",P953="Fidelity Investments Canada ULC",P953="3iQ Corp."), ISNUMBER(SEARCH("/U", A953))), 0, VLOOKUP(A953,'[1]aum (BBG)'!$A:$D,2,FALSE)),0)</f>
        <v>8406176.0902404785</v>
      </c>
      <c r="S953" s="6">
        <f ca="1">IFERROR(IF(AND(OR(P953="Global X Investments Canada Inc",P953="Fidelity Investments Canada ULC",P953="3iQ Corp."), ISNUMBER(SEARCH("/U", A953))), 0, VLOOKUP(A953,'[1]fund_flow (BBG)'!$A:$D,2,FALSE)),0)</f>
        <v>0</v>
      </c>
      <c r="T953" s="6">
        <f ca="1">IFERROR(IF(AND(OR(P953="Global X Investments Canada Inc",P953="Fidelity Investments Canada ULC",P953="3iQ Corp."), ISNUMBER(SEARCH("/U", A953))), 0, VLOOKUP(A953,'[1]fund_flow (BBG)'!$A:$D,4,FALSE)),0)</f>
        <v>-1888304.9000000006</v>
      </c>
      <c r="U953" s="6">
        <f ca="1">IFERROR(IF(AND(OR(P953="Global X Investments Canada Inc",P953="Fidelity Investments Canada ULC",P953="3iQ Corp."), ISNUMBER(SEARCH("/U", A953))), 0, VLOOKUP(A953,'[1]fund_flow (BBG)'!$E:$F,2,FALSE)),0)</f>
        <v>0</v>
      </c>
      <c r="V953" s="6">
        <f ca="1">IFERROR(IF(AND(OR(P953="Global X Investments Canada Inc",P953="Fidelity Investments Canada ULC",P953="3iQ Corp."), ISNUMBER(SEARCH("/U", A953))), 0, VLOOKUP(A953,'[1]fund_flow (BBG)'!$G:$H,2,FALSE)),0)</f>
        <v>0</v>
      </c>
      <c r="W953" s="6">
        <f ca="1">IFERROR(IF(AND(OR(P953="Global X Investments Canada Inc",P953="Fidelity Investments Canada ULC",P953="3iQ Corp."), ISNUMBER(SEARCH("/U", A953))), 0, VLOOKUP(A953,'[1]fund_flow (BBG)'!$I:$J,2,FALSE)),0)</f>
        <v>-1888304.9000000006</v>
      </c>
      <c r="X953" s="6">
        <f ca="1">IFERROR(VLOOKUP(A953,'[1]num_trades (BBG)'!$A:$C,2,FALSE),0)</f>
        <v>4</v>
      </c>
      <c r="Y953" s="6">
        <f ca="1">IFERROR(VLOOKUP(A953,'[1]Turnover (BBG)'!$A:$C,2,FALSE),0)</f>
        <v>73402.8</v>
      </c>
      <c r="Z953" s="6" t="str">
        <f>+IFERROR(IFERROR(VLOOKUP(M953,'[1]Category Mapping'!A:B,2,0),VLOOKUP(N953,'[1]Category Mapping'!A:B,2,0)),"Other")</f>
        <v>Other</v>
      </c>
      <c r="AA953" s="7">
        <v>12585374.116897583</v>
      </c>
      <c r="AB953" s="6"/>
    </row>
    <row r="954" spans="1:28">
      <c r="A954" t="s">
        <v>5814</v>
      </c>
      <c r="B954">
        <v>953</v>
      </c>
      <c r="C954" t="s">
        <v>5815</v>
      </c>
      <c r="D954" t="s">
        <v>5816</v>
      </c>
      <c r="E954" s="5" t="s">
        <v>29</v>
      </c>
      <c r="F954">
        <v>1</v>
      </c>
      <c r="G954" t="s">
        <v>5817</v>
      </c>
      <c r="H954" t="s">
        <v>5818</v>
      </c>
      <c r="I954">
        <v>0.25</v>
      </c>
      <c r="J954">
        <v>0.17</v>
      </c>
      <c r="K954" s="5">
        <v>44061</v>
      </c>
      <c r="L954" t="s">
        <v>32</v>
      </c>
      <c r="M954" t="s">
        <v>170</v>
      </c>
      <c r="N954" t="s">
        <v>325</v>
      </c>
      <c r="P954" s="6" t="s">
        <v>2540</v>
      </c>
      <c r="Q954" t="s">
        <v>5819</v>
      </c>
      <c r="R954" s="6">
        <f ca="1">IFERROR(IF(AND(OR(P954="Global X Investments Canada Inc",P954="Fidelity Investments Canada ULC",P954="3iQ Corp."), ISNUMBER(SEARCH("/U", A954))), 0, VLOOKUP(A954,'[1]aum (BBG)'!$A:$D,2,FALSE)),0)</f>
        <v>244247761.24954224</v>
      </c>
      <c r="S954" s="6">
        <f ca="1">IFERROR(IF(AND(OR(P954="Global X Investments Canada Inc",P954="Fidelity Investments Canada ULC",P954="3iQ Corp."), ISNUMBER(SEARCH("/U", A954))), 0, VLOOKUP(A954,'[1]fund_flow (BBG)'!$A:$D,2,FALSE)),0)</f>
        <v>7470428.683999992</v>
      </c>
      <c r="T954" s="6">
        <f ca="1">IFERROR(IF(AND(OR(P954="Global X Investments Canada Inc",P954="Fidelity Investments Canada ULC",P954="3iQ Corp."), ISNUMBER(SEARCH("/U", A954))), 0, VLOOKUP(A954,'[1]fund_flow (BBG)'!$A:$D,4,FALSE)),0)</f>
        <v>13914986.759000009</v>
      </c>
      <c r="U954" s="6">
        <f ca="1">IFERROR(IF(AND(OR(P954="Global X Investments Canada Inc",P954="Fidelity Investments Canada ULC",P954="3iQ Corp."), ISNUMBER(SEARCH("/U", A954))), 0, VLOOKUP(A954,'[1]fund_flow (BBG)'!$E:$F,2,FALSE)),0)</f>
        <v>12871383.999999991</v>
      </c>
      <c r="V954" s="6">
        <f ca="1">IFERROR(IF(AND(OR(P954="Global X Investments Canada Inc",P954="Fidelity Investments Canada ULC",P954="3iQ Corp."), ISNUMBER(SEARCH("/U", A954))), 0, VLOOKUP(A954,'[1]fund_flow (BBG)'!$G:$H,2,FALSE)),0)</f>
        <v>7540754.1079999916</v>
      </c>
      <c r="W954" s="6">
        <f ca="1">IFERROR(IF(AND(OR(P954="Global X Investments Canada Inc",P954="Fidelity Investments Canada ULC",P954="3iQ Corp."), ISNUMBER(SEARCH("/U", A954))), 0, VLOOKUP(A954,'[1]fund_flow (BBG)'!$I:$J,2,FALSE)),0)</f>
        <v>50318144.734999985</v>
      </c>
      <c r="X954" s="6">
        <f ca="1">IFERROR(VLOOKUP(A954,'[1]num_trades (BBG)'!$A:$C,2,FALSE),0)</f>
        <v>1912</v>
      </c>
      <c r="Y954" s="6">
        <f ca="1">IFERROR(VLOOKUP(A954,'[1]Turnover (BBG)'!$A:$C,2,FALSE),0)</f>
        <v>18374880</v>
      </c>
      <c r="Z954" s="6" t="str">
        <f>+IFERROR(IFERROR(VLOOKUP(M954,'[1]Category Mapping'!A:B,2,0),VLOOKUP(N954,'[1]Category Mapping'!A:B,2,0)),"Other")</f>
        <v>Asset Allocation</v>
      </c>
      <c r="AA954" s="7">
        <v>81629376.029968262</v>
      </c>
      <c r="AB954" s="6"/>
    </row>
    <row r="955" spans="1:28">
      <c r="A955" t="s">
        <v>5820</v>
      </c>
      <c r="B955">
        <v>954</v>
      </c>
      <c r="C955" t="s">
        <v>5821</v>
      </c>
      <c r="D955" t="s">
        <v>5822</v>
      </c>
      <c r="E955" s="5" t="s">
        <v>29</v>
      </c>
      <c r="F955">
        <v>1</v>
      </c>
      <c r="G955" t="s">
        <v>5823</v>
      </c>
      <c r="H955" t="s">
        <v>5824</v>
      </c>
      <c r="I955">
        <v>0.15</v>
      </c>
      <c r="J955">
        <v>0.17</v>
      </c>
      <c r="K955" s="5">
        <v>44061</v>
      </c>
      <c r="L955" t="s">
        <v>32</v>
      </c>
      <c r="M955" t="s">
        <v>170</v>
      </c>
      <c r="N955" t="s">
        <v>2276</v>
      </c>
      <c r="P955" s="6" t="s">
        <v>2540</v>
      </c>
      <c r="Q955" t="s">
        <v>5825</v>
      </c>
      <c r="R955" s="6">
        <f ca="1">IFERROR(IF(AND(OR(P955="Global X Investments Canada Inc",P955="Fidelity Investments Canada ULC",P955="3iQ Corp."), ISNUMBER(SEARCH("/U", A955))), 0, VLOOKUP(A955,'[1]aum (BBG)'!$A:$D,2,FALSE)),0)</f>
        <v>94112968.444824219</v>
      </c>
      <c r="S955" s="6">
        <f ca="1">IFERROR(IF(AND(OR(P955="Global X Investments Canada Inc",P955="Fidelity Investments Canada ULC",P955="3iQ Corp."), ISNUMBER(SEARCH("/U", A955))), 0, VLOOKUP(A955,'[1]fund_flow (BBG)'!$A:$D,2,FALSE)),0)</f>
        <v>1678067.518000009</v>
      </c>
      <c r="T955" s="6">
        <f ca="1">IFERROR(IF(AND(OR(P955="Global X Investments Canada Inc",P955="Fidelity Investments Canada ULC",P955="3iQ Corp."), ISNUMBER(SEARCH("/U", A955))), 0, VLOOKUP(A955,'[1]fund_flow (BBG)'!$A:$D,4,FALSE)),0)</f>
        <v>5062165.0119999973</v>
      </c>
      <c r="U955" s="6">
        <f ca="1">IFERROR(IF(AND(OR(P955="Global X Investments Canada Inc",P955="Fidelity Investments Canada ULC",P955="3iQ Corp."), ISNUMBER(SEARCH("/U", A955))), 0, VLOOKUP(A955,'[1]fund_flow (BBG)'!$E:$F,2,FALSE)),0)</f>
        <v>1686003.2724999939</v>
      </c>
      <c r="V955" s="6">
        <f ca="1">IFERROR(IF(AND(OR(P955="Global X Investments Canada Inc",P955="Fidelity Investments Canada ULC",P955="3iQ Corp."), ISNUMBER(SEARCH("/U", A955))), 0, VLOOKUP(A955,'[1]fund_flow (BBG)'!$G:$H,2,FALSE)),0)</f>
        <v>846042.45099999697</v>
      </c>
      <c r="W955" s="6">
        <f ca="1">IFERROR(IF(AND(OR(P955="Global X Investments Canada Inc",P955="Fidelity Investments Canada ULC",P955="3iQ Corp."), ISNUMBER(SEARCH("/U", A955))), 0, VLOOKUP(A955,'[1]fund_flow (BBG)'!$I:$J,2,FALSE)),0)</f>
        <v>13470951.350999998</v>
      </c>
      <c r="X955" s="6">
        <f ca="1">IFERROR(VLOOKUP(A955,'[1]num_trades (BBG)'!$A:$C,2,FALSE),0)</f>
        <v>518</v>
      </c>
      <c r="Y955" s="6">
        <f ca="1">IFERROR(VLOOKUP(A955,'[1]Turnover (BBG)'!$A:$C,2,FALSE),0)</f>
        <v>4492030.7</v>
      </c>
      <c r="Z955" s="6" t="str">
        <f>+IFERROR(IFERROR(VLOOKUP(M955,'[1]Category Mapping'!A:B,2,0),VLOOKUP(N955,'[1]Category Mapping'!A:B,2,0)),"Other")</f>
        <v>Asset Allocation</v>
      </c>
      <c r="AA955" s="7">
        <v>44893622.11227417</v>
      </c>
      <c r="AB955" s="6"/>
    </row>
    <row r="956" spans="1:28">
      <c r="A956" t="s">
        <v>5826</v>
      </c>
      <c r="B956">
        <v>955</v>
      </c>
      <c r="C956" t="s">
        <v>5827</v>
      </c>
      <c r="D956" t="s">
        <v>5828</v>
      </c>
      <c r="E956" s="5" t="s">
        <v>29</v>
      </c>
      <c r="F956">
        <v>1</v>
      </c>
      <c r="G956" t="s">
        <v>5829</v>
      </c>
      <c r="H956" t="s">
        <v>5830</v>
      </c>
      <c r="I956">
        <v>0.15</v>
      </c>
      <c r="J956">
        <v>0.17</v>
      </c>
      <c r="K956" s="5">
        <v>44061</v>
      </c>
      <c r="L956" t="s">
        <v>32</v>
      </c>
      <c r="M956" t="s">
        <v>170</v>
      </c>
      <c r="N956" t="s">
        <v>332</v>
      </c>
      <c r="P956" s="6" t="s">
        <v>2540</v>
      </c>
      <c r="Q956" t="s">
        <v>5831</v>
      </c>
      <c r="R956" s="6">
        <f ca="1">IFERROR(IF(AND(OR(P956="Global X Investments Canada Inc",P956="Fidelity Investments Canada ULC",P956="3iQ Corp."), ISNUMBER(SEARCH("/U", A956))), 0, VLOOKUP(A956,'[1]aum (BBG)'!$A:$D,2,FALSE)),0)</f>
        <v>310510813.71307373</v>
      </c>
      <c r="S956" s="6">
        <f ca="1">IFERROR(IF(AND(OR(P956="Global X Investments Canada Inc",P956="Fidelity Investments Canada ULC",P956="3iQ Corp."), ISNUMBER(SEARCH("/U", A956))), 0, VLOOKUP(A956,'[1]fund_flow (BBG)'!$A:$D,2,FALSE)),0)</f>
        <v>2686277.0795000382</v>
      </c>
      <c r="T956" s="6">
        <f ca="1">IFERROR(IF(AND(OR(P956="Global X Investments Canada Inc",P956="Fidelity Investments Canada ULC",P956="3iQ Corp."), ISNUMBER(SEARCH("/U", A956))), 0, VLOOKUP(A956,'[1]fund_flow (BBG)'!$A:$D,4,FALSE)),0)</f>
        <v>6764756.6445000004</v>
      </c>
      <c r="U956" s="6">
        <f ca="1">IFERROR(IF(AND(OR(P956="Global X Investments Canada Inc",P956="Fidelity Investments Canada ULC",P956="3iQ Corp."), ISNUMBER(SEARCH("/U", A956))), 0, VLOOKUP(A956,'[1]fund_flow (BBG)'!$E:$F,2,FALSE)),0)</f>
        <v>6777191.5634999992</v>
      </c>
      <c r="V956" s="6">
        <f ca="1">IFERROR(IF(AND(OR(P956="Global X Investments Canada Inc",P956="Fidelity Investments Canada ULC",P956="3iQ Corp."), ISNUMBER(SEARCH("/U", A956))), 0, VLOOKUP(A956,'[1]fund_flow (BBG)'!$G:$H,2,FALSE)),0)</f>
        <v>8205391.4409999698</v>
      </c>
      <c r="W956" s="6">
        <f ca="1">IFERROR(IF(AND(OR(P956="Global X Investments Canada Inc",P956="Fidelity Investments Canada ULC",P956="3iQ Corp."), ISNUMBER(SEARCH("/U", A956))), 0, VLOOKUP(A956,'[1]fund_flow (BBG)'!$I:$J,2,FALSE)),0)</f>
        <v>33844452.531500004</v>
      </c>
      <c r="X956" s="6">
        <f ca="1">IFERROR(VLOOKUP(A956,'[1]num_trades (BBG)'!$A:$C,2,FALSE),0)</f>
        <v>3338</v>
      </c>
      <c r="Y956" s="6">
        <f ca="1">IFERROR(VLOOKUP(A956,'[1]Turnover (BBG)'!$A:$C,2,FALSE),0)</f>
        <v>13665342</v>
      </c>
      <c r="Z956" s="6" t="str">
        <f>+IFERROR(IFERROR(VLOOKUP(M956,'[1]Category Mapping'!A:B,2,0),VLOOKUP(N956,'[1]Category Mapping'!A:B,2,0)),"Other")</f>
        <v>Asset Allocation</v>
      </c>
      <c r="AA956" s="7">
        <v>130998141.28875732</v>
      </c>
      <c r="AB956" s="6"/>
    </row>
    <row r="957" spans="1:28">
      <c r="A957" t="s">
        <v>5832</v>
      </c>
      <c r="B957">
        <v>956</v>
      </c>
      <c r="C957" t="s">
        <v>5833</v>
      </c>
      <c r="D957" t="s">
        <v>5834</v>
      </c>
      <c r="E957" s="5" t="s">
        <v>29</v>
      </c>
      <c r="F957">
        <v>1</v>
      </c>
      <c r="G957" t="s">
        <v>5835</v>
      </c>
      <c r="H957" t="s">
        <v>5836</v>
      </c>
      <c r="I957">
        <v>0.22</v>
      </c>
      <c r="J957">
        <v>0.24</v>
      </c>
      <c r="K957" s="5">
        <v>44083</v>
      </c>
      <c r="L957" t="s">
        <v>32</v>
      </c>
      <c r="M957" t="s">
        <v>170</v>
      </c>
      <c r="N957" t="s">
        <v>5158</v>
      </c>
      <c r="P957" s="6" t="s">
        <v>35</v>
      </c>
      <c r="Q957" t="s">
        <v>5837</v>
      </c>
      <c r="R957" s="6">
        <f ca="1">IFERROR(IF(AND(OR(P957="Global X Investments Canada Inc",P957="Fidelity Investments Canada ULC",P957="3iQ Corp."), ISNUMBER(SEARCH("/U", A957))), 0, VLOOKUP(A957,'[1]aum (BBG)'!$A:$D,2,FALSE)),0)</f>
        <v>212828139.6484375</v>
      </c>
      <c r="S957" s="6">
        <f ca="1">IFERROR(IF(AND(OR(P957="Global X Investments Canada Inc",P957="Fidelity Investments Canada ULC",P957="3iQ Corp."), ISNUMBER(SEARCH("/U", A957))), 0, VLOOKUP(A957,'[1]fund_flow (BBG)'!$A:$D,2,FALSE)),0)</f>
        <v>1999989.9350000166</v>
      </c>
      <c r="T957" s="6">
        <f ca="1">IFERROR(IF(AND(OR(P957="Global X Investments Canada Inc",P957="Fidelity Investments Canada ULC",P957="3iQ Corp."), ISNUMBER(SEARCH("/U", A957))), 0, VLOOKUP(A957,'[1]fund_flow (BBG)'!$A:$D,4,FALSE)),0)</f>
        <v>1017924.9749999782</v>
      </c>
      <c r="U957" s="6">
        <f ca="1">IFERROR(IF(AND(OR(P957="Global X Investments Canada Inc",P957="Fidelity Investments Canada ULC",P957="3iQ Corp."), ISNUMBER(SEARCH("/U", A957))), 0, VLOOKUP(A957,'[1]fund_flow (BBG)'!$E:$F,2,FALSE)),0)</f>
        <v>2034460.5350000169</v>
      </c>
      <c r="V957" s="6">
        <f ca="1">IFERROR(IF(AND(OR(P957="Global X Investments Canada Inc",P957="Fidelity Investments Canada ULC",P957="3iQ Corp."), ISNUMBER(SEARCH("/U", A957))), 0, VLOOKUP(A957,'[1]fund_flow (BBG)'!$G:$H,2,FALSE)),0)</f>
        <v>1370892.8500000013</v>
      </c>
      <c r="W957" s="6">
        <f ca="1">IFERROR(IF(AND(OR(P957="Global X Investments Canada Inc",P957="Fidelity Investments Canada ULC",P957="3iQ Corp."), ISNUMBER(SEARCH("/U", A957))), 0, VLOOKUP(A957,'[1]fund_flow (BBG)'!$I:$J,2,FALSE)),0)</f>
        <v>8453711.379999999</v>
      </c>
      <c r="X957" s="6">
        <f ca="1">IFERROR(VLOOKUP(A957,'[1]num_trades (BBG)'!$A:$C,2,FALSE),0)</f>
        <v>537</v>
      </c>
      <c r="Y957" s="6">
        <f ca="1">IFERROR(VLOOKUP(A957,'[1]Turnover (BBG)'!$A:$C,2,FALSE),0)</f>
        <v>3134964.7</v>
      </c>
      <c r="Z957" s="6" t="str">
        <f>+IFERROR(IFERROR(VLOOKUP(M957,'[1]Category Mapping'!A:B,2,0),VLOOKUP(N957,'[1]Category Mapping'!A:B,2,0)),"Other")</f>
        <v>Asset Allocation</v>
      </c>
      <c r="AA957" s="7">
        <v>127980632.17163086</v>
      </c>
      <c r="AB957" s="6"/>
    </row>
    <row r="958" spans="1:28">
      <c r="A958" t="s">
        <v>5838</v>
      </c>
      <c r="B958">
        <v>957</v>
      </c>
      <c r="C958" t="s">
        <v>5839</v>
      </c>
      <c r="D958" t="s">
        <v>5840</v>
      </c>
      <c r="E958" s="5" t="s">
        <v>29</v>
      </c>
      <c r="F958">
        <v>1</v>
      </c>
      <c r="G958" t="s">
        <v>5841</v>
      </c>
      <c r="H958" t="s">
        <v>5842</v>
      </c>
      <c r="I958">
        <v>0.22</v>
      </c>
      <c r="J958">
        <v>0.25</v>
      </c>
      <c r="K958" s="5">
        <v>44083</v>
      </c>
      <c r="L958" t="s">
        <v>32</v>
      </c>
      <c r="M958" t="s">
        <v>170</v>
      </c>
      <c r="N958" t="s">
        <v>5158</v>
      </c>
      <c r="P958" s="6" t="s">
        <v>35</v>
      </c>
      <c r="Q958" t="s">
        <v>5843</v>
      </c>
      <c r="R958" s="6">
        <f ca="1">IFERROR(IF(AND(OR(P958="Global X Investments Canada Inc",P958="Fidelity Investments Canada ULC",P958="3iQ Corp."), ISNUMBER(SEARCH("/U", A958))), 0, VLOOKUP(A958,'[1]aum (BBG)'!$A:$D,2,FALSE)),0)</f>
        <v>203872082.51953125</v>
      </c>
      <c r="S958" s="6">
        <f ca="1">IFERROR(IF(AND(OR(P958="Global X Investments Canada Inc",P958="Fidelity Investments Canada ULC",P958="3iQ Corp."), ISNUMBER(SEARCH("/U", A958))), 0, VLOOKUP(A958,'[1]fund_flow (BBG)'!$A:$D,2,FALSE)),0)</f>
        <v>3070899.9450000022</v>
      </c>
      <c r="T958" s="6">
        <f ca="1">IFERROR(IF(AND(OR(P958="Global X Investments Canada Inc",P958="Fidelity Investments Canada ULC",P958="3iQ Corp."), ISNUMBER(SEARCH("/U", A958))), 0, VLOOKUP(A958,'[1]fund_flow (BBG)'!$A:$D,4,FALSE)),0)</f>
        <v>783321.60999998311</v>
      </c>
      <c r="U958" s="6">
        <f ca="1">IFERROR(IF(AND(OR(P958="Global X Investments Canada Inc",P958="Fidelity Investments Canada ULC",P958="3iQ Corp."), ISNUMBER(SEARCH("/U", A958))), 0, VLOOKUP(A958,'[1]fund_flow (BBG)'!$E:$F,2,FALSE)),0)</f>
        <v>1966897.935000028</v>
      </c>
      <c r="V958" s="6">
        <f ca="1">IFERROR(IF(AND(OR(P958="Global X Investments Canada Inc",P958="Fidelity Investments Canada ULC",P958="3iQ Corp."), ISNUMBER(SEARCH("/U", A958))), 0, VLOOKUP(A958,'[1]fund_flow (BBG)'!$G:$H,2,FALSE)),0)</f>
        <v>1585193.4650000015</v>
      </c>
      <c r="W958" s="6">
        <f ca="1">IFERROR(IF(AND(OR(P958="Global X Investments Canada Inc",P958="Fidelity Investments Canada ULC",P958="3iQ Corp."), ISNUMBER(SEARCH("/U", A958))), 0, VLOOKUP(A958,'[1]fund_flow (BBG)'!$I:$J,2,FALSE)),0)</f>
        <v>9382497.4900000077</v>
      </c>
      <c r="X958" s="6">
        <f ca="1">IFERROR(VLOOKUP(A958,'[1]num_trades (BBG)'!$A:$C,2,FALSE),0)</f>
        <v>826</v>
      </c>
      <c r="Y958" s="6">
        <f ca="1">IFERROR(VLOOKUP(A958,'[1]Turnover (BBG)'!$A:$C,2,FALSE),0)</f>
        <v>4701862.5999999996</v>
      </c>
      <c r="Z958" s="6" t="str">
        <f>+IFERROR(IFERROR(VLOOKUP(M958,'[1]Category Mapping'!A:B,2,0),VLOOKUP(N958,'[1]Category Mapping'!A:B,2,0)),"Other")</f>
        <v>Asset Allocation</v>
      </c>
      <c r="AA958" s="7">
        <v>124238463.82141113</v>
      </c>
      <c r="AB958" s="6"/>
    </row>
    <row r="959" spans="1:28">
      <c r="A959" t="s">
        <v>5844</v>
      </c>
      <c r="B959">
        <v>958</v>
      </c>
      <c r="C959" t="s">
        <v>5845</v>
      </c>
      <c r="D959" t="s">
        <v>5846</v>
      </c>
      <c r="E959" s="5" t="s">
        <v>29</v>
      </c>
      <c r="F959">
        <v>1</v>
      </c>
      <c r="G959" t="s">
        <v>5847</v>
      </c>
      <c r="H959" t="s">
        <v>5848</v>
      </c>
      <c r="I959">
        <v>0.22</v>
      </c>
      <c r="J959">
        <v>0.25</v>
      </c>
      <c r="K959" s="5">
        <v>44083</v>
      </c>
      <c r="L959" t="s">
        <v>32</v>
      </c>
      <c r="M959" t="s">
        <v>170</v>
      </c>
      <c r="N959" t="s">
        <v>5158</v>
      </c>
      <c r="P959" s="6" t="s">
        <v>35</v>
      </c>
      <c r="Q959" t="s">
        <v>5849</v>
      </c>
      <c r="R959" s="6">
        <f ca="1">IFERROR(IF(AND(OR(P959="Global X Investments Canada Inc",P959="Fidelity Investments Canada ULC",P959="3iQ Corp."), ISNUMBER(SEARCH("/U", A959))), 0, VLOOKUP(A959,'[1]aum (BBG)'!$A:$D,2,FALSE)),0)</f>
        <v>202866533.203125</v>
      </c>
      <c r="S959" s="6">
        <f ca="1">IFERROR(IF(AND(OR(P959="Global X Investments Canada Inc",P959="Fidelity Investments Canada ULC",P959="3iQ Corp."), ISNUMBER(SEARCH("/U", A959))), 0, VLOOKUP(A959,'[1]fund_flow (BBG)'!$A:$D,2,FALSE)),0)</f>
        <v>4315198.59500001</v>
      </c>
      <c r="T959" s="6">
        <f ca="1">IFERROR(IF(AND(OR(P959="Global X Investments Canada Inc",P959="Fidelity Investments Canada ULC",P959="3iQ Corp."), ISNUMBER(SEARCH("/U", A959))), 0, VLOOKUP(A959,'[1]fund_flow (BBG)'!$A:$D,4,FALSE)),0)</f>
        <v>1457659.669999995</v>
      </c>
      <c r="U959" s="6">
        <f ca="1">IFERROR(IF(AND(OR(P959="Global X Investments Canada Inc",P959="Fidelity Investments Canada ULC",P959="3iQ Corp."), ISNUMBER(SEARCH("/U", A959))), 0, VLOOKUP(A959,'[1]fund_flow (BBG)'!$E:$F,2,FALSE)),0)</f>
        <v>2335846.9600000018</v>
      </c>
      <c r="V959" s="6">
        <f ca="1">IFERROR(IF(AND(OR(P959="Global X Investments Canada Inc",P959="Fidelity Investments Canada ULC",P959="3iQ Corp."), ISNUMBER(SEARCH("/U", A959))), 0, VLOOKUP(A959,'[1]fund_flow (BBG)'!$G:$H,2,FALSE)),0)</f>
        <v>2059152.1950000082</v>
      </c>
      <c r="W959" s="6">
        <f ca="1">IFERROR(IF(AND(OR(P959="Global X Investments Canada Inc",P959="Fidelity Investments Canada ULC",P959="3iQ Corp."), ISNUMBER(SEARCH("/U", A959))), 0, VLOOKUP(A959,'[1]fund_flow (BBG)'!$I:$J,2,FALSE)),0)</f>
        <v>14830322.339999994</v>
      </c>
      <c r="X959" s="6">
        <f ca="1">IFERROR(VLOOKUP(A959,'[1]num_trades (BBG)'!$A:$C,2,FALSE),0)</f>
        <v>482</v>
      </c>
      <c r="Y959" s="6">
        <f ca="1">IFERROR(VLOOKUP(A959,'[1]Turnover (BBG)'!$A:$C,2,FALSE),0)</f>
        <v>6904579</v>
      </c>
      <c r="Z959" s="6" t="str">
        <f>+IFERROR(IFERROR(VLOOKUP(M959,'[1]Category Mapping'!A:B,2,0),VLOOKUP(N959,'[1]Category Mapping'!A:B,2,0)),"Other")</f>
        <v>Asset Allocation</v>
      </c>
      <c r="AA959" s="7">
        <v>105609380.607605</v>
      </c>
      <c r="AB959" s="6"/>
    </row>
    <row r="960" spans="1:28">
      <c r="A960" t="s">
        <v>5850</v>
      </c>
      <c r="B960">
        <v>959</v>
      </c>
      <c r="C960" t="s">
        <v>5851</v>
      </c>
      <c r="D960" t="s">
        <v>5852</v>
      </c>
      <c r="E960" s="5" t="s">
        <v>29</v>
      </c>
      <c r="F960">
        <v>1</v>
      </c>
      <c r="G960" t="s">
        <v>5853</v>
      </c>
      <c r="H960" t="s">
        <v>5854</v>
      </c>
      <c r="I960">
        <v>0.22</v>
      </c>
      <c r="J960">
        <v>0.25</v>
      </c>
      <c r="K960" s="5">
        <v>44083</v>
      </c>
      <c r="L960" t="s">
        <v>32</v>
      </c>
      <c r="M960" t="s">
        <v>170</v>
      </c>
      <c r="N960" t="s">
        <v>5158</v>
      </c>
      <c r="P960" s="6" t="s">
        <v>35</v>
      </c>
      <c r="Q960" t="s">
        <v>5855</v>
      </c>
      <c r="R960" s="6">
        <f ca="1">IFERROR(IF(AND(OR(P960="Global X Investments Canada Inc",P960="Fidelity Investments Canada ULC",P960="3iQ Corp."), ISNUMBER(SEARCH("/U", A960))), 0, VLOOKUP(A960,'[1]aum (BBG)'!$A:$D,2,FALSE)),0)</f>
        <v>63067158.012390137</v>
      </c>
      <c r="S960" s="6">
        <f ca="1">IFERROR(IF(AND(OR(P960="Global X Investments Canada Inc",P960="Fidelity Investments Canada ULC",P960="3iQ Corp."), ISNUMBER(SEARCH("/U", A960))), 0, VLOOKUP(A960,'[1]fund_flow (BBG)'!$A:$D,2,FALSE)),0)</f>
        <v>972449.31500000088</v>
      </c>
      <c r="T960" s="6">
        <f ca="1">IFERROR(IF(AND(OR(P960="Global X Investments Canada Inc",P960="Fidelity Investments Canada ULC",P960="3iQ Corp."), ISNUMBER(SEARCH("/U", A960))), 0, VLOOKUP(A960,'[1]fund_flow (BBG)'!$A:$D,4,FALSE)),0)</f>
        <v>1471132.0050000013</v>
      </c>
      <c r="U960" s="6">
        <f ca="1">IFERROR(IF(AND(OR(P960="Global X Investments Canada Inc",P960="Fidelity Investments Canada ULC",P960="3iQ Corp."), ISNUMBER(SEARCH("/U", A960))), 0, VLOOKUP(A960,'[1]fund_flow (BBG)'!$E:$F,2,FALSE)),0)</f>
        <v>1228829.2199999955</v>
      </c>
      <c r="V960" s="6">
        <f ca="1">IFERROR(IF(AND(OR(P960="Global X Investments Canada Inc",P960="Fidelity Investments Canada ULC",P960="3iQ Corp."), ISNUMBER(SEARCH("/U", A960))), 0, VLOOKUP(A960,'[1]fund_flow (BBG)'!$G:$H,2,FALSE)),0)</f>
        <v>0</v>
      </c>
      <c r="W960" s="6">
        <f ca="1">IFERROR(IF(AND(OR(P960="Global X Investments Canada Inc",P960="Fidelity Investments Canada ULC",P960="3iQ Corp."), ISNUMBER(SEARCH("/U", A960))), 0, VLOOKUP(A960,'[1]fund_flow (BBG)'!$I:$J,2,FALSE)),0)</f>
        <v>5394886.6649999935</v>
      </c>
      <c r="X960" s="6">
        <f ca="1">IFERROR(VLOOKUP(A960,'[1]num_trades (BBG)'!$A:$C,2,FALSE),0)</f>
        <v>137</v>
      </c>
      <c r="Y960" s="6">
        <f ca="1">IFERROR(VLOOKUP(A960,'[1]Turnover (BBG)'!$A:$C,2,FALSE),0)</f>
        <v>1751859</v>
      </c>
      <c r="Z960" s="6" t="str">
        <f>+IFERROR(IFERROR(VLOOKUP(M960,'[1]Category Mapping'!A:B,2,0),VLOOKUP(N960,'[1]Category Mapping'!A:B,2,0)),"Other")</f>
        <v>Asset Allocation</v>
      </c>
      <c r="AA960" s="7">
        <v>30254957.19909668</v>
      </c>
      <c r="AB960" s="6"/>
    </row>
    <row r="961" spans="1:28">
      <c r="A961" t="s">
        <v>5856</v>
      </c>
      <c r="B961">
        <v>960</v>
      </c>
      <c r="C961" t="s">
        <v>5857</v>
      </c>
      <c r="D961" t="s">
        <v>5858</v>
      </c>
      <c r="E961" s="5" t="s">
        <v>29</v>
      </c>
      <c r="F961">
        <v>1</v>
      </c>
      <c r="G961" t="s">
        <v>5859</v>
      </c>
      <c r="H961">
        <v>300543204</v>
      </c>
      <c r="I961">
        <v>0.75</v>
      </c>
      <c r="J961">
        <v>0.99</v>
      </c>
      <c r="K961" s="5">
        <v>44088</v>
      </c>
      <c r="L961" t="s">
        <v>32</v>
      </c>
      <c r="M961" t="s">
        <v>820</v>
      </c>
      <c r="N961" t="s">
        <v>5501</v>
      </c>
      <c r="P961" s="6" t="s">
        <v>3343</v>
      </c>
      <c r="Q961" t="s">
        <v>5860</v>
      </c>
      <c r="R961" s="6">
        <f ca="1">IFERROR(IF(AND(OR(P961="Global X Investments Canada Inc",P961="Fidelity Investments Canada ULC",P961="3iQ Corp."), ISNUMBER(SEARCH("/U", A961))), 0, VLOOKUP(A961,'[1]aum (BBG)'!$A:$D,2,FALSE)),0)</f>
        <v>3940510.082244873</v>
      </c>
      <c r="S961" s="6">
        <f ca="1">IFERROR(IF(AND(OR(P961="Global X Investments Canada Inc",P961="Fidelity Investments Canada ULC",P961="3iQ Corp."), ISNUMBER(SEARCH("/U", A961))), 0, VLOOKUP(A961,'[1]fund_flow (BBG)'!$A:$D,2,FALSE)),0)</f>
        <v>0</v>
      </c>
      <c r="T961" s="6">
        <f ca="1">IFERROR(IF(AND(OR(P961="Global X Investments Canada Inc",P961="Fidelity Investments Canada ULC",P961="3iQ Corp."), ISNUMBER(SEARCH("/U", A961))), 0, VLOOKUP(A961,'[1]fund_flow (BBG)'!$A:$D,4,FALSE)),0)</f>
        <v>0</v>
      </c>
      <c r="U961" s="6">
        <f ca="1">IFERROR(IF(AND(OR(P961="Global X Investments Canada Inc",P961="Fidelity Investments Canada ULC",P961="3iQ Corp."), ISNUMBER(SEARCH("/U", A961))), 0, VLOOKUP(A961,'[1]fund_flow (BBG)'!$E:$F,2,FALSE)),0)</f>
        <v>0</v>
      </c>
      <c r="V961" s="6">
        <f ca="1">IFERROR(IF(AND(OR(P961="Global X Investments Canada Inc",P961="Fidelity Investments Canada ULC",P961="3iQ Corp."), ISNUMBER(SEARCH("/U", A961))), 0, VLOOKUP(A961,'[1]fund_flow (BBG)'!$G:$H,2,FALSE)),0)</f>
        <v>0</v>
      </c>
      <c r="W961" s="6">
        <f ca="1">IFERROR(IF(AND(OR(P961="Global X Investments Canada Inc",P961="Fidelity Investments Canada ULC",P961="3iQ Corp."), ISNUMBER(SEARCH("/U", A961))), 0, VLOOKUP(A961,'[1]fund_flow (BBG)'!$I:$J,2,FALSE)),0)</f>
        <v>0</v>
      </c>
      <c r="X961" s="6">
        <f ca="1">IFERROR(VLOOKUP(A961,'[1]num_trades (BBG)'!$A:$C,2,FALSE),0)</f>
        <v>22</v>
      </c>
      <c r="Y961" s="6">
        <f ca="1">IFERROR(VLOOKUP(A961,'[1]Turnover (BBG)'!$A:$C,2,FALSE),0)</f>
        <v>87170.96</v>
      </c>
      <c r="Z961" s="6" t="str">
        <f>+IFERROR(IFERROR(VLOOKUP(M961,'[1]Category Mapping'!A:B,2,0),VLOOKUP(N961,'[1]Category Mapping'!A:B,2,0)),"Other")</f>
        <v>Covered Call</v>
      </c>
      <c r="AA961" s="7">
        <v>4853540.0390625</v>
      </c>
      <c r="AB961" s="6"/>
    </row>
    <row r="962" spans="1:28">
      <c r="A962" t="s">
        <v>5861</v>
      </c>
      <c r="B962">
        <v>961</v>
      </c>
      <c r="C962" t="s">
        <v>5862</v>
      </c>
      <c r="D962" t="s">
        <v>5863</v>
      </c>
      <c r="E962" s="5" t="s">
        <v>29</v>
      </c>
      <c r="F962">
        <v>1</v>
      </c>
      <c r="G962" t="s">
        <v>5864</v>
      </c>
      <c r="H962">
        <v>300543105</v>
      </c>
      <c r="I962">
        <v>0.75</v>
      </c>
      <c r="J962">
        <v>1.01</v>
      </c>
      <c r="K962" s="5">
        <v>44088</v>
      </c>
      <c r="L962" t="s">
        <v>32</v>
      </c>
      <c r="M962" t="s">
        <v>820</v>
      </c>
      <c r="N962" t="s">
        <v>5501</v>
      </c>
      <c r="P962" s="6" t="s">
        <v>3343</v>
      </c>
      <c r="Q962" t="s">
        <v>5865</v>
      </c>
      <c r="R962" s="6">
        <f ca="1">IFERROR(IF(AND(OR(P962="Global X Investments Canada Inc",P962="Fidelity Investments Canada ULC",P962="3iQ Corp."), ISNUMBER(SEARCH("/U", A962))), 0, VLOOKUP(A962,'[1]aum (BBG)'!$A:$D,2,FALSE)),0)</f>
        <v>16087683.10546875</v>
      </c>
      <c r="S962" s="6">
        <f ca="1">IFERROR(IF(AND(OR(P962="Global X Investments Canada Inc",P962="Fidelity Investments Canada ULC",P962="3iQ Corp."), ISNUMBER(SEARCH("/U", A962))), 0, VLOOKUP(A962,'[1]fund_flow (BBG)'!$A:$D,2,FALSE)),0)</f>
        <v>-506080.00000000052</v>
      </c>
      <c r="T962" s="6">
        <f ca="1">IFERROR(IF(AND(OR(P962="Global X Investments Canada Inc",P962="Fidelity Investments Canada ULC",P962="3iQ Corp."), ISNUMBER(SEARCH("/U", A962))), 0, VLOOKUP(A962,'[1]fund_flow (BBG)'!$A:$D,4,FALSE)),0)</f>
        <v>0</v>
      </c>
      <c r="U962" s="6">
        <f ca="1">IFERROR(IF(AND(OR(P962="Global X Investments Canada Inc",P962="Fidelity Investments Canada ULC",P962="3iQ Corp."), ISNUMBER(SEARCH("/U", A962))), 0, VLOOKUP(A962,'[1]fund_flow (BBG)'!$E:$F,2,FALSE)),0)</f>
        <v>564340.00000000047</v>
      </c>
      <c r="V962" s="6">
        <f ca="1">IFERROR(IF(AND(OR(P962="Global X Investments Canada Inc",P962="Fidelity Investments Canada ULC",P962="3iQ Corp."), ISNUMBER(SEARCH("/U", A962))), 0, VLOOKUP(A962,'[1]fund_flow (BBG)'!$G:$H,2,FALSE)),0)</f>
        <v>0</v>
      </c>
      <c r="W962" s="6">
        <f ca="1">IFERROR(IF(AND(OR(P962="Global X Investments Canada Inc",P962="Fidelity Investments Canada ULC",P962="3iQ Corp."), ISNUMBER(SEARCH("/U", A962))), 0, VLOOKUP(A962,'[1]fund_flow (BBG)'!$I:$J,2,FALSE)),0)</f>
        <v>58259.999999999942</v>
      </c>
      <c r="X962" s="6">
        <f ca="1">IFERROR(VLOOKUP(A962,'[1]num_trades (BBG)'!$A:$C,2,FALSE),0)</f>
        <v>92</v>
      </c>
      <c r="Y962" s="6">
        <f ca="1">IFERROR(VLOOKUP(A962,'[1]Turnover (BBG)'!$A:$C,2,FALSE),0)</f>
        <v>109761.47999999998</v>
      </c>
      <c r="Z962" s="6" t="str">
        <f>+IFERROR(IFERROR(VLOOKUP(M962,'[1]Category Mapping'!A:B,2,0),VLOOKUP(N962,'[1]Category Mapping'!A:B,2,0)),"Other")</f>
        <v>Covered Call</v>
      </c>
      <c r="AA962" s="7">
        <v>14882872.724533081</v>
      </c>
      <c r="AB962" s="6"/>
    </row>
    <row r="963" spans="1:28">
      <c r="A963" t="s">
        <v>5866</v>
      </c>
      <c r="B963">
        <v>962</v>
      </c>
      <c r="C963" t="s">
        <v>5867</v>
      </c>
      <c r="D963" t="s">
        <v>5868</v>
      </c>
      <c r="E963" s="5" t="s">
        <v>29</v>
      </c>
      <c r="F963">
        <v>1</v>
      </c>
      <c r="G963" t="s">
        <v>5869</v>
      </c>
      <c r="H963">
        <v>300543303</v>
      </c>
      <c r="I963">
        <v>0.75</v>
      </c>
      <c r="J963">
        <v>0.98</v>
      </c>
      <c r="K963" s="5">
        <v>44088</v>
      </c>
      <c r="L963" t="s">
        <v>32</v>
      </c>
      <c r="M963" t="s">
        <v>820</v>
      </c>
      <c r="N963" t="s">
        <v>5501</v>
      </c>
      <c r="P963" s="6" t="s">
        <v>3343</v>
      </c>
      <c r="Q963" t="s">
        <v>5870</v>
      </c>
      <c r="R963" s="6">
        <f ca="1">IFERROR(IF(AND(OR(P963="Global X Investments Canada Inc",P963="Fidelity Investments Canada ULC",P963="3iQ Corp."), ISNUMBER(SEARCH("/U", A963))), 0, VLOOKUP(A963,'[1]aum (BBG)'!$A:$D,2,FALSE)),0)</f>
        <v>3678558.986931961</v>
      </c>
      <c r="S963" s="6">
        <f ca="1">IFERROR(IF(AND(OR(P963="Global X Investments Canada Inc",P963="Fidelity Investments Canada ULC",P963="3iQ Corp."), ISNUMBER(SEARCH("/U", A963))), 0, VLOOKUP(A963,'[1]fund_flow (BBG)'!$A:$D,2,FALSE)),0)</f>
        <v>0</v>
      </c>
      <c r="T963" s="6">
        <f ca="1">IFERROR(IF(AND(OR(P963="Global X Investments Canada Inc",P963="Fidelity Investments Canada ULC",P963="3iQ Corp."), ISNUMBER(SEARCH("/U", A963))), 0, VLOOKUP(A963,'[1]fund_flow (BBG)'!$A:$D,4,FALSE)),0)</f>
        <v>0</v>
      </c>
      <c r="U963" s="6">
        <f ca="1">IFERROR(IF(AND(OR(P963="Global X Investments Canada Inc",P963="Fidelity Investments Canada ULC",P963="3iQ Corp."), ISNUMBER(SEARCH("/U", A963))), 0, VLOOKUP(A963,'[1]fund_flow (BBG)'!$E:$F,2,FALSE)),0)</f>
        <v>0</v>
      </c>
      <c r="V963" s="6">
        <f ca="1">IFERROR(IF(AND(OR(P963="Global X Investments Canada Inc",P963="Fidelity Investments Canada ULC",P963="3iQ Corp."), ISNUMBER(SEARCH("/U", A963))), 0, VLOOKUP(A963,'[1]fund_flow (BBG)'!$G:$H,2,FALSE)),0)</f>
        <v>0</v>
      </c>
      <c r="W963" s="6">
        <f ca="1">IFERROR(IF(AND(OR(P963="Global X Investments Canada Inc",P963="Fidelity Investments Canada ULC",P963="3iQ Corp."), ISNUMBER(SEARCH("/U", A963))), 0, VLOOKUP(A963,'[1]fund_flow (BBG)'!$I:$J,2,FALSE)),0)</f>
        <v>0</v>
      </c>
      <c r="X963" s="6">
        <f ca="1">IFERROR(VLOOKUP(A963,'[1]num_trades (BBG)'!$A:$C,2,FALSE),0)</f>
        <v>26</v>
      </c>
      <c r="Y963" s="6">
        <f ca="1">IFERROR(VLOOKUP(A963,'[1]Turnover (BBG)'!$A:$C,2,FALSE),0)</f>
        <v>63392.03</v>
      </c>
      <c r="Z963" s="6" t="str">
        <f>+IFERROR(IFERROR(VLOOKUP(M963,'[1]Category Mapping'!A:B,2,0),VLOOKUP(N963,'[1]Category Mapping'!A:B,2,0)),"Other")</f>
        <v>Covered Call</v>
      </c>
      <c r="AA963" s="7">
        <v>3989987.1363642206</v>
      </c>
      <c r="AB963" s="6"/>
    </row>
    <row r="964" spans="1:28">
      <c r="A964" t="s">
        <v>5871</v>
      </c>
      <c r="B964">
        <v>963</v>
      </c>
      <c r="C964" t="s">
        <v>5872</v>
      </c>
      <c r="D964" t="s">
        <v>5873</v>
      </c>
      <c r="E964" s="5" t="s">
        <v>29</v>
      </c>
      <c r="F964">
        <v>1</v>
      </c>
      <c r="G964" t="s">
        <v>5874</v>
      </c>
      <c r="H964" t="s">
        <v>5875</v>
      </c>
      <c r="I964">
        <v>0.28999999999999998</v>
      </c>
      <c r="J964">
        <v>0.32</v>
      </c>
      <c r="K964" s="5">
        <v>44090</v>
      </c>
      <c r="L964" t="s">
        <v>32</v>
      </c>
      <c r="M964" t="s">
        <v>170</v>
      </c>
      <c r="N964" t="s">
        <v>171</v>
      </c>
      <c r="P964" s="6" t="s">
        <v>1168</v>
      </c>
      <c r="Q964" t="s">
        <v>5876</v>
      </c>
      <c r="R964" s="6">
        <f ca="1">IFERROR(IF(AND(OR(P964="Global X Investments Canada Inc",P964="Fidelity Investments Canada ULC",P964="3iQ Corp."), ISNUMBER(SEARCH("/U", A964))), 0, VLOOKUP(A964,'[1]aum (BBG)'!$A:$D,2,FALSE)),0)</f>
        <v>319039183.04443359</v>
      </c>
      <c r="S964" s="6">
        <f ca="1">IFERROR(IF(AND(OR(P964="Global X Investments Canada Inc",P964="Fidelity Investments Canada ULC",P964="3iQ Corp."), ISNUMBER(SEARCH("/U", A964))), 0, VLOOKUP(A964,'[1]fund_flow (BBG)'!$A:$D,2,FALSE)),0)</f>
        <v>1069728.0000000247</v>
      </c>
      <c r="T964" s="6">
        <f ca="1">IFERROR(IF(AND(OR(P964="Global X Investments Canada Inc",P964="Fidelity Investments Canada ULC",P964="3iQ Corp."), ISNUMBER(SEARCH("/U", A964))), 0, VLOOKUP(A964,'[1]fund_flow (BBG)'!$A:$D,4,FALSE)),0)</f>
        <v>2684909.9999999907</v>
      </c>
      <c r="U964" s="6">
        <f ca="1">IFERROR(IF(AND(OR(P964="Global X Investments Canada Inc",P964="Fidelity Investments Canada ULC",P964="3iQ Corp."), ISNUMBER(SEARCH("/U", A964))), 0, VLOOKUP(A964,'[1]fund_flow (BBG)'!$E:$F,2,FALSE)),0)</f>
        <v>1876891.0000000075</v>
      </c>
      <c r="V964" s="6">
        <f ca="1">IFERROR(IF(AND(OR(P964="Global X Investments Canada Inc",P964="Fidelity Investments Canada ULC",P964="3iQ Corp."), ISNUMBER(SEARCH("/U", A964))), 0, VLOOKUP(A964,'[1]fund_flow (BBG)'!$G:$H,2,FALSE)),0)</f>
        <v>4295874.0000000037</v>
      </c>
      <c r="W964" s="6">
        <f ca="1">IFERROR(IF(AND(OR(P964="Global X Investments Canada Inc",P964="Fidelity Investments Canada ULC",P964="3iQ Corp."), ISNUMBER(SEARCH("/U", A964))), 0, VLOOKUP(A964,'[1]fund_flow (BBG)'!$I:$J,2,FALSE)),0)</f>
        <v>13666201.999999994</v>
      </c>
      <c r="X964" s="6">
        <f ca="1">IFERROR(VLOOKUP(A964,'[1]num_trades (BBG)'!$A:$C,2,FALSE),0)</f>
        <v>773</v>
      </c>
      <c r="Y964" s="6">
        <f ca="1">IFERROR(VLOOKUP(A964,'[1]Turnover (BBG)'!$A:$C,2,FALSE),0)</f>
        <v>9896697</v>
      </c>
      <c r="Z964" s="6" t="str">
        <f>+IFERROR(IFERROR(VLOOKUP(M964,'[1]Category Mapping'!A:B,2,0),VLOOKUP(N964,'[1]Category Mapping'!A:B,2,0)),"Other")</f>
        <v>Asset Allocation</v>
      </c>
      <c r="AA964" s="7">
        <v>277060767.17376709</v>
      </c>
      <c r="AB964" s="6"/>
    </row>
    <row r="965" spans="1:28">
      <c r="A965" t="s">
        <v>5877</v>
      </c>
      <c r="B965">
        <v>964</v>
      </c>
      <c r="C965" t="s">
        <v>5878</v>
      </c>
      <c r="D965" t="s">
        <v>5879</v>
      </c>
      <c r="E965" s="5" t="s">
        <v>29</v>
      </c>
      <c r="F965">
        <v>1</v>
      </c>
      <c r="G965" t="s">
        <v>5880</v>
      </c>
      <c r="H965">
        <v>749385100</v>
      </c>
      <c r="I965">
        <v>0.2</v>
      </c>
      <c r="J965">
        <v>0.23</v>
      </c>
      <c r="K965" s="5">
        <v>44097</v>
      </c>
      <c r="L965" t="s">
        <v>32</v>
      </c>
      <c r="M965" t="s">
        <v>223</v>
      </c>
      <c r="N965" t="s">
        <v>2755</v>
      </c>
      <c r="P965" s="6" t="s">
        <v>1666</v>
      </c>
      <c r="Q965" t="s">
        <v>5881</v>
      </c>
      <c r="R965" s="6">
        <f ca="1">IFERROR(IF(AND(OR(P965="Global X Investments Canada Inc",P965="Fidelity Investments Canada ULC",P965="3iQ Corp."), ISNUMBER(SEARCH("/U", A965))), 0, VLOOKUP(A965,'[1]aum (BBG)'!$A:$D,2,FALSE)),0)</f>
        <v>691625638.96179199</v>
      </c>
      <c r="S965" s="6">
        <f ca="1">IFERROR(IF(AND(OR(P965="Global X Investments Canada Inc",P965="Fidelity Investments Canada ULC",P965="3iQ Corp."), ISNUMBER(SEARCH("/U", A965))), 0, VLOOKUP(A965,'[1]fund_flow (BBG)'!$A:$D,2,FALSE)),0)</f>
        <v>-11338736.399999892</v>
      </c>
      <c r="T965" s="6">
        <f ca="1">IFERROR(IF(AND(OR(P965="Global X Investments Canada Inc",P965="Fidelity Investments Canada ULC",P965="3iQ Corp."), ISNUMBER(SEARCH("/U", A965))), 0, VLOOKUP(A965,'[1]fund_flow (BBG)'!$A:$D,4,FALSE)),0)</f>
        <v>-19835312.15000008</v>
      </c>
      <c r="U965" s="6">
        <f ca="1">IFERROR(IF(AND(OR(P965="Global X Investments Canada Inc",P965="Fidelity Investments Canada ULC",P965="3iQ Corp."), ISNUMBER(SEARCH("/U", A965))), 0, VLOOKUP(A965,'[1]fund_flow (BBG)'!$E:$F,2,FALSE)),0)</f>
        <v>-19867052.099999949</v>
      </c>
      <c r="V965" s="6">
        <f ca="1">IFERROR(IF(AND(OR(P965="Global X Investments Canada Inc",P965="Fidelity Investments Canada ULC",P965="3iQ Corp."), ISNUMBER(SEARCH("/U", A965))), 0, VLOOKUP(A965,'[1]fund_flow (BBG)'!$G:$H,2,FALSE)),0)</f>
        <v>-3781841.8000000538</v>
      </c>
      <c r="W965" s="6">
        <f ca="1">IFERROR(IF(AND(OR(P965="Global X Investments Canada Inc",P965="Fidelity Investments Canada ULC",P965="3iQ Corp."), ISNUMBER(SEARCH("/U", A965))), 0, VLOOKUP(A965,'[1]fund_flow (BBG)'!$I:$J,2,FALSE)),0)</f>
        <v>-58604121.299999893</v>
      </c>
      <c r="X965" s="6">
        <f ca="1">IFERROR(VLOOKUP(A965,'[1]num_trades (BBG)'!$A:$C,2,FALSE),0)</f>
        <v>965</v>
      </c>
      <c r="Y965" s="6">
        <f ca="1">IFERROR(VLOOKUP(A965,'[1]Turnover (BBG)'!$A:$C,2,FALSE),0)</f>
        <v>16977809</v>
      </c>
      <c r="Z965" s="6" t="str">
        <f>+IFERROR(IFERROR(VLOOKUP(M965,'[1]Category Mapping'!A:B,2,0),VLOOKUP(N965,'[1]Category Mapping'!A:B,2,0)),"Other")</f>
        <v>Other</v>
      </c>
      <c r="AA965" s="7">
        <v>886043193.81713867</v>
      </c>
      <c r="AB965" s="6"/>
    </row>
    <row r="966" spans="1:28">
      <c r="A966" t="s">
        <v>5882</v>
      </c>
      <c r="B966">
        <v>965</v>
      </c>
      <c r="C966" t="s">
        <v>5883</v>
      </c>
      <c r="D966" t="s">
        <v>5884</v>
      </c>
      <c r="E966" s="5" t="s">
        <v>29</v>
      </c>
      <c r="F966">
        <v>1</v>
      </c>
      <c r="G966" t="s">
        <v>5885</v>
      </c>
      <c r="H966">
        <v>749334108</v>
      </c>
      <c r="I966">
        <v>0.2</v>
      </c>
      <c r="J966">
        <v>0.23</v>
      </c>
      <c r="K966" s="5">
        <v>44097</v>
      </c>
      <c r="L966" t="s">
        <v>32</v>
      </c>
      <c r="M966" t="s">
        <v>223</v>
      </c>
      <c r="N966" t="s">
        <v>2755</v>
      </c>
      <c r="P966" s="6" t="s">
        <v>1666</v>
      </c>
      <c r="Q966" t="s">
        <v>5886</v>
      </c>
      <c r="R966" s="6">
        <f ca="1">IFERROR(IF(AND(OR(P966="Global X Investments Canada Inc",P966="Fidelity Investments Canada ULC",P966="3iQ Corp."), ISNUMBER(SEARCH("/U", A966))), 0, VLOOKUP(A966,'[1]aum (BBG)'!$A:$D,2,FALSE)),0)</f>
        <v>825915697.19314575</v>
      </c>
      <c r="S966" s="6">
        <f ca="1">IFERROR(IF(AND(OR(P966="Global X Investments Canada Inc",P966="Fidelity Investments Canada ULC",P966="3iQ Corp."), ISNUMBER(SEARCH("/U", A966))), 0, VLOOKUP(A966,'[1]fund_flow (BBG)'!$A:$D,2,FALSE)),0)</f>
        <v>3675254.5999999219</v>
      </c>
      <c r="T966" s="6">
        <f ca="1">IFERROR(IF(AND(OR(P966="Global X Investments Canada Inc",P966="Fidelity Investments Canada ULC",P966="3iQ Corp."), ISNUMBER(SEARCH("/U", A966))), 0, VLOOKUP(A966,'[1]fund_flow (BBG)'!$A:$D,4,FALSE)),0)</f>
        <v>16528153.150000105</v>
      </c>
      <c r="U966" s="6">
        <f ca="1">IFERROR(IF(AND(OR(P966="Global X Investments Canada Inc",P966="Fidelity Investments Canada ULC",P966="3iQ Corp."), ISNUMBER(SEARCH("/U", A966))), 0, VLOOKUP(A966,'[1]fund_flow (BBG)'!$E:$F,2,FALSE)),0)</f>
        <v>-914816.80000007793</v>
      </c>
      <c r="V966" s="6">
        <f ca="1">IFERROR(IF(AND(OR(P966="Global X Investments Canada Inc",P966="Fidelity Investments Canada ULC",P966="3iQ Corp."), ISNUMBER(SEARCH("/U", A966))), 0, VLOOKUP(A966,'[1]fund_flow (BBG)'!$G:$H,2,FALSE)),0)</f>
        <v>-19318877.399999946</v>
      </c>
      <c r="W966" s="6">
        <f ca="1">IFERROR(IF(AND(OR(P966="Global X Investments Canada Inc",P966="Fidelity Investments Canada ULC",P966="3iQ Corp."), ISNUMBER(SEARCH("/U", A966))), 0, VLOOKUP(A966,'[1]fund_flow (BBG)'!$I:$J,2,FALSE)),0)</f>
        <v>6397975.3500000276</v>
      </c>
      <c r="X966" s="6">
        <f ca="1">IFERROR(VLOOKUP(A966,'[1]num_trades (BBG)'!$A:$C,2,FALSE),0)</f>
        <v>817</v>
      </c>
      <c r="Y966" s="6">
        <f ca="1">IFERROR(VLOOKUP(A966,'[1]Turnover (BBG)'!$A:$C,2,FALSE),0)</f>
        <v>10000754.600000001</v>
      </c>
      <c r="Z966" s="6" t="str">
        <f>+IFERROR(IFERROR(VLOOKUP(M966,'[1]Category Mapping'!A:B,2,0),VLOOKUP(N966,'[1]Category Mapping'!A:B,2,0)),"Other")</f>
        <v>Other</v>
      </c>
      <c r="AA966" s="7">
        <v>656376441.57409668</v>
      </c>
      <c r="AB966" s="6"/>
    </row>
    <row r="967" spans="1:28">
      <c r="A967" t="s">
        <v>5887</v>
      </c>
      <c r="B967">
        <v>966</v>
      </c>
      <c r="C967" t="s">
        <v>5888</v>
      </c>
      <c r="D967" t="s">
        <v>5889</v>
      </c>
      <c r="E967" s="5" t="s">
        <v>29</v>
      </c>
      <c r="F967">
        <v>1</v>
      </c>
      <c r="G967" t="s">
        <v>5890</v>
      </c>
      <c r="H967" t="s">
        <v>5891</v>
      </c>
      <c r="I967">
        <v>0.4</v>
      </c>
      <c r="J967">
        <v>0.45</v>
      </c>
      <c r="K967" s="5">
        <v>44098</v>
      </c>
      <c r="L967" t="s">
        <v>32</v>
      </c>
      <c r="M967" t="s">
        <v>94</v>
      </c>
      <c r="N967" t="s">
        <v>128</v>
      </c>
      <c r="P967" s="6" t="s">
        <v>2601</v>
      </c>
      <c r="Q967" t="s">
        <v>5892</v>
      </c>
      <c r="R967" s="6">
        <f ca="1">IFERROR(IF(AND(OR(P967="Global X Investments Canada Inc",P967="Fidelity Investments Canada ULC",P967="3iQ Corp."), ISNUMBER(SEARCH("/U", A967))), 0, VLOOKUP(A967,'[1]aum (BBG)'!$A:$D,2,FALSE)),0)</f>
        <v>17625088.119506836</v>
      </c>
      <c r="S967" s="6">
        <f ca="1">IFERROR(IF(AND(OR(P967="Global X Investments Canada Inc",P967="Fidelity Investments Canada ULC",P967="3iQ Corp."), ISNUMBER(SEARCH("/U", A967))), 0, VLOOKUP(A967,'[1]fund_flow (BBG)'!$A:$D,2,FALSE)),0)</f>
        <v>0</v>
      </c>
      <c r="T967" s="6">
        <f ca="1">IFERROR(IF(AND(OR(P967="Global X Investments Canada Inc",P967="Fidelity Investments Canada ULC",P967="3iQ Corp."), ISNUMBER(SEARCH("/U", A967))), 0, VLOOKUP(A967,'[1]fund_flow (BBG)'!$A:$D,4,FALSE)),0)</f>
        <v>0</v>
      </c>
      <c r="U967" s="6">
        <f ca="1">IFERROR(IF(AND(OR(P967="Global X Investments Canada Inc",P967="Fidelity Investments Canada ULC",P967="3iQ Corp."), ISNUMBER(SEARCH("/U", A967))), 0, VLOOKUP(A967,'[1]fund_flow (BBG)'!$E:$F,2,FALSE)),0)</f>
        <v>0</v>
      </c>
      <c r="V967" s="6">
        <f ca="1">IFERROR(IF(AND(OR(P967="Global X Investments Canada Inc",P967="Fidelity Investments Canada ULC",P967="3iQ Corp."), ISNUMBER(SEARCH("/U", A967))), 0, VLOOKUP(A967,'[1]fund_flow (BBG)'!$G:$H,2,FALSE)),0)</f>
        <v>0</v>
      </c>
      <c r="W967" s="6">
        <f ca="1">IFERROR(IF(AND(OR(P967="Global X Investments Canada Inc",P967="Fidelity Investments Canada ULC",P967="3iQ Corp."), ISNUMBER(SEARCH("/U", A967))), 0, VLOOKUP(A967,'[1]fund_flow (BBG)'!$I:$J,2,FALSE)),0)</f>
        <v>0</v>
      </c>
      <c r="X967" s="6">
        <f ca="1">IFERROR(VLOOKUP(A967,'[1]num_trades (BBG)'!$A:$C,2,FALSE),0)</f>
        <v>24</v>
      </c>
      <c r="Y967" s="6">
        <f ca="1">IFERROR(VLOOKUP(A967,'[1]Turnover (BBG)'!$A:$C,2,FALSE),0)</f>
        <v>344663.75</v>
      </c>
      <c r="Z967" s="6" t="str">
        <f>+IFERROR(IFERROR(VLOOKUP(M967,'[1]Category Mapping'!A:B,2,0),VLOOKUP(N967,'[1]Category Mapping'!A:B,2,0)),"Other")</f>
        <v>Global Sector Equity</v>
      </c>
      <c r="AA967" s="7">
        <v>11245345.306396484</v>
      </c>
      <c r="AB967" s="6"/>
    </row>
    <row r="968" spans="1:28">
      <c r="A968" t="s">
        <v>5893</v>
      </c>
      <c r="B968">
        <v>967</v>
      </c>
      <c r="C968" t="s">
        <v>5894</v>
      </c>
      <c r="D968" t="s">
        <v>5895</v>
      </c>
      <c r="E968" s="5" t="s">
        <v>29</v>
      </c>
      <c r="F968">
        <v>1</v>
      </c>
      <c r="G968" t="s">
        <v>5896</v>
      </c>
      <c r="H968">
        <v>554557108</v>
      </c>
      <c r="I968">
        <v>0.15</v>
      </c>
      <c r="J968">
        <v>0.17</v>
      </c>
      <c r="K968" s="5">
        <v>44098</v>
      </c>
      <c r="L968" t="s">
        <v>32</v>
      </c>
      <c r="M968" t="s">
        <v>1856</v>
      </c>
      <c r="N968" t="s">
        <v>43</v>
      </c>
      <c r="P968" s="6" t="s">
        <v>2601</v>
      </c>
      <c r="Q968" t="s">
        <v>5897</v>
      </c>
      <c r="R968" s="6">
        <f ca="1">IFERROR(IF(AND(OR(P968="Global X Investments Canada Inc",P968="Fidelity Investments Canada ULC",P968="3iQ Corp."), ISNUMBER(SEARCH("/U", A968))), 0, VLOOKUP(A968,'[1]aum (BBG)'!$A:$D,2,FALSE)),0)</f>
        <v>79495090.484619141</v>
      </c>
      <c r="S968" s="6">
        <f ca="1">IFERROR(IF(AND(OR(P968="Global X Investments Canada Inc",P968="Fidelity Investments Canada ULC",P968="3iQ Corp."), ISNUMBER(SEARCH("/U", A968))), 0, VLOOKUP(A968,'[1]fund_flow (BBG)'!$A:$D,2,FALSE)),0)</f>
        <v>1622823.2066000015</v>
      </c>
      <c r="T968" s="6">
        <f ca="1">IFERROR(IF(AND(OR(P968="Global X Investments Canada Inc",P968="Fidelity Investments Canada ULC",P968="3iQ Corp."), ISNUMBER(SEARCH("/U", A968))), 0, VLOOKUP(A968,'[1]fund_flow (BBG)'!$A:$D,4,FALSE)),0)</f>
        <v>1629802.0528000013</v>
      </c>
      <c r="U968" s="6">
        <f ca="1">IFERROR(IF(AND(OR(P968="Global X Investments Canada Inc",P968="Fidelity Investments Canada ULC",P968="3iQ Corp."), ISNUMBER(SEARCH("/U", A968))), 0, VLOOKUP(A968,'[1]fund_flow (BBG)'!$E:$F,2,FALSE)),0)</f>
        <v>0</v>
      </c>
      <c r="V968" s="6">
        <f ca="1">IFERROR(IF(AND(OR(P968="Global X Investments Canada Inc",P968="Fidelity Investments Canada ULC",P968="3iQ Corp."), ISNUMBER(SEARCH("/U", A968))), 0, VLOOKUP(A968,'[1]fund_flow (BBG)'!$G:$H,2,FALSE)),0)</f>
        <v>1630334.0697999925</v>
      </c>
      <c r="W968" s="6">
        <f ca="1">IFERROR(IF(AND(OR(P968="Global X Investments Canada Inc",P968="Fidelity Investments Canada ULC",P968="3iQ Corp."), ISNUMBER(SEARCH("/U", A968))), 0, VLOOKUP(A968,'[1]fund_flow (BBG)'!$I:$J,2,FALSE)),0)</f>
        <v>-17913129.821599998</v>
      </c>
      <c r="X968" s="6">
        <f ca="1">IFERROR(VLOOKUP(A968,'[1]num_trades (BBG)'!$A:$C,2,FALSE),0)</f>
        <v>64</v>
      </c>
      <c r="Y968" s="6">
        <f ca="1">IFERROR(VLOOKUP(A968,'[1]Turnover (BBG)'!$A:$C,2,FALSE),0)</f>
        <v>1541344.2000000002</v>
      </c>
      <c r="Z968" s="6" t="str">
        <f>+IFERROR(IFERROR(VLOOKUP(M968,'[1]Category Mapping'!A:B,2,0),VLOOKUP(N968,'[1]Category Mapping'!A:B,2,0)),"Other")</f>
        <v>Other</v>
      </c>
      <c r="AA968" s="7">
        <v>46507931.365966797</v>
      </c>
      <c r="AB968" s="6"/>
    </row>
    <row r="969" spans="1:28">
      <c r="A969" t="s">
        <v>5898</v>
      </c>
      <c r="B969">
        <v>968</v>
      </c>
      <c r="C969" t="s">
        <v>5899</v>
      </c>
      <c r="D969" t="s">
        <v>5900</v>
      </c>
      <c r="E969" s="5" t="s">
        <v>29</v>
      </c>
      <c r="F969">
        <v>1</v>
      </c>
      <c r="G969" t="s">
        <v>5901</v>
      </c>
      <c r="H969" t="s">
        <v>5902</v>
      </c>
      <c r="I969">
        <v>0.3</v>
      </c>
      <c r="J969">
        <v>0.34</v>
      </c>
      <c r="K969" s="5">
        <v>44098</v>
      </c>
      <c r="L969" t="s">
        <v>32</v>
      </c>
      <c r="M969" t="s">
        <v>609</v>
      </c>
      <c r="N969" t="s">
        <v>5903</v>
      </c>
      <c r="P969" s="6" t="s">
        <v>2601</v>
      </c>
      <c r="Q969" t="s">
        <v>5904</v>
      </c>
      <c r="R969" s="6">
        <f ca="1">IFERROR(IF(AND(OR(P969="Global X Investments Canada Inc",P969="Fidelity Investments Canada ULC",P969="3iQ Corp."), ISNUMBER(SEARCH("/U", A969))), 0, VLOOKUP(A969,'[1]aum (BBG)'!$A:$D,2,FALSE)),0)</f>
        <v>35040777.587890625</v>
      </c>
      <c r="S969" s="6">
        <f ca="1">IFERROR(IF(AND(OR(P969="Global X Investments Canada Inc",P969="Fidelity Investments Canada ULC",P969="3iQ Corp."), ISNUMBER(SEARCH("/U", A969))), 0, VLOOKUP(A969,'[1]fund_flow (BBG)'!$A:$D,2,FALSE)),0)</f>
        <v>0</v>
      </c>
      <c r="T969" s="6">
        <f ca="1">IFERROR(IF(AND(OR(P969="Global X Investments Canada Inc",P969="Fidelity Investments Canada ULC",P969="3iQ Corp."), ISNUMBER(SEARCH("/U", A969))), 0, VLOOKUP(A969,'[1]fund_flow (BBG)'!$A:$D,4,FALSE)),0)</f>
        <v>0</v>
      </c>
      <c r="U969" s="6">
        <f ca="1">IFERROR(IF(AND(OR(P969="Global X Investments Canada Inc",P969="Fidelity Investments Canada ULC",P969="3iQ Corp."), ISNUMBER(SEARCH("/U", A969))), 0, VLOOKUP(A969,'[1]fund_flow (BBG)'!$E:$F,2,FALSE)),0)</f>
        <v>4382685.4715000037</v>
      </c>
      <c r="V969" s="6">
        <f ca="1">IFERROR(IF(AND(OR(P969="Global X Investments Canada Inc",P969="Fidelity Investments Canada ULC",P969="3iQ Corp."), ISNUMBER(SEARCH("/U", A969))), 0, VLOOKUP(A969,'[1]fund_flow (BBG)'!$G:$H,2,FALSE)),0)</f>
        <v>0</v>
      </c>
      <c r="W969" s="6">
        <f ca="1">IFERROR(IF(AND(OR(P969="Global X Investments Canada Inc",P969="Fidelity Investments Canada ULC",P969="3iQ Corp."), ISNUMBER(SEARCH("/U", A969))), 0, VLOOKUP(A969,'[1]fund_flow (BBG)'!$I:$J,2,FALSE)),0)</f>
        <v>-10722.72849999927</v>
      </c>
      <c r="X969" s="6">
        <f ca="1">IFERROR(VLOOKUP(A969,'[1]num_trades (BBG)'!$A:$C,2,FALSE),0)</f>
        <v>64</v>
      </c>
      <c r="Y969" s="6">
        <f ca="1">IFERROR(VLOOKUP(A969,'[1]Turnover (BBG)'!$A:$C,2,FALSE),0)</f>
        <v>813961.59000000008</v>
      </c>
      <c r="Z969" s="6" t="str">
        <f>+IFERROR(IFERROR(VLOOKUP(M969,'[1]Category Mapping'!A:B,2,0),VLOOKUP(N969,'[1]Category Mapping'!A:B,2,0)),"Other")</f>
        <v>Other</v>
      </c>
      <c r="AA969" s="7">
        <v>17755645.751953125</v>
      </c>
      <c r="AB969" s="6"/>
    </row>
    <row r="970" spans="1:28">
      <c r="A970" t="s">
        <v>5905</v>
      </c>
      <c r="B970">
        <v>969</v>
      </c>
      <c r="C970" t="s">
        <v>5906</v>
      </c>
      <c r="D970" t="s">
        <v>5907</v>
      </c>
      <c r="E970" s="5" t="s">
        <v>29</v>
      </c>
      <c r="F970">
        <v>1</v>
      </c>
      <c r="G970" t="s">
        <v>5908</v>
      </c>
      <c r="H970">
        <v>554552208</v>
      </c>
      <c r="I970">
        <v>0.25</v>
      </c>
      <c r="J970">
        <v>0.28000000000000003</v>
      </c>
      <c r="K970" s="5">
        <v>44103</v>
      </c>
      <c r="L970" t="s">
        <v>32</v>
      </c>
      <c r="M970" t="s">
        <v>586</v>
      </c>
      <c r="N970" t="s">
        <v>587</v>
      </c>
      <c r="P970" s="6" t="s">
        <v>2601</v>
      </c>
      <c r="Q970" t="s">
        <v>5909</v>
      </c>
      <c r="R970" s="6">
        <f ca="1">IFERROR(IF(AND(OR(P970="Global X Investments Canada Inc",P970="Fidelity Investments Canada ULC",P970="3iQ Corp."), ISNUMBER(SEARCH("/U", A970))), 0, VLOOKUP(A970,'[1]aum (BBG)'!$A:$D,2,FALSE)),0)</f>
        <v>5076523.5900878906</v>
      </c>
      <c r="S970" s="6">
        <f ca="1">IFERROR(IF(AND(OR(P970="Global X Investments Canada Inc",P970="Fidelity Investments Canada ULC",P970="3iQ Corp."), ISNUMBER(SEARCH("/U", A970))), 0, VLOOKUP(A970,'[1]fund_flow (BBG)'!$A:$D,2,FALSE)),0)</f>
        <v>0</v>
      </c>
      <c r="T970" s="6">
        <f ca="1">IFERROR(IF(AND(OR(P970="Global X Investments Canada Inc",P970="Fidelity Investments Canada ULC",P970="3iQ Corp."), ISNUMBER(SEARCH("/U", A970))), 0, VLOOKUP(A970,'[1]fund_flow (BBG)'!$A:$D,4,FALSE)),0)</f>
        <v>0</v>
      </c>
      <c r="U970" s="6">
        <f ca="1">IFERROR(IF(AND(OR(P970="Global X Investments Canada Inc",P970="Fidelity Investments Canada ULC",P970="3iQ Corp."), ISNUMBER(SEARCH("/U", A970))), 0, VLOOKUP(A970,'[1]fund_flow (BBG)'!$E:$F,2,FALSE)),0)</f>
        <v>0</v>
      </c>
      <c r="V970" s="6">
        <f ca="1">IFERROR(IF(AND(OR(P970="Global X Investments Canada Inc",P970="Fidelity Investments Canada ULC",P970="3iQ Corp."), ISNUMBER(SEARCH("/U", A970))), 0, VLOOKUP(A970,'[1]fund_flow (BBG)'!$G:$H,2,FALSE)),0)</f>
        <v>0</v>
      </c>
      <c r="W970" s="6">
        <f ca="1">IFERROR(IF(AND(OR(P970="Global X Investments Canada Inc",P970="Fidelity Investments Canada ULC",P970="3iQ Corp."), ISNUMBER(SEARCH("/U", A970))), 0, VLOOKUP(A970,'[1]fund_flow (BBG)'!$I:$J,2,FALSE)),0)</f>
        <v>0</v>
      </c>
      <c r="X970" s="6">
        <f ca="1">IFERROR(VLOOKUP(A970,'[1]num_trades (BBG)'!$A:$C,2,FALSE),0)</f>
        <v>11</v>
      </c>
      <c r="Y970" s="6">
        <f ca="1">IFERROR(VLOOKUP(A970,'[1]Turnover (BBG)'!$A:$C,2,FALSE),0)</f>
        <v>21753.39</v>
      </c>
      <c r="Z970" s="6" t="str">
        <f>+IFERROR(IFERROR(VLOOKUP(M970,'[1]Category Mapping'!A:B,2,0),VLOOKUP(N970,'[1]Category Mapping'!A:B,2,0)),"Other")</f>
        <v>Other</v>
      </c>
      <c r="AA970" s="7">
        <v>5053634.8342895508</v>
      </c>
      <c r="AB970" s="6"/>
    </row>
    <row r="971" spans="1:28">
      <c r="A971" t="s">
        <v>5910</v>
      </c>
      <c r="B971">
        <v>970</v>
      </c>
      <c r="C971" t="s">
        <v>5911</v>
      </c>
      <c r="D971" t="s">
        <v>5912</v>
      </c>
      <c r="E971" s="5" t="s">
        <v>29</v>
      </c>
      <c r="F971">
        <v>1</v>
      </c>
      <c r="G971" t="s">
        <v>5913</v>
      </c>
      <c r="H971">
        <v>554551101</v>
      </c>
      <c r="I971">
        <v>0.17</v>
      </c>
      <c r="J971">
        <v>0.19</v>
      </c>
      <c r="K971" s="5">
        <v>44103</v>
      </c>
      <c r="L971" t="s">
        <v>32</v>
      </c>
      <c r="M971" t="s">
        <v>170</v>
      </c>
      <c r="N971" t="s">
        <v>325</v>
      </c>
      <c r="P971" s="6" t="s">
        <v>2601</v>
      </c>
      <c r="Q971" t="s">
        <v>5914</v>
      </c>
      <c r="R971" s="6">
        <f ca="1">IFERROR(IF(AND(OR(P971="Global X Investments Canada Inc",P971="Fidelity Investments Canada ULC",P971="3iQ Corp."), ISNUMBER(SEARCH("/U", A971))), 0, VLOOKUP(A971,'[1]aum (BBG)'!$A:$D,2,FALSE)),0)</f>
        <v>167640189.4569397</v>
      </c>
      <c r="S971" s="6">
        <f ca="1">IFERROR(IF(AND(OR(P971="Global X Investments Canada Inc",P971="Fidelity Investments Canada ULC",P971="3iQ Corp."), ISNUMBER(SEARCH("/U", A971))), 0, VLOOKUP(A971,'[1]fund_flow (BBG)'!$A:$D,2,FALSE)),0)</f>
        <v>5741569.2860000059</v>
      </c>
      <c r="T971" s="6">
        <f ca="1">IFERROR(IF(AND(OR(P971="Global X Investments Canada Inc",P971="Fidelity Investments Canada ULC",P971="3iQ Corp."), ISNUMBER(SEARCH("/U", A971))), 0, VLOOKUP(A971,'[1]fund_flow (BBG)'!$A:$D,4,FALSE)),0)</f>
        <v>2881636.1429999899</v>
      </c>
      <c r="U971" s="6">
        <f ca="1">IFERROR(IF(AND(OR(P971="Global X Investments Canada Inc",P971="Fidelity Investments Canada ULC",P971="3iQ Corp."), ISNUMBER(SEARCH("/U", A971))), 0, VLOOKUP(A971,'[1]fund_flow (BBG)'!$E:$F,2,FALSE)),0)</f>
        <v>7176529.1915000007</v>
      </c>
      <c r="V971" s="6">
        <f ca="1">IFERROR(IF(AND(OR(P971="Global X Investments Canada Inc",P971="Fidelity Investments Canada ULC",P971="3iQ Corp."), ISNUMBER(SEARCH("/U", A971))), 0, VLOOKUP(A971,'[1]fund_flow (BBG)'!$G:$H,2,FALSE)),0)</f>
        <v>2886094.1480000154</v>
      </c>
      <c r="W971" s="6">
        <f ca="1">IFERROR(IF(AND(OR(P971="Global X Investments Canada Inc",P971="Fidelity Investments Canada ULC",P971="3iQ Corp."), ISNUMBER(SEARCH("/U", A971))), 0, VLOOKUP(A971,'[1]fund_flow (BBG)'!$I:$J,2,FALSE)),0)</f>
        <v>20118306.729500007</v>
      </c>
      <c r="X971" s="6">
        <f ca="1">IFERROR(VLOOKUP(A971,'[1]num_trades (BBG)'!$A:$C,2,FALSE),0)</f>
        <v>361</v>
      </c>
      <c r="Y971" s="6">
        <f ca="1">IFERROR(VLOOKUP(A971,'[1]Turnover (BBG)'!$A:$C,2,FALSE),0)</f>
        <v>8201072.4000000004</v>
      </c>
      <c r="Z971" s="6" t="str">
        <f>+IFERROR(IFERROR(VLOOKUP(M971,'[1]Category Mapping'!A:B,2,0),VLOOKUP(N971,'[1]Category Mapping'!A:B,2,0)),"Other")</f>
        <v>Asset Allocation</v>
      </c>
      <c r="AA971" s="7">
        <v>108813592.72003174</v>
      </c>
      <c r="AB971" s="6"/>
    </row>
    <row r="972" spans="1:28">
      <c r="A972" t="s">
        <v>5915</v>
      </c>
      <c r="B972">
        <v>971</v>
      </c>
      <c r="C972" t="s">
        <v>5916</v>
      </c>
      <c r="D972" t="s">
        <v>5917</v>
      </c>
      <c r="E972" s="5" t="s">
        <v>29</v>
      </c>
      <c r="F972">
        <v>1</v>
      </c>
      <c r="G972" t="s">
        <v>5918</v>
      </c>
      <c r="H972">
        <v>554567107</v>
      </c>
      <c r="I972">
        <v>0.17</v>
      </c>
      <c r="J972">
        <v>0.19</v>
      </c>
      <c r="K972" s="5">
        <v>44103</v>
      </c>
      <c r="L972" t="s">
        <v>32</v>
      </c>
      <c r="M972" t="s">
        <v>170</v>
      </c>
      <c r="N972" t="s">
        <v>2276</v>
      </c>
      <c r="P972" s="6" t="s">
        <v>2601</v>
      </c>
      <c r="Q972" t="s">
        <v>5919</v>
      </c>
      <c r="R972" s="6">
        <f ca="1">IFERROR(IF(AND(OR(P972="Global X Investments Canada Inc",P972="Fidelity Investments Canada ULC",P972="3iQ Corp."), ISNUMBER(SEARCH("/U", A972))), 0, VLOOKUP(A972,'[1]aum (BBG)'!$A:$D,2,FALSE)),0)</f>
        <v>28943060.302734375</v>
      </c>
      <c r="S972" s="6">
        <f ca="1">IFERROR(IF(AND(OR(P972="Global X Investments Canada Inc",P972="Fidelity Investments Canada ULC",P972="3iQ Corp."), ISNUMBER(SEARCH("/U", A972))), 0, VLOOKUP(A972,'[1]fund_flow (BBG)'!$A:$D,2,FALSE)),0)</f>
        <v>1210622.5765000009</v>
      </c>
      <c r="T972" s="6">
        <f ca="1">IFERROR(IF(AND(OR(P972="Global X Investments Canada Inc",P972="Fidelity Investments Canada ULC",P972="3iQ Corp."), ISNUMBER(SEARCH("/U", A972))), 0, VLOOKUP(A972,'[1]fund_flow (BBG)'!$A:$D,4,FALSE)),0)</f>
        <v>1213196.3520000011</v>
      </c>
      <c r="U972" s="6">
        <f ca="1">IFERROR(IF(AND(OR(P972="Global X Investments Canada Inc",P972="Fidelity Investments Canada ULC",P972="3iQ Corp."), ISNUMBER(SEARCH("/U", A972))), 0, VLOOKUP(A972,'[1]fund_flow (BBG)'!$E:$F,2,FALSE)),0)</f>
        <v>0</v>
      </c>
      <c r="V972" s="6">
        <f ca="1">IFERROR(IF(AND(OR(P972="Global X Investments Canada Inc",P972="Fidelity Investments Canada ULC",P972="3iQ Corp."), ISNUMBER(SEARCH("/U", A972))), 0, VLOOKUP(A972,'[1]fund_flow (BBG)'!$G:$H,2,FALSE)),0)</f>
        <v>0</v>
      </c>
      <c r="W972" s="6">
        <f ca="1">IFERROR(IF(AND(OR(P972="Global X Investments Canada Inc",P972="Fidelity Investments Canada ULC",P972="3iQ Corp."), ISNUMBER(SEARCH("/U", A972))), 0, VLOOKUP(A972,'[1]fund_flow (BBG)'!$I:$J,2,FALSE)),0)</f>
        <v>2423818.9285000023</v>
      </c>
      <c r="X972" s="6">
        <f ca="1">IFERROR(VLOOKUP(A972,'[1]num_trades (BBG)'!$A:$C,2,FALSE),0)</f>
        <v>66</v>
      </c>
      <c r="Y972" s="6">
        <f ca="1">IFERROR(VLOOKUP(A972,'[1]Turnover (BBG)'!$A:$C,2,FALSE),0)</f>
        <v>534812.27</v>
      </c>
      <c r="Z972" s="6" t="str">
        <f>+IFERROR(IFERROR(VLOOKUP(M972,'[1]Category Mapping'!A:B,2,0),VLOOKUP(N972,'[1]Category Mapping'!A:B,2,0)),"Other")</f>
        <v>Asset Allocation</v>
      </c>
      <c r="AA972" s="7">
        <v>18818894.100189209</v>
      </c>
      <c r="AB972" s="6"/>
    </row>
    <row r="973" spans="1:28">
      <c r="A973" t="s">
        <v>5920</v>
      </c>
      <c r="B973">
        <v>972</v>
      </c>
      <c r="C973" t="s">
        <v>5921</v>
      </c>
      <c r="D973" t="s">
        <v>5922</v>
      </c>
      <c r="E973" s="5" t="s">
        <v>29</v>
      </c>
      <c r="F973">
        <v>1</v>
      </c>
      <c r="G973" t="s">
        <v>5923</v>
      </c>
      <c r="H973">
        <v>554570101</v>
      </c>
      <c r="I973">
        <v>0.17</v>
      </c>
      <c r="J973">
        <v>0.2</v>
      </c>
      <c r="K973" s="5">
        <v>44103</v>
      </c>
      <c r="L973" t="s">
        <v>32</v>
      </c>
      <c r="M973" t="s">
        <v>170</v>
      </c>
      <c r="N973" t="s">
        <v>332</v>
      </c>
      <c r="P973" s="6" t="s">
        <v>2601</v>
      </c>
      <c r="Q973" t="s">
        <v>5924</v>
      </c>
      <c r="R973" s="6">
        <f ca="1">IFERROR(IF(AND(OR(P973="Global X Investments Canada Inc",P973="Fidelity Investments Canada ULC",P973="3iQ Corp."), ISNUMBER(SEARCH("/U", A973))), 0, VLOOKUP(A973,'[1]aum (BBG)'!$A:$D,2,FALSE)),0)</f>
        <v>54158673.095703125</v>
      </c>
      <c r="S973" s="6">
        <f ca="1">IFERROR(IF(AND(OR(P973="Global X Investments Canada Inc",P973="Fidelity Investments Canada ULC",P973="3iQ Corp."), ISNUMBER(SEARCH("/U", A973))), 0, VLOOKUP(A973,'[1]fund_flow (BBG)'!$A:$D,2,FALSE)),0)</f>
        <v>1694978.3464999939</v>
      </c>
      <c r="T973" s="6">
        <f ca="1">IFERROR(IF(AND(OR(P973="Global X Investments Canada Inc",P973="Fidelity Investments Canada ULC",P973="3iQ Corp."), ISNUMBER(SEARCH("/U", A973))), 0, VLOOKUP(A973,'[1]fund_flow (BBG)'!$A:$D,4,FALSE)),0)</f>
        <v>0</v>
      </c>
      <c r="U973" s="6">
        <f ca="1">IFERROR(IF(AND(OR(P973="Global X Investments Canada Inc",P973="Fidelity Investments Canada ULC",P973="3iQ Corp."), ISNUMBER(SEARCH("/U", A973))), 0, VLOOKUP(A973,'[1]fund_flow (BBG)'!$E:$F,2,FALSE)),0)</f>
        <v>3392879.4015000025</v>
      </c>
      <c r="V973" s="6">
        <f ca="1">IFERROR(IF(AND(OR(P973="Global X Investments Canada Inc",P973="Fidelity Investments Canada ULC",P973="3iQ Corp."), ISNUMBER(SEARCH("/U", A973))), 0, VLOOKUP(A973,'[1]fund_flow (BBG)'!$G:$H,2,FALSE)),0)</f>
        <v>0</v>
      </c>
      <c r="W973" s="6">
        <f ca="1">IFERROR(IF(AND(OR(P973="Global X Investments Canada Inc",P973="Fidelity Investments Canada ULC",P973="3iQ Corp."), ISNUMBER(SEARCH("/U", A973))), 0, VLOOKUP(A973,'[1]fund_flow (BBG)'!$I:$J,2,FALSE)),0)</f>
        <v>5087857.7479999959</v>
      </c>
      <c r="X973" s="6">
        <f ca="1">IFERROR(VLOOKUP(A973,'[1]num_trades (BBG)'!$A:$C,2,FALSE),0)</f>
        <v>197</v>
      </c>
      <c r="Y973" s="6">
        <f ca="1">IFERROR(VLOOKUP(A973,'[1]Turnover (BBG)'!$A:$C,2,FALSE),0)</f>
        <v>2533221.2999999998</v>
      </c>
      <c r="Z973" s="6" t="str">
        <f>+IFERROR(IFERROR(VLOOKUP(M973,'[1]Category Mapping'!A:B,2,0),VLOOKUP(N973,'[1]Category Mapping'!A:B,2,0)),"Other")</f>
        <v>Asset Allocation</v>
      </c>
      <c r="AA973" s="7">
        <v>38844168.949127197</v>
      </c>
      <c r="AB973" s="6"/>
    </row>
    <row r="974" spans="1:28">
      <c r="A974" t="s">
        <v>5925</v>
      </c>
      <c r="B974">
        <v>973</v>
      </c>
      <c r="C974" t="s">
        <v>5926</v>
      </c>
      <c r="D974" t="s">
        <v>5927</v>
      </c>
      <c r="E974" s="5" t="s">
        <v>29</v>
      </c>
      <c r="F974">
        <v>1</v>
      </c>
      <c r="G974" t="s">
        <v>5928</v>
      </c>
      <c r="H974">
        <v>407363100</v>
      </c>
      <c r="I974">
        <v>0.65</v>
      </c>
      <c r="J974">
        <v>1.46</v>
      </c>
      <c r="K974" s="5">
        <v>44104</v>
      </c>
      <c r="L974" t="s">
        <v>32</v>
      </c>
      <c r="M974" t="s">
        <v>5929</v>
      </c>
      <c r="N974" t="s">
        <v>87</v>
      </c>
      <c r="P974" s="6" t="s">
        <v>5598</v>
      </c>
      <c r="Q974" t="s">
        <v>5930</v>
      </c>
      <c r="R974" s="6">
        <f ca="1">IFERROR(IF(AND(OR(P974="Global X Investments Canada Inc",P974="Fidelity Investments Canada ULC",P974="3iQ Corp."), ISNUMBER(SEARCH("/U", A974))), 0, VLOOKUP(A974,'[1]aum (BBG)'!$A:$D,2,FALSE)),0)</f>
        <v>797071535.73628998</v>
      </c>
      <c r="S974" s="6">
        <f ca="1">IFERROR(IF(AND(OR(P974="Global X Investments Canada Inc",P974="Fidelity Investments Canada ULC",P974="3iQ Corp."), ISNUMBER(SEARCH("/U", A974))), 0, VLOOKUP(A974,'[1]fund_flow (BBG)'!$A:$D,2,FALSE)),0)</f>
        <v>-3652364.9999999199</v>
      </c>
      <c r="T974" s="6">
        <f ca="1">IFERROR(IF(AND(OR(P974="Global X Investments Canada Inc",P974="Fidelity Investments Canada ULC",P974="3iQ Corp."), ISNUMBER(SEARCH("/U", A974))), 0, VLOOKUP(A974,'[1]fund_flow (BBG)'!$A:$D,4,FALSE)),0)</f>
        <v>-1815107.5000000247</v>
      </c>
      <c r="U974" s="6">
        <f ca="1">IFERROR(IF(AND(OR(P974="Global X Investments Canada Inc",P974="Fidelity Investments Canada ULC",P974="3iQ Corp."), ISNUMBER(SEARCH("/U", A974))), 0, VLOOKUP(A974,'[1]fund_flow (BBG)'!$E:$F,2,FALSE)),0)</f>
        <v>1845732.5000000272</v>
      </c>
      <c r="V974" s="6">
        <f ca="1">IFERROR(IF(AND(OR(P974="Global X Investments Canada Inc",P974="Fidelity Investments Canada ULC",P974="3iQ Corp."), ISNUMBER(SEARCH("/U", A974))), 0, VLOOKUP(A974,'[1]fund_flow (BBG)'!$G:$H,2,FALSE)),0)</f>
        <v>921339.99999994761</v>
      </c>
      <c r="W974" s="6">
        <f ca="1">IFERROR(IF(AND(OR(P974="Global X Investments Canada Inc",P974="Fidelity Investments Canada ULC",P974="3iQ Corp."), ISNUMBER(SEARCH("/U", A974))), 0, VLOOKUP(A974,'[1]fund_flow (BBG)'!$I:$J,2,FALSE)),0)</f>
        <v>-3413891.5319998935</v>
      </c>
      <c r="X974" s="6">
        <f ca="1">IFERROR(VLOOKUP(A974,'[1]num_trades (BBG)'!$A:$C,2,FALSE),0)</f>
        <v>3117</v>
      </c>
      <c r="Y974" s="6">
        <f ca="1">IFERROR(VLOOKUP(A974,'[1]Turnover (BBG)'!$A:$C,2,FALSE),0)</f>
        <v>25726849</v>
      </c>
      <c r="Z974" s="6" t="str">
        <f>+IFERROR(IFERROR(VLOOKUP(M974,'[1]Category Mapping'!A:B,2,0),VLOOKUP(N974,'[1]Category Mapping'!A:B,2,0)),"Other")</f>
        <v>Lightly Leveraged</v>
      </c>
      <c r="AA974" s="7">
        <v>604068886.01755905</v>
      </c>
      <c r="AB974" s="6"/>
    </row>
    <row r="975" spans="1:28">
      <c r="A975" t="s">
        <v>5931</v>
      </c>
      <c r="B975">
        <v>974</v>
      </c>
      <c r="C975" t="s">
        <v>5932</v>
      </c>
      <c r="D975" t="s">
        <v>5933</v>
      </c>
      <c r="E975" s="5" t="s">
        <v>29</v>
      </c>
      <c r="F975">
        <v>1</v>
      </c>
      <c r="G975" t="s">
        <v>5934</v>
      </c>
      <c r="H975" t="s">
        <v>5935</v>
      </c>
      <c r="I975">
        <v>0.06</v>
      </c>
      <c r="J975">
        <v>7.0000000000000007E-2</v>
      </c>
      <c r="K975" s="5">
        <v>44104</v>
      </c>
      <c r="L975" t="s">
        <v>32</v>
      </c>
      <c r="M975" t="s">
        <v>480</v>
      </c>
      <c r="N975" t="s">
        <v>34</v>
      </c>
      <c r="P975" s="6" t="s">
        <v>2601</v>
      </c>
      <c r="Q975" t="s">
        <v>5936</v>
      </c>
      <c r="R975" s="6">
        <f ca="1">IFERROR(IF(AND(OR(P975="Global X Investments Canada Inc",P975="Fidelity Investments Canada ULC",P975="3iQ Corp."), ISNUMBER(SEARCH("/U", A975))), 0, VLOOKUP(A975,'[1]aum (BBG)'!$A:$D,2,FALSE)),0)</f>
        <v>0</v>
      </c>
      <c r="S975" s="6">
        <f ca="1">IFERROR(IF(AND(OR(P975="Global X Investments Canada Inc",P975="Fidelity Investments Canada ULC",P975="3iQ Corp."), ISNUMBER(SEARCH("/U", A975))), 0, VLOOKUP(A975,'[1]fund_flow (BBG)'!$A:$D,2,FALSE)),0)</f>
        <v>0</v>
      </c>
      <c r="T975" s="6">
        <f ca="1">IFERROR(IF(AND(OR(P975="Global X Investments Canada Inc",P975="Fidelity Investments Canada ULC",P975="3iQ Corp."), ISNUMBER(SEARCH("/U", A975))), 0, VLOOKUP(A975,'[1]fund_flow (BBG)'!$A:$D,4,FALSE)),0)</f>
        <v>0</v>
      </c>
      <c r="U975" s="6">
        <f ca="1">IFERROR(IF(AND(OR(P975="Global X Investments Canada Inc",P975="Fidelity Investments Canada ULC",P975="3iQ Corp."), ISNUMBER(SEARCH("/U", A975))), 0, VLOOKUP(A975,'[1]fund_flow (BBG)'!$E:$F,2,FALSE)),0)</f>
        <v>0</v>
      </c>
      <c r="V975" s="6">
        <f ca="1">IFERROR(IF(AND(OR(P975="Global X Investments Canada Inc",P975="Fidelity Investments Canada ULC",P975="3iQ Corp."), ISNUMBER(SEARCH("/U", A975))), 0, VLOOKUP(A975,'[1]fund_flow (BBG)'!$G:$H,2,FALSE)),0)</f>
        <v>0</v>
      </c>
      <c r="W975" s="6">
        <f ca="1">IFERROR(IF(AND(OR(P975="Global X Investments Canada Inc",P975="Fidelity Investments Canada ULC",P975="3iQ Corp."), ISNUMBER(SEARCH("/U", A975))), 0, VLOOKUP(A975,'[1]fund_flow (BBG)'!$I:$J,2,FALSE)),0)</f>
        <v>0</v>
      </c>
      <c r="X975" s="6">
        <f ca="1">IFERROR(VLOOKUP(A975,'[1]num_trades (BBG)'!$A:$C,2,FALSE),0)</f>
        <v>0</v>
      </c>
      <c r="Y975" s="6">
        <f ca="1">IFERROR(VLOOKUP(A975,'[1]Turnover (BBG)'!$A:$C,2,FALSE),0)</f>
        <v>0</v>
      </c>
      <c r="Z975" s="6" t="str">
        <f>+IFERROR(IFERROR(VLOOKUP(M975,'[1]Category Mapping'!A:B,2,0),VLOOKUP(N975,'[1]Category Mapping'!A:B,2,0)),"Other")</f>
        <v>Equity Essential</v>
      </c>
      <c r="AA975" s="7">
        <v>12200214.520928966</v>
      </c>
      <c r="AB975" s="6"/>
    </row>
    <row r="976" spans="1:28">
      <c r="A976" t="s">
        <v>5937</v>
      </c>
      <c r="B976">
        <v>975</v>
      </c>
      <c r="C976" t="s">
        <v>5938</v>
      </c>
      <c r="D976" t="s">
        <v>5939</v>
      </c>
      <c r="E976" s="5" t="s">
        <v>29</v>
      </c>
      <c r="F976">
        <v>1</v>
      </c>
      <c r="G976" t="s">
        <v>5940</v>
      </c>
      <c r="H976">
        <v>554569103</v>
      </c>
      <c r="I976">
        <v>0.25</v>
      </c>
      <c r="J976">
        <v>0.28999999999999998</v>
      </c>
      <c r="K976" s="5">
        <v>44104</v>
      </c>
      <c r="L976" t="s">
        <v>32</v>
      </c>
      <c r="M976" t="s">
        <v>357</v>
      </c>
      <c r="N976" t="s">
        <v>150</v>
      </c>
      <c r="P976" s="6" t="s">
        <v>2601</v>
      </c>
      <c r="Q976" t="s">
        <v>5941</v>
      </c>
      <c r="R976" s="6">
        <f ca="1">IFERROR(IF(AND(OR(P976="Global X Investments Canada Inc",P976="Fidelity Investments Canada ULC",P976="3iQ Corp."), ISNUMBER(SEARCH("/U", A976))), 0, VLOOKUP(A976,'[1]aum (BBG)'!$A:$D,2,FALSE)),0)</f>
        <v>0</v>
      </c>
      <c r="S976" s="6">
        <f ca="1">IFERROR(IF(AND(OR(P976="Global X Investments Canada Inc",P976="Fidelity Investments Canada ULC",P976="3iQ Corp."), ISNUMBER(SEARCH("/U", A976))), 0, VLOOKUP(A976,'[1]fund_flow (BBG)'!$A:$D,2,FALSE)),0)</f>
        <v>0</v>
      </c>
      <c r="T976" s="6">
        <f ca="1">IFERROR(IF(AND(OR(P976="Global X Investments Canada Inc",P976="Fidelity Investments Canada ULC",P976="3iQ Corp."), ISNUMBER(SEARCH("/U", A976))), 0, VLOOKUP(A976,'[1]fund_flow (BBG)'!$A:$D,4,FALSE)),0)</f>
        <v>0</v>
      </c>
      <c r="U976" s="6">
        <f ca="1">IFERROR(IF(AND(OR(P976="Global X Investments Canada Inc",P976="Fidelity Investments Canada ULC",P976="3iQ Corp."), ISNUMBER(SEARCH("/U", A976))), 0, VLOOKUP(A976,'[1]fund_flow (BBG)'!$E:$F,2,FALSE)),0)</f>
        <v>0</v>
      </c>
      <c r="V976" s="6">
        <f ca="1">IFERROR(IF(AND(OR(P976="Global X Investments Canada Inc",P976="Fidelity Investments Canada ULC",P976="3iQ Corp."), ISNUMBER(SEARCH("/U", A976))), 0, VLOOKUP(A976,'[1]fund_flow (BBG)'!$G:$H,2,FALSE)),0)</f>
        <v>0</v>
      </c>
      <c r="W976" s="6">
        <f ca="1">IFERROR(IF(AND(OR(P976="Global X Investments Canada Inc",P976="Fidelity Investments Canada ULC",P976="3iQ Corp."), ISNUMBER(SEARCH("/U", A976))), 0, VLOOKUP(A976,'[1]fund_flow (BBG)'!$I:$J,2,FALSE)),0)</f>
        <v>0</v>
      </c>
      <c r="X976" s="6">
        <f ca="1">IFERROR(VLOOKUP(A976,'[1]num_trades (BBG)'!$A:$C,2,FALSE),0)</f>
        <v>0</v>
      </c>
      <c r="Y976" s="6">
        <f ca="1">IFERROR(VLOOKUP(A976,'[1]Turnover (BBG)'!$A:$C,2,FALSE),0)</f>
        <v>0</v>
      </c>
      <c r="Z976" s="6" t="str">
        <f>+IFERROR(IFERROR(VLOOKUP(M976,'[1]Category Mapping'!A:B,2,0),VLOOKUP(N976,'[1]Category Mapping'!A:B,2,0)),"Other")</f>
        <v>Other</v>
      </c>
      <c r="AA976" s="7">
        <v>7847764.2059326172</v>
      </c>
      <c r="AB976" s="6"/>
    </row>
    <row r="977" spans="1:28">
      <c r="A977" t="s">
        <v>5942</v>
      </c>
      <c r="B977">
        <v>976</v>
      </c>
      <c r="C977" t="s">
        <v>5943</v>
      </c>
      <c r="D977" t="s">
        <v>5944</v>
      </c>
      <c r="E977" s="5" t="s">
        <v>29</v>
      </c>
      <c r="F977">
        <v>1</v>
      </c>
      <c r="G977" t="s">
        <v>5945</v>
      </c>
      <c r="H977">
        <v>554569202</v>
      </c>
      <c r="I977">
        <v>0.25</v>
      </c>
      <c r="J977">
        <v>0.28999999999999998</v>
      </c>
      <c r="K977" s="5">
        <v>44104</v>
      </c>
      <c r="L977" t="s">
        <v>32</v>
      </c>
      <c r="M977" t="s">
        <v>357</v>
      </c>
      <c r="N977" t="s">
        <v>150</v>
      </c>
      <c r="P977" s="6" t="s">
        <v>2601</v>
      </c>
      <c r="Q977" t="s">
        <v>5946</v>
      </c>
      <c r="R977" s="6">
        <f ca="1">IFERROR(IF(AND(OR(P977="Global X Investments Canada Inc",P977="Fidelity Investments Canada ULC",P977="3iQ Corp."), ISNUMBER(SEARCH("/U", A977))), 0, VLOOKUP(A977,'[1]aum (BBG)'!$A:$D,2,FALSE)),0)</f>
        <v>0</v>
      </c>
      <c r="S977" s="6">
        <f ca="1">IFERROR(IF(AND(OR(P977="Global X Investments Canada Inc",P977="Fidelity Investments Canada ULC",P977="3iQ Corp."), ISNUMBER(SEARCH("/U", A977))), 0, VLOOKUP(A977,'[1]fund_flow (BBG)'!$A:$D,2,FALSE)),0)</f>
        <v>0</v>
      </c>
      <c r="T977" s="6">
        <f ca="1">IFERROR(IF(AND(OR(P977="Global X Investments Canada Inc",P977="Fidelity Investments Canada ULC",P977="3iQ Corp."), ISNUMBER(SEARCH("/U", A977))), 0, VLOOKUP(A977,'[1]fund_flow (BBG)'!$A:$D,4,FALSE)),0)</f>
        <v>0</v>
      </c>
      <c r="U977" s="6">
        <f ca="1">IFERROR(IF(AND(OR(P977="Global X Investments Canada Inc",P977="Fidelity Investments Canada ULC",P977="3iQ Corp."), ISNUMBER(SEARCH("/U", A977))), 0, VLOOKUP(A977,'[1]fund_flow (BBG)'!$E:$F,2,FALSE)),0)</f>
        <v>0</v>
      </c>
      <c r="V977" s="6">
        <f ca="1">IFERROR(IF(AND(OR(P977="Global X Investments Canada Inc",P977="Fidelity Investments Canada ULC",P977="3iQ Corp."), ISNUMBER(SEARCH("/U", A977))), 0, VLOOKUP(A977,'[1]fund_flow (BBG)'!$G:$H,2,FALSE)),0)</f>
        <v>0</v>
      </c>
      <c r="W977" s="6">
        <f ca="1">IFERROR(IF(AND(OR(P977="Global X Investments Canada Inc",P977="Fidelity Investments Canada ULC",P977="3iQ Corp."), ISNUMBER(SEARCH("/U", A977))), 0, VLOOKUP(A977,'[1]fund_flow (BBG)'!$I:$J,2,FALSE)),0)</f>
        <v>0</v>
      </c>
      <c r="X977" s="6">
        <f ca="1">IFERROR(VLOOKUP(A977,'[1]num_trades (BBG)'!$A:$C,2,FALSE),0)</f>
        <v>0</v>
      </c>
      <c r="Y977" s="6">
        <f ca="1">IFERROR(VLOOKUP(A977,'[1]Turnover (BBG)'!$A:$C,2,FALSE),0)</f>
        <v>0</v>
      </c>
      <c r="Z977" s="6" t="str">
        <f>+IFERROR(IFERROR(VLOOKUP(M977,'[1]Category Mapping'!A:B,2,0),VLOOKUP(N977,'[1]Category Mapping'!A:B,2,0)),"Other")</f>
        <v>Other</v>
      </c>
      <c r="AA977" s="7">
        <v>5207811.5288897604</v>
      </c>
      <c r="AB977" s="6"/>
    </row>
    <row r="978" spans="1:28">
      <c r="A978" t="s">
        <v>5947</v>
      </c>
      <c r="B978">
        <v>977</v>
      </c>
      <c r="C978" t="s">
        <v>5948</v>
      </c>
      <c r="D978" t="s">
        <v>5949</v>
      </c>
      <c r="E978" s="5" t="s">
        <v>29</v>
      </c>
      <c r="F978">
        <v>1</v>
      </c>
      <c r="G978" t="s">
        <v>5950</v>
      </c>
      <c r="H978">
        <v>353547102</v>
      </c>
      <c r="I978">
        <v>0.8</v>
      </c>
      <c r="J978">
        <v>1.02</v>
      </c>
      <c r="K978" s="5">
        <v>44104</v>
      </c>
      <c r="L978" t="s">
        <v>32</v>
      </c>
      <c r="M978" t="s">
        <v>357</v>
      </c>
      <c r="N978" t="s">
        <v>115</v>
      </c>
      <c r="P978" s="6" t="s">
        <v>3194</v>
      </c>
      <c r="Q978" t="s">
        <v>5951</v>
      </c>
      <c r="R978" s="6">
        <f ca="1">IFERROR(IF(AND(OR(P978="Global X Investments Canada Inc",P978="Fidelity Investments Canada ULC",P978="3iQ Corp."), ISNUMBER(SEARCH("/U", A978))), 0, VLOOKUP(A978,'[1]aum (BBG)'!$A:$D,2,FALSE)),0)</f>
        <v>13327387.237548828</v>
      </c>
      <c r="S978" s="6">
        <f ca="1">IFERROR(IF(AND(OR(P978="Global X Investments Canada Inc",P978="Fidelity Investments Canada ULC",P978="3iQ Corp."), ISNUMBER(SEARCH("/U", A978))), 0, VLOOKUP(A978,'[1]fund_flow (BBG)'!$A:$D,2,FALSE)),0)</f>
        <v>0</v>
      </c>
      <c r="T978" s="6">
        <f ca="1">IFERROR(IF(AND(OR(P978="Global X Investments Canada Inc",P978="Fidelity Investments Canada ULC",P978="3iQ Corp."), ISNUMBER(SEARCH("/U", A978))), 0, VLOOKUP(A978,'[1]fund_flow (BBG)'!$A:$D,4,FALSE)),0)</f>
        <v>0</v>
      </c>
      <c r="U978" s="6">
        <f ca="1">IFERROR(IF(AND(OR(P978="Global X Investments Canada Inc",P978="Fidelity Investments Canada ULC",P978="3iQ Corp."), ISNUMBER(SEARCH("/U", A978))), 0, VLOOKUP(A978,'[1]fund_flow (BBG)'!$E:$F,2,FALSE)),0)</f>
        <v>1283600.2075000009</v>
      </c>
      <c r="V978" s="6">
        <f ca="1">IFERROR(IF(AND(OR(P978="Global X Investments Canada Inc",P978="Fidelity Investments Canada ULC",P978="3iQ Corp."), ISNUMBER(SEARCH("/U", A978))), 0, VLOOKUP(A978,'[1]fund_flow (BBG)'!$G:$H,2,FALSE)),0)</f>
        <v>0</v>
      </c>
      <c r="W978" s="6">
        <f ca="1">IFERROR(IF(AND(OR(P978="Global X Investments Canada Inc",P978="Fidelity Investments Canada ULC",P978="3iQ Corp."), ISNUMBER(SEARCH("/U", A978))), 0, VLOOKUP(A978,'[1]fund_flow (BBG)'!$I:$J,2,FALSE)),0)</f>
        <v>1283600.2075000009</v>
      </c>
      <c r="X978" s="6">
        <f ca="1">IFERROR(VLOOKUP(A978,'[1]num_trades (BBG)'!$A:$C,2,FALSE),0)</f>
        <v>59</v>
      </c>
      <c r="Y978" s="6">
        <f ca="1">IFERROR(VLOOKUP(A978,'[1]Turnover (BBG)'!$A:$C,2,FALSE),0)</f>
        <v>202292.64</v>
      </c>
      <c r="Z978" s="6" t="str">
        <f>+IFERROR(IFERROR(VLOOKUP(M978,'[1]Category Mapping'!A:B,2,0),VLOOKUP(N978,'[1]Category Mapping'!A:B,2,0)),"Other")</f>
        <v>Other</v>
      </c>
      <c r="AA978" s="7">
        <v>17734917.259216309</v>
      </c>
      <c r="AB978" s="6"/>
    </row>
    <row r="979" spans="1:28">
      <c r="A979" t="s">
        <v>5952</v>
      </c>
      <c r="B979">
        <v>978</v>
      </c>
      <c r="C979" t="s">
        <v>5953</v>
      </c>
      <c r="D979" t="s">
        <v>5954</v>
      </c>
      <c r="E979" s="5" t="s">
        <v>29</v>
      </c>
      <c r="F979">
        <v>1</v>
      </c>
      <c r="G979" t="s">
        <v>5955</v>
      </c>
      <c r="H979">
        <v>554547109</v>
      </c>
      <c r="I979">
        <v>0.4</v>
      </c>
      <c r="J979">
        <v>0.45</v>
      </c>
      <c r="K979" s="5">
        <v>44104</v>
      </c>
      <c r="L979" t="s">
        <v>32</v>
      </c>
      <c r="M979" t="s">
        <v>142</v>
      </c>
      <c r="N979" t="s">
        <v>143</v>
      </c>
      <c r="P979" s="6" t="s">
        <v>2601</v>
      </c>
      <c r="Q979" t="s">
        <v>5956</v>
      </c>
      <c r="R979" s="6">
        <f ca="1">IFERROR(IF(AND(OR(P979="Global X Investments Canada Inc",P979="Fidelity Investments Canada ULC",P979="3iQ Corp."), ISNUMBER(SEARCH("/U", A979))), 0, VLOOKUP(A979,'[1]aum (BBG)'!$A:$D,2,FALSE)),0)</f>
        <v>28319919.204711914</v>
      </c>
      <c r="S979" s="6">
        <f ca="1">IFERROR(IF(AND(OR(P979="Global X Investments Canada Inc",P979="Fidelity Investments Canada ULC",P979="3iQ Corp."), ISNUMBER(SEARCH("/U", A979))), 0, VLOOKUP(A979,'[1]fund_flow (BBG)'!$A:$D,2,FALSE)),0)</f>
        <v>0</v>
      </c>
      <c r="T979" s="6">
        <f ca="1">IFERROR(IF(AND(OR(P979="Global X Investments Canada Inc",P979="Fidelity Investments Canada ULC",P979="3iQ Corp."), ISNUMBER(SEARCH("/U", A979))), 0, VLOOKUP(A979,'[1]fund_flow (BBG)'!$A:$D,4,FALSE)),0)</f>
        <v>0</v>
      </c>
      <c r="U979" s="6">
        <f ca="1">IFERROR(IF(AND(OR(P979="Global X Investments Canada Inc",P979="Fidelity Investments Canada ULC",P979="3iQ Corp."), ISNUMBER(SEARCH("/U", A979))), 0, VLOOKUP(A979,'[1]fund_flow (BBG)'!$E:$F,2,FALSE)),0)</f>
        <v>0</v>
      </c>
      <c r="V979" s="6">
        <f ca="1">IFERROR(IF(AND(OR(P979="Global X Investments Canada Inc",P979="Fidelity Investments Canada ULC",P979="3iQ Corp."), ISNUMBER(SEARCH("/U", A979))), 0, VLOOKUP(A979,'[1]fund_flow (BBG)'!$G:$H,2,FALSE)),0)</f>
        <v>3975962.1832499993</v>
      </c>
      <c r="W979" s="6">
        <f ca="1">IFERROR(IF(AND(OR(P979="Global X Investments Canada Inc",P979="Fidelity Investments Canada ULC",P979="3iQ Corp."), ISNUMBER(SEARCH("/U", A979))), 0, VLOOKUP(A979,'[1]fund_flow (BBG)'!$I:$J,2,FALSE)),0)</f>
        <v>7920070.5312499981</v>
      </c>
      <c r="X979" s="6">
        <f ca="1">IFERROR(VLOOKUP(A979,'[1]num_trades (BBG)'!$A:$C,2,FALSE),0)</f>
        <v>122</v>
      </c>
      <c r="Y979" s="6">
        <f ca="1">IFERROR(VLOOKUP(A979,'[1]Turnover (BBG)'!$A:$C,2,FALSE),0)</f>
        <v>1496031.7</v>
      </c>
      <c r="Z979" s="6" t="str">
        <f>+IFERROR(IFERROR(VLOOKUP(M979,'[1]Category Mapping'!A:B,2,0),VLOOKUP(N979,'[1]Category Mapping'!A:B,2,0)),"Other")</f>
        <v>Other</v>
      </c>
      <c r="AA979" s="7">
        <v>10337386.322021484</v>
      </c>
      <c r="AB979" s="6"/>
    </row>
    <row r="980" spans="1:28">
      <c r="A980" t="s">
        <v>5957</v>
      </c>
      <c r="B980">
        <v>979</v>
      </c>
      <c r="C980" t="s">
        <v>5958</v>
      </c>
      <c r="D980" t="s">
        <v>5959</v>
      </c>
      <c r="E980" s="5" t="s">
        <v>29</v>
      </c>
      <c r="F980">
        <v>1</v>
      </c>
      <c r="G980" t="s">
        <v>5960</v>
      </c>
      <c r="H980" t="s">
        <v>5961</v>
      </c>
      <c r="I980">
        <v>0.15</v>
      </c>
      <c r="J980">
        <v>0.16</v>
      </c>
      <c r="K980" s="5">
        <v>44104</v>
      </c>
      <c r="L980" t="s">
        <v>32</v>
      </c>
      <c r="M980" t="s">
        <v>286</v>
      </c>
      <c r="N980" t="s">
        <v>287</v>
      </c>
      <c r="P980" s="6" t="s">
        <v>1043</v>
      </c>
      <c r="Q980" t="s">
        <v>5962</v>
      </c>
      <c r="R980" s="6">
        <f ca="1">IFERROR(IF(AND(OR(P980="Global X Investments Canada Inc",P980="Fidelity Investments Canada ULC",P980="3iQ Corp."), ISNUMBER(SEARCH("/U", A980))), 0, VLOOKUP(A980,'[1]aum (BBG)'!$A:$D,2,FALSE)),0)</f>
        <v>96415500.640869141</v>
      </c>
      <c r="S980" s="6">
        <f ca="1">IFERROR(IF(AND(OR(P980="Global X Investments Canada Inc",P980="Fidelity Investments Canada ULC",P980="3iQ Corp."), ISNUMBER(SEARCH("/U", A980))), 0, VLOOKUP(A980,'[1]fund_flow (BBG)'!$A:$D,2,FALSE)),0)</f>
        <v>-26020</v>
      </c>
      <c r="T980" s="6">
        <f ca="1">IFERROR(IF(AND(OR(P980="Global X Investments Canada Inc",P980="Fidelity Investments Canada ULC",P980="3iQ Corp."), ISNUMBER(SEARCH("/U", A980))), 0, VLOOKUP(A980,'[1]fund_flow (BBG)'!$A:$D,4,FALSE)),0)</f>
        <v>1887949.9999999932</v>
      </c>
      <c r="U980" s="6">
        <f ca="1">IFERROR(IF(AND(OR(P980="Global X Investments Canada Inc",P980="Fidelity Investments Canada ULC",P980="3iQ Corp."), ISNUMBER(SEARCH("/U", A980))), 0, VLOOKUP(A980,'[1]fund_flow (BBG)'!$E:$F,2,FALSE)),0)</f>
        <v>0</v>
      </c>
      <c r="V980" s="6">
        <f ca="1">IFERROR(IF(AND(OR(P980="Global X Investments Canada Inc",P980="Fidelity Investments Canada ULC",P980="3iQ Corp."), ISNUMBER(SEARCH("/U", A980))), 0, VLOOKUP(A980,'[1]fund_flow (BBG)'!$G:$H,2,FALSE)),0)</f>
        <v>1926440.0000000102</v>
      </c>
      <c r="W980" s="6">
        <f ca="1">IFERROR(IF(AND(OR(P980="Global X Investments Canada Inc",P980="Fidelity Investments Canada ULC",P980="3iQ Corp."), ISNUMBER(SEARCH("/U", A980))), 0, VLOOKUP(A980,'[1]fund_flow (BBG)'!$I:$J,2,FALSE)),0)</f>
        <v>3788370.0000000037</v>
      </c>
      <c r="X980" s="6">
        <f ca="1">IFERROR(VLOOKUP(A980,'[1]num_trades (BBG)'!$A:$C,2,FALSE),0)</f>
        <v>179</v>
      </c>
      <c r="Y980" s="6">
        <f ca="1">IFERROR(VLOOKUP(A980,'[1]Turnover (BBG)'!$A:$C,2,FALSE),0)</f>
        <v>3708502.1</v>
      </c>
      <c r="Z980" s="6" t="str">
        <f>+IFERROR(IFERROR(VLOOKUP(M980,'[1]Category Mapping'!A:B,2,0),VLOOKUP(N980,'[1]Category Mapping'!A:B,2,0)),"Other")</f>
        <v>Other</v>
      </c>
      <c r="AA980" s="7">
        <v>58450380.229949944</v>
      </c>
      <c r="AB980" s="6"/>
    </row>
    <row r="981" spans="1:28">
      <c r="A981" t="s">
        <v>5963</v>
      </c>
      <c r="B981">
        <v>980</v>
      </c>
      <c r="C981" t="s">
        <v>5964</v>
      </c>
      <c r="D981" t="s">
        <v>5965</v>
      </c>
      <c r="E981" s="5" t="s">
        <v>29</v>
      </c>
      <c r="F981">
        <v>1</v>
      </c>
      <c r="G981" t="s">
        <v>5966</v>
      </c>
      <c r="H981" t="s">
        <v>5967</v>
      </c>
      <c r="I981">
        <v>0.65</v>
      </c>
      <c r="J981">
        <v>0.65</v>
      </c>
      <c r="K981" s="5">
        <v>44104</v>
      </c>
      <c r="L981" t="s">
        <v>32</v>
      </c>
      <c r="M981" t="s">
        <v>286</v>
      </c>
      <c r="N981" t="s">
        <v>4246</v>
      </c>
      <c r="P981" s="6" t="s">
        <v>2864</v>
      </c>
      <c r="Q981" t="s">
        <v>5968</v>
      </c>
      <c r="R981" s="6">
        <f ca="1">IFERROR(IF(AND(OR(P981="Global X Investments Canada Inc",P981="Fidelity Investments Canada ULC",P981="3iQ Corp."), ISNUMBER(SEARCH("/U", A981))), 0, VLOOKUP(A981,'[1]aum (BBG)'!$A:$D,2,FALSE)),0)</f>
        <v>11978463.745117188</v>
      </c>
      <c r="S981" s="6">
        <f ca="1">IFERROR(IF(AND(OR(P981="Global X Investments Canada Inc",P981="Fidelity Investments Canada ULC",P981="3iQ Corp."), ISNUMBER(SEARCH("/U", A981))), 0, VLOOKUP(A981,'[1]fund_flow (BBG)'!$A:$D,2,FALSE)),0)</f>
        <v>847223.27500000072</v>
      </c>
      <c r="T981" s="6">
        <f ca="1">IFERROR(IF(AND(OR(P981="Global X Investments Canada Inc",P981="Fidelity Investments Canada ULC",P981="3iQ Corp."), ISNUMBER(SEARCH("/U", A981))), 0, VLOOKUP(A981,'[1]fund_flow (BBG)'!$A:$D,4,FALSE)),0)</f>
        <v>0</v>
      </c>
      <c r="U981" s="6">
        <f ca="1">IFERROR(IF(AND(OR(P981="Global X Investments Canada Inc",P981="Fidelity Investments Canada ULC",P981="3iQ Corp."), ISNUMBER(SEARCH("/U", A981))), 0, VLOOKUP(A981,'[1]fund_flow (BBG)'!$E:$F,2,FALSE)),0)</f>
        <v>-862125.85000000079</v>
      </c>
      <c r="V981" s="6">
        <f ca="1">IFERROR(IF(AND(OR(P981="Global X Investments Canada Inc",P981="Fidelity Investments Canada ULC",P981="3iQ Corp."), ISNUMBER(SEARCH("/U", A981))), 0, VLOOKUP(A981,'[1]fund_flow (BBG)'!$G:$H,2,FALSE)),0)</f>
        <v>0</v>
      </c>
      <c r="W981" s="6">
        <f ca="1">IFERROR(IF(AND(OR(P981="Global X Investments Canada Inc",P981="Fidelity Investments Canada ULC",P981="3iQ Corp."), ISNUMBER(SEARCH("/U", A981))), 0, VLOOKUP(A981,'[1]fund_flow (BBG)'!$I:$J,2,FALSE)),0)</f>
        <v>-1710989.8249999997</v>
      </c>
      <c r="X981" s="6">
        <f ca="1">IFERROR(VLOOKUP(A981,'[1]num_trades (BBG)'!$A:$C,2,FALSE),0)</f>
        <v>75</v>
      </c>
      <c r="Y981" s="6">
        <f ca="1">IFERROR(VLOOKUP(A981,'[1]Turnover (BBG)'!$A:$C,2,FALSE),0)</f>
        <v>474138.77</v>
      </c>
      <c r="Z981" s="6" t="str">
        <f>+IFERROR(IFERROR(VLOOKUP(M981,'[1]Category Mapping'!A:B,2,0),VLOOKUP(N981,'[1]Category Mapping'!A:B,2,0)),"Other")</f>
        <v>Other</v>
      </c>
      <c r="AA981" s="7">
        <v>12301317.644119263</v>
      </c>
      <c r="AB981" s="6"/>
    </row>
    <row r="982" spans="1:28">
      <c r="A982" t="s">
        <v>5969</v>
      </c>
      <c r="B982">
        <v>981</v>
      </c>
      <c r="C982" t="s">
        <v>5970</v>
      </c>
      <c r="D982" t="s">
        <v>5971</v>
      </c>
      <c r="E982" s="5">
        <v>45440</v>
      </c>
      <c r="F982">
        <v>1</v>
      </c>
      <c r="G982" t="s">
        <v>5972</v>
      </c>
      <c r="H982" t="s">
        <v>5973</v>
      </c>
      <c r="I982">
        <v>0.65</v>
      </c>
      <c r="J982">
        <v>0.65</v>
      </c>
      <c r="K982" s="5">
        <v>44104</v>
      </c>
      <c r="L982" t="s">
        <v>32</v>
      </c>
      <c r="M982" t="s">
        <v>586</v>
      </c>
      <c r="N982" t="s">
        <v>587</v>
      </c>
      <c r="P982" s="6" t="s">
        <v>2864</v>
      </c>
      <c r="Q982" t="s">
        <v>5974</v>
      </c>
      <c r="R982" s="6">
        <f ca="1">IFERROR(IF(AND(OR(P982="Global X Investments Canada Inc",P982="Fidelity Investments Canada ULC",P982="3iQ Corp."), ISNUMBER(SEARCH("/U", A982))), 0, VLOOKUP(A982,'[1]aum (BBG)'!$A:$D,2,FALSE)),0)</f>
        <v>0</v>
      </c>
      <c r="S982" s="6">
        <f ca="1">IFERROR(IF(AND(OR(P982="Global X Investments Canada Inc",P982="Fidelity Investments Canada ULC",P982="3iQ Corp."), ISNUMBER(SEARCH("/U", A982))), 0, VLOOKUP(A982,'[1]fund_flow (BBG)'!$A:$D,2,FALSE)),0)</f>
        <v>0</v>
      </c>
      <c r="T982" s="6">
        <f ca="1">IFERROR(IF(AND(OR(P982="Global X Investments Canada Inc",P982="Fidelity Investments Canada ULC",P982="3iQ Corp."), ISNUMBER(SEARCH("/U", A982))), 0, VLOOKUP(A982,'[1]fund_flow (BBG)'!$A:$D,4,FALSE)),0)</f>
        <v>0</v>
      </c>
      <c r="U982" s="6">
        <f ca="1">IFERROR(IF(AND(OR(P982="Global X Investments Canada Inc",P982="Fidelity Investments Canada ULC",P982="3iQ Corp."), ISNUMBER(SEARCH("/U", A982))), 0, VLOOKUP(A982,'[1]fund_flow (BBG)'!$E:$F,2,FALSE)),0)</f>
        <v>0</v>
      </c>
      <c r="V982" s="6">
        <f ca="1">IFERROR(IF(AND(OR(P982="Global X Investments Canada Inc",P982="Fidelity Investments Canada ULC",P982="3iQ Corp."), ISNUMBER(SEARCH("/U", A982))), 0, VLOOKUP(A982,'[1]fund_flow (BBG)'!$G:$H,2,FALSE)),0)</f>
        <v>0</v>
      </c>
      <c r="W982" s="6">
        <f ca="1">IFERROR(IF(AND(OR(P982="Global X Investments Canada Inc",P982="Fidelity Investments Canada ULC",P982="3iQ Corp."), ISNUMBER(SEARCH("/U", A982))), 0, VLOOKUP(A982,'[1]fund_flow (BBG)'!$I:$J,2,FALSE)),0)</f>
        <v>0</v>
      </c>
      <c r="X982" s="6">
        <f ca="1">IFERROR(VLOOKUP(A982,'[1]num_trades (BBG)'!$A:$C,2,FALSE),0)</f>
        <v>0</v>
      </c>
      <c r="Y982" s="6">
        <f ca="1">IFERROR(VLOOKUP(A982,'[1]Turnover (BBG)'!$A:$C,2,FALSE),0)</f>
        <v>0</v>
      </c>
      <c r="Z982" s="6" t="str">
        <f>+IFERROR(IFERROR(VLOOKUP(M982,'[1]Category Mapping'!A:B,2,0),VLOOKUP(N982,'[1]Category Mapping'!A:B,2,0)),"Other")</f>
        <v>Other</v>
      </c>
      <c r="AA982" s="7">
        <v>0</v>
      </c>
      <c r="AB982" s="6"/>
    </row>
    <row r="983" spans="1:28">
      <c r="A983" t="s">
        <v>5975</v>
      </c>
      <c r="B983">
        <v>982</v>
      </c>
      <c r="C983" t="s">
        <v>5976</v>
      </c>
      <c r="D983" t="s">
        <v>5977</v>
      </c>
      <c r="E983" s="5" t="s">
        <v>29</v>
      </c>
      <c r="F983">
        <v>1</v>
      </c>
      <c r="G983" t="s">
        <v>5978</v>
      </c>
      <c r="H983" t="s">
        <v>5979</v>
      </c>
      <c r="I983">
        <v>0.3</v>
      </c>
      <c r="J983">
        <v>0.45</v>
      </c>
      <c r="K983" s="5">
        <v>44104</v>
      </c>
      <c r="L983" t="s">
        <v>32</v>
      </c>
      <c r="M983" t="s">
        <v>586</v>
      </c>
      <c r="N983" t="s">
        <v>587</v>
      </c>
      <c r="P983" s="6" t="s">
        <v>4384</v>
      </c>
      <c r="Q983" t="s">
        <v>5980</v>
      </c>
      <c r="R983" s="6">
        <f ca="1">IFERROR(IF(AND(OR(P983="Global X Investments Canada Inc",P983="Fidelity Investments Canada ULC",P983="3iQ Corp."), ISNUMBER(SEARCH("/U", A983))), 0, VLOOKUP(A983,'[1]aum (BBG)'!$A:$D,2,FALSE)),0)</f>
        <v>45043997.764587402</v>
      </c>
      <c r="S983" s="6">
        <f ca="1">IFERROR(IF(AND(OR(P983="Global X Investments Canada Inc",P983="Fidelity Investments Canada ULC",P983="3iQ Corp."), ISNUMBER(SEARCH("/U", A983))), 0, VLOOKUP(A983,'[1]fund_flow (BBG)'!$A:$D,2,FALSE)),0)</f>
        <v>0</v>
      </c>
      <c r="T983" s="6">
        <f ca="1">IFERROR(IF(AND(OR(P983="Global X Investments Canada Inc",P983="Fidelity Investments Canada ULC",P983="3iQ Corp."), ISNUMBER(SEARCH("/U", A983))), 0, VLOOKUP(A983,'[1]fund_flow (BBG)'!$A:$D,4,FALSE)),0)</f>
        <v>1356295.0000000033</v>
      </c>
      <c r="U983" s="6">
        <f ca="1">IFERROR(IF(AND(OR(P983="Global X Investments Canada Inc",P983="Fidelity Investments Canada ULC",P983="3iQ Corp."), ISNUMBER(SEARCH("/U", A983))), 0, VLOOKUP(A983,'[1]fund_flow (BBG)'!$E:$F,2,FALSE)),0)</f>
        <v>0</v>
      </c>
      <c r="V983" s="6">
        <f ca="1">IFERROR(IF(AND(OR(P983="Global X Investments Canada Inc",P983="Fidelity Investments Canada ULC",P983="3iQ Corp."), ISNUMBER(SEARCH("/U", A983))), 0, VLOOKUP(A983,'[1]fund_flow (BBG)'!$G:$H,2,FALSE)),0)</f>
        <v>450432.49999999837</v>
      </c>
      <c r="W983" s="6">
        <f ca="1">IFERROR(IF(AND(OR(P983="Global X Investments Canada Inc",P983="Fidelity Investments Canada ULC",P983="3iQ Corp."), ISNUMBER(SEARCH("/U", A983))), 0, VLOOKUP(A983,'[1]fund_flow (BBG)'!$I:$J,2,FALSE)),0)</f>
        <v>1806727.5000000019</v>
      </c>
      <c r="X983" s="6">
        <f ca="1">IFERROR(VLOOKUP(A983,'[1]num_trades (BBG)'!$A:$C,2,FALSE),0)</f>
        <v>50</v>
      </c>
      <c r="Y983" s="6">
        <f ca="1">IFERROR(VLOOKUP(A983,'[1]Turnover (BBG)'!$A:$C,2,FALSE),0)</f>
        <v>284320.71999999997</v>
      </c>
      <c r="Z983" s="6" t="str">
        <f>+IFERROR(IFERROR(VLOOKUP(M983,'[1]Category Mapping'!A:B,2,0),VLOOKUP(N983,'[1]Category Mapping'!A:B,2,0)),"Other")</f>
        <v>Other</v>
      </c>
      <c r="AA983" s="7">
        <v>9969575.7865905762</v>
      </c>
      <c r="AB983" s="6"/>
    </row>
    <row r="984" spans="1:28">
      <c r="A984" t="s">
        <v>5981</v>
      </c>
      <c r="B984">
        <v>983</v>
      </c>
      <c r="C984" t="s">
        <v>5982</v>
      </c>
      <c r="D984" t="s">
        <v>5983</v>
      </c>
      <c r="E984" s="5" t="s">
        <v>29</v>
      </c>
      <c r="F984">
        <v>1</v>
      </c>
      <c r="G984" t="s">
        <v>5984</v>
      </c>
      <c r="H984" t="s">
        <v>5985</v>
      </c>
      <c r="I984">
        <v>0.3</v>
      </c>
      <c r="J984">
        <v>0.46</v>
      </c>
      <c r="K984" s="5">
        <v>44104</v>
      </c>
      <c r="L984" t="s">
        <v>32</v>
      </c>
      <c r="M984" t="s">
        <v>586</v>
      </c>
      <c r="N984" t="s">
        <v>587</v>
      </c>
      <c r="P984" s="6" t="s">
        <v>4384</v>
      </c>
      <c r="Q984" t="s">
        <v>5986</v>
      </c>
      <c r="R984" s="6">
        <f ca="1">IFERROR(IF(AND(OR(P984="Global X Investments Canada Inc",P984="Fidelity Investments Canada ULC",P984="3iQ Corp."), ISNUMBER(SEARCH("/U", A984))), 0, VLOOKUP(A984,'[1]aum (BBG)'!$A:$D,2,FALSE)),0)</f>
        <v>97206978.475570679</v>
      </c>
      <c r="S984" s="6">
        <f ca="1">IFERROR(IF(AND(OR(P984="Global X Investments Canada Inc",P984="Fidelity Investments Canada ULC",P984="3iQ Corp."), ISNUMBER(SEARCH("/U", A984))), 0, VLOOKUP(A984,'[1]fund_flow (BBG)'!$A:$D,2,FALSE)),0)</f>
        <v>898245.00000001292</v>
      </c>
      <c r="T984" s="6">
        <f ca="1">IFERROR(IF(AND(OR(P984="Global X Investments Canada Inc",P984="Fidelity Investments Canada ULC",P984="3iQ Corp."), ISNUMBER(SEARCH("/U", A984))), 0, VLOOKUP(A984,'[1]fund_flow (BBG)'!$A:$D,4,FALSE)),0)</f>
        <v>-895005.00000001269</v>
      </c>
      <c r="U984" s="6">
        <f ca="1">IFERROR(IF(AND(OR(P984="Global X Investments Canada Inc",P984="Fidelity Investments Canada ULC",P984="3iQ Corp."), ISNUMBER(SEARCH("/U", A984))), 0, VLOOKUP(A984,'[1]fund_flow (BBG)'!$E:$F,2,FALSE)),0)</f>
        <v>448750.00000000634</v>
      </c>
      <c r="V984" s="6">
        <f ca="1">IFERROR(IF(AND(OR(P984="Global X Investments Canada Inc",P984="Fidelity Investments Canada ULC",P984="3iQ Corp."), ISNUMBER(SEARCH("/U", A984))), 0, VLOOKUP(A984,'[1]fund_flow (BBG)'!$G:$H,2,FALSE)),0)</f>
        <v>0</v>
      </c>
      <c r="W984" s="6">
        <f ca="1">IFERROR(IF(AND(OR(P984="Global X Investments Canada Inc",P984="Fidelity Investments Canada ULC",P984="3iQ Corp."), ISNUMBER(SEARCH("/U", A984))), 0, VLOOKUP(A984,'[1]fund_flow (BBG)'!$I:$J,2,FALSE)),0)</f>
        <v>2692215.0000000065</v>
      </c>
      <c r="X984" s="6">
        <f ca="1">IFERROR(VLOOKUP(A984,'[1]num_trades (BBG)'!$A:$C,2,FALSE),0)</f>
        <v>217</v>
      </c>
      <c r="Y984" s="6">
        <f ca="1">IFERROR(VLOOKUP(A984,'[1]Turnover (BBG)'!$A:$C,2,FALSE),0)</f>
        <v>1377546.15</v>
      </c>
      <c r="Z984" s="6" t="str">
        <f>+IFERROR(IFERROR(VLOOKUP(M984,'[1]Category Mapping'!A:B,2,0),VLOOKUP(N984,'[1]Category Mapping'!A:B,2,0)),"Other")</f>
        <v>Other</v>
      </c>
      <c r="AA984" s="7">
        <v>65433741.550445557</v>
      </c>
      <c r="AB984" s="6"/>
    </row>
    <row r="985" spans="1:28">
      <c r="A985" t="s">
        <v>5987</v>
      </c>
      <c r="B985">
        <v>984</v>
      </c>
      <c r="C985" t="s">
        <v>5988</v>
      </c>
      <c r="D985" t="s">
        <v>5989</v>
      </c>
      <c r="E985" s="5" t="s">
        <v>29</v>
      </c>
      <c r="F985">
        <v>1</v>
      </c>
      <c r="G985" t="s">
        <v>5990</v>
      </c>
      <c r="H985" t="s">
        <v>5991</v>
      </c>
      <c r="I985">
        <v>0.3</v>
      </c>
      <c r="J985">
        <v>0.45</v>
      </c>
      <c r="K985" s="5">
        <v>44104</v>
      </c>
      <c r="L985" t="s">
        <v>32</v>
      </c>
      <c r="M985" t="s">
        <v>586</v>
      </c>
      <c r="N985" t="s">
        <v>587</v>
      </c>
      <c r="P985" s="6" t="s">
        <v>4384</v>
      </c>
      <c r="Q985" t="s">
        <v>5992</v>
      </c>
      <c r="R985" s="6">
        <f ca="1">IFERROR(IF(AND(OR(P985="Global X Investments Canada Inc",P985="Fidelity Investments Canada ULC",P985="3iQ Corp."), ISNUMBER(SEARCH("/U", A985))), 0, VLOOKUP(A985,'[1]aum (BBG)'!$A:$D,2,FALSE)),0)</f>
        <v>6377629.9476623535</v>
      </c>
      <c r="S985" s="6">
        <f ca="1">IFERROR(IF(AND(OR(P985="Global X Investments Canada Inc",P985="Fidelity Investments Canada ULC",P985="3iQ Corp."), ISNUMBER(SEARCH("/U", A985))), 0, VLOOKUP(A985,'[1]fund_flow (BBG)'!$A:$D,2,FALSE)),0)</f>
        <v>0</v>
      </c>
      <c r="T985" s="6">
        <f ca="1">IFERROR(IF(AND(OR(P985="Global X Investments Canada Inc",P985="Fidelity Investments Canada ULC",P985="3iQ Corp."), ISNUMBER(SEARCH("/U", A985))), 0, VLOOKUP(A985,'[1]fund_flow (BBG)'!$A:$D,4,FALSE)),0)</f>
        <v>911204.99999999977</v>
      </c>
      <c r="U985" s="6">
        <f ca="1">IFERROR(IF(AND(OR(P985="Global X Investments Canada Inc",P985="Fidelity Investments Canada ULC",P985="3iQ Corp."), ISNUMBER(SEARCH("/U", A985))), 0, VLOOKUP(A985,'[1]fund_flow (BBG)'!$E:$F,2,FALSE)),0)</f>
        <v>0</v>
      </c>
      <c r="V985" s="6">
        <f ca="1">IFERROR(IF(AND(OR(P985="Global X Investments Canada Inc",P985="Fidelity Investments Canada ULC",P985="3iQ Corp."), ISNUMBER(SEARCH("/U", A985))), 0, VLOOKUP(A985,'[1]fund_flow (BBG)'!$G:$H,2,FALSE)),0)</f>
        <v>0</v>
      </c>
      <c r="W985" s="6">
        <f ca="1">IFERROR(IF(AND(OR(P985="Global X Investments Canada Inc",P985="Fidelity Investments Canada ULC",P985="3iQ Corp."), ISNUMBER(SEARCH("/U", A985))), 0, VLOOKUP(A985,'[1]fund_flow (BBG)'!$I:$J,2,FALSE)),0)</f>
        <v>911204.99999999977</v>
      </c>
      <c r="X985" s="6">
        <f ca="1">IFERROR(VLOOKUP(A985,'[1]num_trades (BBG)'!$A:$C,2,FALSE),0)</f>
        <v>27</v>
      </c>
      <c r="Y985" s="6">
        <f ca="1">IFERROR(VLOOKUP(A985,'[1]Turnover (BBG)'!$A:$C,2,FALSE),0)</f>
        <v>376056.91000000003</v>
      </c>
      <c r="Z985" s="6" t="str">
        <f>+IFERROR(IFERROR(VLOOKUP(M985,'[1]Category Mapping'!A:B,2,0),VLOOKUP(N985,'[1]Category Mapping'!A:B,2,0)),"Other")</f>
        <v>Other</v>
      </c>
      <c r="AA985" s="7">
        <v>3646179.9621582031</v>
      </c>
      <c r="AB985" s="6"/>
    </row>
    <row r="986" spans="1:28">
      <c r="A986" t="s">
        <v>5993</v>
      </c>
      <c r="B986">
        <v>985</v>
      </c>
      <c r="C986" t="s">
        <v>5994</v>
      </c>
      <c r="D986" t="s">
        <v>5995</v>
      </c>
      <c r="E986" s="5" t="s">
        <v>29</v>
      </c>
      <c r="F986">
        <v>1</v>
      </c>
      <c r="G986" t="s">
        <v>5996</v>
      </c>
      <c r="H986" t="s">
        <v>5997</v>
      </c>
      <c r="I986">
        <v>0.03</v>
      </c>
      <c r="J986">
        <v>0.06</v>
      </c>
      <c r="K986" s="5">
        <v>44138</v>
      </c>
      <c r="L986" t="s">
        <v>32</v>
      </c>
      <c r="M986" t="s">
        <v>33</v>
      </c>
      <c r="N986" t="s">
        <v>34</v>
      </c>
      <c r="P986" s="6" t="s">
        <v>5998</v>
      </c>
      <c r="Q986" t="s">
        <v>5999</v>
      </c>
      <c r="R986" s="6">
        <f ca="1">IFERROR(IF(AND(OR(P986="Global X Investments Canada Inc",P986="Fidelity Investments Canada ULC",P986="3iQ Corp."), ISNUMBER(SEARCH("/U", A986))), 0, VLOOKUP(A986,'[1]aum (BBG)'!$A:$D,2,FALSE)),0)</f>
        <v>554585813.90380859</v>
      </c>
      <c r="S986" s="6">
        <f ca="1">IFERROR(IF(AND(OR(P986="Global X Investments Canada Inc",P986="Fidelity Investments Canada ULC",P986="3iQ Corp."), ISNUMBER(SEARCH("/U", A986))), 0, VLOOKUP(A986,'[1]fund_flow (BBG)'!$A:$D,2,FALSE)),0)</f>
        <v>7273884.9999999562</v>
      </c>
      <c r="T986" s="6">
        <f ca="1">IFERROR(IF(AND(OR(P986="Global X Investments Canada Inc",P986="Fidelity Investments Canada ULC",P986="3iQ Corp."), ISNUMBER(SEARCH("/U", A986))), 0, VLOOKUP(A986,'[1]fund_flow (BBG)'!$A:$D,4,FALSE)),0)</f>
        <v>9506529.9999999851</v>
      </c>
      <c r="U986" s="6">
        <f ca="1">IFERROR(IF(AND(OR(P986="Global X Investments Canada Inc",P986="Fidelity Investments Canada ULC",P986="3iQ Corp."), ISNUMBER(SEARCH("/U", A986))), 0, VLOOKUP(A986,'[1]fund_flow (BBG)'!$E:$F,2,FALSE)),0)</f>
        <v>1049837.5000000149</v>
      </c>
      <c r="V986" s="6">
        <f ca="1">IFERROR(IF(AND(OR(P986="Global X Investments Canada Inc",P986="Fidelity Investments Canada ULC",P986="3iQ Corp."), ISNUMBER(SEARCH("/U", A986))), 0, VLOOKUP(A986,'[1]fund_flow (BBG)'!$G:$H,2,FALSE)),0)</f>
        <v>-13742177.49999997</v>
      </c>
      <c r="W986" s="6">
        <f ca="1">IFERROR(IF(AND(OR(P986="Global X Investments Canada Inc",P986="Fidelity Investments Canada ULC",P986="3iQ Corp."), ISNUMBER(SEARCH("/U", A986))), 0, VLOOKUP(A986,'[1]fund_flow (BBG)'!$I:$J,2,FALSE)),0)</f>
        <v>-5254434.9999999991</v>
      </c>
      <c r="X986" s="6">
        <f ca="1">IFERROR(VLOOKUP(A986,'[1]num_trades (BBG)'!$A:$C,2,FALSE),0)</f>
        <v>174</v>
      </c>
      <c r="Y986" s="6">
        <f ca="1">IFERROR(VLOOKUP(A986,'[1]Turnover (BBG)'!$A:$C,2,FALSE),0)</f>
        <v>7227996.0999999996</v>
      </c>
      <c r="Z986" s="6" t="str">
        <f>+IFERROR(IFERROR(VLOOKUP(M986,'[1]Category Mapping'!A:B,2,0),VLOOKUP(N986,'[1]Category Mapping'!A:B,2,0)),"Other")</f>
        <v>Equity Essential</v>
      </c>
      <c r="AA986" s="7">
        <v>133372382.64083862</v>
      </c>
      <c r="AB986" s="6"/>
    </row>
    <row r="987" spans="1:28">
      <c r="A987" t="s">
        <v>6000</v>
      </c>
      <c r="B987">
        <v>986</v>
      </c>
      <c r="C987" t="s">
        <v>6001</v>
      </c>
      <c r="D987" t="s">
        <v>6002</v>
      </c>
      <c r="E987" s="5" t="s">
        <v>29</v>
      </c>
      <c r="F987">
        <v>1</v>
      </c>
      <c r="G987" t="s">
        <v>6003</v>
      </c>
      <c r="H987" t="s">
        <v>6004</v>
      </c>
      <c r="I987">
        <v>0.05</v>
      </c>
      <c r="J987">
        <v>0.09</v>
      </c>
      <c r="K987" s="5">
        <v>44138</v>
      </c>
      <c r="L987" t="s">
        <v>32</v>
      </c>
      <c r="M987" t="s">
        <v>480</v>
      </c>
      <c r="N987" t="s">
        <v>34</v>
      </c>
      <c r="P987" s="6" t="s">
        <v>5998</v>
      </c>
      <c r="Q987" t="s">
        <v>6005</v>
      </c>
      <c r="R987" s="6">
        <f ca="1">IFERROR(IF(AND(OR(P987="Global X Investments Canada Inc",P987="Fidelity Investments Canada ULC",P987="3iQ Corp."), ISNUMBER(SEARCH("/U", A987))), 0, VLOOKUP(A987,'[1]aum (BBG)'!$A:$D,2,FALSE)),0)</f>
        <v>3727669349.6704102</v>
      </c>
      <c r="S987" s="6">
        <f ca="1">IFERROR(IF(AND(OR(P987="Global X Investments Canada Inc",P987="Fidelity Investments Canada ULC",P987="3iQ Corp."), ISNUMBER(SEARCH("/U", A987))), 0, VLOOKUP(A987,'[1]fund_flow (BBG)'!$A:$D,2,FALSE)),0)</f>
        <v>17091990.000000246</v>
      </c>
      <c r="T987" s="6">
        <f ca="1">IFERROR(IF(AND(OR(P987="Global X Investments Canada Inc",P987="Fidelity Investments Canada ULC",P987="3iQ Corp."), ISNUMBER(SEARCH("/U", A987))), 0, VLOOKUP(A987,'[1]fund_flow (BBG)'!$A:$D,4,FALSE)),0)</f>
        <v>69190349.999999762</v>
      </c>
      <c r="U987" s="6">
        <f ca="1">IFERROR(IF(AND(OR(P987="Global X Investments Canada Inc",P987="Fidelity Investments Canada ULC",P987="3iQ Corp."), ISNUMBER(SEARCH("/U", A987))), 0, VLOOKUP(A987,'[1]fund_flow (BBG)'!$E:$F,2,FALSE)),0)</f>
        <v>99599539.999999881</v>
      </c>
      <c r="V987" s="6">
        <f ca="1">IFERROR(IF(AND(OR(P987="Global X Investments Canada Inc",P987="Fidelity Investments Canada ULC",P987="3iQ Corp."), ISNUMBER(SEARCH("/U", A987))), 0, VLOOKUP(A987,'[1]fund_flow (BBG)'!$G:$H,2,FALSE)),0)</f>
        <v>26409270.000000376</v>
      </c>
      <c r="W987" s="6">
        <f ca="1">IFERROR(IF(AND(OR(P987="Global X Investments Canada Inc",P987="Fidelity Investments Canada ULC",P987="3iQ Corp."), ISNUMBER(SEARCH("/U", A987))), 0, VLOOKUP(A987,'[1]fund_flow (BBG)'!$I:$J,2,FALSE)),0)</f>
        <v>229709509.99999988</v>
      </c>
      <c r="X987" s="6">
        <f ca="1">IFERROR(VLOOKUP(A987,'[1]num_trades (BBG)'!$A:$C,2,FALSE),0)</f>
        <v>253</v>
      </c>
      <c r="Y987" s="6">
        <f ca="1">IFERROR(VLOOKUP(A987,'[1]Turnover (BBG)'!$A:$C,2,FALSE),0)</f>
        <v>31051301</v>
      </c>
      <c r="Z987" s="6" t="str">
        <f>+IFERROR(IFERROR(VLOOKUP(M987,'[1]Category Mapping'!A:B,2,0),VLOOKUP(N987,'[1]Category Mapping'!A:B,2,0)),"Other")</f>
        <v>Equity Essential</v>
      </c>
      <c r="AA987" s="7">
        <v>1895954772.567749</v>
      </c>
      <c r="AB987" s="6"/>
    </row>
    <row r="988" spans="1:28">
      <c r="A988" t="s">
        <v>6006</v>
      </c>
      <c r="B988">
        <v>987</v>
      </c>
      <c r="C988" t="s">
        <v>6007</v>
      </c>
      <c r="D988" t="s">
        <v>6008</v>
      </c>
      <c r="E988" s="5" t="s">
        <v>29</v>
      </c>
      <c r="F988">
        <v>1</v>
      </c>
      <c r="G988" t="s">
        <v>6009</v>
      </c>
      <c r="H988" t="s">
        <v>6010</v>
      </c>
      <c r="I988">
        <v>0.15</v>
      </c>
      <c r="J988">
        <v>0.22</v>
      </c>
      <c r="K988" s="5">
        <v>44138</v>
      </c>
      <c r="L988" t="s">
        <v>32</v>
      </c>
      <c r="M988" t="s">
        <v>109</v>
      </c>
      <c r="N988" t="s">
        <v>34</v>
      </c>
      <c r="P988" s="6" t="s">
        <v>5998</v>
      </c>
      <c r="Q988" t="s">
        <v>6011</v>
      </c>
      <c r="R988" s="6">
        <f ca="1">IFERROR(IF(AND(OR(P988="Global X Investments Canada Inc",P988="Fidelity Investments Canada ULC",P988="3iQ Corp."), ISNUMBER(SEARCH("/U", A988))), 0, VLOOKUP(A988,'[1]aum (BBG)'!$A:$D,2,FALSE)),0)</f>
        <v>978990811.15722656</v>
      </c>
      <c r="S988" s="6">
        <f ca="1">IFERROR(IF(AND(OR(P988="Global X Investments Canada Inc",P988="Fidelity Investments Canada ULC",P988="3iQ Corp."), ISNUMBER(SEARCH("/U", A988))), 0, VLOOKUP(A988,'[1]fund_flow (BBG)'!$A:$D,2,FALSE)),0)</f>
        <v>1731155.0000000247</v>
      </c>
      <c r="T988" s="6">
        <f ca="1">IFERROR(IF(AND(OR(P988="Global X Investments Canada Inc",P988="Fidelity Investments Canada ULC",P988="3iQ Corp."), ISNUMBER(SEARCH("/U", A988))), 0, VLOOKUP(A988,'[1]fund_flow (BBG)'!$A:$D,4,FALSE)),0)</f>
        <v>11999197.499999927</v>
      </c>
      <c r="U988" s="6">
        <f ca="1">IFERROR(IF(AND(OR(P988="Global X Investments Canada Inc",P988="Fidelity Investments Canada ULC",P988="3iQ Corp."), ISNUMBER(SEARCH("/U", A988))), 0, VLOOKUP(A988,'[1]fund_flow (BBG)'!$E:$F,2,FALSE)),0)</f>
        <v>3412625.0000000484</v>
      </c>
      <c r="V988" s="6">
        <f ca="1">IFERROR(IF(AND(OR(P988="Global X Investments Canada Inc",P988="Fidelity Investments Canada ULC",P988="3iQ Corp."), ISNUMBER(SEARCH("/U", A988))), 0, VLOOKUP(A988,'[1]fund_flow (BBG)'!$G:$H,2,FALSE)),0)</f>
        <v>2578304.9999999758</v>
      </c>
      <c r="W988" s="6">
        <f ca="1">IFERROR(IF(AND(OR(P988="Global X Investments Canada Inc",P988="Fidelity Investments Canada ULC",P988="3iQ Corp."), ISNUMBER(SEARCH("/U", A988))), 0, VLOOKUP(A988,'[1]fund_flow (BBG)'!$I:$J,2,FALSE)),0)</f>
        <v>14627405.000000022</v>
      </c>
      <c r="X988" s="6">
        <f ca="1">IFERROR(VLOOKUP(A988,'[1]num_trades (BBG)'!$A:$C,2,FALSE),0)</f>
        <v>138</v>
      </c>
      <c r="Y988" s="6">
        <f ca="1">IFERROR(VLOOKUP(A988,'[1]Turnover (BBG)'!$A:$C,2,FALSE),0)</f>
        <v>7268156.2999999998</v>
      </c>
      <c r="Z988" s="6" t="str">
        <f>+IFERROR(IFERROR(VLOOKUP(M988,'[1]Category Mapping'!A:B,2,0),VLOOKUP(N988,'[1]Category Mapping'!A:B,2,0)),"Other")</f>
        <v>Equity Essential</v>
      </c>
      <c r="AA988" s="7">
        <v>338214680.43327332</v>
      </c>
      <c r="AB988" s="6"/>
    </row>
    <row r="989" spans="1:28">
      <c r="A989" t="s">
        <v>6012</v>
      </c>
      <c r="B989">
        <v>988</v>
      </c>
      <c r="C989" t="s">
        <v>6013</v>
      </c>
      <c r="D989" t="s">
        <v>6014</v>
      </c>
      <c r="E989" s="5" t="s">
        <v>29</v>
      </c>
      <c r="F989">
        <v>1</v>
      </c>
      <c r="G989" t="s">
        <v>6015</v>
      </c>
      <c r="H989">
        <v>809254105</v>
      </c>
      <c r="I989">
        <v>0.05</v>
      </c>
      <c r="J989">
        <v>0.09</v>
      </c>
      <c r="K989" s="5">
        <v>44138</v>
      </c>
      <c r="L989" t="s">
        <v>32</v>
      </c>
      <c r="M989" t="s">
        <v>42</v>
      </c>
      <c r="N989" t="s">
        <v>43</v>
      </c>
      <c r="P989" s="6" t="s">
        <v>5998</v>
      </c>
      <c r="Q989" t="s">
        <v>6016</v>
      </c>
      <c r="R989" s="6">
        <f ca="1">IFERROR(IF(AND(OR(P989="Global X Investments Canada Inc",P989="Fidelity Investments Canada ULC",P989="3iQ Corp."), ISNUMBER(SEARCH("/U", A989))), 0, VLOOKUP(A989,'[1]aum (BBG)'!$A:$D,2,FALSE)),0)</f>
        <v>2545982823.3718872</v>
      </c>
      <c r="S989" s="6">
        <f ca="1">IFERROR(IF(AND(OR(P989="Global X Investments Canada Inc",P989="Fidelity Investments Canada ULC",P989="3iQ Corp."), ISNUMBER(SEARCH("/U", A989))), 0, VLOOKUP(A989,'[1]fund_flow (BBG)'!$A:$D,2,FALSE)),0)</f>
        <v>863545.00000019639</v>
      </c>
      <c r="T989" s="6">
        <f ca="1">IFERROR(IF(AND(OR(P989="Global X Investments Canada Inc",P989="Fidelity Investments Canada ULC",P989="3iQ Corp."), ISNUMBER(SEARCH("/U", A989))), 0, VLOOKUP(A989,'[1]fund_flow (BBG)'!$A:$D,4,FALSE)),0)</f>
        <v>11281530.000000099</v>
      </c>
      <c r="U989" s="6">
        <f ca="1">IFERROR(IF(AND(OR(P989="Global X Investments Canada Inc",P989="Fidelity Investments Canada ULC",P989="3iQ Corp."), ISNUMBER(SEARCH("/U", A989))), 0, VLOOKUP(A989,'[1]fund_flow (BBG)'!$E:$F,2,FALSE)),0)</f>
        <v>0</v>
      </c>
      <c r="V989" s="6">
        <f ca="1">IFERROR(IF(AND(OR(P989="Global X Investments Canada Inc",P989="Fidelity Investments Canada ULC",P989="3iQ Corp."), ISNUMBER(SEARCH("/U", A989))), 0, VLOOKUP(A989,'[1]fund_flow (BBG)'!$G:$H,2,FALSE)),0)</f>
        <v>15541650.000000099</v>
      </c>
      <c r="W989" s="6">
        <f ca="1">IFERROR(IF(AND(OR(P989="Global X Investments Canada Inc",P989="Fidelity Investments Canada ULC",P989="3iQ Corp."), ISNUMBER(SEARCH("/U", A989))), 0, VLOOKUP(A989,'[1]fund_flow (BBG)'!$I:$J,2,FALSE)),0)</f>
        <v>37206475.000000097</v>
      </c>
      <c r="X989" s="6">
        <f ca="1">IFERROR(VLOOKUP(A989,'[1]num_trades (BBG)'!$A:$C,2,FALSE),0)</f>
        <v>126</v>
      </c>
      <c r="Y989" s="6">
        <f ca="1">IFERROR(VLOOKUP(A989,'[1]Turnover (BBG)'!$A:$C,2,FALSE),0)</f>
        <v>9089373.3000000007</v>
      </c>
      <c r="Z989" s="6" t="str">
        <f>+IFERROR(IFERROR(VLOOKUP(M989,'[1]Category Mapping'!A:B,2,0),VLOOKUP(N989,'[1]Category Mapping'!A:B,2,0)),"Other")</f>
        <v>Other</v>
      </c>
      <c r="AA989" s="7">
        <v>429600465.39306641</v>
      </c>
      <c r="AB989" s="6"/>
    </row>
    <row r="990" spans="1:28">
      <c r="A990" t="s">
        <v>6017</v>
      </c>
      <c r="B990">
        <v>989</v>
      </c>
      <c r="C990" t="s">
        <v>6018</v>
      </c>
      <c r="D990" t="s">
        <v>6019</v>
      </c>
      <c r="E990" s="5" t="s">
        <v>29</v>
      </c>
      <c r="F990">
        <v>1</v>
      </c>
      <c r="G990" t="s">
        <v>6020</v>
      </c>
      <c r="H990" t="s">
        <v>6021</v>
      </c>
      <c r="I990">
        <v>0</v>
      </c>
      <c r="J990">
        <v>0</v>
      </c>
      <c r="K990" s="5">
        <v>44155</v>
      </c>
      <c r="L990" t="s">
        <v>32</v>
      </c>
      <c r="M990" t="s">
        <v>1628</v>
      </c>
      <c r="N990" t="s">
        <v>1629</v>
      </c>
      <c r="P990" s="6" t="s">
        <v>6022</v>
      </c>
      <c r="Q990" t="s">
        <v>6023</v>
      </c>
      <c r="R990" s="6">
        <f ca="1">IFERROR(IF(AND(OR(P990="Global X Investments Canada Inc",P990="Fidelity Investments Canada ULC",P990="3iQ Corp."), ISNUMBER(SEARCH("/U", A990))), 0, VLOOKUP(A990,'[1]aum (BBG)'!$A:$D,2,FALSE)),0)</f>
        <v>61298285.591125488</v>
      </c>
      <c r="S990" s="6">
        <f ca="1">IFERROR(IF(AND(OR(P990="Global X Investments Canada Inc",P990="Fidelity Investments Canada ULC",P990="3iQ Corp."), ISNUMBER(SEARCH("/U", A990))), 0, VLOOKUP(A990,'[1]fund_flow (BBG)'!$A:$D,2,FALSE)),0)</f>
        <v>2013112.0000000016</v>
      </c>
      <c r="T990" s="6">
        <f ca="1">IFERROR(IF(AND(OR(P990="Global X Investments Canada Inc",P990="Fidelity Investments Canada ULC",P990="3iQ Corp."), ISNUMBER(SEARCH("/U", A990))), 0, VLOOKUP(A990,'[1]fund_flow (BBG)'!$A:$D,4,FALSE)),0)</f>
        <v>-1006280.0000000009</v>
      </c>
      <c r="U990" s="6">
        <f ca="1">IFERROR(IF(AND(OR(P990="Global X Investments Canada Inc",P990="Fidelity Investments Canada ULC",P990="3iQ Corp."), ISNUMBER(SEARCH("/U", A990))), 0, VLOOKUP(A990,'[1]fund_flow (BBG)'!$E:$F,2,FALSE)),0)</f>
        <v>1007462.0000000009</v>
      </c>
      <c r="V990" s="6">
        <f ca="1">IFERROR(IF(AND(OR(P990="Global X Investments Canada Inc",P990="Fidelity Investments Canada ULC",P990="3iQ Corp."), ISNUMBER(SEARCH("/U", A990))), 0, VLOOKUP(A990,'[1]fund_flow (BBG)'!$G:$H,2,FALSE)),0)</f>
        <v>1510605.0000000014</v>
      </c>
      <c r="W990" s="6">
        <f ca="1">IFERROR(IF(AND(OR(P990="Global X Investments Canada Inc",P990="Fidelity Investments Canada ULC",P990="3iQ Corp."), ISNUMBER(SEARCH("/U", A990))), 0, VLOOKUP(A990,'[1]fund_flow (BBG)'!$I:$J,2,FALSE)),0)</f>
        <v>6040245.9999999925</v>
      </c>
      <c r="X990" s="6">
        <f ca="1">IFERROR(VLOOKUP(A990,'[1]num_trades (BBG)'!$A:$C,2,FALSE),0)</f>
        <v>452</v>
      </c>
      <c r="Y990" s="6">
        <f ca="1">IFERROR(VLOOKUP(A990,'[1]Turnover (BBG)'!$A:$C,2,FALSE),0)</f>
        <v>3587766.8</v>
      </c>
      <c r="Z990" s="6" t="str">
        <f>+IFERROR(IFERROR(VLOOKUP(M990,'[1]Category Mapping'!A:B,2,0),VLOOKUP(N990,'[1]Category Mapping'!A:B,2,0)),"Other")</f>
        <v>Other</v>
      </c>
      <c r="AA990" s="7">
        <v>31592733.215332031</v>
      </c>
      <c r="AB990" s="6"/>
    </row>
    <row r="991" spans="1:28">
      <c r="A991" t="s">
        <v>6024</v>
      </c>
      <c r="B991">
        <v>990</v>
      </c>
      <c r="C991" t="s">
        <v>6025</v>
      </c>
      <c r="D991" t="s">
        <v>6026</v>
      </c>
      <c r="E991" s="5" t="s">
        <v>29</v>
      </c>
      <c r="F991">
        <v>1</v>
      </c>
      <c r="G991" t="s">
        <v>6027</v>
      </c>
      <c r="H991" t="s">
        <v>6028</v>
      </c>
      <c r="I991">
        <v>0.75</v>
      </c>
      <c r="J991">
        <v>1.03</v>
      </c>
      <c r="K991" s="5">
        <v>44155</v>
      </c>
      <c r="L991" t="s">
        <v>32</v>
      </c>
      <c r="M991" t="s">
        <v>586</v>
      </c>
      <c r="N991" t="s">
        <v>587</v>
      </c>
      <c r="P991" s="6" t="s">
        <v>6022</v>
      </c>
      <c r="Q991" t="s">
        <v>6029</v>
      </c>
      <c r="R991" s="6">
        <f ca="1">IFERROR(IF(AND(OR(P991="Global X Investments Canada Inc",P991="Fidelity Investments Canada ULC",P991="3iQ Corp."), ISNUMBER(SEARCH("/U", A991))), 0, VLOOKUP(A991,'[1]aum (BBG)'!$A:$D,2,FALSE)),0)</f>
        <v>25845191.00189209</v>
      </c>
      <c r="S991" s="6">
        <f ca="1">IFERROR(IF(AND(OR(P991="Global X Investments Canada Inc",P991="Fidelity Investments Canada ULC",P991="3iQ Corp."), ISNUMBER(SEARCH("/U", A991))), 0, VLOOKUP(A991,'[1]fund_flow (BBG)'!$A:$D,2,FALSE)),0)</f>
        <v>0</v>
      </c>
      <c r="T991" s="6">
        <f ca="1">IFERROR(IF(AND(OR(P991="Global X Investments Canada Inc",P991="Fidelity Investments Canada ULC",P991="3iQ Corp."), ISNUMBER(SEARCH("/U", A991))), 0, VLOOKUP(A991,'[1]fund_flow (BBG)'!$A:$D,4,FALSE)),0)</f>
        <v>375273.99999999616</v>
      </c>
      <c r="U991" s="6">
        <f ca="1">IFERROR(IF(AND(OR(P991="Global X Investments Canada Inc",P991="Fidelity Investments Canada ULC",P991="3iQ Corp."), ISNUMBER(SEARCH("/U", A991))), 0, VLOOKUP(A991,'[1]fund_flow (BBG)'!$E:$F,2,FALSE)),0)</f>
        <v>374952.00000000029</v>
      </c>
      <c r="V991" s="6">
        <f ca="1">IFERROR(IF(AND(OR(P991="Global X Investments Canada Inc",P991="Fidelity Investments Canada ULC",P991="3iQ Corp."), ISNUMBER(SEARCH("/U", A991))), 0, VLOOKUP(A991,'[1]fund_flow (BBG)'!$G:$H,2,FALSE)),0)</f>
        <v>375148.00000000035</v>
      </c>
      <c r="W991" s="6">
        <f ca="1">IFERROR(IF(AND(OR(P991="Global X Investments Canada Inc",P991="Fidelity Investments Canada ULC",P991="3iQ Corp."), ISNUMBER(SEARCH("/U", A991))), 0, VLOOKUP(A991,'[1]fund_flow (BBG)'!$I:$J,2,FALSE)),0)</f>
        <v>1312481.999999997</v>
      </c>
      <c r="X991" s="6">
        <f ca="1">IFERROR(VLOOKUP(A991,'[1]num_trades (BBG)'!$A:$C,2,FALSE),0)</f>
        <v>42</v>
      </c>
      <c r="Y991" s="6">
        <f ca="1">IFERROR(VLOOKUP(A991,'[1]Turnover (BBG)'!$A:$C,2,FALSE),0)</f>
        <v>292886.66000000003</v>
      </c>
      <c r="Z991" s="6" t="str">
        <f>+IFERROR(IFERROR(VLOOKUP(M991,'[1]Category Mapping'!A:B,2,0),VLOOKUP(N991,'[1]Category Mapping'!A:B,2,0)),"Other")</f>
        <v>Other</v>
      </c>
      <c r="AA991" s="7">
        <v>1662506.9618225098</v>
      </c>
      <c r="AB991" s="6"/>
    </row>
    <row r="992" spans="1:28">
      <c r="A992" t="s">
        <v>6030</v>
      </c>
      <c r="B992">
        <v>991</v>
      </c>
      <c r="C992" t="s">
        <v>6031</v>
      </c>
      <c r="D992" t="s">
        <v>6032</v>
      </c>
      <c r="E992" s="5">
        <v>44942</v>
      </c>
      <c r="F992">
        <v>1</v>
      </c>
      <c r="G992" t="s">
        <v>6033</v>
      </c>
      <c r="H992" t="s">
        <v>6034</v>
      </c>
      <c r="I992">
        <v>1.5</v>
      </c>
      <c r="J992">
        <v>2.21</v>
      </c>
      <c r="K992" s="5">
        <v>44155</v>
      </c>
      <c r="L992" t="s">
        <v>32</v>
      </c>
      <c r="M992" t="s">
        <v>659</v>
      </c>
      <c r="N992" t="s">
        <v>6035</v>
      </c>
      <c r="P992" s="6" t="s">
        <v>6022</v>
      </c>
      <c r="Q992" t="s">
        <v>6036</v>
      </c>
      <c r="R992" s="6">
        <f ca="1">IFERROR(IF(AND(OR(P992="Global X Investments Canada Inc",P992="Fidelity Investments Canada ULC",P992="3iQ Corp."), ISNUMBER(SEARCH("/U", A992))), 0, VLOOKUP(A992,'[1]aum (BBG)'!$A:$D,2,FALSE)),0)</f>
        <v>0</v>
      </c>
      <c r="S992" s="6">
        <f ca="1">IFERROR(IF(AND(OR(P992="Global X Investments Canada Inc",P992="Fidelity Investments Canada ULC",P992="3iQ Corp."), ISNUMBER(SEARCH("/U", A992))), 0, VLOOKUP(A992,'[1]fund_flow (BBG)'!$A:$D,2,FALSE)),0)</f>
        <v>0</v>
      </c>
      <c r="T992" s="6">
        <f ca="1">IFERROR(IF(AND(OR(P992="Global X Investments Canada Inc",P992="Fidelity Investments Canada ULC",P992="3iQ Corp."), ISNUMBER(SEARCH("/U", A992))), 0, VLOOKUP(A992,'[1]fund_flow (BBG)'!$A:$D,4,FALSE)),0)</f>
        <v>0</v>
      </c>
      <c r="U992" s="6">
        <f ca="1">IFERROR(IF(AND(OR(P992="Global X Investments Canada Inc",P992="Fidelity Investments Canada ULC",P992="3iQ Corp."), ISNUMBER(SEARCH("/U", A992))), 0, VLOOKUP(A992,'[1]fund_flow (BBG)'!$E:$F,2,FALSE)),0)</f>
        <v>0</v>
      </c>
      <c r="V992" s="6">
        <f ca="1">IFERROR(IF(AND(OR(P992="Global X Investments Canada Inc",P992="Fidelity Investments Canada ULC",P992="3iQ Corp."), ISNUMBER(SEARCH("/U", A992))), 0, VLOOKUP(A992,'[1]fund_flow (BBG)'!$G:$H,2,FALSE)),0)</f>
        <v>0</v>
      </c>
      <c r="W992" s="6">
        <f ca="1">IFERROR(IF(AND(OR(P992="Global X Investments Canada Inc",P992="Fidelity Investments Canada ULC",P992="3iQ Corp."), ISNUMBER(SEARCH("/U", A992))), 0, VLOOKUP(A992,'[1]fund_flow (BBG)'!$I:$J,2,FALSE)),0)</f>
        <v>0</v>
      </c>
      <c r="X992" s="6">
        <f ca="1">IFERROR(VLOOKUP(A992,'[1]num_trades (BBG)'!$A:$C,2,FALSE),0)</f>
        <v>0</v>
      </c>
      <c r="Y992" s="6">
        <f ca="1">IFERROR(VLOOKUP(A992,'[1]Turnover (BBG)'!$A:$C,2,FALSE),0)</f>
        <v>0</v>
      </c>
      <c r="Z992" s="6" t="str">
        <f>+IFERROR(IFERROR(VLOOKUP(M992,'[1]Category Mapping'!A:B,2,0),VLOOKUP(N992,'[1]Category Mapping'!A:B,2,0)),"Other")</f>
        <v>Other</v>
      </c>
      <c r="AA992" s="7">
        <v>0</v>
      </c>
      <c r="AB992" s="6"/>
    </row>
    <row r="993" spans="1:28">
      <c r="A993" t="s">
        <v>6037</v>
      </c>
      <c r="B993">
        <v>992</v>
      </c>
      <c r="C993" t="s">
        <v>6038</v>
      </c>
      <c r="D993" t="s">
        <v>6039</v>
      </c>
      <c r="E993" s="5">
        <v>44942</v>
      </c>
      <c r="F993">
        <v>1</v>
      </c>
      <c r="G993" t="s">
        <v>6040</v>
      </c>
      <c r="H993" t="s">
        <v>6041</v>
      </c>
      <c r="I993">
        <v>1.5</v>
      </c>
      <c r="J993">
        <v>1.87</v>
      </c>
      <c r="K993" s="5">
        <v>44155</v>
      </c>
      <c r="L993" t="s">
        <v>32</v>
      </c>
      <c r="M993" t="s">
        <v>659</v>
      </c>
      <c r="N993" t="s">
        <v>6035</v>
      </c>
      <c r="P993" s="6" t="s">
        <v>6022</v>
      </c>
      <c r="Q993" t="s">
        <v>6042</v>
      </c>
      <c r="R993" s="6">
        <f ca="1">IFERROR(IF(AND(OR(P993="Global X Investments Canada Inc",P993="Fidelity Investments Canada ULC",P993="3iQ Corp."), ISNUMBER(SEARCH("/U", A993))), 0, VLOOKUP(A993,'[1]aum (BBG)'!$A:$D,2,FALSE)),0)</f>
        <v>14368925.628662109</v>
      </c>
      <c r="S993" s="6">
        <f ca="1">IFERROR(IF(AND(OR(P993="Global X Investments Canada Inc",P993="Fidelity Investments Canada ULC",P993="3iQ Corp."), ISNUMBER(SEARCH("/U", A993))), 0, VLOOKUP(A993,'[1]fund_flow (BBG)'!$A:$D,2,FALSE)),0)</f>
        <v>695795.9999999986</v>
      </c>
      <c r="T993" s="6">
        <f ca="1">IFERROR(IF(AND(OR(P993="Global X Investments Canada Inc",P993="Fidelity Investments Canada ULC",P993="3iQ Corp."), ISNUMBER(SEARCH("/U", A993))), 0, VLOOKUP(A993,'[1]fund_flow (BBG)'!$A:$D,4,FALSE)),0)</f>
        <v>-2054086.9999999995</v>
      </c>
      <c r="U993" s="6">
        <f ca="1">IFERROR(IF(AND(OR(P993="Global X Investments Canada Inc",P993="Fidelity Investments Canada ULC",P993="3iQ Corp."), ISNUMBER(SEARCH("/U", A993))), 0, VLOOKUP(A993,'[1]fund_flow (BBG)'!$E:$F,2,FALSE)),0)</f>
        <v>-808340.0000000007</v>
      </c>
      <c r="V993" s="6">
        <f ca="1">IFERROR(IF(AND(OR(P993="Global X Investments Canada Inc",P993="Fidelity Investments Canada ULC",P993="3iQ Corp."), ISNUMBER(SEARCH("/U", A993))), 0, VLOOKUP(A993,'[1]fund_flow (BBG)'!$G:$H,2,FALSE)),0)</f>
        <v>357385.00000000023</v>
      </c>
      <c r="W993" s="6">
        <f ca="1">IFERROR(IF(AND(OR(P993="Global X Investments Canada Inc",P993="Fidelity Investments Canada ULC",P993="3iQ Corp."), ISNUMBER(SEARCH("/U", A993))), 0, VLOOKUP(A993,'[1]fund_flow (BBG)'!$I:$J,2,FALSE)),0)</f>
        <v>-473359.00000000047</v>
      </c>
      <c r="X993" s="6">
        <f ca="1">IFERROR(VLOOKUP(A993,'[1]num_trades (BBG)'!$A:$C,2,FALSE),0)</f>
        <v>444</v>
      </c>
      <c r="Y993" s="6">
        <f ca="1">IFERROR(VLOOKUP(A993,'[1]Turnover (BBG)'!$A:$C,2,FALSE),0)</f>
        <v>2637710.7999999998</v>
      </c>
      <c r="Z993" s="6" t="str">
        <f>+IFERROR(IFERROR(VLOOKUP(M993,'[1]Category Mapping'!A:B,2,0),VLOOKUP(N993,'[1]Category Mapping'!A:B,2,0)),"Other")</f>
        <v>Other</v>
      </c>
      <c r="AA993" s="7">
        <v>0</v>
      </c>
      <c r="AB993" s="6"/>
    </row>
    <row r="994" spans="1:28">
      <c r="A994" t="s">
        <v>6043</v>
      </c>
      <c r="B994">
        <v>993</v>
      </c>
      <c r="C994" t="s">
        <v>6044</v>
      </c>
      <c r="D994" t="s">
        <v>6045</v>
      </c>
      <c r="E994" s="5" t="s">
        <v>29</v>
      </c>
      <c r="F994">
        <v>1</v>
      </c>
      <c r="G994" t="s">
        <v>6046</v>
      </c>
      <c r="H994" t="s">
        <v>6047</v>
      </c>
      <c r="I994">
        <v>0.25</v>
      </c>
      <c r="J994">
        <v>0.28000000000000003</v>
      </c>
      <c r="K994" s="5">
        <v>44160</v>
      </c>
      <c r="L994" t="s">
        <v>32</v>
      </c>
      <c r="M994" t="s">
        <v>33</v>
      </c>
      <c r="N994" t="s">
        <v>115</v>
      </c>
      <c r="P994" s="6" t="s">
        <v>3121</v>
      </c>
      <c r="Q994" t="s">
        <v>6048</v>
      </c>
      <c r="R994" s="6">
        <f ca="1">IFERROR(IF(AND(OR(P994="Global X Investments Canada Inc",P994="Fidelity Investments Canada ULC",P994="3iQ Corp."), ISNUMBER(SEARCH("/U", A994))), 0, VLOOKUP(A994,'[1]aum (BBG)'!$A:$D,2,FALSE)),0)</f>
        <v>1025594121.2654114</v>
      </c>
      <c r="S994" s="6">
        <f ca="1">IFERROR(IF(AND(OR(P994="Global X Investments Canada Inc",P994="Fidelity Investments Canada ULC",P994="3iQ Corp."), ISNUMBER(SEARCH("/U", A994))), 0, VLOOKUP(A994,'[1]fund_flow (BBG)'!$A:$D,2,FALSE)),0)</f>
        <v>21597495.000000026</v>
      </c>
      <c r="T994" s="6">
        <f ca="1">IFERROR(IF(AND(OR(P994="Global X Investments Canada Inc",P994="Fidelity Investments Canada ULC",P994="3iQ Corp."), ISNUMBER(SEARCH("/U", A994))), 0, VLOOKUP(A994,'[1]fund_flow (BBG)'!$A:$D,4,FALSE)),0)</f>
        <v>-13106674.99999997</v>
      </c>
      <c r="U994" s="6">
        <f ca="1">IFERROR(IF(AND(OR(P994="Global X Investments Canada Inc",P994="Fidelity Investments Canada ULC",P994="3iQ Corp."), ISNUMBER(SEARCH("/U", A994))), 0, VLOOKUP(A994,'[1]fund_flow (BBG)'!$E:$F,2,FALSE)),0)</f>
        <v>24733510</v>
      </c>
      <c r="V994" s="6">
        <f ca="1">IFERROR(IF(AND(OR(P994="Global X Investments Canada Inc",P994="Fidelity Investments Canada ULC",P994="3iQ Corp."), ISNUMBER(SEARCH("/U", A994))), 0, VLOOKUP(A994,'[1]fund_flow (BBG)'!$G:$H,2,FALSE)),0)</f>
        <v>21574705.00000003</v>
      </c>
      <c r="W994" s="6">
        <f ca="1">IFERROR(IF(AND(OR(P994="Global X Investments Canada Inc",P994="Fidelity Investments Canada ULC",P994="3iQ Corp."), ISNUMBER(SEARCH("/U", A994))), 0, VLOOKUP(A994,'[1]fund_flow (BBG)'!$I:$J,2,FALSE)),0)</f>
        <v>49841275.000000089</v>
      </c>
      <c r="X994" s="6">
        <f ca="1">IFERROR(VLOOKUP(A994,'[1]num_trades (BBG)'!$A:$C,2,FALSE),0)</f>
        <v>2406</v>
      </c>
      <c r="Y994" s="6">
        <f ca="1">IFERROR(VLOOKUP(A994,'[1]Turnover (BBG)'!$A:$C,2,FALSE),0)</f>
        <v>26622833</v>
      </c>
      <c r="Z994" s="6" t="str">
        <f>+IFERROR(IFERROR(VLOOKUP(M994,'[1]Category Mapping'!A:B,2,0),VLOOKUP(N994,'[1]Category Mapping'!A:B,2,0)),"Other")</f>
        <v>Other</v>
      </c>
      <c r="AA994" s="7">
        <v>613862794.87609863</v>
      </c>
      <c r="AB994" s="6"/>
    </row>
    <row r="995" spans="1:28">
      <c r="A995" t="s">
        <v>6049</v>
      </c>
      <c r="B995">
        <v>994</v>
      </c>
      <c r="C995" t="s">
        <v>6050</v>
      </c>
      <c r="D995" t="s">
        <v>6051</v>
      </c>
      <c r="E995" s="5" t="s">
        <v>29</v>
      </c>
      <c r="F995">
        <v>1</v>
      </c>
      <c r="G995" t="s">
        <v>6052</v>
      </c>
      <c r="H995" t="s">
        <v>6053</v>
      </c>
      <c r="I995">
        <v>0.28000000000000003</v>
      </c>
      <c r="J995">
        <v>0.32</v>
      </c>
      <c r="K995" s="5">
        <v>44160</v>
      </c>
      <c r="L995" t="s">
        <v>32</v>
      </c>
      <c r="M995" t="s">
        <v>480</v>
      </c>
      <c r="N995" t="s">
        <v>115</v>
      </c>
      <c r="P995" s="6" t="s">
        <v>3121</v>
      </c>
      <c r="Q995" t="s">
        <v>6054</v>
      </c>
      <c r="R995" s="6">
        <f ca="1">IFERROR(IF(AND(OR(P995="Global X Investments Canada Inc",P995="Fidelity Investments Canada ULC",P995="3iQ Corp."), ISNUMBER(SEARCH("/U", A995))), 0, VLOOKUP(A995,'[1]aum (BBG)'!$A:$D,2,FALSE)),0)</f>
        <v>147506538.39111328</v>
      </c>
      <c r="S995" s="6">
        <f ca="1">IFERROR(IF(AND(OR(P995="Global X Investments Canada Inc",P995="Fidelity Investments Canada ULC",P995="3iQ Corp."), ISNUMBER(SEARCH("/U", A995))), 0, VLOOKUP(A995,'[1]fund_flow (BBG)'!$A:$D,2,FALSE)),0)</f>
        <v>826100.00000001187</v>
      </c>
      <c r="T995" s="6">
        <f ca="1">IFERROR(IF(AND(OR(P995="Global X Investments Canada Inc",P995="Fidelity Investments Canada ULC",P995="3iQ Corp."), ISNUMBER(SEARCH("/U", A995))), 0, VLOOKUP(A995,'[1]fund_flow (BBG)'!$A:$D,4,FALSE)),0)</f>
        <v>803369.99999998277</v>
      </c>
      <c r="U995" s="6">
        <f ca="1">IFERROR(IF(AND(OR(P995="Global X Investments Canada Inc",P995="Fidelity Investments Canada ULC",P995="3iQ Corp."), ISNUMBER(SEARCH("/U", A995))), 0, VLOOKUP(A995,'[1]fund_flow (BBG)'!$E:$F,2,FALSE)),0)</f>
        <v>4020630</v>
      </c>
      <c r="V995" s="6">
        <f ca="1">IFERROR(IF(AND(OR(P995="Global X Investments Canada Inc",P995="Fidelity Investments Canada ULC",P995="3iQ Corp."), ISNUMBER(SEARCH("/U", A995))), 0, VLOOKUP(A995,'[1]fund_flow (BBG)'!$G:$H,2,FALSE)),0)</f>
        <v>4081775.0000000005</v>
      </c>
      <c r="W995" s="6">
        <f ca="1">IFERROR(IF(AND(OR(P995="Global X Investments Canada Inc",P995="Fidelity Investments Canada ULC",P995="3iQ Corp."), ISNUMBER(SEARCH("/U", A995))), 0, VLOOKUP(A995,'[1]fund_flow (BBG)'!$I:$J,2,FALSE)),0)</f>
        <v>10516385.000000006</v>
      </c>
      <c r="X995" s="6">
        <f ca="1">IFERROR(VLOOKUP(A995,'[1]num_trades (BBG)'!$A:$C,2,FALSE),0)</f>
        <v>117</v>
      </c>
      <c r="Y995" s="6">
        <f ca="1">IFERROR(VLOOKUP(A995,'[1]Turnover (BBG)'!$A:$C,2,FALSE),0)</f>
        <v>1655722.1</v>
      </c>
      <c r="Z995" s="6" t="str">
        <f>+IFERROR(IFERROR(VLOOKUP(M995,'[1]Category Mapping'!A:B,2,0),VLOOKUP(N995,'[1]Category Mapping'!A:B,2,0)),"Other")</f>
        <v>Other</v>
      </c>
      <c r="AA995" s="7">
        <v>112477891.49284363</v>
      </c>
      <c r="AB995" s="6"/>
    </row>
    <row r="996" spans="1:28">
      <c r="A996" t="s">
        <v>6055</v>
      </c>
      <c r="B996">
        <v>995</v>
      </c>
      <c r="C996" t="s">
        <v>6056</v>
      </c>
      <c r="D996" t="s">
        <v>6057</v>
      </c>
      <c r="E996" s="5" t="s">
        <v>29</v>
      </c>
      <c r="F996">
        <v>1</v>
      </c>
      <c r="G996" t="s">
        <v>6058</v>
      </c>
      <c r="H996" t="s">
        <v>6059</v>
      </c>
      <c r="I996">
        <v>0.33</v>
      </c>
      <c r="J996">
        <v>0.36</v>
      </c>
      <c r="K996" s="5">
        <v>44160</v>
      </c>
      <c r="L996" t="s">
        <v>32</v>
      </c>
      <c r="M996" t="s">
        <v>102</v>
      </c>
      <c r="N996" t="s">
        <v>115</v>
      </c>
      <c r="P996" s="6" t="s">
        <v>3121</v>
      </c>
      <c r="Q996" t="s">
        <v>6060</v>
      </c>
      <c r="R996" s="6">
        <f ca="1">IFERROR(IF(AND(OR(P996="Global X Investments Canada Inc",P996="Fidelity Investments Canada ULC",P996="3iQ Corp."), ISNUMBER(SEARCH("/U", A996))), 0, VLOOKUP(A996,'[1]aum (BBG)'!$A:$D,2,FALSE)),0)</f>
        <v>82665585.279464722</v>
      </c>
      <c r="S996" s="6">
        <f ca="1">IFERROR(IF(AND(OR(P996="Global X Investments Canada Inc",P996="Fidelity Investments Canada ULC",P996="3iQ Corp."), ISNUMBER(SEARCH("/U", A996))), 0, VLOOKUP(A996,'[1]fund_flow (BBG)'!$A:$D,2,FALSE)),0)</f>
        <v>0</v>
      </c>
      <c r="T996" s="6">
        <f ca="1">IFERROR(IF(AND(OR(P996="Global X Investments Canada Inc",P996="Fidelity Investments Canada ULC",P996="3iQ Corp."), ISNUMBER(SEARCH("/U", A996))), 0, VLOOKUP(A996,'[1]fund_flow (BBG)'!$A:$D,4,FALSE)),0)</f>
        <v>0</v>
      </c>
      <c r="U996" s="6">
        <f ca="1">IFERROR(IF(AND(OR(P996="Global X Investments Canada Inc",P996="Fidelity Investments Canada ULC",P996="3iQ Corp."), ISNUMBER(SEARCH("/U", A996))), 0, VLOOKUP(A996,'[1]fund_flow (BBG)'!$E:$F,2,FALSE)),0)</f>
        <v>-731614.99999999744</v>
      </c>
      <c r="V996" s="6">
        <f ca="1">IFERROR(IF(AND(OR(P996="Global X Investments Canada Inc",P996="Fidelity Investments Canada ULC",P996="3iQ Corp."), ISNUMBER(SEARCH("/U", A996))), 0, VLOOKUP(A996,'[1]fund_flow (BBG)'!$G:$H,2,FALSE)),0)</f>
        <v>0</v>
      </c>
      <c r="W996" s="6">
        <f ca="1">IFERROR(IF(AND(OR(P996="Global X Investments Canada Inc",P996="Fidelity Investments Canada ULC",P996="3iQ Corp."), ISNUMBER(SEARCH("/U", A996))), 0, VLOOKUP(A996,'[1]fund_flow (BBG)'!$I:$J,2,FALSE)),0)</f>
        <v>-731614.99999999744</v>
      </c>
      <c r="X996" s="6">
        <f ca="1">IFERROR(VLOOKUP(A996,'[1]num_trades (BBG)'!$A:$C,2,FALSE),0)</f>
        <v>311</v>
      </c>
      <c r="Y996" s="6">
        <f ca="1">IFERROR(VLOOKUP(A996,'[1]Turnover (BBG)'!$A:$C,2,FALSE),0)</f>
        <v>1847027.5</v>
      </c>
      <c r="Z996" s="6" t="str">
        <f>+IFERROR(IFERROR(VLOOKUP(M996,'[1]Category Mapping'!A:B,2,0),VLOOKUP(N996,'[1]Category Mapping'!A:B,2,0)),"Other")</f>
        <v>Other</v>
      </c>
      <c r="AA996" s="7">
        <v>99935540.199279785</v>
      </c>
      <c r="AB996" s="6"/>
    </row>
    <row r="997" spans="1:28">
      <c r="A997" t="s">
        <v>6061</v>
      </c>
      <c r="B997">
        <v>996</v>
      </c>
      <c r="C997" t="s">
        <v>6062</v>
      </c>
      <c r="D997" t="s">
        <v>6063</v>
      </c>
      <c r="E997" s="5" t="s">
        <v>29</v>
      </c>
      <c r="F997">
        <v>1</v>
      </c>
      <c r="G997" t="s">
        <v>6064</v>
      </c>
      <c r="H997" t="s">
        <v>6065</v>
      </c>
      <c r="I997">
        <v>0.22</v>
      </c>
      <c r="J997">
        <v>0.24</v>
      </c>
      <c r="K997" s="5">
        <v>44160</v>
      </c>
      <c r="L997" t="s">
        <v>32</v>
      </c>
      <c r="M997" t="s">
        <v>42</v>
      </c>
      <c r="N997" t="s">
        <v>43</v>
      </c>
      <c r="P997" s="6" t="s">
        <v>3121</v>
      </c>
      <c r="Q997" t="s">
        <v>6066</v>
      </c>
      <c r="R997" s="6">
        <f ca="1">IFERROR(IF(AND(OR(P997="Global X Investments Canada Inc",P997="Fidelity Investments Canada ULC",P997="3iQ Corp."), ISNUMBER(SEARCH("/U", A997))), 0, VLOOKUP(A997,'[1]aum (BBG)'!$A:$D,2,FALSE)),0)</f>
        <v>724382496.83380127</v>
      </c>
      <c r="S997" s="6">
        <f ca="1">IFERROR(IF(AND(OR(P997="Global X Investments Canada Inc",P997="Fidelity Investments Canada ULC",P997="3iQ Corp."), ISNUMBER(SEARCH("/U", A997))), 0, VLOOKUP(A997,'[1]fund_flow (BBG)'!$A:$D,2,FALSE)),0)</f>
        <v>1967279.9999999504</v>
      </c>
      <c r="T997" s="6">
        <f ca="1">IFERROR(IF(AND(OR(P997="Global X Investments Canada Inc",P997="Fidelity Investments Canada ULC",P997="3iQ Corp."), ISNUMBER(SEARCH("/U", A997))), 0, VLOOKUP(A997,'[1]fund_flow (BBG)'!$A:$D,4,FALSE)),0)</f>
        <v>11831827.500000075</v>
      </c>
      <c r="U997" s="6">
        <f ca="1">IFERROR(IF(AND(OR(P997="Global X Investments Canada Inc",P997="Fidelity Investments Canada ULC",P997="3iQ Corp."), ISNUMBER(SEARCH("/U", A997))), 0, VLOOKUP(A997,'[1]fund_flow (BBG)'!$E:$F,2,FALSE)),0)</f>
        <v>3929902.4999999003</v>
      </c>
      <c r="V997" s="6">
        <f ca="1">IFERROR(IF(AND(OR(P997="Global X Investments Canada Inc",P997="Fidelity Investments Canada ULC",P997="3iQ Corp."), ISNUMBER(SEARCH("/U", A997))), 0, VLOOKUP(A997,'[1]fund_flow (BBG)'!$G:$H,2,FALSE)),0)</f>
        <v>5901097.5000000987</v>
      </c>
      <c r="W997" s="6">
        <f ca="1">IFERROR(IF(AND(OR(P997="Global X Investments Canada Inc",P997="Fidelity Investments Canada ULC",P997="3iQ Corp."), ISNUMBER(SEARCH("/U", A997))), 0, VLOOKUP(A997,'[1]fund_flow (BBG)'!$I:$J,2,FALSE)),0)</f>
        <v>31474972.499999944</v>
      </c>
      <c r="X997" s="6">
        <f ca="1">IFERROR(VLOOKUP(A997,'[1]num_trades (BBG)'!$A:$C,2,FALSE),0)</f>
        <v>1955</v>
      </c>
      <c r="Y997" s="6">
        <f ca="1">IFERROR(VLOOKUP(A997,'[1]Turnover (BBG)'!$A:$C,2,FALSE),0)</f>
        <v>16086578</v>
      </c>
      <c r="Z997" s="6" t="str">
        <f>+IFERROR(IFERROR(VLOOKUP(M997,'[1]Category Mapping'!A:B,2,0),VLOOKUP(N997,'[1]Category Mapping'!A:B,2,0)),"Other")</f>
        <v>Other</v>
      </c>
      <c r="AA997" s="7">
        <v>334484791.51725769</v>
      </c>
      <c r="AB997" s="6"/>
    </row>
    <row r="998" spans="1:28">
      <c r="A998" t="s">
        <v>6067</v>
      </c>
      <c r="B998">
        <v>997</v>
      </c>
      <c r="C998" t="s">
        <v>6068</v>
      </c>
      <c r="D998" t="s">
        <v>6069</v>
      </c>
      <c r="E998" s="5" t="s">
        <v>29</v>
      </c>
      <c r="F998">
        <v>1</v>
      </c>
      <c r="G998" t="s">
        <v>6070</v>
      </c>
      <c r="H998" t="s">
        <v>6071</v>
      </c>
      <c r="I998">
        <v>0.24</v>
      </c>
      <c r="J998">
        <v>0.24</v>
      </c>
      <c r="K998" s="5">
        <v>44160</v>
      </c>
      <c r="L998" t="s">
        <v>32</v>
      </c>
      <c r="M998" t="s">
        <v>223</v>
      </c>
      <c r="N998" t="s">
        <v>43</v>
      </c>
      <c r="P998" s="6" t="s">
        <v>3121</v>
      </c>
      <c r="Q998" t="s">
        <v>6072</v>
      </c>
      <c r="R998" s="6">
        <f ca="1">IFERROR(IF(AND(OR(P998="Global X Investments Canada Inc",P998="Fidelity Investments Canada ULC",P998="3iQ Corp."), ISNUMBER(SEARCH("/U", A998))), 0, VLOOKUP(A998,'[1]aum (BBG)'!$A:$D,2,FALSE)),0)</f>
        <v>226278006.43444061</v>
      </c>
      <c r="S998" s="6">
        <f ca="1">IFERROR(IF(AND(OR(P998="Global X Investments Canada Inc",P998="Fidelity Investments Canada ULC",P998="3iQ Corp."), ISNUMBER(SEARCH("/U", A998))), 0, VLOOKUP(A998,'[1]fund_flow (BBG)'!$A:$D,2,FALSE)),0)</f>
        <v>8359004.999999987</v>
      </c>
      <c r="T998" s="6">
        <f ca="1">IFERROR(IF(AND(OR(P998="Global X Investments Canada Inc",P998="Fidelity Investments Canada ULC",P998="3iQ Corp."), ISNUMBER(SEARCH("/U", A998))), 0, VLOOKUP(A998,'[1]fund_flow (BBG)'!$A:$D,4,FALSE)),0)</f>
        <v>1397917.5000000198</v>
      </c>
      <c r="U998" s="6">
        <f ca="1">IFERROR(IF(AND(OR(P998="Global X Investments Canada Inc",P998="Fidelity Investments Canada ULC",P998="3iQ Corp."), ISNUMBER(SEARCH("/U", A998))), 0, VLOOKUP(A998,'[1]fund_flow (BBG)'!$E:$F,2,FALSE)),0)</f>
        <v>-1392907.50000002</v>
      </c>
      <c r="V998" s="6">
        <f ca="1">IFERROR(IF(AND(OR(P998="Global X Investments Canada Inc",P998="Fidelity Investments Canada ULC",P998="3iQ Corp."), ISNUMBER(SEARCH("/U", A998))), 0, VLOOKUP(A998,'[1]fund_flow (BBG)'!$G:$H,2,FALSE)),0)</f>
        <v>2787082.5000000065</v>
      </c>
      <c r="W998" s="6">
        <f ca="1">IFERROR(IF(AND(OR(P998="Global X Investments Canada Inc",P998="Fidelity Investments Canada ULC",P998="3iQ Corp."), ISNUMBER(SEARCH("/U", A998))), 0, VLOOKUP(A998,'[1]fund_flow (BBG)'!$I:$J,2,FALSE)),0)</f>
        <v>13229092.500000007</v>
      </c>
      <c r="X998" s="6">
        <f ca="1">IFERROR(VLOOKUP(A998,'[1]num_trades (BBG)'!$A:$C,2,FALSE),0)</f>
        <v>567</v>
      </c>
      <c r="Y998" s="6">
        <f ca="1">IFERROR(VLOOKUP(A998,'[1]Turnover (BBG)'!$A:$C,2,FALSE),0)</f>
        <v>13138376.100000001</v>
      </c>
      <c r="Z998" s="6" t="str">
        <f>+IFERROR(IFERROR(VLOOKUP(M998,'[1]Category Mapping'!A:B,2,0),VLOOKUP(N998,'[1]Category Mapping'!A:B,2,0)),"Other")</f>
        <v>Other</v>
      </c>
      <c r="AA998" s="7">
        <v>150630351.42421722</v>
      </c>
      <c r="AB998" s="6"/>
    </row>
    <row r="999" spans="1:28">
      <c r="A999" t="s">
        <v>6073</v>
      </c>
      <c r="B999">
        <v>998</v>
      </c>
      <c r="C999" t="s">
        <v>6074</v>
      </c>
      <c r="D999" t="s">
        <v>6075</v>
      </c>
      <c r="E999" s="5" t="s">
        <v>29</v>
      </c>
      <c r="F999">
        <v>1</v>
      </c>
      <c r="G999" t="s">
        <v>6076</v>
      </c>
      <c r="H999" t="s">
        <v>6077</v>
      </c>
      <c r="I999">
        <v>0.2</v>
      </c>
      <c r="J999">
        <v>0.23</v>
      </c>
      <c r="K999" s="5">
        <v>44160</v>
      </c>
      <c r="L999" t="s">
        <v>32</v>
      </c>
      <c r="M999" t="s">
        <v>223</v>
      </c>
      <c r="N999" t="s">
        <v>50</v>
      </c>
      <c r="P999" s="6" t="s">
        <v>3121</v>
      </c>
      <c r="Q999" t="s">
        <v>6078</v>
      </c>
      <c r="R999" s="6">
        <f ca="1">IFERROR(IF(AND(OR(P999="Global X Investments Canada Inc",P999="Fidelity Investments Canada ULC",P999="3iQ Corp."), ISNUMBER(SEARCH("/U", A999))), 0, VLOOKUP(A999,'[1]aum (BBG)'!$A:$D,2,FALSE)),0)</f>
        <v>549749999.40395355</v>
      </c>
      <c r="S999" s="6">
        <f ca="1">IFERROR(IF(AND(OR(P999="Global X Investments Canada Inc",P999="Fidelity Investments Canada ULC",P999="3iQ Corp."), ISNUMBER(SEARCH("/U", A999))), 0, VLOOKUP(A999,'[1]fund_flow (BBG)'!$A:$D,2,FALSE)),0)</f>
        <v>1492.5000000001164</v>
      </c>
      <c r="T999" s="6">
        <f ca="1">IFERROR(IF(AND(OR(P999="Global X Investments Canada Inc",P999="Fidelity Investments Canada ULC",P999="3iQ Corp."), ISNUMBER(SEARCH("/U", A999))), 0, VLOOKUP(A999,'[1]fund_flow (BBG)'!$A:$D,4,FALSE)),0)</f>
        <v>52283662.499999963</v>
      </c>
      <c r="U999" s="6">
        <f ca="1">IFERROR(IF(AND(OR(P999="Global X Investments Canada Inc",P999="Fidelity Investments Canada ULC",P999="3iQ Corp."), ISNUMBER(SEARCH("/U", A999))), 0, VLOOKUP(A999,'[1]fund_flow (BBG)'!$E:$F,2,FALSE)),0)</f>
        <v>2205682.500000014</v>
      </c>
      <c r="V999" s="6">
        <f ca="1">IFERROR(IF(AND(OR(P999="Global X Investments Canada Inc",P999="Fidelity Investments Canada ULC",P999="3iQ Corp."), ISNUMBER(SEARCH("/U", A999))), 0, VLOOKUP(A999,'[1]fund_flow (BBG)'!$G:$H,2,FALSE)),0)</f>
        <v>735210.00000002782</v>
      </c>
      <c r="W999" s="6">
        <f ca="1">IFERROR(IF(AND(OR(P999="Global X Investments Canada Inc",P999="Fidelity Investments Canada ULC",P999="3iQ Corp."), ISNUMBER(SEARCH("/U", A999))), 0, VLOOKUP(A999,'[1]fund_flow (BBG)'!$I:$J,2,FALSE)),0)</f>
        <v>99242730</v>
      </c>
      <c r="X999" s="6">
        <f ca="1">IFERROR(VLOOKUP(A999,'[1]num_trades (BBG)'!$A:$C,2,FALSE),0)</f>
        <v>924</v>
      </c>
      <c r="Y999" s="6">
        <f ca="1">IFERROR(VLOOKUP(A999,'[1]Turnover (BBG)'!$A:$C,2,FALSE),0)</f>
        <v>14050549</v>
      </c>
      <c r="Z999" s="6" t="str">
        <f>+IFERROR(IFERROR(VLOOKUP(M999,'[1]Category Mapping'!A:B,2,0),VLOOKUP(N999,'[1]Category Mapping'!A:B,2,0)),"Other")</f>
        <v>Other</v>
      </c>
      <c r="AA999" s="7">
        <v>272294989.2282486</v>
      </c>
      <c r="AB999" s="6"/>
    </row>
    <row r="1000" spans="1:28">
      <c r="A1000" t="s">
        <v>6079</v>
      </c>
      <c r="B1000">
        <v>999</v>
      </c>
      <c r="C1000" t="s">
        <v>6080</v>
      </c>
      <c r="D1000" t="s">
        <v>6081</v>
      </c>
      <c r="E1000" s="9">
        <v>45469</v>
      </c>
      <c r="F1000">
        <v>1</v>
      </c>
      <c r="G1000" t="s">
        <v>6082</v>
      </c>
      <c r="H1000" t="s">
        <v>6083</v>
      </c>
      <c r="I1000">
        <v>0.1</v>
      </c>
      <c r="J1000">
        <v>0.11</v>
      </c>
      <c r="K1000" s="5">
        <v>44166</v>
      </c>
      <c r="L1000" t="s">
        <v>32</v>
      </c>
      <c r="M1000" t="s">
        <v>286</v>
      </c>
      <c r="N1000" t="s">
        <v>287</v>
      </c>
      <c r="P1000" s="6" t="s">
        <v>2540</v>
      </c>
      <c r="Q1000" t="s">
        <v>6084</v>
      </c>
      <c r="R1000" s="6">
        <f ca="1">IFERROR(IF(AND(OR(P1000="Global X Investments Canada Inc",P1000="Fidelity Investments Canada ULC",P1000="3iQ Corp."), ISNUMBER(SEARCH("/U", A1000))), 0, VLOOKUP(A1000,'[1]aum (BBG)'!$A:$D,2,FALSE)),0)</f>
        <v>0</v>
      </c>
      <c r="S1000" s="6">
        <f ca="1">IFERROR(IF(AND(OR(P1000="Global X Investments Canada Inc",P1000="Fidelity Investments Canada ULC",P1000="3iQ Corp."), ISNUMBER(SEARCH("/U", A1000))), 0, VLOOKUP(A1000,'[1]fund_flow (BBG)'!$A:$D,2,FALSE)),0)</f>
        <v>0</v>
      </c>
      <c r="T1000" s="6">
        <f ca="1">IFERROR(IF(AND(OR(P1000="Global X Investments Canada Inc",P1000="Fidelity Investments Canada ULC",P1000="3iQ Corp."), ISNUMBER(SEARCH("/U", A1000))), 0, VLOOKUP(A1000,'[1]fund_flow (BBG)'!$A:$D,4,FALSE)),0)</f>
        <v>0</v>
      </c>
      <c r="U1000" s="6">
        <f ca="1">IFERROR(IF(AND(OR(P1000="Global X Investments Canada Inc",P1000="Fidelity Investments Canada ULC",P1000="3iQ Corp."), ISNUMBER(SEARCH("/U", A1000))), 0, VLOOKUP(A1000,'[1]fund_flow (BBG)'!$E:$F,2,FALSE)),0)</f>
        <v>0</v>
      </c>
      <c r="V1000" s="6">
        <f ca="1">IFERROR(IF(AND(OR(P1000="Global X Investments Canada Inc",P1000="Fidelity Investments Canada ULC",P1000="3iQ Corp."), ISNUMBER(SEARCH("/U", A1000))), 0, VLOOKUP(A1000,'[1]fund_flow (BBG)'!$G:$H,2,FALSE)),0)</f>
        <v>0</v>
      </c>
      <c r="W1000" s="6">
        <f ca="1">IFERROR(IF(AND(OR(P1000="Global X Investments Canada Inc",P1000="Fidelity Investments Canada ULC",P1000="3iQ Corp."), ISNUMBER(SEARCH("/U", A1000))), 0, VLOOKUP(A1000,'[1]fund_flow (BBG)'!$I:$J,2,FALSE)),0)</f>
        <v>0</v>
      </c>
      <c r="X1000" s="6">
        <f ca="1">IFERROR(VLOOKUP(A1000,'[1]num_trades (BBG)'!$A:$C,2,FALSE),0)</f>
        <v>0</v>
      </c>
      <c r="Y1000" s="6">
        <f ca="1">IFERROR(VLOOKUP(A1000,'[1]Turnover (BBG)'!$A:$C,2,FALSE),0)</f>
        <v>0</v>
      </c>
      <c r="Z1000" s="6" t="str">
        <f>+IFERROR(IFERROR(VLOOKUP(M1000,'[1]Category Mapping'!A:B,2,0),VLOOKUP(N1000,'[1]Category Mapping'!A:B,2,0)),"Other")</f>
        <v>Other</v>
      </c>
      <c r="AA1000" s="7">
        <v>0</v>
      </c>
      <c r="AB1000" s="6"/>
    </row>
    <row r="1001" spans="1:28">
      <c r="A1001" t="s">
        <v>6085</v>
      </c>
      <c r="B1001">
        <v>1000</v>
      </c>
      <c r="C1001" t="s">
        <v>6086</v>
      </c>
      <c r="D1001" t="s">
        <v>6087</v>
      </c>
      <c r="E1001" s="9">
        <v>45469</v>
      </c>
      <c r="F1001">
        <v>1</v>
      </c>
      <c r="G1001" t="s">
        <v>6088</v>
      </c>
      <c r="H1001" t="s">
        <v>6089</v>
      </c>
      <c r="I1001">
        <v>0.2</v>
      </c>
      <c r="J1001">
        <v>0.23</v>
      </c>
      <c r="K1001" s="5">
        <v>44166</v>
      </c>
      <c r="L1001" t="s">
        <v>32</v>
      </c>
      <c r="M1001" t="s">
        <v>286</v>
      </c>
      <c r="N1001" t="s">
        <v>4578</v>
      </c>
      <c r="P1001" s="6" t="s">
        <v>2540</v>
      </c>
      <c r="Q1001" t="s">
        <v>6090</v>
      </c>
      <c r="R1001" s="6">
        <f ca="1">IFERROR(IF(AND(OR(P1001="Global X Investments Canada Inc",P1001="Fidelity Investments Canada ULC",P1001="3iQ Corp."), ISNUMBER(SEARCH("/U", A1001))), 0, VLOOKUP(A1001,'[1]aum (BBG)'!$A:$D,2,FALSE)),0)</f>
        <v>0</v>
      </c>
      <c r="S1001" s="6">
        <f ca="1">IFERROR(IF(AND(OR(P1001="Global X Investments Canada Inc",P1001="Fidelity Investments Canada ULC",P1001="3iQ Corp."), ISNUMBER(SEARCH("/U", A1001))), 0, VLOOKUP(A1001,'[1]fund_flow (BBG)'!$A:$D,2,FALSE)),0)</f>
        <v>0</v>
      </c>
      <c r="T1001" s="6">
        <f ca="1">IFERROR(IF(AND(OR(P1001="Global X Investments Canada Inc",P1001="Fidelity Investments Canada ULC",P1001="3iQ Corp."), ISNUMBER(SEARCH("/U", A1001))), 0, VLOOKUP(A1001,'[1]fund_flow (BBG)'!$A:$D,4,FALSE)),0)</f>
        <v>0</v>
      </c>
      <c r="U1001" s="6">
        <f ca="1">IFERROR(IF(AND(OR(P1001="Global X Investments Canada Inc",P1001="Fidelity Investments Canada ULC",P1001="3iQ Corp."), ISNUMBER(SEARCH("/U", A1001))), 0, VLOOKUP(A1001,'[1]fund_flow (BBG)'!$E:$F,2,FALSE)),0)</f>
        <v>0</v>
      </c>
      <c r="V1001" s="6">
        <f ca="1">IFERROR(IF(AND(OR(P1001="Global X Investments Canada Inc",P1001="Fidelity Investments Canada ULC",P1001="3iQ Corp."), ISNUMBER(SEARCH("/U", A1001))), 0, VLOOKUP(A1001,'[1]fund_flow (BBG)'!$G:$H,2,FALSE)),0)</f>
        <v>0</v>
      </c>
      <c r="W1001" s="6">
        <f ca="1">IFERROR(IF(AND(OR(P1001="Global X Investments Canada Inc",P1001="Fidelity Investments Canada ULC",P1001="3iQ Corp."), ISNUMBER(SEARCH("/U", A1001))), 0, VLOOKUP(A1001,'[1]fund_flow (BBG)'!$I:$J,2,FALSE)),0)</f>
        <v>0</v>
      </c>
      <c r="X1001" s="6">
        <f ca="1">IFERROR(VLOOKUP(A1001,'[1]num_trades (BBG)'!$A:$C,2,FALSE),0)</f>
        <v>0</v>
      </c>
      <c r="Y1001" s="6">
        <f ca="1">IFERROR(VLOOKUP(A1001,'[1]Turnover (BBG)'!$A:$C,2,FALSE),0)</f>
        <v>0</v>
      </c>
      <c r="Z1001" s="6" t="str">
        <f>+IFERROR(IFERROR(VLOOKUP(M1001,'[1]Category Mapping'!A:B,2,0),VLOOKUP(N1001,'[1]Category Mapping'!A:B,2,0)),"Other")</f>
        <v>Other</v>
      </c>
      <c r="AA1001" s="7">
        <v>0</v>
      </c>
      <c r="AB1001" s="6"/>
    </row>
    <row r="1002" spans="1:28">
      <c r="A1002" t="s">
        <v>6091</v>
      </c>
      <c r="B1002">
        <v>1001</v>
      </c>
      <c r="C1002" t="s">
        <v>6092</v>
      </c>
      <c r="D1002" t="s">
        <v>6093</v>
      </c>
      <c r="E1002" s="9">
        <v>45469</v>
      </c>
      <c r="F1002">
        <v>1</v>
      </c>
      <c r="G1002" t="s">
        <v>6094</v>
      </c>
      <c r="H1002" s="8">
        <v>8.7189999999999995E+110</v>
      </c>
      <c r="I1002">
        <v>0.15</v>
      </c>
      <c r="J1002">
        <v>0.17</v>
      </c>
      <c r="K1002" s="5">
        <v>44166</v>
      </c>
      <c r="L1002" t="s">
        <v>32</v>
      </c>
      <c r="M1002" t="s">
        <v>286</v>
      </c>
      <c r="N1002" t="s">
        <v>4591</v>
      </c>
      <c r="P1002" s="6" t="s">
        <v>2540</v>
      </c>
      <c r="Q1002" t="s">
        <v>6095</v>
      </c>
      <c r="R1002" s="6">
        <f ca="1">IFERROR(IF(AND(OR(P1002="Global X Investments Canada Inc",P1002="Fidelity Investments Canada ULC",P1002="3iQ Corp."), ISNUMBER(SEARCH("/U", A1002))), 0, VLOOKUP(A1002,'[1]aum (BBG)'!$A:$D,2,FALSE)),0)</f>
        <v>0</v>
      </c>
      <c r="S1002" s="6">
        <f ca="1">IFERROR(IF(AND(OR(P1002="Global X Investments Canada Inc",P1002="Fidelity Investments Canada ULC",P1002="3iQ Corp."), ISNUMBER(SEARCH("/U", A1002))), 0, VLOOKUP(A1002,'[1]fund_flow (BBG)'!$A:$D,2,FALSE)),0)</f>
        <v>0</v>
      </c>
      <c r="T1002" s="6">
        <f ca="1">IFERROR(IF(AND(OR(P1002="Global X Investments Canada Inc",P1002="Fidelity Investments Canada ULC",P1002="3iQ Corp."), ISNUMBER(SEARCH("/U", A1002))), 0, VLOOKUP(A1002,'[1]fund_flow (BBG)'!$A:$D,4,FALSE)),0)</f>
        <v>0</v>
      </c>
      <c r="U1002" s="6">
        <f ca="1">IFERROR(IF(AND(OR(P1002="Global X Investments Canada Inc",P1002="Fidelity Investments Canada ULC",P1002="3iQ Corp."), ISNUMBER(SEARCH("/U", A1002))), 0, VLOOKUP(A1002,'[1]fund_flow (BBG)'!$E:$F,2,FALSE)),0)</f>
        <v>0</v>
      </c>
      <c r="V1002" s="6">
        <f ca="1">IFERROR(IF(AND(OR(P1002="Global X Investments Canada Inc",P1002="Fidelity Investments Canada ULC",P1002="3iQ Corp."), ISNUMBER(SEARCH("/U", A1002))), 0, VLOOKUP(A1002,'[1]fund_flow (BBG)'!$G:$H,2,FALSE)),0)</f>
        <v>0</v>
      </c>
      <c r="W1002" s="6">
        <f ca="1">IFERROR(IF(AND(OR(P1002="Global X Investments Canada Inc",P1002="Fidelity Investments Canada ULC",P1002="3iQ Corp."), ISNUMBER(SEARCH("/U", A1002))), 0, VLOOKUP(A1002,'[1]fund_flow (BBG)'!$I:$J,2,FALSE)),0)</f>
        <v>0</v>
      </c>
      <c r="X1002" s="6">
        <f ca="1">IFERROR(VLOOKUP(A1002,'[1]num_trades (BBG)'!$A:$C,2,FALSE),0)</f>
        <v>0</v>
      </c>
      <c r="Y1002" s="6">
        <f ca="1">IFERROR(VLOOKUP(A1002,'[1]Turnover (BBG)'!$A:$C,2,FALSE),0)</f>
        <v>0</v>
      </c>
      <c r="Z1002" s="6" t="str">
        <f>+IFERROR(IFERROR(VLOOKUP(M1002,'[1]Category Mapping'!A:B,2,0),VLOOKUP(N1002,'[1]Category Mapping'!A:B,2,0)),"Other")</f>
        <v>Other</v>
      </c>
      <c r="AA1002" s="7">
        <v>0</v>
      </c>
      <c r="AB1002" s="6"/>
    </row>
    <row r="1003" spans="1:28">
      <c r="A1003" t="s">
        <v>6096</v>
      </c>
      <c r="B1003">
        <v>1002</v>
      </c>
      <c r="C1003" t="s">
        <v>6097</v>
      </c>
      <c r="D1003" t="s">
        <v>6098</v>
      </c>
      <c r="E1003" s="9">
        <v>45379</v>
      </c>
      <c r="F1003">
        <v>1</v>
      </c>
      <c r="G1003" t="s">
        <v>6099</v>
      </c>
      <c r="H1003" t="s">
        <v>6100</v>
      </c>
      <c r="I1003">
        <v>0.75</v>
      </c>
      <c r="J1003">
        <v>0.91</v>
      </c>
      <c r="K1003" s="5">
        <v>44173</v>
      </c>
      <c r="L1003" t="s">
        <v>819</v>
      </c>
      <c r="M1003" t="s">
        <v>659</v>
      </c>
      <c r="N1003" t="s">
        <v>4734</v>
      </c>
      <c r="P1003" s="6" t="s">
        <v>233</v>
      </c>
      <c r="Q1003" t="s">
        <v>6101</v>
      </c>
      <c r="R1003" s="6">
        <f ca="1">IFERROR(IF(AND(OR(P1003="Global X Investments Canada Inc",P1003="Fidelity Investments Canada ULC",P1003="3iQ Corp."), ISNUMBER(SEARCH("/U", A1003))), 0, VLOOKUP(A1003,'[1]aum (BBG)'!$A:$D,2,FALSE)),0)</f>
        <v>0</v>
      </c>
      <c r="S1003" s="6">
        <f ca="1">IFERROR(IF(AND(OR(P1003="Global X Investments Canada Inc",P1003="Fidelity Investments Canada ULC",P1003="3iQ Corp."), ISNUMBER(SEARCH("/U", A1003))), 0, VLOOKUP(A1003,'[1]fund_flow (BBG)'!$A:$D,2,FALSE)),0)</f>
        <v>0</v>
      </c>
      <c r="T1003" s="6">
        <f ca="1">IFERROR(IF(AND(OR(P1003="Global X Investments Canada Inc",P1003="Fidelity Investments Canada ULC",P1003="3iQ Corp."), ISNUMBER(SEARCH("/U", A1003))), 0, VLOOKUP(A1003,'[1]fund_flow (BBG)'!$A:$D,4,FALSE)),0)</f>
        <v>0</v>
      </c>
      <c r="U1003" s="6">
        <f ca="1">IFERROR(IF(AND(OR(P1003="Global X Investments Canada Inc",P1003="Fidelity Investments Canada ULC",P1003="3iQ Corp."), ISNUMBER(SEARCH("/U", A1003))), 0, VLOOKUP(A1003,'[1]fund_flow (BBG)'!$E:$F,2,FALSE)),0)</f>
        <v>0</v>
      </c>
      <c r="V1003" s="6">
        <f ca="1">IFERROR(IF(AND(OR(P1003="Global X Investments Canada Inc",P1003="Fidelity Investments Canada ULC",P1003="3iQ Corp."), ISNUMBER(SEARCH("/U", A1003))), 0, VLOOKUP(A1003,'[1]fund_flow (BBG)'!$G:$H,2,FALSE)),0)</f>
        <v>0</v>
      </c>
      <c r="W1003" s="6">
        <f ca="1">IFERROR(IF(AND(OR(P1003="Global X Investments Canada Inc",P1003="Fidelity Investments Canada ULC",P1003="3iQ Corp."), ISNUMBER(SEARCH("/U", A1003))), 0, VLOOKUP(A1003,'[1]fund_flow (BBG)'!$I:$J,2,FALSE)),0)</f>
        <v>0</v>
      </c>
      <c r="X1003" s="6">
        <f ca="1">IFERROR(VLOOKUP(A1003,'[1]num_trades (BBG)'!$A:$C,2,FALSE),0)</f>
        <v>0</v>
      </c>
      <c r="Y1003" s="6">
        <f ca="1">IFERROR(VLOOKUP(A1003,'[1]Turnover (BBG)'!$A:$C,2,FALSE),0)</f>
        <v>0</v>
      </c>
      <c r="Z1003" s="6" t="str">
        <f>+IFERROR(IFERROR(VLOOKUP(M1003,'[1]Category Mapping'!A:B,2,0),VLOOKUP(N1003,'[1]Category Mapping'!A:B,2,0)),"Other")</f>
        <v>Other</v>
      </c>
      <c r="AA1003" s="7">
        <v>0</v>
      </c>
      <c r="AB1003" s="6"/>
    </row>
    <row r="1004" spans="1:28">
      <c r="A1004" t="s">
        <v>6102</v>
      </c>
      <c r="B1004">
        <v>1003</v>
      </c>
      <c r="C1004" t="s">
        <v>6103</v>
      </c>
      <c r="D1004" t="s">
        <v>6098</v>
      </c>
      <c r="E1004" s="9">
        <v>45379</v>
      </c>
      <c r="F1004">
        <v>1</v>
      </c>
      <c r="G1004" t="s">
        <v>6104</v>
      </c>
      <c r="H1004" t="s">
        <v>6105</v>
      </c>
      <c r="I1004">
        <v>0.75</v>
      </c>
      <c r="J1004">
        <v>0.91</v>
      </c>
      <c r="K1004" s="5">
        <v>44173</v>
      </c>
      <c r="L1004" t="s">
        <v>819</v>
      </c>
      <c r="M1004" t="s">
        <v>659</v>
      </c>
      <c r="N1004" t="s">
        <v>4734</v>
      </c>
      <c r="P1004" s="6" t="s">
        <v>233</v>
      </c>
      <c r="Q1004" t="s">
        <v>6106</v>
      </c>
      <c r="R1004" s="6">
        <f ca="1">IFERROR(IF(AND(OR(P1004="Global X Investments Canada Inc",P1004="Fidelity Investments Canada ULC",P1004="3iQ Corp."), ISNUMBER(SEARCH("/U", A1004))), 0, VLOOKUP(A1004,'[1]aum (BBG)'!$A:$D,2,FALSE)),0)</f>
        <v>0</v>
      </c>
      <c r="S1004" s="6">
        <f ca="1">IFERROR(IF(AND(OR(P1004="Global X Investments Canada Inc",P1004="Fidelity Investments Canada ULC",P1004="3iQ Corp."), ISNUMBER(SEARCH("/U", A1004))), 0, VLOOKUP(A1004,'[1]fund_flow (BBG)'!$A:$D,2,FALSE)),0)</f>
        <v>0</v>
      </c>
      <c r="T1004" s="6">
        <f ca="1">IFERROR(IF(AND(OR(P1004="Global X Investments Canada Inc",P1004="Fidelity Investments Canada ULC",P1004="3iQ Corp."), ISNUMBER(SEARCH("/U", A1004))), 0, VLOOKUP(A1004,'[1]fund_flow (BBG)'!$A:$D,4,FALSE)),0)</f>
        <v>0</v>
      </c>
      <c r="U1004" s="6">
        <f ca="1">IFERROR(IF(AND(OR(P1004="Global X Investments Canada Inc",P1004="Fidelity Investments Canada ULC",P1004="3iQ Corp."), ISNUMBER(SEARCH("/U", A1004))), 0, VLOOKUP(A1004,'[1]fund_flow (BBG)'!$E:$F,2,FALSE)),0)</f>
        <v>0</v>
      </c>
      <c r="V1004" s="6">
        <f ca="1">IFERROR(IF(AND(OR(P1004="Global X Investments Canada Inc",P1004="Fidelity Investments Canada ULC",P1004="3iQ Corp."), ISNUMBER(SEARCH("/U", A1004))), 0, VLOOKUP(A1004,'[1]fund_flow (BBG)'!$G:$H,2,FALSE)),0)</f>
        <v>0</v>
      </c>
      <c r="W1004" s="6">
        <f ca="1">IFERROR(IF(AND(OR(P1004="Global X Investments Canada Inc",P1004="Fidelity Investments Canada ULC",P1004="3iQ Corp."), ISNUMBER(SEARCH("/U", A1004))), 0, VLOOKUP(A1004,'[1]fund_flow (BBG)'!$I:$J,2,FALSE)),0)</f>
        <v>0</v>
      </c>
      <c r="X1004" s="6">
        <f ca="1">IFERROR(VLOOKUP(A1004,'[1]num_trades (BBG)'!$A:$C,2,FALSE),0)</f>
        <v>0</v>
      </c>
      <c r="Y1004" s="6">
        <f ca="1">IFERROR(VLOOKUP(A1004,'[1]Turnover (BBG)'!$A:$C,2,FALSE),0)</f>
        <v>0</v>
      </c>
      <c r="Z1004" s="6" t="str">
        <f>+IFERROR(IFERROR(VLOOKUP(M1004,'[1]Category Mapping'!A:B,2,0),VLOOKUP(N1004,'[1]Category Mapping'!A:B,2,0)),"Other")</f>
        <v>Other</v>
      </c>
      <c r="AA1004" s="7">
        <v>0</v>
      </c>
      <c r="AB1004" s="6"/>
    </row>
    <row r="1005" spans="1:28">
      <c r="A1005" t="s">
        <v>6107</v>
      </c>
      <c r="B1005">
        <v>1004</v>
      </c>
      <c r="C1005" t="s">
        <v>6108</v>
      </c>
      <c r="D1005" t="s">
        <v>6109</v>
      </c>
      <c r="E1005" s="5" t="s">
        <v>29</v>
      </c>
      <c r="F1005">
        <v>1</v>
      </c>
      <c r="G1005" t="s">
        <v>6110</v>
      </c>
      <c r="H1005" t="s">
        <v>6111</v>
      </c>
      <c r="I1005">
        <v>0.4</v>
      </c>
      <c r="J1005">
        <v>0.62</v>
      </c>
      <c r="K1005" s="5">
        <v>44203</v>
      </c>
      <c r="L1005" t="s">
        <v>32</v>
      </c>
      <c r="M1005" t="s">
        <v>142</v>
      </c>
      <c r="N1005" t="s">
        <v>6112</v>
      </c>
      <c r="P1005" s="6" t="s">
        <v>1906</v>
      </c>
      <c r="Q1005" t="s">
        <v>6113</v>
      </c>
      <c r="R1005" s="6">
        <f ca="1">IFERROR(IF(AND(OR(P1005="Global X Investments Canada Inc",P1005="Fidelity Investments Canada ULC",P1005="3iQ Corp."), ISNUMBER(SEARCH("/U", A1005))), 0, VLOOKUP(A1005,'[1]aum (BBG)'!$A:$D,2,FALSE)),0)</f>
        <v>40444477.081298828</v>
      </c>
      <c r="S1005" s="6">
        <f ca="1">IFERROR(IF(AND(OR(P1005="Global X Investments Canada Inc",P1005="Fidelity Investments Canada ULC",P1005="3iQ Corp."), ISNUMBER(SEARCH("/U", A1005))), 0, VLOOKUP(A1005,'[1]fund_flow (BBG)'!$A:$D,2,FALSE)),0)</f>
        <v>0</v>
      </c>
      <c r="T1005" s="6">
        <f ca="1">IFERROR(IF(AND(OR(P1005="Global X Investments Canada Inc",P1005="Fidelity Investments Canada ULC",P1005="3iQ Corp."), ISNUMBER(SEARCH("/U", A1005))), 0, VLOOKUP(A1005,'[1]fund_flow (BBG)'!$A:$D,4,FALSE)),0)</f>
        <v>0</v>
      </c>
      <c r="U1005" s="6">
        <f ca="1">IFERROR(IF(AND(OR(P1005="Global X Investments Canada Inc",P1005="Fidelity Investments Canada ULC",P1005="3iQ Corp."), ISNUMBER(SEARCH("/U", A1005))), 0, VLOOKUP(A1005,'[1]fund_flow (BBG)'!$E:$F,2,FALSE)),0)</f>
        <v>-834297.49999999697</v>
      </c>
      <c r="V1005" s="6">
        <f ca="1">IFERROR(IF(AND(OR(P1005="Global X Investments Canada Inc",P1005="Fidelity Investments Canada ULC",P1005="3iQ Corp."), ISNUMBER(SEARCH("/U", A1005))), 0, VLOOKUP(A1005,'[1]fund_flow (BBG)'!$G:$H,2,FALSE)),0)</f>
        <v>0</v>
      </c>
      <c r="W1005" s="6">
        <f ca="1">IFERROR(IF(AND(OR(P1005="Global X Investments Canada Inc",P1005="Fidelity Investments Canada ULC",P1005="3iQ Corp."), ISNUMBER(SEARCH("/U", A1005))), 0, VLOOKUP(A1005,'[1]fund_flow (BBG)'!$I:$J,2,FALSE)),0)</f>
        <v>-1702512.4999999939</v>
      </c>
      <c r="X1005" s="6">
        <f ca="1">IFERROR(VLOOKUP(A1005,'[1]num_trades (BBG)'!$A:$C,2,FALSE),0)</f>
        <v>106</v>
      </c>
      <c r="Y1005" s="6">
        <f ca="1">IFERROR(VLOOKUP(A1005,'[1]Turnover (BBG)'!$A:$C,2,FALSE),0)</f>
        <v>429265</v>
      </c>
      <c r="Z1005" s="6" t="str">
        <f>+IFERROR(IFERROR(VLOOKUP(M1005,'[1]Category Mapping'!A:B,2,0),VLOOKUP(N1005,'[1]Category Mapping'!A:B,2,0)),"Other")</f>
        <v>Other</v>
      </c>
      <c r="AA1005" s="7">
        <v>66006535.768508911</v>
      </c>
      <c r="AB1005" s="6"/>
    </row>
    <row r="1006" spans="1:28">
      <c r="A1006" t="s">
        <v>6114</v>
      </c>
      <c r="B1006">
        <v>1005</v>
      </c>
      <c r="C1006" t="s">
        <v>6115</v>
      </c>
      <c r="D1006" t="s">
        <v>6116</v>
      </c>
      <c r="E1006" s="5" t="s">
        <v>29</v>
      </c>
      <c r="F1006">
        <v>1</v>
      </c>
      <c r="G1006" t="s">
        <v>6117</v>
      </c>
      <c r="H1006" t="s">
        <v>6118</v>
      </c>
      <c r="I1006">
        <v>0.4</v>
      </c>
      <c r="J1006">
        <v>0.62</v>
      </c>
      <c r="K1006" s="5">
        <v>44203</v>
      </c>
      <c r="L1006" t="s">
        <v>32</v>
      </c>
      <c r="M1006" t="s">
        <v>142</v>
      </c>
      <c r="N1006" t="s">
        <v>6112</v>
      </c>
      <c r="P1006" s="6" t="s">
        <v>1906</v>
      </c>
      <c r="Q1006" t="s">
        <v>6119</v>
      </c>
      <c r="R1006" s="6">
        <f ca="1">IFERROR(IF(AND(OR(P1006="Global X Investments Canada Inc",P1006="Fidelity Investments Canada ULC",P1006="3iQ Corp."), ISNUMBER(SEARCH("/U", A1006))), 0, VLOOKUP(A1006,'[1]aum (BBG)'!$A:$D,2,FALSE)),0)</f>
        <v>3166190.2780237654</v>
      </c>
      <c r="S1006" s="6">
        <f ca="1">IFERROR(IF(AND(OR(P1006="Global X Investments Canada Inc",P1006="Fidelity Investments Canada ULC",P1006="3iQ Corp."), ISNUMBER(SEARCH("/U", A1006))), 0, VLOOKUP(A1006,'[1]fund_flow (BBG)'!$A:$D,2,FALSE)),0)</f>
        <v>0</v>
      </c>
      <c r="T1006" s="6">
        <f ca="1">IFERROR(IF(AND(OR(P1006="Global X Investments Canada Inc",P1006="Fidelity Investments Canada ULC",P1006="3iQ Corp."), ISNUMBER(SEARCH("/U", A1006))), 0, VLOOKUP(A1006,'[1]fund_flow (BBG)'!$A:$D,4,FALSE)),0)</f>
        <v>0</v>
      </c>
      <c r="U1006" s="6">
        <f ca="1">IFERROR(IF(AND(OR(P1006="Global X Investments Canada Inc",P1006="Fidelity Investments Canada ULC",P1006="3iQ Corp."), ISNUMBER(SEARCH("/U", A1006))), 0, VLOOKUP(A1006,'[1]fund_flow (BBG)'!$E:$F,2,FALSE)),0)</f>
        <v>0</v>
      </c>
      <c r="V1006" s="6">
        <f ca="1">IFERROR(IF(AND(OR(P1006="Global X Investments Canada Inc",P1006="Fidelity Investments Canada ULC",P1006="3iQ Corp."), ISNUMBER(SEARCH("/U", A1006))), 0, VLOOKUP(A1006,'[1]fund_flow (BBG)'!$G:$H,2,FALSE)),0)</f>
        <v>0</v>
      </c>
      <c r="W1006" s="6">
        <f ca="1">IFERROR(IF(AND(OR(P1006="Global X Investments Canada Inc",P1006="Fidelity Investments Canada ULC",P1006="3iQ Corp."), ISNUMBER(SEARCH("/U", A1006))), 0, VLOOKUP(A1006,'[1]fund_flow (BBG)'!$I:$J,2,FALSE)),0)</f>
        <v>0</v>
      </c>
      <c r="X1006" s="6">
        <f ca="1">IFERROR(VLOOKUP(A1006,'[1]num_trades (BBG)'!$A:$C,2,FALSE),0)</f>
        <v>6</v>
      </c>
      <c r="Y1006" s="6">
        <f ca="1">IFERROR(VLOOKUP(A1006,'[1]Turnover (BBG)'!$A:$C,2,FALSE),0)</f>
        <v>9568.2710000000006</v>
      </c>
      <c r="Z1006" s="6" t="str">
        <f>+IFERROR(IFERROR(VLOOKUP(M1006,'[1]Category Mapping'!A:B,2,0),VLOOKUP(N1006,'[1]Category Mapping'!A:B,2,0)),"Other")</f>
        <v>Other</v>
      </c>
      <c r="AA1006" s="7">
        <v>5955355.6173341572</v>
      </c>
      <c r="AB1006" s="6"/>
    </row>
    <row r="1007" spans="1:28">
      <c r="A1007" t="s">
        <v>6120</v>
      </c>
      <c r="B1007">
        <v>1006</v>
      </c>
      <c r="C1007" t="s">
        <v>6121</v>
      </c>
      <c r="D1007" t="s">
        <v>6122</v>
      </c>
      <c r="E1007" s="5" t="s">
        <v>29</v>
      </c>
      <c r="F1007">
        <v>1</v>
      </c>
      <c r="G1007" t="s">
        <v>6123</v>
      </c>
      <c r="H1007" t="s">
        <v>6124</v>
      </c>
      <c r="I1007">
        <v>0.4</v>
      </c>
      <c r="J1007">
        <v>0.69</v>
      </c>
      <c r="K1007" s="5">
        <v>44203</v>
      </c>
      <c r="L1007" t="s">
        <v>32</v>
      </c>
      <c r="M1007" t="s">
        <v>142</v>
      </c>
      <c r="N1007" t="s">
        <v>2053</v>
      </c>
      <c r="P1007" s="6" t="s">
        <v>1906</v>
      </c>
      <c r="Q1007" t="s">
        <v>6125</v>
      </c>
      <c r="R1007" s="6">
        <f ca="1">IFERROR(IF(AND(OR(P1007="Global X Investments Canada Inc",P1007="Fidelity Investments Canada ULC",P1007="3iQ Corp."), ISNUMBER(SEARCH("/U", A1007))), 0, VLOOKUP(A1007,'[1]aum (BBG)'!$A:$D,2,FALSE)),0)</f>
        <v>21715199.375152588</v>
      </c>
      <c r="S1007" s="6">
        <f ca="1">IFERROR(IF(AND(OR(P1007="Global X Investments Canada Inc",P1007="Fidelity Investments Canada ULC",P1007="3iQ Corp."), ISNUMBER(SEARCH("/U", A1007))), 0, VLOOKUP(A1007,'[1]fund_flow (BBG)'!$A:$D,2,FALSE)),0)</f>
        <v>1205027.0000000009</v>
      </c>
      <c r="T1007" s="6">
        <f ca="1">IFERROR(IF(AND(OR(P1007="Global X Investments Canada Inc",P1007="Fidelity Investments Canada ULC",P1007="3iQ Corp."), ISNUMBER(SEARCH("/U", A1007))), 0, VLOOKUP(A1007,'[1]fund_flow (BBG)'!$A:$D,4,FALSE)),0)</f>
        <v>451438.00000000047</v>
      </c>
      <c r="U1007" s="6">
        <f ca="1">IFERROR(IF(AND(OR(P1007="Global X Investments Canada Inc",P1007="Fidelity Investments Canada ULC",P1007="3iQ Corp."), ISNUMBER(SEARCH("/U", A1007))), 0, VLOOKUP(A1007,'[1]fund_flow (BBG)'!$E:$F,2,FALSE)),0)</f>
        <v>0</v>
      </c>
      <c r="V1007" s="6">
        <f ca="1">IFERROR(IF(AND(OR(P1007="Global X Investments Canada Inc",P1007="Fidelity Investments Canada ULC",P1007="3iQ Corp."), ISNUMBER(SEARCH("/U", A1007))), 0, VLOOKUP(A1007,'[1]fund_flow (BBG)'!$G:$H,2,FALSE)),0)</f>
        <v>0</v>
      </c>
      <c r="W1007" s="6">
        <f ca="1">IFERROR(IF(AND(OR(P1007="Global X Investments Canada Inc",P1007="Fidelity Investments Canada ULC",P1007="3iQ Corp."), ISNUMBER(SEARCH("/U", A1007))), 0, VLOOKUP(A1007,'[1]fund_flow (BBG)'!$I:$J,2,FALSE)),0)</f>
        <v>1153645.0000000009</v>
      </c>
      <c r="X1007" s="6">
        <f ca="1">IFERROR(VLOOKUP(A1007,'[1]num_trades (BBG)'!$A:$C,2,FALSE),0)</f>
        <v>463</v>
      </c>
      <c r="Y1007" s="6">
        <f ca="1">IFERROR(VLOOKUP(A1007,'[1]Turnover (BBG)'!$A:$C,2,FALSE),0)</f>
        <v>1313133.1899999997</v>
      </c>
      <c r="Z1007" s="6" t="str">
        <f>+IFERROR(IFERROR(VLOOKUP(M1007,'[1]Category Mapping'!A:B,2,0),VLOOKUP(N1007,'[1]Category Mapping'!A:B,2,0)),"Other")</f>
        <v>Other</v>
      </c>
      <c r="AA1007" s="7">
        <v>18106663.103103638</v>
      </c>
      <c r="AB1007" s="6"/>
    </row>
    <row r="1008" spans="1:28">
      <c r="A1008" t="s">
        <v>6126</v>
      </c>
      <c r="B1008">
        <v>1007</v>
      </c>
      <c r="C1008" t="s">
        <v>6127</v>
      </c>
      <c r="D1008" t="s">
        <v>6128</v>
      </c>
      <c r="E1008" s="5" t="s">
        <v>29</v>
      </c>
      <c r="F1008">
        <v>1</v>
      </c>
      <c r="G1008" t="s">
        <v>6129</v>
      </c>
      <c r="H1008">
        <v>300532108</v>
      </c>
      <c r="I1008">
        <v>0.6</v>
      </c>
      <c r="J1008">
        <v>0.82</v>
      </c>
      <c r="K1008" s="5">
        <v>44207</v>
      </c>
      <c r="L1008" t="s">
        <v>32</v>
      </c>
      <c r="M1008" t="s">
        <v>142</v>
      </c>
      <c r="N1008" t="s">
        <v>2033</v>
      </c>
      <c r="P1008" s="6" t="s">
        <v>3343</v>
      </c>
      <c r="Q1008" t="s">
        <v>6130</v>
      </c>
      <c r="R1008" s="6">
        <f ca="1">IFERROR(IF(AND(OR(P1008="Global X Investments Canada Inc",P1008="Fidelity Investments Canada ULC",P1008="3iQ Corp."), ISNUMBER(SEARCH("/U", A1008))), 0, VLOOKUP(A1008,'[1]aum (BBG)'!$A:$D,2,FALSE)),0)</f>
        <v>11985074.615478516</v>
      </c>
      <c r="S1008" s="6">
        <f ca="1">IFERROR(IF(AND(OR(P1008="Global X Investments Canada Inc",P1008="Fidelity Investments Canada ULC",P1008="3iQ Corp."), ISNUMBER(SEARCH("/U", A1008))), 0, VLOOKUP(A1008,'[1]fund_flow (BBG)'!$A:$D,2,FALSE)),0)</f>
        <v>0</v>
      </c>
      <c r="T1008" s="6">
        <f ca="1">IFERROR(IF(AND(OR(P1008="Global X Investments Canada Inc",P1008="Fidelity Investments Canada ULC",P1008="3iQ Corp."), ISNUMBER(SEARCH("/U", A1008))), 0, VLOOKUP(A1008,'[1]fund_flow (BBG)'!$A:$D,4,FALSE)),0)</f>
        <v>0</v>
      </c>
      <c r="U1008" s="6">
        <f ca="1">IFERROR(IF(AND(OR(P1008="Global X Investments Canada Inc",P1008="Fidelity Investments Canada ULC",P1008="3iQ Corp."), ISNUMBER(SEARCH("/U", A1008))), 0, VLOOKUP(A1008,'[1]fund_flow (BBG)'!$E:$F,2,FALSE)),0)</f>
        <v>0</v>
      </c>
      <c r="V1008" s="6">
        <f ca="1">IFERROR(IF(AND(OR(P1008="Global X Investments Canada Inc",P1008="Fidelity Investments Canada ULC",P1008="3iQ Corp."), ISNUMBER(SEARCH("/U", A1008))), 0, VLOOKUP(A1008,'[1]fund_flow (BBG)'!$G:$H,2,FALSE)),0)</f>
        <v>-741634.99999999907</v>
      </c>
      <c r="W1008" s="6">
        <f ca="1">IFERROR(IF(AND(OR(P1008="Global X Investments Canada Inc",P1008="Fidelity Investments Canada ULC",P1008="3iQ Corp."), ISNUMBER(SEARCH("/U", A1008))), 0, VLOOKUP(A1008,'[1]fund_flow (BBG)'!$I:$J,2,FALSE)),0)</f>
        <v>-17570.000000000116</v>
      </c>
      <c r="X1008" s="6">
        <f ca="1">IFERROR(VLOOKUP(A1008,'[1]num_trades (BBG)'!$A:$C,2,FALSE),0)</f>
        <v>127</v>
      </c>
      <c r="Y1008" s="6">
        <f ca="1">IFERROR(VLOOKUP(A1008,'[1]Turnover (BBG)'!$A:$C,2,FALSE),0)</f>
        <v>238896.90999999997</v>
      </c>
      <c r="Z1008" s="6" t="str">
        <f>+IFERROR(IFERROR(VLOOKUP(M1008,'[1]Category Mapping'!A:B,2,0),VLOOKUP(N1008,'[1]Category Mapping'!A:B,2,0)),"Other")</f>
        <v>Other</v>
      </c>
      <c r="AA1008" s="7">
        <v>15772709.703445435</v>
      </c>
      <c r="AB1008" s="6"/>
    </row>
    <row r="1009" spans="1:28">
      <c r="A1009" t="s">
        <v>6131</v>
      </c>
      <c r="B1009">
        <v>1008</v>
      </c>
      <c r="C1009" t="s">
        <v>6132</v>
      </c>
      <c r="D1009" t="s">
        <v>6133</v>
      </c>
      <c r="E1009" s="5" t="s">
        <v>29</v>
      </c>
      <c r="F1009">
        <v>1</v>
      </c>
      <c r="G1009" t="s">
        <v>6134</v>
      </c>
      <c r="H1009">
        <v>300532207</v>
      </c>
      <c r="I1009">
        <v>0.6</v>
      </c>
      <c r="J1009">
        <v>0.83</v>
      </c>
      <c r="K1009" s="5">
        <v>44207</v>
      </c>
      <c r="L1009" t="s">
        <v>32</v>
      </c>
      <c r="M1009" t="s">
        <v>142</v>
      </c>
      <c r="N1009" t="s">
        <v>2033</v>
      </c>
      <c r="P1009" s="6" t="s">
        <v>3343</v>
      </c>
      <c r="Q1009" t="s">
        <v>6135</v>
      </c>
      <c r="R1009" s="6">
        <f ca="1">IFERROR(IF(AND(OR(P1009="Global X Investments Canada Inc",P1009="Fidelity Investments Canada ULC",P1009="3iQ Corp."), ISNUMBER(SEARCH("/U", A1009))), 0, VLOOKUP(A1009,'[1]aum (BBG)'!$A:$D,2,FALSE)),0)</f>
        <v>1498824.9778747559</v>
      </c>
      <c r="S1009" s="6">
        <f ca="1">IFERROR(IF(AND(OR(P1009="Global X Investments Canada Inc",P1009="Fidelity Investments Canada ULC",P1009="3iQ Corp."), ISNUMBER(SEARCH("/U", A1009))), 0, VLOOKUP(A1009,'[1]fund_flow (BBG)'!$A:$D,2,FALSE)),0)</f>
        <v>0</v>
      </c>
      <c r="T1009" s="6">
        <f ca="1">IFERROR(IF(AND(OR(P1009="Global X Investments Canada Inc",P1009="Fidelity Investments Canada ULC",P1009="3iQ Corp."), ISNUMBER(SEARCH("/U", A1009))), 0, VLOOKUP(A1009,'[1]fund_flow (BBG)'!$A:$D,4,FALSE)),0)</f>
        <v>812397.5</v>
      </c>
      <c r="U1009" s="6">
        <f ca="1">IFERROR(IF(AND(OR(P1009="Global X Investments Canada Inc",P1009="Fidelity Investments Canada ULC",P1009="3iQ Corp."), ISNUMBER(SEARCH("/U", A1009))), 0, VLOOKUP(A1009,'[1]fund_flow (BBG)'!$E:$F,2,FALSE)),0)</f>
        <v>0</v>
      </c>
      <c r="V1009" s="6">
        <f ca="1">IFERROR(IF(AND(OR(P1009="Global X Investments Canada Inc",P1009="Fidelity Investments Canada ULC",P1009="3iQ Corp."), ISNUMBER(SEARCH("/U", A1009))), 0, VLOOKUP(A1009,'[1]fund_flow (BBG)'!$G:$H,2,FALSE)),0)</f>
        <v>0</v>
      </c>
      <c r="W1009" s="6">
        <f ca="1">IFERROR(IF(AND(OR(P1009="Global X Investments Canada Inc",P1009="Fidelity Investments Canada ULC",P1009="3iQ Corp."), ISNUMBER(SEARCH("/U", A1009))), 0, VLOOKUP(A1009,'[1]fund_flow (BBG)'!$I:$J,2,FALSE)),0)</f>
        <v>812397.5</v>
      </c>
      <c r="X1009" s="6">
        <f ca="1">IFERROR(VLOOKUP(A1009,'[1]num_trades (BBG)'!$A:$C,2,FALSE),0)</f>
        <v>27</v>
      </c>
      <c r="Y1009" s="6">
        <f ca="1">IFERROR(VLOOKUP(A1009,'[1]Turnover (BBG)'!$A:$C,2,FALSE),0)</f>
        <v>84987.78</v>
      </c>
      <c r="Z1009" s="6" t="str">
        <f>+IFERROR(IFERROR(VLOOKUP(M1009,'[1]Category Mapping'!A:B,2,0),VLOOKUP(N1009,'[1]Category Mapping'!A:B,2,0)),"Other")</f>
        <v>Other</v>
      </c>
      <c r="AA1009" s="7">
        <v>1575055.0270080566</v>
      </c>
      <c r="AB1009" s="6"/>
    </row>
    <row r="1010" spans="1:28">
      <c r="A1010" t="s">
        <v>6136</v>
      </c>
      <c r="B1010">
        <v>1009</v>
      </c>
      <c r="C1010" t="s">
        <v>6137</v>
      </c>
      <c r="D1010" t="s">
        <v>6138</v>
      </c>
      <c r="E1010" s="5" t="s">
        <v>29</v>
      </c>
      <c r="F1010">
        <v>1</v>
      </c>
      <c r="G1010" t="s">
        <v>6139</v>
      </c>
      <c r="H1010" t="s">
        <v>6140</v>
      </c>
      <c r="I1010">
        <v>0.4</v>
      </c>
      <c r="J1010">
        <v>0.67</v>
      </c>
      <c r="K1010" s="5">
        <v>44207</v>
      </c>
      <c r="L1010" t="s">
        <v>32</v>
      </c>
      <c r="M1010" t="s">
        <v>142</v>
      </c>
      <c r="N1010" t="s">
        <v>3843</v>
      </c>
      <c r="P1010" s="6" t="s">
        <v>3343</v>
      </c>
      <c r="Q1010" t="s">
        <v>6141</v>
      </c>
      <c r="R1010" s="6">
        <f ca="1">IFERROR(IF(AND(OR(P1010="Global X Investments Canada Inc",P1010="Fidelity Investments Canada ULC",P1010="3iQ Corp."), ISNUMBER(SEARCH("/U", A1010))), 0, VLOOKUP(A1010,'[1]aum (BBG)'!$A:$D,2,FALSE)),0)</f>
        <v>762910.84428669931</v>
      </c>
      <c r="S1010" s="6">
        <f ca="1">IFERROR(IF(AND(OR(P1010="Global X Investments Canada Inc",P1010="Fidelity Investments Canada ULC",P1010="3iQ Corp."), ISNUMBER(SEARCH("/U", A1010))), 0, VLOOKUP(A1010,'[1]fund_flow (BBG)'!$A:$D,2,FALSE)),0)</f>
        <v>0</v>
      </c>
      <c r="T1010" s="6">
        <f ca="1">IFERROR(IF(AND(OR(P1010="Global X Investments Canada Inc",P1010="Fidelity Investments Canada ULC",P1010="3iQ Corp."), ISNUMBER(SEARCH("/U", A1010))), 0, VLOOKUP(A1010,'[1]fund_flow (BBG)'!$A:$D,4,FALSE)),0)</f>
        <v>0</v>
      </c>
      <c r="U1010" s="6">
        <f ca="1">IFERROR(IF(AND(OR(P1010="Global X Investments Canada Inc",P1010="Fidelity Investments Canada ULC",P1010="3iQ Corp."), ISNUMBER(SEARCH("/U", A1010))), 0, VLOOKUP(A1010,'[1]fund_flow (BBG)'!$E:$F,2,FALSE)),0)</f>
        <v>0</v>
      </c>
      <c r="V1010" s="6">
        <f ca="1">IFERROR(IF(AND(OR(P1010="Global X Investments Canada Inc",P1010="Fidelity Investments Canada ULC",P1010="3iQ Corp."), ISNUMBER(SEARCH("/U", A1010))), 0, VLOOKUP(A1010,'[1]fund_flow (BBG)'!$G:$H,2,FALSE)),0)</f>
        <v>0</v>
      </c>
      <c r="W1010" s="6">
        <f ca="1">IFERROR(IF(AND(OR(P1010="Global X Investments Canada Inc",P1010="Fidelity Investments Canada ULC",P1010="3iQ Corp."), ISNUMBER(SEARCH("/U", A1010))), 0, VLOOKUP(A1010,'[1]fund_flow (BBG)'!$I:$J,2,FALSE)),0)</f>
        <v>0</v>
      </c>
      <c r="X1010" s="6">
        <f ca="1">IFERROR(VLOOKUP(A1010,'[1]num_trades (BBG)'!$A:$C,2,FALSE),0)</f>
        <v>0</v>
      </c>
      <c r="Y1010" s="6">
        <f ca="1">IFERROR(VLOOKUP(A1010,'[1]Turnover (BBG)'!$A:$C,2,FALSE),0)</f>
        <v>0</v>
      </c>
      <c r="Z1010" s="6" t="str">
        <f>+IFERROR(IFERROR(VLOOKUP(M1010,'[1]Category Mapping'!A:B,2,0),VLOOKUP(N1010,'[1]Category Mapping'!A:B,2,0)),"Other")</f>
        <v>Other</v>
      </c>
      <c r="AA1010" s="7">
        <v>1452362.533459086</v>
      </c>
      <c r="AB1010" s="6"/>
    </row>
    <row r="1011" spans="1:28">
      <c r="A1011" t="s">
        <v>6142</v>
      </c>
      <c r="B1011">
        <v>1010</v>
      </c>
      <c r="C1011" t="s">
        <v>6143</v>
      </c>
      <c r="D1011" t="s">
        <v>6144</v>
      </c>
      <c r="E1011" s="5" t="s">
        <v>29</v>
      </c>
      <c r="F1011">
        <v>1</v>
      </c>
      <c r="G1011" t="s">
        <v>6145</v>
      </c>
      <c r="H1011" t="s">
        <v>6146</v>
      </c>
      <c r="I1011">
        <v>0.9</v>
      </c>
      <c r="J1011">
        <v>1.17</v>
      </c>
      <c r="K1011" s="5">
        <v>44208</v>
      </c>
      <c r="L1011" t="s">
        <v>32</v>
      </c>
      <c r="M1011" t="s">
        <v>357</v>
      </c>
      <c r="N1011" t="s">
        <v>115</v>
      </c>
      <c r="P1011" s="6" t="s">
        <v>135</v>
      </c>
      <c r="Q1011" t="s">
        <v>6147</v>
      </c>
      <c r="R1011" s="6">
        <f ca="1">IFERROR(IF(AND(OR(P1011="Global X Investments Canada Inc",P1011="Fidelity Investments Canada ULC",P1011="3iQ Corp."), ISNUMBER(SEARCH("/U", A1011))), 0, VLOOKUP(A1011,'[1]aum (BBG)'!$A:$D,2,FALSE)),0)</f>
        <v>288358430.67169189</v>
      </c>
      <c r="S1011" s="6">
        <f ca="1">IFERROR(IF(AND(OR(P1011="Global X Investments Canada Inc",P1011="Fidelity Investments Canada ULC",P1011="3iQ Corp."), ISNUMBER(SEARCH("/U", A1011))), 0, VLOOKUP(A1011,'[1]fund_flow (BBG)'!$A:$D,2,FALSE)),0)</f>
        <v>-2028494.999999993</v>
      </c>
      <c r="T1011" s="6">
        <f ca="1">IFERROR(IF(AND(OR(P1011="Global X Investments Canada Inc",P1011="Fidelity Investments Canada ULC",P1011="3iQ Corp."), ISNUMBER(SEARCH("/U", A1011))), 0, VLOOKUP(A1011,'[1]fund_flow (BBG)'!$A:$D,4,FALSE)),0)</f>
        <v>4022539.9999999856</v>
      </c>
      <c r="U1011" s="6">
        <f ca="1">IFERROR(IF(AND(OR(P1011="Global X Investments Canada Inc",P1011="Fidelity Investments Canada ULC",P1011="3iQ Corp."), ISNUMBER(SEARCH("/U", A1011))), 0, VLOOKUP(A1011,'[1]fund_flow (BBG)'!$E:$F,2,FALSE)),0)</f>
        <v>2037892.4999999925</v>
      </c>
      <c r="V1011" s="6">
        <f ca="1">IFERROR(IF(AND(OR(P1011="Global X Investments Canada Inc",P1011="Fidelity Investments Canada ULC",P1011="3iQ Corp."), ISNUMBER(SEARCH("/U", A1011))), 0, VLOOKUP(A1011,'[1]fund_flow (BBG)'!$G:$H,2,FALSE)),0)</f>
        <v>1020322.5000000149</v>
      </c>
      <c r="W1011" s="6">
        <f ca="1">IFERROR(IF(AND(OR(P1011="Global X Investments Canada Inc",P1011="Fidelity Investments Canada ULC",P1011="3iQ Corp."), ISNUMBER(SEARCH("/U", A1011))), 0, VLOOKUP(A1011,'[1]fund_flow (BBG)'!$I:$J,2,FALSE)),0)</f>
        <v>6086010.000000014</v>
      </c>
      <c r="X1011" s="6">
        <f ca="1">IFERROR(VLOOKUP(A1011,'[1]num_trades (BBG)'!$A:$C,2,FALSE),0)</f>
        <v>411</v>
      </c>
      <c r="Y1011" s="6">
        <f ca="1">IFERROR(VLOOKUP(A1011,'[1]Turnover (BBG)'!$A:$C,2,FALSE),0)</f>
        <v>8564621.0999999996</v>
      </c>
      <c r="Z1011" s="6" t="str">
        <f>+IFERROR(IFERROR(VLOOKUP(M1011,'[1]Category Mapping'!A:B,2,0),VLOOKUP(N1011,'[1]Category Mapping'!A:B,2,0)),"Other")</f>
        <v>Other</v>
      </c>
      <c r="AA1011" s="7">
        <v>54569131.278991699</v>
      </c>
      <c r="AB1011" s="6"/>
    </row>
    <row r="1012" spans="1:28">
      <c r="A1012" t="s">
        <v>6148</v>
      </c>
      <c r="B1012">
        <v>1011</v>
      </c>
      <c r="C1012" t="s">
        <v>6149</v>
      </c>
      <c r="D1012" t="s">
        <v>6150</v>
      </c>
      <c r="E1012" s="5" t="s">
        <v>29</v>
      </c>
      <c r="F1012">
        <v>1</v>
      </c>
      <c r="G1012" t="s">
        <v>6151</v>
      </c>
      <c r="H1012" t="s">
        <v>6152</v>
      </c>
      <c r="I1012">
        <v>0.9</v>
      </c>
      <c r="J1012">
        <v>1.19</v>
      </c>
      <c r="K1012" s="5">
        <v>44208</v>
      </c>
      <c r="L1012" t="s">
        <v>32</v>
      </c>
      <c r="M1012" t="s">
        <v>357</v>
      </c>
      <c r="N1012" t="s">
        <v>115</v>
      </c>
      <c r="P1012" s="6" t="s">
        <v>135</v>
      </c>
      <c r="Q1012" t="s">
        <v>6153</v>
      </c>
      <c r="R1012" s="6">
        <f ca="1">IFERROR(IF(AND(OR(P1012="Global X Investments Canada Inc",P1012="Fidelity Investments Canada ULC",P1012="3iQ Corp."), ISNUMBER(SEARCH("/U", A1012))), 0, VLOOKUP(A1012,'[1]aum (BBG)'!$A:$D,2,FALSE)),0)</f>
        <v>14641923.229119038</v>
      </c>
      <c r="S1012" s="6">
        <f ca="1">IFERROR(IF(AND(OR(P1012="Global X Investments Canada Inc",P1012="Fidelity Investments Canada ULC",P1012="3iQ Corp."), ISNUMBER(SEARCH("/U", A1012))), 0, VLOOKUP(A1012,'[1]fund_flow (BBG)'!$A:$D,2,FALSE)),0)</f>
        <v>0</v>
      </c>
      <c r="T1012" s="6">
        <f ca="1">IFERROR(IF(AND(OR(P1012="Global X Investments Canada Inc",P1012="Fidelity Investments Canada ULC",P1012="3iQ Corp."), ISNUMBER(SEARCH("/U", A1012))), 0, VLOOKUP(A1012,'[1]fund_flow (BBG)'!$A:$D,4,FALSE)),0)</f>
        <v>0</v>
      </c>
      <c r="U1012" s="6">
        <f ca="1">IFERROR(IF(AND(OR(P1012="Global X Investments Canada Inc",P1012="Fidelity Investments Canada ULC",P1012="3iQ Corp."), ISNUMBER(SEARCH("/U", A1012))), 0, VLOOKUP(A1012,'[1]fund_flow (BBG)'!$E:$F,2,FALSE)),0)</f>
        <v>0</v>
      </c>
      <c r="V1012" s="6">
        <f ca="1">IFERROR(IF(AND(OR(P1012="Global X Investments Canada Inc",P1012="Fidelity Investments Canada ULC",P1012="3iQ Corp."), ISNUMBER(SEARCH("/U", A1012))), 0, VLOOKUP(A1012,'[1]fund_flow (BBG)'!$G:$H,2,FALSE)),0)</f>
        <v>2372805.4718000004</v>
      </c>
      <c r="W1012" s="6">
        <f ca="1">IFERROR(IF(AND(OR(P1012="Global X Investments Canada Inc",P1012="Fidelity Investments Canada ULC",P1012="3iQ Corp."), ISNUMBER(SEARCH("/U", A1012))), 0, VLOOKUP(A1012,'[1]fund_flow (BBG)'!$I:$J,2,FALSE)),0)</f>
        <v>2372805.4718000004</v>
      </c>
      <c r="X1012" s="6">
        <f ca="1">IFERROR(VLOOKUP(A1012,'[1]num_trades (BBG)'!$A:$C,2,FALSE),0)</f>
        <v>19</v>
      </c>
      <c r="Y1012" s="6">
        <f ca="1">IFERROR(VLOOKUP(A1012,'[1]Turnover (BBG)'!$A:$C,2,FALSE),0)</f>
        <v>322022.82999999996</v>
      </c>
      <c r="Z1012" s="6" t="str">
        <f>+IFERROR(IFERROR(VLOOKUP(M1012,'[1]Category Mapping'!A:B,2,0),VLOOKUP(N1012,'[1]Category Mapping'!A:B,2,0)),"Other")</f>
        <v>Other</v>
      </c>
      <c r="AA1012" s="7">
        <v>966757.64880188578</v>
      </c>
      <c r="AB1012" s="6"/>
    </row>
    <row r="1013" spans="1:28">
      <c r="A1013" t="s">
        <v>6154</v>
      </c>
      <c r="B1013">
        <v>1012</v>
      </c>
      <c r="C1013" t="s">
        <v>6155</v>
      </c>
      <c r="D1013" t="s">
        <v>6156</v>
      </c>
      <c r="E1013" s="5" t="s">
        <v>29</v>
      </c>
      <c r="F1013">
        <v>1</v>
      </c>
      <c r="G1013" t="s">
        <v>6157</v>
      </c>
      <c r="H1013" t="s">
        <v>6158</v>
      </c>
      <c r="I1013">
        <v>0.155</v>
      </c>
      <c r="J1013">
        <v>0.17</v>
      </c>
      <c r="K1013" s="5">
        <v>44208</v>
      </c>
      <c r="L1013" t="s">
        <v>32</v>
      </c>
      <c r="M1013" t="s">
        <v>487</v>
      </c>
      <c r="N1013" t="s">
        <v>392</v>
      </c>
      <c r="P1013" s="6" t="s">
        <v>135</v>
      </c>
      <c r="Q1013" t="s">
        <v>6159</v>
      </c>
      <c r="R1013" s="6">
        <f ca="1">IFERROR(IF(AND(OR(P1013="Global X Investments Canada Inc",P1013="Fidelity Investments Canada ULC",P1013="3iQ Corp."), ISNUMBER(SEARCH("/U", A1013))), 0, VLOOKUP(A1013,'[1]aum (BBG)'!$A:$D,2,FALSE)),0)</f>
        <v>304377685.54081053</v>
      </c>
      <c r="S1013" s="6">
        <f ca="1">IFERROR(IF(AND(OR(P1013="Global X Investments Canada Inc",P1013="Fidelity Investments Canada ULC",P1013="3iQ Corp."), ISNUMBER(SEARCH("/U", A1013))), 0, VLOOKUP(A1013,'[1]fund_flow (BBG)'!$A:$D,2,FALSE)),0)</f>
        <v>1332068.6954000306</v>
      </c>
      <c r="T1013" s="6">
        <f ca="1">IFERROR(IF(AND(OR(P1013="Global X Investments Canada Inc",P1013="Fidelity Investments Canada ULC",P1013="3iQ Corp."), ISNUMBER(SEARCH("/U", A1013))), 0, VLOOKUP(A1013,'[1]fund_flow (BBG)'!$A:$D,4,FALSE)),0)</f>
        <v>-14786387.491599983</v>
      </c>
      <c r="U1013" s="6">
        <f ca="1">IFERROR(IF(AND(OR(P1013="Global X Investments Canada Inc",P1013="Fidelity Investments Canada ULC",P1013="3iQ Corp."), ISNUMBER(SEARCH("/U", A1013))), 0, VLOOKUP(A1013,'[1]fund_flow (BBG)'!$E:$F,2,FALSE)),0)</f>
        <v>-18790.646400000434</v>
      </c>
      <c r="V1013" s="6">
        <f ca="1">IFERROR(IF(AND(OR(P1013="Global X Investments Canada Inc",P1013="Fidelity Investments Canada ULC",P1013="3iQ Corp."), ISNUMBER(SEARCH("/U", A1013))), 0, VLOOKUP(A1013,'[1]fund_flow (BBG)'!$G:$H,2,FALSE)),0)</f>
        <v>5082032.4299999475</v>
      </c>
      <c r="W1013" s="6">
        <f ca="1">IFERROR(IF(AND(OR(P1013="Global X Investments Canada Inc",P1013="Fidelity Investments Canada ULC",P1013="3iQ Corp."), ISNUMBER(SEARCH("/U", A1013))), 0, VLOOKUP(A1013,'[1]fund_flow (BBG)'!$I:$J,2,FALSE)),0)</f>
        <v>-10837741.552200006</v>
      </c>
      <c r="X1013" s="6">
        <f ca="1">IFERROR(VLOOKUP(A1013,'[1]num_trades (BBG)'!$A:$C,2,FALSE),0)</f>
        <v>197</v>
      </c>
      <c r="Y1013" s="6">
        <f ca="1">IFERROR(VLOOKUP(A1013,'[1]Turnover (BBG)'!$A:$C,2,FALSE),0)</f>
        <v>8710711.5999999996</v>
      </c>
      <c r="Z1013" s="6" t="str">
        <f>+IFERROR(IFERROR(VLOOKUP(M1013,'[1]Category Mapping'!A:B,2,0),VLOOKUP(N1013,'[1]Category Mapping'!A:B,2,0)),"Other")</f>
        <v>Other</v>
      </c>
      <c r="AA1013" s="7">
        <v>60792719.097682513</v>
      </c>
      <c r="AB1013" s="6"/>
    </row>
    <row r="1014" spans="1:28">
      <c r="A1014" t="s">
        <v>6160</v>
      </c>
      <c r="B1014">
        <v>1013</v>
      </c>
      <c r="C1014" t="s">
        <v>6161</v>
      </c>
      <c r="D1014" t="s">
        <v>6162</v>
      </c>
      <c r="E1014" s="5" t="s">
        <v>29</v>
      </c>
      <c r="F1014">
        <v>1</v>
      </c>
      <c r="G1014" t="s">
        <v>6163</v>
      </c>
      <c r="H1014" t="s">
        <v>6164</v>
      </c>
      <c r="I1014">
        <v>0.155</v>
      </c>
      <c r="J1014">
        <v>0.18</v>
      </c>
      <c r="K1014" s="5">
        <v>44208</v>
      </c>
      <c r="L1014" t="s">
        <v>32</v>
      </c>
      <c r="M1014" t="s">
        <v>487</v>
      </c>
      <c r="N1014" t="s">
        <v>392</v>
      </c>
      <c r="P1014" s="6" t="s">
        <v>135</v>
      </c>
      <c r="Q1014" t="s">
        <v>6165</v>
      </c>
      <c r="R1014" s="6">
        <f ca="1">IFERROR(IF(AND(OR(P1014="Global X Investments Canada Inc",P1014="Fidelity Investments Canada ULC",P1014="3iQ Corp."), ISNUMBER(SEARCH("/U", A1014))), 0, VLOOKUP(A1014,'[1]aum (BBG)'!$A:$D,2,FALSE)),0)</f>
        <v>225750026.70288086</v>
      </c>
      <c r="S1014" s="6">
        <f ca="1">IFERROR(IF(AND(OR(P1014="Global X Investments Canada Inc",P1014="Fidelity Investments Canada ULC",P1014="3iQ Corp."), ISNUMBER(SEARCH("/U", A1014))), 0, VLOOKUP(A1014,'[1]fund_flow (BBG)'!$A:$D,2,FALSE)),0)</f>
        <v>0</v>
      </c>
      <c r="T1014" s="6">
        <f ca="1">IFERROR(IF(AND(OR(P1014="Global X Investments Canada Inc",P1014="Fidelity Investments Canada ULC",P1014="3iQ Corp."), ISNUMBER(SEARCH("/U", A1014))), 0, VLOOKUP(A1014,'[1]fund_flow (BBG)'!$A:$D,4,FALSE)),0)</f>
        <v>-6154090.0000000056</v>
      </c>
      <c r="U1014" s="6">
        <f ca="1">IFERROR(IF(AND(OR(P1014="Global X Investments Canada Inc",P1014="Fidelity Investments Canada ULC",P1014="3iQ Corp."), ISNUMBER(SEARCH("/U", A1014))), 0, VLOOKUP(A1014,'[1]fund_flow (BBG)'!$E:$F,2,FALSE)),0)</f>
        <v>1168208.0000000009</v>
      </c>
      <c r="V1014" s="6">
        <f ca="1">IFERROR(IF(AND(OR(P1014="Global X Investments Canada Inc",P1014="Fidelity Investments Canada ULC",P1014="3iQ Corp."), ISNUMBER(SEARCH("/U", A1014))), 0, VLOOKUP(A1014,'[1]fund_flow (BBG)'!$G:$H,2,FALSE)),0)</f>
        <v>0</v>
      </c>
      <c r="W1014" s="6">
        <f ca="1">IFERROR(IF(AND(OR(P1014="Global X Investments Canada Inc",P1014="Fidelity Investments Canada ULC",P1014="3iQ Corp."), ISNUMBER(SEARCH("/U", A1014))), 0, VLOOKUP(A1014,'[1]fund_flow (BBG)'!$I:$J,2,FALSE)),0)</f>
        <v>-6072080.0000000056</v>
      </c>
      <c r="X1014" s="6">
        <f ca="1">IFERROR(VLOOKUP(A1014,'[1]num_trades (BBG)'!$A:$C,2,FALSE),0)</f>
        <v>1024</v>
      </c>
      <c r="Y1014" s="6">
        <f ca="1">IFERROR(VLOOKUP(A1014,'[1]Turnover (BBG)'!$A:$C,2,FALSE),0)</f>
        <v>8065966.5999999996</v>
      </c>
      <c r="Z1014" s="6" t="str">
        <f>+IFERROR(IFERROR(VLOOKUP(M1014,'[1]Category Mapping'!A:B,2,0),VLOOKUP(N1014,'[1]Category Mapping'!A:B,2,0)),"Other")</f>
        <v>Other</v>
      </c>
      <c r="AA1014" s="7">
        <v>70327453.308105469</v>
      </c>
      <c r="AB1014" s="6"/>
    </row>
    <row r="1015" spans="1:28">
      <c r="A1015" t="s">
        <v>6166</v>
      </c>
      <c r="B1015">
        <v>1014</v>
      </c>
      <c r="C1015" t="s">
        <v>6167</v>
      </c>
      <c r="D1015" t="s">
        <v>6168</v>
      </c>
      <c r="E1015" s="5" t="s">
        <v>29</v>
      </c>
      <c r="F1015">
        <v>1</v>
      </c>
      <c r="G1015" t="s">
        <v>6169</v>
      </c>
      <c r="H1015" t="s">
        <v>6170</v>
      </c>
      <c r="I1015">
        <v>0.45</v>
      </c>
      <c r="J1015">
        <v>0.51</v>
      </c>
      <c r="K1015" s="5">
        <v>44214</v>
      </c>
      <c r="L1015" t="s">
        <v>32</v>
      </c>
      <c r="M1015" t="s">
        <v>1307</v>
      </c>
      <c r="N1015" t="s">
        <v>423</v>
      </c>
      <c r="P1015" s="6" t="s">
        <v>494</v>
      </c>
      <c r="Q1015" t="s">
        <v>6171</v>
      </c>
      <c r="R1015" s="6">
        <f ca="1">IFERROR(IF(AND(OR(P1015="Global X Investments Canada Inc",P1015="Fidelity Investments Canada ULC",P1015="3iQ Corp."), ISNUMBER(SEARCH("/U", A1015))), 0, VLOOKUP(A1015,'[1]aum (BBG)'!$A:$D,2,FALSE)),0)</f>
        <v>0</v>
      </c>
      <c r="S1015" s="6">
        <f ca="1">IFERROR(IF(AND(OR(P1015="Global X Investments Canada Inc",P1015="Fidelity Investments Canada ULC",P1015="3iQ Corp."), ISNUMBER(SEARCH("/U", A1015))), 0, VLOOKUP(A1015,'[1]fund_flow (BBG)'!$A:$D,2,FALSE)),0)</f>
        <v>0</v>
      </c>
      <c r="T1015" s="6">
        <f ca="1">IFERROR(IF(AND(OR(P1015="Global X Investments Canada Inc",P1015="Fidelity Investments Canada ULC",P1015="3iQ Corp."), ISNUMBER(SEARCH("/U", A1015))), 0, VLOOKUP(A1015,'[1]fund_flow (BBG)'!$A:$D,4,FALSE)),0)</f>
        <v>0</v>
      </c>
      <c r="U1015" s="6">
        <f ca="1">IFERROR(IF(AND(OR(P1015="Global X Investments Canada Inc",P1015="Fidelity Investments Canada ULC",P1015="3iQ Corp."), ISNUMBER(SEARCH("/U", A1015))), 0, VLOOKUP(A1015,'[1]fund_flow (BBG)'!$E:$F,2,FALSE)),0)</f>
        <v>0</v>
      </c>
      <c r="V1015" s="6">
        <f ca="1">IFERROR(IF(AND(OR(P1015="Global X Investments Canada Inc",P1015="Fidelity Investments Canada ULC",P1015="3iQ Corp."), ISNUMBER(SEARCH("/U", A1015))), 0, VLOOKUP(A1015,'[1]fund_flow (BBG)'!$G:$H,2,FALSE)),0)</f>
        <v>0</v>
      </c>
      <c r="W1015" s="6">
        <f ca="1">IFERROR(IF(AND(OR(P1015="Global X Investments Canada Inc",P1015="Fidelity Investments Canada ULC",P1015="3iQ Corp."), ISNUMBER(SEARCH("/U", A1015))), 0, VLOOKUP(A1015,'[1]fund_flow (BBG)'!$I:$J,2,FALSE)),0)</f>
        <v>0</v>
      </c>
      <c r="X1015" s="6">
        <f ca="1">IFERROR(VLOOKUP(A1015,'[1]num_trades (BBG)'!$A:$C,2,FALSE),0)</f>
        <v>0</v>
      </c>
      <c r="Y1015" s="6">
        <f ca="1">IFERROR(VLOOKUP(A1015,'[1]Turnover (BBG)'!$A:$C,2,FALSE),0)</f>
        <v>0</v>
      </c>
      <c r="Z1015" s="6" t="str">
        <f>+IFERROR(IFERROR(VLOOKUP(M1015,'[1]Category Mapping'!A:B,2,0),VLOOKUP(N1015,'[1]Category Mapping'!A:B,2,0)),"Other")</f>
        <v>Other</v>
      </c>
      <c r="AA1015" s="7">
        <v>1476584.0202255249</v>
      </c>
      <c r="AB1015" s="6"/>
    </row>
    <row r="1016" spans="1:28">
      <c r="A1016" t="s">
        <v>6172</v>
      </c>
      <c r="B1016">
        <v>1015</v>
      </c>
      <c r="C1016" t="s">
        <v>6173</v>
      </c>
      <c r="D1016" t="s">
        <v>6174</v>
      </c>
      <c r="E1016" s="5" t="s">
        <v>29</v>
      </c>
      <c r="F1016">
        <v>1</v>
      </c>
      <c r="G1016" t="s">
        <v>6175</v>
      </c>
      <c r="H1016">
        <v>125531202</v>
      </c>
      <c r="I1016">
        <v>0.8</v>
      </c>
      <c r="J1016">
        <v>1.1599999999999999</v>
      </c>
      <c r="K1016" s="5">
        <v>44215</v>
      </c>
      <c r="L1016" t="s">
        <v>32</v>
      </c>
      <c r="M1016" t="s">
        <v>659</v>
      </c>
      <c r="N1016" t="s">
        <v>4638</v>
      </c>
      <c r="P1016" s="6" t="s">
        <v>135</v>
      </c>
      <c r="Q1016" t="s">
        <v>6176</v>
      </c>
      <c r="R1016" s="6">
        <f ca="1">IFERROR(IF(AND(OR(P1016="Global X Investments Canada Inc",P1016="Fidelity Investments Canada ULC",P1016="3iQ Corp."), ISNUMBER(SEARCH("/U", A1016))), 0, VLOOKUP(A1016,'[1]aum (BBG)'!$A:$D,2,FALSE)),0)</f>
        <v>12347977.780988386</v>
      </c>
      <c r="S1016" s="6">
        <f ca="1">IFERROR(IF(AND(OR(P1016="Global X Investments Canada Inc",P1016="Fidelity Investments Canada ULC",P1016="3iQ Corp."), ISNUMBER(SEARCH("/U", A1016))), 0, VLOOKUP(A1016,'[1]fund_flow (BBG)'!$A:$D,2,FALSE)),0)</f>
        <v>-2645995.14</v>
      </c>
      <c r="T1016" s="6">
        <f ca="1">IFERROR(IF(AND(OR(P1016="Global X Investments Canada Inc",P1016="Fidelity Investments Canada ULC",P1016="3iQ Corp."), ISNUMBER(SEARCH("/U", A1016))), 0, VLOOKUP(A1016,'[1]fund_flow (BBG)'!$A:$D,4,FALSE)),0)</f>
        <v>0</v>
      </c>
      <c r="U1016" s="6">
        <f ca="1">IFERROR(IF(AND(OR(P1016="Global X Investments Canada Inc",P1016="Fidelity Investments Canada ULC",P1016="3iQ Corp."), ISNUMBER(SEARCH("/U", A1016))), 0, VLOOKUP(A1016,'[1]fund_flow (BBG)'!$E:$F,2,FALSE)),0)</f>
        <v>0</v>
      </c>
      <c r="V1016" s="6">
        <f ca="1">IFERROR(IF(AND(OR(P1016="Global X Investments Canada Inc",P1016="Fidelity Investments Canada ULC",P1016="3iQ Corp."), ISNUMBER(SEARCH("/U", A1016))), 0, VLOOKUP(A1016,'[1]fund_flow (BBG)'!$G:$H,2,FALSE)),0)</f>
        <v>6326.597600000212</v>
      </c>
      <c r="W1016" s="6">
        <f ca="1">IFERROR(IF(AND(OR(P1016="Global X Investments Canada Inc",P1016="Fidelity Investments Canada ULC",P1016="3iQ Corp."), ISNUMBER(SEARCH("/U", A1016))), 0, VLOOKUP(A1016,'[1]fund_flow (BBG)'!$I:$J,2,FALSE)),0)</f>
        <v>-5201541.9184000008</v>
      </c>
      <c r="X1016" s="6">
        <f ca="1">IFERROR(VLOOKUP(A1016,'[1]num_trades (BBG)'!$A:$C,2,FALSE),0)</f>
        <v>8</v>
      </c>
      <c r="Y1016" s="6">
        <f ca="1">IFERROR(VLOOKUP(A1016,'[1]Turnover (BBG)'!$A:$C,2,FALSE),0)</f>
        <v>32809.54</v>
      </c>
      <c r="Z1016" s="6" t="str">
        <f>+IFERROR(IFERROR(VLOOKUP(M1016,'[1]Category Mapping'!A:B,2,0),VLOOKUP(N1016,'[1]Category Mapping'!A:B,2,0)),"Other")</f>
        <v>Other</v>
      </c>
      <c r="AA1016" s="7">
        <v>16117087.759401511</v>
      </c>
      <c r="AB1016" s="6"/>
    </row>
    <row r="1017" spans="1:28">
      <c r="A1017" t="s">
        <v>6177</v>
      </c>
      <c r="B1017">
        <v>1016</v>
      </c>
      <c r="C1017" t="s">
        <v>6178</v>
      </c>
      <c r="D1017" t="s">
        <v>6179</v>
      </c>
      <c r="E1017" s="5" t="s">
        <v>29</v>
      </c>
      <c r="F1017">
        <v>1</v>
      </c>
      <c r="G1017" t="s">
        <v>6180</v>
      </c>
      <c r="H1017">
        <v>315818104</v>
      </c>
      <c r="I1017">
        <v>0</v>
      </c>
      <c r="J1017">
        <v>0.38</v>
      </c>
      <c r="K1017" s="5">
        <v>44217</v>
      </c>
      <c r="L1017" t="s">
        <v>32</v>
      </c>
      <c r="M1017" t="s">
        <v>170</v>
      </c>
      <c r="N1017" t="s">
        <v>325</v>
      </c>
      <c r="P1017" s="6" t="s">
        <v>4087</v>
      </c>
      <c r="Q1017" t="s">
        <v>6181</v>
      </c>
      <c r="R1017" s="6">
        <f ca="1">IFERROR(IF(AND(OR(P1017="Global X Investments Canada Inc",P1017="Fidelity Investments Canada ULC",P1017="3iQ Corp."), ISNUMBER(SEARCH("/U", A1017))), 0, VLOOKUP(A1017,'[1]aum (BBG)'!$A:$D,2,FALSE)),0)</f>
        <v>6852232501.3875961</v>
      </c>
      <c r="S1017" s="6">
        <f ca="1">IFERROR(IF(AND(OR(P1017="Global X Investments Canada Inc",P1017="Fidelity Investments Canada ULC",P1017="3iQ Corp."), ISNUMBER(SEARCH("/U", A1017))), 0, VLOOKUP(A1017,'[1]fund_flow (BBG)'!$A:$D,2,FALSE)),0)</f>
        <v>136553875.00000036</v>
      </c>
      <c r="T1017" s="6">
        <f ca="1">IFERROR(IF(AND(OR(P1017="Global X Investments Canada Inc",P1017="Fidelity Investments Canada ULC",P1017="3iQ Corp."), ISNUMBER(SEARCH("/U", A1017))), 0, VLOOKUP(A1017,'[1]fund_flow (BBG)'!$A:$D,4,FALSE)),0)</f>
        <v>122494454.99999984</v>
      </c>
      <c r="U1017" s="6">
        <f ca="1">IFERROR(IF(AND(OR(P1017="Global X Investments Canada Inc",P1017="Fidelity Investments Canada ULC",P1017="3iQ Corp."), ISNUMBER(SEARCH("/U", A1017))), 0, VLOOKUP(A1017,'[1]fund_flow (BBG)'!$E:$F,2,FALSE)),0)</f>
        <v>95943870.000000522</v>
      </c>
      <c r="V1017" s="6">
        <f ca="1">IFERROR(IF(AND(OR(P1017="Global X Investments Canada Inc",P1017="Fidelity Investments Canada ULC",P1017="3iQ Corp."), ISNUMBER(SEARCH("/U", A1017))), 0, VLOOKUP(A1017,'[1]fund_flow (BBG)'!$G:$H,2,FALSE)),0)</f>
        <v>129397070</v>
      </c>
      <c r="W1017" s="6">
        <f ca="1">IFERROR(IF(AND(OR(P1017="Global X Investments Canada Inc",P1017="Fidelity Investments Canada ULC",P1017="3iQ Corp."), ISNUMBER(SEARCH("/U", A1017))), 0, VLOOKUP(A1017,'[1]fund_flow (BBG)'!$I:$J,2,FALSE)),0)</f>
        <v>635628497.50000012</v>
      </c>
      <c r="X1017" s="6">
        <f ca="1">IFERROR(VLOOKUP(A1017,'[1]num_trades (BBG)'!$A:$C,2,FALSE),0)</f>
        <v>4143</v>
      </c>
      <c r="Y1017" s="6">
        <f ca="1">IFERROR(VLOOKUP(A1017,'[1]Turnover (BBG)'!$A:$C,2,FALSE),0)</f>
        <v>163333000</v>
      </c>
      <c r="Z1017" s="6" t="str">
        <f>+IFERROR(IFERROR(VLOOKUP(M1017,'[1]Category Mapping'!A:B,2,0),VLOOKUP(N1017,'[1]Category Mapping'!A:B,2,0)),"Other")</f>
        <v>Asset Allocation</v>
      </c>
      <c r="AA1017" s="7">
        <v>2058323920.8221436</v>
      </c>
      <c r="AB1017" s="6"/>
    </row>
    <row r="1018" spans="1:28">
      <c r="A1018" t="s">
        <v>6182</v>
      </c>
      <c r="B1018">
        <v>1017</v>
      </c>
      <c r="C1018" t="s">
        <v>6183</v>
      </c>
      <c r="D1018" t="s">
        <v>6184</v>
      </c>
      <c r="E1018" s="5" t="s">
        <v>29</v>
      </c>
      <c r="F1018">
        <v>1</v>
      </c>
      <c r="G1018" t="s">
        <v>6185</v>
      </c>
      <c r="H1018" t="s">
        <v>6186</v>
      </c>
      <c r="I1018">
        <v>0</v>
      </c>
      <c r="J1018">
        <v>0.39</v>
      </c>
      <c r="K1018" s="5">
        <v>44217</v>
      </c>
      <c r="L1018" t="s">
        <v>32</v>
      </c>
      <c r="M1018" t="s">
        <v>170</v>
      </c>
      <c r="N1018" t="s">
        <v>332</v>
      </c>
      <c r="P1018" s="6" t="s">
        <v>4087</v>
      </c>
      <c r="Q1018" t="s">
        <v>6187</v>
      </c>
      <c r="R1018" s="6">
        <f ca="1">IFERROR(IF(AND(OR(P1018="Global X Investments Canada Inc",P1018="Fidelity Investments Canada ULC",P1018="3iQ Corp."), ISNUMBER(SEARCH("/U", A1018))), 0, VLOOKUP(A1018,'[1]aum (BBG)'!$A:$D,2,FALSE)),0)</f>
        <v>3548117837.6197815</v>
      </c>
      <c r="S1018" s="6">
        <f ca="1">IFERROR(IF(AND(OR(P1018="Global X Investments Canada Inc",P1018="Fidelity Investments Canada ULC",P1018="3iQ Corp."), ISNUMBER(SEARCH("/U", A1018))), 0, VLOOKUP(A1018,'[1]fund_flow (BBG)'!$A:$D,2,FALSE)),0)</f>
        <v>57686907.500000209</v>
      </c>
      <c r="T1018" s="6">
        <f ca="1">IFERROR(IF(AND(OR(P1018="Global X Investments Canada Inc",P1018="Fidelity Investments Canada ULC",P1018="3iQ Corp."), ISNUMBER(SEARCH("/U", A1018))), 0, VLOOKUP(A1018,'[1]fund_flow (BBG)'!$A:$D,4,FALSE)),0)</f>
        <v>84810430.000000209</v>
      </c>
      <c r="U1018" s="6">
        <f ca="1">IFERROR(IF(AND(OR(P1018="Global X Investments Canada Inc",P1018="Fidelity Investments Canada ULC",P1018="3iQ Corp."), ISNUMBER(SEARCH("/U", A1018))), 0, VLOOKUP(A1018,'[1]fund_flow (BBG)'!$E:$F,2,FALSE)),0)</f>
        <v>46334717.5</v>
      </c>
      <c r="V1018" s="6">
        <f ca="1">IFERROR(IF(AND(OR(P1018="Global X Investments Canada Inc",P1018="Fidelity Investments Canada ULC",P1018="3iQ Corp."), ISNUMBER(SEARCH("/U", A1018))), 0, VLOOKUP(A1018,'[1]fund_flow (BBG)'!$G:$H,2,FALSE)),0)</f>
        <v>80861132.499999687</v>
      </c>
      <c r="W1018" s="6">
        <f ca="1">IFERROR(IF(AND(OR(P1018="Global X Investments Canada Inc",P1018="Fidelity Investments Canada ULC",P1018="3iQ Corp."), ISNUMBER(SEARCH("/U", A1018))), 0, VLOOKUP(A1018,'[1]fund_flow (BBG)'!$I:$J,2,FALSE)),0)</f>
        <v>324781172.50000018</v>
      </c>
      <c r="X1018" s="6">
        <f ca="1">IFERROR(VLOOKUP(A1018,'[1]num_trades (BBG)'!$A:$C,2,FALSE),0)</f>
        <v>2680</v>
      </c>
      <c r="Y1018" s="6">
        <f ca="1">IFERROR(VLOOKUP(A1018,'[1]Turnover (BBG)'!$A:$C,2,FALSE),0)</f>
        <v>85017490</v>
      </c>
      <c r="Z1018" s="6" t="str">
        <f>+IFERROR(IFERROR(VLOOKUP(M1018,'[1]Category Mapping'!A:B,2,0),VLOOKUP(N1018,'[1]Category Mapping'!A:B,2,0)),"Other")</f>
        <v>Asset Allocation</v>
      </c>
      <c r="AA1018" s="7">
        <v>1090003612.5659943</v>
      </c>
      <c r="AB1018" s="6"/>
    </row>
    <row r="1019" spans="1:28">
      <c r="A1019" t="s">
        <v>6188</v>
      </c>
      <c r="B1019">
        <v>1018</v>
      </c>
      <c r="C1019" t="s">
        <v>6189</v>
      </c>
      <c r="D1019" t="s">
        <v>6190</v>
      </c>
      <c r="E1019" s="5">
        <v>45272</v>
      </c>
      <c r="F1019">
        <v>1</v>
      </c>
      <c r="G1019" t="s">
        <v>6191</v>
      </c>
      <c r="H1019" t="s">
        <v>6192</v>
      </c>
      <c r="I1019">
        <v>0.4</v>
      </c>
      <c r="J1019">
        <v>0.45</v>
      </c>
      <c r="K1019" s="5">
        <v>44222</v>
      </c>
      <c r="L1019" t="s">
        <v>32</v>
      </c>
      <c r="M1019" t="s">
        <v>142</v>
      </c>
      <c r="N1019" t="s">
        <v>4790</v>
      </c>
      <c r="P1019" s="6" t="s">
        <v>494</v>
      </c>
      <c r="Q1019" t="s">
        <v>6193</v>
      </c>
      <c r="R1019" s="6">
        <f ca="1">IFERROR(IF(AND(OR(P1019="Global X Investments Canada Inc",P1019="Fidelity Investments Canada ULC",P1019="3iQ Corp."), ISNUMBER(SEARCH("/U", A1019))), 0, VLOOKUP(A1019,'[1]aum (BBG)'!$A:$D,2,FALSE)),0)</f>
        <v>0</v>
      </c>
      <c r="S1019" s="6">
        <f ca="1">IFERROR(IF(AND(OR(P1019="Global X Investments Canada Inc",P1019="Fidelity Investments Canada ULC",P1019="3iQ Corp."), ISNUMBER(SEARCH("/U", A1019))), 0, VLOOKUP(A1019,'[1]fund_flow (BBG)'!$A:$D,2,FALSE)),0)</f>
        <v>0</v>
      </c>
      <c r="T1019" s="6">
        <f ca="1">IFERROR(IF(AND(OR(P1019="Global X Investments Canada Inc",P1019="Fidelity Investments Canada ULC",P1019="3iQ Corp."), ISNUMBER(SEARCH("/U", A1019))), 0, VLOOKUP(A1019,'[1]fund_flow (BBG)'!$A:$D,4,FALSE)),0)</f>
        <v>0</v>
      </c>
      <c r="U1019" s="6">
        <f ca="1">IFERROR(IF(AND(OR(P1019="Global X Investments Canada Inc",P1019="Fidelity Investments Canada ULC",P1019="3iQ Corp."), ISNUMBER(SEARCH("/U", A1019))), 0, VLOOKUP(A1019,'[1]fund_flow (BBG)'!$E:$F,2,FALSE)),0)</f>
        <v>0</v>
      </c>
      <c r="V1019" s="6">
        <f ca="1">IFERROR(IF(AND(OR(P1019="Global X Investments Canada Inc",P1019="Fidelity Investments Canada ULC",P1019="3iQ Corp."), ISNUMBER(SEARCH("/U", A1019))), 0, VLOOKUP(A1019,'[1]fund_flow (BBG)'!$G:$H,2,FALSE)),0)</f>
        <v>0</v>
      </c>
      <c r="W1019" s="6">
        <f ca="1">IFERROR(IF(AND(OR(P1019="Global X Investments Canada Inc",P1019="Fidelity Investments Canada ULC",P1019="3iQ Corp."), ISNUMBER(SEARCH("/U", A1019))), 0, VLOOKUP(A1019,'[1]fund_flow (BBG)'!$I:$J,2,FALSE)),0)</f>
        <v>0</v>
      </c>
      <c r="X1019" s="6">
        <f ca="1">IFERROR(VLOOKUP(A1019,'[1]num_trades (BBG)'!$A:$C,2,FALSE),0)</f>
        <v>0</v>
      </c>
      <c r="Y1019" s="6">
        <f ca="1">IFERROR(VLOOKUP(A1019,'[1]Turnover (BBG)'!$A:$C,2,FALSE),0)</f>
        <v>0</v>
      </c>
      <c r="Z1019" s="6" t="str">
        <f>+IFERROR(IFERROR(VLOOKUP(M1019,'[1]Category Mapping'!A:B,2,0),VLOOKUP(N1019,'[1]Category Mapping'!A:B,2,0)),"Other")</f>
        <v>Other</v>
      </c>
      <c r="AA1019" s="7">
        <v>0</v>
      </c>
      <c r="AB1019" s="6"/>
    </row>
    <row r="1020" spans="1:28">
      <c r="A1020" t="s">
        <v>6194</v>
      </c>
      <c r="B1020">
        <v>1019</v>
      </c>
      <c r="C1020" t="s">
        <v>6195</v>
      </c>
      <c r="D1020" t="s">
        <v>6196</v>
      </c>
      <c r="E1020" s="5">
        <v>45272</v>
      </c>
      <c r="F1020">
        <v>1</v>
      </c>
      <c r="G1020" t="s">
        <v>6197</v>
      </c>
      <c r="H1020" t="s">
        <v>6198</v>
      </c>
      <c r="I1020">
        <v>0.4</v>
      </c>
      <c r="J1020">
        <v>0.45</v>
      </c>
      <c r="K1020" s="5">
        <v>44222</v>
      </c>
      <c r="L1020" t="s">
        <v>32</v>
      </c>
      <c r="M1020" t="s">
        <v>142</v>
      </c>
      <c r="N1020" t="s">
        <v>4802</v>
      </c>
      <c r="P1020" s="6" t="s">
        <v>494</v>
      </c>
      <c r="Q1020" t="s">
        <v>6199</v>
      </c>
      <c r="R1020" s="6">
        <f ca="1">IFERROR(IF(AND(OR(P1020="Global X Investments Canada Inc",P1020="Fidelity Investments Canada ULC",P1020="3iQ Corp."), ISNUMBER(SEARCH("/U", A1020))), 0, VLOOKUP(A1020,'[1]aum (BBG)'!$A:$D,2,FALSE)),0)</f>
        <v>0</v>
      </c>
      <c r="S1020" s="6">
        <f ca="1">IFERROR(IF(AND(OR(P1020="Global X Investments Canada Inc",P1020="Fidelity Investments Canada ULC",P1020="3iQ Corp."), ISNUMBER(SEARCH("/U", A1020))), 0, VLOOKUP(A1020,'[1]fund_flow (BBG)'!$A:$D,2,FALSE)),0)</f>
        <v>0</v>
      </c>
      <c r="T1020" s="6">
        <f ca="1">IFERROR(IF(AND(OR(P1020="Global X Investments Canada Inc",P1020="Fidelity Investments Canada ULC",P1020="3iQ Corp."), ISNUMBER(SEARCH("/U", A1020))), 0, VLOOKUP(A1020,'[1]fund_flow (BBG)'!$A:$D,4,FALSE)),0)</f>
        <v>0</v>
      </c>
      <c r="U1020" s="6">
        <f ca="1">IFERROR(IF(AND(OR(P1020="Global X Investments Canada Inc",P1020="Fidelity Investments Canada ULC",P1020="3iQ Corp."), ISNUMBER(SEARCH("/U", A1020))), 0, VLOOKUP(A1020,'[1]fund_flow (BBG)'!$E:$F,2,FALSE)),0)</f>
        <v>0</v>
      </c>
      <c r="V1020" s="6">
        <f ca="1">IFERROR(IF(AND(OR(P1020="Global X Investments Canada Inc",P1020="Fidelity Investments Canada ULC",P1020="3iQ Corp."), ISNUMBER(SEARCH("/U", A1020))), 0, VLOOKUP(A1020,'[1]fund_flow (BBG)'!$G:$H,2,FALSE)),0)</f>
        <v>0</v>
      </c>
      <c r="W1020" s="6">
        <f ca="1">IFERROR(IF(AND(OR(P1020="Global X Investments Canada Inc",P1020="Fidelity Investments Canada ULC",P1020="3iQ Corp."), ISNUMBER(SEARCH("/U", A1020))), 0, VLOOKUP(A1020,'[1]fund_flow (BBG)'!$I:$J,2,FALSE)),0)</f>
        <v>0</v>
      </c>
      <c r="X1020" s="6">
        <f ca="1">IFERROR(VLOOKUP(A1020,'[1]num_trades (BBG)'!$A:$C,2,FALSE),0)</f>
        <v>0</v>
      </c>
      <c r="Y1020" s="6">
        <f ca="1">IFERROR(VLOOKUP(A1020,'[1]Turnover (BBG)'!$A:$C,2,FALSE),0)</f>
        <v>0</v>
      </c>
      <c r="Z1020" s="6" t="str">
        <f>+IFERROR(IFERROR(VLOOKUP(M1020,'[1]Category Mapping'!A:B,2,0),VLOOKUP(N1020,'[1]Category Mapping'!A:B,2,0)),"Other")</f>
        <v>Other</v>
      </c>
      <c r="AA1020" s="7">
        <v>0</v>
      </c>
      <c r="AB1020" s="6"/>
    </row>
    <row r="1021" spans="1:28">
      <c r="A1021" t="s">
        <v>6200</v>
      </c>
      <c r="B1021">
        <v>1020</v>
      </c>
      <c r="C1021" t="s">
        <v>6201</v>
      </c>
      <c r="D1021" t="s">
        <v>6202</v>
      </c>
      <c r="E1021" s="5">
        <v>45272</v>
      </c>
      <c r="F1021">
        <v>1</v>
      </c>
      <c r="G1021" t="s">
        <v>6203</v>
      </c>
      <c r="H1021" t="s">
        <v>6204</v>
      </c>
      <c r="I1021">
        <v>0.4</v>
      </c>
      <c r="J1021">
        <v>0.45</v>
      </c>
      <c r="K1021" s="5">
        <v>44222</v>
      </c>
      <c r="L1021" t="s">
        <v>32</v>
      </c>
      <c r="M1021" t="s">
        <v>142</v>
      </c>
      <c r="N1021" t="s">
        <v>3843</v>
      </c>
      <c r="P1021" s="6" t="s">
        <v>494</v>
      </c>
      <c r="Q1021" t="s">
        <v>6205</v>
      </c>
      <c r="R1021" s="6">
        <f ca="1">IFERROR(IF(AND(OR(P1021="Global X Investments Canada Inc",P1021="Fidelity Investments Canada ULC",P1021="3iQ Corp."), ISNUMBER(SEARCH("/U", A1021))), 0, VLOOKUP(A1021,'[1]aum (BBG)'!$A:$D,2,FALSE)),0)</f>
        <v>0</v>
      </c>
      <c r="S1021" s="6">
        <f ca="1">IFERROR(IF(AND(OR(P1021="Global X Investments Canada Inc",P1021="Fidelity Investments Canada ULC",P1021="3iQ Corp."), ISNUMBER(SEARCH("/U", A1021))), 0, VLOOKUP(A1021,'[1]fund_flow (BBG)'!$A:$D,2,FALSE)),0)</f>
        <v>0</v>
      </c>
      <c r="T1021" s="6">
        <f ca="1">IFERROR(IF(AND(OR(P1021="Global X Investments Canada Inc",P1021="Fidelity Investments Canada ULC",P1021="3iQ Corp."), ISNUMBER(SEARCH("/U", A1021))), 0, VLOOKUP(A1021,'[1]fund_flow (BBG)'!$A:$D,4,FALSE)),0)</f>
        <v>0</v>
      </c>
      <c r="U1021" s="6">
        <f ca="1">IFERROR(IF(AND(OR(P1021="Global X Investments Canada Inc",P1021="Fidelity Investments Canada ULC",P1021="3iQ Corp."), ISNUMBER(SEARCH("/U", A1021))), 0, VLOOKUP(A1021,'[1]fund_flow (BBG)'!$E:$F,2,FALSE)),0)</f>
        <v>0</v>
      </c>
      <c r="V1021" s="6">
        <f ca="1">IFERROR(IF(AND(OR(P1021="Global X Investments Canada Inc",P1021="Fidelity Investments Canada ULC",P1021="3iQ Corp."), ISNUMBER(SEARCH("/U", A1021))), 0, VLOOKUP(A1021,'[1]fund_flow (BBG)'!$G:$H,2,FALSE)),0)</f>
        <v>0</v>
      </c>
      <c r="W1021" s="6">
        <f ca="1">IFERROR(IF(AND(OR(P1021="Global X Investments Canada Inc",P1021="Fidelity Investments Canada ULC",P1021="3iQ Corp."), ISNUMBER(SEARCH("/U", A1021))), 0, VLOOKUP(A1021,'[1]fund_flow (BBG)'!$I:$J,2,FALSE)),0)</f>
        <v>0</v>
      </c>
      <c r="X1021" s="6">
        <f ca="1">IFERROR(VLOOKUP(A1021,'[1]num_trades (BBG)'!$A:$C,2,FALSE),0)</f>
        <v>0</v>
      </c>
      <c r="Y1021" s="6">
        <f ca="1">IFERROR(VLOOKUP(A1021,'[1]Turnover (BBG)'!$A:$C,2,FALSE),0)</f>
        <v>0</v>
      </c>
      <c r="Z1021" s="6" t="str">
        <f>+IFERROR(IFERROR(VLOOKUP(M1021,'[1]Category Mapping'!A:B,2,0),VLOOKUP(N1021,'[1]Category Mapping'!A:B,2,0)),"Other")</f>
        <v>Other</v>
      </c>
      <c r="AA1021" s="7">
        <v>0</v>
      </c>
      <c r="AB1021" s="6"/>
    </row>
    <row r="1022" spans="1:28">
      <c r="A1022" t="s">
        <v>6206</v>
      </c>
      <c r="B1022">
        <v>1021</v>
      </c>
      <c r="C1022" t="s">
        <v>6207</v>
      </c>
      <c r="D1022" t="s">
        <v>6208</v>
      </c>
      <c r="E1022" s="5">
        <v>45272</v>
      </c>
      <c r="F1022">
        <v>1</v>
      </c>
      <c r="G1022" t="s">
        <v>6209</v>
      </c>
      <c r="H1022" t="s">
        <v>6210</v>
      </c>
      <c r="I1022">
        <v>0.4</v>
      </c>
      <c r="J1022">
        <v>0.45</v>
      </c>
      <c r="K1022" s="5">
        <v>44222</v>
      </c>
      <c r="L1022" t="s">
        <v>32</v>
      </c>
      <c r="M1022" t="s">
        <v>142</v>
      </c>
      <c r="N1022" t="s">
        <v>3843</v>
      </c>
      <c r="P1022" s="6" t="s">
        <v>494</v>
      </c>
      <c r="Q1022" t="s">
        <v>6211</v>
      </c>
      <c r="R1022" s="6">
        <f ca="1">IFERROR(IF(AND(OR(P1022="Global X Investments Canada Inc",P1022="Fidelity Investments Canada ULC",P1022="3iQ Corp."), ISNUMBER(SEARCH("/U", A1022))), 0, VLOOKUP(A1022,'[1]aum (BBG)'!$A:$D,2,FALSE)),0)</f>
        <v>0</v>
      </c>
      <c r="S1022" s="6">
        <f ca="1">IFERROR(IF(AND(OR(P1022="Global X Investments Canada Inc",P1022="Fidelity Investments Canada ULC",P1022="3iQ Corp."), ISNUMBER(SEARCH("/U", A1022))), 0, VLOOKUP(A1022,'[1]fund_flow (BBG)'!$A:$D,2,FALSE)),0)</f>
        <v>0</v>
      </c>
      <c r="T1022" s="6">
        <f ca="1">IFERROR(IF(AND(OR(P1022="Global X Investments Canada Inc",P1022="Fidelity Investments Canada ULC",P1022="3iQ Corp."), ISNUMBER(SEARCH("/U", A1022))), 0, VLOOKUP(A1022,'[1]fund_flow (BBG)'!$A:$D,4,FALSE)),0)</f>
        <v>0</v>
      </c>
      <c r="U1022" s="6">
        <f ca="1">IFERROR(IF(AND(OR(P1022="Global X Investments Canada Inc",P1022="Fidelity Investments Canada ULC",P1022="3iQ Corp."), ISNUMBER(SEARCH("/U", A1022))), 0, VLOOKUP(A1022,'[1]fund_flow (BBG)'!$E:$F,2,FALSE)),0)</f>
        <v>0</v>
      </c>
      <c r="V1022" s="6">
        <f ca="1">IFERROR(IF(AND(OR(P1022="Global X Investments Canada Inc",P1022="Fidelity Investments Canada ULC",P1022="3iQ Corp."), ISNUMBER(SEARCH("/U", A1022))), 0, VLOOKUP(A1022,'[1]fund_flow (BBG)'!$G:$H,2,FALSE)),0)</f>
        <v>0</v>
      </c>
      <c r="W1022" s="6">
        <f ca="1">IFERROR(IF(AND(OR(P1022="Global X Investments Canada Inc",P1022="Fidelity Investments Canada ULC",P1022="3iQ Corp."), ISNUMBER(SEARCH("/U", A1022))), 0, VLOOKUP(A1022,'[1]fund_flow (BBG)'!$I:$J,2,FALSE)),0)</f>
        <v>0</v>
      </c>
      <c r="X1022" s="6">
        <f ca="1">IFERROR(VLOOKUP(A1022,'[1]num_trades (BBG)'!$A:$C,2,FALSE),0)</f>
        <v>0</v>
      </c>
      <c r="Y1022" s="6">
        <f ca="1">IFERROR(VLOOKUP(A1022,'[1]Turnover (BBG)'!$A:$C,2,FALSE),0)</f>
        <v>0</v>
      </c>
      <c r="Z1022" s="6" t="str">
        <f>+IFERROR(IFERROR(VLOOKUP(M1022,'[1]Category Mapping'!A:B,2,0),VLOOKUP(N1022,'[1]Category Mapping'!A:B,2,0)),"Other")</f>
        <v>Other</v>
      </c>
      <c r="AA1022" s="7">
        <v>0</v>
      </c>
      <c r="AB1022" s="6"/>
    </row>
    <row r="1023" spans="1:28">
      <c r="A1023" t="s">
        <v>6212</v>
      </c>
      <c r="B1023">
        <v>1022</v>
      </c>
      <c r="C1023" t="s">
        <v>6213</v>
      </c>
      <c r="D1023" t="s">
        <v>6214</v>
      </c>
      <c r="E1023" s="5">
        <v>45272</v>
      </c>
      <c r="F1023">
        <v>1</v>
      </c>
      <c r="G1023" t="s">
        <v>6215</v>
      </c>
      <c r="H1023" t="s">
        <v>6216</v>
      </c>
      <c r="I1023">
        <v>0.4</v>
      </c>
      <c r="J1023">
        <v>0.45</v>
      </c>
      <c r="K1023" s="5">
        <v>44222</v>
      </c>
      <c r="L1023" t="s">
        <v>32</v>
      </c>
      <c r="M1023" t="s">
        <v>142</v>
      </c>
      <c r="N1023" t="s">
        <v>3843</v>
      </c>
      <c r="P1023" s="6" t="s">
        <v>494</v>
      </c>
      <c r="Q1023" t="s">
        <v>6217</v>
      </c>
      <c r="R1023" s="6">
        <f ca="1">IFERROR(IF(AND(OR(P1023="Global X Investments Canada Inc",P1023="Fidelity Investments Canada ULC",P1023="3iQ Corp."), ISNUMBER(SEARCH("/U", A1023))), 0, VLOOKUP(A1023,'[1]aum (BBG)'!$A:$D,2,FALSE)),0)</f>
        <v>0</v>
      </c>
      <c r="S1023" s="6">
        <f ca="1">IFERROR(IF(AND(OR(P1023="Global X Investments Canada Inc",P1023="Fidelity Investments Canada ULC",P1023="3iQ Corp."), ISNUMBER(SEARCH("/U", A1023))), 0, VLOOKUP(A1023,'[1]fund_flow (BBG)'!$A:$D,2,FALSE)),0)</f>
        <v>0</v>
      </c>
      <c r="T1023" s="6">
        <f ca="1">IFERROR(IF(AND(OR(P1023="Global X Investments Canada Inc",P1023="Fidelity Investments Canada ULC",P1023="3iQ Corp."), ISNUMBER(SEARCH("/U", A1023))), 0, VLOOKUP(A1023,'[1]fund_flow (BBG)'!$A:$D,4,FALSE)),0)</f>
        <v>0</v>
      </c>
      <c r="U1023" s="6">
        <f ca="1">IFERROR(IF(AND(OR(P1023="Global X Investments Canada Inc",P1023="Fidelity Investments Canada ULC",P1023="3iQ Corp."), ISNUMBER(SEARCH("/U", A1023))), 0, VLOOKUP(A1023,'[1]fund_flow (BBG)'!$E:$F,2,FALSE)),0)</f>
        <v>0</v>
      </c>
      <c r="V1023" s="6">
        <f ca="1">IFERROR(IF(AND(OR(P1023="Global X Investments Canada Inc",P1023="Fidelity Investments Canada ULC",P1023="3iQ Corp."), ISNUMBER(SEARCH("/U", A1023))), 0, VLOOKUP(A1023,'[1]fund_flow (BBG)'!$G:$H,2,FALSE)),0)</f>
        <v>0</v>
      </c>
      <c r="W1023" s="6">
        <f ca="1">IFERROR(IF(AND(OR(P1023="Global X Investments Canada Inc",P1023="Fidelity Investments Canada ULC",P1023="3iQ Corp."), ISNUMBER(SEARCH("/U", A1023))), 0, VLOOKUP(A1023,'[1]fund_flow (BBG)'!$I:$J,2,FALSE)),0)</f>
        <v>0</v>
      </c>
      <c r="X1023" s="6">
        <f ca="1">IFERROR(VLOOKUP(A1023,'[1]num_trades (BBG)'!$A:$C,2,FALSE),0)</f>
        <v>9</v>
      </c>
      <c r="Y1023" s="6">
        <f ca="1">IFERROR(VLOOKUP(A1023,'[1]Turnover (BBG)'!$A:$C,2,FALSE),0)</f>
        <v>1732.9499999999998</v>
      </c>
      <c r="Z1023" s="6" t="str">
        <f>+IFERROR(IFERROR(VLOOKUP(M1023,'[1]Category Mapping'!A:B,2,0),VLOOKUP(N1023,'[1]Category Mapping'!A:B,2,0)),"Other")</f>
        <v>Other</v>
      </c>
      <c r="AA1023" s="7">
        <v>0</v>
      </c>
      <c r="AB1023" s="6"/>
    </row>
    <row r="1024" spans="1:28">
      <c r="A1024" t="s">
        <v>6218</v>
      </c>
      <c r="B1024">
        <v>1023</v>
      </c>
      <c r="C1024" t="s">
        <v>6219</v>
      </c>
      <c r="D1024" t="s">
        <v>6220</v>
      </c>
      <c r="E1024" s="5" t="s">
        <v>29</v>
      </c>
      <c r="F1024">
        <v>1</v>
      </c>
      <c r="G1024" t="s">
        <v>6221</v>
      </c>
      <c r="H1024" t="s">
        <v>6222</v>
      </c>
      <c r="I1024">
        <v>0.2</v>
      </c>
      <c r="J1024">
        <v>0.23</v>
      </c>
      <c r="K1024" s="5">
        <v>44222</v>
      </c>
      <c r="L1024" t="s">
        <v>32</v>
      </c>
      <c r="M1024" t="s">
        <v>286</v>
      </c>
      <c r="N1024" t="s">
        <v>4591</v>
      </c>
      <c r="P1024" s="6" t="s">
        <v>494</v>
      </c>
      <c r="Q1024" t="s">
        <v>6223</v>
      </c>
      <c r="R1024" s="6">
        <f ca="1">IFERROR(IF(AND(OR(P1024="Global X Investments Canada Inc",P1024="Fidelity Investments Canada ULC",P1024="3iQ Corp."), ISNUMBER(SEARCH("/U", A1024))), 0, VLOOKUP(A1024,'[1]aum (BBG)'!$A:$D,2,FALSE)),0)</f>
        <v>7749725.8911132813</v>
      </c>
      <c r="S1024" s="6">
        <f ca="1">IFERROR(IF(AND(OR(P1024="Global X Investments Canada Inc",P1024="Fidelity Investments Canada ULC",P1024="3iQ Corp."), ISNUMBER(SEARCH("/U", A1024))), 0, VLOOKUP(A1024,'[1]fund_flow (BBG)'!$A:$D,2,FALSE)),0)</f>
        <v>2642322.0000000009</v>
      </c>
      <c r="T1024" s="6">
        <f ca="1">IFERROR(IF(AND(OR(P1024="Global X Investments Canada Inc",P1024="Fidelity Investments Canada ULC",P1024="3iQ Corp."), ISNUMBER(SEARCH("/U", A1024))), 0, VLOOKUP(A1024,'[1]fund_flow (BBG)'!$A:$D,4,FALSE)),0)</f>
        <v>-2580100.5000000005</v>
      </c>
      <c r="U1024" s="6">
        <f ca="1">IFERROR(IF(AND(OR(P1024="Global X Investments Canada Inc",P1024="Fidelity Investments Canada ULC",P1024="3iQ Corp."), ISNUMBER(SEARCH("/U", A1024))), 0, VLOOKUP(A1024,'[1]fund_flow (BBG)'!$E:$F,2,FALSE)),0)</f>
        <v>0</v>
      </c>
      <c r="V1024" s="6">
        <f ca="1">IFERROR(IF(AND(OR(P1024="Global X Investments Canada Inc",P1024="Fidelity Investments Canada ULC",P1024="3iQ Corp."), ISNUMBER(SEARCH("/U", A1024))), 0, VLOOKUP(A1024,'[1]fund_flow (BBG)'!$G:$H,2,FALSE)),0)</f>
        <v>0</v>
      </c>
      <c r="W1024" s="6">
        <f ca="1">IFERROR(IF(AND(OR(P1024="Global X Investments Canada Inc",P1024="Fidelity Investments Canada ULC",P1024="3iQ Corp."), ISNUMBER(SEARCH("/U", A1024))), 0, VLOOKUP(A1024,'[1]fund_flow (BBG)'!$I:$J,2,FALSE)),0)</f>
        <v>62221.500000000466</v>
      </c>
      <c r="X1024" s="6">
        <f ca="1">IFERROR(VLOOKUP(A1024,'[1]num_trades (BBG)'!$A:$C,2,FALSE),0)</f>
        <v>38</v>
      </c>
      <c r="Y1024" s="6">
        <f ca="1">IFERROR(VLOOKUP(A1024,'[1]Turnover (BBG)'!$A:$C,2,FALSE),0)</f>
        <v>273470.57999999996</v>
      </c>
      <c r="Z1024" s="6" t="str">
        <f>+IFERROR(IFERROR(VLOOKUP(M1024,'[1]Category Mapping'!A:B,2,0),VLOOKUP(N1024,'[1]Category Mapping'!A:B,2,0)),"Other")</f>
        <v>Other</v>
      </c>
      <c r="AA1024" s="7">
        <v>4491205.7876586914</v>
      </c>
      <c r="AB1024" s="6"/>
    </row>
    <row r="1025" spans="1:28">
      <c r="A1025" t="s">
        <v>6224</v>
      </c>
      <c r="B1025">
        <v>1024</v>
      </c>
      <c r="C1025" t="s">
        <v>6225</v>
      </c>
      <c r="D1025" t="s">
        <v>6226</v>
      </c>
      <c r="E1025" s="5" t="s">
        <v>29</v>
      </c>
      <c r="F1025">
        <v>1</v>
      </c>
      <c r="G1025" t="s">
        <v>6227</v>
      </c>
      <c r="H1025" t="s">
        <v>6228</v>
      </c>
      <c r="I1025">
        <v>0.35</v>
      </c>
      <c r="J1025">
        <v>0.4</v>
      </c>
      <c r="K1025" s="5">
        <v>44222</v>
      </c>
      <c r="L1025" t="s">
        <v>32</v>
      </c>
      <c r="M1025" t="s">
        <v>142</v>
      </c>
      <c r="N1025" t="s">
        <v>2053</v>
      </c>
      <c r="P1025" s="6" t="s">
        <v>494</v>
      </c>
      <c r="Q1025" t="s">
        <v>6229</v>
      </c>
      <c r="R1025" s="6">
        <f ca="1">IFERROR(IF(AND(OR(P1025="Global X Investments Canada Inc",P1025="Fidelity Investments Canada ULC",P1025="3iQ Corp."), ISNUMBER(SEARCH("/U", A1025))), 0, VLOOKUP(A1025,'[1]aum (BBG)'!$A:$D,2,FALSE)),0)</f>
        <v>69657979.270935059</v>
      </c>
      <c r="S1025" s="6">
        <f ca="1">IFERROR(IF(AND(OR(P1025="Global X Investments Canada Inc",P1025="Fidelity Investments Canada ULC",P1025="3iQ Corp."), ISNUMBER(SEARCH("/U", A1025))), 0, VLOOKUP(A1025,'[1]fund_flow (BBG)'!$A:$D,2,FALSE)),0)</f>
        <v>957176.49999999651</v>
      </c>
      <c r="T1025" s="6">
        <f ca="1">IFERROR(IF(AND(OR(P1025="Global X Investments Canada Inc",P1025="Fidelity Investments Canada ULC",P1025="3iQ Corp."), ISNUMBER(SEARCH("/U", A1025))), 0, VLOOKUP(A1025,'[1]fund_flow (BBG)'!$A:$D,4,FALSE)),0)</f>
        <v>0</v>
      </c>
      <c r="U1025" s="6">
        <f ca="1">IFERROR(IF(AND(OR(P1025="Global X Investments Canada Inc",P1025="Fidelity Investments Canada ULC",P1025="3iQ Corp."), ISNUMBER(SEARCH("/U", A1025))), 0, VLOOKUP(A1025,'[1]fund_flow (BBG)'!$E:$F,2,FALSE)),0)</f>
        <v>116056.39999999618</v>
      </c>
      <c r="V1025" s="6">
        <f ca="1">IFERROR(IF(AND(OR(P1025="Global X Investments Canada Inc",P1025="Fidelity Investments Canada ULC",P1025="3iQ Corp."), ISNUMBER(SEARCH("/U", A1025))), 0, VLOOKUP(A1025,'[1]fund_flow (BBG)'!$G:$H,2,FALSE)),0)</f>
        <v>937839.00000000501</v>
      </c>
      <c r="W1025" s="6">
        <f ca="1">IFERROR(IF(AND(OR(P1025="Global X Investments Canada Inc",P1025="Fidelity Investments Canada ULC",P1025="3iQ Corp."), ISNUMBER(SEARCH("/U", A1025))), 0, VLOOKUP(A1025,'[1]fund_flow (BBG)'!$I:$J,2,FALSE)),0)</f>
        <v>2876987.3999999948</v>
      </c>
      <c r="X1025" s="6">
        <f ca="1">IFERROR(VLOOKUP(A1025,'[1]num_trades (BBG)'!$A:$C,2,FALSE),0)</f>
        <v>699</v>
      </c>
      <c r="Y1025" s="6">
        <f ca="1">IFERROR(VLOOKUP(A1025,'[1]Turnover (BBG)'!$A:$C,2,FALSE),0)</f>
        <v>1955350.7</v>
      </c>
      <c r="Z1025" s="6" t="str">
        <f>+IFERROR(IFERROR(VLOOKUP(M1025,'[1]Category Mapping'!A:B,2,0),VLOOKUP(N1025,'[1]Category Mapping'!A:B,2,0)),"Other")</f>
        <v>Other</v>
      </c>
      <c r="AA1025" s="7">
        <v>51075262.870788574</v>
      </c>
      <c r="AB1025" s="6"/>
    </row>
    <row r="1026" spans="1:28">
      <c r="A1026" t="s">
        <v>6230</v>
      </c>
      <c r="B1026">
        <v>1025</v>
      </c>
      <c r="C1026" t="s">
        <v>6231</v>
      </c>
      <c r="D1026" t="s">
        <v>6232</v>
      </c>
      <c r="E1026" s="5" t="s">
        <v>29</v>
      </c>
      <c r="F1026">
        <v>1</v>
      </c>
      <c r="G1026" t="s">
        <v>6233</v>
      </c>
      <c r="H1026" t="s">
        <v>6234</v>
      </c>
      <c r="I1026">
        <v>0.15</v>
      </c>
      <c r="J1026">
        <v>0.17</v>
      </c>
      <c r="K1026" s="5">
        <v>44222</v>
      </c>
      <c r="L1026" t="s">
        <v>32</v>
      </c>
      <c r="M1026" t="s">
        <v>2198</v>
      </c>
      <c r="N1026" t="s">
        <v>163</v>
      </c>
      <c r="P1026" s="6" t="s">
        <v>494</v>
      </c>
      <c r="Q1026" t="s">
        <v>6235</v>
      </c>
      <c r="R1026" s="6">
        <f ca="1">IFERROR(IF(AND(OR(P1026="Global X Investments Canada Inc",P1026="Fidelity Investments Canada ULC",P1026="3iQ Corp."), ISNUMBER(SEARCH("/U", A1026))), 0, VLOOKUP(A1026,'[1]aum (BBG)'!$A:$D,2,FALSE)),0)</f>
        <v>189991478.88183594</v>
      </c>
      <c r="S1026" s="6">
        <f ca="1">IFERROR(IF(AND(OR(P1026="Global X Investments Canada Inc",P1026="Fidelity Investments Canada ULC",P1026="3iQ Corp."), ISNUMBER(SEARCH("/U", A1026))), 0, VLOOKUP(A1026,'[1]fund_flow (BBG)'!$A:$D,2,FALSE)),0)</f>
        <v>716407.25000001013</v>
      </c>
      <c r="T1026" s="6">
        <f ca="1">IFERROR(IF(AND(OR(P1026="Global X Investments Canada Inc",P1026="Fidelity Investments Canada ULC",P1026="3iQ Corp."), ISNUMBER(SEARCH("/U", A1026))), 0, VLOOKUP(A1026,'[1]fund_flow (BBG)'!$A:$D,4,FALSE)),0)</f>
        <v>715735.49999998475</v>
      </c>
      <c r="U1026" s="6">
        <f ca="1">IFERROR(IF(AND(OR(P1026="Global X Investments Canada Inc",P1026="Fidelity Investments Canada ULC",P1026="3iQ Corp."), ISNUMBER(SEARCH("/U", A1026))), 0, VLOOKUP(A1026,'[1]fund_flow (BBG)'!$E:$F,2,FALSE)),0)</f>
        <v>-7850306.7499999842</v>
      </c>
      <c r="V1026" s="6">
        <f ca="1">IFERROR(IF(AND(OR(P1026="Global X Investments Canada Inc",P1026="Fidelity Investments Canada ULC",P1026="3iQ Corp."), ISNUMBER(SEARCH("/U", A1026))), 0, VLOOKUP(A1026,'[1]fund_flow (BBG)'!$G:$H,2,FALSE)),0)</f>
        <v>2142456.7499999795</v>
      </c>
      <c r="W1026" s="6">
        <f ca="1">IFERROR(IF(AND(OR(P1026="Global X Investments Canada Inc",P1026="Fidelity Investments Canada ULC",P1026="3iQ Corp."), ISNUMBER(SEARCH("/U", A1026))), 0, VLOOKUP(A1026,'[1]fund_flow (BBG)'!$I:$J,2,FALSE)),0)</f>
        <v>-3561158.4999999991</v>
      </c>
      <c r="X1026" s="6">
        <f ca="1">IFERROR(VLOOKUP(A1026,'[1]num_trades (BBG)'!$A:$C,2,FALSE),0)</f>
        <v>129</v>
      </c>
      <c r="Y1026" s="6">
        <f ca="1">IFERROR(VLOOKUP(A1026,'[1]Turnover (BBG)'!$A:$C,2,FALSE),0)</f>
        <v>2202542.44</v>
      </c>
      <c r="Z1026" s="6" t="str">
        <f>+IFERROR(IFERROR(VLOOKUP(M1026,'[1]Category Mapping'!A:B,2,0),VLOOKUP(N1026,'[1]Category Mapping'!A:B,2,0)),"Other")</f>
        <v>Other</v>
      </c>
      <c r="AA1026" s="7">
        <v>151109929.6875</v>
      </c>
      <c r="AB1026" s="6"/>
    </row>
    <row r="1027" spans="1:28">
      <c r="A1027" t="s">
        <v>6236</v>
      </c>
      <c r="B1027">
        <v>1026</v>
      </c>
      <c r="C1027" t="s">
        <v>6237</v>
      </c>
      <c r="D1027" t="s">
        <v>6238</v>
      </c>
      <c r="E1027" s="5" t="s">
        <v>29</v>
      </c>
      <c r="F1027">
        <v>1</v>
      </c>
      <c r="G1027" t="s">
        <v>6239</v>
      </c>
      <c r="H1027" t="s">
        <v>6240</v>
      </c>
      <c r="I1027">
        <v>0.15</v>
      </c>
      <c r="J1027">
        <v>0.17</v>
      </c>
      <c r="K1027" s="5">
        <v>44222</v>
      </c>
      <c r="L1027" t="s">
        <v>32</v>
      </c>
      <c r="M1027" t="s">
        <v>2198</v>
      </c>
      <c r="N1027" t="s">
        <v>163</v>
      </c>
      <c r="P1027" s="6" t="s">
        <v>494</v>
      </c>
      <c r="Q1027" t="s">
        <v>6241</v>
      </c>
      <c r="R1027" s="6">
        <f ca="1">IFERROR(IF(AND(OR(P1027="Global X Investments Canada Inc",P1027="Fidelity Investments Canada ULC",P1027="3iQ Corp."), ISNUMBER(SEARCH("/U", A1027))), 0, VLOOKUP(A1027,'[1]aum (BBG)'!$A:$D,2,FALSE)),0)</f>
        <v>18090234.687805176</v>
      </c>
      <c r="S1027" s="6">
        <f ca="1">IFERROR(IF(AND(OR(P1027="Global X Investments Canada Inc",P1027="Fidelity Investments Canada ULC",P1027="3iQ Corp."), ISNUMBER(SEARCH("/U", A1027))), 0, VLOOKUP(A1027,'[1]fund_flow (BBG)'!$A:$D,2,FALSE)),0)</f>
        <v>0</v>
      </c>
      <c r="T1027" s="6">
        <f ca="1">IFERROR(IF(AND(OR(P1027="Global X Investments Canada Inc",P1027="Fidelity Investments Canada ULC",P1027="3iQ Corp."), ISNUMBER(SEARCH("/U", A1027))), 0, VLOOKUP(A1027,'[1]fund_flow (BBG)'!$A:$D,4,FALSE)),0)</f>
        <v>-796393.24999999721</v>
      </c>
      <c r="U1027" s="6">
        <f ca="1">IFERROR(IF(AND(OR(P1027="Global X Investments Canada Inc",P1027="Fidelity Investments Canada ULC",P1027="3iQ Corp."), ISNUMBER(SEARCH("/U", A1027))), 0, VLOOKUP(A1027,'[1]fund_flow (BBG)'!$E:$F,2,FALSE)),0)</f>
        <v>810370.99999999709</v>
      </c>
      <c r="V1027" s="6">
        <f ca="1">IFERROR(IF(AND(OR(P1027="Global X Investments Canada Inc",P1027="Fidelity Investments Canada ULC",P1027="3iQ Corp."), ISNUMBER(SEARCH("/U", A1027))), 0, VLOOKUP(A1027,'[1]fund_flow (BBG)'!$G:$H,2,FALSE)),0)</f>
        <v>817317.50000000081</v>
      </c>
      <c r="W1027" s="6">
        <f ca="1">IFERROR(IF(AND(OR(P1027="Global X Investments Canada Inc",P1027="Fidelity Investments Canada ULC",P1027="3iQ Corp."), ISNUMBER(SEARCH("/U", A1027))), 0, VLOOKUP(A1027,'[1]fund_flow (BBG)'!$I:$J,2,FALSE)),0)</f>
        <v>831295.2500000007</v>
      </c>
      <c r="X1027" s="6">
        <f ca="1">IFERROR(VLOOKUP(A1027,'[1]num_trades (BBG)'!$A:$C,2,FALSE),0)</f>
        <v>41</v>
      </c>
      <c r="Y1027" s="6">
        <f ca="1">IFERROR(VLOOKUP(A1027,'[1]Turnover (BBG)'!$A:$C,2,FALSE),0)</f>
        <v>253017.77999999997</v>
      </c>
      <c r="Z1027" s="6" t="str">
        <f>+IFERROR(IFERROR(VLOOKUP(M1027,'[1]Category Mapping'!A:B,2,0),VLOOKUP(N1027,'[1]Category Mapping'!A:B,2,0)),"Other")</f>
        <v>Other</v>
      </c>
      <c r="AA1027" s="7">
        <v>6611479.9499511719</v>
      </c>
      <c r="AB1027" s="6"/>
    </row>
    <row r="1028" spans="1:28">
      <c r="A1028" t="s">
        <v>6242</v>
      </c>
      <c r="B1028">
        <v>1027</v>
      </c>
      <c r="C1028" t="s">
        <v>6243</v>
      </c>
      <c r="D1028" t="s">
        <v>6244</v>
      </c>
      <c r="E1028" s="5" t="s">
        <v>29</v>
      </c>
      <c r="F1028">
        <v>1</v>
      </c>
      <c r="G1028" t="s">
        <v>6245</v>
      </c>
      <c r="H1028" t="s">
        <v>6246</v>
      </c>
      <c r="I1028">
        <v>0.15</v>
      </c>
      <c r="J1028">
        <v>0.17</v>
      </c>
      <c r="K1028" s="5">
        <v>44222</v>
      </c>
      <c r="L1028" t="s">
        <v>32</v>
      </c>
      <c r="M1028" t="s">
        <v>2198</v>
      </c>
      <c r="N1028" t="s">
        <v>163</v>
      </c>
      <c r="P1028" s="6" t="s">
        <v>494</v>
      </c>
      <c r="Q1028" t="s">
        <v>6247</v>
      </c>
      <c r="R1028" s="6">
        <f ca="1">IFERROR(IF(AND(OR(P1028="Global X Investments Canada Inc",P1028="Fidelity Investments Canada ULC",P1028="3iQ Corp."), ISNUMBER(SEARCH("/U", A1028))), 0, VLOOKUP(A1028,'[1]aum (BBG)'!$A:$D,2,FALSE)),0)</f>
        <v>7032357.2796469424</v>
      </c>
      <c r="S1028" s="6">
        <f ca="1">IFERROR(IF(AND(OR(P1028="Global X Investments Canada Inc",P1028="Fidelity Investments Canada ULC",P1028="3iQ Corp."), ISNUMBER(SEARCH("/U", A1028))), 0, VLOOKUP(A1028,'[1]fund_flow (BBG)'!$A:$D,2,FALSE)),0)</f>
        <v>0</v>
      </c>
      <c r="T1028" s="6">
        <f ca="1">IFERROR(IF(AND(OR(P1028="Global X Investments Canada Inc",P1028="Fidelity Investments Canada ULC",P1028="3iQ Corp."), ISNUMBER(SEARCH("/U", A1028))), 0, VLOOKUP(A1028,'[1]fund_flow (BBG)'!$A:$D,4,FALSE)),0)</f>
        <v>0</v>
      </c>
      <c r="U1028" s="6">
        <f ca="1">IFERROR(IF(AND(OR(P1028="Global X Investments Canada Inc",P1028="Fidelity Investments Canada ULC",P1028="3iQ Corp."), ISNUMBER(SEARCH("/U", A1028))), 0, VLOOKUP(A1028,'[1]fund_flow (BBG)'!$E:$F,2,FALSE)),0)</f>
        <v>0</v>
      </c>
      <c r="V1028" s="6">
        <f ca="1">IFERROR(IF(AND(OR(P1028="Global X Investments Canada Inc",P1028="Fidelity Investments Canada ULC",P1028="3iQ Corp."), ISNUMBER(SEARCH("/U", A1028))), 0, VLOOKUP(A1028,'[1]fund_flow (BBG)'!$G:$H,2,FALSE)),0)</f>
        <v>0</v>
      </c>
      <c r="W1028" s="6">
        <f ca="1">IFERROR(IF(AND(OR(P1028="Global X Investments Canada Inc",P1028="Fidelity Investments Canada ULC",P1028="3iQ Corp."), ISNUMBER(SEARCH("/U", A1028))), 0, VLOOKUP(A1028,'[1]fund_flow (BBG)'!$I:$J,2,FALSE)),0)</f>
        <v>0</v>
      </c>
      <c r="X1028" s="6">
        <f ca="1">IFERROR(VLOOKUP(A1028,'[1]num_trades (BBG)'!$A:$C,2,FALSE),0)</f>
        <v>7</v>
      </c>
      <c r="Y1028" s="6">
        <f ca="1">IFERROR(VLOOKUP(A1028,'[1]Turnover (BBG)'!$A:$C,2,FALSE),0)</f>
        <v>8816.51</v>
      </c>
      <c r="Z1028" s="6" t="str">
        <f>+IFERROR(IFERROR(VLOOKUP(M1028,'[1]Category Mapping'!A:B,2,0),VLOOKUP(N1028,'[1]Category Mapping'!A:B,2,0)),"Other")</f>
        <v>Other</v>
      </c>
      <c r="AA1028" s="7">
        <v>3049120.5941372677</v>
      </c>
      <c r="AB1028" s="6"/>
    </row>
    <row r="1029" spans="1:28">
      <c r="A1029" t="s">
        <v>6248</v>
      </c>
      <c r="B1029">
        <v>1028</v>
      </c>
      <c r="C1029" t="s">
        <v>6249</v>
      </c>
      <c r="D1029" t="s">
        <v>6250</v>
      </c>
      <c r="E1029" s="5" t="s">
        <v>29</v>
      </c>
      <c r="F1029">
        <v>1</v>
      </c>
      <c r="G1029" t="s">
        <v>6251</v>
      </c>
      <c r="H1029" t="s">
        <v>6252</v>
      </c>
      <c r="I1029">
        <v>0.65</v>
      </c>
      <c r="J1029">
        <v>0.73</v>
      </c>
      <c r="K1029" s="5">
        <v>44222</v>
      </c>
      <c r="L1029" t="s">
        <v>32</v>
      </c>
      <c r="M1029" t="s">
        <v>820</v>
      </c>
      <c r="N1029" t="s">
        <v>79</v>
      </c>
      <c r="P1029" s="6" t="s">
        <v>494</v>
      </c>
      <c r="Q1029" t="s">
        <v>6253</v>
      </c>
      <c r="R1029" s="6">
        <f ca="1">IFERROR(IF(AND(OR(P1029="Global X Investments Canada Inc",P1029="Fidelity Investments Canada ULC",P1029="3iQ Corp."), ISNUMBER(SEARCH("/U", A1029))), 0, VLOOKUP(A1029,'[1]aum (BBG)'!$A:$D,2,FALSE)),0)</f>
        <v>185708014.43099976</v>
      </c>
      <c r="S1029" s="6">
        <f ca="1">IFERROR(IF(AND(OR(P1029="Global X Investments Canada Inc",P1029="Fidelity Investments Canada ULC",P1029="3iQ Corp."), ISNUMBER(SEARCH("/U", A1029))), 0, VLOOKUP(A1029,'[1]fund_flow (BBG)'!$A:$D,2,FALSE)),0)</f>
        <v>0</v>
      </c>
      <c r="T1029" s="6">
        <f ca="1">IFERROR(IF(AND(OR(P1029="Global X Investments Canada Inc",P1029="Fidelity Investments Canada ULC",P1029="3iQ Corp."), ISNUMBER(SEARCH("/U", A1029))), 0, VLOOKUP(A1029,'[1]fund_flow (BBG)'!$A:$D,4,FALSE)),0)</f>
        <v>0</v>
      </c>
      <c r="U1029" s="6">
        <f ca="1">IFERROR(IF(AND(OR(P1029="Global X Investments Canada Inc",P1029="Fidelity Investments Canada ULC",P1029="3iQ Corp."), ISNUMBER(SEARCH("/U", A1029))), 0, VLOOKUP(A1029,'[1]fund_flow (BBG)'!$E:$F,2,FALSE)),0)</f>
        <v>0</v>
      </c>
      <c r="V1029" s="6">
        <f ca="1">IFERROR(IF(AND(OR(P1029="Global X Investments Canada Inc",P1029="Fidelity Investments Canada ULC",P1029="3iQ Corp."), ISNUMBER(SEARCH("/U", A1029))), 0, VLOOKUP(A1029,'[1]fund_flow (BBG)'!$G:$H,2,FALSE)),0)</f>
        <v>0</v>
      </c>
      <c r="W1029" s="6">
        <f ca="1">IFERROR(IF(AND(OR(P1029="Global X Investments Canada Inc",P1029="Fidelity Investments Canada ULC",P1029="3iQ Corp."), ISNUMBER(SEARCH("/U", A1029))), 0, VLOOKUP(A1029,'[1]fund_flow (BBG)'!$I:$J,2,FALSE)),0)</f>
        <v>-2962144.9999999893</v>
      </c>
      <c r="X1029" s="6">
        <f ca="1">IFERROR(VLOOKUP(A1029,'[1]num_trades (BBG)'!$A:$C,2,FALSE),0)</f>
        <v>931</v>
      </c>
      <c r="Y1029" s="6">
        <f ca="1">IFERROR(VLOOKUP(A1029,'[1]Turnover (BBG)'!$A:$C,2,FALSE),0)</f>
        <v>8647751.0999999996</v>
      </c>
      <c r="Z1029" s="6" t="str">
        <f>+IFERROR(IFERROR(VLOOKUP(M1029,'[1]Category Mapping'!A:B,2,0),VLOOKUP(N1029,'[1]Category Mapping'!A:B,2,0)),"Other")</f>
        <v>Covered Call</v>
      </c>
      <c r="AA1029" s="7">
        <v>176619650.70724487</v>
      </c>
      <c r="AB1029" s="6"/>
    </row>
    <row r="1030" spans="1:28">
      <c r="A1030" t="s">
        <v>6254</v>
      </c>
      <c r="B1030">
        <v>1029</v>
      </c>
      <c r="C1030" t="s">
        <v>6255</v>
      </c>
      <c r="D1030" t="s">
        <v>6256</v>
      </c>
      <c r="E1030" s="9">
        <v>45379</v>
      </c>
      <c r="F1030">
        <v>1</v>
      </c>
      <c r="G1030" t="s">
        <v>6257</v>
      </c>
      <c r="H1030" t="s">
        <v>6258</v>
      </c>
      <c r="I1030">
        <v>0.85</v>
      </c>
      <c r="J1030">
        <v>1</v>
      </c>
      <c r="K1030" s="5">
        <v>44223</v>
      </c>
      <c r="L1030" t="s">
        <v>32</v>
      </c>
      <c r="M1030" t="s">
        <v>142</v>
      </c>
      <c r="N1030" t="s">
        <v>507</v>
      </c>
      <c r="P1030" s="6" t="s">
        <v>233</v>
      </c>
      <c r="Q1030" t="s">
        <v>6259</v>
      </c>
      <c r="R1030" s="6">
        <f ca="1">IFERROR(IF(AND(OR(P1030="Global X Investments Canada Inc",P1030="Fidelity Investments Canada ULC",P1030="3iQ Corp."), ISNUMBER(SEARCH("/U", A1030))), 0, VLOOKUP(A1030,'[1]aum (BBG)'!$A:$D,2,FALSE)),0)</f>
        <v>0</v>
      </c>
      <c r="S1030" s="6">
        <f ca="1">IFERROR(IF(AND(OR(P1030="Global X Investments Canada Inc",P1030="Fidelity Investments Canada ULC",P1030="3iQ Corp."), ISNUMBER(SEARCH("/U", A1030))), 0, VLOOKUP(A1030,'[1]fund_flow (BBG)'!$A:$D,2,FALSE)),0)</f>
        <v>0</v>
      </c>
      <c r="T1030" s="6">
        <f ca="1">IFERROR(IF(AND(OR(P1030="Global X Investments Canada Inc",P1030="Fidelity Investments Canada ULC",P1030="3iQ Corp."), ISNUMBER(SEARCH("/U", A1030))), 0, VLOOKUP(A1030,'[1]fund_flow (BBG)'!$A:$D,4,FALSE)),0)</f>
        <v>0</v>
      </c>
      <c r="U1030" s="6">
        <f ca="1">IFERROR(IF(AND(OR(P1030="Global X Investments Canada Inc",P1030="Fidelity Investments Canada ULC",P1030="3iQ Corp."), ISNUMBER(SEARCH("/U", A1030))), 0, VLOOKUP(A1030,'[1]fund_flow (BBG)'!$E:$F,2,FALSE)),0)</f>
        <v>0</v>
      </c>
      <c r="V1030" s="6">
        <f ca="1">IFERROR(IF(AND(OR(P1030="Global X Investments Canada Inc",P1030="Fidelity Investments Canada ULC",P1030="3iQ Corp."), ISNUMBER(SEARCH("/U", A1030))), 0, VLOOKUP(A1030,'[1]fund_flow (BBG)'!$G:$H,2,FALSE)),0)</f>
        <v>0</v>
      </c>
      <c r="W1030" s="6">
        <f ca="1">IFERROR(IF(AND(OR(P1030="Global X Investments Canada Inc",P1030="Fidelity Investments Canada ULC",P1030="3iQ Corp."), ISNUMBER(SEARCH("/U", A1030))), 0, VLOOKUP(A1030,'[1]fund_flow (BBG)'!$I:$J,2,FALSE)),0)</f>
        <v>0</v>
      </c>
      <c r="X1030" s="6">
        <f ca="1">IFERROR(VLOOKUP(A1030,'[1]num_trades (BBG)'!$A:$C,2,FALSE),0)</f>
        <v>0</v>
      </c>
      <c r="Y1030" s="6">
        <f ca="1">IFERROR(VLOOKUP(A1030,'[1]Turnover (BBG)'!$A:$C,2,FALSE),0)</f>
        <v>0</v>
      </c>
      <c r="Z1030" s="6" t="str">
        <f>+IFERROR(IFERROR(VLOOKUP(M1030,'[1]Category Mapping'!A:B,2,0),VLOOKUP(N1030,'[1]Category Mapping'!A:B,2,0)),"Other")</f>
        <v>Other</v>
      </c>
      <c r="AA1030" s="7">
        <v>0</v>
      </c>
      <c r="AB1030" s="6"/>
    </row>
    <row r="1031" spans="1:28">
      <c r="A1031" t="s">
        <v>6260</v>
      </c>
      <c r="B1031">
        <v>1030</v>
      </c>
      <c r="C1031" t="s">
        <v>6261</v>
      </c>
      <c r="D1031" t="s">
        <v>6262</v>
      </c>
      <c r="E1031" s="5" t="s">
        <v>29</v>
      </c>
      <c r="F1031">
        <v>1</v>
      </c>
      <c r="G1031" t="s">
        <v>6263</v>
      </c>
      <c r="H1031" t="s">
        <v>6264</v>
      </c>
      <c r="I1031">
        <v>0.2</v>
      </c>
      <c r="J1031">
        <v>1.56</v>
      </c>
      <c r="K1031" s="5">
        <v>44223</v>
      </c>
      <c r="L1031" t="s">
        <v>32</v>
      </c>
      <c r="M1031" t="s">
        <v>659</v>
      </c>
      <c r="N1031" t="s">
        <v>660</v>
      </c>
      <c r="P1031" s="6" t="s">
        <v>4639</v>
      </c>
      <c r="Q1031" t="s">
        <v>6265</v>
      </c>
      <c r="R1031" s="6">
        <f ca="1">IFERROR(IF(AND(OR(P1031="Global X Investments Canada Inc",P1031="Fidelity Investments Canada ULC",P1031="3iQ Corp."), ISNUMBER(SEARCH("/U", A1031))), 0, VLOOKUP(A1031,'[1]aum (BBG)'!$A:$D,2,FALSE)),0)</f>
        <v>23251269.149780273</v>
      </c>
      <c r="S1031" s="6">
        <f ca="1">IFERROR(IF(AND(OR(P1031="Global X Investments Canada Inc",P1031="Fidelity Investments Canada ULC",P1031="3iQ Corp."), ISNUMBER(SEARCH("/U", A1031))), 0, VLOOKUP(A1031,'[1]fund_flow (BBG)'!$A:$D,2,FALSE)),0)</f>
        <v>0</v>
      </c>
      <c r="T1031" s="6">
        <f ca="1">IFERROR(IF(AND(OR(P1031="Global X Investments Canada Inc",P1031="Fidelity Investments Canada ULC",P1031="3iQ Corp."), ISNUMBER(SEARCH("/U", A1031))), 0, VLOOKUP(A1031,'[1]fund_flow (BBG)'!$A:$D,4,FALSE)),0)</f>
        <v>0</v>
      </c>
      <c r="U1031" s="6">
        <f ca="1">IFERROR(IF(AND(OR(P1031="Global X Investments Canada Inc",P1031="Fidelity Investments Canada ULC",P1031="3iQ Corp."), ISNUMBER(SEARCH("/U", A1031))), 0, VLOOKUP(A1031,'[1]fund_flow (BBG)'!$E:$F,2,FALSE)),0)</f>
        <v>521267.10000000056</v>
      </c>
      <c r="V1031" s="6">
        <f ca="1">IFERROR(IF(AND(OR(P1031="Global X Investments Canada Inc",P1031="Fidelity Investments Canada ULC",P1031="3iQ Corp."), ISNUMBER(SEARCH("/U", A1031))), 0, VLOOKUP(A1031,'[1]fund_flow (BBG)'!$G:$H,2,FALSE)),0)</f>
        <v>0</v>
      </c>
      <c r="W1031" s="6">
        <f ca="1">IFERROR(IF(AND(OR(P1031="Global X Investments Canada Inc",P1031="Fidelity Investments Canada ULC",P1031="3iQ Corp."), ISNUMBER(SEARCH("/U", A1031))), 0, VLOOKUP(A1031,'[1]fund_flow (BBG)'!$I:$J,2,FALSE)),0)</f>
        <v>1035078.040000001</v>
      </c>
      <c r="X1031" s="6">
        <f ca="1">IFERROR(VLOOKUP(A1031,'[1]num_trades (BBG)'!$A:$C,2,FALSE),0)</f>
        <v>61</v>
      </c>
      <c r="Y1031" s="6">
        <f ca="1">IFERROR(VLOOKUP(A1031,'[1]Turnover (BBG)'!$A:$C,2,FALSE),0)</f>
        <v>985216.03000000014</v>
      </c>
      <c r="Z1031" s="6" t="str">
        <f>+IFERROR(IFERROR(VLOOKUP(M1031,'[1]Category Mapping'!A:B,2,0),VLOOKUP(N1031,'[1]Category Mapping'!A:B,2,0)),"Other")</f>
        <v>Other</v>
      </c>
      <c r="AA1031" s="7">
        <v>17533879.623413086</v>
      </c>
      <c r="AB1031" s="6"/>
    </row>
    <row r="1032" spans="1:28">
      <c r="A1032" t="s">
        <v>6266</v>
      </c>
      <c r="B1032">
        <v>1031</v>
      </c>
      <c r="C1032" t="s">
        <v>6267</v>
      </c>
      <c r="D1032" t="s">
        <v>6268</v>
      </c>
      <c r="E1032" s="5">
        <v>45135</v>
      </c>
      <c r="F1032">
        <v>1</v>
      </c>
      <c r="G1032" t="s">
        <v>6269</v>
      </c>
      <c r="H1032" t="s">
        <v>6270</v>
      </c>
      <c r="I1032">
        <v>0.69</v>
      </c>
      <c r="J1032">
        <v>0.98</v>
      </c>
      <c r="K1032" s="5">
        <v>44230</v>
      </c>
      <c r="L1032" t="s">
        <v>32</v>
      </c>
      <c r="M1032" t="s">
        <v>33</v>
      </c>
      <c r="N1032" t="s">
        <v>178</v>
      </c>
      <c r="P1032" s="6" t="s">
        <v>6271</v>
      </c>
      <c r="Q1032" t="s">
        <v>6272</v>
      </c>
      <c r="R1032" s="6">
        <f ca="1">IFERROR(IF(AND(OR(P1032="Global X Investments Canada Inc",P1032="Fidelity Investments Canada ULC",P1032="3iQ Corp."), ISNUMBER(SEARCH("/U", A1032))), 0, VLOOKUP(A1032,'[1]aum (BBG)'!$A:$D,2,FALSE)),0)</f>
        <v>0</v>
      </c>
      <c r="S1032" s="6">
        <f ca="1">IFERROR(IF(AND(OR(P1032="Global X Investments Canada Inc",P1032="Fidelity Investments Canada ULC",P1032="3iQ Corp."), ISNUMBER(SEARCH("/U", A1032))), 0, VLOOKUP(A1032,'[1]fund_flow (BBG)'!$A:$D,2,FALSE)),0)</f>
        <v>0</v>
      </c>
      <c r="T1032" s="6">
        <f ca="1">IFERROR(IF(AND(OR(P1032="Global X Investments Canada Inc",P1032="Fidelity Investments Canada ULC",P1032="3iQ Corp."), ISNUMBER(SEARCH("/U", A1032))), 0, VLOOKUP(A1032,'[1]fund_flow (BBG)'!$A:$D,4,FALSE)),0)</f>
        <v>0</v>
      </c>
      <c r="U1032" s="6">
        <f ca="1">IFERROR(IF(AND(OR(P1032="Global X Investments Canada Inc",P1032="Fidelity Investments Canada ULC",P1032="3iQ Corp."), ISNUMBER(SEARCH("/U", A1032))), 0, VLOOKUP(A1032,'[1]fund_flow (BBG)'!$E:$F,2,FALSE)),0)</f>
        <v>0</v>
      </c>
      <c r="V1032" s="6">
        <f ca="1">IFERROR(IF(AND(OR(P1032="Global X Investments Canada Inc",P1032="Fidelity Investments Canada ULC",P1032="3iQ Corp."), ISNUMBER(SEARCH("/U", A1032))), 0, VLOOKUP(A1032,'[1]fund_flow (BBG)'!$G:$H,2,FALSE)),0)</f>
        <v>0</v>
      </c>
      <c r="W1032" s="6">
        <f ca="1">IFERROR(IF(AND(OR(P1032="Global X Investments Canada Inc",P1032="Fidelity Investments Canada ULC",P1032="3iQ Corp."), ISNUMBER(SEARCH("/U", A1032))), 0, VLOOKUP(A1032,'[1]fund_flow (BBG)'!$I:$J,2,FALSE)),0)</f>
        <v>0</v>
      </c>
      <c r="X1032" s="6">
        <f ca="1">IFERROR(VLOOKUP(A1032,'[1]num_trades (BBG)'!$A:$C,2,FALSE),0)</f>
        <v>0</v>
      </c>
      <c r="Y1032" s="6">
        <f ca="1">IFERROR(VLOOKUP(A1032,'[1]Turnover (BBG)'!$A:$C,2,FALSE),0)</f>
        <v>0</v>
      </c>
      <c r="Z1032" s="6" t="str">
        <f>+IFERROR(IFERROR(VLOOKUP(M1032,'[1]Category Mapping'!A:B,2,0),VLOOKUP(N1032,'[1]Category Mapping'!A:B,2,0)),"Other")</f>
        <v>Other</v>
      </c>
      <c r="AA1032" s="7">
        <v>0</v>
      </c>
      <c r="AB1032" s="6"/>
    </row>
    <row r="1033" spans="1:28">
      <c r="A1033" t="s">
        <v>6273</v>
      </c>
      <c r="B1033">
        <v>1032</v>
      </c>
      <c r="C1033" t="s">
        <v>6274</v>
      </c>
      <c r="D1033" t="s">
        <v>6275</v>
      </c>
      <c r="E1033" s="5" t="s">
        <v>29</v>
      </c>
      <c r="F1033">
        <v>1</v>
      </c>
      <c r="G1033" t="s">
        <v>6276</v>
      </c>
      <c r="H1033" t="s">
        <v>6277</v>
      </c>
      <c r="I1033">
        <v>0.69</v>
      </c>
      <c r="J1033">
        <v>0.99</v>
      </c>
      <c r="K1033" s="5">
        <v>44230</v>
      </c>
      <c r="L1033" t="s">
        <v>32</v>
      </c>
      <c r="M1033" t="s">
        <v>33</v>
      </c>
      <c r="N1033" t="s">
        <v>1239</v>
      </c>
      <c r="P1033" s="6" t="s">
        <v>6271</v>
      </c>
      <c r="Q1033" t="s">
        <v>6278</v>
      </c>
      <c r="R1033" s="6">
        <f ca="1">IFERROR(IF(AND(OR(P1033="Global X Investments Canada Inc",P1033="Fidelity Investments Canada ULC",P1033="3iQ Corp."), ISNUMBER(SEARCH("/U", A1033))), 0, VLOOKUP(A1033,'[1]aum (BBG)'!$A:$D,2,FALSE)),0)</f>
        <v>0</v>
      </c>
      <c r="S1033" s="6">
        <f ca="1">IFERROR(IF(AND(OR(P1033="Global X Investments Canada Inc",P1033="Fidelity Investments Canada ULC",P1033="3iQ Corp."), ISNUMBER(SEARCH("/U", A1033))), 0, VLOOKUP(A1033,'[1]fund_flow (BBG)'!$A:$D,2,FALSE)),0)</f>
        <v>0</v>
      </c>
      <c r="T1033" s="6">
        <f ca="1">IFERROR(IF(AND(OR(P1033="Global X Investments Canada Inc",P1033="Fidelity Investments Canada ULC",P1033="3iQ Corp."), ISNUMBER(SEARCH("/U", A1033))), 0, VLOOKUP(A1033,'[1]fund_flow (BBG)'!$A:$D,4,FALSE)),0)</f>
        <v>0</v>
      </c>
      <c r="U1033" s="6">
        <f ca="1">IFERROR(IF(AND(OR(P1033="Global X Investments Canada Inc",P1033="Fidelity Investments Canada ULC",P1033="3iQ Corp."), ISNUMBER(SEARCH("/U", A1033))), 0, VLOOKUP(A1033,'[1]fund_flow (BBG)'!$E:$F,2,FALSE)),0)</f>
        <v>0</v>
      </c>
      <c r="V1033" s="6">
        <f ca="1">IFERROR(IF(AND(OR(P1033="Global X Investments Canada Inc",P1033="Fidelity Investments Canada ULC",P1033="3iQ Corp."), ISNUMBER(SEARCH("/U", A1033))), 0, VLOOKUP(A1033,'[1]fund_flow (BBG)'!$G:$H,2,FALSE)),0)</f>
        <v>0</v>
      </c>
      <c r="W1033" s="6">
        <f ca="1">IFERROR(IF(AND(OR(P1033="Global X Investments Canada Inc",P1033="Fidelity Investments Canada ULC",P1033="3iQ Corp."), ISNUMBER(SEARCH("/U", A1033))), 0, VLOOKUP(A1033,'[1]fund_flow (BBG)'!$I:$J,2,FALSE)),0)</f>
        <v>0</v>
      </c>
      <c r="X1033" s="6">
        <f ca="1">IFERROR(VLOOKUP(A1033,'[1]num_trades (BBG)'!$A:$C,2,FALSE),0)</f>
        <v>0</v>
      </c>
      <c r="Y1033" s="6">
        <f ca="1">IFERROR(VLOOKUP(A1033,'[1]Turnover (BBG)'!$A:$C,2,FALSE),0)</f>
        <v>0</v>
      </c>
      <c r="Z1033" s="6" t="str">
        <f>+IFERROR(IFERROR(VLOOKUP(M1033,'[1]Category Mapping'!A:B,2,0),VLOOKUP(N1033,'[1]Category Mapping'!A:B,2,0)),"Other")</f>
        <v>Other</v>
      </c>
      <c r="AA1033" s="7">
        <v>0</v>
      </c>
      <c r="AB1033" s="6"/>
    </row>
    <row r="1034" spans="1:28">
      <c r="A1034" t="s">
        <v>6279</v>
      </c>
      <c r="B1034">
        <v>1033</v>
      </c>
      <c r="C1034" t="s">
        <v>6280</v>
      </c>
      <c r="D1034" t="s">
        <v>6281</v>
      </c>
      <c r="E1034" s="5">
        <v>45135</v>
      </c>
      <c r="F1034">
        <v>1</v>
      </c>
      <c r="G1034" t="s">
        <v>6282</v>
      </c>
      <c r="H1034" t="s">
        <v>6283</v>
      </c>
      <c r="I1034">
        <v>0.69</v>
      </c>
      <c r="J1034">
        <v>0.94</v>
      </c>
      <c r="K1034" s="5">
        <v>44230</v>
      </c>
      <c r="L1034" t="s">
        <v>32</v>
      </c>
      <c r="M1034" t="s">
        <v>480</v>
      </c>
      <c r="N1034" t="s">
        <v>178</v>
      </c>
      <c r="P1034" s="6" t="s">
        <v>6271</v>
      </c>
      <c r="Q1034" t="s">
        <v>6284</v>
      </c>
      <c r="R1034" s="6">
        <f ca="1">IFERROR(IF(AND(OR(P1034="Global X Investments Canada Inc",P1034="Fidelity Investments Canada ULC",P1034="3iQ Corp."), ISNUMBER(SEARCH("/U", A1034))), 0, VLOOKUP(A1034,'[1]aum (BBG)'!$A:$D,2,FALSE)),0)</f>
        <v>0</v>
      </c>
      <c r="S1034" s="6">
        <f ca="1">IFERROR(IF(AND(OR(P1034="Global X Investments Canada Inc",P1034="Fidelity Investments Canada ULC",P1034="3iQ Corp."), ISNUMBER(SEARCH("/U", A1034))), 0, VLOOKUP(A1034,'[1]fund_flow (BBG)'!$A:$D,2,FALSE)),0)</f>
        <v>0</v>
      </c>
      <c r="T1034" s="6">
        <f ca="1">IFERROR(IF(AND(OR(P1034="Global X Investments Canada Inc",P1034="Fidelity Investments Canada ULC",P1034="3iQ Corp."), ISNUMBER(SEARCH("/U", A1034))), 0, VLOOKUP(A1034,'[1]fund_flow (BBG)'!$A:$D,4,FALSE)),0)</f>
        <v>0</v>
      </c>
      <c r="U1034" s="6">
        <f ca="1">IFERROR(IF(AND(OR(P1034="Global X Investments Canada Inc",P1034="Fidelity Investments Canada ULC",P1034="3iQ Corp."), ISNUMBER(SEARCH("/U", A1034))), 0, VLOOKUP(A1034,'[1]fund_flow (BBG)'!$E:$F,2,FALSE)),0)</f>
        <v>0</v>
      </c>
      <c r="V1034" s="6">
        <f ca="1">IFERROR(IF(AND(OR(P1034="Global X Investments Canada Inc",P1034="Fidelity Investments Canada ULC",P1034="3iQ Corp."), ISNUMBER(SEARCH("/U", A1034))), 0, VLOOKUP(A1034,'[1]fund_flow (BBG)'!$G:$H,2,FALSE)),0)</f>
        <v>0</v>
      </c>
      <c r="W1034" s="6">
        <f ca="1">IFERROR(IF(AND(OR(P1034="Global X Investments Canada Inc",P1034="Fidelity Investments Canada ULC",P1034="3iQ Corp."), ISNUMBER(SEARCH("/U", A1034))), 0, VLOOKUP(A1034,'[1]fund_flow (BBG)'!$I:$J,2,FALSE)),0)</f>
        <v>0</v>
      </c>
      <c r="X1034" s="6">
        <f ca="1">IFERROR(VLOOKUP(A1034,'[1]num_trades (BBG)'!$A:$C,2,FALSE),0)</f>
        <v>0</v>
      </c>
      <c r="Y1034" s="6">
        <f ca="1">IFERROR(VLOOKUP(A1034,'[1]Turnover (BBG)'!$A:$C,2,FALSE),0)</f>
        <v>0</v>
      </c>
      <c r="Z1034" s="6" t="str">
        <f>+IFERROR(IFERROR(VLOOKUP(M1034,'[1]Category Mapping'!A:B,2,0),VLOOKUP(N1034,'[1]Category Mapping'!A:B,2,0)),"Other")</f>
        <v>Other</v>
      </c>
      <c r="AA1034" s="7">
        <v>0</v>
      </c>
      <c r="AB1034" s="6"/>
    </row>
    <row r="1035" spans="1:28">
      <c r="A1035" t="s">
        <v>6285</v>
      </c>
      <c r="B1035">
        <v>1034</v>
      </c>
      <c r="C1035" t="s">
        <v>6286</v>
      </c>
      <c r="D1035" t="s">
        <v>6287</v>
      </c>
      <c r="E1035" s="5" t="s">
        <v>29</v>
      </c>
      <c r="F1035">
        <v>1</v>
      </c>
      <c r="G1035" t="s">
        <v>6288</v>
      </c>
      <c r="H1035" t="s">
        <v>6289</v>
      </c>
      <c r="I1035">
        <v>0.69</v>
      </c>
      <c r="J1035">
        <v>0.99</v>
      </c>
      <c r="K1035" s="5">
        <v>44230</v>
      </c>
      <c r="L1035" t="s">
        <v>32</v>
      </c>
      <c r="M1035" t="s">
        <v>480</v>
      </c>
      <c r="N1035" t="s">
        <v>1239</v>
      </c>
      <c r="P1035" s="6" t="s">
        <v>6271</v>
      </c>
      <c r="Q1035" t="s">
        <v>6290</v>
      </c>
      <c r="R1035" s="6">
        <f ca="1">IFERROR(IF(AND(OR(P1035="Global X Investments Canada Inc",P1035="Fidelity Investments Canada ULC",P1035="3iQ Corp."), ISNUMBER(SEARCH("/U", A1035))), 0, VLOOKUP(A1035,'[1]aum (BBG)'!$A:$D,2,FALSE)),0)</f>
        <v>0</v>
      </c>
      <c r="S1035" s="6">
        <f ca="1">IFERROR(IF(AND(OR(P1035="Global X Investments Canada Inc",P1035="Fidelity Investments Canada ULC",P1035="3iQ Corp."), ISNUMBER(SEARCH("/U", A1035))), 0, VLOOKUP(A1035,'[1]fund_flow (BBG)'!$A:$D,2,FALSE)),0)</f>
        <v>0</v>
      </c>
      <c r="T1035" s="6">
        <f ca="1">IFERROR(IF(AND(OR(P1035="Global X Investments Canada Inc",P1035="Fidelity Investments Canada ULC",P1035="3iQ Corp."), ISNUMBER(SEARCH("/U", A1035))), 0, VLOOKUP(A1035,'[1]fund_flow (BBG)'!$A:$D,4,FALSE)),0)</f>
        <v>0</v>
      </c>
      <c r="U1035" s="6">
        <f ca="1">IFERROR(IF(AND(OR(P1035="Global X Investments Canada Inc",P1035="Fidelity Investments Canada ULC",P1035="3iQ Corp."), ISNUMBER(SEARCH("/U", A1035))), 0, VLOOKUP(A1035,'[1]fund_flow (BBG)'!$E:$F,2,FALSE)),0)</f>
        <v>0</v>
      </c>
      <c r="V1035" s="6">
        <f ca="1">IFERROR(IF(AND(OR(P1035="Global X Investments Canada Inc",P1035="Fidelity Investments Canada ULC",P1035="3iQ Corp."), ISNUMBER(SEARCH("/U", A1035))), 0, VLOOKUP(A1035,'[1]fund_flow (BBG)'!$G:$H,2,FALSE)),0)</f>
        <v>0</v>
      </c>
      <c r="W1035" s="6">
        <f ca="1">IFERROR(IF(AND(OR(P1035="Global X Investments Canada Inc",P1035="Fidelity Investments Canada ULC",P1035="3iQ Corp."), ISNUMBER(SEARCH("/U", A1035))), 0, VLOOKUP(A1035,'[1]fund_flow (BBG)'!$I:$J,2,FALSE)),0)</f>
        <v>0</v>
      </c>
      <c r="X1035" s="6">
        <f ca="1">IFERROR(VLOOKUP(A1035,'[1]num_trades (BBG)'!$A:$C,2,FALSE),0)</f>
        <v>0</v>
      </c>
      <c r="Y1035" s="6">
        <f ca="1">IFERROR(VLOOKUP(A1035,'[1]Turnover (BBG)'!$A:$C,2,FALSE),0)</f>
        <v>0</v>
      </c>
      <c r="Z1035" s="6" t="str">
        <f>+IFERROR(IFERROR(VLOOKUP(M1035,'[1]Category Mapping'!A:B,2,0),VLOOKUP(N1035,'[1]Category Mapping'!A:B,2,0)),"Other")</f>
        <v>Other</v>
      </c>
      <c r="AA1035" s="7">
        <v>0</v>
      </c>
      <c r="AB1035" s="6"/>
    </row>
    <row r="1036" spans="1:28">
      <c r="A1036" t="s">
        <v>6291</v>
      </c>
      <c r="B1036">
        <v>1035</v>
      </c>
      <c r="C1036" t="s">
        <v>6292</v>
      </c>
      <c r="D1036" t="s">
        <v>6293</v>
      </c>
      <c r="E1036" s="5" t="s">
        <v>29</v>
      </c>
      <c r="F1036">
        <v>1</v>
      </c>
      <c r="G1036" t="s">
        <v>6294</v>
      </c>
      <c r="H1036" t="s">
        <v>6295</v>
      </c>
      <c r="I1036">
        <v>0.65</v>
      </c>
      <c r="J1036">
        <v>0.9</v>
      </c>
      <c r="K1036" s="5">
        <v>44231</v>
      </c>
      <c r="L1036" t="s">
        <v>32</v>
      </c>
      <c r="M1036" t="s">
        <v>142</v>
      </c>
      <c r="N1036" t="s">
        <v>3843</v>
      </c>
      <c r="P1036" s="6" t="s">
        <v>3194</v>
      </c>
      <c r="Q1036" t="s">
        <v>6296</v>
      </c>
      <c r="R1036" s="6">
        <f ca="1">IFERROR(IF(AND(OR(P1036="Global X Investments Canada Inc",P1036="Fidelity Investments Canada ULC",P1036="3iQ Corp."), ISNUMBER(SEARCH("/U", A1036))), 0, VLOOKUP(A1036,'[1]aum (BBG)'!$A:$D,2,FALSE)),0)</f>
        <v>7252251.6250610352</v>
      </c>
      <c r="S1036" s="6">
        <f ca="1">IFERROR(IF(AND(OR(P1036="Global X Investments Canada Inc",P1036="Fidelity Investments Canada ULC",P1036="3iQ Corp."), ISNUMBER(SEARCH("/U", A1036))), 0, VLOOKUP(A1036,'[1]fund_flow (BBG)'!$A:$D,2,FALSE)),0)</f>
        <v>0</v>
      </c>
      <c r="T1036" s="6">
        <f ca="1">IFERROR(IF(AND(OR(P1036="Global X Investments Canada Inc",P1036="Fidelity Investments Canada ULC",P1036="3iQ Corp."), ISNUMBER(SEARCH("/U", A1036))), 0, VLOOKUP(A1036,'[1]fund_flow (BBG)'!$A:$D,4,FALSE)),0)</f>
        <v>0</v>
      </c>
      <c r="U1036" s="6">
        <f ca="1">IFERROR(IF(AND(OR(P1036="Global X Investments Canada Inc",P1036="Fidelity Investments Canada ULC",P1036="3iQ Corp."), ISNUMBER(SEARCH("/U", A1036))), 0, VLOOKUP(A1036,'[1]fund_flow (BBG)'!$E:$F,2,FALSE)),0)</f>
        <v>0</v>
      </c>
      <c r="V1036" s="6">
        <f ca="1">IFERROR(IF(AND(OR(P1036="Global X Investments Canada Inc",P1036="Fidelity Investments Canada ULC",P1036="3iQ Corp."), ISNUMBER(SEARCH("/U", A1036))), 0, VLOOKUP(A1036,'[1]fund_flow (BBG)'!$G:$H,2,FALSE)),0)</f>
        <v>0</v>
      </c>
      <c r="W1036" s="6">
        <f ca="1">IFERROR(IF(AND(OR(P1036="Global X Investments Canada Inc",P1036="Fidelity Investments Canada ULC",P1036="3iQ Corp."), ISNUMBER(SEARCH("/U", A1036))), 0, VLOOKUP(A1036,'[1]fund_flow (BBG)'!$I:$J,2,FALSE)),0)</f>
        <v>0</v>
      </c>
      <c r="X1036" s="6">
        <f ca="1">IFERROR(VLOOKUP(A1036,'[1]num_trades (BBG)'!$A:$C,2,FALSE),0)</f>
        <v>49</v>
      </c>
      <c r="Y1036" s="6">
        <f ca="1">IFERROR(VLOOKUP(A1036,'[1]Turnover (BBG)'!$A:$C,2,FALSE),0)</f>
        <v>152611.67000000001</v>
      </c>
      <c r="Z1036" s="6" t="str">
        <f>+IFERROR(IFERROR(VLOOKUP(M1036,'[1]Category Mapping'!A:B,2,0),VLOOKUP(N1036,'[1]Category Mapping'!A:B,2,0)),"Other")</f>
        <v>Other</v>
      </c>
      <c r="AA1036" s="7">
        <v>6688324.4514465332</v>
      </c>
      <c r="AB1036" s="6"/>
    </row>
    <row r="1037" spans="1:28">
      <c r="A1037" t="s">
        <v>6297</v>
      </c>
      <c r="B1037">
        <v>1036</v>
      </c>
      <c r="C1037" t="s">
        <v>6298</v>
      </c>
      <c r="D1037" t="s">
        <v>6299</v>
      </c>
      <c r="E1037" s="5" t="s">
        <v>29</v>
      </c>
      <c r="F1037">
        <v>1</v>
      </c>
      <c r="G1037" t="s">
        <v>6300</v>
      </c>
      <c r="H1037" t="s">
        <v>6301</v>
      </c>
      <c r="I1037">
        <v>0.55000000000000004</v>
      </c>
      <c r="J1037">
        <v>0.63</v>
      </c>
      <c r="K1037" s="5">
        <v>44238</v>
      </c>
      <c r="L1037" t="s">
        <v>32</v>
      </c>
      <c r="M1037" t="s">
        <v>33</v>
      </c>
      <c r="N1037" t="s">
        <v>115</v>
      </c>
      <c r="P1037" s="6" t="s">
        <v>4323</v>
      </c>
      <c r="Q1037" t="s">
        <v>6302</v>
      </c>
      <c r="R1037" s="6">
        <f ca="1">IFERROR(IF(AND(OR(P1037="Global X Investments Canada Inc",P1037="Fidelity Investments Canada ULC",P1037="3iQ Corp."), ISNUMBER(SEARCH("/U", A1037))), 0, VLOOKUP(A1037,'[1]aum (BBG)'!$A:$D,2,FALSE)),0)</f>
        <v>18177773.590087891</v>
      </c>
      <c r="S1037" s="6">
        <f ca="1">IFERROR(IF(AND(OR(P1037="Global X Investments Canada Inc",P1037="Fidelity Investments Canada ULC",P1037="3iQ Corp."), ISNUMBER(SEARCH("/U", A1037))), 0, VLOOKUP(A1037,'[1]fund_flow (BBG)'!$A:$D,2,FALSE)),0)</f>
        <v>0</v>
      </c>
      <c r="T1037" s="6">
        <f ca="1">IFERROR(IF(AND(OR(P1037="Global X Investments Canada Inc",P1037="Fidelity Investments Canada ULC",P1037="3iQ Corp."), ISNUMBER(SEARCH("/U", A1037))), 0, VLOOKUP(A1037,'[1]fund_flow (BBG)'!$A:$D,4,FALSE)),0)</f>
        <v>0</v>
      </c>
      <c r="U1037" s="6">
        <f ca="1">IFERROR(IF(AND(OR(P1037="Global X Investments Canada Inc",P1037="Fidelity Investments Canada ULC",P1037="3iQ Corp."), ISNUMBER(SEARCH("/U", A1037))), 0, VLOOKUP(A1037,'[1]fund_flow (BBG)'!$E:$F,2,FALSE)),0)</f>
        <v>0</v>
      </c>
      <c r="V1037" s="6">
        <f ca="1">IFERROR(IF(AND(OR(P1037="Global X Investments Canada Inc",P1037="Fidelity Investments Canada ULC",P1037="3iQ Corp."), ISNUMBER(SEARCH("/U", A1037))), 0, VLOOKUP(A1037,'[1]fund_flow (BBG)'!$G:$H,2,FALSE)),0)</f>
        <v>0</v>
      </c>
      <c r="W1037" s="6">
        <f ca="1">IFERROR(IF(AND(OR(P1037="Global X Investments Canada Inc",P1037="Fidelity Investments Canada ULC",P1037="3iQ Corp."), ISNUMBER(SEARCH("/U", A1037))), 0, VLOOKUP(A1037,'[1]fund_flow (BBG)'!$I:$J,2,FALSE)),0)</f>
        <v>0</v>
      </c>
      <c r="X1037" s="6">
        <f ca="1">IFERROR(VLOOKUP(A1037,'[1]num_trades (BBG)'!$A:$C,2,FALSE),0)</f>
        <v>32</v>
      </c>
      <c r="Y1037" s="6">
        <f ca="1">IFERROR(VLOOKUP(A1037,'[1]Turnover (BBG)'!$A:$C,2,FALSE),0)</f>
        <v>125765.289</v>
      </c>
      <c r="Z1037" s="6" t="str">
        <f>+IFERROR(IFERROR(VLOOKUP(M1037,'[1]Category Mapping'!A:B,2,0),VLOOKUP(N1037,'[1]Category Mapping'!A:B,2,0)),"Other")</f>
        <v>Other</v>
      </c>
      <c r="AA1037" s="7">
        <v>16657300.94909668</v>
      </c>
      <c r="AB1037" s="6"/>
    </row>
    <row r="1038" spans="1:28">
      <c r="A1038" t="s">
        <v>6303</v>
      </c>
      <c r="B1038">
        <v>1037</v>
      </c>
      <c r="C1038" t="s">
        <v>6304</v>
      </c>
      <c r="D1038" t="s">
        <v>6305</v>
      </c>
      <c r="E1038" s="5" t="s">
        <v>29</v>
      </c>
      <c r="F1038">
        <v>1</v>
      </c>
      <c r="G1038" t="s">
        <v>6306</v>
      </c>
      <c r="H1038" t="s">
        <v>6307</v>
      </c>
      <c r="I1038">
        <v>0.55000000000000004</v>
      </c>
      <c r="J1038">
        <v>0.63</v>
      </c>
      <c r="K1038" s="5">
        <v>44238</v>
      </c>
      <c r="L1038" t="s">
        <v>32</v>
      </c>
      <c r="M1038" t="s">
        <v>480</v>
      </c>
      <c r="N1038" t="s">
        <v>115</v>
      </c>
      <c r="P1038" s="6" t="s">
        <v>4323</v>
      </c>
      <c r="Q1038" t="s">
        <v>6308</v>
      </c>
      <c r="R1038" s="6">
        <f ca="1">IFERROR(IF(AND(OR(P1038="Global X Investments Canada Inc",P1038="Fidelity Investments Canada ULC",P1038="3iQ Corp."), ISNUMBER(SEARCH("/U", A1038))), 0, VLOOKUP(A1038,'[1]aum (BBG)'!$A:$D,2,FALSE)),0)</f>
        <v>81911926.574707031</v>
      </c>
      <c r="S1038" s="6">
        <f ca="1">IFERROR(IF(AND(OR(P1038="Global X Investments Canada Inc",P1038="Fidelity Investments Canada ULC",P1038="3iQ Corp."), ISNUMBER(SEARCH("/U", A1038))), 0, VLOOKUP(A1038,'[1]fund_flow (BBG)'!$A:$D,2,FALSE)),0)</f>
        <v>975472.00000000093</v>
      </c>
      <c r="T1038" s="6">
        <f ca="1">IFERROR(IF(AND(OR(P1038="Global X Investments Canada Inc",P1038="Fidelity Investments Canada ULC",P1038="3iQ Corp."), ISNUMBER(SEARCH("/U", A1038))), 0, VLOOKUP(A1038,'[1]fund_flow (BBG)'!$A:$D,4,FALSE)),0)</f>
        <v>0</v>
      </c>
      <c r="U1038" s="6">
        <f ca="1">IFERROR(IF(AND(OR(P1038="Global X Investments Canada Inc",P1038="Fidelity Investments Canada ULC",P1038="3iQ Corp."), ISNUMBER(SEARCH("/U", A1038))), 0, VLOOKUP(A1038,'[1]fund_flow (BBG)'!$E:$F,2,FALSE)),0)</f>
        <v>0</v>
      </c>
      <c r="V1038" s="6">
        <f ca="1">IFERROR(IF(AND(OR(P1038="Global X Investments Canada Inc",P1038="Fidelity Investments Canada ULC",P1038="3iQ Corp."), ISNUMBER(SEARCH("/U", A1038))), 0, VLOOKUP(A1038,'[1]fund_flow (BBG)'!$G:$H,2,FALSE)),0)</f>
        <v>1015954.0000000009</v>
      </c>
      <c r="W1038" s="6">
        <f ca="1">IFERROR(IF(AND(OR(P1038="Global X Investments Canada Inc",P1038="Fidelity Investments Canada ULC",P1038="3iQ Corp."), ISNUMBER(SEARCH("/U", A1038))), 0, VLOOKUP(A1038,'[1]fund_flow (BBG)'!$I:$J,2,FALSE)),0)</f>
        <v>989480.00000000093</v>
      </c>
      <c r="X1038" s="6">
        <f ca="1">IFERROR(VLOOKUP(A1038,'[1]num_trades (BBG)'!$A:$C,2,FALSE),0)</f>
        <v>219</v>
      </c>
      <c r="Y1038" s="6">
        <f ca="1">IFERROR(VLOOKUP(A1038,'[1]Turnover (BBG)'!$A:$C,2,FALSE),0)</f>
        <v>1946601.2</v>
      </c>
      <c r="Z1038" s="6" t="str">
        <f>+IFERROR(IFERROR(VLOOKUP(M1038,'[1]Category Mapping'!A:B,2,0),VLOOKUP(N1038,'[1]Category Mapping'!A:B,2,0)),"Other")</f>
        <v>Other</v>
      </c>
      <c r="AA1038" s="7">
        <v>65729954.223632813</v>
      </c>
      <c r="AB1038" s="6"/>
    </row>
    <row r="1039" spans="1:28">
      <c r="A1039" t="s">
        <v>6309</v>
      </c>
      <c r="B1039">
        <v>1038</v>
      </c>
      <c r="C1039" t="s">
        <v>6310</v>
      </c>
      <c r="D1039" t="s">
        <v>6311</v>
      </c>
      <c r="E1039" s="5" t="s">
        <v>29</v>
      </c>
      <c r="F1039">
        <v>1</v>
      </c>
      <c r="G1039" t="s">
        <v>6312</v>
      </c>
      <c r="H1039" t="s">
        <v>6313</v>
      </c>
      <c r="I1039">
        <v>0.6</v>
      </c>
      <c r="J1039">
        <v>0.69</v>
      </c>
      <c r="K1039" s="5">
        <v>44238</v>
      </c>
      <c r="L1039" t="s">
        <v>32</v>
      </c>
      <c r="M1039" t="s">
        <v>109</v>
      </c>
      <c r="N1039" t="s">
        <v>115</v>
      </c>
      <c r="P1039" s="6" t="s">
        <v>4323</v>
      </c>
      <c r="Q1039" t="s">
        <v>6314</v>
      </c>
      <c r="R1039" s="6">
        <f ca="1">IFERROR(IF(AND(OR(P1039="Global X Investments Canada Inc",P1039="Fidelity Investments Canada ULC",P1039="3iQ Corp."), ISNUMBER(SEARCH("/U", A1039))), 0, VLOOKUP(A1039,'[1]aum (BBG)'!$A:$D,2,FALSE)),0)</f>
        <v>780792886.73400879</v>
      </c>
      <c r="S1039" s="6">
        <f ca="1">IFERROR(IF(AND(OR(P1039="Global X Investments Canada Inc",P1039="Fidelity Investments Canada ULC",P1039="3iQ Corp."), ISNUMBER(SEARCH("/U", A1039))), 0, VLOOKUP(A1039,'[1]fund_flow (BBG)'!$A:$D,2,FALSE)),0)</f>
        <v>2166552.0000000498</v>
      </c>
      <c r="T1039" s="6">
        <f ca="1">IFERROR(IF(AND(OR(P1039="Global X Investments Canada Inc",P1039="Fidelity Investments Canada ULC",P1039="3iQ Corp."), ISNUMBER(SEARCH("/U", A1039))), 0, VLOOKUP(A1039,'[1]fund_flow (BBG)'!$A:$D,4,FALSE)),0)</f>
        <v>1644503.9999999648</v>
      </c>
      <c r="U1039" s="6">
        <f ca="1">IFERROR(IF(AND(OR(P1039="Global X Investments Canada Inc",P1039="Fidelity Investments Canada ULC",P1039="3iQ Corp."), ISNUMBER(SEARCH("/U", A1039))), 0, VLOOKUP(A1039,'[1]fund_flow (BBG)'!$E:$F,2,FALSE)),0)</f>
        <v>2190784.0000000503</v>
      </c>
      <c r="V1039" s="6">
        <f ca="1">IFERROR(IF(AND(OR(P1039="Global X Investments Canada Inc",P1039="Fidelity Investments Canada ULC",P1039="3iQ Corp."), ISNUMBER(SEARCH("/U", A1039))), 0, VLOOKUP(A1039,'[1]fund_flow (BBG)'!$G:$H,2,FALSE)),0)</f>
        <v>0</v>
      </c>
      <c r="W1039" s="6">
        <f ca="1">IFERROR(IF(AND(OR(P1039="Global X Investments Canada Inc",P1039="Fidelity Investments Canada ULC",P1039="3iQ Corp."), ISNUMBER(SEARCH("/U", A1039))), 0, VLOOKUP(A1039,'[1]fund_flow (BBG)'!$I:$J,2,FALSE)),0)</f>
        <v>12034812.000000035</v>
      </c>
      <c r="X1039" s="6">
        <f ca="1">IFERROR(VLOOKUP(A1039,'[1]num_trades (BBG)'!$A:$C,2,FALSE),0)</f>
        <v>45</v>
      </c>
      <c r="Y1039" s="6">
        <f ca="1">IFERROR(VLOOKUP(A1039,'[1]Turnover (BBG)'!$A:$C,2,FALSE),0)</f>
        <v>1895073.21</v>
      </c>
      <c r="Z1039" s="6" t="str">
        <f>+IFERROR(IFERROR(VLOOKUP(M1039,'[1]Category Mapping'!A:B,2,0),VLOOKUP(N1039,'[1]Category Mapping'!A:B,2,0)),"Other")</f>
        <v>Other</v>
      </c>
      <c r="AA1039" s="7">
        <v>662354174.65209961</v>
      </c>
      <c r="AB1039" s="6"/>
    </row>
    <row r="1040" spans="1:28">
      <c r="A1040" t="s">
        <v>6315</v>
      </c>
      <c r="B1040">
        <v>1039</v>
      </c>
      <c r="C1040" t="s">
        <v>6316</v>
      </c>
      <c r="D1040" t="s">
        <v>6317</v>
      </c>
      <c r="E1040" s="5" t="s">
        <v>29</v>
      </c>
      <c r="F1040">
        <v>1</v>
      </c>
      <c r="G1040" t="s">
        <v>6318</v>
      </c>
      <c r="H1040" t="s">
        <v>6319</v>
      </c>
      <c r="I1040">
        <v>0.55000000000000004</v>
      </c>
      <c r="J1040">
        <v>0.63</v>
      </c>
      <c r="K1040" s="5">
        <v>44238</v>
      </c>
      <c r="L1040" t="s">
        <v>32</v>
      </c>
      <c r="M1040" t="s">
        <v>1307</v>
      </c>
      <c r="N1040" t="s">
        <v>232</v>
      </c>
      <c r="P1040" s="6" t="s">
        <v>4323</v>
      </c>
      <c r="Q1040" t="s">
        <v>6320</v>
      </c>
      <c r="R1040" s="6">
        <f ca="1">IFERROR(IF(AND(OR(P1040="Global X Investments Canada Inc",P1040="Fidelity Investments Canada ULC",P1040="3iQ Corp."), ISNUMBER(SEARCH("/U", A1040))), 0, VLOOKUP(A1040,'[1]aum (BBG)'!$A:$D,2,FALSE)),0)</f>
        <v>158952043.60961914</v>
      </c>
      <c r="S1040" s="6">
        <f ca="1">IFERROR(IF(AND(OR(P1040="Global X Investments Canada Inc",P1040="Fidelity Investments Canada ULC",P1040="3iQ Corp."), ISNUMBER(SEARCH("/U", A1040))), 0, VLOOKUP(A1040,'[1]fund_flow (BBG)'!$A:$D,2,FALSE)),0)</f>
        <v>0</v>
      </c>
      <c r="T1040" s="6">
        <f ca="1">IFERROR(IF(AND(OR(P1040="Global X Investments Canada Inc",P1040="Fidelity Investments Canada ULC",P1040="3iQ Corp."), ISNUMBER(SEARCH("/U", A1040))), 0, VLOOKUP(A1040,'[1]fund_flow (BBG)'!$A:$D,4,FALSE)),0)</f>
        <v>0</v>
      </c>
      <c r="U1040" s="6">
        <f ca="1">IFERROR(IF(AND(OR(P1040="Global X Investments Canada Inc",P1040="Fidelity Investments Canada ULC",P1040="3iQ Corp."), ISNUMBER(SEARCH("/U", A1040))), 0, VLOOKUP(A1040,'[1]fund_flow (BBG)'!$E:$F,2,FALSE)),0)</f>
        <v>0</v>
      </c>
      <c r="V1040" s="6">
        <f ca="1">IFERROR(IF(AND(OR(P1040="Global X Investments Canada Inc",P1040="Fidelity Investments Canada ULC",P1040="3iQ Corp."), ISNUMBER(SEARCH("/U", A1040))), 0, VLOOKUP(A1040,'[1]fund_flow (BBG)'!$G:$H,2,FALSE)),0)</f>
        <v>912656.00000000093</v>
      </c>
      <c r="W1040" s="6">
        <f ca="1">IFERROR(IF(AND(OR(P1040="Global X Investments Canada Inc",P1040="Fidelity Investments Canada ULC",P1040="3iQ Corp."), ISNUMBER(SEARCH("/U", A1040))), 0, VLOOKUP(A1040,'[1]fund_flow (BBG)'!$I:$J,2,FALSE)),0)</f>
        <v>912656.00000000093</v>
      </c>
      <c r="X1040" s="6">
        <f ca="1">IFERROR(VLOOKUP(A1040,'[1]num_trades (BBG)'!$A:$C,2,FALSE),0)</f>
        <v>98</v>
      </c>
      <c r="Y1040" s="6">
        <f ca="1">IFERROR(VLOOKUP(A1040,'[1]Turnover (BBG)'!$A:$C,2,FALSE),0)</f>
        <v>890129.74</v>
      </c>
      <c r="Z1040" s="6" t="str">
        <f>+IFERROR(IFERROR(VLOOKUP(M1040,'[1]Category Mapping'!A:B,2,0),VLOOKUP(N1040,'[1]Category Mapping'!A:B,2,0)),"Other")</f>
        <v>Other</v>
      </c>
      <c r="AA1040" s="7">
        <v>139943304.8248291</v>
      </c>
      <c r="AB1040" s="6"/>
    </row>
    <row r="1041" spans="1:28">
      <c r="A1041" t="s">
        <v>6321</v>
      </c>
      <c r="B1041">
        <v>1040</v>
      </c>
      <c r="C1041" t="s">
        <v>6322</v>
      </c>
      <c r="D1041" t="s">
        <v>6323</v>
      </c>
      <c r="E1041" s="5" t="s">
        <v>29</v>
      </c>
      <c r="F1041">
        <v>1</v>
      </c>
      <c r="G1041" t="s">
        <v>6324</v>
      </c>
      <c r="H1041" t="s">
        <v>6325</v>
      </c>
      <c r="I1041">
        <v>0.35</v>
      </c>
      <c r="J1041">
        <v>0.4</v>
      </c>
      <c r="K1041" s="5">
        <v>44245</v>
      </c>
      <c r="L1041" t="s">
        <v>32</v>
      </c>
      <c r="M1041" t="s">
        <v>480</v>
      </c>
      <c r="N1041" t="s">
        <v>34</v>
      </c>
      <c r="P1041" s="6" t="s">
        <v>494</v>
      </c>
      <c r="Q1041" t="s">
        <v>6326</v>
      </c>
      <c r="R1041" s="6">
        <f ca="1">IFERROR(IF(AND(OR(P1041="Global X Investments Canada Inc",P1041="Fidelity Investments Canada ULC",P1041="3iQ Corp."), ISNUMBER(SEARCH("/U", A1041))), 0, VLOOKUP(A1041,'[1]aum (BBG)'!$A:$D,2,FALSE)),0)</f>
        <v>48921891.287463173</v>
      </c>
      <c r="S1041" s="6">
        <f ca="1">IFERROR(IF(AND(OR(P1041="Global X Investments Canada Inc",P1041="Fidelity Investments Canada ULC",P1041="3iQ Corp."), ISNUMBER(SEARCH("/U", A1041))), 0, VLOOKUP(A1041,'[1]fund_flow (BBG)'!$A:$D,2,FALSE)),0)</f>
        <v>0</v>
      </c>
      <c r="T1041" s="6">
        <f ca="1">IFERROR(IF(AND(OR(P1041="Global X Investments Canada Inc",P1041="Fidelity Investments Canada ULC",P1041="3iQ Corp."), ISNUMBER(SEARCH("/U", A1041))), 0, VLOOKUP(A1041,'[1]fund_flow (BBG)'!$A:$D,4,FALSE)),0)</f>
        <v>0</v>
      </c>
      <c r="U1041" s="6">
        <f ca="1">IFERROR(IF(AND(OR(P1041="Global X Investments Canada Inc",P1041="Fidelity Investments Canada ULC",P1041="3iQ Corp."), ISNUMBER(SEARCH("/U", A1041))), 0, VLOOKUP(A1041,'[1]fund_flow (BBG)'!$E:$F,2,FALSE)),0)</f>
        <v>0</v>
      </c>
      <c r="V1041" s="6">
        <f ca="1">IFERROR(IF(AND(OR(P1041="Global X Investments Canada Inc",P1041="Fidelity Investments Canada ULC",P1041="3iQ Corp."), ISNUMBER(SEARCH("/U", A1041))), 0, VLOOKUP(A1041,'[1]fund_flow (BBG)'!$G:$H,2,FALSE)),0)</f>
        <v>0</v>
      </c>
      <c r="W1041" s="6">
        <f ca="1">IFERROR(IF(AND(OR(P1041="Global X Investments Canada Inc",P1041="Fidelity Investments Canada ULC",P1041="3iQ Corp."), ISNUMBER(SEARCH("/U", A1041))), 0, VLOOKUP(A1041,'[1]fund_flow (BBG)'!$I:$J,2,FALSE)),0)</f>
        <v>3898079.0940000033</v>
      </c>
      <c r="X1041" s="6">
        <f ca="1">IFERROR(VLOOKUP(A1041,'[1]num_trades (BBG)'!$A:$C,2,FALSE),0)</f>
        <v>360</v>
      </c>
      <c r="Y1041" s="6">
        <f ca="1">IFERROR(VLOOKUP(A1041,'[1]Turnover (BBG)'!$A:$C,2,FALSE),0)</f>
        <v>4348559.6999999993</v>
      </c>
      <c r="Z1041" s="6" t="str">
        <f>+IFERROR(IFERROR(VLOOKUP(M1041,'[1]Category Mapping'!A:B,2,0),VLOOKUP(N1041,'[1]Category Mapping'!A:B,2,0)),"Other")</f>
        <v>Equity Essential</v>
      </c>
      <c r="AA1041" s="7">
        <v>39501610.830267057</v>
      </c>
      <c r="AB1041" s="6"/>
    </row>
    <row r="1042" spans="1:28">
      <c r="A1042" t="s">
        <v>6327</v>
      </c>
      <c r="B1042">
        <v>1041</v>
      </c>
      <c r="C1042" t="s">
        <v>6328</v>
      </c>
      <c r="D1042" t="s">
        <v>6329</v>
      </c>
      <c r="E1042" s="5" t="s">
        <v>29</v>
      </c>
      <c r="F1042">
        <v>1</v>
      </c>
      <c r="G1042" t="s">
        <v>6330</v>
      </c>
      <c r="H1042" t="s">
        <v>6331</v>
      </c>
      <c r="I1042">
        <v>0.45</v>
      </c>
      <c r="J1042">
        <v>0.51</v>
      </c>
      <c r="K1042" s="5">
        <v>44245</v>
      </c>
      <c r="L1042" t="s">
        <v>32</v>
      </c>
      <c r="M1042" t="s">
        <v>1307</v>
      </c>
      <c r="N1042" t="s">
        <v>423</v>
      </c>
      <c r="P1042" s="6" t="s">
        <v>494</v>
      </c>
      <c r="Q1042" t="s">
        <v>6332</v>
      </c>
      <c r="R1042" s="6">
        <f ca="1">IFERROR(IF(AND(OR(P1042="Global X Investments Canada Inc",P1042="Fidelity Investments Canada ULC",P1042="3iQ Corp."), ISNUMBER(SEARCH("/U", A1042))), 0, VLOOKUP(A1042,'[1]aum (BBG)'!$A:$D,2,FALSE)),0)</f>
        <v>0</v>
      </c>
      <c r="S1042" s="6">
        <f ca="1">IFERROR(IF(AND(OR(P1042="Global X Investments Canada Inc",P1042="Fidelity Investments Canada ULC",P1042="3iQ Corp."), ISNUMBER(SEARCH("/U", A1042))), 0, VLOOKUP(A1042,'[1]fund_flow (BBG)'!$A:$D,2,FALSE)),0)</f>
        <v>0</v>
      </c>
      <c r="T1042" s="6">
        <f ca="1">IFERROR(IF(AND(OR(P1042="Global X Investments Canada Inc",P1042="Fidelity Investments Canada ULC",P1042="3iQ Corp."), ISNUMBER(SEARCH("/U", A1042))), 0, VLOOKUP(A1042,'[1]fund_flow (BBG)'!$A:$D,4,FALSE)),0)</f>
        <v>0</v>
      </c>
      <c r="U1042" s="6">
        <f ca="1">IFERROR(IF(AND(OR(P1042="Global X Investments Canada Inc",P1042="Fidelity Investments Canada ULC",P1042="3iQ Corp."), ISNUMBER(SEARCH("/U", A1042))), 0, VLOOKUP(A1042,'[1]fund_flow (BBG)'!$E:$F,2,FALSE)),0)</f>
        <v>0</v>
      </c>
      <c r="V1042" s="6">
        <f ca="1">IFERROR(IF(AND(OR(P1042="Global X Investments Canada Inc",P1042="Fidelity Investments Canada ULC",P1042="3iQ Corp."), ISNUMBER(SEARCH("/U", A1042))), 0, VLOOKUP(A1042,'[1]fund_flow (BBG)'!$G:$H,2,FALSE)),0)</f>
        <v>0</v>
      </c>
      <c r="W1042" s="6">
        <f ca="1">IFERROR(IF(AND(OR(P1042="Global X Investments Canada Inc",P1042="Fidelity Investments Canada ULC",P1042="3iQ Corp."), ISNUMBER(SEARCH("/U", A1042))), 0, VLOOKUP(A1042,'[1]fund_flow (BBG)'!$I:$J,2,FALSE)),0)</f>
        <v>0</v>
      </c>
      <c r="X1042" s="6">
        <f ca="1">IFERROR(VLOOKUP(A1042,'[1]num_trades (BBG)'!$A:$C,2,FALSE),0)</f>
        <v>0</v>
      </c>
      <c r="Y1042" s="6">
        <f ca="1">IFERROR(VLOOKUP(A1042,'[1]Turnover (BBG)'!$A:$C,2,FALSE),0)</f>
        <v>0</v>
      </c>
      <c r="Z1042" s="6" t="str">
        <f>+IFERROR(IFERROR(VLOOKUP(M1042,'[1]Category Mapping'!A:B,2,0),VLOOKUP(N1042,'[1]Category Mapping'!A:B,2,0)),"Other")</f>
        <v>Other</v>
      </c>
      <c r="AA1042" s="7">
        <v>4466462.0399475098</v>
      </c>
      <c r="AB1042" s="6"/>
    </row>
    <row r="1043" spans="1:28">
      <c r="A1043" t="s">
        <v>6333</v>
      </c>
      <c r="B1043">
        <v>1042</v>
      </c>
      <c r="C1043" t="s">
        <v>6334</v>
      </c>
      <c r="D1043" t="s">
        <v>6335</v>
      </c>
      <c r="E1043" s="5" t="s">
        <v>29</v>
      </c>
      <c r="F1043">
        <v>1</v>
      </c>
      <c r="G1043" t="s">
        <v>6336</v>
      </c>
      <c r="H1043" t="s">
        <v>6337</v>
      </c>
      <c r="I1043">
        <v>0.55000000000000004</v>
      </c>
      <c r="J1043">
        <v>0.59</v>
      </c>
      <c r="K1043" s="5">
        <v>44245</v>
      </c>
      <c r="L1043" t="s">
        <v>32</v>
      </c>
      <c r="M1043" t="s">
        <v>645</v>
      </c>
      <c r="N1043" t="s">
        <v>646</v>
      </c>
      <c r="P1043" s="6" t="s">
        <v>494</v>
      </c>
      <c r="Q1043" t="s">
        <v>6338</v>
      </c>
      <c r="R1043" s="6">
        <f ca="1">IFERROR(IF(AND(OR(P1043="Global X Investments Canada Inc",P1043="Fidelity Investments Canada ULC",P1043="3iQ Corp."), ISNUMBER(SEARCH("/U", A1043))), 0, VLOOKUP(A1043,'[1]aum (BBG)'!$A:$D,2,FALSE)),0)</f>
        <v>9953497.5327755865</v>
      </c>
      <c r="S1043" s="6">
        <f ca="1">IFERROR(IF(AND(OR(P1043="Global X Investments Canada Inc",P1043="Fidelity Investments Canada ULC",P1043="3iQ Corp."), ISNUMBER(SEARCH("/U", A1043))), 0, VLOOKUP(A1043,'[1]fund_flow (BBG)'!$A:$D,2,FALSE)),0)</f>
        <v>0</v>
      </c>
      <c r="T1043" s="6">
        <f ca="1">IFERROR(IF(AND(OR(P1043="Global X Investments Canada Inc",P1043="Fidelity Investments Canada ULC",P1043="3iQ Corp."), ISNUMBER(SEARCH("/U", A1043))), 0, VLOOKUP(A1043,'[1]fund_flow (BBG)'!$A:$D,4,FALSE)),0)</f>
        <v>0</v>
      </c>
      <c r="U1043" s="6">
        <f ca="1">IFERROR(IF(AND(OR(P1043="Global X Investments Canada Inc",P1043="Fidelity Investments Canada ULC",P1043="3iQ Corp."), ISNUMBER(SEARCH("/U", A1043))), 0, VLOOKUP(A1043,'[1]fund_flow (BBG)'!$E:$F,2,FALSE)),0)</f>
        <v>0</v>
      </c>
      <c r="V1043" s="6">
        <f ca="1">IFERROR(IF(AND(OR(P1043="Global X Investments Canada Inc",P1043="Fidelity Investments Canada ULC",P1043="3iQ Corp."), ISNUMBER(SEARCH("/U", A1043))), 0, VLOOKUP(A1043,'[1]fund_flow (BBG)'!$G:$H,2,FALSE)),0)</f>
        <v>0</v>
      </c>
      <c r="W1043" s="6">
        <f ca="1">IFERROR(IF(AND(OR(P1043="Global X Investments Canada Inc",P1043="Fidelity Investments Canada ULC",P1043="3iQ Corp."), ISNUMBER(SEARCH("/U", A1043))), 0, VLOOKUP(A1043,'[1]fund_flow (BBG)'!$I:$J,2,FALSE)),0)</f>
        <v>0</v>
      </c>
      <c r="X1043" s="6">
        <f ca="1">IFERROR(VLOOKUP(A1043,'[1]num_trades (BBG)'!$A:$C,2,FALSE),0)</f>
        <v>42</v>
      </c>
      <c r="Y1043" s="6">
        <f ca="1">IFERROR(VLOOKUP(A1043,'[1]Turnover (BBG)'!$A:$C,2,FALSE),0)</f>
        <v>129277.65</v>
      </c>
      <c r="Z1043" s="6" t="str">
        <f>+IFERROR(IFERROR(VLOOKUP(M1043,'[1]Category Mapping'!A:B,2,0),VLOOKUP(N1043,'[1]Category Mapping'!A:B,2,0)),"Other")</f>
        <v>Other</v>
      </c>
      <c r="AA1043" s="7">
        <v>10272669.416189492</v>
      </c>
      <c r="AB1043" s="6"/>
    </row>
    <row r="1044" spans="1:28">
      <c r="A1044" t="s">
        <v>6339</v>
      </c>
      <c r="B1044">
        <v>1043</v>
      </c>
      <c r="C1044" t="s">
        <v>6340</v>
      </c>
      <c r="D1044" t="s">
        <v>6341</v>
      </c>
      <c r="E1044" s="5" t="s">
        <v>29</v>
      </c>
      <c r="F1044">
        <v>1</v>
      </c>
      <c r="G1044" t="s">
        <v>6342</v>
      </c>
      <c r="H1044" t="s">
        <v>6343</v>
      </c>
      <c r="I1044">
        <v>1</v>
      </c>
      <c r="J1044">
        <v>1.45</v>
      </c>
      <c r="K1044" s="5">
        <v>44245</v>
      </c>
      <c r="L1044" t="s">
        <v>32</v>
      </c>
      <c r="M1044" t="s">
        <v>6344</v>
      </c>
      <c r="N1044" t="s">
        <v>6345</v>
      </c>
      <c r="P1044" s="6" t="s">
        <v>522</v>
      </c>
      <c r="Q1044" t="s">
        <v>6346</v>
      </c>
      <c r="R1044" s="6">
        <f ca="1">IFERROR(IF(AND(OR(P1044="Global X Investments Canada Inc",P1044="Fidelity Investments Canada ULC",P1044="3iQ Corp."), ISNUMBER(SEARCH("/U", A1044))), 0, VLOOKUP(A1044,'[1]aum (BBG)'!$A:$D,2,FALSE)),0)</f>
        <v>962553231.52542126</v>
      </c>
      <c r="S1044" s="6">
        <f ca="1">IFERROR(IF(AND(OR(P1044="Global X Investments Canada Inc",P1044="Fidelity Investments Canada ULC",P1044="3iQ Corp."), ISNUMBER(SEARCH("/U", A1044))), 0, VLOOKUP(A1044,'[1]fund_flow (BBG)'!$A:$D,2,FALSE)),0)</f>
        <v>-9547618.7659999207</v>
      </c>
      <c r="T1044" s="6">
        <f ca="1">IFERROR(IF(AND(OR(P1044="Global X Investments Canada Inc",P1044="Fidelity Investments Canada ULC",P1044="3iQ Corp."), ISNUMBER(SEARCH("/U", A1044))), 0, VLOOKUP(A1044,'[1]fund_flow (BBG)'!$A:$D,4,FALSE)),0)</f>
        <v>-14709700.749250095</v>
      </c>
      <c r="U1044" s="6">
        <f ca="1">IFERROR(IF(AND(OR(P1044="Global X Investments Canada Inc",P1044="Fidelity Investments Canada ULC",P1044="3iQ Corp."), ISNUMBER(SEARCH("/U", A1044))), 0, VLOOKUP(A1044,'[1]fund_flow (BBG)'!$E:$F,2,FALSE)),0)</f>
        <v>3869704.4290000489</v>
      </c>
      <c r="V1044" s="6">
        <f ca="1">IFERROR(IF(AND(OR(P1044="Global X Investments Canada Inc",P1044="Fidelity Investments Canada ULC",P1044="3iQ Corp."), ISNUMBER(SEARCH("/U", A1044))), 0, VLOOKUP(A1044,'[1]fund_flow (BBG)'!$G:$H,2,FALSE)),0)</f>
        <v>-17089041.746499948</v>
      </c>
      <c r="W1044" s="6">
        <f ca="1">IFERROR(IF(AND(OR(P1044="Global X Investments Canada Inc",P1044="Fidelity Investments Canada ULC",P1044="3iQ Corp."), ISNUMBER(SEARCH("/U", A1044))), 0, VLOOKUP(A1044,'[1]fund_flow (BBG)'!$I:$J,2,FALSE)),0)</f>
        <v>-53790149.728249885</v>
      </c>
      <c r="X1044" s="6">
        <f ca="1">IFERROR(VLOOKUP(A1044,'[1]num_trades (BBG)'!$A:$C,2,FALSE),0)</f>
        <v>27841</v>
      </c>
      <c r="Y1044" s="6">
        <f ca="1">IFERROR(VLOOKUP(A1044,'[1]Turnover (BBG)'!$A:$C,2,FALSE),0)</f>
        <v>253571270</v>
      </c>
      <c r="Z1044" s="6" t="str">
        <f>+IFERROR(IFERROR(VLOOKUP(M1044,'[1]Category Mapping'!A:B,2,0),VLOOKUP(N1044,'[1]Category Mapping'!A:B,2,0)),"Other")</f>
        <v>Other</v>
      </c>
      <c r="AA1044" s="7">
        <v>1579482254.5051575</v>
      </c>
      <c r="AB1044" s="6"/>
    </row>
    <row r="1045" spans="1:28">
      <c r="A1045" t="s">
        <v>6347</v>
      </c>
      <c r="B1045">
        <v>1044</v>
      </c>
      <c r="C1045" t="s">
        <v>6348</v>
      </c>
      <c r="D1045" t="s">
        <v>6349</v>
      </c>
      <c r="E1045" s="5" t="s">
        <v>29</v>
      </c>
      <c r="F1045">
        <v>1</v>
      </c>
      <c r="G1045" t="s">
        <v>6350</v>
      </c>
      <c r="H1045" t="s">
        <v>6351</v>
      </c>
      <c r="I1045">
        <v>1</v>
      </c>
      <c r="J1045">
        <v>1.46</v>
      </c>
      <c r="K1045" s="5">
        <v>44245</v>
      </c>
      <c r="L1045" t="s">
        <v>32</v>
      </c>
      <c r="M1045" t="s">
        <v>6344</v>
      </c>
      <c r="N1045" t="s">
        <v>6345</v>
      </c>
      <c r="P1045" s="6" t="s">
        <v>522</v>
      </c>
      <c r="Q1045" t="s">
        <v>6352</v>
      </c>
      <c r="R1045" s="6">
        <f ca="1">IFERROR(IF(AND(OR(P1045="Global X Investments Canada Inc",P1045="Fidelity Investments Canada ULC",P1045="3iQ Corp."), ISNUMBER(SEARCH("/U", A1045))), 0, VLOOKUP(A1045,'[1]aum (BBG)'!$A:$D,2,FALSE)),0)</f>
        <v>401740200.76947516</v>
      </c>
      <c r="S1045" s="6">
        <f ca="1">IFERROR(IF(AND(OR(P1045="Global X Investments Canada Inc",P1045="Fidelity Investments Canada ULC",P1045="3iQ Corp."), ISNUMBER(SEARCH("/U", A1045))), 0, VLOOKUP(A1045,'[1]fund_flow (BBG)'!$A:$D,2,FALSE)),0)</f>
        <v>-2566033.2649916443</v>
      </c>
      <c r="T1045" s="6">
        <f ca="1">IFERROR(IF(AND(OR(P1045="Global X Investments Canada Inc",P1045="Fidelity Investments Canada ULC",P1045="3iQ Corp."), ISNUMBER(SEARCH("/U", A1045))), 0, VLOOKUP(A1045,'[1]fund_flow (BBG)'!$A:$D,4,FALSE)),0)</f>
        <v>-1514488.3999578126</v>
      </c>
      <c r="U1045" s="6">
        <f ca="1">IFERROR(IF(AND(OR(P1045="Global X Investments Canada Inc",P1045="Fidelity Investments Canada ULC",P1045="3iQ Corp."), ISNUMBER(SEARCH("/U", A1045))), 0, VLOOKUP(A1045,'[1]fund_flow (BBG)'!$E:$F,2,FALSE)),0)</f>
        <v>-1140227.7425543016</v>
      </c>
      <c r="V1045" s="6">
        <f ca="1">IFERROR(IF(AND(OR(P1045="Global X Investments Canada Inc",P1045="Fidelity Investments Canada ULC",P1045="3iQ Corp."), ISNUMBER(SEARCH("/U", A1045))), 0, VLOOKUP(A1045,'[1]fund_flow (BBG)'!$G:$H,2,FALSE)),0)</f>
        <v>-2922794.4331916734</v>
      </c>
      <c r="W1045" s="6">
        <f ca="1">IFERROR(IF(AND(OR(P1045="Global X Investments Canada Inc",P1045="Fidelity Investments Canada ULC",P1045="3iQ Corp."), ISNUMBER(SEARCH("/U", A1045))), 0, VLOOKUP(A1045,'[1]fund_flow (BBG)'!$I:$J,2,FALSE)),0)</f>
        <v>-9818141.6066479683</v>
      </c>
      <c r="X1045" s="6">
        <f ca="1">IFERROR(VLOOKUP(A1045,'[1]num_trades (BBG)'!$A:$C,2,FALSE),0)</f>
        <v>919</v>
      </c>
      <c r="Y1045" s="6">
        <f ca="1">IFERROR(VLOOKUP(A1045,'[1]Turnover (BBG)'!$A:$C,2,FALSE),0)</f>
        <v>5495360.5</v>
      </c>
      <c r="Z1045" s="6" t="str">
        <f>+IFERROR(IFERROR(VLOOKUP(M1045,'[1]Category Mapping'!A:B,2,0),VLOOKUP(N1045,'[1]Category Mapping'!A:B,2,0)),"Other")</f>
        <v>Other</v>
      </c>
      <c r="AA1045" s="7">
        <v>620504374.67938221</v>
      </c>
      <c r="AB1045" s="6"/>
    </row>
    <row r="1046" spans="1:28">
      <c r="A1046" t="s">
        <v>6353</v>
      </c>
      <c r="B1046">
        <v>1045</v>
      </c>
      <c r="C1046" t="s">
        <v>6354</v>
      </c>
      <c r="D1046" t="s">
        <v>6355</v>
      </c>
      <c r="E1046" s="5" t="s">
        <v>29</v>
      </c>
      <c r="F1046">
        <v>1</v>
      </c>
      <c r="G1046" t="s">
        <v>6356</v>
      </c>
      <c r="H1046" t="s">
        <v>6357</v>
      </c>
      <c r="I1046">
        <v>0.75</v>
      </c>
      <c r="J1046">
        <v>2.1800000000000002</v>
      </c>
      <c r="K1046" s="5">
        <v>44246</v>
      </c>
      <c r="L1046" t="s">
        <v>32</v>
      </c>
      <c r="M1046" t="s">
        <v>6344</v>
      </c>
      <c r="N1046" t="s">
        <v>6345</v>
      </c>
      <c r="P1046" s="6" t="s">
        <v>3343</v>
      </c>
      <c r="Q1046" t="s">
        <v>6358</v>
      </c>
      <c r="R1046" s="6">
        <f ca="1">IFERROR(IF(AND(OR(P1046="Global X Investments Canada Inc",P1046="Fidelity Investments Canada ULC",P1046="3iQ Corp."), ISNUMBER(SEARCH("/U", A1046))), 0, VLOOKUP(A1046,'[1]aum (BBG)'!$A:$D,2,FALSE)),0)</f>
        <v>183849170.63751221</v>
      </c>
      <c r="S1046" s="6">
        <f ca="1">IFERROR(IF(AND(OR(P1046="Global X Investments Canada Inc",P1046="Fidelity Investments Canada ULC",P1046="3iQ Corp."), ISNUMBER(SEARCH("/U", A1046))), 0, VLOOKUP(A1046,'[1]fund_flow (BBG)'!$A:$D,2,FALSE)),0)</f>
        <v>883209.39999998675</v>
      </c>
      <c r="T1046" s="6">
        <f ca="1">IFERROR(IF(AND(OR(P1046="Global X Investments Canada Inc",P1046="Fidelity Investments Canada ULC",P1046="3iQ Corp."), ISNUMBER(SEARCH("/U", A1046))), 0, VLOOKUP(A1046,'[1]fund_flow (BBG)'!$A:$D,4,FALSE)),0)</f>
        <v>-7550401.0000000168</v>
      </c>
      <c r="U1046" s="6">
        <f ca="1">IFERROR(IF(AND(OR(P1046="Global X Investments Canada Inc",P1046="Fidelity Investments Canada ULC",P1046="3iQ Corp."), ISNUMBER(SEARCH("/U", A1046))), 0, VLOOKUP(A1046,'[1]fund_flow (BBG)'!$E:$F,2,FALSE)),0)</f>
        <v>-3446631.9999999651</v>
      </c>
      <c r="V1046" s="6">
        <f ca="1">IFERROR(IF(AND(OR(P1046="Global X Investments Canada Inc",P1046="Fidelity Investments Canada ULC",P1046="3iQ Corp."), ISNUMBER(SEARCH("/U", A1046))), 0, VLOOKUP(A1046,'[1]fund_flow (BBG)'!$G:$H,2,FALSE)),0)</f>
        <v>-1866717.0000000014</v>
      </c>
      <c r="W1046" s="6">
        <f ca="1">IFERROR(IF(AND(OR(P1046="Global X Investments Canada Inc",P1046="Fidelity Investments Canada ULC",P1046="3iQ Corp."), ISNUMBER(SEARCH("/U", A1046))), 0, VLOOKUP(A1046,'[1]fund_flow (BBG)'!$I:$J,2,FALSE)),0)</f>
        <v>-12075667.200000027</v>
      </c>
      <c r="X1046" s="6">
        <f ca="1">IFERROR(VLOOKUP(A1046,'[1]num_trades (BBG)'!$A:$C,2,FALSE),0)</f>
        <v>5773</v>
      </c>
      <c r="Y1046" s="6">
        <f ca="1">IFERROR(VLOOKUP(A1046,'[1]Turnover (BBG)'!$A:$C,2,FALSE),0)</f>
        <v>36393956</v>
      </c>
      <c r="Z1046" s="6" t="str">
        <f>+IFERROR(IFERROR(VLOOKUP(M1046,'[1]Category Mapping'!A:B,2,0),VLOOKUP(N1046,'[1]Category Mapping'!A:B,2,0)),"Other")</f>
        <v>Other</v>
      </c>
      <c r="AA1046" s="7">
        <v>246188766.55769348</v>
      </c>
      <c r="AB1046" s="6"/>
    </row>
    <row r="1047" spans="1:28">
      <c r="A1047" t="s">
        <v>6359</v>
      </c>
      <c r="B1047">
        <v>1046</v>
      </c>
      <c r="C1047" t="s">
        <v>6360</v>
      </c>
      <c r="D1047" t="s">
        <v>6361</v>
      </c>
      <c r="E1047" s="5" t="s">
        <v>29</v>
      </c>
      <c r="F1047">
        <v>1</v>
      </c>
      <c r="G1047" t="s">
        <v>6362</v>
      </c>
      <c r="H1047" t="s">
        <v>6363</v>
      </c>
      <c r="I1047">
        <v>0.75</v>
      </c>
      <c r="J1047">
        <v>2.1</v>
      </c>
      <c r="K1047" s="5">
        <v>44246</v>
      </c>
      <c r="L1047" t="s">
        <v>32</v>
      </c>
      <c r="M1047" t="s">
        <v>6344</v>
      </c>
      <c r="N1047" t="s">
        <v>6345</v>
      </c>
      <c r="P1047" s="6" t="s">
        <v>3343</v>
      </c>
      <c r="Q1047" t="s">
        <v>6364</v>
      </c>
      <c r="R1047" s="6">
        <f ca="1">IFERROR(IF(AND(OR(P1047="Global X Investments Canada Inc",P1047="Fidelity Investments Canada ULC",P1047="3iQ Corp."), ISNUMBER(SEARCH("/U", A1047))), 0, VLOOKUP(A1047,'[1]aum (BBG)'!$A:$D,2,FALSE)),0)</f>
        <v>18248645.859874357</v>
      </c>
      <c r="S1047" s="6">
        <f ca="1">IFERROR(IF(AND(OR(P1047="Global X Investments Canada Inc",P1047="Fidelity Investments Canada ULC",P1047="3iQ Corp."), ISNUMBER(SEARCH("/U", A1047))), 0, VLOOKUP(A1047,'[1]fund_flow (BBG)'!$A:$D,2,FALSE)),0)</f>
        <v>65553.036100000056</v>
      </c>
      <c r="T1047" s="6">
        <f ca="1">IFERROR(IF(AND(OR(P1047="Global X Investments Canada Inc",P1047="Fidelity Investments Canada ULC",P1047="3iQ Corp."), ISNUMBER(SEARCH("/U", A1047))), 0, VLOOKUP(A1047,'[1]fund_flow (BBG)'!$A:$D,4,FALSE)),0)</f>
        <v>243734.9902800002</v>
      </c>
      <c r="U1047" s="6">
        <f ca="1">IFERROR(IF(AND(OR(P1047="Global X Investments Canada Inc",P1047="Fidelity Investments Canada ULC",P1047="3iQ Corp."), ISNUMBER(SEARCH("/U", A1047))), 0, VLOOKUP(A1047,'[1]fund_flow (BBG)'!$E:$F,2,FALSE)),0)</f>
        <v>0</v>
      </c>
      <c r="V1047" s="6">
        <f ca="1">IFERROR(IF(AND(OR(P1047="Global X Investments Canada Inc",P1047="Fidelity Investments Canada ULC",P1047="3iQ Corp."), ISNUMBER(SEARCH("/U", A1047))), 0, VLOOKUP(A1047,'[1]fund_flow (BBG)'!$G:$H,2,FALSE)),0)</f>
        <v>190447.22540000011</v>
      </c>
      <c r="W1047" s="6">
        <f ca="1">IFERROR(IF(AND(OR(P1047="Global X Investments Canada Inc",P1047="Fidelity Investments Canada ULC",P1047="3iQ Corp."), ISNUMBER(SEARCH("/U", A1047))), 0, VLOOKUP(A1047,'[1]fund_flow (BBG)'!$I:$J,2,FALSE)),0)</f>
        <v>147161.97186000008</v>
      </c>
      <c r="X1047" s="6">
        <f ca="1">IFERROR(VLOOKUP(A1047,'[1]num_trades (BBG)'!$A:$C,2,FALSE),0)</f>
        <v>188</v>
      </c>
      <c r="Y1047" s="6">
        <f ca="1">IFERROR(VLOOKUP(A1047,'[1]Turnover (BBG)'!$A:$C,2,FALSE),0)</f>
        <v>817126.99</v>
      </c>
      <c r="Z1047" s="6" t="str">
        <f>+IFERROR(IFERROR(VLOOKUP(M1047,'[1]Category Mapping'!A:B,2,0),VLOOKUP(N1047,'[1]Category Mapping'!A:B,2,0)),"Other")</f>
        <v>Other</v>
      </c>
      <c r="AA1047" s="7">
        <v>27071752.742159672</v>
      </c>
      <c r="AB1047" s="6"/>
    </row>
    <row r="1048" spans="1:28">
      <c r="A1048" t="s">
        <v>6365</v>
      </c>
      <c r="B1048">
        <v>1047</v>
      </c>
      <c r="C1048" t="s">
        <v>6366</v>
      </c>
      <c r="D1048" t="s">
        <v>6367</v>
      </c>
      <c r="E1048" s="5" t="s">
        <v>29</v>
      </c>
      <c r="F1048">
        <v>1</v>
      </c>
      <c r="G1048" t="s">
        <v>6368</v>
      </c>
      <c r="H1048" t="s">
        <v>6369</v>
      </c>
      <c r="I1048">
        <v>1</v>
      </c>
      <c r="J1048">
        <v>1.45</v>
      </c>
      <c r="K1048" s="5">
        <v>44251</v>
      </c>
      <c r="L1048" t="s">
        <v>32</v>
      </c>
      <c r="M1048" t="s">
        <v>6344</v>
      </c>
      <c r="N1048" t="s">
        <v>6345</v>
      </c>
      <c r="P1048" s="6" t="s">
        <v>522</v>
      </c>
      <c r="Q1048" t="s">
        <v>6370</v>
      </c>
      <c r="R1048" s="6">
        <f ca="1">IFERROR(IF(AND(OR(P1048="Global X Investments Canada Inc",P1048="Fidelity Investments Canada ULC",P1048="3iQ Corp."), ISNUMBER(SEARCH("/U", A1048))), 0, VLOOKUP(A1048,'[1]aum (BBG)'!$A:$D,2,FALSE)),0)</f>
        <v>676046394.82498169</v>
      </c>
      <c r="S1048" s="6">
        <f ca="1">IFERROR(IF(AND(OR(P1048="Global X Investments Canada Inc",P1048="Fidelity Investments Canada ULC",P1048="3iQ Corp."), ISNUMBER(SEARCH("/U", A1048))), 0, VLOOKUP(A1048,'[1]fund_flow (BBG)'!$A:$D,2,FALSE)),0)</f>
        <v>-3358782.9242499722</v>
      </c>
      <c r="T1048" s="6">
        <f ca="1">IFERROR(IF(AND(OR(P1048="Global X Investments Canada Inc",P1048="Fidelity Investments Canada ULC",P1048="3iQ Corp."), ISNUMBER(SEARCH("/U", A1048))), 0, VLOOKUP(A1048,'[1]fund_flow (BBG)'!$A:$D,4,FALSE)),0)</f>
        <v>-6068873.3379999762</v>
      </c>
      <c r="U1048" s="6">
        <f ca="1">IFERROR(IF(AND(OR(P1048="Global X Investments Canada Inc",P1048="Fidelity Investments Canada ULC",P1048="3iQ Corp."), ISNUMBER(SEARCH("/U", A1048))), 0, VLOOKUP(A1048,'[1]fund_flow (BBG)'!$E:$F,2,FALSE)),0)</f>
        <v>-3339960.8650000468</v>
      </c>
      <c r="V1048" s="6">
        <f ca="1">IFERROR(IF(AND(OR(P1048="Global X Investments Canada Inc",P1048="Fidelity Investments Canada ULC",P1048="3iQ Corp."), ISNUMBER(SEARCH("/U", A1048))), 0, VLOOKUP(A1048,'[1]fund_flow (BBG)'!$G:$H,2,FALSE)),0)</f>
        <v>-869931.62624995061</v>
      </c>
      <c r="W1048" s="6">
        <f ca="1">IFERROR(IF(AND(OR(P1048="Global X Investments Canada Inc",P1048="Fidelity Investments Canada ULC",P1048="3iQ Corp."), ISNUMBER(SEARCH("/U", A1048))), 0, VLOOKUP(A1048,'[1]fund_flow (BBG)'!$I:$J,2,FALSE)),0)</f>
        <v>-16104034.167249918</v>
      </c>
      <c r="X1048" s="6">
        <f ca="1">IFERROR(VLOOKUP(A1048,'[1]num_trades (BBG)'!$A:$C,2,FALSE),0)</f>
        <v>29430</v>
      </c>
      <c r="Y1048" s="6">
        <f ca="1">IFERROR(VLOOKUP(A1048,'[1]Turnover (BBG)'!$A:$C,2,FALSE),0)</f>
        <v>188704680</v>
      </c>
      <c r="Z1048" s="6" t="str">
        <f>+IFERROR(IFERROR(VLOOKUP(M1048,'[1]Category Mapping'!A:B,2,0),VLOOKUP(N1048,'[1]Category Mapping'!A:B,2,0)),"Other")</f>
        <v>Other</v>
      </c>
      <c r="AA1048" s="7">
        <v>877676364.13574219</v>
      </c>
      <c r="AB1048" s="6"/>
    </row>
    <row r="1049" spans="1:28">
      <c r="A1049" t="s">
        <v>6371</v>
      </c>
      <c r="B1049">
        <v>1048</v>
      </c>
      <c r="C1049" t="s">
        <v>6372</v>
      </c>
      <c r="D1049" t="s">
        <v>6373</v>
      </c>
      <c r="E1049" s="5">
        <v>45217</v>
      </c>
      <c r="F1049">
        <v>1</v>
      </c>
      <c r="G1049" t="s">
        <v>6374</v>
      </c>
      <c r="H1049" t="s">
        <v>6375</v>
      </c>
      <c r="I1049">
        <v>0.15</v>
      </c>
      <c r="J1049">
        <v>0.17</v>
      </c>
      <c r="K1049" s="5">
        <v>44260</v>
      </c>
      <c r="L1049" t="s">
        <v>32</v>
      </c>
      <c r="M1049" t="s">
        <v>286</v>
      </c>
      <c r="N1049" t="s">
        <v>287</v>
      </c>
      <c r="P1049" s="6" t="s">
        <v>35</v>
      </c>
      <c r="Q1049" t="s">
        <v>6376</v>
      </c>
      <c r="R1049" s="6">
        <f ca="1">IFERROR(IF(AND(OR(P1049="Global X Investments Canada Inc",P1049="Fidelity Investments Canada ULC",P1049="3iQ Corp."), ISNUMBER(SEARCH("/U", A1049))), 0, VLOOKUP(A1049,'[1]aum (BBG)'!$A:$D,2,FALSE)),0)</f>
        <v>0</v>
      </c>
      <c r="S1049" s="6">
        <f ca="1">IFERROR(IF(AND(OR(P1049="Global X Investments Canada Inc",P1049="Fidelity Investments Canada ULC",P1049="3iQ Corp."), ISNUMBER(SEARCH("/U", A1049))), 0, VLOOKUP(A1049,'[1]fund_flow (BBG)'!$A:$D,2,FALSE)),0)</f>
        <v>0</v>
      </c>
      <c r="T1049" s="6">
        <f ca="1">IFERROR(IF(AND(OR(P1049="Global X Investments Canada Inc",P1049="Fidelity Investments Canada ULC",P1049="3iQ Corp."), ISNUMBER(SEARCH("/U", A1049))), 0, VLOOKUP(A1049,'[1]fund_flow (BBG)'!$A:$D,4,FALSE)),0)</f>
        <v>0</v>
      </c>
      <c r="U1049" s="6">
        <f ca="1">IFERROR(IF(AND(OR(P1049="Global X Investments Canada Inc",P1049="Fidelity Investments Canada ULC",P1049="3iQ Corp."), ISNUMBER(SEARCH("/U", A1049))), 0, VLOOKUP(A1049,'[1]fund_flow (BBG)'!$E:$F,2,FALSE)),0)</f>
        <v>0</v>
      </c>
      <c r="V1049" s="6">
        <f ca="1">IFERROR(IF(AND(OR(P1049="Global X Investments Canada Inc",P1049="Fidelity Investments Canada ULC",P1049="3iQ Corp."), ISNUMBER(SEARCH("/U", A1049))), 0, VLOOKUP(A1049,'[1]fund_flow (BBG)'!$G:$H,2,FALSE)),0)</f>
        <v>0</v>
      </c>
      <c r="W1049" s="6">
        <f ca="1">IFERROR(IF(AND(OR(P1049="Global X Investments Canada Inc",P1049="Fidelity Investments Canada ULC",P1049="3iQ Corp."), ISNUMBER(SEARCH("/U", A1049))), 0, VLOOKUP(A1049,'[1]fund_flow (BBG)'!$I:$J,2,FALSE)),0)</f>
        <v>0</v>
      </c>
      <c r="X1049" s="6">
        <f ca="1">IFERROR(VLOOKUP(A1049,'[1]num_trades (BBG)'!$A:$C,2,FALSE),0)</f>
        <v>0</v>
      </c>
      <c r="Y1049" s="6">
        <f ca="1">IFERROR(VLOOKUP(A1049,'[1]Turnover (BBG)'!$A:$C,2,FALSE),0)</f>
        <v>0</v>
      </c>
      <c r="Z1049" s="6" t="str">
        <f>+IFERROR(IFERROR(VLOOKUP(M1049,'[1]Category Mapping'!A:B,2,0),VLOOKUP(N1049,'[1]Category Mapping'!A:B,2,0)),"Other")</f>
        <v>Other</v>
      </c>
      <c r="AA1049" s="7">
        <v>0</v>
      </c>
      <c r="AB1049" s="6"/>
    </row>
    <row r="1050" spans="1:28">
      <c r="A1050" t="s">
        <v>6377</v>
      </c>
      <c r="B1050">
        <v>1049</v>
      </c>
      <c r="C1050" t="s">
        <v>6378</v>
      </c>
      <c r="D1050" t="s">
        <v>6379</v>
      </c>
      <c r="E1050" s="5">
        <v>45217</v>
      </c>
      <c r="F1050">
        <v>1</v>
      </c>
      <c r="G1050" t="s">
        <v>6380</v>
      </c>
      <c r="H1050" t="s">
        <v>6381</v>
      </c>
      <c r="I1050">
        <v>0.25</v>
      </c>
      <c r="J1050">
        <v>0.28000000000000003</v>
      </c>
      <c r="K1050" s="5">
        <v>44260</v>
      </c>
      <c r="L1050" t="s">
        <v>32</v>
      </c>
      <c r="M1050" t="s">
        <v>286</v>
      </c>
      <c r="N1050" t="s">
        <v>4578</v>
      </c>
      <c r="P1050" s="6" t="s">
        <v>35</v>
      </c>
      <c r="Q1050" t="s">
        <v>6382</v>
      </c>
      <c r="R1050" s="6">
        <f ca="1">IFERROR(IF(AND(OR(P1050="Global X Investments Canada Inc",P1050="Fidelity Investments Canada ULC",P1050="3iQ Corp."), ISNUMBER(SEARCH("/U", A1050))), 0, VLOOKUP(A1050,'[1]aum (BBG)'!$A:$D,2,FALSE)),0)</f>
        <v>0</v>
      </c>
      <c r="S1050" s="6">
        <f ca="1">IFERROR(IF(AND(OR(P1050="Global X Investments Canada Inc",P1050="Fidelity Investments Canada ULC",P1050="3iQ Corp."), ISNUMBER(SEARCH("/U", A1050))), 0, VLOOKUP(A1050,'[1]fund_flow (BBG)'!$A:$D,2,FALSE)),0)</f>
        <v>0</v>
      </c>
      <c r="T1050" s="6">
        <f ca="1">IFERROR(IF(AND(OR(P1050="Global X Investments Canada Inc",P1050="Fidelity Investments Canada ULC",P1050="3iQ Corp."), ISNUMBER(SEARCH("/U", A1050))), 0, VLOOKUP(A1050,'[1]fund_flow (BBG)'!$A:$D,4,FALSE)),0)</f>
        <v>0</v>
      </c>
      <c r="U1050" s="6">
        <f ca="1">IFERROR(IF(AND(OR(P1050="Global X Investments Canada Inc",P1050="Fidelity Investments Canada ULC",P1050="3iQ Corp."), ISNUMBER(SEARCH("/U", A1050))), 0, VLOOKUP(A1050,'[1]fund_flow (BBG)'!$E:$F,2,FALSE)),0)</f>
        <v>0</v>
      </c>
      <c r="V1050" s="6">
        <f ca="1">IFERROR(IF(AND(OR(P1050="Global X Investments Canada Inc",P1050="Fidelity Investments Canada ULC",P1050="3iQ Corp."), ISNUMBER(SEARCH("/U", A1050))), 0, VLOOKUP(A1050,'[1]fund_flow (BBG)'!$G:$H,2,FALSE)),0)</f>
        <v>0</v>
      </c>
      <c r="W1050" s="6">
        <f ca="1">IFERROR(IF(AND(OR(P1050="Global X Investments Canada Inc",P1050="Fidelity Investments Canada ULC",P1050="3iQ Corp."), ISNUMBER(SEARCH("/U", A1050))), 0, VLOOKUP(A1050,'[1]fund_flow (BBG)'!$I:$J,2,FALSE)),0)</f>
        <v>0</v>
      </c>
      <c r="X1050" s="6">
        <f ca="1">IFERROR(VLOOKUP(A1050,'[1]num_trades (BBG)'!$A:$C,2,FALSE),0)</f>
        <v>0</v>
      </c>
      <c r="Y1050" s="6">
        <f ca="1">IFERROR(VLOOKUP(A1050,'[1]Turnover (BBG)'!$A:$C,2,FALSE),0)</f>
        <v>0</v>
      </c>
      <c r="Z1050" s="6" t="str">
        <f>+IFERROR(IFERROR(VLOOKUP(M1050,'[1]Category Mapping'!A:B,2,0),VLOOKUP(N1050,'[1]Category Mapping'!A:B,2,0)),"Other")</f>
        <v>Other</v>
      </c>
      <c r="AA1050" s="7">
        <v>0</v>
      </c>
      <c r="AB1050" s="6"/>
    </row>
    <row r="1051" spans="1:28">
      <c r="A1051" t="s">
        <v>6383</v>
      </c>
      <c r="B1051">
        <v>1050</v>
      </c>
      <c r="C1051" t="s">
        <v>6384</v>
      </c>
      <c r="D1051" t="s">
        <v>6385</v>
      </c>
      <c r="E1051" s="5">
        <v>45217</v>
      </c>
      <c r="F1051">
        <v>1</v>
      </c>
      <c r="G1051" t="s">
        <v>6386</v>
      </c>
      <c r="H1051" t="s">
        <v>6387</v>
      </c>
      <c r="I1051">
        <v>0.2</v>
      </c>
      <c r="J1051">
        <v>0.23</v>
      </c>
      <c r="K1051" s="5">
        <v>44260</v>
      </c>
      <c r="L1051" t="s">
        <v>32</v>
      </c>
      <c r="M1051" t="s">
        <v>286</v>
      </c>
      <c r="N1051" t="s">
        <v>4591</v>
      </c>
      <c r="P1051" s="6" t="s">
        <v>35</v>
      </c>
      <c r="Q1051" t="s">
        <v>6388</v>
      </c>
      <c r="R1051" s="6">
        <f ca="1">IFERROR(IF(AND(OR(P1051="Global X Investments Canada Inc",P1051="Fidelity Investments Canada ULC",P1051="3iQ Corp."), ISNUMBER(SEARCH("/U", A1051))), 0, VLOOKUP(A1051,'[1]aum (BBG)'!$A:$D,2,FALSE)),0)</f>
        <v>0</v>
      </c>
      <c r="S1051" s="6">
        <f ca="1">IFERROR(IF(AND(OR(P1051="Global X Investments Canada Inc",P1051="Fidelity Investments Canada ULC",P1051="3iQ Corp."), ISNUMBER(SEARCH("/U", A1051))), 0, VLOOKUP(A1051,'[1]fund_flow (BBG)'!$A:$D,2,FALSE)),0)</f>
        <v>0</v>
      </c>
      <c r="T1051" s="6">
        <f ca="1">IFERROR(IF(AND(OR(P1051="Global X Investments Canada Inc",P1051="Fidelity Investments Canada ULC",P1051="3iQ Corp."), ISNUMBER(SEARCH("/U", A1051))), 0, VLOOKUP(A1051,'[1]fund_flow (BBG)'!$A:$D,4,FALSE)),0)</f>
        <v>0</v>
      </c>
      <c r="U1051" s="6">
        <f ca="1">IFERROR(IF(AND(OR(P1051="Global X Investments Canada Inc",P1051="Fidelity Investments Canada ULC",P1051="3iQ Corp."), ISNUMBER(SEARCH("/U", A1051))), 0, VLOOKUP(A1051,'[1]fund_flow (BBG)'!$E:$F,2,FALSE)),0)</f>
        <v>0</v>
      </c>
      <c r="V1051" s="6">
        <f ca="1">IFERROR(IF(AND(OR(P1051="Global X Investments Canada Inc",P1051="Fidelity Investments Canada ULC",P1051="3iQ Corp."), ISNUMBER(SEARCH("/U", A1051))), 0, VLOOKUP(A1051,'[1]fund_flow (BBG)'!$G:$H,2,FALSE)),0)</f>
        <v>0</v>
      </c>
      <c r="W1051" s="6">
        <f ca="1">IFERROR(IF(AND(OR(P1051="Global X Investments Canada Inc",P1051="Fidelity Investments Canada ULC",P1051="3iQ Corp."), ISNUMBER(SEARCH("/U", A1051))), 0, VLOOKUP(A1051,'[1]fund_flow (BBG)'!$I:$J,2,FALSE)),0)</f>
        <v>0</v>
      </c>
      <c r="X1051" s="6">
        <f ca="1">IFERROR(VLOOKUP(A1051,'[1]num_trades (BBG)'!$A:$C,2,FALSE),0)</f>
        <v>0</v>
      </c>
      <c r="Y1051" s="6">
        <f ca="1">IFERROR(VLOOKUP(A1051,'[1]Turnover (BBG)'!$A:$C,2,FALSE),0)</f>
        <v>0</v>
      </c>
      <c r="Z1051" s="6" t="str">
        <f>+IFERROR(IFERROR(VLOOKUP(M1051,'[1]Category Mapping'!A:B,2,0),VLOOKUP(N1051,'[1]Category Mapping'!A:B,2,0)),"Other")</f>
        <v>Other</v>
      </c>
      <c r="AA1051" s="7">
        <v>0</v>
      </c>
      <c r="AB1051" s="6"/>
    </row>
    <row r="1052" spans="1:28">
      <c r="A1052" t="s">
        <v>6389</v>
      </c>
      <c r="B1052">
        <v>1051</v>
      </c>
      <c r="C1052" t="s">
        <v>6390</v>
      </c>
      <c r="D1052" t="s">
        <v>6391</v>
      </c>
      <c r="E1052" s="5" t="s">
        <v>29</v>
      </c>
      <c r="F1052">
        <v>1</v>
      </c>
      <c r="G1052" t="s">
        <v>6392</v>
      </c>
      <c r="H1052" t="s">
        <v>6393</v>
      </c>
      <c r="I1052">
        <v>0.4</v>
      </c>
      <c r="J1052">
        <v>0.87</v>
      </c>
      <c r="K1052" s="5">
        <v>44264</v>
      </c>
      <c r="L1052" t="s">
        <v>32</v>
      </c>
      <c r="M1052" t="s">
        <v>6344</v>
      </c>
      <c r="N1052" t="s">
        <v>6345</v>
      </c>
      <c r="P1052" s="6" t="s">
        <v>135</v>
      </c>
      <c r="Q1052" t="s">
        <v>6394</v>
      </c>
      <c r="R1052" s="6">
        <f ca="1">IFERROR(IF(AND(OR(P1052="Global X Investments Canada Inc",P1052="Fidelity Investments Canada ULC",P1052="3iQ Corp."), ISNUMBER(SEARCH("/U", A1052))), 0, VLOOKUP(A1052,'[1]aum (BBG)'!$A:$D,2,FALSE)),0)</f>
        <v>857731704.44011688</v>
      </c>
      <c r="S1052" s="6">
        <f ca="1">IFERROR(IF(AND(OR(P1052="Global X Investments Canada Inc",P1052="Fidelity Investments Canada ULC",P1052="3iQ Corp."), ISNUMBER(SEARCH("/U", A1052))), 0, VLOOKUP(A1052,'[1]fund_flow (BBG)'!$A:$D,2,FALSE)),0)</f>
        <v>-13650612.499999993</v>
      </c>
      <c r="T1052" s="6">
        <f ca="1">IFERROR(IF(AND(OR(P1052="Global X Investments Canada Inc",P1052="Fidelity Investments Canada ULC",P1052="3iQ Corp."), ISNUMBER(SEARCH("/U", A1052))), 0, VLOOKUP(A1052,'[1]fund_flow (BBG)'!$A:$D,4,FALSE)),0)</f>
        <v>-12126905.00000002</v>
      </c>
      <c r="U1052" s="6">
        <f ca="1">IFERROR(IF(AND(OR(P1052="Global X Investments Canada Inc",P1052="Fidelity Investments Canada ULC",P1052="3iQ Corp."), ISNUMBER(SEARCH("/U", A1052))), 0, VLOOKUP(A1052,'[1]fund_flow (BBG)'!$E:$F,2,FALSE)),0)</f>
        <v>-5425784.9999999451</v>
      </c>
      <c r="V1052" s="6">
        <f ca="1">IFERROR(IF(AND(OR(P1052="Global X Investments Canada Inc",P1052="Fidelity Investments Canada ULC",P1052="3iQ Corp."), ISNUMBER(SEARCH("/U", A1052))), 0, VLOOKUP(A1052,'[1]fund_flow (BBG)'!$G:$H,2,FALSE)),0)</f>
        <v>2395532.5</v>
      </c>
      <c r="W1052" s="6">
        <f ca="1">IFERROR(IF(AND(OR(P1052="Global X Investments Canada Inc",P1052="Fidelity Investments Canada ULC",P1052="3iQ Corp."), ISNUMBER(SEARCH("/U", A1052))), 0, VLOOKUP(A1052,'[1]fund_flow (BBG)'!$I:$J,2,FALSE)),0)</f>
        <v>-37550494.999999985</v>
      </c>
      <c r="X1052" s="6">
        <f ca="1">IFERROR(VLOOKUP(A1052,'[1]num_trades (BBG)'!$A:$C,2,FALSE),0)</f>
        <v>22741</v>
      </c>
      <c r="Y1052" s="6">
        <f ca="1">IFERROR(VLOOKUP(A1052,'[1]Turnover (BBG)'!$A:$C,2,FALSE),0)</f>
        <v>141972800</v>
      </c>
      <c r="Z1052" s="6" t="str">
        <f>+IFERROR(IFERROR(VLOOKUP(M1052,'[1]Category Mapping'!A:B,2,0),VLOOKUP(N1052,'[1]Category Mapping'!A:B,2,0)),"Other")</f>
        <v>Other</v>
      </c>
      <c r="AA1052" s="7">
        <v>1206175354.1221619</v>
      </c>
      <c r="AB1052" s="6"/>
    </row>
    <row r="1053" spans="1:28">
      <c r="A1053" t="s">
        <v>6395</v>
      </c>
      <c r="B1053">
        <v>1052</v>
      </c>
      <c r="C1053" t="s">
        <v>6396</v>
      </c>
      <c r="D1053" t="s">
        <v>6397</v>
      </c>
      <c r="E1053" s="5" t="s">
        <v>29</v>
      </c>
      <c r="F1053">
        <v>1</v>
      </c>
      <c r="G1053" t="s">
        <v>6398</v>
      </c>
      <c r="H1053" t="s">
        <v>6399</v>
      </c>
      <c r="I1053">
        <v>0.4</v>
      </c>
      <c r="J1053">
        <v>0.87</v>
      </c>
      <c r="K1053" s="5">
        <v>44264</v>
      </c>
      <c r="L1053" t="s">
        <v>32</v>
      </c>
      <c r="M1053" t="s">
        <v>6344</v>
      </c>
      <c r="N1053" t="s">
        <v>6345</v>
      </c>
      <c r="P1053" s="6" t="s">
        <v>135</v>
      </c>
      <c r="Q1053" t="s">
        <v>6400</v>
      </c>
      <c r="R1053" s="6">
        <f ca="1">IFERROR(IF(AND(OR(P1053="Global X Investments Canada Inc",P1053="Fidelity Investments Canada ULC",P1053="3iQ Corp."), ISNUMBER(SEARCH("/U", A1053))), 0, VLOOKUP(A1053,'[1]aum (BBG)'!$A:$D,2,FALSE)),0)</f>
        <v>318565086.73818558</v>
      </c>
      <c r="S1053" s="6">
        <f ca="1">IFERROR(IF(AND(OR(P1053="Global X Investments Canada Inc",P1053="Fidelity Investments Canada ULC",P1053="3iQ Corp."), ISNUMBER(SEARCH("/U", A1053))), 0, VLOOKUP(A1053,'[1]fund_flow (BBG)'!$A:$D,2,FALSE)),0)</f>
        <v>-1285115.8094999837</v>
      </c>
      <c r="T1053" s="6">
        <f ca="1">IFERROR(IF(AND(OR(P1053="Global X Investments Canada Inc",P1053="Fidelity Investments Canada ULC",P1053="3iQ Corp."), ISNUMBER(SEARCH("/U", A1053))), 0, VLOOKUP(A1053,'[1]fund_flow (BBG)'!$A:$D,4,FALSE)),0)</f>
        <v>4736582.2620000299</v>
      </c>
      <c r="U1053" s="6">
        <f ca="1">IFERROR(IF(AND(OR(P1053="Global X Investments Canada Inc",P1053="Fidelity Investments Canada ULC",P1053="3iQ Corp."), ISNUMBER(SEARCH("/U", A1053))), 0, VLOOKUP(A1053,'[1]fund_flow (BBG)'!$E:$F,2,FALSE)),0)</f>
        <v>-2921177.4685000004</v>
      </c>
      <c r="V1053" s="6">
        <f ca="1">IFERROR(IF(AND(OR(P1053="Global X Investments Canada Inc",P1053="Fidelity Investments Canada ULC",P1053="3iQ Corp."), ISNUMBER(SEARCH("/U", A1053))), 0, VLOOKUP(A1053,'[1]fund_flow (BBG)'!$G:$H,2,FALSE)),0)</f>
        <v>1117288.5055000158</v>
      </c>
      <c r="W1053" s="6">
        <f ca="1">IFERROR(IF(AND(OR(P1053="Global X Investments Canada Inc",P1053="Fidelity Investments Canada ULC",P1053="3iQ Corp."), ISNUMBER(SEARCH("/U", A1053))), 0, VLOOKUP(A1053,'[1]fund_flow (BBG)'!$I:$J,2,FALSE)),0)</f>
        <v>15434896.129000049</v>
      </c>
      <c r="X1053" s="6">
        <f ca="1">IFERROR(VLOOKUP(A1053,'[1]num_trades (BBG)'!$A:$C,2,FALSE),0)</f>
        <v>910</v>
      </c>
      <c r="Y1053" s="6">
        <f ca="1">IFERROR(VLOOKUP(A1053,'[1]Turnover (BBG)'!$A:$C,2,FALSE),0)</f>
        <v>5460355.2999999998</v>
      </c>
      <c r="Z1053" s="6" t="str">
        <f>+IFERROR(IFERROR(VLOOKUP(M1053,'[1]Category Mapping'!A:B,2,0),VLOOKUP(N1053,'[1]Category Mapping'!A:B,2,0)),"Other")</f>
        <v>Other</v>
      </c>
      <c r="AA1053" s="7">
        <v>610583479.22804284</v>
      </c>
      <c r="AB1053" s="6"/>
    </row>
    <row r="1054" spans="1:28">
      <c r="A1054" t="s">
        <v>6401</v>
      </c>
      <c r="B1054">
        <v>1053</v>
      </c>
      <c r="C1054" t="s">
        <v>6402</v>
      </c>
      <c r="D1054" t="s">
        <v>6403</v>
      </c>
      <c r="E1054" s="5" t="s">
        <v>29</v>
      </c>
      <c r="F1054">
        <v>1</v>
      </c>
      <c r="G1054" t="s">
        <v>6404</v>
      </c>
      <c r="H1054" t="s">
        <v>6405</v>
      </c>
      <c r="I1054">
        <v>0.35</v>
      </c>
      <c r="J1054">
        <v>0.43</v>
      </c>
      <c r="K1054" s="5">
        <v>44267</v>
      </c>
      <c r="L1054" t="s">
        <v>32</v>
      </c>
      <c r="M1054" t="s">
        <v>286</v>
      </c>
      <c r="N1054" t="s">
        <v>4559</v>
      </c>
      <c r="P1054" s="6" t="s">
        <v>3077</v>
      </c>
      <c r="Q1054" t="s">
        <v>6406</v>
      </c>
      <c r="R1054" s="6">
        <f ca="1">IFERROR(IF(AND(OR(P1054="Global X Investments Canada Inc",P1054="Fidelity Investments Canada ULC",P1054="3iQ Corp."), ISNUMBER(SEARCH("/U", A1054))), 0, VLOOKUP(A1054,'[1]aum (BBG)'!$A:$D,2,FALSE)),0)</f>
        <v>70698740.95916748</v>
      </c>
      <c r="S1054" s="6">
        <f ca="1">IFERROR(IF(AND(OR(P1054="Global X Investments Canada Inc",P1054="Fidelity Investments Canada ULC",P1054="3iQ Corp."), ISNUMBER(SEARCH("/U", A1054))), 0, VLOOKUP(A1054,'[1]fund_flow (BBG)'!$A:$D,2,FALSE)),0)</f>
        <v>0</v>
      </c>
      <c r="T1054" s="6">
        <f ca="1">IFERROR(IF(AND(OR(P1054="Global X Investments Canada Inc",P1054="Fidelity Investments Canada ULC",P1054="3iQ Corp."), ISNUMBER(SEARCH("/U", A1054))), 0, VLOOKUP(A1054,'[1]fund_flow (BBG)'!$A:$D,4,FALSE)),0)</f>
        <v>0</v>
      </c>
      <c r="U1054" s="6">
        <f ca="1">IFERROR(IF(AND(OR(P1054="Global X Investments Canada Inc",P1054="Fidelity Investments Canada ULC",P1054="3iQ Corp."), ISNUMBER(SEARCH("/U", A1054))), 0, VLOOKUP(A1054,'[1]fund_flow (BBG)'!$E:$F,2,FALSE)),0)</f>
        <v>0</v>
      </c>
      <c r="V1054" s="6">
        <f ca="1">IFERROR(IF(AND(OR(P1054="Global X Investments Canada Inc",P1054="Fidelity Investments Canada ULC",P1054="3iQ Corp."), ISNUMBER(SEARCH("/U", A1054))), 0, VLOOKUP(A1054,'[1]fund_flow (BBG)'!$G:$H,2,FALSE)),0)</f>
        <v>0</v>
      </c>
      <c r="W1054" s="6">
        <f ca="1">IFERROR(IF(AND(OR(P1054="Global X Investments Canada Inc",P1054="Fidelity Investments Canada ULC",P1054="3iQ Corp."), ISNUMBER(SEARCH("/U", A1054))), 0, VLOOKUP(A1054,'[1]fund_flow (BBG)'!$I:$J,2,FALSE)),0)</f>
        <v>0</v>
      </c>
      <c r="X1054" s="6">
        <f ca="1">IFERROR(VLOOKUP(A1054,'[1]num_trades (BBG)'!$A:$C,2,FALSE),0)</f>
        <v>81</v>
      </c>
      <c r="Y1054" s="6">
        <f ca="1">IFERROR(VLOOKUP(A1054,'[1]Turnover (BBG)'!$A:$C,2,FALSE),0)</f>
        <v>412084.73999999993</v>
      </c>
      <c r="Z1054" s="6" t="str">
        <f>+IFERROR(IFERROR(VLOOKUP(M1054,'[1]Category Mapping'!A:B,2,0),VLOOKUP(N1054,'[1]Category Mapping'!A:B,2,0)),"Other")</f>
        <v>Other</v>
      </c>
      <c r="AA1054" s="7">
        <v>58315924.072265625</v>
      </c>
      <c r="AB1054" s="6"/>
    </row>
    <row r="1055" spans="1:28">
      <c r="A1055" t="s">
        <v>6407</v>
      </c>
      <c r="B1055">
        <v>1054</v>
      </c>
      <c r="C1055" t="s">
        <v>6408</v>
      </c>
      <c r="D1055" t="s">
        <v>6409</v>
      </c>
      <c r="E1055" s="5" t="s">
        <v>29</v>
      </c>
      <c r="F1055">
        <v>1</v>
      </c>
      <c r="G1055" t="s">
        <v>6410</v>
      </c>
      <c r="H1055" t="s">
        <v>6411</v>
      </c>
      <c r="I1055">
        <v>0.5</v>
      </c>
      <c r="J1055">
        <v>0.66</v>
      </c>
      <c r="K1055" s="5">
        <v>44271</v>
      </c>
      <c r="L1055" t="s">
        <v>32</v>
      </c>
      <c r="M1055" t="s">
        <v>33</v>
      </c>
      <c r="N1055" t="s">
        <v>115</v>
      </c>
      <c r="P1055" s="6" t="s">
        <v>5757</v>
      </c>
      <c r="Q1055" t="s">
        <v>6412</v>
      </c>
      <c r="R1055" s="6">
        <f ca="1">IFERROR(IF(AND(OR(P1055="Global X Investments Canada Inc",P1055="Fidelity Investments Canada ULC",P1055="3iQ Corp."), ISNUMBER(SEARCH("/U", A1055))), 0, VLOOKUP(A1055,'[1]aum (BBG)'!$A:$D,2,FALSE)),0)</f>
        <v>18509483.909606934</v>
      </c>
      <c r="S1055" s="6">
        <f ca="1">IFERROR(IF(AND(OR(P1055="Global X Investments Canada Inc",P1055="Fidelity Investments Canada ULC",P1055="3iQ Corp."), ISNUMBER(SEARCH("/U", A1055))), 0, VLOOKUP(A1055,'[1]fund_flow (BBG)'!$A:$D,2,FALSE)),0)</f>
        <v>0</v>
      </c>
      <c r="T1055" s="6">
        <f ca="1">IFERROR(IF(AND(OR(P1055="Global X Investments Canada Inc",P1055="Fidelity Investments Canada ULC",P1055="3iQ Corp."), ISNUMBER(SEARCH("/U", A1055))), 0, VLOOKUP(A1055,'[1]fund_flow (BBG)'!$A:$D,4,FALSE)),0)</f>
        <v>0</v>
      </c>
      <c r="U1055" s="6">
        <f ca="1">IFERROR(IF(AND(OR(P1055="Global X Investments Canada Inc",P1055="Fidelity Investments Canada ULC",P1055="3iQ Corp."), ISNUMBER(SEARCH("/U", A1055))), 0, VLOOKUP(A1055,'[1]fund_flow (BBG)'!$E:$F,2,FALSE)),0)</f>
        <v>0</v>
      </c>
      <c r="V1055" s="6">
        <f ca="1">IFERROR(IF(AND(OR(P1055="Global X Investments Canada Inc",P1055="Fidelity Investments Canada ULC",P1055="3iQ Corp."), ISNUMBER(SEARCH("/U", A1055))), 0, VLOOKUP(A1055,'[1]fund_flow (BBG)'!$G:$H,2,FALSE)),0)</f>
        <v>0</v>
      </c>
      <c r="W1055" s="6">
        <f ca="1">IFERROR(IF(AND(OR(P1055="Global X Investments Canada Inc",P1055="Fidelity Investments Canada ULC",P1055="3iQ Corp."), ISNUMBER(SEARCH("/U", A1055))), 0, VLOOKUP(A1055,'[1]fund_flow (BBG)'!$I:$J,2,FALSE)),0)</f>
        <v>0</v>
      </c>
      <c r="X1055" s="6">
        <f ca="1">IFERROR(VLOOKUP(A1055,'[1]num_trades (BBG)'!$A:$C,2,FALSE),0)</f>
        <v>14</v>
      </c>
      <c r="Y1055" s="6">
        <f ca="1">IFERROR(VLOOKUP(A1055,'[1]Turnover (BBG)'!$A:$C,2,FALSE),0)</f>
        <v>137233.97</v>
      </c>
      <c r="Z1055" s="6" t="str">
        <f>+IFERROR(IFERROR(VLOOKUP(M1055,'[1]Category Mapping'!A:B,2,0),VLOOKUP(N1055,'[1]Category Mapping'!A:B,2,0)),"Other")</f>
        <v>Other</v>
      </c>
      <c r="AA1055" s="7">
        <v>15320444.250106812</v>
      </c>
      <c r="AB1055" s="6"/>
    </row>
    <row r="1056" spans="1:28">
      <c r="A1056" t="s">
        <v>6413</v>
      </c>
      <c r="B1056">
        <v>1055</v>
      </c>
      <c r="C1056" t="s">
        <v>6414</v>
      </c>
      <c r="D1056" t="s">
        <v>6415</v>
      </c>
      <c r="E1056" s="9">
        <v>45366</v>
      </c>
      <c r="F1056">
        <v>1</v>
      </c>
      <c r="G1056" t="s">
        <v>6416</v>
      </c>
      <c r="H1056" t="s">
        <v>6417</v>
      </c>
      <c r="I1056">
        <v>0.85</v>
      </c>
      <c r="J1056">
        <v>1.0900000000000001</v>
      </c>
      <c r="K1056" s="5">
        <v>44271</v>
      </c>
      <c r="L1056" t="s">
        <v>32</v>
      </c>
      <c r="M1056" t="s">
        <v>357</v>
      </c>
      <c r="N1056" t="s">
        <v>115</v>
      </c>
      <c r="P1056" s="6" t="s">
        <v>5757</v>
      </c>
      <c r="Q1056" t="s">
        <v>6418</v>
      </c>
      <c r="R1056" s="6">
        <f ca="1">IFERROR(IF(AND(OR(P1056="Global X Investments Canada Inc",P1056="Fidelity Investments Canada ULC",P1056="3iQ Corp."), ISNUMBER(SEARCH("/U", A1056))), 0, VLOOKUP(A1056,'[1]aum (BBG)'!$A:$D,2,FALSE)),0)</f>
        <v>0</v>
      </c>
      <c r="S1056" s="6">
        <f ca="1">IFERROR(IF(AND(OR(P1056="Global X Investments Canada Inc",P1056="Fidelity Investments Canada ULC",P1056="3iQ Corp."), ISNUMBER(SEARCH("/U", A1056))), 0, VLOOKUP(A1056,'[1]fund_flow (BBG)'!$A:$D,2,FALSE)),0)</f>
        <v>0</v>
      </c>
      <c r="T1056" s="6">
        <f ca="1">IFERROR(IF(AND(OR(P1056="Global X Investments Canada Inc",P1056="Fidelity Investments Canada ULC",P1056="3iQ Corp."), ISNUMBER(SEARCH("/U", A1056))), 0, VLOOKUP(A1056,'[1]fund_flow (BBG)'!$A:$D,4,FALSE)),0)</f>
        <v>0</v>
      </c>
      <c r="U1056" s="6">
        <f ca="1">IFERROR(IF(AND(OR(P1056="Global X Investments Canada Inc",P1056="Fidelity Investments Canada ULC",P1056="3iQ Corp."), ISNUMBER(SEARCH("/U", A1056))), 0, VLOOKUP(A1056,'[1]fund_flow (BBG)'!$E:$F,2,FALSE)),0)</f>
        <v>0</v>
      </c>
      <c r="V1056" s="6">
        <f ca="1">IFERROR(IF(AND(OR(P1056="Global X Investments Canada Inc",P1056="Fidelity Investments Canada ULC",P1056="3iQ Corp."), ISNUMBER(SEARCH("/U", A1056))), 0, VLOOKUP(A1056,'[1]fund_flow (BBG)'!$G:$H,2,FALSE)),0)</f>
        <v>0</v>
      </c>
      <c r="W1056" s="6">
        <f ca="1">IFERROR(IF(AND(OR(P1056="Global X Investments Canada Inc",P1056="Fidelity Investments Canada ULC",P1056="3iQ Corp."), ISNUMBER(SEARCH("/U", A1056))), 0, VLOOKUP(A1056,'[1]fund_flow (BBG)'!$I:$J,2,FALSE)),0)</f>
        <v>0</v>
      </c>
      <c r="X1056" s="6">
        <f ca="1">IFERROR(VLOOKUP(A1056,'[1]num_trades (BBG)'!$A:$C,2,FALSE),0)</f>
        <v>0</v>
      </c>
      <c r="Y1056" s="6">
        <f ca="1">IFERROR(VLOOKUP(A1056,'[1]Turnover (BBG)'!$A:$C,2,FALSE),0)</f>
        <v>0</v>
      </c>
      <c r="Z1056" s="6" t="str">
        <f>+IFERROR(IFERROR(VLOOKUP(M1056,'[1]Category Mapping'!A:B,2,0),VLOOKUP(N1056,'[1]Category Mapping'!A:B,2,0)),"Other")</f>
        <v>Other</v>
      </c>
      <c r="AA1056" s="7">
        <v>0</v>
      </c>
      <c r="AB1056" s="6"/>
    </row>
    <row r="1057" spans="1:28">
      <c r="A1057" t="s">
        <v>6419</v>
      </c>
      <c r="B1057">
        <v>1056</v>
      </c>
      <c r="C1057" t="s">
        <v>6420</v>
      </c>
      <c r="D1057" t="s">
        <v>6421</v>
      </c>
      <c r="E1057" s="9">
        <v>45366</v>
      </c>
      <c r="F1057">
        <v>1</v>
      </c>
      <c r="G1057" t="s">
        <v>6422</v>
      </c>
      <c r="H1057" t="s">
        <v>6423</v>
      </c>
      <c r="I1057">
        <v>0.85</v>
      </c>
      <c r="J1057">
        <v>0.99</v>
      </c>
      <c r="K1057" s="5">
        <v>44271</v>
      </c>
      <c r="L1057" t="s">
        <v>32</v>
      </c>
      <c r="M1057" t="s">
        <v>473</v>
      </c>
      <c r="N1057" t="s">
        <v>115</v>
      </c>
      <c r="P1057" s="6" t="s">
        <v>5757</v>
      </c>
      <c r="Q1057" t="s">
        <v>6424</v>
      </c>
      <c r="R1057" s="6">
        <f ca="1">IFERROR(IF(AND(OR(P1057="Global X Investments Canada Inc",P1057="Fidelity Investments Canada ULC",P1057="3iQ Corp."), ISNUMBER(SEARCH("/U", A1057))), 0, VLOOKUP(A1057,'[1]aum (BBG)'!$A:$D,2,FALSE)),0)</f>
        <v>0</v>
      </c>
      <c r="S1057" s="6">
        <f ca="1">IFERROR(IF(AND(OR(P1057="Global X Investments Canada Inc",P1057="Fidelity Investments Canada ULC",P1057="3iQ Corp."), ISNUMBER(SEARCH("/U", A1057))), 0, VLOOKUP(A1057,'[1]fund_flow (BBG)'!$A:$D,2,FALSE)),0)</f>
        <v>0</v>
      </c>
      <c r="T1057" s="6">
        <f ca="1">IFERROR(IF(AND(OR(P1057="Global X Investments Canada Inc",P1057="Fidelity Investments Canada ULC",P1057="3iQ Corp."), ISNUMBER(SEARCH("/U", A1057))), 0, VLOOKUP(A1057,'[1]fund_flow (BBG)'!$A:$D,4,FALSE)),0)</f>
        <v>0</v>
      </c>
      <c r="U1057" s="6">
        <f ca="1">IFERROR(IF(AND(OR(P1057="Global X Investments Canada Inc",P1057="Fidelity Investments Canada ULC",P1057="3iQ Corp."), ISNUMBER(SEARCH("/U", A1057))), 0, VLOOKUP(A1057,'[1]fund_flow (BBG)'!$E:$F,2,FALSE)),0)</f>
        <v>0</v>
      </c>
      <c r="V1057" s="6">
        <f ca="1">IFERROR(IF(AND(OR(P1057="Global X Investments Canada Inc",P1057="Fidelity Investments Canada ULC",P1057="3iQ Corp."), ISNUMBER(SEARCH("/U", A1057))), 0, VLOOKUP(A1057,'[1]fund_flow (BBG)'!$G:$H,2,FALSE)),0)</f>
        <v>0</v>
      </c>
      <c r="W1057" s="6">
        <f ca="1">IFERROR(IF(AND(OR(P1057="Global X Investments Canada Inc",P1057="Fidelity Investments Canada ULC",P1057="3iQ Corp."), ISNUMBER(SEARCH("/U", A1057))), 0, VLOOKUP(A1057,'[1]fund_flow (BBG)'!$I:$J,2,FALSE)),0)</f>
        <v>0</v>
      </c>
      <c r="X1057" s="6">
        <f ca="1">IFERROR(VLOOKUP(A1057,'[1]num_trades (BBG)'!$A:$C,2,FALSE),0)</f>
        <v>0</v>
      </c>
      <c r="Y1057" s="6">
        <f ca="1">IFERROR(VLOOKUP(A1057,'[1]Turnover (BBG)'!$A:$C,2,FALSE),0)</f>
        <v>0</v>
      </c>
      <c r="Z1057" s="6" t="str">
        <f>+IFERROR(IFERROR(VLOOKUP(M1057,'[1]Category Mapping'!A:B,2,0),VLOOKUP(N1057,'[1]Category Mapping'!A:B,2,0)),"Other")</f>
        <v>Other</v>
      </c>
      <c r="AA1057" s="7">
        <v>0</v>
      </c>
      <c r="AB1057" s="6"/>
    </row>
    <row r="1058" spans="1:28">
      <c r="A1058" t="s">
        <v>6425</v>
      </c>
      <c r="B1058">
        <v>1057</v>
      </c>
      <c r="C1058" t="s">
        <v>6426</v>
      </c>
      <c r="D1058" t="s">
        <v>6427</v>
      </c>
      <c r="E1058" s="5" t="s">
        <v>29</v>
      </c>
      <c r="F1058">
        <v>1</v>
      </c>
      <c r="G1058" t="s">
        <v>6428</v>
      </c>
      <c r="H1058" t="s">
        <v>6429</v>
      </c>
      <c r="I1058">
        <v>0.4</v>
      </c>
      <c r="J1058">
        <v>0.81</v>
      </c>
      <c r="K1058" s="5">
        <v>44271</v>
      </c>
      <c r="L1058" t="s">
        <v>32</v>
      </c>
      <c r="M1058" t="s">
        <v>6344</v>
      </c>
      <c r="N1058" t="s">
        <v>6430</v>
      </c>
      <c r="P1058" s="6" t="s">
        <v>135</v>
      </c>
      <c r="Q1058" t="s">
        <v>6431</v>
      </c>
      <c r="R1058" s="6">
        <f ca="1">IFERROR(IF(AND(OR(P1058="Global X Investments Canada Inc",P1058="Fidelity Investments Canada ULC",P1058="3iQ Corp."), ISNUMBER(SEARCH("/U", A1058))), 0, VLOOKUP(A1058,'[1]aum (BBG)'!$A:$D,2,FALSE)),0)</f>
        <v>78597496.114222974</v>
      </c>
      <c r="S1058" s="6">
        <f ca="1">IFERROR(IF(AND(OR(P1058="Global X Investments Canada Inc",P1058="Fidelity Investments Canada ULC",P1058="3iQ Corp."), ISNUMBER(SEARCH("/U", A1058))), 0, VLOOKUP(A1058,'[1]fund_flow (BBG)'!$A:$D,2,FALSE)),0)</f>
        <v>329057.69599999295</v>
      </c>
      <c r="T1058" s="6">
        <f ca="1">IFERROR(IF(AND(OR(P1058="Global X Investments Canada Inc",P1058="Fidelity Investments Canada ULC",P1058="3iQ Corp."), ISNUMBER(SEARCH("/U", A1058))), 0, VLOOKUP(A1058,'[1]fund_flow (BBG)'!$A:$D,4,FALSE)),0)</f>
        <v>336259.47300000559</v>
      </c>
      <c r="U1058" s="6">
        <f ca="1">IFERROR(IF(AND(OR(P1058="Global X Investments Canada Inc",P1058="Fidelity Investments Canada ULC",P1058="3iQ Corp."), ISNUMBER(SEARCH("/U", A1058))), 0, VLOOKUP(A1058,'[1]fund_flow (BBG)'!$E:$F,2,FALSE)),0)</f>
        <v>-929167.44799999672</v>
      </c>
      <c r="V1058" s="6">
        <f ca="1">IFERROR(IF(AND(OR(P1058="Global X Investments Canada Inc",P1058="Fidelity Investments Canada ULC",P1058="3iQ Corp."), ISNUMBER(SEARCH("/U", A1058))), 0, VLOOKUP(A1058,'[1]fund_flow (BBG)'!$G:$H,2,FALSE)),0)</f>
        <v>0</v>
      </c>
      <c r="W1058" s="6">
        <f ca="1">IFERROR(IF(AND(OR(P1058="Global X Investments Canada Inc",P1058="Fidelity Investments Canada ULC",P1058="3iQ Corp."), ISNUMBER(SEARCH("/U", A1058))), 0, VLOOKUP(A1058,'[1]fund_flow (BBG)'!$I:$J,2,FALSE)),0)</f>
        <v>-217336.16199999844</v>
      </c>
      <c r="X1058" s="6">
        <f ca="1">IFERROR(VLOOKUP(A1058,'[1]num_trades (BBG)'!$A:$C,2,FALSE),0)</f>
        <v>518</v>
      </c>
      <c r="Y1058" s="6">
        <f ca="1">IFERROR(VLOOKUP(A1058,'[1]Turnover (BBG)'!$A:$C,2,FALSE),0)</f>
        <v>1588622.4999999998</v>
      </c>
      <c r="Z1058" s="6" t="str">
        <f>+IFERROR(IFERROR(VLOOKUP(M1058,'[1]Category Mapping'!A:B,2,0),VLOOKUP(N1058,'[1]Category Mapping'!A:B,2,0)),"Other")</f>
        <v>Other</v>
      </c>
      <c r="AA1058" s="7">
        <v>210268961.43807167</v>
      </c>
      <c r="AB1058" s="6"/>
    </row>
    <row r="1059" spans="1:28">
      <c r="A1059" t="s">
        <v>6432</v>
      </c>
      <c r="B1059">
        <v>1058</v>
      </c>
      <c r="C1059" t="s">
        <v>6433</v>
      </c>
      <c r="D1059" t="s">
        <v>6434</v>
      </c>
      <c r="E1059" s="5" t="s">
        <v>29</v>
      </c>
      <c r="F1059">
        <v>1</v>
      </c>
      <c r="G1059" t="s">
        <v>6435</v>
      </c>
      <c r="H1059" t="s">
        <v>6436</v>
      </c>
      <c r="I1059">
        <v>0.85</v>
      </c>
      <c r="J1059">
        <v>0.98</v>
      </c>
      <c r="K1059" s="5">
        <v>44274</v>
      </c>
      <c r="L1059" t="s">
        <v>32</v>
      </c>
      <c r="M1059" t="s">
        <v>357</v>
      </c>
      <c r="N1059" t="s">
        <v>115</v>
      </c>
      <c r="P1059" s="6" t="s">
        <v>116</v>
      </c>
      <c r="Q1059" t="s">
        <v>6437</v>
      </c>
      <c r="R1059" s="6">
        <f ca="1">IFERROR(IF(AND(OR(P1059="Global X Investments Canada Inc",P1059="Fidelity Investments Canada ULC",P1059="3iQ Corp."), ISNUMBER(SEARCH("/U", A1059))), 0, VLOOKUP(A1059,'[1]aum (BBG)'!$A:$D,2,FALSE)),0)</f>
        <v>5120040.4167175293</v>
      </c>
      <c r="S1059" s="6">
        <f ca="1">IFERROR(IF(AND(OR(P1059="Global X Investments Canada Inc",P1059="Fidelity Investments Canada ULC",P1059="3iQ Corp."), ISNUMBER(SEARCH("/U", A1059))), 0, VLOOKUP(A1059,'[1]fund_flow (BBG)'!$A:$D,2,FALSE)),0)</f>
        <v>0</v>
      </c>
      <c r="T1059" s="6">
        <f ca="1">IFERROR(IF(AND(OR(P1059="Global X Investments Canada Inc",P1059="Fidelity Investments Canada ULC",P1059="3iQ Corp."), ISNUMBER(SEARCH("/U", A1059))), 0, VLOOKUP(A1059,'[1]fund_flow (BBG)'!$A:$D,4,FALSE)),0)</f>
        <v>0</v>
      </c>
      <c r="U1059" s="6">
        <f ca="1">IFERROR(IF(AND(OR(P1059="Global X Investments Canada Inc",P1059="Fidelity Investments Canada ULC",P1059="3iQ Corp."), ISNUMBER(SEARCH("/U", A1059))), 0, VLOOKUP(A1059,'[1]fund_flow (BBG)'!$E:$F,2,FALSE)),0)</f>
        <v>0</v>
      </c>
      <c r="V1059" s="6">
        <f ca="1">IFERROR(IF(AND(OR(P1059="Global X Investments Canada Inc",P1059="Fidelity Investments Canada ULC",P1059="3iQ Corp."), ISNUMBER(SEARCH("/U", A1059))), 0, VLOOKUP(A1059,'[1]fund_flow (BBG)'!$G:$H,2,FALSE)),0)</f>
        <v>0</v>
      </c>
      <c r="W1059" s="6">
        <f ca="1">IFERROR(IF(AND(OR(P1059="Global X Investments Canada Inc",P1059="Fidelity Investments Canada ULC",P1059="3iQ Corp."), ISNUMBER(SEARCH("/U", A1059))), 0, VLOOKUP(A1059,'[1]fund_flow (BBG)'!$I:$J,2,FALSE)),0)</f>
        <v>0</v>
      </c>
      <c r="X1059" s="6">
        <f ca="1">IFERROR(VLOOKUP(A1059,'[1]num_trades (BBG)'!$A:$C,2,FALSE),0)</f>
        <v>6</v>
      </c>
      <c r="Y1059" s="6">
        <f ca="1">IFERROR(VLOOKUP(A1059,'[1]Turnover (BBG)'!$A:$C,2,FALSE),0)</f>
        <v>36802.400000000001</v>
      </c>
      <c r="Z1059" s="6" t="str">
        <f>+IFERROR(IFERROR(VLOOKUP(M1059,'[1]Category Mapping'!A:B,2,0),VLOOKUP(N1059,'[1]Category Mapping'!A:B,2,0)),"Other")</f>
        <v>Other</v>
      </c>
      <c r="AA1059" s="7">
        <v>4966148.042678833</v>
      </c>
      <c r="AB1059" s="6"/>
    </row>
    <row r="1060" spans="1:28">
      <c r="A1060" t="s">
        <v>6438</v>
      </c>
      <c r="B1060">
        <v>1059</v>
      </c>
      <c r="C1060" t="s">
        <v>6439</v>
      </c>
      <c r="D1060" t="s">
        <v>6440</v>
      </c>
      <c r="E1060" s="5" t="s">
        <v>29</v>
      </c>
      <c r="F1060">
        <v>1</v>
      </c>
      <c r="G1060" t="s">
        <v>6441</v>
      </c>
      <c r="H1060" t="s">
        <v>6442</v>
      </c>
      <c r="I1060">
        <v>0.7</v>
      </c>
      <c r="J1060">
        <v>0.67</v>
      </c>
      <c r="K1060" s="5">
        <v>44274</v>
      </c>
      <c r="L1060" t="s">
        <v>32</v>
      </c>
      <c r="M1060" t="s">
        <v>42</v>
      </c>
      <c r="N1060" t="s">
        <v>43</v>
      </c>
      <c r="P1060" s="6" t="s">
        <v>116</v>
      </c>
      <c r="Q1060" t="s">
        <v>6443</v>
      </c>
      <c r="R1060" s="6">
        <f ca="1">IFERROR(IF(AND(OR(P1060="Global X Investments Canada Inc",P1060="Fidelity Investments Canada ULC",P1060="3iQ Corp."), ISNUMBER(SEARCH("/U", A1060))), 0, VLOOKUP(A1060,'[1]aum (BBG)'!$A:$D,2,FALSE)),0)</f>
        <v>13828182.983398438</v>
      </c>
      <c r="S1060" s="6">
        <f ca="1">IFERROR(IF(AND(OR(P1060="Global X Investments Canada Inc",P1060="Fidelity Investments Canada ULC",P1060="3iQ Corp."), ISNUMBER(SEARCH("/U", A1060))), 0, VLOOKUP(A1060,'[1]fund_flow (BBG)'!$A:$D,2,FALSE)),0)</f>
        <v>0</v>
      </c>
      <c r="T1060" s="6">
        <f ca="1">IFERROR(IF(AND(OR(P1060="Global X Investments Canada Inc",P1060="Fidelity Investments Canada ULC",P1060="3iQ Corp."), ISNUMBER(SEARCH("/U", A1060))), 0, VLOOKUP(A1060,'[1]fund_flow (BBG)'!$A:$D,4,FALSE)),0)</f>
        <v>868921.0000000007</v>
      </c>
      <c r="U1060" s="6">
        <f ca="1">IFERROR(IF(AND(OR(P1060="Global X Investments Canada Inc",P1060="Fidelity Investments Canada ULC",P1060="3iQ Corp."), ISNUMBER(SEARCH("/U", A1060))), 0, VLOOKUP(A1060,'[1]fund_flow (BBG)'!$E:$F,2,FALSE)),0)</f>
        <v>0</v>
      </c>
      <c r="V1060" s="6">
        <f ca="1">IFERROR(IF(AND(OR(P1060="Global X Investments Canada Inc",P1060="Fidelity Investments Canada ULC",P1060="3iQ Corp."), ISNUMBER(SEARCH("/U", A1060))), 0, VLOOKUP(A1060,'[1]fund_flow (BBG)'!$G:$H,2,FALSE)),0)</f>
        <v>0</v>
      </c>
      <c r="W1060" s="6">
        <f ca="1">IFERROR(IF(AND(OR(P1060="Global X Investments Canada Inc",P1060="Fidelity Investments Canada ULC",P1060="3iQ Corp."), ISNUMBER(SEARCH("/U", A1060))), 0, VLOOKUP(A1060,'[1]fund_flow (BBG)'!$I:$J,2,FALSE)),0)</f>
        <v>868921.0000000007</v>
      </c>
      <c r="X1060" s="6">
        <f ca="1">IFERROR(VLOOKUP(A1060,'[1]num_trades (BBG)'!$A:$C,2,FALSE),0)</f>
        <v>8</v>
      </c>
      <c r="Y1060" s="6">
        <f ca="1">IFERROR(VLOOKUP(A1060,'[1]Turnover (BBG)'!$A:$C,2,FALSE),0)</f>
        <v>43283.22</v>
      </c>
      <c r="Z1060" s="6" t="str">
        <f>+IFERROR(IFERROR(VLOOKUP(M1060,'[1]Category Mapping'!A:B,2,0),VLOOKUP(N1060,'[1]Category Mapping'!A:B,2,0)),"Other")</f>
        <v>Other</v>
      </c>
      <c r="AA1060" s="7">
        <v>14833544.731140137</v>
      </c>
      <c r="AB1060" s="6"/>
    </row>
    <row r="1061" spans="1:28">
      <c r="A1061" t="s">
        <v>6444</v>
      </c>
      <c r="B1061">
        <v>1060</v>
      </c>
      <c r="C1061" t="s">
        <v>6445</v>
      </c>
      <c r="D1061" t="s">
        <v>6446</v>
      </c>
      <c r="E1061" s="5" t="s">
        <v>29</v>
      </c>
      <c r="F1061">
        <v>1</v>
      </c>
      <c r="G1061" t="s">
        <v>6447</v>
      </c>
      <c r="H1061" t="s">
        <v>6448</v>
      </c>
      <c r="I1061">
        <v>0.155</v>
      </c>
      <c r="J1061">
        <v>0.17</v>
      </c>
      <c r="K1061" s="5">
        <v>44277</v>
      </c>
      <c r="L1061" t="s">
        <v>32</v>
      </c>
      <c r="M1061" t="s">
        <v>487</v>
      </c>
      <c r="N1061" t="s">
        <v>392</v>
      </c>
      <c r="P1061" s="6" t="s">
        <v>135</v>
      </c>
      <c r="Q1061" t="s">
        <v>6449</v>
      </c>
      <c r="R1061" s="6">
        <f ca="1">IFERROR(IF(AND(OR(P1061="Global X Investments Canada Inc",P1061="Fidelity Investments Canada ULC",P1061="3iQ Corp."), ISNUMBER(SEARCH("/U", A1061))), 0, VLOOKUP(A1061,'[1]aum (BBG)'!$A:$D,2,FALSE)),0)</f>
        <v>108578541.64123535</v>
      </c>
      <c r="S1061" s="6">
        <f ca="1">IFERROR(IF(AND(OR(P1061="Global X Investments Canada Inc",P1061="Fidelity Investments Canada ULC",P1061="3iQ Corp."), ISNUMBER(SEARCH("/U", A1061))), 0, VLOOKUP(A1061,'[1]fund_flow (BBG)'!$A:$D,2,FALSE)),0)</f>
        <v>5295415.9999999907</v>
      </c>
      <c r="T1061" s="6">
        <f ca="1">IFERROR(IF(AND(OR(P1061="Global X Investments Canada Inc",P1061="Fidelity Investments Canada ULC",P1061="3iQ Corp."), ISNUMBER(SEARCH("/U", A1061))), 0, VLOOKUP(A1061,'[1]fund_flow (BBG)'!$A:$D,4,FALSE)),0)</f>
        <v>0</v>
      </c>
      <c r="U1061" s="6">
        <f ca="1">IFERROR(IF(AND(OR(P1061="Global X Investments Canada Inc",P1061="Fidelity Investments Canada ULC",P1061="3iQ Corp."), ISNUMBER(SEARCH("/U", A1061))), 0, VLOOKUP(A1061,'[1]fund_flow (BBG)'!$E:$F,2,FALSE)),0)</f>
        <v>1331684.0000000012</v>
      </c>
      <c r="V1061" s="6">
        <f ca="1">IFERROR(IF(AND(OR(P1061="Global X Investments Canada Inc",P1061="Fidelity Investments Canada ULC",P1061="3iQ Corp."), ISNUMBER(SEARCH("/U", A1061))), 0, VLOOKUP(A1061,'[1]fund_flow (BBG)'!$G:$H,2,FALSE)),0)</f>
        <v>1272322.0000000014</v>
      </c>
      <c r="W1061" s="6">
        <f ca="1">IFERROR(IF(AND(OR(P1061="Global X Investments Canada Inc",P1061="Fidelity Investments Canada ULC",P1061="3iQ Corp."), ISNUMBER(SEARCH("/U", A1061))), 0, VLOOKUP(A1061,'[1]fund_flow (BBG)'!$I:$J,2,FALSE)),0)</f>
        <v>7899421.9999999935</v>
      </c>
      <c r="X1061" s="6">
        <f ca="1">IFERROR(VLOOKUP(A1061,'[1]num_trades (BBG)'!$A:$C,2,FALSE),0)</f>
        <v>402</v>
      </c>
      <c r="Y1061" s="6">
        <f ca="1">IFERROR(VLOOKUP(A1061,'[1]Turnover (BBG)'!$A:$C,2,FALSE),0)</f>
        <v>5523496</v>
      </c>
      <c r="Z1061" s="6" t="str">
        <f>+IFERROR(IFERROR(VLOOKUP(M1061,'[1]Category Mapping'!A:B,2,0),VLOOKUP(N1061,'[1]Category Mapping'!A:B,2,0)),"Other")</f>
        <v>Other</v>
      </c>
      <c r="AA1061" s="7">
        <v>34664169.158935547</v>
      </c>
      <c r="AB1061" s="6"/>
    </row>
    <row r="1062" spans="1:28">
      <c r="A1062" t="s">
        <v>6450</v>
      </c>
      <c r="B1062">
        <v>1061</v>
      </c>
      <c r="C1062" t="s">
        <v>6451</v>
      </c>
      <c r="D1062" t="s">
        <v>6452</v>
      </c>
      <c r="E1062" s="5">
        <v>45085</v>
      </c>
      <c r="F1062">
        <v>1</v>
      </c>
      <c r="G1062" t="s">
        <v>6453</v>
      </c>
      <c r="H1062" t="s">
        <v>6454</v>
      </c>
      <c r="I1062">
        <v>1</v>
      </c>
      <c r="J1062">
        <v>1.54</v>
      </c>
      <c r="K1062" s="5">
        <v>44280</v>
      </c>
      <c r="L1062" t="s">
        <v>32</v>
      </c>
      <c r="M1062" t="s">
        <v>170</v>
      </c>
      <c r="N1062" t="s">
        <v>3188</v>
      </c>
      <c r="P1062" s="6" t="s">
        <v>522</v>
      </c>
      <c r="Q1062" t="s">
        <v>6455</v>
      </c>
      <c r="R1062" s="6">
        <f ca="1">IFERROR(IF(AND(OR(P1062="Global X Investments Canada Inc",P1062="Fidelity Investments Canada ULC",P1062="3iQ Corp."), ISNUMBER(SEARCH("/U", A1062))), 0, VLOOKUP(A1062,'[1]aum (BBG)'!$A:$D,2,FALSE)),0)</f>
        <v>0</v>
      </c>
      <c r="S1062" s="6">
        <f ca="1">IFERROR(IF(AND(OR(P1062="Global X Investments Canada Inc",P1062="Fidelity Investments Canada ULC",P1062="3iQ Corp."), ISNUMBER(SEARCH("/U", A1062))), 0, VLOOKUP(A1062,'[1]fund_flow (BBG)'!$A:$D,2,FALSE)),0)</f>
        <v>0</v>
      </c>
      <c r="T1062" s="6">
        <f ca="1">IFERROR(IF(AND(OR(P1062="Global X Investments Canada Inc",P1062="Fidelity Investments Canada ULC",P1062="3iQ Corp."), ISNUMBER(SEARCH("/U", A1062))), 0, VLOOKUP(A1062,'[1]fund_flow (BBG)'!$A:$D,4,FALSE)),0)</f>
        <v>0</v>
      </c>
      <c r="U1062" s="6">
        <f ca="1">IFERROR(IF(AND(OR(P1062="Global X Investments Canada Inc",P1062="Fidelity Investments Canada ULC",P1062="3iQ Corp."), ISNUMBER(SEARCH("/U", A1062))), 0, VLOOKUP(A1062,'[1]fund_flow (BBG)'!$E:$F,2,FALSE)),0)</f>
        <v>0</v>
      </c>
      <c r="V1062" s="6">
        <f ca="1">IFERROR(IF(AND(OR(P1062="Global X Investments Canada Inc",P1062="Fidelity Investments Canada ULC",P1062="3iQ Corp."), ISNUMBER(SEARCH("/U", A1062))), 0, VLOOKUP(A1062,'[1]fund_flow (BBG)'!$G:$H,2,FALSE)),0)</f>
        <v>0</v>
      </c>
      <c r="W1062" s="6">
        <f ca="1">IFERROR(IF(AND(OR(P1062="Global X Investments Canada Inc",P1062="Fidelity Investments Canada ULC",P1062="3iQ Corp."), ISNUMBER(SEARCH("/U", A1062))), 0, VLOOKUP(A1062,'[1]fund_flow (BBG)'!$I:$J,2,FALSE)),0)</f>
        <v>0</v>
      </c>
      <c r="X1062" s="6">
        <f ca="1">IFERROR(VLOOKUP(A1062,'[1]num_trades (BBG)'!$A:$C,2,FALSE),0)</f>
        <v>0</v>
      </c>
      <c r="Y1062" s="6">
        <f ca="1">IFERROR(VLOOKUP(A1062,'[1]Turnover (BBG)'!$A:$C,2,FALSE),0)</f>
        <v>0</v>
      </c>
      <c r="Z1062" s="6" t="str">
        <f>+IFERROR(IFERROR(VLOOKUP(M1062,'[1]Category Mapping'!A:B,2,0),VLOOKUP(N1062,'[1]Category Mapping'!A:B,2,0)),"Other")</f>
        <v>Asset Allocation</v>
      </c>
      <c r="AA1062" s="7">
        <v>0</v>
      </c>
      <c r="AB1062" s="6"/>
    </row>
    <row r="1063" spans="1:28">
      <c r="A1063" t="s">
        <v>6456</v>
      </c>
      <c r="B1063">
        <v>1062</v>
      </c>
      <c r="C1063" t="s">
        <v>6457</v>
      </c>
      <c r="D1063" t="s">
        <v>6458</v>
      </c>
      <c r="E1063" s="9">
        <v>45341</v>
      </c>
      <c r="F1063">
        <v>1</v>
      </c>
      <c r="G1063" t="s">
        <v>6459</v>
      </c>
      <c r="H1063" t="s">
        <v>6460</v>
      </c>
      <c r="I1063">
        <v>0.65</v>
      </c>
      <c r="J1063">
        <v>2.77</v>
      </c>
      <c r="K1063" s="5">
        <v>44280</v>
      </c>
      <c r="L1063" t="s">
        <v>32</v>
      </c>
      <c r="M1063" t="s">
        <v>170</v>
      </c>
      <c r="N1063" t="s">
        <v>3188</v>
      </c>
      <c r="P1063" s="6" t="s">
        <v>522</v>
      </c>
      <c r="Q1063" t="s">
        <v>6461</v>
      </c>
      <c r="R1063" s="6">
        <f ca="1">IFERROR(IF(AND(OR(P1063="Global X Investments Canada Inc",P1063="Fidelity Investments Canada ULC",P1063="3iQ Corp."), ISNUMBER(SEARCH("/U", A1063))), 0, VLOOKUP(A1063,'[1]aum (BBG)'!$A:$D,2,FALSE)),0)</f>
        <v>0</v>
      </c>
      <c r="S1063" s="6">
        <f ca="1">IFERROR(IF(AND(OR(P1063="Global X Investments Canada Inc",P1063="Fidelity Investments Canada ULC",P1063="3iQ Corp."), ISNUMBER(SEARCH("/U", A1063))), 0, VLOOKUP(A1063,'[1]fund_flow (BBG)'!$A:$D,2,FALSE)),0)</f>
        <v>0</v>
      </c>
      <c r="T1063" s="6">
        <f ca="1">IFERROR(IF(AND(OR(P1063="Global X Investments Canada Inc",P1063="Fidelity Investments Canada ULC",P1063="3iQ Corp."), ISNUMBER(SEARCH("/U", A1063))), 0, VLOOKUP(A1063,'[1]fund_flow (BBG)'!$A:$D,4,FALSE)),0)</f>
        <v>0</v>
      </c>
      <c r="U1063" s="6">
        <f ca="1">IFERROR(IF(AND(OR(P1063="Global X Investments Canada Inc",P1063="Fidelity Investments Canada ULC",P1063="3iQ Corp."), ISNUMBER(SEARCH("/U", A1063))), 0, VLOOKUP(A1063,'[1]fund_flow (BBG)'!$E:$F,2,FALSE)),0)</f>
        <v>0</v>
      </c>
      <c r="V1063" s="6">
        <f ca="1">IFERROR(IF(AND(OR(P1063="Global X Investments Canada Inc",P1063="Fidelity Investments Canada ULC",P1063="3iQ Corp."), ISNUMBER(SEARCH("/U", A1063))), 0, VLOOKUP(A1063,'[1]fund_flow (BBG)'!$G:$H,2,FALSE)),0)</f>
        <v>0</v>
      </c>
      <c r="W1063" s="6">
        <f ca="1">IFERROR(IF(AND(OR(P1063="Global X Investments Canada Inc",P1063="Fidelity Investments Canada ULC",P1063="3iQ Corp."), ISNUMBER(SEARCH("/U", A1063))), 0, VLOOKUP(A1063,'[1]fund_flow (BBG)'!$I:$J,2,FALSE)),0)</f>
        <v>0</v>
      </c>
      <c r="X1063" s="6">
        <f ca="1">IFERROR(VLOOKUP(A1063,'[1]num_trades (BBG)'!$A:$C,2,FALSE),0)</f>
        <v>0</v>
      </c>
      <c r="Y1063" s="6">
        <f ca="1">IFERROR(VLOOKUP(A1063,'[1]Turnover (BBG)'!$A:$C,2,FALSE),0)</f>
        <v>0</v>
      </c>
      <c r="Z1063" s="6" t="str">
        <f>+IFERROR(IFERROR(VLOOKUP(M1063,'[1]Category Mapping'!A:B,2,0),VLOOKUP(N1063,'[1]Category Mapping'!A:B,2,0)),"Other")</f>
        <v>Asset Allocation</v>
      </c>
      <c r="AA1063" s="7">
        <v>0</v>
      </c>
      <c r="AB1063" s="6"/>
    </row>
    <row r="1064" spans="1:28">
      <c r="A1064" t="s">
        <v>6462</v>
      </c>
      <c r="B1064">
        <v>1063</v>
      </c>
      <c r="C1064" t="s">
        <v>6463</v>
      </c>
      <c r="D1064" t="s">
        <v>6464</v>
      </c>
      <c r="E1064" s="5">
        <v>45223</v>
      </c>
      <c r="F1064">
        <v>1</v>
      </c>
      <c r="G1064" t="s">
        <v>6465</v>
      </c>
      <c r="H1064" s="8">
        <v>2.9104000000000001E+107</v>
      </c>
      <c r="I1064">
        <v>0.8</v>
      </c>
      <c r="J1064">
        <v>1.94</v>
      </c>
      <c r="K1064" s="5">
        <v>44285</v>
      </c>
      <c r="L1064" t="s">
        <v>32</v>
      </c>
      <c r="M1064" t="s">
        <v>142</v>
      </c>
      <c r="N1064" t="s">
        <v>6466</v>
      </c>
      <c r="P1064" s="6" t="s">
        <v>4765</v>
      </c>
      <c r="Q1064" t="s">
        <v>6467</v>
      </c>
      <c r="R1064" s="6">
        <f ca="1">IFERROR(IF(AND(OR(P1064="Global X Investments Canada Inc",P1064="Fidelity Investments Canada ULC",P1064="3iQ Corp."), ISNUMBER(SEARCH("/U", A1064))), 0, VLOOKUP(A1064,'[1]aum (BBG)'!$A:$D,2,FALSE)),0)</f>
        <v>0</v>
      </c>
      <c r="S1064" s="6">
        <f ca="1">IFERROR(IF(AND(OR(P1064="Global X Investments Canada Inc",P1064="Fidelity Investments Canada ULC",P1064="3iQ Corp."), ISNUMBER(SEARCH("/U", A1064))), 0, VLOOKUP(A1064,'[1]fund_flow (BBG)'!$A:$D,2,FALSE)),0)</f>
        <v>0</v>
      </c>
      <c r="T1064" s="6">
        <f ca="1">IFERROR(IF(AND(OR(P1064="Global X Investments Canada Inc",P1064="Fidelity Investments Canada ULC",P1064="3iQ Corp."), ISNUMBER(SEARCH("/U", A1064))), 0, VLOOKUP(A1064,'[1]fund_flow (BBG)'!$A:$D,4,FALSE)),0)</f>
        <v>0</v>
      </c>
      <c r="U1064" s="6">
        <f ca="1">IFERROR(IF(AND(OR(P1064="Global X Investments Canada Inc",P1064="Fidelity Investments Canada ULC",P1064="3iQ Corp."), ISNUMBER(SEARCH("/U", A1064))), 0, VLOOKUP(A1064,'[1]fund_flow (BBG)'!$E:$F,2,FALSE)),0)</f>
        <v>0</v>
      </c>
      <c r="V1064" s="6">
        <f ca="1">IFERROR(IF(AND(OR(P1064="Global X Investments Canada Inc",P1064="Fidelity Investments Canada ULC",P1064="3iQ Corp."), ISNUMBER(SEARCH("/U", A1064))), 0, VLOOKUP(A1064,'[1]fund_flow (BBG)'!$G:$H,2,FALSE)),0)</f>
        <v>0</v>
      </c>
      <c r="W1064" s="6">
        <f ca="1">IFERROR(IF(AND(OR(P1064="Global X Investments Canada Inc",P1064="Fidelity Investments Canada ULC",P1064="3iQ Corp."), ISNUMBER(SEARCH("/U", A1064))), 0, VLOOKUP(A1064,'[1]fund_flow (BBG)'!$I:$J,2,FALSE)),0)</f>
        <v>0</v>
      </c>
      <c r="X1064" s="6">
        <f ca="1">IFERROR(VLOOKUP(A1064,'[1]num_trades (BBG)'!$A:$C,2,FALSE),0)</f>
        <v>0</v>
      </c>
      <c r="Y1064" s="6">
        <f ca="1">IFERROR(VLOOKUP(A1064,'[1]Turnover (BBG)'!$A:$C,2,FALSE),0)</f>
        <v>0</v>
      </c>
      <c r="Z1064" s="6" t="str">
        <f>+IFERROR(IFERROR(VLOOKUP(M1064,'[1]Category Mapping'!A:B,2,0),VLOOKUP(N1064,'[1]Category Mapping'!A:B,2,0)),"Other")</f>
        <v>Other</v>
      </c>
      <c r="AA1064" s="7">
        <v>0</v>
      </c>
      <c r="AB1064" s="6"/>
    </row>
    <row r="1065" spans="1:28">
      <c r="A1065" t="s">
        <v>6468</v>
      </c>
      <c r="B1065">
        <v>1064</v>
      </c>
      <c r="C1065" t="s">
        <v>6469</v>
      </c>
      <c r="D1065" t="s">
        <v>6470</v>
      </c>
      <c r="E1065" s="5">
        <v>45223</v>
      </c>
      <c r="F1065">
        <v>1</v>
      </c>
      <c r="G1065" t="s">
        <v>6471</v>
      </c>
      <c r="H1065" s="8">
        <v>2.9104E+206</v>
      </c>
      <c r="I1065">
        <v>0.8</v>
      </c>
      <c r="J1065">
        <v>1.94</v>
      </c>
      <c r="K1065" s="5">
        <v>44285</v>
      </c>
      <c r="L1065" t="s">
        <v>32</v>
      </c>
      <c r="M1065" t="s">
        <v>142</v>
      </c>
      <c r="N1065" t="s">
        <v>6466</v>
      </c>
      <c r="P1065" s="6" t="s">
        <v>4765</v>
      </c>
      <c r="Q1065" t="s">
        <v>6472</v>
      </c>
      <c r="R1065" s="6">
        <f ca="1">IFERROR(IF(AND(OR(P1065="Global X Investments Canada Inc",P1065="Fidelity Investments Canada ULC",P1065="3iQ Corp."), ISNUMBER(SEARCH("/U", A1065))), 0, VLOOKUP(A1065,'[1]aum (BBG)'!$A:$D,2,FALSE)),0)</f>
        <v>0</v>
      </c>
      <c r="S1065" s="6">
        <f ca="1">IFERROR(IF(AND(OR(P1065="Global X Investments Canada Inc",P1065="Fidelity Investments Canada ULC",P1065="3iQ Corp."), ISNUMBER(SEARCH("/U", A1065))), 0, VLOOKUP(A1065,'[1]fund_flow (BBG)'!$A:$D,2,FALSE)),0)</f>
        <v>0</v>
      </c>
      <c r="T1065" s="6">
        <f ca="1">IFERROR(IF(AND(OR(P1065="Global X Investments Canada Inc",P1065="Fidelity Investments Canada ULC",P1065="3iQ Corp."), ISNUMBER(SEARCH("/U", A1065))), 0, VLOOKUP(A1065,'[1]fund_flow (BBG)'!$A:$D,4,FALSE)),0)</f>
        <v>0</v>
      </c>
      <c r="U1065" s="6">
        <f ca="1">IFERROR(IF(AND(OR(P1065="Global X Investments Canada Inc",P1065="Fidelity Investments Canada ULC",P1065="3iQ Corp."), ISNUMBER(SEARCH("/U", A1065))), 0, VLOOKUP(A1065,'[1]fund_flow (BBG)'!$E:$F,2,FALSE)),0)</f>
        <v>0</v>
      </c>
      <c r="V1065" s="6">
        <f ca="1">IFERROR(IF(AND(OR(P1065="Global X Investments Canada Inc",P1065="Fidelity Investments Canada ULC",P1065="3iQ Corp."), ISNUMBER(SEARCH("/U", A1065))), 0, VLOOKUP(A1065,'[1]fund_flow (BBG)'!$G:$H,2,FALSE)),0)</f>
        <v>0</v>
      </c>
      <c r="W1065" s="6">
        <f ca="1">IFERROR(IF(AND(OR(P1065="Global X Investments Canada Inc",P1065="Fidelity Investments Canada ULC",P1065="3iQ Corp."), ISNUMBER(SEARCH("/U", A1065))), 0, VLOOKUP(A1065,'[1]fund_flow (BBG)'!$I:$J,2,FALSE)),0)</f>
        <v>0</v>
      </c>
      <c r="X1065" s="6">
        <f ca="1">IFERROR(VLOOKUP(A1065,'[1]num_trades (BBG)'!$A:$C,2,FALSE),0)</f>
        <v>0</v>
      </c>
      <c r="Y1065" s="6">
        <f ca="1">IFERROR(VLOOKUP(A1065,'[1]Turnover (BBG)'!$A:$C,2,FALSE),0)</f>
        <v>0</v>
      </c>
      <c r="Z1065" s="6" t="str">
        <f>+IFERROR(IFERROR(VLOOKUP(M1065,'[1]Category Mapping'!A:B,2,0),VLOOKUP(N1065,'[1]Category Mapping'!A:B,2,0)),"Other")</f>
        <v>Other</v>
      </c>
      <c r="AA1065" s="7">
        <v>0</v>
      </c>
      <c r="AB1065" s="6"/>
    </row>
    <row r="1066" spans="1:28">
      <c r="A1066" t="s">
        <v>6473</v>
      </c>
      <c r="B1066">
        <v>1065</v>
      </c>
      <c r="C1066" t="s">
        <v>6474</v>
      </c>
      <c r="D1066" t="s">
        <v>6475</v>
      </c>
      <c r="E1066" s="5" t="s">
        <v>29</v>
      </c>
      <c r="F1066">
        <v>1</v>
      </c>
      <c r="G1066" t="s">
        <v>6476</v>
      </c>
      <c r="H1066">
        <v>401338108</v>
      </c>
      <c r="I1066">
        <v>0.3</v>
      </c>
      <c r="J1066">
        <v>0.4</v>
      </c>
      <c r="K1066" s="5">
        <v>44285</v>
      </c>
      <c r="L1066" t="s">
        <v>32</v>
      </c>
      <c r="M1066" t="s">
        <v>42</v>
      </c>
      <c r="N1066" t="s">
        <v>43</v>
      </c>
      <c r="P1066" s="6" t="s">
        <v>5757</v>
      </c>
      <c r="Q1066" t="s">
        <v>6477</v>
      </c>
      <c r="R1066" s="6">
        <f ca="1">IFERROR(IF(AND(OR(P1066="Global X Investments Canada Inc",P1066="Fidelity Investments Canada ULC",P1066="3iQ Corp."), ISNUMBER(SEARCH("/U", A1066))), 0, VLOOKUP(A1066,'[1]aum (BBG)'!$A:$D,2,FALSE)),0)</f>
        <v>54152175.639249802</v>
      </c>
      <c r="S1066" s="6">
        <f ca="1">IFERROR(IF(AND(OR(P1066="Global X Investments Canada Inc",P1066="Fidelity Investments Canada ULC",P1066="3iQ Corp."), ISNUMBER(SEARCH("/U", A1066))), 0, VLOOKUP(A1066,'[1]fund_flow (BBG)'!$A:$D,2,FALSE)),0)</f>
        <v>0</v>
      </c>
      <c r="T1066" s="6">
        <f ca="1">IFERROR(IF(AND(OR(P1066="Global X Investments Canada Inc",P1066="Fidelity Investments Canada ULC",P1066="3iQ Corp."), ISNUMBER(SEARCH("/U", A1066))), 0, VLOOKUP(A1066,'[1]fund_flow (BBG)'!$A:$D,4,FALSE)),0)</f>
        <v>0</v>
      </c>
      <c r="U1066" s="6">
        <f ca="1">IFERROR(IF(AND(OR(P1066="Global X Investments Canada Inc",P1066="Fidelity Investments Canada ULC",P1066="3iQ Corp."), ISNUMBER(SEARCH("/U", A1066))), 0, VLOOKUP(A1066,'[1]fund_flow (BBG)'!$E:$F,2,FALSE)),0)</f>
        <v>460659.02499999839</v>
      </c>
      <c r="V1066" s="6">
        <f ca="1">IFERROR(IF(AND(OR(P1066="Global X Investments Canada Inc",P1066="Fidelity Investments Canada ULC",P1066="3iQ Corp."), ISNUMBER(SEARCH("/U", A1066))), 0, VLOOKUP(A1066,'[1]fund_flow (BBG)'!$G:$H,2,FALSE)),0)</f>
        <v>-1843424.600000002</v>
      </c>
      <c r="W1066" s="6">
        <f ca="1">IFERROR(IF(AND(OR(P1066="Global X Investments Canada Inc",P1066="Fidelity Investments Canada ULC",P1066="3iQ Corp."), ISNUMBER(SEARCH("/U", A1066))), 0, VLOOKUP(A1066,'[1]fund_flow (BBG)'!$I:$J,2,FALSE)),0)</f>
        <v>-1382765.5750000034</v>
      </c>
      <c r="X1066" s="6">
        <f ca="1">IFERROR(VLOOKUP(A1066,'[1]num_trades (BBG)'!$A:$C,2,FALSE),0)</f>
        <v>83</v>
      </c>
      <c r="Y1066" s="6">
        <f ca="1">IFERROR(VLOOKUP(A1066,'[1]Turnover (BBG)'!$A:$C,2,FALSE),0)</f>
        <v>1218808.6299999999</v>
      </c>
      <c r="Z1066" s="6" t="str">
        <f>+IFERROR(IFERROR(VLOOKUP(M1066,'[1]Category Mapping'!A:B,2,0),VLOOKUP(N1066,'[1]Category Mapping'!A:B,2,0)),"Other")</f>
        <v>Other</v>
      </c>
      <c r="AA1066" s="7">
        <v>74212273.172405243</v>
      </c>
      <c r="AB1066" s="6"/>
    </row>
    <row r="1067" spans="1:28">
      <c r="A1067" t="s">
        <v>6478</v>
      </c>
      <c r="B1067">
        <v>1066</v>
      </c>
      <c r="C1067" t="s">
        <v>6479</v>
      </c>
      <c r="D1067" t="s">
        <v>6480</v>
      </c>
      <c r="E1067" s="5" t="s">
        <v>29</v>
      </c>
      <c r="F1067">
        <v>1</v>
      </c>
      <c r="G1067" t="s">
        <v>6481</v>
      </c>
      <c r="H1067" t="s">
        <v>6482</v>
      </c>
      <c r="I1067">
        <v>0.04</v>
      </c>
      <c r="J1067">
        <v>0.05</v>
      </c>
      <c r="K1067" s="5">
        <v>44286</v>
      </c>
      <c r="L1067" t="s">
        <v>32</v>
      </c>
      <c r="M1067" t="s">
        <v>33</v>
      </c>
      <c r="N1067" t="s">
        <v>34</v>
      </c>
      <c r="P1067" s="6" t="s">
        <v>4384</v>
      </c>
      <c r="Q1067" t="s">
        <v>6483</v>
      </c>
      <c r="R1067" s="6">
        <f ca="1">IFERROR(IF(AND(OR(P1067="Global X Investments Canada Inc",P1067="Fidelity Investments Canada ULC",P1067="3iQ Corp."), ISNUMBER(SEARCH("/U", A1067))), 0, VLOOKUP(A1067,'[1]aum (BBG)'!$A:$D,2,FALSE)),0)</f>
        <v>608427034.46960449</v>
      </c>
      <c r="S1067" s="6">
        <f ca="1">IFERROR(IF(AND(OR(P1067="Global X Investments Canada Inc",P1067="Fidelity Investments Canada ULC",P1067="3iQ Corp."), ISNUMBER(SEARCH("/U", A1067))), 0, VLOOKUP(A1067,'[1]fund_flow (BBG)'!$A:$D,2,FALSE)),0)</f>
        <v>7090899.9999999758</v>
      </c>
      <c r="T1067" s="6">
        <f ca="1">IFERROR(IF(AND(OR(P1067="Global X Investments Canada Inc",P1067="Fidelity Investments Canada ULC",P1067="3iQ Corp."), ISNUMBER(SEARCH("/U", A1067))), 0, VLOOKUP(A1067,'[1]fund_flow (BBG)'!$A:$D,4,FALSE)),0)</f>
        <v>0</v>
      </c>
      <c r="U1067" s="6">
        <f ca="1">IFERROR(IF(AND(OR(P1067="Global X Investments Canada Inc",P1067="Fidelity Investments Canada ULC",P1067="3iQ Corp."), ISNUMBER(SEARCH("/U", A1067))), 0, VLOOKUP(A1067,'[1]fund_flow (BBG)'!$E:$F,2,FALSE)),0)</f>
        <v>3561040.0000000503</v>
      </c>
      <c r="V1067" s="6">
        <f ca="1">IFERROR(IF(AND(OR(P1067="Global X Investments Canada Inc",P1067="Fidelity Investments Canada ULC",P1067="3iQ Corp."), ISNUMBER(SEARCH("/U", A1067))), 0, VLOOKUP(A1067,'[1]fund_flow (BBG)'!$G:$H,2,FALSE)),0)</f>
        <v>0</v>
      </c>
      <c r="W1067" s="6">
        <f ca="1">IFERROR(IF(AND(OR(P1067="Global X Investments Canada Inc",P1067="Fidelity Investments Canada ULC",P1067="3iQ Corp."), ISNUMBER(SEARCH("/U", A1067))), 0, VLOOKUP(A1067,'[1]fund_flow (BBG)'!$I:$J,2,FALSE)),0)</f>
        <v>14112349.999999953</v>
      </c>
      <c r="X1067" s="6">
        <f ca="1">IFERROR(VLOOKUP(A1067,'[1]num_trades (BBG)'!$A:$C,2,FALSE),0)</f>
        <v>297</v>
      </c>
      <c r="Y1067" s="6">
        <f ca="1">IFERROR(VLOOKUP(A1067,'[1]Turnover (BBG)'!$A:$C,2,FALSE),0)</f>
        <v>9042608.5</v>
      </c>
      <c r="Z1067" s="6" t="str">
        <f>+IFERROR(IFERROR(VLOOKUP(M1067,'[1]Category Mapping'!A:B,2,0),VLOOKUP(N1067,'[1]Category Mapping'!A:B,2,0)),"Other")</f>
        <v>Equity Essential</v>
      </c>
      <c r="AA1067" s="7">
        <v>475556699.6307373</v>
      </c>
      <c r="AB1067" s="6"/>
    </row>
    <row r="1068" spans="1:28">
      <c r="A1068" t="s">
        <v>6484</v>
      </c>
      <c r="B1068">
        <v>1067</v>
      </c>
      <c r="C1068" t="s">
        <v>6485</v>
      </c>
      <c r="D1068" t="s">
        <v>6486</v>
      </c>
      <c r="E1068" s="5" t="s">
        <v>29</v>
      </c>
      <c r="F1068">
        <v>1</v>
      </c>
      <c r="G1068" t="s">
        <v>6487</v>
      </c>
      <c r="H1068" t="s">
        <v>6488</v>
      </c>
      <c r="I1068">
        <v>0.05</v>
      </c>
      <c r="J1068">
        <v>0.06</v>
      </c>
      <c r="K1068" s="5">
        <v>44286</v>
      </c>
      <c r="L1068" t="s">
        <v>32</v>
      </c>
      <c r="M1068" t="s">
        <v>480</v>
      </c>
      <c r="N1068" t="s">
        <v>34</v>
      </c>
      <c r="P1068" s="6" t="s">
        <v>4384</v>
      </c>
      <c r="Q1068" t="s">
        <v>6489</v>
      </c>
      <c r="R1068" s="6">
        <f ca="1">IFERROR(IF(AND(OR(P1068="Global X Investments Canada Inc",P1068="Fidelity Investments Canada ULC",P1068="3iQ Corp."), ISNUMBER(SEARCH("/U", A1068))), 0, VLOOKUP(A1068,'[1]aum (BBG)'!$A:$D,2,FALSE)),0)</f>
        <v>1110403678.3866882</v>
      </c>
      <c r="S1068" s="6">
        <f ca="1">IFERROR(IF(AND(OR(P1068="Global X Investments Canada Inc",P1068="Fidelity Investments Canada ULC",P1068="3iQ Corp."), ISNUMBER(SEARCH("/U", A1068))), 0, VLOOKUP(A1068,'[1]fund_flow (BBG)'!$A:$D,2,FALSE)),0)</f>
        <v>11089410.000000028</v>
      </c>
      <c r="T1068" s="6">
        <f ca="1">IFERROR(IF(AND(OR(P1068="Global X Investments Canada Inc",P1068="Fidelity Investments Canada ULC",P1068="3iQ Corp."), ISNUMBER(SEARCH("/U", A1068))), 0, VLOOKUP(A1068,'[1]fund_flow (BBG)'!$A:$D,4,FALSE)),0)</f>
        <v>16794719.999999974</v>
      </c>
      <c r="U1068" s="6">
        <f ca="1">IFERROR(IF(AND(OR(P1068="Global X Investments Canada Inc",P1068="Fidelity Investments Canada ULC",P1068="3iQ Corp."), ISNUMBER(SEARCH("/U", A1068))), 0, VLOOKUP(A1068,'[1]fund_flow (BBG)'!$E:$F,2,FALSE)),0)</f>
        <v>6200818.5000001024</v>
      </c>
      <c r="V1068" s="6">
        <f ca="1">IFERROR(IF(AND(OR(P1068="Global X Investments Canada Inc",P1068="Fidelity Investments Canada ULC",P1068="3iQ Corp."), ISNUMBER(SEARCH("/U", A1068))), 0, VLOOKUP(A1068,'[1]fund_flow (BBG)'!$G:$H,2,FALSE)),0)</f>
        <v>11446994.999999892</v>
      </c>
      <c r="W1068" s="6">
        <f ca="1">IFERROR(IF(AND(OR(P1068="Global X Investments Canada Inc",P1068="Fidelity Investments Canada ULC",P1068="3iQ Corp."), ISNUMBER(SEARCH("/U", A1068))), 0, VLOOKUP(A1068,'[1]fund_flow (BBG)'!$I:$J,2,FALSE)),0)</f>
        <v>45478243.5</v>
      </c>
      <c r="X1068" s="6">
        <f ca="1">IFERROR(VLOOKUP(A1068,'[1]num_trades (BBG)'!$A:$C,2,FALSE),0)</f>
        <v>127</v>
      </c>
      <c r="Y1068" s="6">
        <f ca="1">IFERROR(VLOOKUP(A1068,'[1]Turnover (BBG)'!$A:$C,2,FALSE),0)</f>
        <v>25233188.600000001</v>
      </c>
      <c r="Z1068" s="6" t="str">
        <f>+IFERROR(IFERROR(VLOOKUP(M1068,'[1]Category Mapping'!A:B,2,0),VLOOKUP(N1068,'[1]Category Mapping'!A:B,2,0)),"Other")</f>
        <v>Equity Essential</v>
      </c>
      <c r="AA1068" s="7">
        <v>743018798.08044434</v>
      </c>
      <c r="AB1068" s="6"/>
    </row>
    <row r="1069" spans="1:28">
      <c r="A1069" t="s">
        <v>6490</v>
      </c>
      <c r="B1069">
        <v>1068</v>
      </c>
      <c r="C1069" t="s">
        <v>6491</v>
      </c>
      <c r="D1069" t="s">
        <v>6492</v>
      </c>
      <c r="E1069" s="5" t="s">
        <v>29</v>
      </c>
      <c r="F1069">
        <v>1</v>
      </c>
      <c r="G1069" t="s">
        <v>6493</v>
      </c>
      <c r="H1069" t="s">
        <v>6494</v>
      </c>
      <c r="I1069">
        <v>0.16</v>
      </c>
      <c r="J1069">
        <v>0.19</v>
      </c>
      <c r="K1069" s="5">
        <v>44286</v>
      </c>
      <c r="L1069" t="s">
        <v>32</v>
      </c>
      <c r="M1069" t="s">
        <v>109</v>
      </c>
      <c r="N1069" t="s">
        <v>34</v>
      </c>
      <c r="P1069" s="6" t="s">
        <v>4384</v>
      </c>
      <c r="Q1069" t="s">
        <v>6495</v>
      </c>
      <c r="R1069" s="6">
        <f ca="1">IFERROR(IF(AND(OR(P1069="Global X Investments Canada Inc",P1069="Fidelity Investments Canada ULC",P1069="3iQ Corp."), ISNUMBER(SEARCH("/U", A1069))), 0, VLOOKUP(A1069,'[1]aum (BBG)'!$A:$D,2,FALSE)),0)</f>
        <v>454269200.22964478</v>
      </c>
      <c r="S1069" s="6">
        <f ca="1">IFERROR(IF(AND(OR(P1069="Global X Investments Canada Inc",P1069="Fidelity Investments Canada ULC",P1069="3iQ Corp."), ISNUMBER(SEARCH("/U", A1069))), 0, VLOOKUP(A1069,'[1]fund_flow (BBG)'!$A:$D,2,FALSE)),0)</f>
        <v>3774462.5</v>
      </c>
      <c r="T1069" s="6">
        <f ca="1">IFERROR(IF(AND(OR(P1069="Global X Investments Canada Inc",P1069="Fidelity Investments Canada ULC",P1069="3iQ Corp."), ISNUMBER(SEARCH("/U", A1069))), 0, VLOOKUP(A1069,'[1]fund_flow (BBG)'!$A:$D,4,FALSE)),0)</f>
        <v>2981480.0000000424</v>
      </c>
      <c r="U1069" s="6">
        <f ca="1">IFERROR(IF(AND(OR(P1069="Global X Investments Canada Inc",P1069="Fidelity Investments Canada ULC",P1069="3iQ Corp."), ISNUMBER(SEARCH("/U", A1069))), 0, VLOOKUP(A1069,'[1]fund_flow (BBG)'!$E:$F,2,FALSE)),0)</f>
        <v>1491739.9999999683</v>
      </c>
      <c r="V1069" s="6">
        <f ca="1">IFERROR(IF(AND(OR(P1069="Global X Investments Canada Inc",P1069="Fidelity Investments Canada ULC",P1069="3iQ Corp."), ISNUMBER(SEARCH("/U", A1069))), 0, VLOOKUP(A1069,'[1]fund_flow (BBG)'!$G:$H,2,FALSE)),0)</f>
        <v>-76750</v>
      </c>
      <c r="W1069" s="6">
        <f ca="1">IFERROR(IF(AND(OR(P1069="Global X Investments Canada Inc",P1069="Fidelity Investments Canada ULC",P1069="3iQ Corp."), ISNUMBER(SEARCH("/U", A1069))), 0, VLOOKUP(A1069,'[1]fund_flow (BBG)'!$I:$J,2,FALSE)),0)</f>
        <v>-3582507.4999999981</v>
      </c>
      <c r="X1069" s="6">
        <f ca="1">IFERROR(VLOOKUP(A1069,'[1]num_trades (BBG)'!$A:$C,2,FALSE),0)</f>
        <v>312</v>
      </c>
      <c r="Y1069" s="6">
        <f ca="1">IFERROR(VLOOKUP(A1069,'[1]Turnover (BBG)'!$A:$C,2,FALSE),0)</f>
        <v>4832034.9000000004</v>
      </c>
      <c r="Z1069" s="6" t="str">
        <f>+IFERROR(IFERROR(VLOOKUP(M1069,'[1]Category Mapping'!A:B,2,0),VLOOKUP(N1069,'[1]Category Mapping'!A:B,2,0)),"Other")</f>
        <v>Equity Essential</v>
      </c>
      <c r="AA1069" s="7">
        <v>54611229.515075684</v>
      </c>
      <c r="AB1069" s="6"/>
    </row>
    <row r="1070" spans="1:28">
      <c r="A1070" t="s">
        <v>6496</v>
      </c>
      <c r="B1070">
        <v>1069</v>
      </c>
      <c r="C1070" t="s">
        <v>6497</v>
      </c>
      <c r="D1070" t="s">
        <v>6498</v>
      </c>
      <c r="E1070" s="5" t="s">
        <v>29</v>
      </c>
      <c r="F1070">
        <v>1</v>
      </c>
      <c r="G1070" t="s">
        <v>6499</v>
      </c>
      <c r="H1070" t="s">
        <v>6500</v>
      </c>
      <c r="I1070">
        <v>0.75</v>
      </c>
      <c r="J1070">
        <v>0.83</v>
      </c>
      <c r="K1070" s="5">
        <v>44286</v>
      </c>
      <c r="L1070" t="s">
        <v>32</v>
      </c>
      <c r="M1070" t="s">
        <v>109</v>
      </c>
      <c r="N1070" t="s">
        <v>115</v>
      </c>
      <c r="P1070" s="6" t="s">
        <v>2833</v>
      </c>
      <c r="Q1070" t="s">
        <v>6501</v>
      </c>
      <c r="R1070" s="6">
        <f ca="1">IFERROR(IF(AND(OR(P1070="Global X Investments Canada Inc",P1070="Fidelity Investments Canada ULC",P1070="3iQ Corp."), ISNUMBER(SEARCH("/U", A1070))), 0, VLOOKUP(A1070,'[1]aum (BBG)'!$A:$D,2,FALSE)),0)</f>
        <v>14460074.615478516</v>
      </c>
      <c r="S1070" s="6">
        <f ca="1">IFERROR(IF(AND(OR(P1070="Global X Investments Canada Inc",P1070="Fidelity Investments Canada ULC",P1070="3iQ Corp."), ISNUMBER(SEARCH("/U", A1070))), 0, VLOOKUP(A1070,'[1]fund_flow (BBG)'!$A:$D,2,FALSE)),0)</f>
        <v>0</v>
      </c>
      <c r="T1070" s="6">
        <f ca="1">IFERROR(IF(AND(OR(P1070="Global X Investments Canada Inc",P1070="Fidelity Investments Canada ULC",P1070="3iQ Corp."), ISNUMBER(SEARCH("/U", A1070))), 0, VLOOKUP(A1070,'[1]fund_flow (BBG)'!$A:$D,4,FALSE)),0)</f>
        <v>0</v>
      </c>
      <c r="U1070" s="6">
        <f ca="1">IFERROR(IF(AND(OR(P1070="Global X Investments Canada Inc",P1070="Fidelity Investments Canada ULC",P1070="3iQ Corp."), ISNUMBER(SEARCH("/U", A1070))), 0, VLOOKUP(A1070,'[1]fund_flow (BBG)'!$E:$F,2,FALSE)),0)</f>
        <v>0</v>
      </c>
      <c r="V1070" s="6">
        <f ca="1">IFERROR(IF(AND(OR(P1070="Global X Investments Canada Inc",P1070="Fidelity Investments Canada ULC",P1070="3iQ Corp."), ISNUMBER(SEARCH("/U", A1070))), 0, VLOOKUP(A1070,'[1]fund_flow (BBG)'!$G:$H,2,FALSE)),0)</f>
        <v>0</v>
      </c>
      <c r="W1070" s="6">
        <f ca="1">IFERROR(IF(AND(OR(P1070="Global X Investments Canada Inc",P1070="Fidelity Investments Canada ULC",P1070="3iQ Corp."), ISNUMBER(SEARCH("/U", A1070))), 0, VLOOKUP(A1070,'[1]fund_flow (BBG)'!$I:$J,2,FALSE)),0)</f>
        <v>0</v>
      </c>
      <c r="X1070" s="6">
        <f ca="1">IFERROR(VLOOKUP(A1070,'[1]num_trades (BBG)'!$A:$C,2,FALSE),0)</f>
        <v>120</v>
      </c>
      <c r="Y1070" s="6">
        <f ca="1">IFERROR(VLOOKUP(A1070,'[1]Turnover (BBG)'!$A:$C,2,FALSE),0)</f>
        <v>911357.13000000012</v>
      </c>
      <c r="Z1070" s="6" t="str">
        <f>+IFERROR(IFERROR(VLOOKUP(M1070,'[1]Category Mapping'!A:B,2,0),VLOOKUP(N1070,'[1]Category Mapping'!A:B,2,0)),"Other")</f>
        <v>Other</v>
      </c>
      <c r="AA1070" s="7">
        <v>7233210.1821899414</v>
      </c>
      <c r="AB1070" s="6"/>
    </row>
    <row r="1071" spans="1:28">
      <c r="A1071" t="s">
        <v>6502</v>
      </c>
      <c r="B1071">
        <v>1070</v>
      </c>
      <c r="C1071" t="s">
        <v>6503</v>
      </c>
      <c r="D1071" t="s">
        <v>6504</v>
      </c>
      <c r="E1071" s="5" t="s">
        <v>29</v>
      </c>
      <c r="F1071">
        <v>1</v>
      </c>
      <c r="G1071" t="s">
        <v>6505</v>
      </c>
      <c r="H1071" t="s">
        <v>6506</v>
      </c>
      <c r="I1071">
        <v>0.06</v>
      </c>
      <c r="J1071">
        <v>7.0000000000000007E-2</v>
      </c>
      <c r="K1071" s="5">
        <v>44286</v>
      </c>
      <c r="L1071" t="s">
        <v>32</v>
      </c>
      <c r="M1071" t="s">
        <v>42</v>
      </c>
      <c r="N1071" t="s">
        <v>43</v>
      </c>
      <c r="P1071" s="6" t="s">
        <v>4384</v>
      </c>
      <c r="Q1071" t="s">
        <v>6507</v>
      </c>
      <c r="R1071" s="6">
        <f ca="1">IFERROR(IF(AND(OR(P1071="Global X Investments Canada Inc",P1071="Fidelity Investments Canada ULC",P1071="3iQ Corp."), ISNUMBER(SEARCH("/U", A1071))), 0, VLOOKUP(A1071,'[1]aum (BBG)'!$A:$D,2,FALSE)),0)</f>
        <v>119182396.74568176</v>
      </c>
      <c r="S1071" s="6">
        <f ca="1">IFERROR(IF(AND(OR(P1071="Global X Investments Canada Inc",P1071="Fidelity Investments Canada ULC",P1071="3iQ Corp."), ISNUMBER(SEARCH("/U", A1071))), 0, VLOOKUP(A1071,'[1]fund_flow (BBG)'!$A:$D,2,FALSE)),0)</f>
        <v>1813719.9999999935</v>
      </c>
      <c r="T1071" s="6">
        <f ca="1">IFERROR(IF(AND(OR(P1071="Global X Investments Canada Inc",P1071="Fidelity Investments Canada ULC",P1071="3iQ Corp."), ISNUMBER(SEARCH("/U", A1071))), 0, VLOOKUP(A1071,'[1]fund_flow (BBG)'!$A:$D,4,FALSE)),0)</f>
        <v>0</v>
      </c>
      <c r="U1071" s="6">
        <f ca="1">IFERROR(IF(AND(OR(P1071="Global X Investments Canada Inc",P1071="Fidelity Investments Canada ULC",P1071="3iQ Corp."), ISNUMBER(SEARCH("/U", A1071))), 0, VLOOKUP(A1071,'[1]fund_flow (BBG)'!$E:$F,2,FALSE)),0)</f>
        <v>0</v>
      </c>
      <c r="V1071" s="6">
        <f ca="1">IFERROR(IF(AND(OR(P1071="Global X Investments Canada Inc",P1071="Fidelity Investments Canada ULC",P1071="3iQ Corp."), ISNUMBER(SEARCH("/U", A1071))), 0, VLOOKUP(A1071,'[1]fund_flow (BBG)'!$G:$H,2,FALSE)),0)</f>
        <v>1819840.0000000098</v>
      </c>
      <c r="W1071" s="6">
        <f ca="1">IFERROR(IF(AND(OR(P1071="Global X Investments Canada Inc",P1071="Fidelity Investments Canada ULC",P1071="3iQ Corp."), ISNUMBER(SEARCH("/U", A1071))), 0, VLOOKUP(A1071,'[1]fund_flow (BBG)'!$I:$J,2,FALSE)),0)</f>
        <v>7252759.9999999898</v>
      </c>
      <c r="X1071" s="6">
        <f ca="1">IFERROR(VLOOKUP(A1071,'[1]num_trades (BBG)'!$A:$C,2,FALSE),0)</f>
        <v>105</v>
      </c>
      <c r="Y1071" s="6">
        <f ca="1">IFERROR(VLOOKUP(A1071,'[1]Turnover (BBG)'!$A:$C,2,FALSE),0)</f>
        <v>1337315.2</v>
      </c>
      <c r="Z1071" s="6" t="str">
        <f>+IFERROR(IFERROR(VLOOKUP(M1071,'[1]Category Mapping'!A:B,2,0),VLOOKUP(N1071,'[1]Category Mapping'!A:B,2,0)),"Other")</f>
        <v>Other</v>
      </c>
      <c r="AA1071" s="7">
        <v>70580413.103103638</v>
      </c>
      <c r="AB1071" s="6"/>
    </row>
    <row r="1072" spans="1:28">
      <c r="A1072" t="s">
        <v>6508</v>
      </c>
      <c r="B1072">
        <v>1071</v>
      </c>
      <c r="C1072" t="s">
        <v>6509</v>
      </c>
      <c r="D1072" t="s">
        <v>6510</v>
      </c>
      <c r="E1072" s="5" t="s">
        <v>29</v>
      </c>
      <c r="F1072">
        <v>1</v>
      </c>
      <c r="G1072" t="s">
        <v>6511</v>
      </c>
      <c r="H1072" t="s">
        <v>6512</v>
      </c>
      <c r="I1072">
        <v>0.75</v>
      </c>
      <c r="J1072">
        <v>0.85</v>
      </c>
      <c r="K1072" s="5">
        <v>44286</v>
      </c>
      <c r="L1072" t="s">
        <v>32</v>
      </c>
      <c r="M1072" t="s">
        <v>170</v>
      </c>
      <c r="N1072" t="s">
        <v>171</v>
      </c>
      <c r="P1072" s="6" t="s">
        <v>2833</v>
      </c>
      <c r="Q1072" t="s">
        <v>6513</v>
      </c>
      <c r="R1072" s="6">
        <f ca="1">IFERROR(IF(AND(OR(P1072="Global X Investments Canada Inc",P1072="Fidelity Investments Canada ULC",P1072="3iQ Corp."), ISNUMBER(SEARCH("/U", A1072))), 0, VLOOKUP(A1072,'[1]aum (BBG)'!$A:$D,2,FALSE)),0)</f>
        <v>12382749.557495117</v>
      </c>
      <c r="S1072" s="6">
        <f ca="1">IFERROR(IF(AND(OR(P1072="Global X Investments Canada Inc",P1072="Fidelity Investments Canada ULC",P1072="3iQ Corp."), ISNUMBER(SEARCH("/U", A1072))), 0, VLOOKUP(A1072,'[1]fund_flow (BBG)'!$A:$D,2,FALSE)),0)</f>
        <v>0</v>
      </c>
      <c r="T1072" s="6">
        <f ca="1">IFERROR(IF(AND(OR(P1072="Global X Investments Canada Inc",P1072="Fidelity Investments Canada ULC",P1072="3iQ Corp."), ISNUMBER(SEARCH("/U", A1072))), 0, VLOOKUP(A1072,'[1]fund_flow (BBG)'!$A:$D,4,FALSE)),0)</f>
        <v>0</v>
      </c>
      <c r="U1072" s="6">
        <f ca="1">IFERROR(IF(AND(OR(P1072="Global X Investments Canada Inc",P1072="Fidelity Investments Canada ULC",P1072="3iQ Corp."), ISNUMBER(SEARCH("/U", A1072))), 0, VLOOKUP(A1072,'[1]fund_flow (BBG)'!$E:$F,2,FALSE)),0)</f>
        <v>0</v>
      </c>
      <c r="V1072" s="6">
        <f ca="1">IFERROR(IF(AND(OR(P1072="Global X Investments Canada Inc",P1072="Fidelity Investments Canada ULC",P1072="3iQ Corp."), ISNUMBER(SEARCH("/U", A1072))), 0, VLOOKUP(A1072,'[1]fund_flow (BBG)'!$G:$H,2,FALSE)),0)</f>
        <v>0</v>
      </c>
      <c r="W1072" s="6">
        <f ca="1">IFERROR(IF(AND(OR(P1072="Global X Investments Canada Inc",P1072="Fidelity Investments Canada ULC",P1072="3iQ Corp."), ISNUMBER(SEARCH("/U", A1072))), 0, VLOOKUP(A1072,'[1]fund_flow (BBG)'!$I:$J,2,FALSE)),0)</f>
        <v>0</v>
      </c>
      <c r="X1072" s="6">
        <f ca="1">IFERROR(VLOOKUP(A1072,'[1]num_trades (BBG)'!$A:$C,2,FALSE),0)</f>
        <v>43</v>
      </c>
      <c r="Y1072" s="6">
        <f ca="1">IFERROR(VLOOKUP(A1072,'[1]Turnover (BBG)'!$A:$C,2,FALSE),0)</f>
        <v>345526.34</v>
      </c>
      <c r="Z1072" s="6" t="str">
        <f>+IFERROR(IFERROR(VLOOKUP(M1072,'[1]Category Mapping'!A:B,2,0),VLOOKUP(N1072,'[1]Category Mapping'!A:B,2,0)),"Other")</f>
        <v>Asset Allocation</v>
      </c>
      <c r="AA1072" s="7">
        <v>10796179.914474487</v>
      </c>
      <c r="AB1072" s="6"/>
    </row>
    <row r="1073" spans="1:28">
      <c r="A1073" t="s">
        <v>6514</v>
      </c>
      <c r="B1073">
        <v>1072</v>
      </c>
      <c r="C1073" t="s">
        <v>6515</v>
      </c>
      <c r="D1073" t="s">
        <v>6516</v>
      </c>
      <c r="E1073" s="5">
        <v>44760</v>
      </c>
      <c r="F1073">
        <v>1</v>
      </c>
      <c r="G1073" t="s">
        <v>6517</v>
      </c>
      <c r="H1073" t="s">
        <v>6518</v>
      </c>
      <c r="I1073">
        <v>0.5</v>
      </c>
      <c r="J1073">
        <v>0.56999999999999995</v>
      </c>
      <c r="K1073" s="5">
        <v>44287</v>
      </c>
      <c r="L1073" t="s">
        <v>32</v>
      </c>
      <c r="M1073" t="s">
        <v>142</v>
      </c>
      <c r="N1073" t="s">
        <v>6466</v>
      </c>
      <c r="P1073" s="6" t="s">
        <v>1906</v>
      </c>
      <c r="Q1073" t="s">
        <v>6519</v>
      </c>
      <c r="R1073" s="6">
        <f ca="1">IFERROR(IF(AND(OR(P1073="Global X Investments Canada Inc",P1073="Fidelity Investments Canada ULC",P1073="3iQ Corp."), ISNUMBER(SEARCH("/U", A1073))), 0, VLOOKUP(A1073,'[1]aum (BBG)'!$A:$D,2,FALSE)),0)</f>
        <v>0</v>
      </c>
      <c r="S1073" s="6">
        <f ca="1">IFERROR(IF(AND(OR(P1073="Global X Investments Canada Inc",P1073="Fidelity Investments Canada ULC",P1073="3iQ Corp."), ISNUMBER(SEARCH("/U", A1073))), 0, VLOOKUP(A1073,'[1]fund_flow (BBG)'!$A:$D,2,FALSE)),0)</f>
        <v>0</v>
      </c>
      <c r="T1073" s="6">
        <f ca="1">IFERROR(IF(AND(OR(P1073="Global X Investments Canada Inc",P1073="Fidelity Investments Canada ULC",P1073="3iQ Corp."), ISNUMBER(SEARCH("/U", A1073))), 0, VLOOKUP(A1073,'[1]fund_flow (BBG)'!$A:$D,4,FALSE)),0)</f>
        <v>0</v>
      </c>
      <c r="U1073" s="6">
        <f ca="1">IFERROR(IF(AND(OR(P1073="Global X Investments Canada Inc",P1073="Fidelity Investments Canada ULC",P1073="3iQ Corp."), ISNUMBER(SEARCH("/U", A1073))), 0, VLOOKUP(A1073,'[1]fund_flow (BBG)'!$E:$F,2,FALSE)),0)</f>
        <v>0</v>
      </c>
      <c r="V1073" s="6">
        <f ca="1">IFERROR(IF(AND(OR(P1073="Global X Investments Canada Inc",P1073="Fidelity Investments Canada ULC",P1073="3iQ Corp."), ISNUMBER(SEARCH("/U", A1073))), 0, VLOOKUP(A1073,'[1]fund_flow (BBG)'!$G:$H,2,FALSE)),0)</f>
        <v>0</v>
      </c>
      <c r="W1073" s="6">
        <f ca="1">IFERROR(IF(AND(OR(P1073="Global X Investments Canada Inc",P1073="Fidelity Investments Canada ULC",P1073="3iQ Corp."), ISNUMBER(SEARCH("/U", A1073))), 0, VLOOKUP(A1073,'[1]fund_flow (BBG)'!$I:$J,2,FALSE)),0)</f>
        <v>0</v>
      </c>
      <c r="X1073" s="6">
        <f ca="1">IFERROR(VLOOKUP(A1073,'[1]num_trades (BBG)'!$A:$C,2,FALSE),0)</f>
        <v>0</v>
      </c>
      <c r="Y1073" s="6">
        <f ca="1">IFERROR(VLOOKUP(A1073,'[1]Turnover (BBG)'!$A:$C,2,FALSE),0)</f>
        <v>0</v>
      </c>
      <c r="Z1073" s="6" t="str">
        <f>+IFERROR(IFERROR(VLOOKUP(M1073,'[1]Category Mapping'!A:B,2,0),VLOOKUP(N1073,'[1]Category Mapping'!A:B,2,0)),"Other")</f>
        <v>Other</v>
      </c>
      <c r="AA1073" s="7">
        <v>0</v>
      </c>
      <c r="AB1073" s="6"/>
    </row>
    <row r="1074" spans="1:28">
      <c r="A1074" t="s">
        <v>6520</v>
      </c>
      <c r="B1074">
        <v>1073</v>
      </c>
      <c r="C1074" t="s">
        <v>6521</v>
      </c>
      <c r="D1074" t="s">
        <v>6516</v>
      </c>
      <c r="E1074" s="5">
        <v>44760</v>
      </c>
      <c r="F1074">
        <v>1</v>
      </c>
      <c r="G1074" t="s">
        <v>6522</v>
      </c>
      <c r="H1074" t="s">
        <v>6523</v>
      </c>
      <c r="I1074">
        <v>0.5</v>
      </c>
      <c r="J1074">
        <v>0.56999999999999995</v>
      </c>
      <c r="K1074" s="5">
        <v>44287</v>
      </c>
      <c r="L1074" t="s">
        <v>32</v>
      </c>
      <c r="M1074" t="s">
        <v>142</v>
      </c>
      <c r="N1074" t="s">
        <v>6466</v>
      </c>
      <c r="P1074" s="6" t="s">
        <v>1906</v>
      </c>
      <c r="Q1074" t="s">
        <v>6524</v>
      </c>
      <c r="R1074" s="6">
        <f ca="1">IFERROR(IF(AND(OR(P1074="Global X Investments Canada Inc",P1074="Fidelity Investments Canada ULC",P1074="3iQ Corp."), ISNUMBER(SEARCH("/U", A1074))), 0, VLOOKUP(A1074,'[1]aum (BBG)'!$A:$D,2,FALSE)),0)</f>
        <v>0</v>
      </c>
      <c r="S1074" s="6">
        <f ca="1">IFERROR(IF(AND(OR(P1074="Global X Investments Canada Inc",P1074="Fidelity Investments Canada ULC",P1074="3iQ Corp."), ISNUMBER(SEARCH("/U", A1074))), 0, VLOOKUP(A1074,'[1]fund_flow (BBG)'!$A:$D,2,FALSE)),0)</f>
        <v>0</v>
      </c>
      <c r="T1074" s="6">
        <f ca="1">IFERROR(IF(AND(OR(P1074="Global X Investments Canada Inc",P1074="Fidelity Investments Canada ULC",P1074="3iQ Corp."), ISNUMBER(SEARCH("/U", A1074))), 0, VLOOKUP(A1074,'[1]fund_flow (BBG)'!$A:$D,4,FALSE)),0)</f>
        <v>0</v>
      </c>
      <c r="U1074" s="6">
        <f ca="1">IFERROR(IF(AND(OR(P1074="Global X Investments Canada Inc",P1074="Fidelity Investments Canada ULC",P1074="3iQ Corp."), ISNUMBER(SEARCH("/U", A1074))), 0, VLOOKUP(A1074,'[1]fund_flow (BBG)'!$E:$F,2,FALSE)),0)</f>
        <v>0</v>
      </c>
      <c r="V1074" s="6">
        <f ca="1">IFERROR(IF(AND(OR(P1074="Global X Investments Canada Inc",P1074="Fidelity Investments Canada ULC",P1074="3iQ Corp."), ISNUMBER(SEARCH("/U", A1074))), 0, VLOOKUP(A1074,'[1]fund_flow (BBG)'!$G:$H,2,FALSE)),0)</f>
        <v>0</v>
      </c>
      <c r="W1074" s="6">
        <f ca="1">IFERROR(IF(AND(OR(P1074="Global X Investments Canada Inc",P1074="Fidelity Investments Canada ULC",P1074="3iQ Corp."), ISNUMBER(SEARCH("/U", A1074))), 0, VLOOKUP(A1074,'[1]fund_flow (BBG)'!$I:$J,2,FALSE)),0)</f>
        <v>0</v>
      </c>
      <c r="X1074" s="6">
        <f ca="1">IFERROR(VLOOKUP(A1074,'[1]num_trades (BBG)'!$A:$C,2,FALSE),0)</f>
        <v>0</v>
      </c>
      <c r="Y1074" s="6">
        <f ca="1">IFERROR(VLOOKUP(A1074,'[1]Turnover (BBG)'!$A:$C,2,FALSE),0)</f>
        <v>0</v>
      </c>
      <c r="Z1074" s="6" t="str">
        <f>+IFERROR(IFERROR(VLOOKUP(M1074,'[1]Category Mapping'!A:B,2,0),VLOOKUP(N1074,'[1]Category Mapping'!A:B,2,0)),"Other")</f>
        <v>Other</v>
      </c>
      <c r="AA1074" s="7">
        <v>0</v>
      </c>
      <c r="AB1074" s="6"/>
    </row>
    <row r="1075" spans="1:28">
      <c r="A1075" t="s">
        <v>6525</v>
      </c>
      <c r="B1075">
        <v>1074</v>
      </c>
      <c r="C1075" t="s">
        <v>6526</v>
      </c>
      <c r="D1075" t="s">
        <v>6527</v>
      </c>
      <c r="E1075" s="9">
        <v>45379</v>
      </c>
      <c r="F1075">
        <v>2</v>
      </c>
      <c r="G1075" t="s">
        <v>6528</v>
      </c>
      <c r="H1075" t="s">
        <v>6529</v>
      </c>
      <c r="I1075">
        <v>0.45</v>
      </c>
      <c r="J1075">
        <v>0.55000000000000004</v>
      </c>
      <c r="K1075" s="5">
        <v>44299</v>
      </c>
      <c r="L1075" t="s">
        <v>32</v>
      </c>
      <c r="M1075" t="s">
        <v>94</v>
      </c>
      <c r="N1075" t="s">
        <v>79</v>
      </c>
      <c r="P1075" s="6" t="s">
        <v>233</v>
      </c>
      <c r="Q1075" t="s">
        <v>6530</v>
      </c>
      <c r="R1075" s="6">
        <f ca="1">IFERROR(IF(AND(OR(P1075="Global X Investments Canada Inc",P1075="Fidelity Investments Canada ULC",P1075="3iQ Corp."), ISNUMBER(SEARCH("/U", A1075))), 0, VLOOKUP(A1075,'[1]aum (BBG)'!$A:$D,2,FALSE)),0)</f>
        <v>0</v>
      </c>
      <c r="S1075" s="6">
        <f ca="1">IFERROR(IF(AND(OR(P1075="Global X Investments Canada Inc",P1075="Fidelity Investments Canada ULC",P1075="3iQ Corp."), ISNUMBER(SEARCH("/U", A1075))), 0, VLOOKUP(A1075,'[1]fund_flow (BBG)'!$A:$D,2,FALSE)),0)</f>
        <v>0</v>
      </c>
      <c r="T1075" s="6">
        <f ca="1">IFERROR(IF(AND(OR(P1075="Global X Investments Canada Inc",P1075="Fidelity Investments Canada ULC",P1075="3iQ Corp."), ISNUMBER(SEARCH("/U", A1075))), 0, VLOOKUP(A1075,'[1]fund_flow (BBG)'!$A:$D,4,FALSE)),0)</f>
        <v>0</v>
      </c>
      <c r="U1075" s="6">
        <f ca="1">IFERROR(IF(AND(OR(P1075="Global X Investments Canada Inc",P1075="Fidelity Investments Canada ULC",P1075="3iQ Corp."), ISNUMBER(SEARCH("/U", A1075))), 0, VLOOKUP(A1075,'[1]fund_flow (BBG)'!$E:$F,2,FALSE)),0)</f>
        <v>0</v>
      </c>
      <c r="V1075" s="6">
        <f ca="1">IFERROR(IF(AND(OR(P1075="Global X Investments Canada Inc",P1075="Fidelity Investments Canada ULC",P1075="3iQ Corp."), ISNUMBER(SEARCH("/U", A1075))), 0, VLOOKUP(A1075,'[1]fund_flow (BBG)'!$G:$H,2,FALSE)),0)</f>
        <v>0</v>
      </c>
      <c r="W1075" s="6">
        <f ca="1">IFERROR(IF(AND(OR(P1075="Global X Investments Canada Inc",P1075="Fidelity Investments Canada ULC",P1075="3iQ Corp."), ISNUMBER(SEARCH("/U", A1075))), 0, VLOOKUP(A1075,'[1]fund_flow (BBG)'!$I:$J,2,FALSE)),0)</f>
        <v>0</v>
      </c>
      <c r="X1075" s="6">
        <f ca="1">IFERROR(VLOOKUP(A1075,'[1]num_trades (BBG)'!$A:$C,2,FALSE),0)</f>
        <v>0</v>
      </c>
      <c r="Y1075" s="6">
        <f ca="1">IFERROR(VLOOKUP(A1075,'[1]Turnover (BBG)'!$A:$C,2,FALSE),0)</f>
        <v>0</v>
      </c>
      <c r="Z1075" s="6" t="str">
        <f>+IFERROR(IFERROR(VLOOKUP(M1075,'[1]Category Mapping'!A:B,2,0),VLOOKUP(N1075,'[1]Category Mapping'!A:B,2,0)),"Other")</f>
        <v>Global Sector Equity</v>
      </c>
      <c r="AA1075" s="7">
        <v>0</v>
      </c>
      <c r="AB1075" s="6"/>
    </row>
    <row r="1076" spans="1:28">
      <c r="A1076" t="s">
        <v>6531</v>
      </c>
      <c r="B1076">
        <v>1075</v>
      </c>
      <c r="C1076" t="s">
        <v>6532</v>
      </c>
      <c r="D1076" t="s">
        <v>6533</v>
      </c>
      <c r="E1076" s="9">
        <v>45379</v>
      </c>
      <c r="F1076">
        <v>2</v>
      </c>
      <c r="G1076" t="s">
        <v>6528</v>
      </c>
      <c r="H1076" t="s">
        <v>6529</v>
      </c>
      <c r="I1076">
        <v>0.45</v>
      </c>
      <c r="J1076">
        <v>0.55000000000000004</v>
      </c>
      <c r="K1076" s="5">
        <v>44299</v>
      </c>
      <c r="L1076" t="s">
        <v>32</v>
      </c>
      <c r="M1076" t="s">
        <v>94</v>
      </c>
      <c r="N1076" t="s">
        <v>79</v>
      </c>
      <c r="P1076" s="6" t="s">
        <v>233</v>
      </c>
      <c r="Q1076" t="s">
        <v>6534</v>
      </c>
      <c r="R1076" s="6">
        <f>IFERROR(IF(AND(OR(P1076="Global X Investments Canada Inc",P1076="Fidelity Investments Canada ULC",P1076="3iQ Corp."), ISNUMBER(SEARCH("/U", A1076))), 0, VLOOKUP(A1076,'[1]aum (BBG)'!$A:$D,2,FALSE)),0)</f>
        <v>0</v>
      </c>
      <c r="S1076" s="6">
        <f>IFERROR(IF(AND(OR(P1076="Global X Investments Canada Inc",P1076="Fidelity Investments Canada ULC",P1076="3iQ Corp."), ISNUMBER(SEARCH("/U", A1076))), 0, VLOOKUP(A1076,'[1]fund_flow (BBG)'!$A:$D,2,FALSE)),0)</f>
        <v>0</v>
      </c>
      <c r="T1076" s="6">
        <f>IFERROR(IF(AND(OR(P1076="Global X Investments Canada Inc",P1076="Fidelity Investments Canada ULC",P1076="3iQ Corp."), ISNUMBER(SEARCH("/U", A1076))), 0, VLOOKUP(A1076,'[1]fund_flow (BBG)'!$A:$D,4,FALSE)),0)</f>
        <v>0</v>
      </c>
      <c r="U1076" s="6">
        <f>IFERROR(IF(AND(OR(P1076="Global X Investments Canada Inc",P1076="Fidelity Investments Canada ULC",P1076="3iQ Corp."), ISNUMBER(SEARCH("/U", A1076))), 0, VLOOKUP(A1076,'[1]fund_flow (BBG)'!$E:$F,2,FALSE)),0)</f>
        <v>0</v>
      </c>
      <c r="V1076" s="6">
        <f>IFERROR(IF(AND(OR(P1076="Global X Investments Canada Inc",P1076="Fidelity Investments Canada ULC",P1076="3iQ Corp."), ISNUMBER(SEARCH("/U", A1076))), 0, VLOOKUP(A1076,'[1]fund_flow (BBG)'!$G:$H,2,FALSE)),0)</f>
        <v>0</v>
      </c>
      <c r="W1076" s="6">
        <f>IFERROR(IF(AND(OR(P1076="Global X Investments Canada Inc",P1076="Fidelity Investments Canada ULC",P1076="3iQ Corp."), ISNUMBER(SEARCH("/U", A1076))), 0, VLOOKUP(A1076,'[1]fund_flow (BBG)'!$I:$J,2,FALSE)),0)</f>
        <v>0</v>
      </c>
      <c r="X1076" s="6">
        <f ca="1">IFERROR(VLOOKUP(A1076,'[1]num_trades (BBG)'!$A:$C,2,FALSE),0)</f>
        <v>0</v>
      </c>
      <c r="Y1076" s="6">
        <f ca="1">IFERROR(VLOOKUP(A1076,'[1]Turnover (BBG)'!$A:$C,2,FALSE),0)</f>
        <v>0</v>
      </c>
      <c r="Z1076" s="6" t="str">
        <f>+IFERROR(IFERROR(VLOOKUP(M1076,'[1]Category Mapping'!A:B,2,0),VLOOKUP(N1076,'[1]Category Mapping'!A:B,2,0)),"Other")</f>
        <v>Global Sector Equity</v>
      </c>
      <c r="AA1076" s="7">
        <v>0</v>
      </c>
      <c r="AB1076" s="6"/>
    </row>
    <row r="1077" spans="1:28">
      <c r="A1077" t="s">
        <v>6535</v>
      </c>
      <c r="B1077">
        <v>1076</v>
      </c>
      <c r="C1077" t="s">
        <v>6536</v>
      </c>
      <c r="D1077" t="s">
        <v>6537</v>
      </c>
      <c r="E1077" s="5" t="s">
        <v>29</v>
      </c>
      <c r="F1077">
        <v>1</v>
      </c>
      <c r="G1077" t="s">
        <v>6538</v>
      </c>
      <c r="H1077" t="s">
        <v>6539</v>
      </c>
      <c r="I1077">
        <v>0.35</v>
      </c>
      <c r="J1077">
        <v>0.38</v>
      </c>
      <c r="K1077" s="5">
        <v>44300</v>
      </c>
      <c r="L1077" t="s">
        <v>32</v>
      </c>
      <c r="M1077" t="s">
        <v>94</v>
      </c>
      <c r="N1077" t="s">
        <v>781</v>
      </c>
      <c r="P1077" s="6" t="s">
        <v>2540</v>
      </c>
      <c r="Q1077" t="s">
        <v>6540</v>
      </c>
      <c r="R1077" s="6">
        <f ca="1">IFERROR(IF(AND(OR(P1077="Global X Investments Canada Inc",P1077="Fidelity Investments Canada ULC",P1077="3iQ Corp."), ISNUMBER(SEARCH("/U", A1077))), 0, VLOOKUP(A1077,'[1]aum (BBG)'!$A:$D,2,FALSE)),0)</f>
        <v>103558133.69750977</v>
      </c>
      <c r="S1077" s="6">
        <f ca="1">IFERROR(IF(AND(OR(P1077="Global X Investments Canada Inc",P1077="Fidelity Investments Canada ULC",P1077="3iQ Corp."), ISNUMBER(SEARCH("/U", A1077))), 0, VLOOKUP(A1077,'[1]fund_flow (BBG)'!$A:$D,2,FALSE)),0)</f>
        <v>0</v>
      </c>
      <c r="T1077" s="6">
        <f ca="1">IFERROR(IF(AND(OR(P1077="Global X Investments Canada Inc",P1077="Fidelity Investments Canada ULC",P1077="3iQ Corp."), ISNUMBER(SEARCH("/U", A1077))), 0, VLOOKUP(A1077,'[1]fund_flow (BBG)'!$A:$D,4,FALSE)),0)</f>
        <v>983594.63099999656</v>
      </c>
      <c r="U1077" s="6">
        <f ca="1">IFERROR(IF(AND(OR(P1077="Global X Investments Canada Inc",P1077="Fidelity Investments Canada ULC",P1077="3iQ Corp."), ISNUMBER(SEARCH("/U", A1077))), 0, VLOOKUP(A1077,'[1]fund_flow (BBG)'!$E:$F,2,FALSE)),0)</f>
        <v>2013334.9230000107</v>
      </c>
      <c r="V1077" s="6">
        <f ca="1">IFERROR(IF(AND(OR(P1077="Global X Investments Canada Inc",P1077="Fidelity Investments Canada ULC",P1077="3iQ Corp."), ISNUMBER(SEARCH("/U", A1077))), 0, VLOOKUP(A1077,'[1]fund_flow (BBG)'!$G:$H,2,FALSE)),0)</f>
        <v>5094096.4550000001</v>
      </c>
      <c r="W1077" s="6">
        <f ca="1">IFERROR(IF(AND(OR(P1077="Global X Investments Canada Inc",P1077="Fidelity Investments Canada ULC",P1077="3iQ Corp."), ISNUMBER(SEARCH("/U", A1077))), 0, VLOOKUP(A1077,'[1]fund_flow (BBG)'!$I:$J,2,FALSE)),0)</f>
        <v>7133497.5160000091</v>
      </c>
      <c r="X1077" s="6">
        <f ca="1">IFERROR(VLOOKUP(A1077,'[1]num_trades (BBG)'!$A:$C,2,FALSE),0)</f>
        <v>845</v>
      </c>
      <c r="Y1077" s="6">
        <f ca="1">IFERROR(VLOOKUP(A1077,'[1]Turnover (BBG)'!$A:$C,2,FALSE),0)</f>
        <v>3238634.8</v>
      </c>
      <c r="Z1077" s="6" t="str">
        <f>+IFERROR(IFERROR(VLOOKUP(M1077,'[1]Category Mapping'!A:B,2,0),VLOOKUP(N1077,'[1]Category Mapping'!A:B,2,0)),"Other")</f>
        <v>Global Sector Equity</v>
      </c>
      <c r="AA1077" s="7">
        <v>84627714.920043945</v>
      </c>
      <c r="AB1077" s="6"/>
    </row>
    <row r="1078" spans="1:28">
      <c r="A1078" t="s">
        <v>6541</v>
      </c>
      <c r="B1078">
        <v>1077</v>
      </c>
      <c r="C1078" t="s">
        <v>6542</v>
      </c>
      <c r="D1078" t="s">
        <v>6543</v>
      </c>
      <c r="E1078" s="5" t="s">
        <v>29</v>
      </c>
      <c r="F1078">
        <v>2</v>
      </c>
      <c r="G1078" t="s">
        <v>6544</v>
      </c>
      <c r="H1078" t="s">
        <v>6545</v>
      </c>
      <c r="I1078">
        <v>1.45</v>
      </c>
      <c r="J1078">
        <v>1.86</v>
      </c>
      <c r="K1078" s="5">
        <v>44301</v>
      </c>
      <c r="L1078" t="s">
        <v>819</v>
      </c>
      <c r="M1078" t="s">
        <v>6344</v>
      </c>
      <c r="N1078" t="s">
        <v>6345</v>
      </c>
      <c r="P1078" s="6" t="s">
        <v>233</v>
      </c>
      <c r="Q1078" t="s">
        <v>6546</v>
      </c>
      <c r="R1078" s="6">
        <f ca="1">IFERROR(IF(AND(OR(P1078="Global X Investments Canada Inc",P1078="Fidelity Investments Canada ULC",P1078="3iQ Corp."), ISNUMBER(SEARCH("/U", A1078))), 0, VLOOKUP(A1078,'[1]aum (BBG)'!$A:$D,2,FALSE)),0)</f>
        <v>26677971.203523636</v>
      </c>
      <c r="S1078" s="6">
        <f ca="1">IFERROR(IF(AND(OR(P1078="Global X Investments Canada Inc",P1078="Fidelity Investments Canada ULC",P1078="3iQ Corp."), ISNUMBER(SEARCH("/U", A1078))), 0, VLOOKUP(A1078,'[1]fund_flow (BBG)'!$A:$D,2,FALSE)),0)</f>
        <v>1973459.8399999985</v>
      </c>
      <c r="T1078" s="6">
        <f ca="1">IFERROR(IF(AND(OR(P1078="Global X Investments Canada Inc",P1078="Fidelity Investments Canada ULC",P1078="3iQ Corp."), ISNUMBER(SEARCH("/U", A1078))), 0, VLOOKUP(A1078,'[1]fund_flow (BBG)'!$A:$D,4,FALSE)),0)</f>
        <v>-43912.590250000183</v>
      </c>
      <c r="U1078" s="6">
        <f ca="1">IFERROR(IF(AND(OR(P1078="Global X Investments Canada Inc",P1078="Fidelity Investments Canada ULC",P1078="3iQ Corp."), ISNUMBER(SEARCH("/U", A1078))), 0, VLOOKUP(A1078,'[1]fund_flow (BBG)'!$E:$F,2,FALSE)),0)</f>
        <v>487883.07499999809</v>
      </c>
      <c r="V1078" s="6">
        <f ca="1">IFERROR(IF(AND(OR(P1078="Global X Investments Canada Inc",P1078="Fidelity Investments Canada ULC",P1078="3iQ Corp."), ISNUMBER(SEARCH("/U", A1078))), 0, VLOOKUP(A1078,'[1]fund_flow (BBG)'!$G:$H,2,FALSE)),0)</f>
        <v>-903744.34225000069</v>
      </c>
      <c r="W1078" s="6">
        <f ca="1">IFERROR(IF(AND(OR(P1078="Global X Investments Canada Inc",P1078="Fidelity Investments Canada ULC",P1078="3iQ Corp."), ISNUMBER(SEARCH("/U", A1078))), 0, VLOOKUP(A1078,'[1]fund_flow (BBG)'!$I:$J,2,FALSE)),0)</f>
        <v>1021344.5592499977</v>
      </c>
      <c r="X1078" s="6">
        <f ca="1">IFERROR(VLOOKUP(A1078,'[1]num_trades (BBG)'!$A:$C,2,FALSE),0)</f>
        <v>8793</v>
      </c>
      <c r="Y1078" s="6">
        <f ca="1">IFERROR(VLOOKUP(A1078,'[1]Turnover (BBG)'!$A:$C,2,FALSE),0)</f>
        <v>67047362</v>
      </c>
      <c r="Z1078" s="6" t="str">
        <f>+IFERROR(IFERROR(VLOOKUP(M1078,'[1]Category Mapping'!A:B,2,0),VLOOKUP(N1078,'[1]Category Mapping'!A:B,2,0)),"Other")</f>
        <v>Other</v>
      </c>
      <c r="AA1078" s="7">
        <v>15580322.254663467</v>
      </c>
      <c r="AB1078" s="6"/>
    </row>
    <row r="1079" spans="1:28">
      <c r="A1079" t="s">
        <v>6547</v>
      </c>
      <c r="B1079">
        <v>1078</v>
      </c>
      <c r="C1079" t="s">
        <v>6548</v>
      </c>
      <c r="D1079" t="s">
        <v>6549</v>
      </c>
      <c r="E1079" s="5" t="s">
        <v>29</v>
      </c>
      <c r="F1079">
        <v>2</v>
      </c>
      <c r="G1079" t="s">
        <v>6544</v>
      </c>
      <c r="H1079" t="s">
        <v>6545</v>
      </c>
      <c r="I1079">
        <v>1.45</v>
      </c>
      <c r="J1079">
        <v>1.86</v>
      </c>
      <c r="K1079" s="5">
        <v>44301</v>
      </c>
      <c r="L1079" t="s">
        <v>819</v>
      </c>
      <c r="M1079" t="s">
        <v>6344</v>
      </c>
      <c r="N1079" t="s">
        <v>6345</v>
      </c>
      <c r="P1079" s="6" t="s">
        <v>233</v>
      </c>
      <c r="Q1079" t="s">
        <v>6550</v>
      </c>
      <c r="R1079" s="6">
        <f>IFERROR(IF(AND(OR(P1079="Global X Investments Canada Inc",P1079="Fidelity Investments Canada ULC",P1079="3iQ Corp."), ISNUMBER(SEARCH("/U", A1079))), 0, VLOOKUP(A1079,'[1]aum (BBG)'!$A:$D,2,FALSE)),0)</f>
        <v>0</v>
      </c>
      <c r="S1079" s="6">
        <f>IFERROR(IF(AND(OR(P1079="Global X Investments Canada Inc",P1079="Fidelity Investments Canada ULC",P1079="3iQ Corp."), ISNUMBER(SEARCH("/U", A1079))), 0, VLOOKUP(A1079,'[1]fund_flow (BBG)'!$A:$D,2,FALSE)),0)</f>
        <v>0</v>
      </c>
      <c r="T1079" s="6">
        <f>IFERROR(IF(AND(OR(P1079="Global X Investments Canada Inc",P1079="Fidelity Investments Canada ULC",P1079="3iQ Corp."), ISNUMBER(SEARCH("/U", A1079))), 0, VLOOKUP(A1079,'[1]fund_flow (BBG)'!$A:$D,4,FALSE)),0)</f>
        <v>0</v>
      </c>
      <c r="U1079" s="6">
        <f>IFERROR(IF(AND(OR(P1079="Global X Investments Canada Inc",P1079="Fidelity Investments Canada ULC",P1079="3iQ Corp."), ISNUMBER(SEARCH("/U", A1079))), 0, VLOOKUP(A1079,'[1]fund_flow (BBG)'!$E:$F,2,FALSE)),0)</f>
        <v>0</v>
      </c>
      <c r="V1079" s="6">
        <f>IFERROR(IF(AND(OR(P1079="Global X Investments Canada Inc",P1079="Fidelity Investments Canada ULC",P1079="3iQ Corp."), ISNUMBER(SEARCH("/U", A1079))), 0, VLOOKUP(A1079,'[1]fund_flow (BBG)'!$G:$H,2,FALSE)),0)</f>
        <v>0</v>
      </c>
      <c r="W1079" s="6">
        <f>IFERROR(IF(AND(OR(P1079="Global X Investments Canada Inc",P1079="Fidelity Investments Canada ULC",P1079="3iQ Corp."), ISNUMBER(SEARCH("/U", A1079))), 0, VLOOKUP(A1079,'[1]fund_flow (BBG)'!$I:$J,2,FALSE)),0)</f>
        <v>0</v>
      </c>
      <c r="X1079" s="6">
        <f ca="1">IFERROR(VLOOKUP(A1079,'[1]num_trades (BBG)'!$A:$C,2,FALSE),0)</f>
        <v>271</v>
      </c>
      <c r="Y1079" s="6">
        <f ca="1">IFERROR(VLOOKUP(A1079,'[1]Turnover (BBG)'!$A:$C,2,FALSE),0)</f>
        <v>9371294.5</v>
      </c>
      <c r="Z1079" s="6" t="str">
        <f>+IFERROR(IFERROR(VLOOKUP(M1079,'[1]Category Mapping'!A:B,2,0),VLOOKUP(N1079,'[1]Category Mapping'!A:B,2,0)),"Other")</f>
        <v>Other</v>
      </c>
      <c r="AA1079" s="7">
        <v>0</v>
      </c>
      <c r="AB1079" s="6"/>
    </row>
    <row r="1080" spans="1:28">
      <c r="A1080" t="s">
        <v>6551</v>
      </c>
      <c r="B1080">
        <v>1079</v>
      </c>
      <c r="C1080" t="s">
        <v>6552</v>
      </c>
      <c r="D1080" t="s">
        <v>6553</v>
      </c>
      <c r="E1080" s="5">
        <v>45026</v>
      </c>
      <c r="F1080">
        <v>2</v>
      </c>
      <c r="G1080" t="s">
        <v>6554</v>
      </c>
      <c r="H1080" t="s">
        <v>6555</v>
      </c>
      <c r="I1080">
        <v>1</v>
      </c>
      <c r="J1080">
        <v>1.39</v>
      </c>
      <c r="K1080" s="5">
        <v>44301</v>
      </c>
      <c r="L1080" t="s">
        <v>819</v>
      </c>
      <c r="M1080" t="s">
        <v>6344</v>
      </c>
      <c r="N1080" t="s">
        <v>6345</v>
      </c>
      <c r="P1080" s="6" t="s">
        <v>233</v>
      </c>
      <c r="Q1080" t="s">
        <v>6556</v>
      </c>
      <c r="R1080" s="6">
        <f ca="1">IFERROR(IF(AND(OR(P1080="Global X Investments Canada Inc",P1080="Fidelity Investments Canada ULC",P1080="3iQ Corp."), ISNUMBER(SEARCH("/U", A1080))), 0, VLOOKUP(A1080,'[1]aum (BBG)'!$A:$D,2,FALSE)),0)</f>
        <v>0</v>
      </c>
      <c r="S1080" s="6">
        <f ca="1">IFERROR(IF(AND(OR(P1080="Global X Investments Canada Inc",P1080="Fidelity Investments Canada ULC",P1080="3iQ Corp."), ISNUMBER(SEARCH("/U", A1080))), 0, VLOOKUP(A1080,'[1]fund_flow (BBG)'!$A:$D,2,FALSE)),0)</f>
        <v>0</v>
      </c>
      <c r="T1080" s="6">
        <f ca="1">IFERROR(IF(AND(OR(P1080="Global X Investments Canada Inc",P1080="Fidelity Investments Canada ULC",P1080="3iQ Corp."), ISNUMBER(SEARCH("/U", A1080))), 0, VLOOKUP(A1080,'[1]fund_flow (BBG)'!$A:$D,4,FALSE)),0)</f>
        <v>0</v>
      </c>
      <c r="U1080" s="6">
        <f ca="1">IFERROR(IF(AND(OR(P1080="Global X Investments Canada Inc",P1080="Fidelity Investments Canada ULC",P1080="3iQ Corp."), ISNUMBER(SEARCH("/U", A1080))), 0, VLOOKUP(A1080,'[1]fund_flow (BBG)'!$E:$F,2,FALSE)),0)</f>
        <v>0</v>
      </c>
      <c r="V1080" s="6">
        <f ca="1">IFERROR(IF(AND(OR(P1080="Global X Investments Canada Inc",P1080="Fidelity Investments Canada ULC",P1080="3iQ Corp."), ISNUMBER(SEARCH("/U", A1080))), 0, VLOOKUP(A1080,'[1]fund_flow (BBG)'!$G:$H,2,FALSE)),0)</f>
        <v>0</v>
      </c>
      <c r="W1080" s="6">
        <f ca="1">IFERROR(IF(AND(OR(P1080="Global X Investments Canada Inc",P1080="Fidelity Investments Canada ULC",P1080="3iQ Corp."), ISNUMBER(SEARCH("/U", A1080))), 0, VLOOKUP(A1080,'[1]fund_flow (BBG)'!$I:$J,2,FALSE)),0)</f>
        <v>0</v>
      </c>
      <c r="X1080" s="6">
        <f ca="1">IFERROR(VLOOKUP(A1080,'[1]num_trades (BBG)'!$A:$C,2,FALSE),0)</f>
        <v>0</v>
      </c>
      <c r="Y1080" s="6">
        <f ca="1">IFERROR(VLOOKUP(A1080,'[1]Turnover (BBG)'!$A:$C,2,FALSE),0)</f>
        <v>0</v>
      </c>
      <c r="Z1080" s="6" t="str">
        <f>+IFERROR(IFERROR(VLOOKUP(M1080,'[1]Category Mapping'!A:B,2,0),VLOOKUP(N1080,'[1]Category Mapping'!A:B,2,0)),"Other")</f>
        <v>Other</v>
      </c>
      <c r="AA1080" s="7">
        <v>0</v>
      </c>
      <c r="AB1080" s="6"/>
    </row>
    <row r="1081" spans="1:28">
      <c r="A1081" t="s">
        <v>6557</v>
      </c>
      <c r="B1081">
        <v>1080</v>
      </c>
      <c r="C1081" t="s">
        <v>6558</v>
      </c>
      <c r="D1081" t="s">
        <v>6559</v>
      </c>
      <c r="E1081" s="5">
        <v>45026</v>
      </c>
      <c r="F1081">
        <v>2</v>
      </c>
      <c r="G1081" t="s">
        <v>6554</v>
      </c>
      <c r="H1081" t="s">
        <v>6555</v>
      </c>
      <c r="I1081">
        <v>1</v>
      </c>
      <c r="J1081">
        <v>1.39</v>
      </c>
      <c r="K1081" s="5">
        <v>44301</v>
      </c>
      <c r="L1081" t="s">
        <v>819</v>
      </c>
      <c r="M1081" t="s">
        <v>6344</v>
      </c>
      <c r="N1081" t="s">
        <v>6345</v>
      </c>
      <c r="P1081" s="6" t="s">
        <v>233</v>
      </c>
      <c r="Q1081" t="s">
        <v>6560</v>
      </c>
      <c r="R1081" s="6">
        <f>IFERROR(IF(AND(OR(P1081="Global X Investments Canada Inc",P1081="Fidelity Investments Canada ULC",P1081="3iQ Corp."), ISNUMBER(SEARCH("/U", A1081))), 0, VLOOKUP(A1081,'[1]aum (BBG)'!$A:$D,2,FALSE)),0)</f>
        <v>0</v>
      </c>
      <c r="S1081" s="6">
        <f>IFERROR(IF(AND(OR(P1081="Global X Investments Canada Inc",P1081="Fidelity Investments Canada ULC",P1081="3iQ Corp."), ISNUMBER(SEARCH("/U", A1081))), 0, VLOOKUP(A1081,'[1]fund_flow (BBG)'!$A:$D,2,FALSE)),0)</f>
        <v>0</v>
      </c>
      <c r="T1081" s="6">
        <f>IFERROR(IF(AND(OR(P1081="Global X Investments Canada Inc",P1081="Fidelity Investments Canada ULC",P1081="3iQ Corp."), ISNUMBER(SEARCH("/U", A1081))), 0, VLOOKUP(A1081,'[1]fund_flow (BBG)'!$A:$D,4,FALSE)),0)</f>
        <v>0</v>
      </c>
      <c r="U1081" s="6">
        <f>IFERROR(IF(AND(OR(P1081="Global X Investments Canada Inc",P1081="Fidelity Investments Canada ULC",P1081="3iQ Corp."), ISNUMBER(SEARCH("/U", A1081))), 0, VLOOKUP(A1081,'[1]fund_flow (BBG)'!$E:$F,2,FALSE)),0)</f>
        <v>0</v>
      </c>
      <c r="V1081" s="6">
        <f>IFERROR(IF(AND(OR(P1081="Global X Investments Canada Inc",P1081="Fidelity Investments Canada ULC",P1081="3iQ Corp."), ISNUMBER(SEARCH("/U", A1081))), 0, VLOOKUP(A1081,'[1]fund_flow (BBG)'!$G:$H,2,FALSE)),0)</f>
        <v>0</v>
      </c>
      <c r="W1081" s="6">
        <f>IFERROR(IF(AND(OR(P1081="Global X Investments Canada Inc",P1081="Fidelity Investments Canada ULC",P1081="3iQ Corp."), ISNUMBER(SEARCH("/U", A1081))), 0, VLOOKUP(A1081,'[1]fund_flow (BBG)'!$I:$J,2,FALSE)),0)</f>
        <v>0</v>
      </c>
      <c r="X1081" s="6">
        <f ca="1">IFERROR(VLOOKUP(A1081,'[1]num_trades (BBG)'!$A:$C,2,FALSE),0)</f>
        <v>0</v>
      </c>
      <c r="Y1081" s="6">
        <f ca="1">IFERROR(VLOOKUP(A1081,'[1]Turnover (BBG)'!$A:$C,2,FALSE),0)</f>
        <v>0</v>
      </c>
      <c r="Z1081" s="6" t="str">
        <f>+IFERROR(IFERROR(VLOOKUP(M1081,'[1]Category Mapping'!A:B,2,0),VLOOKUP(N1081,'[1]Category Mapping'!A:B,2,0)),"Other")</f>
        <v>Other</v>
      </c>
      <c r="AA1081" s="7">
        <v>0</v>
      </c>
      <c r="AB1081" s="6"/>
    </row>
    <row r="1082" spans="1:28">
      <c r="A1082" t="s">
        <v>6561</v>
      </c>
      <c r="B1082">
        <v>1081</v>
      </c>
      <c r="C1082" t="s">
        <v>6562</v>
      </c>
      <c r="D1082" t="s">
        <v>6563</v>
      </c>
      <c r="E1082" s="5" t="s">
        <v>29</v>
      </c>
      <c r="F1082">
        <v>2</v>
      </c>
      <c r="G1082" t="s">
        <v>6564</v>
      </c>
      <c r="H1082" t="s">
        <v>6565</v>
      </c>
      <c r="I1082">
        <v>1</v>
      </c>
      <c r="J1082">
        <v>1.31</v>
      </c>
      <c r="K1082" s="5">
        <v>44305</v>
      </c>
      <c r="L1082" t="s">
        <v>32</v>
      </c>
      <c r="M1082" t="s">
        <v>6344</v>
      </c>
      <c r="N1082" t="s">
        <v>6345</v>
      </c>
      <c r="P1082" s="6" t="s">
        <v>6566</v>
      </c>
      <c r="Q1082" t="s">
        <v>6567</v>
      </c>
      <c r="R1082" s="6">
        <f ca="1">IFERROR(IF(AND(OR(P1082="Global X Investments Canada Inc",P1082="Fidelity Investments Canada ULC",P1082="3iQ Corp."), ISNUMBER(SEARCH("/U", A1082))), 0, VLOOKUP(A1082,'[1]aum (BBG)'!$A:$D,2,FALSE)),0)</f>
        <v>242146541.97232819</v>
      </c>
      <c r="S1082" s="6">
        <f ca="1">IFERROR(IF(AND(OR(P1082="Global X Investments Canada Inc",P1082="Fidelity Investments Canada ULC",P1082="3iQ Corp."), ISNUMBER(SEARCH("/U", A1082))), 0, VLOOKUP(A1082,'[1]fund_flow (BBG)'!$A:$D,2,FALSE)),0)</f>
        <v>16742.500000000175</v>
      </c>
      <c r="T1082" s="6">
        <f ca="1">IFERROR(IF(AND(OR(P1082="Global X Investments Canada Inc",P1082="Fidelity Investments Canada ULC",P1082="3iQ Corp."), ISNUMBER(SEARCH("/U", A1082))), 0, VLOOKUP(A1082,'[1]fund_flow (BBG)'!$A:$D,4,FALSE)),0)</f>
        <v>-1337535.0000000191</v>
      </c>
      <c r="U1082" s="6">
        <f ca="1">IFERROR(IF(AND(OR(P1082="Global X Investments Canada Inc",P1082="Fidelity Investments Canada ULC",P1082="3iQ Corp."), ISNUMBER(SEARCH("/U", A1082))), 0, VLOOKUP(A1082,'[1]fund_flow (BBG)'!$E:$F,2,FALSE)),0)</f>
        <v>-965534.99999997928</v>
      </c>
      <c r="V1082" s="6">
        <f ca="1">IFERROR(IF(AND(OR(P1082="Global X Investments Canada Inc",P1082="Fidelity Investments Canada ULC",P1082="3iQ Corp."), ISNUMBER(SEARCH("/U", A1082))), 0, VLOOKUP(A1082,'[1]fund_flow (BBG)'!$G:$H,2,FALSE)),0)</f>
        <v>-1034400.0000000147</v>
      </c>
      <c r="W1082" s="6">
        <f ca="1">IFERROR(IF(AND(OR(P1082="Global X Investments Canada Inc",P1082="Fidelity Investments Canada ULC",P1082="3iQ Corp."), ISNUMBER(SEARCH("/U", A1082))), 0, VLOOKUP(A1082,'[1]fund_flow (BBG)'!$I:$J,2,FALSE)),0)</f>
        <v>-5243967.5000000075</v>
      </c>
      <c r="X1082" s="6">
        <f ca="1">IFERROR(VLOOKUP(A1082,'[1]num_trades (BBG)'!$A:$C,2,FALSE),0)</f>
        <v>2122</v>
      </c>
      <c r="Y1082" s="6">
        <f ca="1">IFERROR(VLOOKUP(A1082,'[1]Turnover (BBG)'!$A:$C,2,FALSE),0)</f>
        <v>6937483.7000000002</v>
      </c>
      <c r="Z1082" s="6" t="str">
        <f>+IFERROR(IFERROR(VLOOKUP(M1082,'[1]Category Mapping'!A:B,2,0),VLOOKUP(N1082,'[1]Category Mapping'!A:B,2,0)),"Other")</f>
        <v>Other</v>
      </c>
      <c r="AA1082" s="7">
        <v>346342397.46814352</v>
      </c>
      <c r="AB1082" s="6"/>
    </row>
    <row r="1083" spans="1:28">
      <c r="A1083" t="s">
        <v>6568</v>
      </c>
      <c r="B1083">
        <v>1082</v>
      </c>
      <c r="C1083" t="s">
        <v>6569</v>
      </c>
      <c r="D1083" t="s">
        <v>6570</v>
      </c>
      <c r="E1083" s="5" t="s">
        <v>29</v>
      </c>
      <c r="F1083">
        <v>2</v>
      </c>
      <c r="G1083" t="s">
        <v>6564</v>
      </c>
      <c r="H1083" t="s">
        <v>6565</v>
      </c>
      <c r="I1083">
        <v>1</v>
      </c>
      <c r="J1083">
        <v>1.31</v>
      </c>
      <c r="K1083" s="5">
        <v>44305</v>
      </c>
      <c r="L1083" t="s">
        <v>32</v>
      </c>
      <c r="M1083" t="s">
        <v>6344</v>
      </c>
      <c r="N1083" t="s">
        <v>6345</v>
      </c>
      <c r="P1083" s="6" t="s">
        <v>6566</v>
      </c>
      <c r="Q1083" t="s">
        <v>6571</v>
      </c>
      <c r="R1083" s="6">
        <f>IFERROR(IF(AND(OR(P1083="Global X Investments Canada Inc",P1083="Fidelity Investments Canada ULC",P1083="3iQ Corp."), ISNUMBER(SEARCH("/U", A1083))), 0, VLOOKUP(A1083,'[1]aum (BBG)'!$A:$D,2,FALSE)),0)</f>
        <v>0</v>
      </c>
      <c r="S1083" s="6">
        <f>IFERROR(IF(AND(OR(P1083="Global X Investments Canada Inc",P1083="Fidelity Investments Canada ULC",P1083="3iQ Corp."), ISNUMBER(SEARCH("/U", A1083))), 0, VLOOKUP(A1083,'[1]fund_flow (BBG)'!$A:$D,2,FALSE)),0)</f>
        <v>0</v>
      </c>
      <c r="T1083" s="6">
        <f>IFERROR(IF(AND(OR(P1083="Global X Investments Canada Inc",P1083="Fidelity Investments Canada ULC",P1083="3iQ Corp."), ISNUMBER(SEARCH("/U", A1083))), 0, VLOOKUP(A1083,'[1]fund_flow (BBG)'!$A:$D,4,FALSE)),0)</f>
        <v>0</v>
      </c>
      <c r="U1083" s="6">
        <f>IFERROR(IF(AND(OR(P1083="Global X Investments Canada Inc",P1083="Fidelity Investments Canada ULC",P1083="3iQ Corp."), ISNUMBER(SEARCH("/U", A1083))), 0, VLOOKUP(A1083,'[1]fund_flow (BBG)'!$E:$F,2,FALSE)),0)</f>
        <v>0</v>
      </c>
      <c r="V1083" s="6">
        <f>IFERROR(IF(AND(OR(P1083="Global X Investments Canada Inc",P1083="Fidelity Investments Canada ULC",P1083="3iQ Corp."), ISNUMBER(SEARCH("/U", A1083))), 0, VLOOKUP(A1083,'[1]fund_flow (BBG)'!$G:$H,2,FALSE)),0)</f>
        <v>0</v>
      </c>
      <c r="W1083" s="6">
        <f>IFERROR(IF(AND(OR(P1083="Global X Investments Canada Inc",P1083="Fidelity Investments Canada ULC",P1083="3iQ Corp."), ISNUMBER(SEARCH("/U", A1083))), 0, VLOOKUP(A1083,'[1]fund_flow (BBG)'!$I:$J,2,FALSE)),0)</f>
        <v>0</v>
      </c>
      <c r="X1083" s="6">
        <f ca="1">IFERROR(VLOOKUP(A1083,'[1]num_trades (BBG)'!$A:$C,2,FALSE),0)</f>
        <v>84</v>
      </c>
      <c r="Y1083" s="6">
        <f ca="1">IFERROR(VLOOKUP(A1083,'[1]Turnover (BBG)'!$A:$C,2,FALSE),0)</f>
        <v>420374.64</v>
      </c>
      <c r="Z1083" s="6" t="str">
        <f>+IFERROR(IFERROR(VLOOKUP(M1083,'[1]Category Mapping'!A:B,2,0),VLOOKUP(N1083,'[1]Category Mapping'!A:B,2,0)),"Other")</f>
        <v>Other</v>
      </c>
      <c r="AA1083" s="7">
        <v>346715952.69580221</v>
      </c>
      <c r="AB1083" s="6"/>
    </row>
    <row r="1084" spans="1:28">
      <c r="A1084" t="s">
        <v>6572</v>
      </c>
      <c r="B1084">
        <v>1083</v>
      </c>
      <c r="C1084" t="s">
        <v>6573</v>
      </c>
      <c r="D1084" t="s">
        <v>6574</v>
      </c>
      <c r="E1084" s="5" t="s">
        <v>29</v>
      </c>
      <c r="F1084">
        <v>1</v>
      </c>
      <c r="G1084" t="s">
        <v>6575</v>
      </c>
      <c r="H1084" t="s">
        <v>6576</v>
      </c>
      <c r="I1084">
        <v>0.4</v>
      </c>
      <c r="J1084">
        <v>0.81</v>
      </c>
      <c r="K1084" s="5">
        <v>44306</v>
      </c>
      <c r="L1084" t="s">
        <v>32</v>
      </c>
      <c r="M1084" t="s">
        <v>6344</v>
      </c>
      <c r="N1084" t="s">
        <v>6430</v>
      </c>
      <c r="P1084" s="6" t="s">
        <v>135</v>
      </c>
      <c r="Q1084" t="s">
        <v>6577</v>
      </c>
      <c r="R1084" s="6">
        <f ca="1">IFERROR(IF(AND(OR(P1084="Global X Investments Canada Inc",P1084="Fidelity Investments Canada ULC",P1084="3iQ Corp."), ISNUMBER(SEARCH("/U", A1084))), 0, VLOOKUP(A1084,'[1]aum (BBG)'!$A:$D,2,FALSE)),0)</f>
        <v>388993340.84701538</v>
      </c>
      <c r="S1084" s="6">
        <f ca="1">IFERROR(IF(AND(OR(P1084="Global X Investments Canada Inc",P1084="Fidelity Investments Canada ULC",P1084="3iQ Corp."), ISNUMBER(SEARCH("/U", A1084))), 0, VLOOKUP(A1084,'[1]fund_flow (BBG)'!$A:$D,2,FALSE)),0)</f>
        <v>2983987.5000000037</v>
      </c>
      <c r="T1084" s="6">
        <f ca="1">IFERROR(IF(AND(OR(P1084="Global X Investments Canada Inc",P1084="Fidelity Investments Canada ULC",P1084="3iQ Corp."), ISNUMBER(SEARCH("/U", A1084))), 0, VLOOKUP(A1084,'[1]fund_flow (BBG)'!$A:$D,4,FALSE)),0)</f>
        <v>-5513704.9999999618</v>
      </c>
      <c r="U1084" s="6">
        <f ca="1">IFERROR(IF(AND(OR(P1084="Global X Investments Canada Inc",P1084="Fidelity Investments Canada ULC",P1084="3iQ Corp."), ISNUMBER(SEARCH("/U", A1084))), 0, VLOOKUP(A1084,'[1]fund_flow (BBG)'!$E:$F,2,FALSE)),0)</f>
        <v>-6104824.9999999581</v>
      </c>
      <c r="V1084" s="6">
        <f ca="1">IFERROR(IF(AND(OR(P1084="Global X Investments Canada Inc",P1084="Fidelity Investments Canada ULC",P1084="3iQ Corp."), ISNUMBER(SEARCH("/U", A1084))), 0, VLOOKUP(A1084,'[1]fund_flow (BBG)'!$G:$H,2,FALSE)),0)</f>
        <v>1551779.9999999118</v>
      </c>
      <c r="W1084" s="6">
        <f ca="1">IFERROR(IF(AND(OR(P1084="Global X Investments Canada Inc",P1084="Fidelity Investments Canada ULC",P1084="3iQ Corp."), ISNUMBER(SEARCH("/U", A1084))), 0, VLOOKUP(A1084,'[1]fund_flow (BBG)'!$I:$J,2,FALSE)),0)</f>
        <v>-3138222.5000000056</v>
      </c>
      <c r="X1084" s="6">
        <f ca="1">IFERROR(VLOOKUP(A1084,'[1]num_trades (BBG)'!$A:$C,2,FALSE),0)</f>
        <v>23133</v>
      </c>
      <c r="Y1084" s="6">
        <f ca="1">IFERROR(VLOOKUP(A1084,'[1]Turnover (BBG)'!$A:$C,2,FALSE),0)</f>
        <v>126787300</v>
      </c>
      <c r="Z1084" s="6" t="str">
        <f>+IFERROR(IFERROR(VLOOKUP(M1084,'[1]Category Mapping'!A:B,2,0),VLOOKUP(N1084,'[1]Category Mapping'!A:B,2,0)),"Other")</f>
        <v>Other</v>
      </c>
      <c r="AA1084" s="7">
        <v>590689461.5020752</v>
      </c>
      <c r="AB1084" s="6"/>
    </row>
    <row r="1085" spans="1:28">
      <c r="A1085" t="s">
        <v>6578</v>
      </c>
      <c r="B1085">
        <v>1084</v>
      </c>
      <c r="C1085" t="s">
        <v>6579</v>
      </c>
      <c r="D1085" t="s">
        <v>6580</v>
      </c>
      <c r="E1085" s="5" t="s">
        <v>29</v>
      </c>
      <c r="F1085">
        <v>1</v>
      </c>
      <c r="G1085" t="s">
        <v>6581</v>
      </c>
      <c r="H1085" t="s">
        <v>6582</v>
      </c>
      <c r="I1085">
        <v>0.75</v>
      </c>
      <c r="J1085">
        <v>1.84</v>
      </c>
      <c r="K1085" s="5">
        <v>44306</v>
      </c>
      <c r="L1085" t="s">
        <v>32</v>
      </c>
      <c r="M1085" t="s">
        <v>6344</v>
      </c>
      <c r="N1085" t="s">
        <v>6430</v>
      </c>
      <c r="P1085" s="6" t="s">
        <v>3343</v>
      </c>
      <c r="Q1085" t="s">
        <v>6583</v>
      </c>
      <c r="R1085" s="6">
        <f ca="1">IFERROR(IF(AND(OR(P1085="Global X Investments Canada Inc",P1085="Fidelity Investments Canada ULC",P1085="3iQ Corp."), ISNUMBER(SEARCH("/U", A1085))), 0, VLOOKUP(A1085,'[1]aum (BBG)'!$A:$D,2,FALSE)),0)</f>
        <v>52143637.239933014</v>
      </c>
      <c r="S1085" s="6">
        <f ca="1">IFERROR(IF(AND(OR(P1085="Global X Investments Canada Inc",P1085="Fidelity Investments Canada ULC",P1085="3iQ Corp."), ISNUMBER(SEARCH("/U", A1085))), 0, VLOOKUP(A1085,'[1]fund_flow (BBG)'!$A:$D,2,FALSE)),0)</f>
        <v>-133264.79999999396</v>
      </c>
      <c r="T1085" s="6">
        <f ca="1">IFERROR(IF(AND(OR(P1085="Global X Investments Canada Inc",P1085="Fidelity Investments Canada ULC",P1085="3iQ Corp."), ISNUMBER(SEARCH("/U", A1085))), 0, VLOOKUP(A1085,'[1]fund_flow (BBG)'!$A:$D,4,FALSE)),0)</f>
        <v>-1317691.1999999986</v>
      </c>
      <c r="U1085" s="6">
        <f ca="1">IFERROR(IF(AND(OR(P1085="Global X Investments Canada Inc",P1085="Fidelity Investments Canada ULC",P1085="3iQ Corp."), ISNUMBER(SEARCH("/U", A1085))), 0, VLOOKUP(A1085,'[1]fund_flow (BBG)'!$E:$F,2,FALSE)),0)</f>
        <v>-2871945.600000002</v>
      </c>
      <c r="V1085" s="6">
        <f ca="1">IFERROR(IF(AND(OR(P1085="Global X Investments Canada Inc",P1085="Fidelity Investments Canada ULC",P1085="3iQ Corp."), ISNUMBER(SEARCH("/U", A1085))), 0, VLOOKUP(A1085,'[1]fund_flow (BBG)'!$G:$H,2,FALSE)),0)</f>
        <v>726722.19999999716</v>
      </c>
      <c r="W1085" s="6">
        <f ca="1">IFERROR(IF(AND(OR(P1085="Global X Investments Canada Inc",P1085="Fidelity Investments Canada ULC",P1085="3iQ Corp."), ISNUMBER(SEARCH("/U", A1085))), 0, VLOOKUP(A1085,'[1]fund_flow (BBG)'!$I:$J,2,FALSE)),0)</f>
        <v>-4581674.4000000013</v>
      </c>
      <c r="X1085" s="6">
        <f ca="1">IFERROR(VLOOKUP(A1085,'[1]num_trades (BBG)'!$A:$C,2,FALSE),0)</f>
        <v>4846</v>
      </c>
      <c r="Y1085" s="6">
        <f ca="1">IFERROR(VLOOKUP(A1085,'[1]Turnover (BBG)'!$A:$C,2,FALSE),0)</f>
        <v>23683856</v>
      </c>
      <c r="Z1085" s="6" t="str">
        <f>+IFERROR(IFERROR(VLOOKUP(M1085,'[1]Category Mapping'!A:B,2,0),VLOOKUP(N1085,'[1]Category Mapping'!A:B,2,0)),"Other")</f>
        <v>Other</v>
      </c>
      <c r="AA1085" s="7">
        <v>80925355.621337891</v>
      </c>
      <c r="AB1085" s="6"/>
    </row>
    <row r="1086" spans="1:28">
      <c r="A1086" t="s">
        <v>6584</v>
      </c>
      <c r="B1086">
        <v>1085</v>
      </c>
      <c r="C1086" t="s">
        <v>6585</v>
      </c>
      <c r="D1086" t="s">
        <v>6586</v>
      </c>
      <c r="E1086" s="5" t="s">
        <v>29</v>
      </c>
      <c r="F1086">
        <v>1</v>
      </c>
      <c r="G1086" t="s">
        <v>6587</v>
      </c>
      <c r="H1086" t="s">
        <v>6588</v>
      </c>
      <c r="I1086">
        <v>0.75</v>
      </c>
      <c r="J1086">
        <v>1.84</v>
      </c>
      <c r="K1086" s="5">
        <v>44306</v>
      </c>
      <c r="L1086" t="s">
        <v>32</v>
      </c>
      <c r="M1086" t="s">
        <v>6344</v>
      </c>
      <c r="N1086" t="s">
        <v>6430</v>
      </c>
      <c r="P1086" s="6" t="s">
        <v>3343</v>
      </c>
      <c r="Q1086" t="s">
        <v>6589</v>
      </c>
      <c r="R1086" s="6">
        <f ca="1">IFERROR(IF(AND(OR(P1086="Global X Investments Canada Inc",P1086="Fidelity Investments Canada ULC",P1086="3iQ Corp."), ISNUMBER(SEARCH("/U", A1086))), 0, VLOOKUP(A1086,'[1]aum (BBG)'!$A:$D,2,FALSE)),0)</f>
        <v>3422872.9326065122</v>
      </c>
      <c r="S1086" s="6">
        <f ca="1">IFERROR(IF(AND(OR(P1086="Global X Investments Canada Inc",P1086="Fidelity Investments Canada ULC",P1086="3iQ Corp."), ISNUMBER(SEARCH("/U", A1086))), 0, VLOOKUP(A1086,'[1]fund_flow (BBG)'!$A:$D,2,FALSE)),0)</f>
        <v>52374.627780000039</v>
      </c>
      <c r="T1086" s="6">
        <f ca="1">IFERROR(IF(AND(OR(P1086="Global X Investments Canada Inc",P1086="Fidelity Investments Canada ULC",P1086="3iQ Corp."), ISNUMBER(SEARCH("/U", A1086))), 0, VLOOKUP(A1086,'[1]fund_flow (BBG)'!$A:$D,4,FALSE)),0)</f>
        <v>0</v>
      </c>
      <c r="U1086" s="6">
        <f ca="1">IFERROR(IF(AND(OR(P1086="Global X Investments Canada Inc",P1086="Fidelity Investments Canada ULC",P1086="3iQ Corp."), ISNUMBER(SEARCH("/U", A1086))), 0, VLOOKUP(A1086,'[1]fund_flow (BBG)'!$E:$F,2,FALSE)),0)</f>
        <v>0</v>
      </c>
      <c r="V1086" s="6">
        <f ca="1">IFERROR(IF(AND(OR(P1086="Global X Investments Canada Inc",P1086="Fidelity Investments Canada ULC",P1086="3iQ Corp."), ISNUMBER(SEARCH("/U", A1086))), 0, VLOOKUP(A1086,'[1]fund_flow (BBG)'!$G:$H,2,FALSE)),0)</f>
        <v>0</v>
      </c>
      <c r="W1086" s="6">
        <f ca="1">IFERROR(IF(AND(OR(P1086="Global X Investments Canada Inc",P1086="Fidelity Investments Canada ULC",P1086="3iQ Corp."), ISNUMBER(SEARCH("/U", A1086))), 0, VLOOKUP(A1086,'[1]fund_flow (BBG)'!$I:$J,2,FALSE)),0)</f>
        <v>51733.518180000043</v>
      </c>
      <c r="X1086" s="6">
        <f ca="1">IFERROR(VLOOKUP(A1086,'[1]num_trades (BBG)'!$A:$C,2,FALSE),0)</f>
        <v>60</v>
      </c>
      <c r="Y1086" s="6">
        <f ca="1">IFERROR(VLOOKUP(A1086,'[1]Turnover (BBG)'!$A:$C,2,FALSE),0)</f>
        <v>103881.90000000001</v>
      </c>
      <c r="Z1086" s="6" t="str">
        <f>+IFERROR(IFERROR(VLOOKUP(M1086,'[1]Category Mapping'!A:B,2,0),VLOOKUP(N1086,'[1]Category Mapping'!A:B,2,0)),"Other")</f>
        <v>Other</v>
      </c>
      <c r="AA1086" s="7">
        <v>6597653.4313595435</v>
      </c>
      <c r="AB1086" s="6"/>
    </row>
    <row r="1087" spans="1:28">
      <c r="A1087" t="s">
        <v>6590</v>
      </c>
      <c r="B1087">
        <v>1086</v>
      </c>
      <c r="C1087" t="s">
        <v>6591</v>
      </c>
      <c r="D1087" t="s">
        <v>6592</v>
      </c>
      <c r="E1087" s="5" t="s">
        <v>29</v>
      </c>
      <c r="F1087">
        <v>1</v>
      </c>
      <c r="G1087" t="s">
        <v>6593</v>
      </c>
      <c r="H1087" t="s">
        <v>6594</v>
      </c>
      <c r="I1087">
        <v>1</v>
      </c>
      <c r="J1087">
        <v>1.49</v>
      </c>
      <c r="K1087" s="5">
        <v>44307</v>
      </c>
      <c r="L1087" t="s">
        <v>32</v>
      </c>
      <c r="M1087" t="s">
        <v>6344</v>
      </c>
      <c r="N1087" t="s">
        <v>6430</v>
      </c>
      <c r="P1087" s="6" t="s">
        <v>522</v>
      </c>
      <c r="Q1087" t="s">
        <v>6595</v>
      </c>
      <c r="R1087" s="6">
        <f ca="1">IFERROR(IF(AND(OR(P1087="Global X Investments Canada Inc",P1087="Fidelity Investments Canada ULC",P1087="3iQ Corp."), ISNUMBER(SEARCH("/U", A1087))), 0, VLOOKUP(A1087,'[1]aum (BBG)'!$A:$D,2,FALSE)),0)</f>
        <v>28818742.170491293</v>
      </c>
      <c r="S1087" s="6">
        <f ca="1">IFERROR(IF(AND(OR(P1087="Global X Investments Canada Inc",P1087="Fidelity Investments Canada ULC",P1087="3iQ Corp."), ISNUMBER(SEARCH("/U", A1087))), 0, VLOOKUP(A1087,'[1]fund_flow (BBG)'!$A:$D,2,FALSE)),0)</f>
        <v>0</v>
      </c>
      <c r="T1087" s="6">
        <f ca="1">IFERROR(IF(AND(OR(P1087="Global X Investments Canada Inc",P1087="Fidelity Investments Canada ULC",P1087="3iQ Corp."), ISNUMBER(SEARCH("/U", A1087))), 0, VLOOKUP(A1087,'[1]fund_flow (BBG)'!$A:$D,4,FALSE)),0)</f>
        <v>-431469.51127340086</v>
      </c>
      <c r="U1087" s="6">
        <f ca="1">IFERROR(IF(AND(OR(P1087="Global X Investments Canada Inc",P1087="Fidelity Investments Canada ULC",P1087="3iQ Corp."), ISNUMBER(SEARCH("/U", A1087))), 0, VLOOKUP(A1087,'[1]fund_flow (BBG)'!$E:$F,2,FALSE)),0)</f>
        <v>0</v>
      </c>
      <c r="V1087" s="6">
        <f ca="1">IFERROR(IF(AND(OR(P1087="Global X Investments Canada Inc",P1087="Fidelity Investments Canada ULC",P1087="3iQ Corp."), ISNUMBER(SEARCH("/U", A1087))), 0, VLOOKUP(A1087,'[1]fund_flow (BBG)'!$G:$H,2,FALSE)),0)</f>
        <v>-484490.55458450929</v>
      </c>
      <c r="W1087" s="6">
        <f ca="1">IFERROR(IF(AND(OR(P1087="Global X Investments Canada Inc",P1087="Fidelity Investments Canada ULC",P1087="3iQ Corp."), ISNUMBER(SEARCH("/U", A1087))), 0, VLOOKUP(A1087,'[1]fund_flow (BBG)'!$I:$J,2,FALSE)),0)</f>
        <v>-1374704.2206579447</v>
      </c>
      <c r="X1087" s="6">
        <f ca="1">IFERROR(VLOOKUP(A1087,'[1]num_trades (BBG)'!$A:$C,2,FALSE),0)</f>
        <v>209</v>
      </c>
      <c r="Y1087" s="6">
        <f ca="1">IFERROR(VLOOKUP(A1087,'[1]Turnover (BBG)'!$A:$C,2,FALSE),0)</f>
        <v>314838.99</v>
      </c>
      <c r="Z1087" s="6" t="str">
        <f>+IFERROR(IFERROR(VLOOKUP(M1087,'[1]Category Mapping'!A:B,2,0),VLOOKUP(N1087,'[1]Category Mapping'!A:B,2,0)),"Other")</f>
        <v>Other</v>
      </c>
      <c r="AA1087" s="7">
        <v>67116823.93126893</v>
      </c>
      <c r="AB1087" s="6"/>
    </row>
    <row r="1088" spans="1:28">
      <c r="A1088" t="s">
        <v>6596</v>
      </c>
      <c r="B1088">
        <v>1087</v>
      </c>
      <c r="C1088" t="s">
        <v>6597</v>
      </c>
      <c r="D1088" t="s">
        <v>6598</v>
      </c>
      <c r="E1088" s="5" t="s">
        <v>29</v>
      </c>
      <c r="F1088">
        <v>1</v>
      </c>
      <c r="G1088" t="s">
        <v>6599</v>
      </c>
      <c r="H1088" t="s">
        <v>6600</v>
      </c>
      <c r="I1088">
        <v>1</v>
      </c>
      <c r="J1088">
        <v>1.47</v>
      </c>
      <c r="K1088" s="5">
        <v>44307</v>
      </c>
      <c r="L1088" t="s">
        <v>32</v>
      </c>
      <c r="M1088" t="s">
        <v>6344</v>
      </c>
      <c r="N1088" t="s">
        <v>6430</v>
      </c>
      <c r="P1088" s="6" t="s">
        <v>522</v>
      </c>
      <c r="Q1088" t="s">
        <v>6601</v>
      </c>
      <c r="R1088" s="6">
        <f ca="1">IFERROR(IF(AND(OR(P1088="Global X Investments Canada Inc",P1088="Fidelity Investments Canada ULC",P1088="3iQ Corp."), ISNUMBER(SEARCH("/U", A1088))), 0, VLOOKUP(A1088,'[1]aum (BBG)'!$A:$D,2,FALSE)),0)</f>
        <v>125726141.77482319</v>
      </c>
      <c r="S1088" s="6">
        <f ca="1">IFERROR(IF(AND(OR(P1088="Global X Investments Canada Inc",P1088="Fidelity Investments Canada ULC",P1088="3iQ Corp."), ISNUMBER(SEARCH("/U", A1088))), 0, VLOOKUP(A1088,'[1]fund_flow (BBG)'!$A:$D,2,FALSE)),0)</f>
        <v>6135365.7140000006</v>
      </c>
      <c r="T1088" s="6">
        <f ca="1">IFERROR(IF(AND(OR(P1088="Global X Investments Canada Inc",P1088="Fidelity Investments Canada ULC",P1088="3iQ Corp."), ISNUMBER(SEARCH("/U", A1088))), 0, VLOOKUP(A1088,'[1]fund_flow (BBG)'!$A:$D,4,FALSE)),0)</f>
        <v>-2125932.6627500085</v>
      </c>
      <c r="U1088" s="6">
        <f ca="1">IFERROR(IF(AND(OR(P1088="Global X Investments Canada Inc",P1088="Fidelity Investments Canada ULC",P1088="3iQ Corp."), ISNUMBER(SEARCH("/U", A1088))), 0, VLOOKUP(A1088,'[1]fund_flow (BBG)'!$E:$F,2,FALSE)),0)</f>
        <v>13976855.227999993</v>
      </c>
      <c r="V1088" s="6">
        <f ca="1">IFERROR(IF(AND(OR(P1088="Global X Investments Canada Inc",P1088="Fidelity Investments Canada ULC",P1088="3iQ Corp."), ISNUMBER(SEARCH("/U", A1088))), 0, VLOOKUP(A1088,'[1]fund_flow (BBG)'!$G:$H,2,FALSE)),0)</f>
        <v>-3863983.3149999999</v>
      </c>
      <c r="W1088" s="6">
        <f ca="1">IFERROR(IF(AND(OR(P1088="Global X Investments Canada Inc",P1088="Fidelity Investments Canada ULC",P1088="3iQ Corp."), ISNUMBER(SEARCH("/U", A1088))), 0, VLOOKUP(A1088,'[1]fund_flow (BBG)'!$I:$J,2,FALSE)),0)</f>
        <v>15271743.739500003</v>
      </c>
      <c r="X1088" s="6">
        <f ca="1">IFERROR(VLOOKUP(A1088,'[1]num_trades (BBG)'!$A:$C,2,FALSE),0)</f>
        <v>9784</v>
      </c>
      <c r="Y1088" s="6">
        <f ca="1">IFERROR(VLOOKUP(A1088,'[1]Turnover (BBG)'!$A:$C,2,FALSE),0)</f>
        <v>45704321</v>
      </c>
      <c r="Z1088" s="6" t="str">
        <f>+IFERROR(IFERROR(VLOOKUP(M1088,'[1]Category Mapping'!A:B,2,0),VLOOKUP(N1088,'[1]Category Mapping'!A:B,2,0)),"Other")</f>
        <v>Other</v>
      </c>
      <c r="AA1088" s="7">
        <v>237569494.33514023</v>
      </c>
      <c r="AB1088" s="6"/>
    </row>
    <row r="1089" spans="1:28">
      <c r="A1089" t="s">
        <v>6602</v>
      </c>
      <c r="B1089">
        <v>1088</v>
      </c>
      <c r="C1089" t="s">
        <v>6603</v>
      </c>
      <c r="D1089" t="s">
        <v>6604</v>
      </c>
      <c r="E1089" s="5" t="s">
        <v>29</v>
      </c>
      <c r="F1089">
        <v>1</v>
      </c>
      <c r="G1089" t="s">
        <v>6605</v>
      </c>
      <c r="H1089" t="s">
        <v>6606</v>
      </c>
      <c r="I1089">
        <v>1</v>
      </c>
      <c r="J1089">
        <v>1.48</v>
      </c>
      <c r="K1089" s="5">
        <v>44307</v>
      </c>
      <c r="L1089" t="s">
        <v>32</v>
      </c>
      <c r="M1089" t="s">
        <v>6344</v>
      </c>
      <c r="N1089" t="s">
        <v>6430</v>
      </c>
      <c r="P1089" s="6" t="s">
        <v>522</v>
      </c>
      <c r="Q1089" t="s">
        <v>6607</v>
      </c>
      <c r="R1089" s="6">
        <f ca="1">IFERROR(IF(AND(OR(P1089="Global X Investments Canada Inc",P1089="Fidelity Investments Canada ULC",P1089="3iQ Corp."), ISNUMBER(SEARCH("/U", A1089))), 0, VLOOKUP(A1089,'[1]aum (BBG)'!$A:$D,2,FALSE)),0)</f>
        <v>108989810.4429245</v>
      </c>
      <c r="S1089" s="6">
        <f ca="1">IFERROR(IF(AND(OR(P1089="Global X Investments Canada Inc",P1089="Fidelity Investments Canada ULC",P1089="3iQ Corp."), ISNUMBER(SEARCH("/U", A1089))), 0, VLOOKUP(A1089,'[1]fund_flow (BBG)'!$A:$D,2,FALSE)),0)</f>
        <v>2021645.8365000007</v>
      </c>
      <c r="T1089" s="6">
        <f ca="1">IFERROR(IF(AND(OR(P1089="Global X Investments Canada Inc",P1089="Fidelity Investments Canada ULC",P1089="3iQ Corp."), ISNUMBER(SEARCH("/U", A1089))), 0, VLOOKUP(A1089,'[1]fund_flow (BBG)'!$A:$D,4,FALSE)),0)</f>
        <v>-2065214.4199999908</v>
      </c>
      <c r="U1089" s="6">
        <f ca="1">IFERROR(IF(AND(OR(P1089="Global X Investments Canada Inc",P1089="Fidelity Investments Canada ULC",P1089="3iQ Corp."), ISNUMBER(SEARCH("/U", A1089))), 0, VLOOKUP(A1089,'[1]fund_flow (BBG)'!$E:$F,2,FALSE)),0)</f>
        <v>-7605780.4282500073</v>
      </c>
      <c r="V1089" s="6">
        <f ca="1">IFERROR(IF(AND(OR(P1089="Global X Investments Canada Inc",P1089="Fidelity Investments Canada ULC",P1089="3iQ Corp."), ISNUMBER(SEARCH("/U", A1089))), 0, VLOOKUP(A1089,'[1]fund_flow (BBG)'!$G:$H,2,FALSE)),0)</f>
        <v>0</v>
      </c>
      <c r="W1089" s="6">
        <f ca="1">IFERROR(IF(AND(OR(P1089="Global X Investments Canada Inc",P1089="Fidelity Investments Canada ULC",P1089="3iQ Corp."), ISNUMBER(SEARCH("/U", A1089))), 0, VLOOKUP(A1089,'[1]fund_flow (BBG)'!$I:$J,2,FALSE)),0)</f>
        <v>-4281297.2059999947</v>
      </c>
      <c r="X1089" s="6">
        <f ca="1">IFERROR(VLOOKUP(A1089,'[1]num_trades (BBG)'!$A:$C,2,FALSE),0)</f>
        <v>7381</v>
      </c>
      <c r="Y1089" s="6">
        <f ca="1">IFERROR(VLOOKUP(A1089,'[1]Turnover (BBG)'!$A:$C,2,FALSE),0)</f>
        <v>28683770</v>
      </c>
      <c r="Z1089" s="6" t="str">
        <f>+IFERROR(IFERROR(VLOOKUP(M1089,'[1]Category Mapping'!A:B,2,0),VLOOKUP(N1089,'[1]Category Mapping'!A:B,2,0)),"Other")</f>
        <v>Other</v>
      </c>
      <c r="AA1089" s="7">
        <v>151712208.36639404</v>
      </c>
      <c r="AB1089" s="6"/>
    </row>
    <row r="1090" spans="1:28">
      <c r="A1090" t="s">
        <v>6608</v>
      </c>
      <c r="B1090">
        <v>1089</v>
      </c>
      <c r="C1090" t="s">
        <v>6609</v>
      </c>
      <c r="D1090" t="s">
        <v>6610</v>
      </c>
      <c r="E1090" s="9">
        <v>45379</v>
      </c>
      <c r="F1090">
        <v>1</v>
      </c>
      <c r="G1090" t="s">
        <v>6611</v>
      </c>
      <c r="H1090" t="s">
        <v>6612</v>
      </c>
      <c r="I1090">
        <v>0.75</v>
      </c>
      <c r="J1090">
        <v>0.91</v>
      </c>
      <c r="K1090" s="5">
        <v>44308</v>
      </c>
      <c r="L1090" t="s">
        <v>819</v>
      </c>
      <c r="M1090" t="s">
        <v>659</v>
      </c>
      <c r="N1090" t="s">
        <v>4734</v>
      </c>
      <c r="P1090" s="6" t="s">
        <v>233</v>
      </c>
      <c r="Q1090" t="s">
        <v>6613</v>
      </c>
      <c r="R1090" s="6">
        <f>IFERROR(IF(AND(OR(P1090="Global X Investments Canada Inc",P1090="Fidelity Investments Canada ULC",P1090="3iQ Corp."), ISNUMBER(SEARCH("/U", A1090))), 0, VLOOKUP(A1090,'[1]aum (BBG)'!$A:$D,2,FALSE)),0)</f>
        <v>0</v>
      </c>
      <c r="S1090" s="6">
        <f>IFERROR(IF(AND(OR(P1090="Global X Investments Canada Inc",P1090="Fidelity Investments Canada ULC",P1090="3iQ Corp."), ISNUMBER(SEARCH("/U", A1090))), 0, VLOOKUP(A1090,'[1]fund_flow (BBG)'!$A:$D,2,FALSE)),0)</f>
        <v>0</v>
      </c>
      <c r="T1090" s="6">
        <f>IFERROR(IF(AND(OR(P1090="Global X Investments Canada Inc",P1090="Fidelity Investments Canada ULC",P1090="3iQ Corp."), ISNUMBER(SEARCH("/U", A1090))), 0, VLOOKUP(A1090,'[1]fund_flow (BBG)'!$A:$D,4,FALSE)),0)</f>
        <v>0</v>
      </c>
      <c r="U1090" s="6">
        <f>IFERROR(IF(AND(OR(P1090="Global X Investments Canada Inc",P1090="Fidelity Investments Canada ULC",P1090="3iQ Corp."), ISNUMBER(SEARCH("/U", A1090))), 0, VLOOKUP(A1090,'[1]fund_flow (BBG)'!$E:$F,2,FALSE)),0)</f>
        <v>0</v>
      </c>
      <c r="V1090" s="6">
        <f>IFERROR(IF(AND(OR(P1090="Global X Investments Canada Inc",P1090="Fidelity Investments Canada ULC",P1090="3iQ Corp."), ISNUMBER(SEARCH("/U", A1090))), 0, VLOOKUP(A1090,'[1]fund_flow (BBG)'!$G:$H,2,FALSE)),0)</f>
        <v>0</v>
      </c>
      <c r="W1090" s="6">
        <f>IFERROR(IF(AND(OR(P1090="Global X Investments Canada Inc",P1090="Fidelity Investments Canada ULC",P1090="3iQ Corp."), ISNUMBER(SEARCH("/U", A1090))), 0, VLOOKUP(A1090,'[1]fund_flow (BBG)'!$I:$J,2,FALSE)),0)</f>
        <v>0</v>
      </c>
      <c r="X1090" s="6">
        <f ca="1">IFERROR(VLOOKUP(A1090,'[1]num_trades (BBG)'!$A:$C,2,FALSE),0)</f>
        <v>0</v>
      </c>
      <c r="Y1090" s="6">
        <f ca="1">IFERROR(VLOOKUP(A1090,'[1]Turnover (BBG)'!$A:$C,2,FALSE),0)</f>
        <v>0</v>
      </c>
      <c r="Z1090" s="6" t="str">
        <f>+IFERROR(IFERROR(VLOOKUP(M1090,'[1]Category Mapping'!A:B,2,0),VLOOKUP(N1090,'[1]Category Mapping'!A:B,2,0)),"Other")</f>
        <v>Other</v>
      </c>
      <c r="AA1090" s="7">
        <v>0</v>
      </c>
      <c r="AB1090" s="6"/>
    </row>
    <row r="1091" spans="1:28">
      <c r="A1091" t="s">
        <v>6614</v>
      </c>
      <c r="B1091">
        <v>1090</v>
      </c>
      <c r="C1091" t="s">
        <v>6615</v>
      </c>
      <c r="D1091" t="s">
        <v>6616</v>
      </c>
      <c r="E1091" s="5" t="s">
        <v>29</v>
      </c>
      <c r="F1091">
        <v>2</v>
      </c>
      <c r="G1091" t="s">
        <v>6617</v>
      </c>
      <c r="H1091" t="s">
        <v>6618</v>
      </c>
      <c r="I1091">
        <v>1</v>
      </c>
      <c r="J1091">
        <v>1.26</v>
      </c>
      <c r="K1091" s="5">
        <v>44309</v>
      </c>
      <c r="L1091" t="s">
        <v>32</v>
      </c>
      <c r="M1091" t="s">
        <v>6344</v>
      </c>
      <c r="N1091" t="s">
        <v>6430</v>
      </c>
      <c r="P1091" s="6" t="s">
        <v>6566</v>
      </c>
      <c r="Q1091" t="s">
        <v>6619</v>
      </c>
      <c r="R1091" s="6">
        <f ca="1">IFERROR(IF(AND(OR(P1091="Global X Investments Canada Inc",P1091="Fidelity Investments Canada ULC",P1091="3iQ Corp."), ISNUMBER(SEARCH("/U", A1091))), 0, VLOOKUP(A1091,'[1]aum (BBG)'!$A:$D,2,FALSE)),0)</f>
        <v>84695799.540438652</v>
      </c>
      <c r="S1091" s="6">
        <f ca="1">IFERROR(IF(AND(OR(P1091="Global X Investments Canada Inc",P1091="Fidelity Investments Canada ULC",P1091="3iQ Corp."), ISNUMBER(SEARCH("/U", A1091))), 0, VLOOKUP(A1091,'[1]fund_flow (BBG)'!$A:$D,2,FALSE)),0)</f>
        <v>-718022.50000000163</v>
      </c>
      <c r="T1091" s="6">
        <f ca="1">IFERROR(IF(AND(OR(P1091="Global X Investments Canada Inc",P1091="Fidelity Investments Canada ULC",P1091="3iQ Corp."), ISNUMBER(SEARCH("/U", A1091))), 0, VLOOKUP(A1091,'[1]fund_flow (BBG)'!$A:$D,4,FALSE)),0)</f>
        <v>-71505.000000005588</v>
      </c>
      <c r="U1091" s="6">
        <f ca="1">IFERROR(IF(AND(OR(P1091="Global X Investments Canada Inc",P1091="Fidelity Investments Canada ULC",P1091="3iQ Corp."), ISNUMBER(SEARCH("/U", A1091))), 0, VLOOKUP(A1091,'[1]fund_flow (BBG)'!$E:$F,2,FALSE)),0)</f>
        <v>-1195762.500000003</v>
      </c>
      <c r="V1091" s="6">
        <f ca="1">IFERROR(IF(AND(OR(P1091="Global X Investments Canada Inc",P1091="Fidelity Investments Canada ULC",P1091="3iQ Corp."), ISNUMBER(SEARCH("/U", A1091))), 0, VLOOKUP(A1091,'[1]fund_flow (BBG)'!$G:$H,2,FALSE)),0)</f>
        <v>0</v>
      </c>
      <c r="W1091" s="6">
        <f ca="1">IFERROR(IF(AND(OR(P1091="Global X Investments Canada Inc",P1091="Fidelity Investments Canada ULC",P1091="3iQ Corp."), ISNUMBER(SEARCH("/U", A1091))), 0, VLOOKUP(A1091,'[1]fund_flow (BBG)'!$I:$J,2,FALSE)),0)</f>
        <v>-4789027.5000000065</v>
      </c>
      <c r="X1091" s="6">
        <f ca="1">IFERROR(VLOOKUP(A1091,'[1]num_trades (BBG)'!$A:$C,2,FALSE),0)</f>
        <v>1853</v>
      </c>
      <c r="Y1091" s="6">
        <f ca="1">IFERROR(VLOOKUP(A1091,'[1]Turnover (BBG)'!$A:$C,2,FALSE),0)</f>
        <v>4015461.8</v>
      </c>
      <c r="Z1091" s="6" t="str">
        <f>+IFERROR(IFERROR(VLOOKUP(M1091,'[1]Category Mapping'!A:B,2,0),VLOOKUP(N1091,'[1]Category Mapping'!A:B,2,0)),"Other")</f>
        <v>Other</v>
      </c>
      <c r="AA1091" s="7">
        <v>113854454.5090313</v>
      </c>
      <c r="AB1091" s="6"/>
    </row>
    <row r="1092" spans="1:28">
      <c r="A1092" t="s">
        <v>6620</v>
      </c>
      <c r="B1092">
        <v>1091</v>
      </c>
      <c r="C1092" t="s">
        <v>6621</v>
      </c>
      <c r="D1092" t="s">
        <v>6622</v>
      </c>
      <c r="E1092" s="5" t="s">
        <v>29</v>
      </c>
      <c r="F1092">
        <v>2</v>
      </c>
      <c r="G1092" t="s">
        <v>6617</v>
      </c>
      <c r="H1092" t="s">
        <v>6618</v>
      </c>
      <c r="I1092">
        <v>1</v>
      </c>
      <c r="J1092">
        <v>1.26</v>
      </c>
      <c r="K1092" s="5">
        <v>44309</v>
      </c>
      <c r="L1092" t="s">
        <v>32</v>
      </c>
      <c r="M1092" t="s">
        <v>6344</v>
      </c>
      <c r="N1092" t="s">
        <v>6430</v>
      </c>
      <c r="P1092" s="6" t="s">
        <v>6566</v>
      </c>
      <c r="Q1092" t="s">
        <v>6623</v>
      </c>
      <c r="R1092" s="6">
        <f>IFERROR(IF(AND(OR(P1092="Global X Investments Canada Inc",P1092="Fidelity Investments Canada ULC",P1092="3iQ Corp."), ISNUMBER(SEARCH("/U", A1092))), 0, VLOOKUP(A1092,'[1]aum (BBG)'!$A:$D,2,FALSE)),0)</f>
        <v>0</v>
      </c>
      <c r="S1092" s="6">
        <f>IFERROR(IF(AND(OR(P1092="Global X Investments Canada Inc",P1092="Fidelity Investments Canada ULC",P1092="3iQ Corp."), ISNUMBER(SEARCH("/U", A1092))), 0, VLOOKUP(A1092,'[1]fund_flow (BBG)'!$A:$D,2,FALSE)),0)</f>
        <v>0</v>
      </c>
      <c r="T1092" s="6">
        <f>IFERROR(IF(AND(OR(P1092="Global X Investments Canada Inc",P1092="Fidelity Investments Canada ULC",P1092="3iQ Corp."), ISNUMBER(SEARCH("/U", A1092))), 0, VLOOKUP(A1092,'[1]fund_flow (BBG)'!$A:$D,4,FALSE)),0)</f>
        <v>0</v>
      </c>
      <c r="U1092" s="6">
        <f>IFERROR(IF(AND(OR(P1092="Global X Investments Canada Inc",P1092="Fidelity Investments Canada ULC",P1092="3iQ Corp."), ISNUMBER(SEARCH("/U", A1092))), 0, VLOOKUP(A1092,'[1]fund_flow (BBG)'!$E:$F,2,FALSE)),0)</f>
        <v>0</v>
      </c>
      <c r="V1092" s="6">
        <f>IFERROR(IF(AND(OR(P1092="Global X Investments Canada Inc",P1092="Fidelity Investments Canada ULC",P1092="3iQ Corp."), ISNUMBER(SEARCH("/U", A1092))), 0, VLOOKUP(A1092,'[1]fund_flow (BBG)'!$G:$H,2,FALSE)),0)</f>
        <v>0</v>
      </c>
      <c r="W1092" s="6">
        <f>IFERROR(IF(AND(OR(P1092="Global X Investments Canada Inc",P1092="Fidelity Investments Canada ULC",P1092="3iQ Corp."), ISNUMBER(SEARCH("/U", A1092))), 0, VLOOKUP(A1092,'[1]fund_flow (BBG)'!$I:$J,2,FALSE)),0)</f>
        <v>0</v>
      </c>
      <c r="X1092" s="6">
        <f ca="1">IFERROR(VLOOKUP(A1092,'[1]num_trades (BBG)'!$A:$C,2,FALSE),0)</f>
        <v>305</v>
      </c>
      <c r="Y1092" s="6">
        <f ca="1">IFERROR(VLOOKUP(A1092,'[1]Turnover (BBG)'!$A:$C,2,FALSE),0)</f>
        <v>1136195.7</v>
      </c>
      <c r="Z1092" s="6" t="str">
        <f>+IFERROR(IFERROR(VLOOKUP(M1092,'[1]Category Mapping'!A:B,2,0),VLOOKUP(N1092,'[1]Category Mapping'!A:B,2,0)),"Other")</f>
        <v>Other</v>
      </c>
      <c r="AA1092" s="7">
        <v>113977323.80031751</v>
      </c>
      <c r="AB1092" s="6"/>
    </row>
    <row r="1093" spans="1:28">
      <c r="A1093" t="s">
        <v>6624</v>
      </c>
      <c r="B1093">
        <v>1092</v>
      </c>
      <c r="C1093" t="s">
        <v>6625</v>
      </c>
      <c r="D1093" t="s">
        <v>6626</v>
      </c>
      <c r="E1093" s="9">
        <v>45376</v>
      </c>
      <c r="F1093">
        <v>1</v>
      </c>
      <c r="G1093" t="s">
        <v>6627</v>
      </c>
      <c r="H1093" t="s">
        <v>6628</v>
      </c>
      <c r="I1093">
        <v>0.75</v>
      </c>
      <c r="J1093">
        <v>1</v>
      </c>
      <c r="K1093" s="5">
        <v>44313</v>
      </c>
      <c r="L1093" t="s">
        <v>32</v>
      </c>
      <c r="M1093" t="s">
        <v>286</v>
      </c>
      <c r="N1093" t="s">
        <v>4246</v>
      </c>
      <c r="P1093" s="6" t="s">
        <v>522</v>
      </c>
      <c r="Q1093" t="s">
        <v>6629</v>
      </c>
      <c r="R1093" s="6">
        <f ca="1">IFERROR(IF(AND(OR(P1093="Global X Investments Canada Inc",P1093="Fidelity Investments Canada ULC",P1093="3iQ Corp."), ISNUMBER(SEARCH("/U", A1093))), 0, VLOOKUP(A1093,'[1]aum (BBG)'!$A:$D,2,FALSE)),0)</f>
        <v>0</v>
      </c>
      <c r="S1093" s="6">
        <f ca="1">IFERROR(IF(AND(OR(P1093="Global X Investments Canada Inc",P1093="Fidelity Investments Canada ULC",P1093="3iQ Corp."), ISNUMBER(SEARCH("/U", A1093))), 0, VLOOKUP(A1093,'[1]fund_flow (BBG)'!$A:$D,2,FALSE)),0)</f>
        <v>0</v>
      </c>
      <c r="T1093" s="6">
        <f ca="1">IFERROR(IF(AND(OR(P1093="Global X Investments Canada Inc",P1093="Fidelity Investments Canada ULC",P1093="3iQ Corp."), ISNUMBER(SEARCH("/U", A1093))), 0, VLOOKUP(A1093,'[1]fund_flow (BBG)'!$A:$D,4,FALSE)),0)</f>
        <v>0</v>
      </c>
      <c r="U1093" s="6">
        <f ca="1">IFERROR(IF(AND(OR(P1093="Global X Investments Canada Inc",P1093="Fidelity Investments Canada ULC",P1093="3iQ Corp."), ISNUMBER(SEARCH("/U", A1093))), 0, VLOOKUP(A1093,'[1]fund_flow (BBG)'!$E:$F,2,FALSE)),0)</f>
        <v>0</v>
      </c>
      <c r="V1093" s="6">
        <f ca="1">IFERROR(IF(AND(OR(P1093="Global X Investments Canada Inc",P1093="Fidelity Investments Canada ULC",P1093="3iQ Corp."), ISNUMBER(SEARCH("/U", A1093))), 0, VLOOKUP(A1093,'[1]fund_flow (BBG)'!$G:$H,2,FALSE)),0)</f>
        <v>0</v>
      </c>
      <c r="W1093" s="6">
        <f ca="1">IFERROR(IF(AND(OR(P1093="Global X Investments Canada Inc",P1093="Fidelity Investments Canada ULC",P1093="3iQ Corp."), ISNUMBER(SEARCH("/U", A1093))), 0, VLOOKUP(A1093,'[1]fund_flow (BBG)'!$I:$J,2,FALSE)),0)</f>
        <v>0</v>
      </c>
      <c r="X1093" s="6">
        <f ca="1">IFERROR(VLOOKUP(A1093,'[1]num_trades (BBG)'!$A:$C,2,FALSE),0)</f>
        <v>0</v>
      </c>
      <c r="Y1093" s="6">
        <f ca="1">IFERROR(VLOOKUP(A1093,'[1]Turnover (BBG)'!$A:$C,2,FALSE),0)</f>
        <v>0</v>
      </c>
      <c r="Z1093" s="6" t="str">
        <f>+IFERROR(IFERROR(VLOOKUP(M1093,'[1]Category Mapping'!A:B,2,0),VLOOKUP(N1093,'[1]Category Mapping'!A:B,2,0)),"Other")</f>
        <v>Other</v>
      </c>
      <c r="AA1093" s="7">
        <v>0</v>
      </c>
      <c r="AB1093" s="6"/>
    </row>
    <row r="1094" spans="1:28">
      <c r="A1094" t="s">
        <v>6630</v>
      </c>
      <c r="B1094">
        <v>1093</v>
      </c>
      <c r="C1094" t="s">
        <v>6631</v>
      </c>
      <c r="D1094" t="s">
        <v>6632</v>
      </c>
      <c r="E1094" s="5" t="s">
        <v>29</v>
      </c>
      <c r="F1094">
        <v>1</v>
      </c>
      <c r="G1094" t="s">
        <v>6633</v>
      </c>
      <c r="H1094">
        <v>300535309</v>
      </c>
      <c r="I1094">
        <v>0.4</v>
      </c>
      <c r="J1094">
        <v>0.63</v>
      </c>
      <c r="K1094" s="5">
        <v>44322</v>
      </c>
      <c r="L1094" t="s">
        <v>32</v>
      </c>
      <c r="M1094" t="s">
        <v>774</v>
      </c>
      <c r="N1094" t="s">
        <v>79</v>
      </c>
      <c r="P1094" s="6" t="s">
        <v>3343</v>
      </c>
      <c r="Q1094" t="s">
        <v>6634</v>
      </c>
      <c r="R1094" s="6">
        <f ca="1">IFERROR(IF(AND(OR(P1094="Global X Investments Canada Inc",P1094="Fidelity Investments Canada ULC",P1094="3iQ Corp."), ISNUMBER(SEARCH("/U", A1094))), 0, VLOOKUP(A1094,'[1]aum (BBG)'!$A:$D,2,FALSE)),0)</f>
        <v>95083853.728294373</v>
      </c>
      <c r="S1094" s="6">
        <f ca="1">IFERROR(IF(AND(OR(P1094="Global X Investments Canada Inc",P1094="Fidelity Investments Canada ULC",P1094="3iQ Corp."), ISNUMBER(SEARCH("/U", A1094))), 0, VLOOKUP(A1094,'[1]fund_flow (BBG)'!$A:$D,2,FALSE)),0)</f>
        <v>-8965945.7499999851</v>
      </c>
      <c r="T1094" s="6">
        <f ca="1">IFERROR(IF(AND(OR(P1094="Global X Investments Canada Inc",P1094="Fidelity Investments Canada ULC",P1094="3iQ Corp."), ISNUMBER(SEARCH("/U", A1094))), 0, VLOOKUP(A1094,'[1]fund_flow (BBG)'!$A:$D,4,FALSE)),0)</f>
        <v>3104641.2499999893</v>
      </c>
      <c r="U1094" s="6">
        <f ca="1">IFERROR(IF(AND(OR(P1094="Global X Investments Canada Inc",P1094="Fidelity Investments Canada ULC",P1094="3iQ Corp."), ISNUMBER(SEARCH("/U", A1094))), 0, VLOOKUP(A1094,'[1]fund_flow (BBG)'!$E:$F,2,FALSE)),0)</f>
        <v>-3077709.0999999894</v>
      </c>
      <c r="V1094" s="6">
        <f ca="1">IFERROR(IF(AND(OR(P1094="Global X Investments Canada Inc",P1094="Fidelity Investments Canada ULC",P1094="3iQ Corp."), ISNUMBER(SEARCH("/U", A1094))), 0, VLOOKUP(A1094,'[1]fund_flow (BBG)'!$G:$H,2,FALSE)),0)</f>
        <v>-1017449.0500000144</v>
      </c>
      <c r="W1094" s="6">
        <f ca="1">IFERROR(IF(AND(OR(P1094="Global X Investments Canada Inc",P1094="Fidelity Investments Canada ULC",P1094="3iQ Corp."), ISNUMBER(SEARCH("/U", A1094))), 0, VLOOKUP(A1094,'[1]fund_flow (BBG)'!$I:$J,2,FALSE)),0)</f>
        <v>-12037189.849999992</v>
      </c>
      <c r="X1094" s="6">
        <f ca="1">IFERROR(VLOOKUP(A1094,'[1]num_trades (BBG)'!$A:$C,2,FALSE),0)</f>
        <v>1801</v>
      </c>
      <c r="Y1094" s="6">
        <f ca="1">IFERROR(VLOOKUP(A1094,'[1]Turnover (BBG)'!$A:$C,2,FALSE),0)</f>
        <v>20627904</v>
      </c>
      <c r="Z1094" s="6" t="str">
        <f>+IFERROR(IFERROR(VLOOKUP(M1094,'[1]Category Mapping'!A:B,2,0),VLOOKUP(N1094,'[1]Category Mapping'!A:B,2,0)),"Other")</f>
        <v>Global Sector Equity</v>
      </c>
      <c r="AA1094" s="7">
        <v>103246323.88114929</v>
      </c>
      <c r="AB1094" s="6"/>
    </row>
    <row r="1095" spans="1:28">
      <c r="A1095" t="s">
        <v>6635</v>
      </c>
      <c r="B1095">
        <v>1094</v>
      </c>
      <c r="C1095" t="s">
        <v>6636</v>
      </c>
      <c r="D1095" t="s">
        <v>6637</v>
      </c>
      <c r="E1095" s="5" t="s">
        <v>29</v>
      </c>
      <c r="F1095">
        <v>1</v>
      </c>
      <c r="G1095" t="s">
        <v>6638</v>
      </c>
      <c r="H1095">
        <v>300535200</v>
      </c>
      <c r="I1095">
        <v>0.4</v>
      </c>
      <c r="J1095">
        <v>0.62</v>
      </c>
      <c r="K1095" s="5">
        <v>44322</v>
      </c>
      <c r="L1095" t="s">
        <v>32</v>
      </c>
      <c r="M1095" t="s">
        <v>774</v>
      </c>
      <c r="N1095" t="s">
        <v>79</v>
      </c>
      <c r="P1095" s="6" t="s">
        <v>3343</v>
      </c>
      <c r="Q1095" t="s">
        <v>6639</v>
      </c>
      <c r="R1095" s="6">
        <f ca="1">IFERROR(IF(AND(OR(P1095="Global X Investments Canada Inc",P1095="Fidelity Investments Canada ULC",P1095="3iQ Corp."), ISNUMBER(SEARCH("/U", A1095))), 0, VLOOKUP(A1095,'[1]aum (BBG)'!$A:$D,2,FALSE)),0)</f>
        <v>17901941.299438477</v>
      </c>
      <c r="S1095" s="6">
        <f ca="1">IFERROR(IF(AND(OR(P1095="Global X Investments Canada Inc",P1095="Fidelity Investments Canada ULC",P1095="3iQ Corp."), ISNUMBER(SEARCH("/U", A1095))), 0, VLOOKUP(A1095,'[1]fund_flow (BBG)'!$A:$D,2,FALSE)),0)</f>
        <v>0</v>
      </c>
      <c r="T1095" s="6">
        <f ca="1">IFERROR(IF(AND(OR(P1095="Global X Investments Canada Inc",P1095="Fidelity Investments Canada ULC",P1095="3iQ Corp."), ISNUMBER(SEARCH("/U", A1095))), 0, VLOOKUP(A1095,'[1]fund_flow (BBG)'!$A:$D,4,FALSE)),0)</f>
        <v>0</v>
      </c>
      <c r="U1095" s="6">
        <f ca="1">IFERROR(IF(AND(OR(P1095="Global X Investments Canada Inc",P1095="Fidelity Investments Canada ULC",P1095="3iQ Corp."), ISNUMBER(SEARCH("/U", A1095))), 0, VLOOKUP(A1095,'[1]fund_flow (BBG)'!$E:$F,2,FALSE)),0)</f>
        <v>0</v>
      </c>
      <c r="V1095" s="6">
        <f ca="1">IFERROR(IF(AND(OR(P1095="Global X Investments Canada Inc",P1095="Fidelity Investments Canada ULC",P1095="3iQ Corp."), ISNUMBER(SEARCH("/U", A1095))), 0, VLOOKUP(A1095,'[1]fund_flow (BBG)'!$G:$H,2,FALSE)),0)</f>
        <v>-1219815.100000001</v>
      </c>
      <c r="W1095" s="6">
        <f ca="1">IFERROR(IF(AND(OR(P1095="Global X Investments Canada Inc",P1095="Fidelity Investments Canada ULC",P1095="3iQ Corp."), ISNUMBER(SEARCH("/U", A1095))), 0, VLOOKUP(A1095,'[1]fund_flow (BBG)'!$I:$J,2,FALSE)),0)</f>
        <v>-1219815.100000001</v>
      </c>
      <c r="X1095" s="6">
        <f ca="1">IFERROR(VLOOKUP(A1095,'[1]num_trades (BBG)'!$A:$C,2,FALSE),0)</f>
        <v>312</v>
      </c>
      <c r="Y1095" s="6">
        <f ca="1">IFERROR(VLOOKUP(A1095,'[1]Turnover (BBG)'!$A:$C,2,FALSE),0)</f>
        <v>1273606.3700000001</v>
      </c>
      <c r="Z1095" s="6" t="str">
        <f>+IFERROR(IFERROR(VLOOKUP(M1095,'[1]Category Mapping'!A:B,2,0),VLOOKUP(N1095,'[1]Category Mapping'!A:B,2,0)),"Other")</f>
        <v>Global Sector Equity</v>
      </c>
      <c r="AA1095" s="7">
        <v>13844025.039672852</v>
      </c>
      <c r="AB1095" s="6"/>
    </row>
    <row r="1096" spans="1:28">
      <c r="A1096" t="s">
        <v>6640</v>
      </c>
      <c r="B1096">
        <v>1095</v>
      </c>
      <c r="C1096" t="s">
        <v>6641</v>
      </c>
      <c r="D1096" t="s">
        <v>6642</v>
      </c>
      <c r="E1096" s="5" t="s">
        <v>29</v>
      </c>
      <c r="F1096">
        <v>1</v>
      </c>
      <c r="G1096" t="s">
        <v>6643</v>
      </c>
      <c r="H1096">
        <v>300535101</v>
      </c>
      <c r="I1096">
        <v>0.4</v>
      </c>
      <c r="J1096">
        <v>0.62</v>
      </c>
      <c r="K1096" s="5">
        <v>44322</v>
      </c>
      <c r="L1096" t="s">
        <v>32</v>
      </c>
      <c r="M1096" t="s">
        <v>774</v>
      </c>
      <c r="N1096" t="s">
        <v>79</v>
      </c>
      <c r="P1096" s="6" t="s">
        <v>3343</v>
      </c>
      <c r="Q1096" t="s">
        <v>6644</v>
      </c>
      <c r="R1096" s="6">
        <f ca="1">IFERROR(IF(AND(OR(P1096="Global X Investments Canada Inc",P1096="Fidelity Investments Canada ULC",P1096="3iQ Corp."), ISNUMBER(SEARCH("/U", A1096))), 0, VLOOKUP(A1096,'[1]aum (BBG)'!$A:$D,2,FALSE)),0)</f>
        <v>6897956.9715867061</v>
      </c>
      <c r="S1096" s="6">
        <f ca="1">IFERROR(IF(AND(OR(P1096="Global X Investments Canada Inc",P1096="Fidelity Investments Canada ULC",P1096="3iQ Corp."), ISNUMBER(SEARCH("/U", A1096))), 0, VLOOKUP(A1096,'[1]fund_flow (BBG)'!$A:$D,2,FALSE)),0)</f>
        <v>0</v>
      </c>
      <c r="T1096" s="6">
        <f ca="1">IFERROR(IF(AND(OR(P1096="Global X Investments Canada Inc",P1096="Fidelity Investments Canada ULC",P1096="3iQ Corp."), ISNUMBER(SEARCH("/U", A1096))), 0, VLOOKUP(A1096,'[1]fund_flow (BBG)'!$A:$D,4,FALSE)),0)</f>
        <v>0</v>
      </c>
      <c r="U1096" s="6">
        <f ca="1">IFERROR(IF(AND(OR(P1096="Global X Investments Canada Inc",P1096="Fidelity Investments Canada ULC",P1096="3iQ Corp."), ISNUMBER(SEARCH("/U", A1096))), 0, VLOOKUP(A1096,'[1]fund_flow (BBG)'!$E:$F,2,FALSE)),0)</f>
        <v>1481914.2689999996</v>
      </c>
      <c r="V1096" s="6">
        <f ca="1">IFERROR(IF(AND(OR(P1096="Global X Investments Canada Inc",P1096="Fidelity Investments Canada ULC",P1096="3iQ Corp."), ISNUMBER(SEARCH("/U", A1096))), 0, VLOOKUP(A1096,'[1]fund_flow (BBG)'!$G:$H,2,FALSE)),0)</f>
        <v>0</v>
      </c>
      <c r="W1096" s="6">
        <f ca="1">IFERROR(IF(AND(OR(P1096="Global X Investments Canada Inc",P1096="Fidelity Investments Canada ULC",P1096="3iQ Corp."), ISNUMBER(SEARCH("/U", A1096))), 0, VLOOKUP(A1096,'[1]fund_flow (BBG)'!$I:$J,2,FALSE)),0)</f>
        <v>1481914.2689999996</v>
      </c>
      <c r="X1096" s="6">
        <f ca="1">IFERROR(VLOOKUP(A1096,'[1]num_trades (BBG)'!$A:$C,2,FALSE),0)</f>
        <v>83</v>
      </c>
      <c r="Y1096" s="6">
        <f ca="1">IFERROR(VLOOKUP(A1096,'[1]Turnover (BBG)'!$A:$C,2,FALSE),0)</f>
        <v>701653.40100000007</v>
      </c>
      <c r="Z1096" s="6" t="str">
        <f>+IFERROR(IFERROR(VLOOKUP(M1096,'[1]Category Mapping'!A:B,2,0),VLOOKUP(N1096,'[1]Category Mapping'!A:B,2,0)),"Other")</f>
        <v>Global Sector Equity</v>
      </c>
      <c r="AA1096" s="7">
        <v>6156709.175392055</v>
      </c>
      <c r="AB1096" s="6"/>
    </row>
    <row r="1097" spans="1:28">
      <c r="A1097" t="s">
        <v>6645</v>
      </c>
      <c r="B1097">
        <v>1096</v>
      </c>
      <c r="C1097" t="s">
        <v>6646</v>
      </c>
      <c r="D1097" t="s">
        <v>6647</v>
      </c>
      <c r="E1097" s="5" t="s">
        <v>29</v>
      </c>
      <c r="F1097">
        <v>2</v>
      </c>
      <c r="G1097" t="s">
        <v>6648</v>
      </c>
      <c r="H1097">
        <v>654449107</v>
      </c>
      <c r="I1097">
        <v>0.7</v>
      </c>
      <c r="J1097">
        <v>1.45</v>
      </c>
      <c r="K1097" s="5">
        <v>44322</v>
      </c>
      <c r="L1097" t="s">
        <v>32</v>
      </c>
      <c r="M1097" t="s">
        <v>142</v>
      </c>
      <c r="N1097" t="s">
        <v>3757</v>
      </c>
      <c r="P1097" s="6" t="s">
        <v>6022</v>
      </c>
      <c r="Q1097" t="s">
        <v>6649</v>
      </c>
      <c r="R1097" s="6">
        <f ca="1">IFERROR(IF(AND(OR(P1097="Global X Investments Canada Inc",P1097="Fidelity Investments Canada ULC",P1097="3iQ Corp."), ISNUMBER(SEARCH("/U", A1097))), 0, VLOOKUP(A1097,'[1]aum (BBG)'!$A:$D,2,FALSE)),0)</f>
        <v>29482741.034362793</v>
      </c>
      <c r="S1097" s="6">
        <f ca="1">IFERROR(IF(AND(OR(P1097="Global X Investments Canada Inc",P1097="Fidelity Investments Canada ULC",P1097="3iQ Corp."), ISNUMBER(SEARCH("/U", A1097))), 0, VLOOKUP(A1097,'[1]fund_flow (BBG)'!$A:$D,2,FALSE)),0)</f>
        <v>-2531003.9999999967</v>
      </c>
      <c r="T1097" s="6">
        <f ca="1">IFERROR(IF(AND(OR(P1097="Global X Investments Canada Inc",P1097="Fidelity Investments Canada ULC",P1097="3iQ Corp."), ISNUMBER(SEARCH("/U", A1097))), 0, VLOOKUP(A1097,'[1]fund_flow (BBG)'!$A:$D,4,FALSE)),0)</f>
        <v>0</v>
      </c>
      <c r="U1097" s="6">
        <f ca="1">IFERROR(IF(AND(OR(P1097="Global X Investments Canada Inc",P1097="Fidelity Investments Canada ULC",P1097="3iQ Corp."), ISNUMBER(SEARCH("/U", A1097))), 0, VLOOKUP(A1097,'[1]fund_flow (BBG)'!$E:$F,2,FALSE)),0)</f>
        <v>-276079.00000000023</v>
      </c>
      <c r="V1097" s="6">
        <f ca="1">IFERROR(IF(AND(OR(P1097="Global X Investments Canada Inc",P1097="Fidelity Investments Canada ULC",P1097="3iQ Corp."), ISNUMBER(SEARCH("/U", A1097))), 0, VLOOKUP(A1097,'[1]fund_flow (BBG)'!$G:$H,2,FALSE)),0)</f>
        <v>-283699.00000000023</v>
      </c>
      <c r="W1097" s="6">
        <f ca="1">IFERROR(IF(AND(OR(P1097="Global X Investments Canada Inc",P1097="Fidelity Investments Canada ULC",P1097="3iQ Corp."), ISNUMBER(SEARCH("/U", A1097))), 0, VLOOKUP(A1097,'[1]fund_flow (BBG)'!$I:$J,2,FALSE)),0)</f>
        <v>-3090781.9999999972</v>
      </c>
      <c r="X1097" s="6">
        <f ca="1">IFERROR(VLOOKUP(A1097,'[1]num_trades (BBG)'!$A:$C,2,FALSE),0)</f>
        <v>213</v>
      </c>
      <c r="Y1097" s="6">
        <f ca="1">IFERROR(VLOOKUP(A1097,'[1]Turnover (BBG)'!$A:$C,2,FALSE),0)</f>
        <v>916912.87000000011</v>
      </c>
      <c r="Z1097" s="6" t="str">
        <f>+IFERROR(IFERROR(VLOOKUP(M1097,'[1]Category Mapping'!A:B,2,0),VLOOKUP(N1097,'[1]Category Mapping'!A:B,2,0)),"Other")</f>
        <v>Other</v>
      </c>
      <c r="AA1097" s="7">
        <v>35187190.977630615</v>
      </c>
      <c r="AB1097" s="6"/>
    </row>
    <row r="1098" spans="1:28">
      <c r="A1098" t="s">
        <v>6650</v>
      </c>
      <c r="B1098">
        <v>1097</v>
      </c>
      <c r="C1098" t="s">
        <v>6651</v>
      </c>
      <c r="D1098" t="s">
        <v>6652</v>
      </c>
      <c r="E1098" s="5" t="s">
        <v>29</v>
      </c>
      <c r="F1098">
        <v>2</v>
      </c>
      <c r="G1098" t="s">
        <v>6648</v>
      </c>
      <c r="H1098">
        <v>654449107</v>
      </c>
      <c r="I1098">
        <v>0.7</v>
      </c>
      <c r="J1098">
        <v>1.45</v>
      </c>
      <c r="K1098" s="5">
        <v>44322</v>
      </c>
      <c r="L1098" t="s">
        <v>32</v>
      </c>
      <c r="M1098" t="s">
        <v>142</v>
      </c>
      <c r="N1098" t="s">
        <v>3757</v>
      </c>
      <c r="P1098" s="6" t="s">
        <v>6022</v>
      </c>
      <c r="Q1098" t="s">
        <v>6653</v>
      </c>
      <c r="R1098" s="6">
        <f ca="1">IFERROR(IF(AND(OR(P1098="Global X Investments Canada Inc",P1098="Fidelity Investments Canada ULC",P1098="3iQ Corp."), ISNUMBER(SEARCH("/U", A1098))), 0, VLOOKUP(A1098,'[1]aum (BBG)'!$A:$D,2,FALSE)),0)</f>
        <v>29507544.214639239</v>
      </c>
      <c r="S1098" s="6">
        <f ca="1">IFERROR(IF(AND(OR(P1098="Global X Investments Canada Inc",P1098="Fidelity Investments Canada ULC",P1098="3iQ Corp."), ISNUMBER(SEARCH("/U", A1098))), 0, VLOOKUP(A1098,'[1]fund_flow (BBG)'!$A:$D,2,FALSE)),0)</f>
        <v>-2531003.9999999967</v>
      </c>
      <c r="T1098" s="6">
        <f ca="1">IFERROR(IF(AND(OR(P1098="Global X Investments Canada Inc",P1098="Fidelity Investments Canada ULC",P1098="3iQ Corp."), ISNUMBER(SEARCH("/U", A1098))), 0, VLOOKUP(A1098,'[1]fund_flow (BBG)'!$A:$D,4,FALSE)),0)</f>
        <v>0</v>
      </c>
      <c r="U1098" s="6">
        <f ca="1">IFERROR(IF(AND(OR(P1098="Global X Investments Canada Inc",P1098="Fidelity Investments Canada ULC",P1098="3iQ Corp."), ISNUMBER(SEARCH("/U", A1098))), 0, VLOOKUP(A1098,'[1]fund_flow (BBG)'!$E:$F,2,FALSE)),0)</f>
        <v>-276079.00000000023</v>
      </c>
      <c r="V1098" s="6">
        <f ca="1">IFERROR(IF(AND(OR(P1098="Global X Investments Canada Inc",P1098="Fidelity Investments Canada ULC",P1098="3iQ Corp."), ISNUMBER(SEARCH("/U", A1098))), 0, VLOOKUP(A1098,'[1]fund_flow (BBG)'!$G:$H,2,FALSE)),0)</f>
        <v>-283699.00000000023</v>
      </c>
      <c r="W1098" s="6">
        <f ca="1">IFERROR(IF(AND(OR(P1098="Global X Investments Canada Inc",P1098="Fidelity Investments Canada ULC",P1098="3iQ Corp."), ISNUMBER(SEARCH("/U", A1098))), 0, VLOOKUP(A1098,'[1]fund_flow (BBG)'!$I:$J,2,FALSE)),0)</f>
        <v>-3090781.9999999972</v>
      </c>
      <c r="X1098" s="6">
        <f ca="1">IFERROR(VLOOKUP(A1098,'[1]num_trades (BBG)'!$A:$C,2,FALSE),0)</f>
        <v>57</v>
      </c>
      <c r="Y1098" s="6">
        <f ca="1">IFERROR(VLOOKUP(A1098,'[1]Turnover (BBG)'!$A:$C,2,FALSE),0)</f>
        <v>178043.66999999998</v>
      </c>
      <c r="Z1098" s="6" t="str">
        <f>+IFERROR(IFERROR(VLOOKUP(M1098,'[1]Category Mapping'!A:B,2,0),VLOOKUP(N1098,'[1]Category Mapping'!A:B,2,0)),"Other")</f>
        <v>Other</v>
      </c>
      <c r="AA1098" s="7">
        <v>35225117.044208445</v>
      </c>
      <c r="AB1098" s="6"/>
    </row>
    <row r="1099" spans="1:28">
      <c r="A1099" t="s">
        <v>6654</v>
      </c>
      <c r="B1099">
        <v>1098</v>
      </c>
      <c r="C1099" t="s">
        <v>6655</v>
      </c>
      <c r="D1099" t="s">
        <v>6656</v>
      </c>
      <c r="E1099" s="5">
        <v>44706</v>
      </c>
      <c r="F1099">
        <v>1</v>
      </c>
      <c r="G1099" t="s">
        <v>6657</v>
      </c>
      <c r="H1099" t="s">
        <v>6658</v>
      </c>
      <c r="I1099">
        <v>0.2</v>
      </c>
      <c r="J1099">
        <v>0.4</v>
      </c>
      <c r="K1099" s="5">
        <v>44326</v>
      </c>
      <c r="L1099" t="s">
        <v>32</v>
      </c>
      <c r="M1099" t="s">
        <v>286</v>
      </c>
      <c r="N1099" t="s">
        <v>4591</v>
      </c>
      <c r="P1099" s="6" t="s">
        <v>3343</v>
      </c>
      <c r="Q1099" t="s">
        <v>6659</v>
      </c>
      <c r="R1099" s="6">
        <f ca="1">IFERROR(IF(AND(OR(P1099="Global X Investments Canada Inc",P1099="Fidelity Investments Canada ULC",P1099="3iQ Corp."), ISNUMBER(SEARCH("/U", A1099))), 0, VLOOKUP(A1099,'[1]aum (BBG)'!$A:$D,2,FALSE)),0)</f>
        <v>0</v>
      </c>
      <c r="S1099" s="6">
        <f ca="1">IFERROR(IF(AND(OR(P1099="Global X Investments Canada Inc",P1099="Fidelity Investments Canada ULC",P1099="3iQ Corp."), ISNUMBER(SEARCH("/U", A1099))), 0, VLOOKUP(A1099,'[1]fund_flow (BBG)'!$A:$D,2,FALSE)),0)</f>
        <v>0</v>
      </c>
      <c r="T1099" s="6">
        <f ca="1">IFERROR(IF(AND(OR(P1099="Global X Investments Canada Inc",P1099="Fidelity Investments Canada ULC",P1099="3iQ Corp."), ISNUMBER(SEARCH("/U", A1099))), 0, VLOOKUP(A1099,'[1]fund_flow (BBG)'!$A:$D,4,FALSE)),0)</f>
        <v>0</v>
      </c>
      <c r="U1099" s="6">
        <f ca="1">IFERROR(IF(AND(OR(P1099="Global X Investments Canada Inc",P1099="Fidelity Investments Canada ULC",P1099="3iQ Corp."), ISNUMBER(SEARCH("/U", A1099))), 0, VLOOKUP(A1099,'[1]fund_flow (BBG)'!$E:$F,2,FALSE)),0)</f>
        <v>0</v>
      </c>
      <c r="V1099" s="6">
        <f ca="1">IFERROR(IF(AND(OR(P1099="Global X Investments Canada Inc",P1099="Fidelity Investments Canada ULC",P1099="3iQ Corp."), ISNUMBER(SEARCH("/U", A1099))), 0, VLOOKUP(A1099,'[1]fund_flow (BBG)'!$G:$H,2,FALSE)),0)</f>
        <v>0</v>
      </c>
      <c r="W1099" s="6">
        <f ca="1">IFERROR(IF(AND(OR(P1099="Global X Investments Canada Inc",P1099="Fidelity Investments Canada ULC",P1099="3iQ Corp."), ISNUMBER(SEARCH("/U", A1099))), 0, VLOOKUP(A1099,'[1]fund_flow (BBG)'!$I:$J,2,FALSE)),0)</f>
        <v>0</v>
      </c>
      <c r="X1099" s="6">
        <f ca="1">IFERROR(VLOOKUP(A1099,'[1]num_trades (BBG)'!$A:$C,2,FALSE),0)</f>
        <v>0</v>
      </c>
      <c r="Y1099" s="6">
        <f ca="1">IFERROR(VLOOKUP(A1099,'[1]Turnover (BBG)'!$A:$C,2,FALSE),0)</f>
        <v>0</v>
      </c>
      <c r="Z1099" s="6" t="str">
        <f>+IFERROR(IFERROR(VLOOKUP(M1099,'[1]Category Mapping'!A:B,2,0),VLOOKUP(N1099,'[1]Category Mapping'!A:B,2,0)),"Other")</f>
        <v>Other</v>
      </c>
      <c r="AA1099" s="7">
        <v>0</v>
      </c>
      <c r="AB1099" s="6"/>
    </row>
    <row r="1100" spans="1:28">
      <c r="A1100" t="s">
        <v>6660</v>
      </c>
      <c r="B1100">
        <v>1099</v>
      </c>
      <c r="C1100" t="s">
        <v>6661</v>
      </c>
      <c r="D1100" t="s">
        <v>6656</v>
      </c>
      <c r="E1100" s="5">
        <v>44706</v>
      </c>
      <c r="F1100">
        <v>1</v>
      </c>
      <c r="G1100" t="s">
        <v>6662</v>
      </c>
      <c r="H1100" t="s">
        <v>6663</v>
      </c>
      <c r="I1100">
        <v>0.2</v>
      </c>
      <c r="J1100">
        <v>0.4</v>
      </c>
      <c r="K1100" s="5">
        <v>44326</v>
      </c>
      <c r="L1100" t="s">
        <v>32</v>
      </c>
      <c r="M1100" t="s">
        <v>286</v>
      </c>
      <c r="N1100" t="s">
        <v>4591</v>
      </c>
      <c r="P1100" s="6" t="s">
        <v>3343</v>
      </c>
      <c r="Q1100" t="s">
        <v>6664</v>
      </c>
      <c r="R1100" s="6">
        <f ca="1">IFERROR(IF(AND(OR(P1100="Global X Investments Canada Inc",P1100="Fidelity Investments Canada ULC",P1100="3iQ Corp."), ISNUMBER(SEARCH("/U", A1100))), 0, VLOOKUP(A1100,'[1]aum (BBG)'!$A:$D,2,FALSE)),0)</f>
        <v>0</v>
      </c>
      <c r="S1100" s="6">
        <f ca="1">IFERROR(IF(AND(OR(P1100="Global X Investments Canada Inc",P1100="Fidelity Investments Canada ULC",P1100="3iQ Corp."), ISNUMBER(SEARCH("/U", A1100))), 0, VLOOKUP(A1100,'[1]fund_flow (BBG)'!$A:$D,2,FALSE)),0)</f>
        <v>0</v>
      </c>
      <c r="T1100" s="6">
        <f ca="1">IFERROR(IF(AND(OR(P1100="Global X Investments Canada Inc",P1100="Fidelity Investments Canada ULC",P1100="3iQ Corp."), ISNUMBER(SEARCH("/U", A1100))), 0, VLOOKUP(A1100,'[1]fund_flow (BBG)'!$A:$D,4,FALSE)),0)</f>
        <v>0</v>
      </c>
      <c r="U1100" s="6">
        <f ca="1">IFERROR(IF(AND(OR(P1100="Global X Investments Canada Inc",P1100="Fidelity Investments Canada ULC",P1100="3iQ Corp."), ISNUMBER(SEARCH("/U", A1100))), 0, VLOOKUP(A1100,'[1]fund_flow (BBG)'!$E:$F,2,FALSE)),0)</f>
        <v>0</v>
      </c>
      <c r="V1100" s="6">
        <f ca="1">IFERROR(IF(AND(OR(P1100="Global X Investments Canada Inc",P1100="Fidelity Investments Canada ULC",P1100="3iQ Corp."), ISNUMBER(SEARCH("/U", A1100))), 0, VLOOKUP(A1100,'[1]fund_flow (BBG)'!$G:$H,2,FALSE)),0)</f>
        <v>0</v>
      </c>
      <c r="W1100" s="6">
        <f ca="1">IFERROR(IF(AND(OR(P1100="Global X Investments Canada Inc",P1100="Fidelity Investments Canada ULC",P1100="3iQ Corp."), ISNUMBER(SEARCH("/U", A1100))), 0, VLOOKUP(A1100,'[1]fund_flow (BBG)'!$I:$J,2,FALSE)),0)</f>
        <v>0</v>
      </c>
      <c r="X1100" s="6">
        <f ca="1">IFERROR(VLOOKUP(A1100,'[1]num_trades (BBG)'!$A:$C,2,FALSE),0)</f>
        <v>0</v>
      </c>
      <c r="Y1100" s="6">
        <f ca="1">IFERROR(VLOOKUP(A1100,'[1]Turnover (BBG)'!$A:$C,2,FALSE),0)</f>
        <v>0</v>
      </c>
      <c r="Z1100" s="6" t="str">
        <f>+IFERROR(IFERROR(VLOOKUP(M1100,'[1]Category Mapping'!A:B,2,0),VLOOKUP(N1100,'[1]Category Mapping'!A:B,2,0)),"Other")</f>
        <v>Other</v>
      </c>
      <c r="AA1100" s="7">
        <v>0</v>
      </c>
      <c r="AB1100" s="6"/>
    </row>
    <row r="1101" spans="1:28">
      <c r="A1101" t="s">
        <v>6665</v>
      </c>
      <c r="B1101">
        <v>1100</v>
      </c>
      <c r="C1101" t="s">
        <v>6666</v>
      </c>
      <c r="D1101" t="s">
        <v>6656</v>
      </c>
      <c r="E1101" s="5">
        <v>44706</v>
      </c>
      <c r="F1101">
        <v>1</v>
      </c>
      <c r="G1101" t="s">
        <v>6667</v>
      </c>
      <c r="H1101" t="s">
        <v>6668</v>
      </c>
      <c r="I1101">
        <v>0.2</v>
      </c>
      <c r="J1101">
        <v>0.4</v>
      </c>
      <c r="K1101" s="5">
        <v>44326</v>
      </c>
      <c r="L1101" t="s">
        <v>32</v>
      </c>
      <c r="M1101" t="s">
        <v>286</v>
      </c>
      <c r="N1101" t="s">
        <v>4591</v>
      </c>
      <c r="P1101" s="6" t="s">
        <v>3343</v>
      </c>
      <c r="Q1101" t="s">
        <v>6669</v>
      </c>
      <c r="R1101" s="6">
        <f ca="1">IFERROR(IF(AND(OR(P1101="Global X Investments Canada Inc",P1101="Fidelity Investments Canada ULC",P1101="3iQ Corp."), ISNUMBER(SEARCH("/U", A1101))), 0, VLOOKUP(A1101,'[1]aum (BBG)'!$A:$D,2,FALSE)),0)</f>
        <v>0</v>
      </c>
      <c r="S1101" s="6">
        <f ca="1">IFERROR(IF(AND(OR(P1101="Global X Investments Canada Inc",P1101="Fidelity Investments Canada ULC",P1101="3iQ Corp."), ISNUMBER(SEARCH("/U", A1101))), 0, VLOOKUP(A1101,'[1]fund_flow (BBG)'!$A:$D,2,FALSE)),0)</f>
        <v>0</v>
      </c>
      <c r="T1101" s="6">
        <f ca="1">IFERROR(IF(AND(OR(P1101="Global X Investments Canada Inc",P1101="Fidelity Investments Canada ULC",P1101="3iQ Corp."), ISNUMBER(SEARCH("/U", A1101))), 0, VLOOKUP(A1101,'[1]fund_flow (BBG)'!$A:$D,4,FALSE)),0)</f>
        <v>0</v>
      </c>
      <c r="U1101" s="6">
        <f ca="1">IFERROR(IF(AND(OR(P1101="Global X Investments Canada Inc",P1101="Fidelity Investments Canada ULC",P1101="3iQ Corp."), ISNUMBER(SEARCH("/U", A1101))), 0, VLOOKUP(A1101,'[1]fund_flow (BBG)'!$E:$F,2,FALSE)),0)</f>
        <v>0</v>
      </c>
      <c r="V1101" s="6">
        <f ca="1">IFERROR(IF(AND(OR(P1101="Global X Investments Canada Inc",P1101="Fidelity Investments Canada ULC",P1101="3iQ Corp."), ISNUMBER(SEARCH("/U", A1101))), 0, VLOOKUP(A1101,'[1]fund_flow (BBG)'!$G:$H,2,FALSE)),0)</f>
        <v>0</v>
      </c>
      <c r="W1101" s="6">
        <f ca="1">IFERROR(IF(AND(OR(P1101="Global X Investments Canada Inc",P1101="Fidelity Investments Canada ULC",P1101="3iQ Corp."), ISNUMBER(SEARCH("/U", A1101))), 0, VLOOKUP(A1101,'[1]fund_flow (BBG)'!$I:$J,2,FALSE)),0)</f>
        <v>0</v>
      </c>
      <c r="X1101" s="6">
        <f ca="1">IFERROR(VLOOKUP(A1101,'[1]num_trades (BBG)'!$A:$C,2,FALSE),0)</f>
        <v>0</v>
      </c>
      <c r="Y1101" s="6">
        <f ca="1">IFERROR(VLOOKUP(A1101,'[1]Turnover (BBG)'!$A:$C,2,FALSE),0)</f>
        <v>0</v>
      </c>
      <c r="Z1101" s="6" t="str">
        <f>+IFERROR(IFERROR(VLOOKUP(M1101,'[1]Category Mapping'!A:B,2,0),VLOOKUP(N1101,'[1]Category Mapping'!A:B,2,0)),"Other")</f>
        <v>Other</v>
      </c>
      <c r="AA1101" s="7">
        <v>0</v>
      </c>
      <c r="AB1101" s="6"/>
    </row>
    <row r="1102" spans="1:28">
      <c r="A1102" t="s">
        <v>6670</v>
      </c>
      <c r="B1102">
        <v>1101</v>
      </c>
      <c r="C1102" t="s">
        <v>6671</v>
      </c>
      <c r="D1102" t="s">
        <v>6672</v>
      </c>
      <c r="E1102" s="5">
        <v>44706</v>
      </c>
      <c r="F1102">
        <v>1</v>
      </c>
      <c r="G1102" t="s">
        <v>6673</v>
      </c>
      <c r="H1102" t="s">
        <v>6674</v>
      </c>
      <c r="I1102">
        <v>0.2</v>
      </c>
      <c r="J1102">
        <v>0.4</v>
      </c>
      <c r="K1102" s="5">
        <v>44326</v>
      </c>
      <c r="L1102" t="s">
        <v>32</v>
      </c>
      <c r="M1102" t="s">
        <v>286</v>
      </c>
      <c r="N1102" t="s">
        <v>287</v>
      </c>
      <c r="P1102" s="6" t="s">
        <v>3343</v>
      </c>
      <c r="Q1102" t="s">
        <v>6675</v>
      </c>
      <c r="R1102" s="6">
        <f ca="1">IFERROR(IF(AND(OR(P1102="Global X Investments Canada Inc",P1102="Fidelity Investments Canada ULC",P1102="3iQ Corp."), ISNUMBER(SEARCH("/U", A1102))), 0, VLOOKUP(A1102,'[1]aum (BBG)'!$A:$D,2,FALSE)),0)</f>
        <v>0</v>
      </c>
      <c r="S1102" s="6">
        <f ca="1">IFERROR(IF(AND(OR(P1102="Global X Investments Canada Inc",P1102="Fidelity Investments Canada ULC",P1102="3iQ Corp."), ISNUMBER(SEARCH("/U", A1102))), 0, VLOOKUP(A1102,'[1]fund_flow (BBG)'!$A:$D,2,FALSE)),0)</f>
        <v>0</v>
      </c>
      <c r="T1102" s="6">
        <f ca="1">IFERROR(IF(AND(OR(P1102="Global X Investments Canada Inc",P1102="Fidelity Investments Canada ULC",P1102="3iQ Corp."), ISNUMBER(SEARCH("/U", A1102))), 0, VLOOKUP(A1102,'[1]fund_flow (BBG)'!$A:$D,4,FALSE)),0)</f>
        <v>0</v>
      </c>
      <c r="U1102" s="6">
        <f ca="1">IFERROR(IF(AND(OR(P1102="Global X Investments Canada Inc",P1102="Fidelity Investments Canada ULC",P1102="3iQ Corp."), ISNUMBER(SEARCH("/U", A1102))), 0, VLOOKUP(A1102,'[1]fund_flow (BBG)'!$E:$F,2,FALSE)),0)</f>
        <v>0</v>
      </c>
      <c r="V1102" s="6">
        <f ca="1">IFERROR(IF(AND(OR(P1102="Global X Investments Canada Inc",P1102="Fidelity Investments Canada ULC",P1102="3iQ Corp."), ISNUMBER(SEARCH("/U", A1102))), 0, VLOOKUP(A1102,'[1]fund_flow (BBG)'!$G:$H,2,FALSE)),0)</f>
        <v>0</v>
      </c>
      <c r="W1102" s="6">
        <f ca="1">IFERROR(IF(AND(OR(P1102="Global X Investments Canada Inc",P1102="Fidelity Investments Canada ULC",P1102="3iQ Corp."), ISNUMBER(SEARCH("/U", A1102))), 0, VLOOKUP(A1102,'[1]fund_flow (BBG)'!$I:$J,2,FALSE)),0)</f>
        <v>0</v>
      </c>
      <c r="X1102" s="6">
        <f ca="1">IFERROR(VLOOKUP(A1102,'[1]num_trades (BBG)'!$A:$C,2,FALSE),0)</f>
        <v>0</v>
      </c>
      <c r="Y1102" s="6">
        <f ca="1">IFERROR(VLOOKUP(A1102,'[1]Turnover (BBG)'!$A:$C,2,FALSE),0)</f>
        <v>0</v>
      </c>
      <c r="Z1102" s="6" t="str">
        <f>+IFERROR(IFERROR(VLOOKUP(M1102,'[1]Category Mapping'!A:B,2,0),VLOOKUP(N1102,'[1]Category Mapping'!A:B,2,0)),"Other")</f>
        <v>Other</v>
      </c>
      <c r="AA1102" s="7">
        <v>0</v>
      </c>
      <c r="AB1102" s="6"/>
    </row>
    <row r="1103" spans="1:28">
      <c r="A1103" t="s">
        <v>6676</v>
      </c>
      <c r="B1103">
        <v>1102</v>
      </c>
      <c r="C1103" t="s">
        <v>6677</v>
      </c>
      <c r="D1103" t="s">
        <v>6678</v>
      </c>
      <c r="E1103" s="5" t="s">
        <v>29</v>
      </c>
      <c r="F1103">
        <v>1</v>
      </c>
      <c r="G1103" t="s">
        <v>6679</v>
      </c>
      <c r="H1103" t="s">
        <v>6680</v>
      </c>
      <c r="I1103">
        <v>0.5</v>
      </c>
      <c r="J1103">
        <v>0.56000000000000005</v>
      </c>
      <c r="K1103" s="5">
        <v>44328</v>
      </c>
      <c r="L1103" t="s">
        <v>32</v>
      </c>
      <c r="M1103" t="s">
        <v>142</v>
      </c>
      <c r="N1103" t="s">
        <v>507</v>
      </c>
      <c r="P1103" s="6" t="s">
        <v>2601</v>
      </c>
      <c r="Q1103" t="s">
        <v>6681</v>
      </c>
      <c r="R1103" s="6">
        <f ca="1">IFERROR(IF(AND(OR(P1103="Global X Investments Canada Inc",P1103="Fidelity Investments Canada ULC",P1103="3iQ Corp."), ISNUMBER(SEARCH("/U", A1103))), 0, VLOOKUP(A1103,'[1]aum (BBG)'!$A:$D,2,FALSE)),0)</f>
        <v>440465806.57958984</v>
      </c>
      <c r="S1103" s="6">
        <f ca="1">IFERROR(IF(AND(OR(P1103="Global X Investments Canada Inc",P1103="Fidelity Investments Canada ULC",P1103="3iQ Corp."), ISNUMBER(SEARCH("/U", A1103))), 0, VLOOKUP(A1103,'[1]fund_flow (BBG)'!$A:$D,2,FALSE)),0)</f>
        <v>6574116.5020000348</v>
      </c>
      <c r="T1103" s="6">
        <f ca="1">IFERROR(IF(AND(OR(P1103="Global X Investments Canada Inc",P1103="Fidelity Investments Canada ULC",P1103="3iQ Corp."), ISNUMBER(SEARCH("/U", A1103))), 0, VLOOKUP(A1103,'[1]fund_flow (BBG)'!$A:$D,4,FALSE)),0)</f>
        <v>3266505.7819999885</v>
      </c>
      <c r="U1103" s="6">
        <f ca="1">IFERROR(IF(AND(OR(P1103="Global X Investments Canada Inc",P1103="Fidelity Investments Canada ULC",P1103="3iQ Corp."), ISNUMBER(SEARCH("/U", A1103))), 0, VLOOKUP(A1103,'[1]fund_flow (BBG)'!$E:$F,2,FALSE)),0)</f>
        <v>6591595.1629999764</v>
      </c>
      <c r="V1103" s="6">
        <f ca="1">IFERROR(IF(AND(OR(P1103="Global X Investments Canada Inc",P1103="Fidelity Investments Canada ULC",P1103="3iQ Corp."), ISNUMBER(SEARCH("/U", A1103))), 0, VLOOKUP(A1103,'[1]fund_flow (BBG)'!$G:$H,2,FALSE)),0)</f>
        <v>3292804.3989999881</v>
      </c>
      <c r="W1103" s="6">
        <f ca="1">IFERROR(IF(AND(OR(P1103="Global X Investments Canada Inc",P1103="Fidelity Investments Canada ULC",P1103="3iQ Corp."), ISNUMBER(SEARCH("/U", A1103))), 0, VLOOKUP(A1103,'[1]fund_flow (BBG)'!$I:$J,2,FALSE)),0)</f>
        <v>19725021.84599999</v>
      </c>
      <c r="X1103" s="6">
        <f ca="1">IFERROR(VLOOKUP(A1103,'[1]num_trades (BBG)'!$A:$C,2,FALSE),0)</f>
        <v>880</v>
      </c>
      <c r="Y1103" s="6">
        <f ca="1">IFERROR(VLOOKUP(A1103,'[1]Turnover (BBG)'!$A:$C,2,FALSE),0)</f>
        <v>5733537.2000000002</v>
      </c>
      <c r="Z1103" s="6" t="str">
        <f>+IFERROR(IFERROR(VLOOKUP(M1103,'[1]Category Mapping'!A:B,2,0),VLOOKUP(N1103,'[1]Category Mapping'!A:B,2,0)),"Other")</f>
        <v>Other</v>
      </c>
      <c r="AA1103" s="7">
        <v>291847404.47998047</v>
      </c>
      <c r="AB1103" s="6"/>
    </row>
    <row r="1104" spans="1:28">
      <c r="A1104" t="s">
        <v>6682</v>
      </c>
      <c r="B1104">
        <v>1103</v>
      </c>
      <c r="C1104" t="s">
        <v>6683</v>
      </c>
      <c r="D1104" t="s">
        <v>6684</v>
      </c>
      <c r="E1104" s="5">
        <v>44942</v>
      </c>
      <c r="F1104">
        <v>1</v>
      </c>
      <c r="G1104" t="s">
        <v>6685</v>
      </c>
      <c r="H1104" t="s">
        <v>6686</v>
      </c>
      <c r="I1104">
        <v>1.25</v>
      </c>
      <c r="J1104">
        <v>1.7</v>
      </c>
      <c r="K1104" s="5">
        <v>44329</v>
      </c>
      <c r="L1104" t="s">
        <v>32</v>
      </c>
      <c r="M1104" t="s">
        <v>94</v>
      </c>
      <c r="N1104" t="s">
        <v>781</v>
      </c>
      <c r="P1104" s="6" t="s">
        <v>6022</v>
      </c>
      <c r="Q1104" t="s">
        <v>6687</v>
      </c>
      <c r="R1104" s="6">
        <f ca="1">IFERROR(IF(AND(OR(P1104="Global X Investments Canada Inc",P1104="Fidelity Investments Canada ULC",P1104="3iQ Corp."), ISNUMBER(SEARCH("/U", A1104))), 0, VLOOKUP(A1104,'[1]aum (BBG)'!$A:$D,2,FALSE)),0)</f>
        <v>0</v>
      </c>
      <c r="S1104" s="6">
        <f ca="1">IFERROR(IF(AND(OR(P1104="Global X Investments Canada Inc",P1104="Fidelity Investments Canada ULC",P1104="3iQ Corp."), ISNUMBER(SEARCH("/U", A1104))), 0, VLOOKUP(A1104,'[1]fund_flow (BBG)'!$A:$D,2,FALSE)),0)</f>
        <v>0</v>
      </c>
      <c r="T1104" s="6">
        <f ca="1">IFERROR(IF(AND(OR(P1104="Global X Investments Canada Inc",P1104="Fidelity Investments Canada ULC",P1104="3iQ Corp."), ISNUMBER(SEARCH("/U", A1104))), 0, VLOOKUP(A1104,'[1]fund_flow (BBG)'!$A:$D,4,FALSE)),0)</f>
        <v>0</v>
      </c>
      <c r="U1104" s="6">
        <f ca="1">IFERROR(IF(AND(OR(P1104="Global X Investments Canada Inc",P1104="Fidelity Investments Canada ULC",P1104="3iQ Corp."), ISNUMBER(SEARCH("/U", A1104))), 0, VLOOKUP(A1104,'[1]fund_flow (BBG)'!$E:$F,2,FALSE)),0)</f>
        <v>0</v>
      </c>
      <c r="V1104" s="6">
        <f ca="1">IFERROR(IF(AND(OR(P1104="Global X Investments Canada Inc",P1104="Fidelity Investments Canada ULC",P1104="3iQ Corp."), ISNUMBER(SEARCH("/U", A1104))), 0, VLOOKUP(A1104,'[1]fund_flow (BBG)'!$G:$H,2,FALSE)),0)</f>
        <v>0</v>
      </c>
      <c r="W1104" s="6">
        <f ca="1">IFERROR(IF(AND(OR(P1104="Global X Investments Canada Inc",P1104="Fidelity Investments Canada ULC",P1104="3iQ Corp."), ISNUMBER(SEARCH("/U", A1104))), 0, VLOOKUP(A1104,'[1]fund_flow (BBG)'!$I:$J,2,FALSE)),0)</f>
        <v>0</v>
      </c>
      <c r="X1104" s="6">
        <f ca="1">IFERROR(VLOOKUP(A1104,'[1]num_trades (BBG)'!$A:$C,2,FALSE),0)</f>
        <v>0</v>
      </c>
      <c r="Y1104" s="6">
        <f ca="1">IFERROR(VLOOKUP(A1104,'[1]Turnover (BBG)'!$A:$C,2,FALSE),0)</f>
        <v>0</v>
      </c>
      <c r="Z1104" s="6" t="str">
        <f>+IFERROR(IFERROR(VLOOKUP(M1104,'[1]Category Mapping'!A:B,2,0),VLOOKUP(N1104,'[1]Category Mapping'!A:B,2,0)),"Other")</f>
        <v>Global Sector Equity</v>
      </c>
      <c r="AA1104" s="7">
        <v>0</v>
      </c>
      <c r="AB1104" s="6"/>
    </row>
    <row r="1105" spans="1:28">
      <c r="A1105" t="s">
        <v>6688</v>
      </c>
      <c r="B1105">
        <v>1104</v>
      </c>
      <c r="C1105" t="s">
        <v>6689</v>
      </c>
      <c r="D1105" t="s">
        <v>6690</v>
      </c>
      <c r="E1105" s="5" t="s">
        <v>29</v>
      </c>
      <c r="F1105">
        <v>1</v>
      </c>
      <c r="G1105" t="s">
        <v>6691</v>
      </c>
      <c r="H1105" t="s">
        <v>6692</v>
      </c>
      <c r="I1105">
        <v>1.5</v>
      </c>
      <c r="J1105">
        <v>1.78</v>
      </c>
      <c r="K1105" s="5">
        <v>44330</v>
      </c>
      <c r="L1105" t="s">
        <v>32</v>
      </c>
      <c r="M1105" t="s">
        <v>71</v>
      </c>
      <c r="N1105" t="s">
        <v>72</v>
      </c>
      <c r="P1105" s="6" t="s">
        <v>6022</v>
      </c>
      <c r="Q1105" t="s">
        <v>6693</v>
      </c>
      <c r="R1105" s="6">
        <f ca="1">IFERROR(IF(AND(OR(P1105="Global X Investments Canada Inc",P1105="Fidelity Investments Canada ULC",P1105="3iQ Corp."), ISNUMBER(SEARCH("/U", A1105))), 0, VLOOKUP(A1105,'[1]aum (BBG)'!$A:$D,2,FALSE)),0)</f>
        <v>290153528.21350098</v>
      </c>
      <c r="S1105" s="6">
        <f ca="1">IFERROR(IF(AND(OR(P1105="Global X Investments Canada Inc",P1105="Fidelity Investments Canada ULC",P1105="3iQ Corp."), ISNUMBER(SEARCH("/U", A1105))), 0, VLOOKUP(A1105,'[1]fund_flow (BBG)'!$A:$D,2,FALSE)),0)</f>
        <v>1247343.0000000298</v>
      </c>
      <c r="T1105" s="6">
        <f ca="1">IFERROR(IF(AND(OR(P1105="Global X Investments Canada Inc",P1105="Fidelity Investments Canada ULC",P1105="3iQ Corp."), ISNUMBER(SEARCH("/U", A1105))), 0, VLOOKUP(A1105,'[1]fund_flow (BBG)'!$A:$D,4,FALSE)),0)</f>
        <v>10765037.999999996</v>
      </c>
      <c r="U1105" s="6">
        <f ca="1">IFERROR(IF(AND(OR(P1105="Global X Investments Canada Inc",P1105="Fidelity Investments Canada ULC",P1105="3iQ Corp."), ISNUMBER(SEARCH("/U", A1105))), 0, VLOOKUP(A1105,'[1]fund_flow (BBG)'!$E:$F,2,FALSE)),0)</f>
        <v>-8568521.9999999814</v>
      </c>
      <c r="V1105" s="6">
        <f ca="1">IFERROR(IF(AND(OR(P1105="Global X Investments Canada Inc",P1105="Fidelity Investments Canada ULC",P1105="3iQ Corp."), ISNUMBER(SEARCH("/U", A1105))), 0, VLOOKUP(A1105,'[1]fund_flow (BBG)'!$G:$H,2,FALSE)),0)</f>
        <v>4578247.9999999534</v>
      </c>
      <c r="W1105" s="6">
        <f ca="1">IFERROR(IF(AND(OR(P1105="Global X Investments Canada Inc",P1105="Fidelity Investments Canada ULC",P1105="3iQ Corp."), ISNUMBER(SEARCH("/U", A1105))), 0, VLOOKUP(A1105,'[1]fund_flow (BBG)'!$I:$J,2,FALSE)),0)</f>
        <v>9858827.0000000112</v>
      </c>
      <c r="X1105" s="6">
        <f ca="1">IFERROR(VLOOKUP(A1105,'[1]num_trades (BBG)'!$A:$C,2,FALSE),0)</f>
        <v>934</v>
      </c>
      <c r="Y1105" s="6">
        <f ca="1">IFERROR(VLOOKUP(A1105,'[1]Turnover (BBG)'!$A:$C,2,FALSE),0)</f>
        <v>16676540</v>
      </c>
      <c r="Z1105" s="6" t="str">
        <f>+IFERROR(IFERROR(VLOOKUP(M1105,'[1]Category Mapping'!A:B,2,0),VLOOKUP(N1105,'[1]Category Mapping'!A:B,2,0)),"Other")</f>
        <v>Canada Sector Equity</v>
      </c>
      <c r="AA1105" s="7">
        <v>311199125.36621094</v>
      </c>
      <c r="AB1105" s="6"/>
    </row>
    <row r="1106" spans="1:28">
      <c r="A1106" t="s">
        <v>6694</v>
      </c>
      <c r="B1106">
        <v>1105</v>
      </c>
      <c r="C1106" t="s">
        <v>6695</v>
      </c>
      <c r="D1106" t="s">
        <v>6696</v>
      </c>
      <c r="E1106" s="5" t="s">
        <v>29</v>
      </c>
      <c r="F1106">
        <v>1</v>
      </c>
      <c r="G1106" t="s">
        <v>6697</v>
      </c>
      <c r="H1106" t="s">
        <v>6698</v>
      </c>
      <c r="I1106">
        <v>0.9</v>
      </c>
      <c r="J1106">
        <v>1.18</v>
      </c>
      <c r="K1106" s="5">
        <v>44330</v>
      </c>
      <c r="L1106" t="s">
        <v>32</v>
      </c>
      <c r="M1106" t="s">
        <v>659</v>
      </c>
      <c r="N1106" t="s">
        <v>4734</v>
      </c>
      <c r="P1106" s="6" t="s">
        <v>6022</v>
      </c>
      <c r="Q1106" t="s">
        <v>6699</v>
      </c>
      <c r="R1106" s="6">
        <f ca="1">IFERROR(IF(AND(OR(P1106="Global X Investments Canada Inc",P1106="Fidelity Investments Canada ULC",P1106="3iQ Corp."), ISNUMBER(SEARCH("/U", A1106))), 0, VLOOKUP(A1106,'[1]aum (BBG)'!$A:$D,2,FALSE)),0)</f>
        <v>5660060.6918334961</v>
      </c>
      <c r="S1106" s="6">
        <f ca="1">IFERROR(IF(AND(OR(P1106="Global X Investments Canada Inc",P1106="Fidelity Investments Canada ULC",P1106="3iQ Corp."), ISNUMBER(SEARCH("/U", A1106))), 0, VLOOKUP(A1106,'[1]fund_flow (BBG)'!$A:$D,2,FALSE)),0)</f>
        <v>0</v>
      </c>
      <c r="T1106" s="6">
        <f ca="1">IFERROR(IF(AND(OR(P1106="Global X Investments Canada Inc",P1106="Fidelity Investments Canada ULC",P1106="3iQ Corp."), ISNUMBER(SEARCH("/U", A1106))), 0, VLOOKUP(A1106,'[1]fund_flow (BBG)'!$A:$D,4,FALSE)),0)</f>
        <v>172291.00000000015</v>
      </c>
      <c r="U1106" s="6">
        <f ca="1">IFERROR(IF(AND(OR(P1106="Global X Investments Canada Inc",P1106="Fidelity Investments Canada ULC",P1106="3iQ Corp."), ISNUMBER(SEARCH("/U", A1106))), 0, VLOOKUP(A1106,'[1]fund_flow (BBG)'!$E:$F,2,FALSE)),0)</f>
        <v>0</v>
      </c>
      <c r="V1106" s="6">
        <f ca="1">IFERROR(IF(AND(OR(P1106="Global X Investments Canada Inc",P1106="Fidelity Investments Canada ULC",P1106="3iQ Corp."), ISNUMBER(SEARCH("/U", A1106))), 0, VLOOKUP(A1106,'[1]fund_flow (BBG)'!$G:$H,2,FALSE)),0)</f>
        <v>0</v>
      </c>
      <c r="W1106" s="6">
        <f ca="1">IFERROR(IF(AND(OR(P1106="Global X Investments Canada Inc",P1106="Fidelity Investments Canada ULC",P1106="3iQ Corp."), ISNUMBER(SEARCH("/U", A1106))), 0, VLOOKUP(A1106,'[1]fund_flow (BBG)'!$I:$J,2,FALSE)),0)</f>
        <v>172291.00000000015</v>
      </c>
      <c r="X1106" s="6">
        <f ca="1">IFERROR(VLOOKUP(A1106,'[1]num_trades (BBG)'!$A:$C,2,FALSE),0)</f>
        <v>30</v>
      </c>
      <c r="Y1106" s="6">
        <f ca="1">IFERROR(VLOOKUP(A1106,'[1]Turnover (BBG)'!$A:$C,2,FALSE),0)</f>
        <v>86191.55</v>
      </c>
      <c r="Z1106" s="6" t="str">
        <f>+IFERROR(IFERROR(VLOOKUP(M1106,'[1]Category Mapping'!A:B,2,0),VLOOKUP(N1106,'[1]Category Mapping'!A:B,2,0)),"Other")</f>
        <v>Other</v>
      </c>
      <c r="AA1106" s="7">
        <v>2953903.0456542969</v>
      </c>
      <c r="AB1106" s="6"/>
    </row>
    <row r="1107" spans="1:28">
      <c r="A1107" t="s">
        <v>6700</v>
      </c>
      <c r="B1107">
        <v>1106</v>
      </c>
      <c r="C1107" t="s">
        <v>6701</v>
      </c>
      <c r="D1107" t="s">
        <v>6702</v>
      </c>
      <c r="E1107" s="5" t="s">
        <v>29</v>
      </c>
      <c r="F1107">
        <v>1</v>
      </c>
      <c r="G1107" t="s">
        <v>6703</v>
      </c>
      <c r="H1107" t="s">
        <v>6704</v>
      </c>
      <c r="I1107">
        <v>0.2</v>
      </c>
      <c r="J1107">
        <v>0.2</v>
      </c>
      <c r="K1107" s="5">
        <v>44343</v>
      </c>
      <c r="L1107" t="s">
        <v>32</v>
      </c>
      <c r="M1107" t="s">
        <v>480</v>
      </c>
      <c r="N1107" t="s">
        <v>34</v>
      </c>
      <c r="P1107" s="6" t="s">
        <v>1043</v>
      </c>
      <c r="Q1107" t="s">
        <v>6705</v>
      </c>
      <c r="R1107" s="6">
        <f ca="1">IFERROR(IF(AND(OR(P1107="Global X Investments Canada Inc",P1107="Fidelity Investments Canada ULC",P1107="3iQ Corp."), ISNUMBER(SEARCH("/U", A1107))), 0, VLOOKUP(A1107,'[1]aum (BBG)'!$A:$D,2,FALSE)),0)</f>
        <v>1406606296.3104248</v>
      </c>
      <c r="S1107" s="6">
        <f ca="1">IFERROR(IF(AND(OR(P1107="Global X Investments Canada Inc",P1107="Fidelity Investments Canada ULC",P1107="3iQ Corp."), ISNUMBER(SEARCH("/U", A1107))), 0, VLOOKUP(A1107,'[1]fund_flow (BBG)'!$A:$D,2,FALSE)),0)</f>
        <v>20943122.00000013</v>
      </c>
      <c r="T1107" s="6">
        <f ca="1">IFERROR(IF(AND(OR(P1107="Global X Investments Canada Inc",P1107="Fidelity Investments Canada ULC",P1107="3iQ Corp."), ISNUMBER(SEARCH("/U", A1107))), 0, VLOOKUP(A1107,'[1]fund_flow (BBG)'!$A:$D,4,FALSE)),0)</f>
        <v>2841429.9999997183</v>
      </c>
      <c r="U1107" s="6">
        <f ca="1">IFERROR(IF(AND(OR(P1107="Global X Investments Canada Inc",P1107="Fidelity Investments Canada ULC",P1107="3iQ Corp."), ISNUMBER(SEARCH("/U", A1107))), 0, VLOOKUP(A1107,'[1]fund_flow (BBG)'!$E:$F,2,FALSE)),0)</f>
        <v>23324741.000000093</v>
      </c>
      <c r="V1107" s="6">
        <f ca="1">IFERROR(IF(AND(OR(P1107="Global X Investments Canada Inc",P1107="Fidelity Investments Canada ULC",P1107="3iQ Corp."), ISNUMBER(SEARCH("/U", A1107))), 0, VLOOKUP(A1107,'[1]fund_flow (BBG)'!$G:$H,2,FALSE)),0)</f>
        <v>13087987.000000093</v>
      </c>
      <c r="W1107" s="6">
        <f ca="1">IFERROR(IF(AND(OR(P1107="Global X Investments Canada Inc",P1107="Fidelity Investments Canada ULC",P1107="3iQ Corp."), ISNUMBER(SEARCH("/U", A1107))), 0, VLOOKUP(A1107,'[1]fund_flow (BBG)'!$I:$J,2,FALSE)),0)</f>
        <v>68232076.99999994</v>
      </c>
      <c r="X1107" s="6">
        <f ca="1">IFERROR(VLOOKUP(A1107,'[1]num_trades (BBG)'!$A:$C,2,FALSE),0)</f>
        <v>23818</v>
      </c>
      <c r="Y1107" s="6">
        <f ca="1">IFERROR(VLOOKUP(A1107,'[1]Turnover (BBG)'!$A:$C,2,FALSE),0)</f>
        <v>89271770</v>
      </c>
      <c r="Z1107" s="6" t="str">
        <f>+IFERROR(IFERROR(VLOOKUP(M1107,'[1]Category Mapping'!A:B,2,0),VLOOKUP(N1107,'[1]Category Mapping'!A:B,2,0)),"Other")</f>
        <v>Equity Essential</v>
      </c>
      <c r="AA1107" s="7">
        <v>689367919.921875</v>
      </c>
      <c r="AB1107" s="6"/>
    </row>
    <row r="1108" spans="1:28">
      <c r="A1108" t="s">
        <v>6706</v>
      </c>
      <c r="B1108">
        <v>1107</v>
      </c>
      <c r="C1108" t="s">
        <v>6707</v>
      </c>
      <c r="D1108" t="s">
        <v>6708</v>
      </c>
      <c r="E1108" s="5" t="s">
        <v>29</v>
      </c>
      <c r="F1108">
        <v>1</v>
      </c>
      <c r="G1108" t="s">
        <v>6709</v>
      </c>
      <c r="H1108" t="s">
        <v>6710</v>
      </c>
      <c r="I1108">
        <v>0.2</v>
      </c>
      <c r="J1108">
        <v>0.2</v>
      </c>
      <c r="K1108" s="5">
        <v>44343</v>
      </c>
      <c r="L1108" t="s">
        <v>32</v>
      </c>
      <c r="M1108" t="s">
        <v>480</v>
      </c>
      <c r="N1108" t="s">
        <v>34</v>
      </c>
      <c r="P1108" s="6" t="s">
        <v>1043</v>
      </c>
      <c r="Q1108" t="s">
        <v>6711</v>
      </c>
      <c r="R1108" s="6">
        <f ca="1">IFERROR(IF(AND(OR(P1108="Global X Investments Canada Inc",P1108="Fidelity Investments Canada ULC",P1108="3iQ Corp."), ISNUMBER(SEARCH("/U", A1108))), 0, VLOOKUP(A1108,'[1]aum (BBG)'!$A:$D,2,FALSE)),0)</f>
        <v>2163424.072265625</v>
      </c>
      <c r="S1108" s="6">
        <f ca="1">IFERROR(IF(AND(OR(P1108="Global X Investments Canada Inc",P1108="Fidelity Investments Canada ULC",P1108="3iQ Corp."), ISNUMBER(SEARCH("/U", A1108))), 0, VLOOKUP(A1108,'[1]fund_flow (BBG)'!$A:$D,2,FALSE)),0)</f>
        <v>0</v>
      </c>
      <c r="T1108" s="6">
        <f ca="1">IFERROR(IF(AND(OR(P1108="Global X Investments Canada Inc",P1108="Fidelity Investments Canada ULC",P1108="3iQ Corp."), ISNUMBER(SEARCH("/U", A1108))), 0, VLOOKUP(A1108,'[1]fund_flow (BBG)'!$A:$D,4,FALSE)),0)</f>
        <v>0</v>
      </c>
      <c r="U1108" s="6">
        <f ca="1">IFERROR(IF(AND(OR(P1108="Global X Investments Canada Inc",P1108="Fidelity Investments Canada ULC",P1108="3iQ Corp."), ISNUMBER(SEARCH("/U", A1108))), 0, VLOOKUP(A1108,'[1]fund_flow (BBG)'!$E:$F,2,FALSE)),0)</f>
        <v>0</v>
      </c>
      <c r="V1108" s="6">
        <f ca="1">IFERROR(IF(AND(OR(P1108="Global X Investments Canada Inc",P1108="Fidelity Investments Canada ULC",P1108="3iQ Corp."), ISNUMBER(SEARCH("/U", A1108))), 0, VLOOKUP(A1108,'[1]fund_flow (BBG)'!$G:$H,2,FALSE)),0)</f>
        <v>0</v>
      </c>
      <c r="W1108" s="6">
        <f ca="1">IFERROR(IF(AND(OR(P1108="Global X Investments Canada Inc",P1108="Fidelity Investments Canada ULC",P1108="3iQ Corp."), ISNUMBER(SEARCH("/U", A1108))), 0, VLOOKUP(A1108,'[1]fund_flow (BBG)'!$I:$J,2,FALSE)),0)</f>
        <v>0</v>
      </c>
      <c r="X1108" s="6">
        <f ca="1">IFERROR(VLOOKUP(A1108,'[1]num_trades (BBG)'!$A:$C,2,FALSE),0)</f>
        <v>25</v>
      </c>
      <c r="Y1108" s="6">
        <f ca="1">IFERROR(VLOOKUP(A1108,'[1]Turnover (BBG)'!$A:$C,2,FALSE),0)</f>
        <v>13999.780999999999</v>
      </c>
      <c r="Z1108" s="6" t="str">
        <f>+IFERROR(IFERROR(VLOOKUP(M1108,'[1]Category Mapping'!A:B,2,0),VLOOKUP(N1108,'[1]Category Mapping'!A:B,2,0)),"Other")</f>
        <v>Equity Essential</v>
      </c>
      <c r="AA1108" s="7">
        <v>685806.02645874023</v>
      </c>
      <c r="AB1108" s="6"/>
    </row>
    <row r="1109" spans="1:28">
      <c r="A1109" t="s">
        <v>6712</v>
      </c>
      <c r="B1109">
        <v>1108</v>
      </c>
      <c r="C1109" t="s">
        <v>6713</v>
      </c>
      <c r="D1109" t="s">
        <v>6714</v>
      </c>
      <c r="E1109" s="5" t="s">
        <v>29</v>
      </c>
      <c r="F1109">
        <v>1</v>
      </c>
      <c r="G1109" t="s">
        <v>6715</v>
      </c>
      <c r="H1109">
        <v>461478109</v>
      </c>
      <c r="I1109">
        <v>0.25</v>
      </c>
      <c r="J1109">
        <v>0.27</v>
      </c>
      <c r="K1109" s="5">
        <v>44343</v>
      </c>
      <c r="L1109" t="s">
        <v>32</v>
      </c>
      <c r="M1109" t="s">
        <v>480</v>
      </c>
      <c r="N1109" t="s">
        <v>3937</v>
      </c>
      <c r="P1109" s="6" t="s">
        <v>1043</v>
      </c>
      <c r="Q1109" t="s">
        <v>6716</v>
      </c>
      <c r="R1109" s="6">
        <f ca="1">IFERROR(IF(AND(OR(P1109="Global X Investments Canada Inc",P1109="Fidelity Investments Canada ULC",P1109="3iQ Corp."), ISNUMBER(SEARCH("/U", A1109))), 0, VLOOKUP(A1109,'[1]aum (BBG)'!$A:$D,2,FALSE)),0)</f>
        <v>13647960.090637207</v>
      </c>
      <c r="S1109" s="6">
        <f ca="1">IFERROR(IF(AND(OR(P1109="Global X Investments Canada Inc",P1109="Fidelity Investments Canada ULC",P1109="3iQ Corp."), ISNUMBER(SEARCH("/U", A1109))), 0, VLOOKUP(A1109,'[1]fund_flow (BBG)'!$A:$D,2,FALSE)),0)</f>
        <v>0</v>
      </c>
      <c r="T1109" s="6">
        <f ca="1">IFERROR(IF(AND(OR(P1109="Global X Investments Canada Inc",P1109="Fidelity Investments Canada ULC",P1109="3iQ Corp."), ISNUMBER(SEARCH("/U", A1109))), 0, VLOOKUP(A1109,'[1]fund_flow (BBG)'!$A:$D,4,FALSE)),0)</f>
        <v>0</v>
      </c>
      <c r="U1109" s="6">
        <f ca="1">IFERROR(IF(AND(OR(P1109="Global X Investments Canada Inc",P1109="Fidelity Investments Canada ULC",P1109="3iQ Corp."), ISNUMBER(SEARCH("/U", A1109))), 0, VLOOKUP(A1109,'[1]fund_flow (BBG)'!$E:$F,2,FALSE)),0)</f>
        <v>-1560494.9999999998</v>
      </c>
      <c r="V1109" s="6">
        <f ca="1">IFERROR(IF(AND(OR(P1109="Global X Investments Canada Inc",P1109="Fidelity Investments Canada ULC",P1109="3iQ Corp."), ISNUMBER(SEARCH("/U", A1109))), 0, VLOOKUP(A1109,'[1]fund_flow (BBG)'!$G:$H,2,FALSE)),0)</f>
        <v>1571214.9999999995</v>
      </c>
      <c r="W1109" s="6">
        <f ca="1">IFERROR(IF(AND(OR(P1109="Global X Investments Canada Inc",P1109="Fidelity Investments Canada ULC",P1109="3iQ Corp."), ISNUMBER(SEARCH("/U", A1109))), 0, VLOOKUP(A1109,'[1]fund_flow (BBG)'!$I:$J,2,FALSE)),0)</f>
        <v>10719.999999999767</v>
      </c>
      <c r="X1109" s="6">
        <f ca="1">IFERROR(VLOOKUP(A1109,'[1]num_trades (BBG)'!$A:$C,2,FALSE),0)</f>
        <v>87</v>
      </c>
      <c r="Y1109" s="6">
        <f ca="1">IFERROR(VLOOKUP(A1109,'[1]Turnover (BBG)'!$A:$C,2,FALSE),0)</f>
        <v>234699.49000000002</v>
      </c>
      <c r="Z1109" s="6" t="str">
        <f>+IFERROR(IFERROR(VLOOKUP(M1109,'[1]Category Mapping'!A:B,2,0),VLOOKUP(N1109,'[1]Category Mapping'!A:B,2,0)),"Other")</f>
        <v>Other</v>
      </c>
      <c r="AA1109" s="7">
        <v>11204931.640625</v>
      </c>
      <c r="AB1109" s="6"/>
    </row>
    <row r="1110" spans="1:28">
      <c r="A1110" t="s">
        <v>6717</v>
      </c>
      <c r="B1110">
        <v>1109</v>
      </c>
      <c r="C1110" t="s">
        <v>6718</v>
      </c>
      <c r="D1110" t="s">
        <v>6719</v>
      </c>
      <c r="E1110" s="5" t="s">
        <v>29</v>
      </c>
      <c r="F1110">
        <v>1</v>
      </c>
      <c r="G1110" t="s">
        <v>6720</v>
      </c>
      <c r="H1110" t="s">
        <v>6721</v>
      </c>
      <c r="I1110">
        <v>0.2</v>
      </c>
      <c r="J1110">
        <v>0.2</v>
      </c>
      <c r="K1110" s="5">
        <v>44343</v>
      </c>
      <c r="L1110" t="s">
        <v>32</v>
      </c>
      <c r="M1110" t="s">
        <v>102</v>
      </c>
      <c r="N1110" t="s">
        <v>34</v>
      </c>
      <c r="P1110" s="6" t="s">
        <v>1043</v>
      </c>
      <c r="Q1110" t="s">
        <v>6722</v>
      </c>
      <c r="R1110" s="6">
        <f ca="1">IFERROR(IF(AND(OR(P1110="Global X Investments Canada Inc",P1110="Fidelity Investments Canada ULC",P1110="3iQ Corp."), ISNUMBER(SEARCH("/U", A1110))), 0, VLOOKUP(A1110,'[1]aum (BBG)'!$A:$D,2,FALSE)),0)</f>
        <v>221359.00497436523</v>
      </c>
      <c r="S1110" s="6">
        <f ca="1">IFERROR(IF(AND(OR(P1110="Global X Investments Canada Inc",P1110="Fidelity Investments Canada ULC",P1110="3iQ Corp."), ISNUMBER(SEARCH("/U", A1110))), 0, VLOOKUP(A1110,'[1]fund_flow (BBG)'!$A:$D,2,FALSE)),0)</f>
        <v>0</v>
      </c>
      <c r="T1110" s="6">
        <f ca="1">IFERROR(IF(AND(OR(P1110="Global X Investments Canada Inc",P1110="Fidelity Investments Canada ULC",P1110="3iQ Corp."), ISNUMBER(SEARCH("/U", A1110))), 0, VLOOKUP(A1110,'[1]fund_flow (BBG)'!$A:$D,4,FALSE)),0)</f>
        <v>0</v>
      </c>
      <c r="U1110" s="6">
        <f ca="1">IFERROR(IF(AND(OR(P1110="Global X Investments Canada Inc",P1110="Fidelity Investments Canada ULC",P1110="3iQ Corp."), ISNUMBER(SEARCH("/U", A1110))), 0, VLOOKUP(A1110,'[1]fund_flow (BBG)'!$E:$F,2,FALSE)),0)</f>
        <v>0</v>
      </c>
      <c r="V1110" s="6">
        <f ca="1">IFERROR(IF(AND(OR(P1110="Global X Investments Canada Inc",P1110="Fidelity Investments Canada ULC",P1110="3iQ Corp."), ISNUMBER(SEARCH("/U", A1110))), 0, VLOOKUP(A1110,'[1]fund_flow (BBG)'!$G:$H,2,FALSE)),0)</f>
        <v>0</v>
      </c>
      <c r="W1110" s="6">
        <f ca="1">IFERROR(IF(AND(OR(P1110="Global X Investments Canada Inc",P1110="Fidelity Investments Canada ULC",P1110="3iQ Corp."), ISNUMBER(SEARCH("/U", A1110))), 0, VLOOKUP(A1110,'[1]fund_flow (BBG)'!$I:$J,2,FALSE)),0)</f>
        <v>0</v>
      </c>
      <c r="X1110" s="6">
        <f ca="1">IFERROR(VLOOKUP(A1110,'[1]num_trades (BBG)'!$A:$C,2,FALSE),0)</f>
        <v>3</v>
      </c>
      <c r="Y1110" s="6">
        <f ca="1">IFERROR(VLOOKUP(A1110,'[1]Turnover (BBG)'!$A:$C,2,FALSE),0)</f>
        <v>1322.63</v>
      </c>
      <c r="Z1110" s="6" t="str">
        <f>+IFERROR(IFERROR(VLOOKUP(M1110,'[1]Category Mapping'!A:B,2,0),VLOOKUP(N1110,'[1]Category Mapping'!A:B,2,0)),"Other")</f>
        <v>Equity Essential</v>
      </c>
      <c r="AA1110" s="7">
        <v>1484907.9895019531</v>
      </c>
      <c r="AB1110" s="6"/>
    </row>
    <row r="1111" spans="1:28">
      <c r="A1111" t="s">
        <v>6723</v>
      </c>
      <c r="B1111">
        <v>1110</v>
      </c>
      <c r="C1111" t="s">
        <v>6724</v>
      </c>
      <c r="D1111" t="s">
        <v>6725</v>
      </c>
      <c r="E1111" s="5" t="s">
        <v>29</v>
      </c>
      <c r="F1111">
        <v>1</v>
      </c>
      <c r="G1111" t="s">
        <v>6726</v>
      </c>
      <c r="H1111">
        <v>461478208</v>
      </c>
      <c r="I1111">
        <v>0.25</v>
      </c>
      <c r="J1111">
        <v>0.27</v>
      </c>
      <c r="K1111" s="5">
        <v>44343</v>
      </c>
      <c r="L1111" t="s">
        <v>32</v>
      </c>
      <c r="M1111" t="s">
        <v>102</v>
      </c>
      <c r="N1111" t="s">
        <v>3937</v>
      </c>
      <c r="P1111" s="6" t="s">
        <v>1043</v>
      </c>
      <c r="Q1111" t="s">
        <v>6727</v>
      </c>
      <c r="R1111" s="6">
        <f ca="1">IFERROR(IF(AND(OR(P1111="Global X Investments Canada Inc",P1111="Fidelity Investments Canada ULC",P1111="3iQ Corp."), ISNUMBER(SEARCH("/U", A1111))), 0, VLOOKUP(A1111,'[1]aum (BBG)'!$A:$D,2,FALSE)),0)</f>
        <v>3871065.0444030762</v>
      </c>
      <c r="S1111" s="6">
        <f ca="1">IFERROR(IF(AND(OR(P1111="Global X Investments Canada Inc",P1111="Fidelity Investments Canada ULC",P1111="3iQ Corp."), ISNUMBER(SEARCH("/U", A1111))), 0, VLOOKUP(A1111,'[1]fund_flow (BBG)'!$A:$D,2,FALSE)),0)</f>
        <v>-1282404.9999999998</v>
      </c>
      <c r="T1111" s="6">
        <f ca="1">IFERROR(IF(AND(OR(P1111="Global X Investments Canada Inc",P1111="Fidelity Investments Canada ULC",P1111="3iQ Corp."), ISNUMBER(SEARCH("/U", A1111))), 0, VLOOKUP(A1111,'[1]fund_flow (BBG)'!$A:$D,4,FALSE)),0)</f>
        <v>0</v>
      </c>
      <c r="U1111" s="6">
        <f ca="1">IFERROR(IF(AND(OR(P1111="Global X Investments Canada Inc",P1111="Fidelity Investments Canada ULC",P1111="3iQ Corp."), ISNUMBER(SEARCH("/U", A1111))), 0, VLOOKUP(A1111,'[1]fund_flow (BBG)'!$E:$F,2,FALSE)),0)</f>
        <v>0</v>
      </c>
      <c r="V1111" s="6">
        <f ca="1">IFERROR(IF(AND(OR(P1111="Global X Investments Canada Inc",P1111="Fidelity Investments Canada ULC",P1111="3iQ Corp."), ISNUMBER(SEARCH("/U", A1111))), 0, VLOOKUP(A1111,'[1]fund_flow (BBG)'!$G:$H,2,FALSE)),0)</f>
        <v>0</v>
      </c>
      <c r="W1111" s="6">
        <f ca="1">IFERROR(IF(AND(OR(P1111="Global X Investments Canada Inc",P1111="Fidelity Investments Canada ULC",P1111="3iQ Corp."), ISNUMBER(SEARCH("/U", A1111))), 0, VLOOKUP(A1111,'[1]fund_flow (BBG)'!$I:$J,2,FALSE)),0)</f>
        <v>-1282404.9999999998</v>
      </c>
      <c r="X1111" s="6">
        <f ca="1">IFERROR(VLOOKUP(A1111,'[1]num_trades (BBG)'!$A:$C,2,FALSE),0)</f>
        <v>105</v>
      </c>
      <c r="Y1111" s="6">
        <f ca="1">IFERROR(VLOOKUP(A1111,'[1]Turnover (BBG)'!$A:$C,2,FALSE),0)</f>
        <v>97353.24</v>
      </c>
      <c r="Z1111" s="6" t="str">
        <f>+IFERROR(IFERROR(VLOOKUP(M1111,'[1]Category Mapping'!A:B,2,0),VLOOKUP(N1111,'[1]Category Mapping'!A:B,2,0)),"Other")</f>
        <v>Other</v>
      </c>
      <c r="AA1111" s="7">
        <v>3433299.0646362305</v>
      </c>
      <c r="AB1111" s="6"/>
    </row>
    <row r="1112" spans="1:28">
      <c r="A1112" t="s">
        <v>6728</v>
      </c>
      <c r="B1112">
        <v>1111</v>
      </c>
      <c r="C1112" t="s">
        <v>6729</v>
      </c>
      <c r="D1112" t="s">
        <v>6730</v>
      </c>
      <c r="E1112" s="5" t="s">
        <v>29</v>
      </c>
      <c r="F1112">
        <v>1</v>
      </c>
      <c r="G1112" t="s">
        <v>6731</v>
      </c>
      <c r="H1112" t="s">
        <v>6732</v>
      </c>
      <c r="I1112">
        <v>0.45</v>
      </c>
      <c r="J1112">
        <v>0.54</v>
      </c>
      <c r="K1112" s="5">
        <v>44349</v>
      </c>
      <c r="L1112" t="s">
        <v>32</v>
      </c>
      <c r="M1112" t="s">
        <v>1307</v>
      </c>
      <c r="N1112" t="s">
        <v>879</v>
      </c>
      <c r="P1112" s="6" t="s">
        <v>233</v>
      </c>
      <c r="Q1112" t="s">
        <v>6733</v>
      </c>
      <c r="R1112" s="6">
        <f ca="1">IFERROR(IF(AND(OR(P1112="Global X Investments Canada Inc",P1112="Fidelity Investments Canada ULC",P1112="3iQ Corp."), ISNUMBER(SEARCH("/U", A1112))), 0, VLOOKUP(A1112,'[1]aum (BBG)'!$A:$D,2,FALSE)),0)</f>
        <v>0</v>
      </c>
      <c r="S1112" s="6">
        <f ca="1">IFERROR(IF(AND(OR(P1112="Global X Investments Canada Inc",P1112="Fidelity Investments Canada ULC",P1112="3iQ Corp."), ISNUMBER(SEARCH("/U", A1112))), 0, VLOOKUP(A1112,'[1]fund_flow (BBG)'!$A:$D,2,FALSE)),0)</f>
        <v>0</v>
      </c>
      <c r="T1112" s="6">
        <f ca="1">IFERROR(IF(AND(OR(P1112="Global X Investments Canada Inc",P1112="Fidelity Investments Canada ULC",P1112="3iQ Corp."), ISNUMBER(SEARCH("/U", A1112))), 0, VLOOKUP(A1112,'[1]fund_flow (BBG)'!$A:$D,4,FALSE)),0)</f>
        <v>0</v>
      </c>
      <c r="U1112" s="6">
        <f ca="1">IFERROR(IF(AND(OR(P1112="Global X Investments Canada Inc",P1112="Fidelity Investments Canada ULC",P1112="3iQ Corp."), ISNUMBER(SEARCH("/U", A1112))), 0, VLOOKUP(A1112,'[1]fund_flow (BBG)'!$E:$F,2,FALSE)),0)</f>
        <v>0</v>
      </c>
      <c r="V1112" s="6">
        <f ca="1">IFERROR(IF(AND(OR(P1112="Global X Investments Canada Inc",P1112="Fidelity Investments Canada ULC",P1112="3iQ Corp."), ISNUMBER(SEARCH("/U", A1112))), 0, VLOOKUP(A1112,'[1]fund_flow (BBG)'!$G:$H,2,FALSE)),0)</f>
        <v>0</v>
      </c>
      <c r="W1112" s="6">
        <f ca="1">IFERROR(IF(AND(OR(P1112="Global X Investments Canada Inc",P1112="Fidelity Investments Canada ULC",P1112="3iQ Corp."), ISNUMBER(SEARCH("/U", A1112))), 0, VLOOKUP(A1112,'[1]fund_flow (BBG)'!$I:$J,2,FALSE)),0)</f>
        <v>0</v>
      </c>
      <c r="X1112" s="6">
        <f ca="1">IFERROR(VLOOKUP(A1112,'[1]num_trades (BBG)'!$A:$C,2,FALSE),0)</f>
        <v>0</v>
      </c>
      <c r="Y1112" s="6">
        <f ca="1">IFERROR(VLOOKUP(A1112,'[1]Turnover (BBG)'!$A:$C,2,FALSE),0)</f>
        <v>0</v>
      </c>
      <c r="Z1112" s="6" t="str">
        <f>+IFERROR(IFERROR(VLOOKUP(M1112,'[1]Category Mapping'!A:B,2,0),VLOOKUP(N1112,'[1]Category Mapping'!A:B,2,0)),"Other")</f>
        <v>Other</v>
      </c>
      <c r="AA1112" s="7">
        <v>5350170.0784206381</v>
      </c>
      <c r="AB1112" s="6"/>
    </row>
    <row r="1113" spans="1:28">
      <c r="A1113" t="s">
        <v>6734</v>
      </c>
      <c r="B1113">
        <v>1112</v>
      </c>
      <c r="C1113" t="s">
        <v>6735</v>
      </c>
      <c r="D1113" t="s">
        <v>6736</v>
      </c>
      <c r="E1113" s="5" t="s">
        <v>29</v>
      </c>
      <c r="F1113">
        <v>1</v>
      </c>
      <c r="G1113" t="s">
        <v>6737</v>
      </c>
      <c r="H1113" t="s">
        <v>6738</v>
      </c>
      <c r="I1113">
        <v>0.75</v>
      </c>
      <c r="J1113">
        <v>0.85</v>
      </c>
      <c r="K1113" s="5">
        <v>44357</v>
      </c>
      <c r="L1113" t="s">
        <v>32</v>
      </c>
      <c r="M1113" t="s">
        <v>480</v>
      </c>
      <c r="N1113" t="s">
        <v>115</v>
      </c>
      <c r="P1113" s="6" t="s">
        <v>494</v>
      </c>
      <c r="Q1113" t="s">
        <v>6739</v>
      </c>
      <c r="R1113" s="6">
        <f ca="1">IFERROR(IF(AND(OR(P1113="Global X Investments Canada Inc",P1113="Fidelity Investments Canada ULC",P1113="3iQ Corp."), ISNUMBER(SEARCH("/U", A1113))), 0, VLOOKUP(A1113,'[1]aum (BBG)'!$A:$D,2,FALSE)),0)</f>
        <v>57407282.71484375</v>
      </c>
      <c r="S1113" s="6">
        <f ca="1">IFERROR(IF(AND(OR(P1113="Global X Investments Canada Inc",P1113="Fidelity Investments Canada ULC",P1113="3iQ Corp."), ISNUMBER(SEARCH("/U", A1113))), 0, VLOOKUP(A1113,'[1]fund_flow (BBG)'!$A:$D,2,FALSE)),0)</f>
        <v>0</v>
      </c>
      <c r="T1113" s="6">
        <f ca="1">IFERROR(IF(AND(OR(P1113="Global X Investments Canada Inc",P1113="Fidelity Investments Canada ULC",P1113="3iQ Corp."), ISNUMBER(SEARCH("/U", A1113))), 0, VLOOKUP(A1113,'[1]fund_flow (BBG)'!$A:$D,4,FALSE)),0)</f>
        <v>-1661783.1000000015</v>
      </c>
      <c r="U1113" s="6">
        <f ca="1">IFERROR(IF(AND(OR(P1113="Global X Investments Canada Inc",P1113="Fidelity Investments Canada ULC",P1113="3iQ Corp."), ISNUMBER(SEARCH("/U", A1113))), 0, VLOOKUP(A1113,'[1]fund_flow (BBG)'!$E:$F,2,FALSE)),0)</f>
        <v>0</v>
      </c>
      <c r="V1113" s="6">
        <f ca="1">IFERROR(IF(AND(OR(P1113="Global X Investments Canada Inc",P1113="Fidelity Investments Canada ULC",P1113="3iQ Corp."), ISNUMBER(SEARCH("/U", A1113))), 0, VLOOKUP(A1113,'[1]fund_flow (BBG)'!$G:$H,2,FALSE)),0)</f>
        <v>0</v>
      </c>
      <c r="W1113" s="6">
        <f ca="1">IFERROR(IF(AND(OR(P1113="Global X Investments Canada Inc",P1113="Fidelity Investments Canada ULC",P1113="3iQ Corp."), ISNUMBER(SEARCH("/U", A1113))), 0, VLOOKUP(A1113,'[1]fund_flow (BBG)'!$I:$J,2,FALSE)),0)</f>
        <v>-1661783.1000000015</v>
      </c>
      <c r="X1113" s="6">
        <f ca="1">IFERROR(VLOOKUP(A1113,'[1]num_trades (BBG)'!$A:$C,2,FALSE),0)</f>
        <v>81</v>
      </c>
      <c r="Y1113" s="6">
        <f ca="1">IFERROR(VLOOKUP(A1113,'[1]Turnover (BBG)'!$A:$C,2,FALSE),0)</f>
        <v>431277.75</v>
      </c>
      <c r="Z1113" s="6" t="str">
        <f>+IFERROR(IFERROR(VLOOKUP(M1113,'[1]Category Mapping'!A:B,2,0),VLOOKUP(N1113,'[1]Category Mapping'!A:B,2,0)),"Other")</f>
        <v>Other</v>
      </c>
      <c r="AA1113" s="7">
        <v>39481304.931640625</v>
      </c>
      <c r="AB1113" s="6"/>
    </row>
    <row r="1114" spans="1:28">
      <c r="A1114" t="s">
        <v>6740</v>
      </c>
      <c r="B1114">
        <v>1113</v>
      </c>
      <c r="C1114" t="s">
        <v>6741</v>
      </c>
      <c r="D1114" t="s">
        <v>6742</v>
      </c>
      <c r="E1114" s="5" t="s">
        <v>29</v>
      </c>
      <c r="F1114">
        <v>1</v>
      </c>
      <c r="G1114" t="s">
        <v>6743</v>
      </c>
      <c r="H1114" t="s">
        <v>6744</v>
      </c>
      <c r="I1114">
        <v>0.8</v>
      </c>
      <c r="J1114">
        <v>0.96</v>
      </c>
      <c r="K1114" s="5">
        <v>44362</v>
      </c>
      <c r="L1114" t="s">
        <v>32</v>
      </c>
      <c r="M1114" t="s">
        <v>473</v>
      </c>
      <c r="N1114" t="s">
        <v>115</v>
      </c>
      <c r="P1114" s="6" t="s">
        <v>2833</v>
      </c>
      <c r="Q1114" t="s">
        <v>6745</v>
      </c>
      <c r="R1114" s="6">
        <f ca="1">IFERROR(IF(AND(OR(P1114="Global X Investments Canada Inc",P1114="Fidelity Investments Canada ULC",P1114="3iQ Corp."), ISNUMBER(SEARCH("/U", A1114))), 0, VLOOKUP(A1114,'[1]aum (BBG)'!$A:$D,2,FALSE)),0)</f>
        <v>9796341.9818878174</v>
      </c>
      <c r="S1114" s="6">
        <f ca="1">IFERROR(IF(AND(OR(P1114="Global X Investments Canada Inc",P1114="Fidelity Investments Canada ULC",P1114="3iQ Corp."), ISNUMBER(SEARCH("/U", A1114))), 0, VLOOKUP(A1114,'[1]fund_flow (BBG)'!$A:$D,2,FALSE)),0)</f>
        <v>0</v>
      </c>
      <c r="T1114" s="6">
        <f ca="1">IFERROR(IF(AND(OR(P1114="Global X Investments Canada Inc",P1114="Fidelity Investments Canada ULC",P1114="3iQ Corp."), ISNUMBER(SEARCH("/U", A1114))), 0, VLOOKUP(A1114,'[1]fund_flow (BBG)'!$A:$D,4,FALSE)),0)</f>
        <v>241945.5000000002</v>
      </c>
      <c r="U1114" s="6">
        <f ca="1">IFERROR(IF(AND(OR(P1114="Global X Investments Canada Inc",P1114="Fidelity Investments Canada ULC",P1114="3iQ Corp."), ISNUMBER(SEARCH("/U", A1114))), 0, VLOOKUP(A1114,'[1]fund_flow (BBG)'!$E:$F,2,FALSE)),0)</f>
        <v>0</v>
      </c>
      <c r="V1114" s="6">
        <f ca="1">IFERROR(IF(AND(OR(P1114="Global X Investments Canada Inc",P1114="Fidelity Investments Canada ULC",P1114="3iQ Corp."), ISNUMBER(SEARCH("/U", A1114))), 0, VLOOKUP(A1114,'[1]fund_flow (BBG)'!$G:$H,2,FALSE)),0)</f>
        <v>0</v>
      </c>
      <c r="W1114" s="6">
        <f ca="1">IFERROR(IF(AND(OR(P1114="Global X Investments Canada Inc",P1114="Fidelity Investments Canada ULC",P1114="3iQ Corp."), ISNUMBER(SEARCH("/U", A1114))), 0, VLOOKUP(A1114,'[1]fund_flow (BBG)'!$I:$J,2,FALSE)),0)</f>
        <v>241945.5000000002</v>
      </c>
      <c r="X1114" s="6">
        <f ca="1">IFERROR(VLOOKUP(A1114,'[1]num_trades (BBG)'!$A:$C,2,FALSE),0)</f>
        <v>36</v>
      </c>
      <c r="Y1114" s="6">
        <f ca="1">IFERROR(VLOOKUP(A1114,'[1]Turnover (BBG)'!$A:$C,2,FALSE),0)</f>
        <v>46835.23</v>
      </c>
      <c r="Z1114" s="6" t="str">
        <f>+IFERROR(IFERROR(VLOOKUP(M1114,'[1]Category Mapping'!A:B,2,0),VLOOKUP(N1114,'[1]Category Mapping'!A:B,2,0)),"Other")</f>
        <v>Other</v>
      </c>
      <c r="AA1114" s="7">
        <v>5325079.9655914307</v>
      </c>
      <c r="AB1114" s="6"/>
    </row>
    <row r="1115" spans="1:28">
      <c r="A1115" t="s">
        <v>6746</v>
      </c>
      <c r="B1115">
        <v>1114</v>
      </c>
      <c r="C1115" t="s">
        <v>6747</v>
      </c>
      <c r="D1115" t="s">
        <v>6748</v>
      </c>
      <c r="E1115" s="5" t="s">
        <v>29</v>
      </c>
      <c r="F1115">
        <v>1</v>
      </c>
      <c r="G1115" t="s">
        <v>6749</v>
      </c>
      <c r="H1115" t="s">
        <v>6750</v>
      </c>
      <c r="I1115">
        <v>0.85</v>
      </c>
      <c r="J1115">
        <v>0.95</v>
      </c>
      <c r="K1115" s="5">
        <v>44362</v>
      </c>
      <c r="L1115" t="s">
        <v>32</v>
      </c>
      <c r="M1115" t="s">
        <v>142</v>
      </c>
      <c r="N1115" t="s">
        <v>2053</v>
      </c>
      <c r="P1115" s="6" t="s">
        <v>2833</v>
      </c>
      <c r="Q1115" t="s">
        <v>6751</v>
      </c>
      <c r="R1115" s="6">
        <f ca="1">IFERROR(IF(AND(OR(P1115="Global X Investments Canada Inc",P1115="Fidelity Investments Canada ULC",P1115="3iQ Corp."), ISNUMBER(SEARCH("/U", A1115))), 0, VLOOKUP(A1115,'[1]aum (BBG)'!$A:$D,2,FALSE)),0)</f>
        <v>0</v>
      </c>
      <c r="S1115" s="6">
        <f ca="1">IFERROR(IF(AND(OR(P1115="Global X Investments Canada Inc",P1115="Fidelity Investments Canada ULC",P1115="3iQ Corp."), ISNUMBER(SEARCH("/U", A1115))), 0, VLOOKUP(A1115,'[1]fund_flow (BBG)'!$A:$D,2,FALSE)),0)</f>
        <v>0</v>
      </c>
      <c r="T1115" s="6">
        <f ca="1">IFERROR(IF(AND(OR(P1115="Global X Investments Canada Inc",P1115="Fidelity Investments Canada ULC",P1115="3iQ Corp."), ISNUMBER(SEARCH("/U", A1115))), 0, VLOOKUP(A1115,'[1]fund_flow (BBG)'!$A:$D,4,FALSE)),0)</f>
        <v>0</v>
      </c>
      <c r="U1115" s="6">
        <f ca="1">IFERROR(IF(AND(OR(P1115="Global X Investments Canada Inc",P1115="Fidelity Investments Canada ULC",P1115="3iQ Corp."), ISNUMBER(SEARCH("/U", A1115))), 0, VLOOKUP(A1115,'[1]fund_flow (BBG)'!$E:$F,2,FALSE)),0)</f>
        <v>0</v>
      </c>
      <c r="V1115" s="6">
        <f ca="1">IFERROR(IF(AND(OR(P1115="Global X Investments Canada Inc",P1115="Fidelity Investments Canada ULC",P1115="3iQ Corp."), ISNUMBER(SEARCH("/U", A1115))), 0, VLOOKUP(A1115,'[1]fund_flow (BBG)'!$G:$H,2,FALSE)),0)</f>
        <v>0</v>
      </c>
      <c r="W1115" s="6">
        <f ca="1">IFERROR(IF(AND(OR(P1115="Global X Investments Canada Inc",P1115="Fidelity Investments Canada ULC",P1115="3iQ Corp."), ISNUMBER(SEARCH("/U", A1115))), 0, VLOOKUP(A1115,'[1]fund_flow (BBG)'!$I:$J,2,FALSE)),0)</f>
        <v>0</v>
      </c>
      <c r="X1115" s="6">
        <f ca="1">IFERROR(VLOOKUP(A1115,'[1]num_trades (BBG)'!$A:$C,2,FALSE),0)</f>
        <v>0</v>
      </c>
      <c r="Y1115" s="6">
        <f ca="1">IFERROR(VLOOKUP(A1115,'[1]Turnover (BBG)'!$A:$C,2,FALSE),0)</f>
        <v>0</v>
      </c>
      <c r="Z1115" s="6" t="str">
        <f>+IFERROR(IFERROR(VLOOKUP(M1115,'[1]Category Mapping'!A:B,2,0),VLOOKUP(N1115,'[1]Category Mapping'!A:B,2,0)),"Other")</f>
        <v>Other</v>
      </c>
      <c r="AA1115" s="7">
        <v>2236624.9561309814</v>
      </c>
      <c r="AB1115" s="6"/>
    </row>
    <row r="1116" spans="1:28">
      <c r="A1116" t="s">
        <v>6752</v>
      </c>
      <c r="B1116">
        <v>1115</v>
      </c>
      <c r="C1116" t="s">
        <v>6753</v>
      </c>
      <c r="D1116" t="s">
        <v>6754</v>
      </c>
      <c r="E1116" s="5" t="s">
        <v>29</v>
      </c>
      <c r="F1116">
        <v>2</v>
      </c>
      <c r="G1116" t="s">
        <v>6755</v>
      </c>
      <c r="H1116" t="s">
        <v>6756</v>
      </c>
      <c r="I1116">
        <v>0.45</v>
      </c>
      <c r="J1116">
        <v>0.55000000000000004</v>
      </c>
      <c r="K1116" s="5">
        <v>44369</v>
      </c>
      <c r="L1116" t="s">
        <v>32</v>
      </c>
      <c r="M1116" t="s">
        <v>142</v>
      </c>
      <c r="N1116" t="s">
        <v>6757</v>
      </c>
      <c r="P1116" s="6" t="s">
        <v>233</v>
      </c>
      <c r="Q1116" t="s">
        <v>6758</v>
      </c>
      <c r="R1116" s="6">
        <f ca="1">IFERROR(IF(AND(OR(P1116="Global X Investments Canada Inc",P1116="Fidelity Investments Canada ULC",P1116="3iQ Corp."), ISNUMBER(SEARCH("/U", A1116))), 0, VLOOKUP(A1116,'[1]aum (BBG)'!$A:$D,2,FALSE)),0)</f>
        <v>180151158.70285034</v>
      </c>
      <c r="S1116" s="6">
        <f ca="1">IFERROR(IF(AND(OR(P1116="Global X Investments Canada Inc",P1116="Fidelity Investments Canada ULC",P1116="3iQ Corp."), ISNUMBER(SEARCH("/U", A1116))), 0, VLOOKUP(A1116,'[1]fund_flow (BBG)'!$A:$D,2,FALSE)),0)</f>
        <v>2940763.2325000158</v>
      </c>
      <c r="T1116" s="6">
        <f ca="1">IFERROR(IF(AND(OR(P1116="Global X Investments Canada Inc",P1116="Fidelity Investments Canada ULC",P1116="3iQ Corp."), ISNUMBER(SEARCH("/U", A1116))), 0, VLOOKUP(A1116,'[1]fund_flow (BBG)'!$A:$D,4,FALSE)),0)</f>
        <v>1500867.1879999947</v>
      </c>
      <c r="U1116" s="6">
        <f ca="1">IFERROR(IF(AND(OR(P1116="Global X Investments Canada Inc",P1116="Fidelity Investments Canada ULC",P1116="3iQ Corp."), ISNUMBER(SEARCH("/U", A1116))), 0, VLOOKUP(A1116,'[1]fund_flow (BBG)'!$E:$F,2,FALSE)),0)</f>
        <v>3036374.0082499897</v>
      </c>
      <c r="V1116" s="6">
        <f ca="1">IFERROR(IF(AND(OR(P1116="Global X Investments Canada Inc",P1116="Fidelity Investments Canada ULC",P1116="3iQ Corp."), ISNUMBER(SEARCH("/U", A1116))), 0, VLOOKUP(A1116,'[1]fund_flow (BBG)'!$G:$H,2,FALSE)),0)</f>
        <v>6125329.8987500053</v>
      </c>
      <c r="W1116" s="6">
        <f ca="1">IFERROR(IF(AND(OR(P1116="Global X Investments Canada Inc",P1116="Fidelity Investments Canada ULC",P1116="3iQ Corp."), ISNUMBER(SEARCH("/U", A1116))), 0, VLOOKUP(A1116,'[1]fund_flow (BBG)'!$I:$J,2,FALSE)),0)</f>
        <v>18066850.293250017</v>
      </c>
      <c r="X1116" s="6">
        <f ca="1">IFERROR(VLOOKUP(A1116,'[1]num_trades (BBG)'!$A:$C,2,FALSE),0)</f>
        <v>5376</v>
      </c>
      <c r="Y1116" s="6">
        <f ca="1">IFERROR(VLOOKUP(A1116,'[1]Turnover (BBG)'!$A:$C,2,FALSE),0)</f>
        <v>31337283</v>
      </c>
      <c r="Z1116" s="6" t="str">
        <f>+IFERROR(IFERROR(VLOOKUP(M1116,'[1]Category Mapping'!A:B,2,0),VLOOKUP(N1116,'[1]Category Mapping'!A:B,2,0)),"Other")</f>
        <v>Other</v>
      </c>
      <c r="AA1116" s="7">
        <v>15353479.217529297</v>
      </c>
      <c r="AB1116" s="6"/>
    </row>
    <row r="1117" spans="1:28">
      <c r="A1117" t="s">
        <v>6759</v>
      </c>
      <c r="B1117">
        <v>1116</v>
      </c>
      <c r="C1117" t="s">
        <v>6760</v>
      </c>
      <c r="D1117" t="s">
        <v>6761</v>
      </c>
      <c r="E1117" s="5" t="s">
        <v>29</v>
      </c>
      <c r="F1117">
        <v>2</v>
      </c>
      <c r="G1117" t="s">
        <v>6755</v>
      </c>
      <c r="H1117" t="s">
        <v>6756</v>
      </c>
      <c r="I1117">
        <v>0.45</v>
      </c>
      <c r="J1117">
        <v>0.55000000000000004</v>
      </c>
      <c r="K1117" s="5">
        <v>44369</v>
      </c>
      <c r="L1117" t="s">
        <v>32</v>
      </c>
      <c r="M1117" t="s">
        <v>142</v>
      </c>
      <c r="N1117" t="s">
        <v>6757</v>
      </c>
      <c r="P1117" s="6" t="s">
        <v>233</v>
      </c>
      <c r="Q1117" t="s">
        <v>6762</v>
      </c>
      <c r="R1117" s="6">
        <f>IFERROR(IF(AND(OR(P1117="Global X Investments Canada Inc",P1117="Fidelity Investments Canada ULC",P1117="3iQ Corp."), ISNUMBER(SEARCH("/U", A1117))), 0, VLOOKUP(A1117,'[1]aum (BBG)'!$A:$D,2,FALSE)),0)</f>
        <v>0</v>
      </c>
      <c r="S1117" s="6">
        <f>IFERROR(IF(AND(OR(P1117="Global X Investments Canada Inc",P1117="Fidelity Investments Canada ULC",P1117="3iQ Corp."), ISNUMBER(SEARCH("/U", A1117))), 0, VLOOKUP(A1117,'[1]fund_flow (BBG)'!$A:$D,2,FALSE)),0)</f>
        <v>0</v>
      </c>
      <c r="T1117" s="6">
        <f>IFERROR(IF(AND(OR(P1117="Global X Investments Canada Inc",P1117="Fidelity Investments Canada ULC",P1117="3iQ Corp."), ISNUMBER(SEARCH("/U", A1117))), 0, VLOOKUP(A1117,'[1]fund_flow (BBG)'!$A:$D,4,FALSE)),0)</f>
        <v>0</v>
      </c>
      <c r="U1117" s="6">
        <f>IFERROR(IF(AND(OR(P1117="Global X Investments Canada Inc",P1117="Fidelity Investments Canada ULC",P1117="3iQ Corp."), ISNUMBER(SEARCH("/U", A1117))), 0, VLOOKUP(A1117,'[1]fund_flow (BBG)'!$E:$F,2,FALSE)),0)</f>
        <v>0</v>
      </c>
      <c r="V1117" s="6">
        <f>IFERROR(IF(AND(OR(P1117="Global X Investments Canada Inc",P1117="Fidelity Investments Canada ULC",P1117="3iQ Corp."), ISNUMBER(SEARCH("/U", A1117))), 0, VLOOKUP(A1117,'[1]fund_flow (BBG)'!$G:$H,2,FALSE)),0)</f>
        <v>0</v>
      </c>
      <c r="W1117" s="6">
        <f>IFERROR(IF(AND(OR(P1117="Global X Investments Canada Inc",P1117="Fidelity Investments Canada ULC",P1117="3iQ Corp."), ISNUMBER(SEARCH("/U", A1117))), 0, VLOOKUP(A1117,'[1]fund_flow (BBG)'!$I:$J,2,FALSE)),0)</f>
        <v>0</v>
      </c>
      <c r="X1117" s="6">
        <f ca="1">IFERROR(VLOOKUP(A1117,'[1]num_trades (BBG)'!$A:$C,2,FALSE),0)</f>
        <v>3</v>
      </c>
      <c r="Y1117" s="6">
        <f ca="1">IFERROR(VLOOKUP(A1117,'[1]Turnover (BBG)'!$A:$C,2,FALSE),0)</f>
        <v>2540.5500000000002</v>
      </c>
      <c r="Z1117" s="6" t="str">
        <f>+IFERROR(IFERROR(VLOOKUP(M1117,'[1]Category Mapping'!A:B,2,0),VLOOKUP(N1117,'[1]Category Mapping'!A:B,2,0)),"Other")</f>
        <v>Other</v>
      </c>
      <c r="AA1117" s="7">
        <v>33316254.588755608</v>
      </c>
      <c r="AB1117" s="6"/>
    </row>
    <row r="1118" spans="1:28">
      <c r="A1118" t="s">
        <v>6763</v>
      </c>
      <c r="B1118">
        <v>1117</v>
      </c>
      <c r="C1118" t="s">
        <v>6764</v>
      </c>
      <c r="D1118" t="s">
        <v>6765</v>
      </c>
      <c r="E1118" s="5" t="s">
        <v>29</v>
      </c>
      <c r="F1118">
        <v>1</v>
      </c>
      <c r="G1118" t="s">
        <v>6766</v>
      </c>
      <c r="H1118" t="s">
        <v>6767</v>
      </c>
      <c r="I1118">
        <v>0.75</v>
      </c>
      <c r="J1118">
        <v>0.85</v>
      </c>
      <c r="K1118" s="5">
        <v>44370</v>
      </c>
      <c r="L1118" t="s">
        <v>32</v>
      </c>
      <c r="M1118" t="s">
        <v>94</v>
      </c>
      <c r="N1118" t="s">
        <v>95</v>
      </c>
      <c r="P1118" s="6" t="s">
        <v>233</v>
      </c>
      <c r="Q1118" t="s">
        <v>6768</v>
      </c>
      <c r="R1118" s="6">
        <f ca="1">IFERROR(IF(AND(OR(P1118="Global X Investments Canada Inc",P1118="Fidelity Investments Canada ULC",P1118="3iQ Corp."), ISNUMBER(SEARCH("/U", A1118))), 0, VLOOKUP(A1118,'[1]aum (BBG)'!$A:$D,2,FALSE)),0)</f>
        <v>24021830.749511719</v>
      </c>
      <c r="S1118" s="6">
        <f ca="1">IFERROR(IF(AND(OR(P1118="Global X Investments Canada Inc",P1118="Fidelity Investments Canada ULC",P1118="3iQ Corp."), ISNUMBER(SEARCH("/U", A1118))), 0, VLOOKUP(A1118,'[1]fund_flow (BBG)'!$A:$D,2,FALSE)),0)</f>
        <v>0</v>
      </c>
      <c r="T1118" s="6">
        <f ca="1">IFERROR(IF(AND(OR(P1118="Global X Investments Canada Inc",P1118="Fidelity Investments Canada ULC",P1118="3iQ Corp."), ISNUMBER(SEARCH("/U", A1118))), 0, VLOOKUP(A1118,'[1]fund_flow (BBG)'!$A:$D,4,FALSE)),0)</f>
        <v>632183.29825000057</v>
      </c>
      <c r="U1118" s="6">
        <f ca="1">IFERROR(IF(AND(OR(P1118="Global X Investments Canada Inc",P1118="Fidelity Investments Canada ULC",P1118="3iQ Corp."), ISNUMBER(SEARCH("/U", A1118))), 0, VLOOKUP(A1118,'[1]fund_flow (BBG)'!$E:$F,2,FALSE)),0)</f>
        <v>0</v>
      </c>
      <c r="V1118" s="6">
        <f ca="1">IFERROR(IF(AND(OR(P1118="Global X Investments Canada Inc",P1118="Fidelity Investments Canada ULC",P1118="3iQ Corp."), ISNUMBER(SEARCH("/U", A1118))), 0, VLOOKUP(A1118,'[1]fund_flow (BBG)'!$G:$H,2,FALSE)),0)</f>
        <v>0</v>
      </c>
      <c r="W1118" s="6">
        <f ca="1">IFERROR(IF(AND(OR(P1118="Global X Investments Canada Inc",P1118="Fidelity Investments Canada ULC",P1118="3iQ Corp."), ISNUMBER(SEARCH("/U", A1118))), 0, VLOOKUP(A1118,'[1]fund_flow (BBG)'!$I:$J,2,FALSE)),0)</f>
        <v>1813888.0157499989</v>
      </c>
      <c r="X1118" s="6">
        <f ca="1">IFERROR(VLOOKUP(A1118,'[1]num_trades (BBG)'!$A:$C,2,FALSE),0)</f>
        <v>856</v>
      </c>
      <c r="Y1118" s="6">
        <f ca="1">IFERROR(VLOOKUP(A1118,'[1]Turnover (BBG)'!$A:$C,2,FALSE),0)</f>
        <v>2342583.7999999998</v>
      </c>
      <c r="Z1118" s="6" t="str">
        <f>+IFERROR(IFERROR(VLOOKUP(M1118,'[1]Category Mapping'!A:B,2,0),VLOOKUP(N1118,'[1]Category Mapping'!A:B,2,0)),"Other")</f>
        <v>Global Sector Equity</v>
      </c>
      <c r="AA1118" s="7">
        <v>108312160.15565489</v>
      </c>
      <c r="AB1118" s="6"/>
    </row>
    <row r="1119" spans="1:28">
      <c r="A1119" t="s">
        <v>6769</v>
      </c>
      <c r="B1119">
        <v>1118</v>
      </c>
      <c r="C1119" t="s">
        <v>6770</v>
      </c>
      <c r="D1119" t="s">
        <v>6771</v>
      </c>
      <c r="E1119" s="5">
        <v>45379</v>
      </c>
      <c r="F1119">
        <v>1</v>
      </c>
      <c r="G1119" t="s">
        <v>6772</v>
      </c>
      <c r="H1119" t="s">
        <v>6773</v>
      </c>
      <c r="I1119">
        <v>0.75</v>
      </c>
      <c r="J1119">
        <v>0.86</v>
      </c>
      <c r="K1119" s="5">
        <v>44370</v>
      </c>
      <c r="L1119" t="s">
        <v>32</v>
      </c>
      <c r="M1119" t="s">
        <v>142</v>
      </c>
      <c r="N1119" t="s">
        <v>2053</v>
      </c>
      <c r="P1119" s="6" t="s">
        <v>233</v>
      </c>
      <c r="Q1119" t="s">
        <v>6774</v>
      </c>
      <c r="R1119" s="6">
        <f ca="1">IFERROR(IF(AND(OR(P1119="Global X Investments Canada Inc",P1119="Fidelity Investments Canada ULC",P1119="3iQ Corp."), ISNUMBER(SEARCH("/U", A1119))), 0, VLOOKUP(A1119,'[1]aum (BBG)'!$A:$D,2,FALSE)),0)</f>
        <v>0</v>
      </c>
      <c r="S1119" s="6">
        <f ca="1">IFERROR(IF(AND(OR(P1119="Global X Investments Canada Inc",P1119="Fidelity Investments Canada ULC",P1119="3iQ Corp."), ISNUMBER(SEARCH("/U", A1119))), 0, VLOOKUP(A1119,'[1]fund_flow (BBG)'!$A:$D,2,FALSE)),0)</f>
        <v>0</v>
      </c>
      <c r="T1119" s="6">
        <f ca="1">IFERROR(IF(AND(OR(P1119="Global X Investments Canada Inc",P1119="Fidelity Investments Canada ULC",P1119="3iQ Corp."), ISNUMBER(SEARCH("/U", A1119))), 0, VLOOKUP(A1119,'[1]fund_flow (BBG)'!$A:$D,4,FALSE)),0)</f>
        <v>0</v>
      </c>
      <c r="U1119" s="6">
        <f ca="1">IFERROR(IF(AND(OR(P1119="Global X Investments Canada Inc",P1119="Fidelity Investments Canada ULC",P1119="3iQ Corp."), ISNUMBER(SEARCH("/U", A1119))), 0, VLOOKUP(A1119,'[1]fund_flow (BBG)'!$E:$F,2,FALSE)),0)</f>
        <v>0</v>
      </c>
      <c r="V1119" s="6">
        <f ca="1">IFERROR(IF(AND(OR(P1119="Global X Investments Canada Inc",P1119="Fidelity Investments Canada ULC",P1119="3iQ Corp."), ISNUMBER(SEARCH("/U", A1119))), 0, VLOOKUP(A1119,'[1]fund_flow (BBG)'!$G:$H,2,FALSE)),0)</f>
        <v>0</v>
      </c>
      <c r="W1119" s="6">
        <f ca="1">IFERROR(IF(AND(OR(P1119="Global X Investments Canada Inc",P1119="Fidelity Investments Canada ULC",P1119="3iQ Corp."), ISNUMBER(SEARCH("/U", A1119))), 0, VLOOKUP(A1119,'[1]fund_flow (BBG)'!$I:$J,2,FALSE)),0)</f>
        <v>0</v>
      </c>
      <c r="X1119" s="6">
        <f ca="1">IFERROR(VLOOKUP(A1119,'[1]num_trades (BBG)'!$A:$C,2,FALSE),0)</f>
        <v>0</v>
      </c>
      <c r="Y1119" s="6">
        <f ca="1">IFERROR(VLOOKUP(A1119,'[1]Turnover (BBG)'!$A:$C,2,FALSE),0)</f>
        <v>0</v>
      </c>
      <c r="Z1119" s="6" t="str">
        <f>+IFERROR(IFERROR(VLOOKUP(M1119,'[1]Category Mapping'!A:B,2,0),VLOOKUP(N1119,'[1]Category Mapping'!A:B,2,0)),"Other")</f>
        <v>Other</v>
      </c>
      <c r="AA1119" s="7">
        <v>0</v>
      </c>
      <c r="AB1119" s="6"/>
    </row>
    <row r="1120" spans="1:28">
      <c r="A1120" t="s">
        <v>6775</v>
      </c>
      <c r="B1120">
        <v>1119</v>
      </c>
      <c r="C1120" t="s">
        <v>6776</v>
      </c>
      <c r="D1120" t="s">
        <v>6777</v>
      </c>
      <c r="E1120" s="5" t="s">
        <v>29</v>
      </c>
      <c r="F1120">
        <v>1</v>
      </c>
      <c r="G1120" t="s">
        <v>6778</v>
      </c>
      <c r="H1120" t="s">
        <v>6779</v>
      </c>
      <c r="I1120">
        <v>0.95</v>
      </c>
      <c r="J1120">
        <v>1.92</v>
      </c>
      <c r="K1120" s="5">
        <v>44372</v>
      </c>
      <c r="L1120" t="s">
        <v>32</v>
      </c>
      <c r="M1120" t="s">
        <v>659</v>
      </c>
      <c r="N1120" t="s">
        <v>4734</v>
      </c>
      <c r="P1120" s="6" t="s">
        <v>4008</v>
      </c>
      <c r="Q1120" t="s">
        <v>6780</v>
      </c>
      <c r="R1120" s="6">
        <f ca="1">IFERROR(IF(AND(OR(P1120="Global X Investments Canada Inc",P1120="Fidelity Investments Canada ULC",P1120="3iQ Corp."), ISNUMBER(SEARCH("/U", A1120))), 0, VLOOKUP(A1120,'[1]aum (BBG)'!$A:$D,2,FALSE)),0)</f>
        <v>111561338.38653564</v>
      </c>
      <c r="S1120" s="6">
        <f ca="1">IFERROR(IF(AND(OR(P1120="Global X Investments Canada Inc",P1120="Fidelity Investments Canada ULC",P1120="3iQ Corp."), ISNUMBER(SEARCH("/U", A1120))), 0, VLOOKUP(A1120,'[1]fund_flow (BBG)'!$A:$D,2,FALSE)),0)</f>
        <v>0</v>
      </c>
      <c r="T1120" s="6">
        <f ca="1">IFERROR(IF(AND(OR(P1120="Global X Investments Canada Inc",P1120="Fidelity Investments Canada ULC",P1120="3iQ Corp."), ISNUMBER(SEARCH("/U", A1120))), 0, VLOOKUP(A1120,'[1]fund_flow (BBG)'!$A:$D,4,FALSE)),0)</f>
        <v>1267247.9999999919</v>
      </c>
      <c r="U1120" s="6">
        <f ca="1">IFERROR(IF(AND(OR(P1120="Global X Investments Canada Inc",P1120="Fidelity Investments Canada ULC",P1120="3iQ Corp."), ISNUMBER(SEARCH("/U", A1120))), 0, VLOOKUP(A1120,'[1]fund_flow (BBG)'!$E:$F,2,FALSE)),0)</f>
        <v>-1055304.999999996</v>
      </c>
      <c r="V1120" s="6">
        <f ca="1">IFERROR(IF(AND(OR(P1120="Global X Investments Canada Inc",P1120="Fidelity Investments Canada ULC",P1120="3iQ Corp."), ISNUMBER(SEARCH("/U", A1120))), 0, VLOOKUP(A1120,'[1]fund_flow (BBG)'!$G:$H,2,FALSE)),0)</f>
        <v>0</v>
      </c>
      <c r="W1120" s="6">
        <f ca="1">IFERROR(IF(AND(OR(P1120="Global X Investments Canada Inc",P1120="Fidelity Investments Canada ULC",P1120="3iQ Corp."), ISNUMBER(SEARCH("/U", A1120))), 0, VLOOKUP(A1120,'[1]fund_flow (BBG)'!$I:$J,2,FALSE)),0)</f>
        <v>-3583806.9999999991</v>
      </c>
      <c r="X1120" s="6">
        <f ca="1">IFERROR(VLOOKUP(A1120,'[1]num_trades (BBG)'!$A:$C,2,FALSE),0)</f>
        <v>203</v>
      </c>
      <c r="Y1120" s="6">
        <f ca="1">IFERROR(VLOOKUP(A1120,'[1]Turnover (BBG)'!$A:$C,2,FALSE),0)</f>
        <v>1492525.8099999998</v>
      </c>
      <c r="Z1120" s="6" t="str">
        <f>+IFERROR(IFERROR(VLOOKUP(M1120,'[1]Category Mapping'!A:B,2,0),VLOOKUP(N1120,'[1]Category Mapping'!A:B,2,0)),"Other")</f>
        <v>Other</v>
      </c>
      <c r="AA1120" s="7">
        <v>90897699.737548828</v>
      </c>
      <c r="AB1120" s="6"/>
    </row>
    <row r="1121" spans="1:28">
      <c r="A1121" t="s">
        <v>6781</v>
      </c>
      <c r="B1121">
        <v>1120</v>
      </c>
      <c r="C1121" t="s">
        <v>6782</v>
      </c>
      <c r="D1121" t="s">
        <v>6783</v>
      </c>
      <c r="E1121" s="5" t="s">
        <v>29</v>
      </c>
      <c r="F1121">
        <v>1</v>
      </c>
      <c r="G1121" t="s">
        <v>6784</v>
      </c>
      <c r="H1121">
        <v>352530109</v>
      </c>
      <c r="I1121">
        <v>0.75</v>
      </c>
      <c r="J1121">
        <v>0.96</v>
      </c>
      <c r="K1121" s="5">
        <v>44376</v>
      </c>
      <c r="L1121" t="s">
        <v>32</v>
      </c>
      <c r="M1121" t="s">
        <v>142</v>
      </c>
      <c r="N1121" t="s">
        <v>143</v>
      </c>
      <c r="P1121" s="6" t="s">
        <v>3194</v>
      </c>
      <c r="Q1121" t="s">
        <v>6785</v>
      </c>
      <c r="R1121" s="6">
        <f ca="1">IFERROR(IF(AND(OR(P1121="Global X Investments Canada Inc",P1121="Fidelity Investments Canada ULC",P1121="3iQ Corp."), ISNUMBER(SEARCH("/U", A1121))), 0, VLOOKUP(A1121,'[1]aum (BBG)'!$A:$D,2,FALSE)),0)</f>
        <v>18648054.313659668</v>
      </c>
      <c r="S1121" s="6">
        <f ca="1">IFERROR(IF(AND(OR(P1121="Global X Investments Canada Inc",P1121="Fidelity Investments Canada ULC",P1121="3iQ Corp."), ISNUMBER(SEARCH("/U", A1121))), 0, VLOOKUP(A1121,'[1]fund_flow (BBG)'!$A:$D,2,FALSE)),0)</f>
        <v>0</v>
      </c>
      <c r="T1121" s="6">
        <f ca="1">IFERROR(IF(AND(OR(P1121="Global X Investments Canada Inc",P1121="Fidelity Investments Canada ULC",P1121="3iQ Corp."), ISNUMBER(SEARCH("/U", A1121))), 0, VLOOKUP(A1121,'[1]fund_flow (BBG)'!$A:$D,4,FALSE)),0)</f>
        <v>0</v>
      </c>
      <c r="U1121" s="6">
        <f ca="1">IFERROR(IF(AND(OR(P1121="Global X Investments Canada Inc",P1121="Fidelity Investments Canada ULC",P1121="3iQ Corp."), ISNUMBER(SEARCH("/U", A1121))), 0, VLOOKUP(A1121,'[1]fund_flow (BBG)'!$E:$F,2,FALSE)),0)</f>
        <v>0</v>
      </c>
      <c r="V1121" s="6">
        <f ca="1">IFERROR(IF(AND(OR(P1121="Global X Investments Canada Inc",P1121="Fidelity Investments Canada ULC",P1121="3iQ Corp."), ISNUMBER(SEARCH("/U", A1121))), 0, VLOOKUP(A1121,'[1]fund_flow (BBG)'!$G:$H,2,FALSE)),0)</f>
        <v>0</v>
      </c>
      <c r="W1121" s="6">
        <f ca="1">IFERROR(IF(AND(OR(P1121="Global X Investments Canada Inc",P1121="Fidelity Investments Canada ULC",P1121="3iQ Corp."), ISNUMBER(SEARCH("/U", A1121))), 0, VLOOKUP(A1121,'[1]fund_flow (BBG)'!$I:$J,2,FALSE)),0)</f>
        <v>0</v>
      </c>
      <c r="X1121" s="6">
        <f ca="1">IFERROR(VLOOKUP(A1121,'[1]num_trades (BBG)'!$A:$C,2,FALSE),0)</f>
        <v>43</v>
      </c>
      <c r="Y1121" s="6">
        <f ca="1">IFERROR(VLOOKUP(A1121,'[1]Turnover (BBG)'!$A:$C,2,FALSE),0)</f>
        <v>216150.16999999998</v>
      </c>
      <c r="Z1121" s="6" t="str">
        <f>+IFERROR(IFERROR(VLOOKUP(M1121,'[1]Category Mapping'!A:B,2,0),VLOOKUP(N1121,'[1]Category Mapping'!A:B,2,0)),"Other")</f>
        <v>Other</v>
      </c>
      <c r="AA1121" s="7">
        <v>17444036.865234375</v>
      </c>
      <c r="AB1121" s="6"/>
    </row>
    <row r="1122" spans="1:28">
      <c r="A1122" t="s">
        <v>6786</v>
      </c>
      <c r="B1122">
        <v>1121</v>
      </c>
      <c r="C1122" t="s">
        <v>6787</v>
      </c>
      <c r="D1122" t="s">
        <v>6788</v>
      </c>
      <c r="E1122" s="5" t="s">
        <v>29</v>
      </c>
      <c r="F1122">
        <v>1</v>
      </c>
      <c r="G1122" t="s">
        <v>6789</v>
      </c>
      <c r="H1122" t="s">
        <v>6790</v>
      </c>
      <c r="I1122">
        <v>0.75</v>
      </c>
      <c r="J1122">
        <v>0.96</v>
      </c>
      <c r="K1122" s="5">
        <v>44376</v>
      </c>
      <c r="L1122" t="s">
        <v>32</v>
      </c>
      <c r="M1122" t="s">
        <v>286</v>
      </c>
      <c r="N1122" t="s">
        <v>4578</v>
      </c>
      <c r="P1122" s="6" t="s">
        <v>3194</v>
      </c>
      <c r="Q1122" t="s">
        <v>6791</v>
      </c>
      <c r="R1122" s="6">
        <f ca="1">IFERROR(IF(AND(OR(P1122="Global X Investments Canada Inc",P1122="Fidelity Investments Canada ULC",P1122="3iQ Corp."), ISNUMBER(SEARCH("/U", A1122))), 0, VLOOKUP(A1122,'[1]aum (BBG)'!$A:$D,2,FALSE)),0)</f>
        <v>6628486.6333007813</v>
      </c>
      <c r="S1122" s="6">
        <f ca="1">IFERROR(IF(AND(OR(P1122="Global X Investments Canada Inc",P1122="Fidelity Investments Canada ULC",P1122="3iQ Corp."), ISNUMBER(SEARCH("/U", A1122))), 0, VLOOKUP(A1122,'[1]fund_flow (BBG)'!$A:$D,2,FALSE)),0)</f>
        <v>0</v>
      </c>
      <c r="T1122" s="6">
        <f ca="1">IFERROR(IF(AND(OR(P1122="Global X Investments Canada Inc",P1122="Fidelity Investments Canada ULC",P1122="3iQ Corp."), ISNUMBER(SEARCH("/U", A1122))), 0, VLOOKUP(A1122,'[1]fund_flow (BBG)'!$A:$D,4,FALSE)),0)</f>
        <v>0</v>
      </c>
      <c r="U1122" s="6">
        <f ca="1">IFERROR(IF(AND(OR(P1122="Global X Investments Canada Inc",P1122="Fidelity Investments Canada ULC",P1122="3iQ Corp."), ISNUMBER(SEARCH("/U", A1122))), 0, VLOOKUP(A1122,'[1]fund_flow (BBG)'!$E:$F,2,FALSE)),0)</f>
        <v>0</v>
      </c>
      <c r="V1122" s="6">
        <f ca="1">IFERROR(IF(AND(OR(P1122="Global X Investments Canada Inc",P1122="Fidelity Investments Canada ULC",P1122="3iQ Corp."), ISNUMBER(SEARCH("/U", A1122))), 0, VLOOKUP(A1122,'[1]fund_flow (BBG)'!$G:$H,2,FALSE)),0)</f>
        <v>0</v>
      </c>
      <c r="W1122" s="6">
        <f ca="1">IFERROR(IF(AND(OR(P1122="Global X Investments Canada Inc",P1122="Fidelity Investments Canada ULC",P1122="3iQ Corp."), ISNUMBER(SEARCH("/U", A1122))), 0, VLOOKUP(A1122,'[1]fund_flow (BBG)'!$I:$J,2,FALSE)),0)</f>
        <v>0</v>
      </c>
      <c r="X1122" s="6">
        <f ca="1">IFERROR(VLOOKUP(A1122,'[1]num_trades (BBG)'!$A:$C,2,FALSE),0)</f>
        <v>20</v>
      </c>
      <c r="Y1122" s="6">
        <f ca="1">IFERROR(VLOOKUP(A1122,'[1]Turnover (BBG)'!$A:$C,2,FALSE),0)</f>
        <v>23241.42</v>
      </c>
      <c r="Z1122" s="6" t="str">
        <f>+IFERROR(IFERROR(VLOOKUP(M1122,'[1]Category Mapping'!A:B,2,0),VLOOKUP(N1122,'[1]Category Mapping'!A:B,2,0)),"Other")</f>
        <v>Other</v>
      </c>
      <c r="AA1122" s="7">
        <v>4445893.4783935547</v>
      </c>
      <c r="AB1122" s="6"/>
    </row>
    <row r="1123" spans="1:28">
      <c r="A1123" t="s">
        <v>6792</v>
      </c>
      <c r="B1123">
        <v>1122</v>
      </c>
      <c r="C1123" t="s">
        <v>6793</v>
      </c>
      <c r="D1123" t="s">
        <v>6794</v>
      </c>
      <c r="E1123" s="5" t="s">
        <v>29</v>
      </c>
      <c r="F1123">
        <v>1</v>
      </c>
      <c r="G1123" t="s">
        <v>6795</v>
      </c>
      <c r="H1123">
        <v>352492102</v>
      </c>
      <c r="I1123">
        <v>0.55000000000000004</v>
      </c>
      <c r="J1123">
        <v>0.68</v>
      </c>
      <c r="K1123" s="5">
        <v>44376</v>
      </c>
      <c r="L1123" t="s">
        <v>32</v>
      </c>
      <c r="M1123" t="s">
        <v>1307</v>
      </c>
      <c r="N1123" t="s">
        <v>879</v>
      </c>
      <c r="P1123" s="6" t="s">
        <v>3194</v>
      </c>
      <c r="Q1123" t="s">
        <v>6796</v>
      </c>
      <c r="R1123" s="6">
        <f ca="1">IFERROR(IF(AND(OR(P1123="Global X Investments Canada Inc",P1123="Fidelity Investments Canada ULC",P1123="3iQ Corp."), ISNUMBER(SEARCH("/U", A1123))), 0, VLOOKUP(A1123,'[1]aum (BBG)'!$A:$D,2,FALSE)),0)</f>
        <v>24523244.857788086</v>
      </c>
      <c r="S1123" s="6">
        <f ca="1">IFERROR(IF(AND(OR(P1123="Global X Investments Canada Inc",P1123="Fidelity Investments Canada ULC",P1123="3iQ Corp."), ISNUMBER(SEARCH("/U", A1123))), 0, VLOOKUP(A1123,'[1]fund_flow (BBG)'!$A:$D,2,FALSE)),0)</f>
        <v>0</v>
      </c>
      <c r="T1123" s="6">
        <f ca="1">IFERROR(IF(AND(OR(P1123="Global X Investments Canada Inc",P1123="Fidelity Investments Canada ULC",P1123="3iQ Corp."), ISNUMBER(SEARCH("/U", A1123))), 0, VLOOKUP(A1123,'[1]fund_flow (BBG)'!$A:$D,4,FALSE)),0)</f>
        <v>0</v>
      </c>
      <c r="U1123" s="6">
        <f ca="1">IFERROR(IF(AND(OR(P1123="Global X Investments Canada Inc",P1123="Fidelity Investments Canada ULC",P1123="3iQ Corp."), ISNUMBER(SEARCH("/U", A1123))), 0, VLOOKUP(A1123,'[1]fund_flow (BBG)'!$E:$F,2,FALSE)),0)</f>
        <v>0</v>
      </c>
      <c r="V1123" s="6">
        <f ca="1">IFERROR(IF(AND(OR(P1123="Global X Investments Canada Inc",P1123="Fidelity Investments Canada ULC",P1123="3iQ Corp."), ISNUMBER(SEARCH("/U", A1123))), 0, VLOOKUP(A1123,'[1]fund_flow (BBG)'!$G:$H,2,FALSE)),0)</f>
        <v>0</v>
      </c>
      <c r="W1123" s="6">
        <f ca="1">IFERROR(IF(AND(OR(P1123="Global X Investments Canada Inc",P1123="Fidelity Investments Canada ULC",P1123="3iQ Corp."), ISNUMBER(SEARCH("/U", A1123))), 0, VLOOKUP(A1123,'[1]fund_flow (BBG)'!$I:$J,2,FALSE)),0)</f>
        <v>877857.23849999695</v>
      </c>
      <c r="X1123" s="6">
        <f ca="1">IFERROR(VLOOKUP(A1123,'[1]num_trades (BBG)'!$A:$C,2,FALSE),0)</f>
        <v>38</v>
      </c>
      <c r="Y1123" s="6">
        <f ca="1">IFERROR(VLOOKUP(A1123,'[1]Turnover (BBG)'!$A:$C,2,FALSE),0)</f>
        <v>360861.32</v>
      </c>
      <c r="Z1123" s="6" t="str">
        <f>+IFERROR(IFERROR(VLOOKUP(M1123,'[1]Category Mapping'!A:B,2,0),VLOOKUP(N1123,'[1]Category Mapping'!A:B,2,0)),"Other")</f>
        <v>Other</v>
      </c>
      <c r="AA1123" s="7">
        <v>21055833.435058594</v>
      </c>
      <c r="AB1123" s="6"/>
    </row>
    <row r="1124" spans="1:28">
      <c r="A1124" t="s">
        <v>6797</v>
      </c>
      <c r="B1124">
        <v>1123</v>
      </c>
      <c r="C1124" t="s">
        <v>6798</v>
      </c>
      <c r="D1124" t="s">
        <v>6799</v>
      </c>
      <c r="E1124" s="5" t="s">
        <v>29</v>
      </c>
      <c r="F1124">
        <v>1</v>
      </c>
      <c r="G1124" t="s">
        <v>6800</v>
      </c>
      <c r="H1124" t="s">
        <v>6801</v>
      </c>
      <c r="I1124">
        <v>0.3</v>
      </c>
      <c r="J1124">
        <v>0.32</v>
      </c>
      <c r="K1124" s="5">
        <v>44383</v>
      </c>
      <c r="L1124" t="s">
        <v>32</v>
      </c>
      <c r="M1124" t="s">
        <v>743</v>
      </c>
      <c r="N1124" t="s">
        <v>43</v>
      </c>
      <c r="P1124" s="6" t="s">
        <v>35</v>
      </c>
      <c r="Q1124" t="s">
        <v>6802</v>
      </c>
      <c r="R1124" s="6">
        <f ca="1">IFERROR(IF(AND(OR(P1124="Global X Investments Canada Inc",P1124="Fidelity Investments Canada ULC",P1124="3iQ Corp."), ISNUMBER(SEARCH("/U", A1124))), 0, VLOOKUP(A1124,'[1]aum (BBG)'!$A:$D,2,FALSE)),0)</f>
        <v>5187636.0177874481</v>
      </c>
      <c r="S1124" s="6">
        <f ca="1">IFERROR(IF(AND(OR(P1124="Global X Investments Canada Inc",P1124="Fidelity Investments Canada ULC",P1124="3iQ Corp."), ISNUMBER(SEARCH("/U", A1124))), 0, VLOOKUP(A1124,'[1]fund_flow (BBG)'!$A:$D,2,FALSE)),0)</f>
        <v>179849.28824100015</v>
      </c>
      <c r="T1124" s="6">
        <f ca="1">IFERROR(IF(AND(OR(P1124="Global X Investments Canada Inc",P1124="Fidelity Investments Canada ULC",P1124="3iQ Corp."), ISNUMBER(SEARCH("/U", A1124))), 0, VLOOKUP(A1124,'[1]fund_flow (BBG)'!$A:$D,4,FALSE)),0)</f>
        <v>-178690.93725600015</v>
      </c>
      <c r="U1124" s="6">
        <f ca="1">IFERROR(IF(AND(OR(P1124="Global X Investments Canada Inc",P1124="Fidelity Investments Canada ULC",P1124="3iQ Corp."), ISNUMBER(SEARCH("/U", A1124))), 0, VLOOKUP(A1124,'[1]fund_flow (BBG)'!$E:$F,2,FALSE)),0)</f>
        <v>0</v>
      </c>
      <c r="V1124" s="6">
        <f ca="1">IFERROR(IF(AND(OR(P1124="Global X Investments Canada Inc",P1124="Fidelity Investments Canada ULC",P1124="3iQ Corp."), ISNUMBER(SEARCH("/U", A1124))), 0, VLOOKUP(A1124,'[1]fund_flow (BBG)'!$G:$H,2,FALSE)),0)</f>
        <v>0</v>
      </c>
      <c r="W1124" s="6">
        <f ca="1">IFERROR(IF(AND(OR(P1124="Global X Investments Canada Inc",P1124="Fidelity Investments Canada ULC",P1124="3iQ Corp."), ISNUMBER(SEARCH("/U", A1124))), 0, VLOOKUP(A1124,'[1]fund_flow (BBG)'!$I:$J,2,FALSE)),0)</f>
        <v>367181.0922509993</v>
      </c>
      <c r="X1124" s="6">
        <f ca="1">IFERROR(VLOOKUP(A1124,'[1]num_trades (BBG)'!$A:$C,2,FALSE),0)</f>
        <v>9</v>
      </c>
      <c r="Y1124" s="6">
        <f ca="1">IFERROR(VLOOKUP(A1124,'[1]Turnover (BBG)'!$A:$C,2,FALSE),0)</f>
        <v>24282.79</v>
      </c>
      <c r="Z1124" s="6" t="str">
        <f>+IFERROR(IFERROR(VLOOKUP(M1124,'[1]Category Mapping'!A:B,2,0),VLOOKUP(N1124,'[1]Category Mapping'!A:B,2,0)),"Other")</f>
        <v>Other</v>
      </c>
      <c r="AA1124" s="7">
        <v>5301783.0706385383</v>
      </c>
      <c r="AB1124" s="6"/>
    </row>
    <row r="1125" spans="1:28">
      <c r="A1125" t="s">
        <v>6803</v>
      </c>
      <c r="B1125">
        <v>1124</v>
      </c>
      <c r="C1125" t="s">
        <v>6804</v>
      </c>
      <c r="D1125" t="s">
        <v>6805</v>
      </c>
      <c r="E1125" s="5" t="s">
        <v>29</v>
      </c>
      <c r="F1125">
        <v>1</v>
      </c>
      <c r="G1125" t="s">
        <v>6806</v>
      </c>
      <c r="H1125" t="s">
        <v>6807</v>
      </c>
      <c r="I1125">
        <v>0.3</v>
      </c>
      <c r="J1125">
        <v>0.32</v>
      </c>
      <c r="K1125" s="5">
        <v>44383</v>
      </c>
      <c r="L1125" t="s">
        <v>32</v>
      </c>
      <c r="M1125" t="s">
        <v>743</v>
      </c>
      <c r="N1125" t="s">
        <v>43</v>
      </c>
      <c r="P1125" s="6" t="s">
        <v>35</v>
      </c>
      <c r="Q1125" t="s">
        <v>6808</v>
      </c>
      <c r="R1125" s="6">
        <f ca="1">IFERROR(IF(AND(OR(P1125="Global X Investments Canada Inc",P1125="Fidelity Investments Canada ULC",P1125="3iQ Corp."), ISNUMBER(SEARCH("/U", A1125))), 0, VLOOKUP(A1125,'[1]aum (BBG)'!$A:$D,2,FALSE)),0)</f>
        <v>5371865.2725219727</v>
      </c>
      <c r="S1125" s="6">
        <f ca="1">IFERROR(IF(AND(OR(P1125="Global X Investments Canada Inc",P1125="Fidelity Investments Canada ULC",P1125="3iQ Corp."), ISNUMBER(SEARCH("/U", A1125))), 0, VLOOKUP(A1125,'[1]fund_flow (BBG)'!$A:$D,2,FALSE)),0)</f>
        <v>0</v>
      </c>
      <c r="T1125" s="6">
        <f ca="1">IFERROR(IF(AND(OR(P1125="Global X Investments Canada Inc",P1125="Fidelity Investments Canada ULC",P1125="3iQ Corp."), ISNUMBER(SEARCH("/U", A1125))), 0, VLOOKUP(A1125,'[1]fund_flow (BBG)'!$A:$D,4,FALSE)),0)</f>
        <v>-178057.96500000014</v>
      </c>
      <c r="U1125" s="6">
        <f ca="1">IFERROR(IF(AND(OR(P1125="Global X Investments Canada Inc",P1125="Fidelity Investments Canada ULC",P1125="3iQ Corp."), ISNUMBER(SEARCH("/U", A1125))), 0, VLOOKUP(A1125,'[1]fund_flow (BBG)'!$E:$F,2,FALSE)),0)</f>
        <v>0</v>
      </c>
      <c r="V1125" s="6">
        <f ca="1">IFERROR(IF(AND(OR(P1125="Global X Investments Canada Inc",P1125="Fidelity Investments Canada ULC",P1125="3iQ Corp."), ISNUMBER(SEARCH("/U", A1125))), 0, VLOOKUP(A1125,'[1]fund_flow (BBG)'!$G:$H,2,FALSE)),0)</f>
        <v>366888.13000000035</v>
      </c>
      <c r="W1125" s="6">
        <f ca="1">IFERROR(IF(AND(OR(P1125="Global X Investments Canada Inc",P1125="Fidelity Investments Canada ULC",P1125="3iQ Corp."), ISNUMBER(SEARCH("/U", A1125))), 0, VLOOKUP(A1125,'[1]fund_flow (BBG)'!$I:$J,2,FALSE)),0)</f>
        <v>188830.16500000021</v>
      </c>
      <c r="X1125" s="6">
        <f ca="1">IFERROR(VLOOKUP(A1125,'[1]num_trades (BBG)'!$A:$C,2,FALSE),0)</f>
        <v>30</v>
      </c>
      <c r="Y1125" s="6">
        <f ca="1">IFERROR(VLOOKUP(A1125,'[1]Turnover (BBG)'!$A:$C,2,FALSE),0)</f>
        <v>85193.77</v>
      </c>
      <c r="Z1125" s="6" t="str">
        <f>+IFERROR(IFERROR(VLOOKUP(M1125,'[1]Category Mapping'!A:B,2,0),VLOOKUP(N1125,'[1]Category Mapping'!A:B,2,0)),"Other")</f>
        <v>Other</v>
      </c>
      <c r="AA1125" s="7">
        <v>5300244.3885803223</v>
      </c>
      <c r="AB1125" s="6"/>
    </row>
    <row r="1126" spans="1:28">
      <c r="A1126" t="s">
        <v>6809</v>
      </c>
      <c r="B1126">
        <v>1125</v>
      </c>
      <c r="C1126" t="s">
        <v>6810</v>
      </c>
      <c r="D1126" t="s">
        <v>6811</v>
      </c>
      <c r="E1126" s="5" t="s">
        <v>29</v>
      </c>
      <c r="F1126">
        <v>1</v>
      </c>
      <c r="G1126" t="s">
        <v>6812</v>
      </c>
      <c r="H1126" t="s">
        <v>6813</v>
      </c>
      <c r="I1126">
        <v>0.15</v>
      </c>
      <c r="J1126">
        <v>0.16</v>
      </c>
      <c r="K1126" s="5">
        <v>44383</v>
      </c>
      <c r="L1126" t="s">
        <v>32</v>
      </c>
      <c r="M1126" t="s">
        <v>743</v>
      </c>
      <c r="N1126" t="s">
        <v>50</v>
      </c>
      <c r="P1126" s="6" t="s">
        <v>35</v>
      </c>
      <c r="Q1126" t="s">
        <v>6814</v>
      </c>
      <c r="R1126" s="6">
        <f ca="1">IFERROR(IF(AND(OR(P1126="Global X Investments Canada Inc",P1126="Fidelity Investments Canada ULC",P1126="3iQ Corp."), ISNUMBER(SEARCH("/U", A1126))), 0, VLOOKUP(A1126,'[1]aum (BBG)'!$A:$D,2,FALSE)),0)</f>
        <v>12340049.985474261</v>
      </c>
      <c r="S1126" s="6">
        <f ca="1">IFERROR(IF(AND(OR(P1126="Global X Investments Canada Inc",P1126="Fidelity Investments Canada ULC",P1126="3iQ Corp."), ISNUMBER(SEARCH("/U", A1126))), 0, VLOOKUP(A1126,'[1]fund_flow (BBG)'!$A:$D,2,FALSE)),0)</f>
        <v>-213321.25997000022</v>
      </c>
      <c r="T1126" s="6">
        <f ca="1">IFERROR(IF(AND(OR(P1126="Global X Investments Canada Inc",P1126="Fidelity Investments Canada ULC",P1126="3iQ Corp."), ISNUMBER(SEARCH("/U", A1126))), 0, VLOOKUP(A1126,'[1]fund_flow (BBG)'!$A:$D,4,FALSE)),0)</f>
        <v>-1264050.2599650009</v>
      </c>
      <c r="U1126" s="6">
        <f ca="1">IFERROR(IF(AND(OR(P1126="Global X Investments Canada Inc",P1126="Fidelity Investments Canada ULC",P1126="3iQ Corp."), ISNUMBER(SEARCH("/U", A1126))), 0, VLOOKUP(A1126,'[1]fund_flow (BBG)'!$E:$F,2,FALSE)),0)</f>
        <v>432598.50968600041</v>
      </c>
      <c r="V1126" s="6">
        <f ca="1">IFERROR(IF(AND(OR(P1126="Global X Investments Canada Inc",P1126="Fidelity Investments Canada ULC",P1126="3iQ Corp."), ISNUMBER(SEARCH("/U", A1126))), 0, VLOOKUP(A1126,'[1]fund_flow (BBG)'!$G:$H,2,FALSE)),0)</f>
        <v>0</v>
      </c>
      <c r="W1126" s="6">
        <f ca="1">IFERROR(IF(AND(OR(P1126="Global X Investments Canada Inc",P1126="Fidelity Investments Canada ULC",P1126="3iQ Corp."), ISNUMBER(SEARCH("/U", A1126))), 0, VLOOKUP(A1126,'[1]fund_flow (BBG)'!$I:$J,2,FALSE)),0)</f>
        <v>-830497.44231900061</v>
      </c>
      <c r="X1126" s="6">
        <f ca="1">IFERROR(VLOOKUP(A1126,'[1]num_trades (BBG)'!$A:$C,2,FALSE),0)</f>
        <v>32</v>
      </c>
      <c r="Y1126" s="6">
        <f ca="1">IFERROR(VLOOKUP(A1126,'[1]Turnover (BBG)'!$A:$C,2,FALSE),0)</f>
        <v>171137.76</v>
      </c>
      <c r="Z1126" s="6" t="str">
        <f>+IFERROR(IFERROR(VLOOKUP(M1126,'[1]Category Mapping'!A:B,2,0),VLOOKUP(N1126,'[1]Category Mapping'!A:B,2,0)),"Other")</f>
        <v>Other</v>
      </c>
      <c r="AA1126" s="7">
        <v>7234701.4014944891</v>
      </c>
      <c r="AB1126" s="6"/>
    </row>
    <row r="1127" spans="1:28">
      <c r="A1127" t="s">
        <v>6815</v>
      </c>
      <c r="B1127">
        <v>1126</v>
      </c>
      <c r="C1127" t="s">
        <v>6816</v>
      </c>
      <c r="D1127" t="s">
        <v>6817</v>
      </c>
      <c r="E1127" s="5" t="s">
        <v>29</v>
      </c>
      <c r="F1127">
        <v>1</v>
      </c>
      <c r="G1127" t="s">
        <v>6818</v>
      </c>
      <c r="H1127" t="s">
        <v>6819</v>
      </c>
      <c r="I1127">
        <v>0.15</v>
      </c>
      <c r="J1127">
        <v>0.16</v>
      </c>
      <c r="K1127" s="5">
        <v>44383</v>
      </c>
      <c r="L1127" t="s">
        <v>32</v>
      </c>
      <c r="M1127" t="s">
        <v>743</v>
      </c>
      <c r="N1127" t="s">
        <v>50</v>
      </c>
      <c r="P1127" s="6" t="s">
        <v>35</v>
      </c>
      <c r="Q1127" t="s">
        <v>6820</v>
      </c>
      <c r="R1127" s="6">
        <f ca="1">IFERROR(IF(AND(OR(P1127="Global X Investments Canada Inc",P1127="Fidelity Investments Canada ULC",P1127="3iQ Corp."), ISNUMBER(SEARCH("/U", A1127))), 0, VLOOKUP(A1127,'[1]aum (BBG)'!$A:$D,2,FALSE)),0)</f>
        <v>32649762.496948242</v>
      </c>
      <c r="S1127" s="6">
        <f ca="1">IFERROR(IF(AND(OR(P1127="Global X Investments Canada Inc",P1127="Fidelity Investments Canada ULC",P1127="3iQ Corp."), ISNUMBER(SEARCH("/U", A1127))), 0, VLOOKUP(A1127,'[1]fund_flow (BBG)'!$A:$D,2,FALSE)),0)</f>
        <v>-2133659.5349999974</v>
      </c>
      <c r="T1127" s="6">
        <f ca="1">IFERROR(IF(AND(OR(P1127="Global X Investments Canada Inc",P1127="Fidelity Investments Canada ULC",P1127="3iQ Corp."), ISNUMBER(SEARCH("/U", A1127))), 0, VLOOKUP(A1127,'[1]fund_flow (BBG)'!$A:$D,4,FALSE)),0)</f>
        <v>-642064.62000000081</v>
      </c>
      <c r="U1127" s="6">
        <f ca="1">IFERROR(IF(AND(OR(P1127="Global X Investments Canada Inc",P1127="Fidelity Investments Canada ULC",P1127="3iQ Corp."), ISNUMBER(SEARCH("/U", A1127))), 0, VLOOKUP(A1127,'[1]fund_flow (BBG)'!$E:$F,2,FALSE)),0)</f>
        <v>0</v>
      </c>
      <c r="V1127" s="6">
        <f ca="1">IFERROR(IF(AND(OR(P1127="Global X Investments Canada Inc",P1127="Fidelity Investments Canada ULC",P1127="3iQ Corp."), ISNUMBER(SEARCH("/U", A1127))), 0, VLOOKUP(A1127,'[1]fund_flow (BBG)'!$G:$H,2,FALSE)),0)</f>
        <v>-2173356.0500000021</v>
      </c>
      <c r="W1127" s="6">
        <f ca="1">IFERROR(IF(AND(OR(P1127="Global X Investments Canada Inc",P1127="Fidelity Investments Canada ULC",P1127="3iQ Corp."), ISNUMBER(SEARCH("/U", A1127))), 0, VLOOKUP(A1127,'[1]fund_flow (BBG)'!$I:$J,2,FALSE)),0)</f>
        <v>-4733300.38</v>
      </c>
      <c r="X1127" s="6">
        <f ca="1">IFERROR(VLOOKUP(A1127,'[1]num_trades (BBG)'!$A:$C,2,FALSE),0)</f>
        <v>123</v>
      </c>
      <c r="Y1127" s="6">
        <f ca="1">IFERROR(VLOOKUP(A1127,'[1]Turnover (BBG)'!$A:$C,2,FALSE),0)</f>
        <v>3182516.4400000004</v>
      </c>
      <c r="Z1127" s="6" t="str">
        <f>+IFERROR(IFERROR(VLOOKUP(M1127,'[1]Category Mapping'!A:B,2,0),VLOOKUP(N1127,'[1]Category Mapping'!A:B,2,0)),"Other")</f>
        <v>Other</v>
      </c>
      <c r="AA1127" s="7">
        <v>31439205.474853516</v>
      </c>
      <c r="AB1127" s="6"/>
    </row>
    <row r="1128" spans="1:28">
      <c r="A1128" t="s">
        <v>6821</v>
      </c>
      <c r="B1128">
        <v>1127</v>
      </c>
      <c r="C1128" t="s">
        <v>6822</v>
      </c>
      <c r="D1128" t="s">
        <v>6823</v>
      </c>
      <c r="E1128" s="5" t="s">
        <v>29</v>
      </c>
      <c r="F1128">
        <v>1</v>
      </c>
      <c r="G1128" t="s">
        <v>6824</v>
      </c>
      <c r="H1128" t="s">
        <v>6825</v>
      </c>
      <c r="I1128">
        <v>0.7</v>
      </c>
      <c r="J1128">
        <v>1.02</v>
      </c>
      <c r="K1128" s="5">
        <v>44385</v>
      </c>
      <c r="L1128" t="s">
        <v>32</v>
      </c>
      <c r="M1128" t="s">
        <v>286</v>
      </c>
      <c r="N1128" t="s">
        <v>4246</v>
      </c>
      <c r="P1128" s="6" t="s">
        <v>135</v>
      </c>
      <c r="Q1128" t="s">
        <v>6826</v>
      </c>
      <c r="R1128" s="6">
        <f ca="1">IFERROR(IF(AND(OR(P1128="Global X Investments Canada Inc",P1128="Fidelity Investments Canada ULC",P1128="3iQ Corp."), ISNUMBER(SEARCH("/U", A1128))), 0, VLOOKUP(A1128,'[1]aum (BBG)'!$A:$D,2,FALSE)),0)</f>
        <v>54476606.65512085</v>
      </c>
      <c r="S1128" s="6">
        <f ca="1">IFERROR(IF(AND(OR(P1128="Global X Investments Canada Inc",P1128="Fidelity Investments Canada ULC",P1128="3iQ Corp."), ISNUMBER(SEARCH("/U", A1128))), 0, VLOOKUP(A1128,'[1]fund_flow (BBG)'!$A:$D,2,FALSE)),0)</f>
        <v>0</v>
      </c>
      <c r="T1128" s="6">
        <f ca="1">IFERROR(IF(AND(OR(P1128="Global X Investments Canada Inc",P1128="Fidelity Investments Canada ULC",P1128="3iQ Corp."), ISNUMBER(SEARCH("/U", A1128))), 0, VLOOKUP(A1128,'[1]fund_flow (BBG)'!$A:$D,4,FALSE)),0)</f>
        <v>0</v>
      </c>
      <c r="U1128" s="6">
        <f ca="1">IFERROR(IF(AND(OR(P1128="Global X Investments Canada Inc",P1128="Fidelity Investments Canada ULC",P1128="3iQ Corp."), ISNUMBER(SEARCH("/U", A1128))), 0, VLOOKUP(A1128,'[1]fund_flow (BBG)'!$E:$F,2,FALSE)),0)</f>
        <v>0</v>
      </c>
      <c r="V1128" s="6">
        <f ca="1">IFERROR(IF(AND(OR(P1128="Global X Investments Canada Inc",P1128="Fidelity Investments Canada ULC",P1128="3iQ Corp."), ISNUMBER(SEARCH("/U", A1128))), 0, VLOOKUP(A1128,'[1]fund_flow (BBG)'!$G:$H,2,FALSE)),0)</f>
        <v>1081757.5000000056</v>
      </c>
      <c r="W1128" s="6">
        <f ca="1">IFERROR(IF(AND(OR(P1128="Global X Investments Canada Inc",P1128="Fidelity Investments Canada ULC",P1128="3iQ Corp."), ISNUMBER(SEARCH("/U", A1128))), 0, VLOOKUP(A1128,'[1]fund_flow (BBG)'!$I:$J,2,FALSE)),0)</f>
        <v>2121445.0000000019</v>
      </c>
      <c r="X1128" s="6">
        <f ca="1">IFERROR(VLOOKUP(A1128,'[1]num_trades (BBG)'!$A:$C,2,FALSE),0)</f>
        <v>139</v>
      </c>
      <c r="Y1128" s="6">
        <f ca="1">IFERROR(VLOOKUP(A1128,'[1]Turnover (BBG)'!$A:$C,2,FALSE),0)</f>
        <v>721629.11</v>
      </c>
      <c r="Z1128" s="6" t="str">
        <f>+IFERROR(IFERROR(VLOOKUP(M1128,'[1]Category Mapping'!A:B,2,0),VLOOKUP(N1128,'[1]Category Mapping'!A:B,2,0)),"Other")</f>
        <v>Other</v>
      </c>
      <c r="AA1128" s="7">
        <v>26342480.46875</v>
      </c>
      <c r="AB1128" s="6"/>
    </row>
    <row r="1129" spans="1:28">
      <c r="A1129" t="s">
        <v>6827</v>
      </c>
      <c r="B1129">
        <v>1128</v>
      </c>
      <c r="C1129" t="s">
        <v>6828</v>
      </c>
      <c r="D1129" t="s">
        <v>6829</v>
      </c>
      <c r="E1129" s="5" t="s">
        <v>29</v>
      </c>
      <c r="F1129">
        <v>1</v>
      </c>
      <c r="G1129" t="s">
        <v>6830</v>
      </c>
      <c r="H1129" t="s">
        <v>6831</v>
      </c>
      <c r="I1129">
        <v>0.7</v>
      </c>
      <c r="J1129">
        <v>1.04</v>
      </c>
      <c r="K1129" s="5">
        <v>44385</v>
      </c>
      <c r="L1129" t="s">
        <v>32</v>
      </c>
      <c r="M1129" t="s">
        <v>286</v>
      </c>
      <c r="N1129" t="s">
        <v>4246</v>
      </c>
      <c r="P1129" s="6" t="s">
        <v>135</v>
      </c>
      <c r="Q1129" t="s">
        <v>6832</v>
      </c>
      <c r="R1129" s="6">
        <f ca="1">IFERROR(IF(AND(OR(P1129="Global X Investments Canada Inc",P1129="Fidelity Investments Canada ULC",P1129="3iQ Corp."), ISNUMBER(SEARCH("/U", A1129))), 0, VLOOKUP(A1129,'[1]aum (BBG)'!$A:$D,2,FALSE)),0)</f>
        <v>4727924.7183483904</v>
      </c>
      <c r="S1129" s="6">
        <f ca="1">IFERROR(IF(AND(OR(P1129="Global X Investments Canada Inc",P1129="Fidelity Investments Canada ULC",P1129="3iQ Corp."), ISNUMBER(SEARCH("/U", A1129))), 0, VLOOKUP(A1129,'[1]fund_flow (BBG)'!$A:$D,2,FALSE)),0)</f>
        <v>0</v>
      </c>
      <c r="T1129" s="6">
        <f ca="1">IFERROR(IF(AND(OR(P1129="Global X Investments Canada Inc",P1129="Fidelity Investments Canada ULC",P1129="3iQ Corp."), ISNUMBER(SEARCH("/U", A1129))), 0, VLOOKUP(A1129,'[1]fund_flow (BBG)'!$A:$D,4,FALSE)),0)</f>
        <v>0</v>
      </c>
      <c r="U1129" s="6">
        <f ca="1">IFERROR(IF(AND(OR(P1129="Global X Investments Canada Inc",P1129="Fidelity Investments Canada ULC",P1129="3iQ Corp."), ISNUMBER(SEARCH("/U", A1129))), 0, VLOOKUP(A1129,'[1]fund_flow (BBG)'!$E:$F,2,FALSE)),0)</f>
        <v>0</v>
      </c>
      <c r="V1129" s="6">
        <f ca="1">IFERROR(IF(AND(OR(P1129="Global X Investments Canada Inc",P1129="Fidelity Investments Canada ULC",P1129="3iQ Corp."), ISNUMBER(SEARCH("/U", A1129))), 0, VLOOKUP(A1129,'[1]fund_flow (BBG)'!$G:$H,2,FALSE)),0)</f>
        <v>0</v>
      </c>
      <c r="W1129" s="6">
        <f ca="1">IFERROR(IF(AND(OR(P1129="Global X Investments Canada Inc",P1129="Fidelity Investments Canada ULC",P1129="3iQ Corp."), ISNUMBER(SEARCH("/U", A1129))), 0, VLOOKUP(A1129,'[1]fund_flow (BBG)'!$I:$J,2,FALSE)),0)</f>
        <v>-2958981.6735</v>
      </c>
      <c r="X1129" s="6">
        <f ca="1">IFERROR(VLOOKUP(A1129,'[1]num_trades (BBG)'!$A:$C,2,FALSE),0)</f>
        <v>5</v>
      </c>
      <c r="Y1129" s="6">
        <f ca="1">IFERROR(VLOOKUP(A1129,'[1]Turnover (BBG)'!$A:$C,2,FALSE),0)</f>
        <v>26881.09</v>
      </c>
      <c r="Z1129" s="6" t="str">
        <f>+IFERROR(IFERROR(VLOOKUP(M1129,'[1]Category Mapping'!A:B,2,0),VLOOKUP(N1129,'[1]Category Mapping'!A:B,2,0)),"Other")</f>
        <v>Other</v>
      </c>
      <c r="AA1129" s="7">
        <v>9666712.4644224718</v>
      </c>
      <c r="AB1129" s="6"/>
    </row>
    <row r="1130" spans="1:28">
      <c r="A1130" t="s">
        <v>6833</v>
      </c>
      <c r="B1130">
        <v>1129</v>
      </c>
      <c r="C1130" t="s">
        <v>6834</v>
      </c>
      <c r="D1130" t="s">
        <v>6835</v>
      </c>
      <c r="E1130" s="5" t="s">
        <v>29</v>
      </c>
      <c r="F1130">
        <v>1</v>
      </c>
      <c r="G1130" t="s">
        <v>6836</v>
      </c>
      <c r="H1130" t="s">
        <v>6837</v>
      </c>
      <c r="I1130">
        <v>1.9</v>
      </c>
      <c r="J1130">
        <v>1.2</v>
      </c>
      <c r="K1130" s="5">
        <v>44385</v>
      </c>
      <c r="L1130" t="s">
        <v>32</v>
      </c>
      <c r="M1130" t="s">
        <v>659</v>
      </c>
      <c r="N1130" t="s">
        <v>4638</v>
      </c>
      <c r="P1130" s="6" t="s">
        <v>135</v>
      </c>
      <c r="Q1130" t="s">
        <v>6838</v>
      </c>
      <c r="R1130" s="6">
        <f ca="1">IFERROR(IF(AND(OR(P1130="Global X Investments Canada Inc",P1130="Fidelity Investments Canada ULC",P1130="3iQ Corp."), ISNUMBER(SEARCH("/U", A1130))), 0, VLOOKUP(A1130,'[1]aum (BBG)'!$A:$D,2,FALSE)),0)</f>
        <v>47263798.713684082</v>
      </c>
      <c r="S1130" s="6">
        <f ca="1">IFERROR(IF(AND(OR(P1130="Global X Investments Canada Inc",P1130="Fidelity Investments Canada ULC",P1130="3iQ Corp."), ISNUMBER(SEARCH("/U", A1130))), 0, VLOOKUP(A1130,'[1]fund_flow (BBG)'!$A:$D,2,FALSE)),0)</f>
        <v>0</v>
      </c>
      <c r="T1130" s="6">
        <f ca="1">IFERROR(IF(AND(OR(P1130="Global X Investments Canada Inc",P1130="Fidelity Investments Canada ULC",P1130="3iQ Corp."), ISNUMBER(SEARCH("/U", A1130))), 0, VLOOKUP(A1130,'[1]fund_flow (BBG)'!$A:$D,4,FALSE)),0)</f>
        <v>851114.99999999686</v>
      </c>
      <c r="U1130" s="6">
        <f ca="1">IFERROR(IF(AND(OR(P1130="Global X Investments Canada Inc",P1130="Fidelity Investments Canada ULC",P1130="3iQ Corp."), ISNUMBER(SEARCH("/U", A1130))), 0, VLOOKUP(A1130,'[1]fund_flow (BBG)'!$E:$F,2,FALSE)),0)</f>
        <v>0</v>
      </c>
      <c r="V1130" s="6">
        <f ca="1">IFERROR(IF(AND(OR(P1130="Global X Investments Canada Inc",P1130="Fidelity Investments Canada ULC",P1130="3iQ Corp."), ISNUMBER(SEARCH("/U", A1130))), 0, VLOOKUP(A1130,'[1]fund_flow (BBG)'!$G:$H,2,FALSE)),0)</f>
        <v>0</v>
      </c>
      <c r="W1130" s="6">
        <f ca="1">IFERROR(IF(AND(OR(P1130="Global X Investments Canada Inc",P1130="Fidelity Investments Canada ULC",P1130="3iQ Corp."), ISNUMBER(SEARCH("/U", A1130))), 0, VLOOKUP(A1130,'[1]fund_flow (BBG)'!$I:$J,2,FALSE)),0)</f>
        <v>851114.99999999686</v>
      </c>
      <c r="X1130" s="6">
        <f ca="1">IFERROR(VLOOKUP(A1130,'[1]num_trades (BBG)'!$A:$C,2,FALSE),0)</f>
        <v>1</v>
      </c>
      <c r="Y1130" s="6">
        <f ca="1">IFERROR(VLOOKUP(A1130,'[1]Turnover (BBG)'!$A:$C,2,FALSE),0)</f>
        <v>261200</v>
      </c>
      <c r="Z1130" s="6" t="str">
        <f>+IFERROR(IFERROR(VLOOKUP(M1130,'[1]Category Mapping'!A:B,2,0),VLOOKUP(N1130,'[1]Category Mapping'!A:B,2,0)),"Other")</f>
        <v>Other</v>
      </c>
      <c r="AA1130" s="7">
        <v>3115169.9066162109</v>
      </c>
      <c r="AB1130" s="6"/>
    </row>
    <row r="1131" spans="1:28">
      <c r="A1131" t="s">
        <v>6839</v>
      </c>
      <c r="B1131">
        <v>1130</v>
      </c>
      <c r="C1131" t="s">
        <v>6840</v>
      </c>
      <c r="D1131" t="s">
        <v>6841</v>
      </c>
      <c r="E1131" s="5" t="s">
        <v>29</v>
      </c>
      <c r="F1131">
        <v>1</v>
      </c>
      <c r="G1131" t="s">
        <v>6842</v>
      </c>
      <c r="H1131" t="s">
        <v>6843</v>
      </c>
      <c r="I1131">
        <v>1.9</v>
      </c>
      <c r="J1131">
        <v>1.21</v>
      </c>
      <c r="K1131" s="5">
        <v>44385</v>
      </c>
      <c r="L1131" t="s">
        <v>32</v>
      </c>
      <c r="M1131" t="s">
        <v>659</v>
      </c>
      <c r="N1131" t="s">
        <v>4638</v>
      </c>
      <c r="P1131" s="6" t="s">
        <v>135</v>
      </c>
      <c r="Q1131" t="s">
        <v>6844</v>
      </c>
      <c r="R1131" s="6">
        <f ca="1">IFERROR(IF(AND(OR(P1131="Global X Investments Canada Inc",P1131="Fidelity Investments Canada ULC",P1131="3iQ Corp."), ISNUMBER(SEARCH("/U", A1131))), 0, VLOOKUP(A1131,'[1]aum (BBG)'!$A:$D,2,FALSE)),0)</f>
        <v>5571539.0417510094</v>
      </c>
      <c r="S1131" s="6">
        <f ca="1">IFERROR(IF(AND(OR(P1131="Global X Investments Canada Inc",P1131="Fidelity Investments Canada ULC",P1131="3iQ Corp."), ISNUMBER(SEARCH("/U", A1131))), 0, VLOOKUP(A1131,'[1]fund_flow (BBG)'!$A:$D,2,FALSE)),0)</f>
        <v>0</v>
      </c>
      <c r="T1131" s="6">
        <f ca="1">IFERROR(IF(AND(OR(P1131="Global X Investments Canada Inc",P1131="Fidelity Investments Canada ULC",P1131="3iQ Corp."), ISNUMBER(SEARCH("/U", A1131))), 0, VLOOKUP(A1131,'[1]fund_flow (BBG)'!$A:$D,4,FALSE)),0)</f>
        <v>0</v>
      </c>
      <c r="U1131" s="6">
        <f ca="1">IFERROR(IF(AND(OR(P1131="Global X Investments Canada Inc",P1131="Fidelity Investments Canada ULC",P1131="3iQ Corp."), ISNUMBER(SEARCH("/U", A1131))), 0, VLOOKUP(A1131,'[1]fund_flow (BBG)'!$E:$F,2,FALSE)),0)</f>
        <v>0</v>
      </c>
      <c r="V1131" s="6">
        <f ca="1">IFERROR(IF(AND(OR(P1131="Global X Investments Canada Inc",P1131="Fidelity Investments Canada ULC",P1131="3iQ Corp."), ISNUMBER(SEARCH("/U", A1131))), 0, VLOOKUP(A1131,'[1]fund_flow (BBG)'!$G:$H,2,FALSE)),0)</f>
        <v>0</v>
      </c>
      <c r="W1131" s="6">
        <f ca="1">IFERROR(IF(AND(OR(P1131="Global X Investments Canada Inc",P1131="Fidelity Investments Canada ULC",P1131="3iQ Corp."), ISNUMBER(SEARCH("/U", A1131))), 0, VLOOKUP(A1131,'[1]fund_flow (BBG)'!$I:$J,2,FALSE)),0)</f>
        <v>0</v>
      </c>
      <c r="X1131" s="6">
        <f ca="1">IFERROR(VLOOKUP(A1131,'[1]num_trades (BBG)'!$A:$C,2,FALSE),0)</f>
        <v>0</v>
      </c>
      <c r="Y1131" s="6">
        <f ca="1">IFERROR(VLOOKUP(A1131,'[1]Turnover (BBG)'!$A:$C,2,FALSE),0)</f>
        <v>0</v>
      </c>
      <c r="Z1131" s="6" t="str">
        <f>+IFERROR(IFERROR(VLOOKUP(M1131,'[1]Category Mapping'!A:B,2,0),VLOOKUP(N1131,'[1]Category Mapping'!A:B,2,0)),"Other")</f>
        <v>Other</v>
      </c>
      <c r="AA1131" s="7">
        <v>14823380.123436777</v>
      </c>
      <c r="AB1131" s="6"/>
    </row>
    <row r="1132" spans="1:28">
      <c r="A1132" t="s">
        <v>6845</v>
      </c>
      <c r="B1132">
        <v>1131</v>
      </c>
      <c r="C1132" t="s">
        <v>6846</v>
      </c>
      <c r="D1132" t="s">
        <v>6847</v>
      </c>
      <c r="E1132" s="5" t="s">
        <v>29</v>
      </c>
      <c r="F1132">
        <v>1</v>
      </c>
      <c r="G1132" t="s">
        <v>6848</v>
      </c>
      <c r="H1132" t="s">
        <v>6849</v>
      </c>
      <c r="I1132">
        <v>0.15</v>
      </c>
      <c r="J1132">
        <v>0.17</v>
      </c>
      <c r="K1132" s="5">
        <v>44389</v>
      </c>
      <c r="L1132" t="s">
        <v>32</v>
      </c>
      <c r="M1132" t="s">
        <v>2198</v>
      </c>
      <c r="N1132" t="s">
        <v>163</v>
      </c>
      <c r="P1132" s="6" t="s">
        <v>35</v>
      </c>
      <c r="Q1132" t="s">
        <v>6850</v>
      </c>
      <c r="R1132" s="6">
        <f ca="1">IFERROR(IF(AND(OR(P1132="Global X Investments Canada Inc",P1132="Fidelity Investments Canada ULC",P1132="3iQ Corp."), ISNUMBER(SEARCH("/U", A1132))), 0, VLOOKUP(A1132,'[1]aum (BBG)'!$A:$D,2,FALSE)),0)</f>
        <v>1113020756.6833496</v>
      </c>
      <c r="S1132" s="6">
        <f ca="1">IFERROR(IF(AND(OR(P1132="Global X Investments Canada Inc",P1132="Fidelity Investments Canada ULC",P1132="3iQ Corp."), ISNUMBER(SEARCH("/U", A1132))), 0, VLOOKUP(A1132,'[1]fund_flow (BBG)'!$A:$D,2,FALSE)),0)</f>
        <v>600209138.5799998</v>
      </c>
      <c r="T1132" s="6">
        <f ca="1">IFERROR(IF(AND(OR(P1132="Global X Investments Canada Inc",P1132="Fidelity Investments Canada ULC",P1132="3iQ Corp."), ISNUMBER(SEARCH("/U", A1132))), 0, VLOOKUP(A1132,'[1]fund_flow (BBG)'!$A:$D,4,FALSE)),0)</f>
        <v>547710296.12</v>
      </c>
      <c r="U1132" s="6">
        <f ca="1">IFERROR(IF(AND(OR(P1132="Global X Investments Canada Inc",P1132="Fidelity Investments Canada ULC",P1132="3iQ Corp."), ISNUMBER(SEARCH("/U", A1132))), 0, VLOOKUP(A1132,'[1]fund_flow (BBG)'!$E:$F,2,FALSE)),0)</f>
        <v>15455134.969999971</v>
      </c>
      <c r="V1132" s="6">
        <f ca="1">IFERROR(IF(AND(OR(P1132="Global X Investments Canada Inc",P1132="Fidelity Investments Canada ULC",P1132="3iQ Corp."), ISNUMBER(SEARCH("/U", A1132))), 0, VLOOKUP(A1132,'[1]fund_flow (BBG)'!$G:$H,2,FALSE)),0)</f>
        <v>1117729.3499999761</v>
      </c>
      <c r="W1132" s="6">
        <f ca="1">IFERROR(IF(AND(OR(P1132="Global X Investments Canada Inc",P1132="Fidelity Investments Canada ULC",P1132="3iQ Corp."), ISNUMBER(SEARCH("/U", A1132))), 0, VLOOKUP(A1132,'[1]fund_flow (BBG)'!$I:$J,2,FALSE)),0)</f>
        <v>1171015258.7749999</v>
      </c>
      <c r="X1132" s="6">
        <f ca="1">IFERROR(VLOOKUP(A1132,'[1]num_trades (BBG)'!$A:$C,2,FALSE),0)</f>
        <v>672</v>
      </c>
      <c r="Y1132" s="6">
        <f ca="1">IFERROR(VLOOKUP(A1132,'[1]Turnover (BBG)'!$A:$C,2,FALSE),0)</f>
        <v>609192465</v>
      </c>
      <c r="Z1132" s="6" t="str">
        <f>+IFERROR(IFERROR(VLOOKUP(M1132,'[1]Category Mapping'!A:B,2,0),VLOOKUP(N1132,'[1]Category Mapping'!A:B,2,0)),"Other")</f>
        <v>Other</v>
      </c>
      <c r="AA1132" s="7">
        <v>120946022.98736572</v>
      </c>
      <c r="AB1132" s="6"/>
    </row>
    <row r="1133" spans="1:28">
      <c r="A1133" t="s">
        <v>6851</v>
      </c>
      <c r="B1133">
        <v>1132</v>
      </c>
      <c r="C1133" t="s">
        <v>6852</v>
      </c>
      <c r="D1133" t="s">
        <v>6853</v>
      </c>
      <c r="E1133" s="5" t="s">
        <v>29</v>
      </c>
      <c r="F1133">
        <v>1</v>
      </c>
      <c r="G1133" t="s">
        <v>6854</v>
      </c>
      <c r="H1133" t="s">
        <v>6855</v>
      </c>
      <c r="I1133">
        <v>0.15</v>
      </c>
      <c r="J1133">
        <v>0.16</v>
      </c>
      <c r="K1133" s="5">
        <v>44389</v>
      </c>
      <c r="L1133" t="s">
        <v>32</v>
      </c>
      <c r="M1133" t="s">
        <v>2198</v>
      </c>
      <c r="N1133" t="s">
        <v>163</v>
      </c>
      <c r="P1133" s="6" t="s">
        <v>35</v>
      </c>
      <c r="Q1133" t="s">
        <v>6856</v>
      </c>
      <c r="R1133" s="6">
        <f ca="1">IFERROR(IF(AND(OR(P1133="Global X Investments Canada Inc",P1133="Fidelity Investments Canada ULC",P1133="3iQ Corp."), ISNUMBER(SEARCH("/U", A1133))), 0, VLOOKUP(A1133,'[1]aum (BBG)'!$A:$D,2,FALSE)),0)</f>
        <v>108683665.12298584</v>
      </c>
      <c r="S1133" s="6">
        <f ca="1">IFERROR(IF(AND(OR(P1133="Global X Investments Canada Inc",P1133="Fidelity Investments Canada ULC",P1133="3iQ Corp."), ISNUMBER(SEARCH("/U", A1133))), 0, VLOOKUP(A1133,'[1]fund_flow (BBG)'!$A:$D,2,FALSE)),0)</f>
        <v>-211972.3199999955</v>
      </c>
      <c r="T1133" s="6">
        <f ca="1">IFERROR(IF(AND(OR(P1133="Global X Investments Canada Inc",P1133="Fidelity Investments Canada ULC",P1133="3iQ Corp."), ISNUMBER(SEARCH("/U", A1133))), 0, VLOOKUP(A1133,'[1]fund_flow (BBG)'!$A:$D,4,FALSE)),0)</f>
        <v>-1681978.5050000015</v>
      </c>
      <c r="U1133" s="6">
        <f ca="1">IFERROR(IF(AND(OR(P1133="Global X Investments Canada Inc",P1133="Fidelity Investments Canada ULC",P1133="3iQ Corp."), ISNUMBER(SEARCH("/U", A1133))), 0, VLOOKUP(A1133,'[1]fund_flow (BBG)'!$E:$F,2,FALSE)),0)</f>
        <v>-846.40000000005239</v>
      </c>
      <c r="V1133" s="6">
        <f ca="1">IFERROR(IF(AND(OR(P1133="Global X Investments Canada Inc",P1133="Fidelity Investments Canada ULC",P1133="3iQ Corp."), ISNUMBER(SEARCH("/U", A1133))), 0, VLOOKUP(A1133,'[1]fund_flow (BBG)'!$G:$H,2,FALSE)),0)</f>
        <v>36.184999999997672</v>
      </c>
      <c r="W1133" s="6">
        <f ca="1">IFERROR(IF(AND(OR(P1133="Global X Investments Canada Inc",P1133="Fidelity Investments Canada ULC",P1133="3iQ Corp."), ISNUMBER(SEARCH("/U", A1133))), 0, VLOOKUP(A1133,'[1]fund_flow (BBG)'!$I:$J,2,FALSE)),0)</f>
        <v>-2319537.3249999876</v>
      </c>
      <c r="X1133" s="6">
        <f ca="1">IFERROR(VLOOKUP(A1133,'[1]num_trades (BBG)'!$A:$C,2,FALSE),0)</f>
        <v>294</v>
      </c>
      <c r="Y1133" s="6">
        <f ca="1">IFERROR(VLOOKUP(A1133,'[1]Turnover (BBG)'!$A:$C,2,FALSE),0)</f>
        <v>2628068.5</v>
      </c>
      <c r="Z1133" s="6" t="str">
        <f>+IFERROR(IFERROR(VLOOKUP(M1133,'[1]Category Mapping'!A:B,2,0),VLOOKUP(N1133,'[1]Category Mapping'!A:B,2,0)),"Other")</f>
        <v>Other</v>
      </c>
      <c r="AA1133" s="7">
        <v>78942764.015197754</v>
      </c>
      <c r="AB1133" s="6"/>
    </row>
    <row r="1134" spans="1:28">
      <c r="A1134" t="s">
        <v>6857</v>
      </c>
      <c r="B1134">
        <v>1133</v>
      </c>
      <c r="C1134" t="s">
        <v>6858</v>
      </c>
      <c r="D1134" t="s">
        <v>6859</v>
      </c>
      <c r="E1134" s="5" t="s">
        <v>29</v>
      </c>
      <c r="F1134">
        <v>1</v>
      </c>
      <c r="G1134" t="s">
        <v>6860</v>
      </c>
      <c r="H1134" t="s">
        <v>6861</v>
      </c>
      <c r="I1134">
        <v>0.15</v>
      </c>
      <c r="J1134">
        <v>0.17</v>
      </c>
      <c r="K1134" s="5">
        <v>44389</v>
      </c>
      <c r="L1134" t="s">
        <v>32</v>
      </c>
      <c r="M1134" t="s">
        <v>2198</v>
      </c>
      <c r="N1134" t="s">
        <v>163</v>
      </c>
      <c r="P1134" s="6" t="s">
        <v>35</v>
      </c>
      <c r="Q1134" t="s">
        <v>6862</v>
      </c>
      <c r="R1134" s="6">
        <f ca="1">IFERROR(IF(AND(OR(P1134="Global X Investments Canada Inc",P1134="Fidelity Investments Canada ULC",P1134="3iQ Corp."), ISNUMBER(SEARCH("/U", A1134))), 0, VLOOKUP(A1134,'[1]aum (BBG)'!$A:$D,2,FALSE)),0)</f>
        <v>14516551.665992208</v>
      </c>
      <c r="S1134" s="6">
        <f ca="1">IFERROR(IF(AND(OR(P1134="Global X Investments Canada Inc",P1134="Fidelity Investments Canada ULC",P1134="3iQ Corp."), ISNUMBER(SEARCH("/U", A1134))), 0, VLOOKUP(A1134,'[1]fund_flow (BBG)'!$A:$D,2,FALSE)),0)</f>
        <v>421190.89772800036</v>
      </c>
      <c r="T1134" s="6">
        <f ca="1">IFERROR(IF(AND(OR(P1134="Global X Investments Canada Inc",P1134="Fidelity Investments Canada ULC",P1134="3iQ Corp."), ISNUMBER(SEARCH("/U", A1134))), 0, VLOOKUP(A1134,'[1]fund_flow (BBG)'!$A:$D,4,FALSE)),0)</f>
        <v>-1252078.8112420011</v>
      </c>
      <c r="U1134" s="6">
        <f ca="1">IFERROR(IF(AND(OR(P1134="Global X Investments Canada Inc",P1134="Fidelity Investments Canada ULC",P1134="3iQ Corp."), ISNUMBER(SEARCH("/U", A1134))), 0, VLOOKUP(A1134,'[1]fund_flow (BBG)'!$E:$F,2,FALSE)),0)</f>
        <v>0</v>
      </c>
      <c r="V1134" s="6">
        <f ca="1">IFERROR(IF(AND(OR(P1134="Global X Investments Canada Inc",P1134="Fidelity Investments Canada ULC",P1134="3iQ Corp."), ISNUMBER(SEARCH("/U", A1134))), 0, VLOOKUP(A1134,'[1]fund_flow (BBG)'!$G:$H,2,FALSE)),0)</f>
        <v>0</v>
      </c>
      <c r="W1134" s="6">
        <f ca="1">IFERROR(IF(AND(OR(P1134="Global X Investments Canada Inc",P1134="Fidelity Investments Canada ULC",P1134="3iQ Corp."), ISNUMBER(SEARCH("/U", A1134))), 0, VLOOKUP(A1134,'[1]fund_flow (BBG)'!$I:$J,2,FALSE)),0)</f>
        <v>-1042475.2916640011</v>
      </c>
      <c r="X1134" s="6">
        <f ca="1">IFERROR(VLOOKUP(A1134,'[1]num_trades (BBG)'!$A:$C,2,FALSE),0)</f>
        <v>33</v>
      </c>
      <c r="Y1134" s="6">
        <f ca="1">IFERROR(VLOOKUP(A1134,'[1]Turnover (BBG)'!$A:$C,2,FALSE),0)</f>
        <v>411292.12</v>
      </c>
      <c r="Z1134" s="6" t="str">
        <f>+IFERROR(IFERROR(VLOOKUP(M1134,'[1]Category Mapping'!A:B,2,0),VLOOKUP(N1134,'[1]Category Mapping'!A:B,2,0)),"Other")</f>
        <v>Other</v>
      </c>
      <c r="AA1134" s="7">
        <v>10234581.008172184</v>
      </c>
      <c r="AB1134" s="6"/>
    </row>
    <row r="1135" spans="1:28">
      <c r="A1135" t="s">
        <v>6863</v>
      </c>
      <c r="B1135">
        <v>1134</v>
      </c>
      <c r="C1135" t="s">
        <v>6864</v>
      </c>
      <c r="D1135" t="s">
        <v>6865</v>
      </c>
      <c r="E1135" s="5" t="s">
        <v>29</v>
      </c>
      <c r="F1135">
        <v>1</v>
      </c>
      <c r="G1135" t="s">
        <v>6866</v>
      </c>
      <c r="H1135" t="s">
        <v>6867</v>
      </c>
      <c r="I1135">
        <v>0.15</v>
      </c>
      <c r="J1135">
        <v>0.16</v>
      </c>
      <c r="K1135" s="5">
        <v>44389</v>
      </c>
      <c r="L1135" t="s">
        <v>32</v>
      </c>
      <c r="M1135" t="s">
        <v>743</v>
      </c>
      <c r="N1135" t="s">
        <v>50</v>
      </c>
      <c r="P1135" s="6" t="s">
        <v>35</v>
      </c>
      <c r="Q1135" t="s">
        <v>6868</v>
      </c>
      <c r="R1135" s="6">
        <f ca="1">IFERROR(IF(AND(OR(P1135="Global X Investments Canada Inc",P1135="Fidelity Investments Canada ULC",P1135="3iQ Corp."), ISNUMBER(SEARCH("/U", A1135))), 0, VLOOKUP(A1135,'[1]aum (BBG)'!$A:$D,2,FALSE)),0)</f>
        <v>549217267.15087891</v>
      </c>
      <c r="S1135" s="6">
        <f ca="1">IFERROR(IF(AND(OR(P1135="Global X Investments Canada Inc",P1135="Fidelity Investments Canada ULC",P1135="3iQ Corp."), ISNUMBER(SEARCH("/U", A1135))), 0, VLOOKUP(A1135,'[1]fund_flow (BBG)'!$A:$D,2,FALSE)),0)</f>
        <v>19042990.919999991</v>
      </c>
      <c r="T1135" s="6">
        <f ca="1">IFERROR(IF(AND(OR(P1135="Global X Investments Canada Inc",P1135="Fidelity Investments Canada ULC",P1135="3iQ Corp."), ISNUMBER(SEARCH("/U", A1135))), 0, VLOOKUP(A1135,'[1]fund_flow (BBG)'!$A:$D,4,FALSE)),0)</f>
        <v>44390281.495000049</v>
      </c>
      <c r="U1135" s="6">
        <f ca="1">IFERROR(IF(AND(OR(P1135="Global X Investments Canada Inc",P1135="Fidelity Investments Canada ULC",P1135="3iQ Corp."), ISNUMBER(SEARCH("/U", A1135))), 0, VLOOKUP(A1135,'[1]fund_flow (BBG)'!$E:$F,2,FALSE)),0)</f>
        <v>-3174526.7700000312</v>
      </c>
      <c r="V1135" s="6">
        <f ca="1">IFERROR(IF(AND(OR(P1135="Global X Investments Canada Inc",P1135="Fidelity Investments Canada ULC",P1135="3iQ Corp."), ISNUMBER(SEARCH("/U", A1135))), 0, VLOOKUP(A1135,'[1]fund_flow (BBG)'!$G:$H,2,FALSE)),0)</f>
        <v>1679587.769999997</v>
      </c>
      <c r="W1135" s="6">
        <f ca="1">IFERROR(IF(AND(OR(P1135="Global X Investments Canada Inc",P1135="Fidelity Investments Canada ULC",P1135="3iQ Corp."), ISNUMBER(SEARCH("/U", A1135))), 0, VLOOKUP(A1135,'[1]fund_flow (BBG)'!$I:$J,2,FALSE)),0)</f>
        <v>64370027.379999988</v>
      </c>
      <c r="X1135" s="6">
        <f ca="1">IFERROR(VLOOKUP(A1135,'[1]num_trades (BBG)'!$A:$C,2,FALSE),0)</f>
        <v>1070</v>
      </c>
      <c r="Y1135" s="6">
        <f ca="1">IFERROR(VLOOKUP(A1135,'[1]Turnover (BBG)'!$A:$C,2,FALSE),0)</f>
        <v>32502695</v>
      </c>
      <c r="Z1135" s="6" t="str">
        <f>+IFERROR(IFERROR(VLOOKUP(M1135,'[1]Category Mapping'!A:B,2,0),VLOOKUP(N1135,'[1]Category Mapping'!A:B,2,0)),"Other")</f>
        <v>Other</v>
      </c>
      <c r="AA1135" s="7">
        <v>130868583.29772949</v>
      </c>
      <c r="AB1135" s="6"/>
    </row>
    <row r="1136" spans="1:28">
      <c r="A1136" t="s">
        <v>6869</v>
      </c>
      <c r="B1136">
        <v>1135</v>
      </c>
      <c r="C1136" t="s">
        <v>6870</v>
      </c>
      <c r="D1136" t="s">
        <v>6871</v>
      </c>
      <c r="E1136" s="5" t="s">
        <v>29</v>
      </c>
      <c r="F1136">
        <v>1</v>
      </c>
      <c r="G1136" t="s">
        <v>6872</v>
      </c>
      <c r="H1136" t="s">
        <v>6873</v>
      </c>
      <c r="I1136">
        <v>0.6</v>
      </c>
      <c r="J1136">
        <v>0.73</v>
      </c>
      <c r="K1136" s="5">
        <v>44396</v>
      </c>
      <c r="L1136" t="s">
        <v>32</v>
      </c>
      <c r="M1136" t="s">
        <v>286</v>
      </c>
      <c r="N1136" t="s">
        <v>287</v>
      </c>
      <c r="P1136" s="6" t="s">
        <v>4384</v>
      </c>
      <c r="Q1136" t="s">
        <v>6874</v>
      </c>
      <c r="R1136" s="6">
        <f ca="1">IFERROR(IF(AND(OR(P1136="Global X Investments Canada Inc",P1136="Fidelity Investments Canada ULC",P1136="3iQ Corp."), ISNUMBER(SEARCH("/U", A1136))), 0, VLOOKUP(A1136,'[1]aum (BBG)'!$A:$D,2,FALSE)),0)</f>
        <v>2499016.9906616211</v>
      </c>
      <c r="S1136" s="6">
        <f ca="1">IFERROR(IF(AND(OR(P1136="Global X Investments Canada Inc",P1136="Fidelity Investments Canada ULC",P1136="3iQ Corp."), ISNUMBER(SEARCH("/U", A1136))), 0, VLOOKUP(A1136,'[1]fund_flow (BBG)'!$A:$D,2,FALSE)),0)</f>
        <v>0</v>
      </c>
      <c r="T1136" s="6">
        <f ca="1">IFERROR(IF(AND(OR(P1136="Global X Investments Canada Inc",P1136="Fidelity Investments Canada ULC",P1136="3iQ Corp."), ISNUMBER(SEARCH("/U", A1136))), 0, VLOOKUP(A1136,'[1]fund_flow (BBG)'!$A:$D,4,FALSE)),0)</f>
        <v>0</v>
      </c>
      <c r="U1136" s="6">
        <f ca="1">IFERROR(IF(AND(OR(P1136="Global X Investments Canada Inc",P1136="Fidelity Investments Canada ULC",P1136="3iQ Corp."), ISNUMBER(SEARCH("/U", A1136))), 0, VLOOKUP(A1136,'[1]fund_flow (BBG)'!$E:$F,2,FALSE)),0)</f>
        <v>0</v>
      </c>
      <c r="V1136" s="6">
        <f ca="1">IFERROR(IF(AND(OR(P1136="Global X Investments Canada Inc",P1136="Fidelity Investments Canada ULC",P1136="3iQ Corp."), ISNUMBER(SEARCH("/U", A1136))), 0, VLOOKUP(A1136,'[1]fund_flow (BBG)'!$G:$H,2,FALSE)),0)</f>
        <v>0</v>
      </c>
      <c r="W1136" s="6">
        <f ca="1">IFERROR(IF(AND(OR(P1136="Global X Investments Canada Inc",P1136="Fidelity Investments Canada ULC",P1136="3iQ Corp."), ISNUMBER(SEARCH("/U", A1136))), 0, VLOOKUP(A1136,'[1]fund_flow (BBG)'!$I:$J,2,FALSE)),0)</f>
        <v>0</v>
      </c>
      <c r="X1136" s="6">
        <f ca="1">IFERROR(VLOOKUP(A1136,'[1]num_trades (BBG)'!$A:$C,2,FALSE),0)</f>
        <v>13</v>
      </c>
      <c r="Y1136" s="6">
        <f ca="1">IFERROR(VLOOKUP(A1136,'[1]Turnover (BBG)'!$A:$C,2,FALSE),0)</f>
        <v>27514.538999999997</v>
      </c>
      <c r="Z1136" s="6" t="str">
        <f>+IFERROR(IFERROR(VLOOKUP(M1136,'[1]Category Mapping'!A:B,2,0),VLOOKUP(N1136,'[1]Category Mapping'!A:B,2,0)),"Other")</f>
        <v>Other</v>
      </c>
      <c r="AA1136" s="7">
        <v>1929431.9725036621</v>
      </c>
      <c r="AB1136" s="6"/>
    </row>
    <row r="1137" spans="1:28">
      <c r="A1137" t="s">
        <v>6875</v>
      </c>
      <c r="B1137">
        <v>1136</v>
      </c>
      <c r="C1137" t="s">
        <v>6876</v>
      </c>
      <c r="D1137" t="s">
        <v>6877</v>
      </c>
      <c r="E1137" s="5" t="s">
        <v>29</v>
      </c>
      <c r="F1137">
        <v>1</v>
      </c>
      <c r="G1137" t="s">
        <v>6878</v>
      </c>
      <c r="H1137" t="s">
        <v>6879</v>
      </c>
      <c r="I1137">
        <v>0.75</v>
      </c>
      <c r="J1137">
        <v>0.9</v>
      </c>
      <c r="K1137" s="5">
        <v>44396</v>
      </c>
      <c r="L1137" t="s">
        <v>32</v>
      </c>
      <c r="M1137" t="s">
        <v>286</v>
      </c>
      <c r="N1137" t="s">
        <v>1395</v>
      </c>
      <c r="P1137" s="6" t="s">
        <v>4384</v>
      </c>
      <c r="Q1137" t="s">
        <v>6880</v>
      </c>
      <c r="R1137" s="6">
        <f ca="1">IFERROR(IF(AND(OR(P1137="Global X Investments Canada Inc",P1137="Fidelity Investments Canada ULC",P1137="3iQ Corp."), ISNUMBER(SEARCH("/U", A1137))), 0, VLOOKUP(A1137,'[1]aum (BBG)'!$A:$D,2,FALSE)),0)</f>
        <v>2175983.0093383789</v>
      </c>
      <c r="S1137" s="6">
        <f ca="1">IFERROR(IF(AND(OR(P1137="Global X Investments Canada Inc",P1137="Fidelity Investments Canada ULC",P1137="3iQ Corp."), ISNUMBER(SEARCH("/U", A1137))), 0, VLOOKUP(A1137,'[1]fund_flow (BBG)'!$A:$D,2,FALSE)),0)</f>
        <v>254761.99999999988</v>
      </c>
      <c r="T1137" s="6">
        <f ca="1">IFERROR(IF(AND(OR(P1137="Global X Investments Canada Inc",P1137="Fidelity Investments Canada ULC",P1137="3iQ Corp."), ISNUMBER(SEARCH("/U", A1137))), 0, VLOOKUP(A1137,'[1]fund_flow (BBG)'!$A:$D,4,FALSE)),0)</f>
        <v>0</v>
      </c>
      <c r="U1137" s="6">
        <f ca="1">IFERROR(IF(AND(OR(P1137="Global X Investments Canada Inc",P1137="Fidelity Investments Canada ULC",P1137="3iQ Corp."), ISNUMBER(SEARCH("/U", A1137))), 0, VLOOKUP(A1137,'[1]fund_flow (BBG)'!$E:$F,2,FALSE)),0)</f>
        <v>0</v>
      </c>
      <c r="V1137" s="6">
        <f ca="1">IFERROR(IF(AND(OR(P1137="Global X Investments Canada Inc",P1137="Fidelity Investments Canada ULC",P1137="3iQ Corp."), ISNUMBER(SEARCH("/U", A1137))), 0, VLOOKUP(A1137,'[1]fund_flow (BBG)'!$G:$H,2,FALSE)),0)</f>
        <v>0</v>
      </c>
      <c r="W1137" s="6">
        <f ca="1">IFERROR(IF(AND(OR(P1137="Global X Investments Canada Inc",P1137="Fidelity Investments Canada ULC",P1137="3iQ Corp."), ISNUMBER(SEARCH("/U", A1137))), 0, VLOOKUP(A1137,'[1]fund_flow (BBG)'!$I:$J,2,FALSE)),0)</f>
        <v>254761.99999999988</v>
      </c>
      <c r="X1137" s="6">
        <f ca="1">IFERROR(VLOOKUP(A1137,'[1]num_trades (BBG)'!$A:$C,2,FALSE),0)</f>
        <v>69</v>
      </c>
      <c r="Y1137" s="6">
        <f ca="1">IFERROR(VLOOKUP(A1137,'[1]Turnover (BBG)'!$A:$C,2,FALSE),0)</f>
        <v>830527.7</v>
      </c>
      <c r="Z1137" s="6" t="str">
        <f>+IFERROR(IFERROR(VLOOKUP(M1137,'[1]Category Mapping'!A:B,2,0),VLOOKUP(N1137,'[1]Category Mapping'!A:B,2,0)),"Other")</f>
        <v>Other</v>
      </c>
      <c r="AA1137" s="7">
        <v>2055453.0715942383</v>
      </c>
      <c r="AB1137" s="6"/>
    </row>
    <row r="1138" spans="1:28">
      <c r="A1138" t="s">
        <v>6881</v>
      </c>
      <c r="B1138">
        <v>1137</v>
      </c>
      <c r="C1138" t="s">
        <v>6882</v>
      </c>
      <c r="D1138" t="s">
        <v>6883</v>
      </c>
      <c r="E1138" s="5" t="s">
        <v>29</v>
      </c>
      <c r="F1138">
        <v>1</v>
      </c>
      <c r="G1138" t="s">
        <v>6884</v>
      </c>
      <c r="H1138" t="s">
        <v>6885</v>
      </c>
      <c r="I1138">
        <v>0.4</v>
      </c>
      <c r="J1138">
        <v>0.51</v>
      </c>
      <c r="K1138" s="5">
        <v>44396</v>
      </c>
      <c r="L1138" t="s">
        <v>32</v>
      </c>
      <c r="M1138" t="s">
        <v>1307</v>
      </c>
      <c r="N1138" t="s">
        <v>232</v>
      </c>
      <c r="P1138" s="6" t="s">
        <v>4384</v>
      </c>
      <c r="Q1138" t="s">
        <v>6886</v>
      </c>
      <c r="R1138" s="6">
        <f ca="1">IFERROR(IF(AND(OR(P1138="Global X Investments Canada Inc",P1138="Fidelity Investments Canada ULC",P1138="3iQ Corp."), ISNUMBER(SEARCH("/U", A1138))), 0, VLOOKUP(A1138,'[1]aum (BBG)'!$A:$D,2,FALSE)),0)</f>
        <v>3642660.1409912109</v>
      </c>
      <c r="S1138" s="6">
        <f ca="1">IFERROR(IF(AND(OR(P1138="Global X Investments Canada Inc",P1138="Fidelity Investments Canada ULC",P1138="3iQ Corp."), ISNUMBER(SEARCH("/U", A1138))), 0, VLOOKUP(A1138,'[1]fund_flow (BBG)'!$A:$D,2,FALSE)),0)</f>
        <v>0</v>
      </c>
      <c r="T1138" s="6">
        <f ca="1">IFERROR(IF(AND(OR(P1138="Global X Investments Canada Inc",P1138="Fidelity Investments Canada ULC",P1138="3iQ Corp."), ISNUMBER(SEARCH("/U", A1138))), 0, VLOOKUP(A1138,'[1]fund_flow (BBG)'!$A:$D,4,FALSE)),0)</f>
        <v>0</v>
      </c>
      <c r="U1138" s="6">
        <f ca="1">IFERROR(IF(AND(OR(P1138="Global X Investments Canada Inc",P1138="Fidelity Investments Canada ULC",P1138="3iQ Corp."), ISNUMBER(SEARCH("/U", A1138))), 0, VLOOKUP(A1138,'[1]fund_flow (BBG)'!$E:$F,2,FALSE)),0)</f>
        <v>0</v>
      </c>
      <c r="V1138" s="6">
        <f ca="1">IFERROR(IF(AND(OR(P1138="Global X Investments Canada Inc",P1138="Fidelity Investments Canada ULC",P1138="3iQ Corp."), ISNUMBER(SEARCH("/U", A1138))), 0, VLOOKUP(A1138,'[1]fund_flow (BBG)'!$G:$H,2,FALSE)),0)</f>
        <v>0</v>
      </c>
      <c r="W1138" s="6">
        <f ca="1">IFERROR(IF(AND(OR(P1138="Global X Investments Canada Inc",P1138="Fidelity Investments Canada ULC",P1138="3iQ Corp."), ISNUMBER(SEARCH("/U", A1138))), 0, VLOOKUP(A1138,'[1]fund_flow (BBG)'!$I:$J,2,FALSE)),0)</f>
        <v>864489.99999999977</v>
      </c>
      <c r="X1138" s="6">
        <f ca="1">IFERROR(VLOOKUP(A1138,'[1]num_trades (BBG)'!$A:$C,2,FALSE),0)</f>
        <v>8</v>
      </c>
      <c r="Y1138" s="6">
        <f ca="1">IFERROR(VLOOKUP(A1138,'[1]Turnover (BBG)'!$A:$C,2,FALSE),0)</f>
        <v>29487.13</v>
      </c>
      <c r="Z1138" s="6" t="str">
        <f>+IFERROR(IFERROR(VLOOKUP(M1138,'[1]Category Mapping'!A:B,2,0),VLOOKUP(N1138,'[1]Category Mapping'!A:B,2,0)),"Other")</f>
        <v>Other</v>
      </c>
      <c r="AA1138" s="7">
        <v>1050689.9642944336</v>
      </c>
      <c r="AB1138" s="6"/>
    </row>
    <row r="1139" spans="1:28">
      <c r="A1139" t="s">
        <v>6887</v>
      </c>
      <c r="B1139">
        <v>1138</v>
      </c>
      <c r="C1139" t="s">
        <v>6888</v>
      </c>
      <c r="D1139" t="s">
        <v>6889</v>
      </c>
      <c r="E1139" s="5" t="s">
        <v>29</v>
      </c>
      <c r="F1139">
        <v>1</v>
      </c>
      <c r="G1139" t="s">
        <v>6890</v>
      </c>
      <c r="H1139" t="s">
        <v>6891</v>
      </c>
      <c r="I1139">
        <v>0.7</v>
      </c>
      <c r="J1139">
        <v>0.85</v>
      </c>
      <c r="K1139" s="5">
        <v>44396</v>
      </c>
      <c r="L1139" t="s">
        <v>32</v>
      </c>
      <c r="M1139" t="s">
        <v>170</v>
      </c>
      <c r="N1139" t="s">
        <v>5158</v>
      </c>
      <c r="P1139" s="6" t="s">
        <v>4384</v>
      </c>
      <c r="Q1139" t="s">
        <v>6892</v>
      </c>
      <c r="R1139" s="6">
        <f ca="1">IFERROR(IF(AND(OR(P1139="Global X Investments Canada Inc",P1139="Fidelity Investments Canada ULC",P1139="3iQ Corp."), ISNUMBER(SEARCH("/U", A1139))), 0, VLOOKUP(A1139,'[1]aum (BBG)'!$A:$D,2,FALSE)),0)</f>
        <v>1372020.0347900391</v>
      </c>
      <c r="S1139" s="6">
        <f ca="1">IFERROR(IF(AND(OR(P1139="Global X Investments Canada Inc",P1139="Fidelity Investments Canada ULC",P1139="3iQ Corp."), ISNUMBER(SEARCH("/U", A1139))), 0, VLOOKUP(A1139,'[1]fund_flow (BBG)'!$A:$D,2,FALSE)),0)</f>
        <v>0</v>
      </c>
      <c r="T1139" s="6">
        <f ca="1">IFERROR(IF(AND(OR(P1139="Global X Investments Canada Inc",P1139="Fidelity Investments Canada ULC",P1139="3iQ Corp."), ISNUMBER(SEARCH("/U", A1139))), 0, VLOOKUP(A1139,'[1]fund_flow (BBG)'!$A:$D,4,FALSE)),0)</f>
        <v>0</v>
      </c>
      <c r="U1139" s="6">
        <f ca="1">IFERROR(IF(AND(OR(P1139="Global X Investments Canada Inc",P1139="Fidelity Investments Canada ULC",P1139="3iQ Corp."), ISNUMBER(SEARCH("/U", A1139))), 0, VLOOKUP(A1139,'[1]fund_flow (BBG)'!$E:$F,2,FALSE)),0)</f>
        <v>0</v>
      </c>
      <c r="V1139" s="6">
        <f ca="1">IFERROR(IF(AND(OR(P1139="Global X Investments Canada Inc",P1139="Fidelity Investments Canada ULC",P1139="3iQ Corp."), ISNUMBER(SEARCH("/U", A1139))), 0, VLOOKUP(A1139,'[1]fund_flow (BBG)'!$G:$H,2,FALSE)),0)</f>
        <v>0</v>
      </c>
      <c r="W1139" s="6">
        <f ca="1">IFERROR(IF(AND(OR(P1139="Global X Investments Canada Inc",P1139="Fidelity Investments Canada ULC",P1139="3iQ Corp."), ISNUMBER(SEARCH("/U", A1139))), 0, VLOOKUP(A1139,'[1]fund_flow (BBG)'!$I:$J,2,FALSE)),0)</f>
        <v>0</v>
      </c>
      <c r="X1139" s="6">
        <f ca="1">IFERROR(VLOOKUP(A1139,'[1]num_trades (BBG)'!$A:$C,2,FALSE),0)</f>
        <v>8</v>
      </c>
      <c r="Y1139" s="6">
        <f ca="1">IFERROR(VLOOKUP(A1139,'[1]Turnover (BBG)'!$A:$C,2,FALSE),0)</f>
        <v>1787.38</v>
      </c>
      <c r="Z1139" s="6" t="str">
        <f>+IFERROR(IFERROR(VLOOKUP(M1139,'[1]Category Mapping'!A:B,2,0),VLOOKUP(N1139,'[1]Category Mapping'!A:B,2,0)),"Other")</f>
        <v>Asset Allocation</v>
      </c>
      <c r="AA1139" s="7">
        <v>1281180.0384521484</v>
      </c>
      <c r="AB1139" s="6"/>
    </row>
    <row r="1140" spans="1:28">
      <c r="A1140" t="s">
        <v>6893</v>
      </c>
      <c r="B1140">
        <v>1139</v>
      </c>
      <c r="C1140" t="s">
        <v>6894</v>
      </c>
      <c r="D1140" t="s">
        <v>6895</v>
      </c>
      <c r="E1140" s="5" t="s">
        <v>29</v>
      </c>
      <c r="F1140">
        <v>1</v>
      </c>
      <c r="G1140" t="s">
        <v>6896</v>
      </c>
      <c r="H1140" t="s">
        <v>6897</v>
      </c>
      <c r="I1140">
        <v>0.75</v>
      </c>
      <c r="J1140">
        <v>0.9</v>
      </c>
      <c r="K1140" s="5">
        <v>44396</v>
      </c>
      <c r="L1140" t="s">
        <v>32</v>
      </c>
      <c r="M1140" t="s">
        <v>170</v>
      </c>
      <c r="N1140" t="s">
        <v>5158</v>
      </c>
      <c r="P1140" s="6" t="s">
        <v>4384</v>
      </c>
      <c r="Q1140" t="s">
        <v>6898</v>
      </c>
      <c r="R1140" s="6">
        <f ca="1">IFERROR(IF(AND(OR(P1140="Global X Investments Canada Inc",P1140="Fidelity Investments Canada ULC",P1140="3iQ Corp."), ISNUMBER(SEARCH("/U", A1140))), 0, VLOOKUP(A1140,'[1]aum (BBG)'!$A:$D,2,FALSE)),0)</f>
        <v>1462764.0151977539</v>
      </c>
      <c r="S1140" s="6">
        <f ca="1">IFERROR(IF(AND(OR(P1140="Global X Investments Canada Inc",P1140="Fidelity Investments Canada ULC",P1140="3iQ Corp."), ISNUMBER(SEARCH("/U", A1140))), 0, VLOOKUP(A1140,'[1]fund_flow (BBG)'!$A:$D,2,FALSE)),0)</f>
        <v>0</v>
      </c>
      <c r="T1140" s="6">
        <f ca="1">IFERROR(IF(AND(OR(P1140="Global X Investments Canada Inc",P1140="Fidelity Investments Canada ULC",P1140="3iQ Corp."), ISNUMBER(SEARCH("/U", A1140))), 0, VLOOKUP(A1140,'[1]fund_flow (BBG)'!$A:$D,4,FALSE)),0)</f>
        <v>0</v>
      </c>
      <c r="U1140" s="6">
        <f ca="1">IFERROR(IF(AND(OR(P1140="Global X Investments Canada Inc",P1140="Fidelity Investments Canada ULC",P1140="3iQ Corp."), ISNUMBER(SEARCH("/U", A1140))), 0, VLOOKUP(A1140,'[1]fund_flow (BBG)'!$E:$F,2,FALSE)),0)</f>
        <v>0</v>
      </c>
      <c r="V1140" s="6">
        <f ca="1">IFERROR(IF(AND(OR(P1140="Global X Investments Canada Inc",P1140="Fidelity Investments Canada ULC",P1140="3iQ Corp."), ISNUMBER(SEARCH("/U", A1140))), 0, VLOOKUP(A1140,'[1]fund_flow (BBG)'!$G:$H,2,FALSE)),0)</f>
        <v>0</v>
      </c>
      <c r="W1140" s="6">
        <f ca="1">IFERROR(IF(AND(OR(P1140="Global X Investments Canada Inc",P1140="Fidelity Investments Canada ULC",P1140="3iQ Corp."), ISNUMBER(SEARCH("/U", A1140))), 0, VLOOKUP(A1140,'[1]fund_flow (BBG)'!$I:$J,2,FALSE)),0)</f>
        <v>0</v>
      </c>
      <c r="X1140" s="6">
        <f ca="1">IFERROR(VLOOKUP(A1140,'[1]num_trades (BBG)'!$A:$C,2,FALSE),0)</f>
        <v>4</v>
      </c>
      <c r="Y1140" s="6">
        <f ca="1">IFERROR(VLOOKUP(A1140,'[1]Turnover (BBG)'!$A:$C,2,FALSE),0)</f>
        <v>708.18000000000006</v>
      </c>
      <c r="Z1140" s="6" t="str">
        <f>+IFERROR(IFERROR(VLOOKUP(M1140,'[1]Category Mapping'!A:B,2,0),VLOOKUP(N1140,'[1]Category Mapping'!A:B,2,0)),"Other")</f>
        <v>Asset Allocation</v>
      </c>
      <c r="AA1140" s="7">
        <v>1336973.991394043</v>
      </c>
      <c r="AB1140" s="6"/>
    </row>
    <row r="1141" spans="1:28">
      <c r="A1141" t="s">
        <v>6899</v>
      </c>
      <c r="B1141">
        <v>1140</v>
      </c>
      <c r="C1141" t="s">
        <v>6900</v>
      </c>
      <c r="D1141" t="s">
        <v>6901</v>
      </c>
      <c r="E1141" s="5" t="s">
        <v>29</v>
      </c>
      <c r="F1141">
        <v>1</v>
      </c>
      <c r="G1141" t="s">
        <v>6902</v>
      </c>
      <c r="H1141" t="s">
        <v>6903</v>
      </c>
      <c r="I1141">
        <v>0.65</v>
      </c>
      <c r="J1141">
        <v>0.79</v>
      </c>
      <c r="K1141" s="5">
        <v>44396</v>
      </c>
      <c r="L1141" t="s">
        <v>32</v>
      </c>
      <c r="M1141" t="s">
        <v>170</v>
      </c>
      <c r="N1141" t="s">
        <v>5158</v>
      </c>
      <c r="P1141" s="6" t="s">
        <v>4384</v>
      </c>
      <c r="Q1141" t="s">
        <v>6904</v>
      </c>
      <c r="R1141" s="6">
        <f ca="1">IFERROR(IF(AND(OR(P1141="Global X Investments Canada Inc",P1141="Fidelity Investments Canada ULC",P1141="3iQ Corp."), ISNUMBER(SEARCH("/U", A1141))), 0, VLOOKUP(A1141,'[1]aum (BBG)'!$A:$D,2,FALSE)),0)</f>
        <v>1254048.0422973633</v>
      </c>
      <c r="S1141" s="6">
        <f ca="1">IFERROR(IF(AND(OR(P1141="Global X Investments Canada Inc",P1141="Fidelity Investments Canada ULC",P1141="3iQ Corp."), ISNUMBER(SEARCH("/U", A1141))), 0, VLOOKUP(A1141,'[1]fund_flow (BBG)'!$A:$D,2,FALSE)),0)</f>
        <v>0</v>
      </c>
      <c r="T1141" s="6">
        <f ca="1">IFERROR(IF(AND(OR(P1141="Global X Investments Canada Inc",P1141="Fidelity Investments Canada ULC",P1141="3iQ Corp."), ISNUMBER(SEARCH("/U", A1141))), 0, VLOOKUP(A1141,'[1]fund_flow (BBG)'!$A:$D,4,FALSE)),0)</f>
        <v>0</v>
      </c>
      <c r="U1141" s="6">
        <f ca="1">IFERROR(IF(AND(OR(P1141="Global X Investments Canada Inc",P1141="Fidelity Investments Canada ULC",P1141="3iQ Corp."), ISNUMBER(SEARCH("/U", A1141))), 0, VLOOKUP(A1141,'[1]fund_flow (BBG)'!$E:$F,2,FALSE)),0)</f>
        <v>0</v>
      </c>
      <c r="V1141" s="6">
        <f ca="1">IFERROR(IF(AND(OR(P1141="Global X Investments Canada Inc",P1141="Fidelity Investments Canada ULC",P1141="3iQ Corp."), ISNUMBER(SEARCH("/U", A1141))), 0, VLOOKUP(A1141,'[1]fund_flow (BBG)'!$G:$H,2,FALSE)),0)</f>
        <v>0</v>
      </c>
      <c r="W1141" s="6">
        <f ca="1">IFERROR(IF(AND(OR(P1141="Global X Investments Canada Inc",P1141="Fidelity Investments Canada ULC",P1141="3iQ Corp."), ISNUMBER(SEARCH("/U", A1141))), 0, VLOOKUP(A1141,'[1]fund_flow (BBG)'!$I:$J,2,FALSE)),0)</f>
        <v>0</v>
      </c>
      <c r="X1141" s="6">
        <f ca="1">IFERROR(VLOOKUP(A1141,'[1]num_trades (BBG)'!$A:$C,2,FALSE),0)</f>
        <v>1</v>
      </c>
      <c r="Y1141" s="6">
        <f ca="1">IFERROR(VLOOKUP(A1141,'[1]Turnover (BBG)'!$A:$C,2,FALSE),0)</f>
        <v>1675.2</v>
      </c>
      <c r="Z1141" s="6" t="str">
        <f>+IFERROR(IFERROR(VLOOKUP(M1141,'[1]Category Mapping'!A:B,2,0),VLOOKUP(N1141,'[1]Category Mapping'!A:B,2,0)),"Other")</f>
        <v>Asset Allocation</v>
      </c>
      <c r="AA1141" s="7">
        <v>1197954.0252685547</v>
      </c>
      <c r="AB1141" s="6"/>
    </row>
    <row r="1142" spans="1:28">
      <c r="A1142" t="s">
        <v>6905</v>
      </c>
      <c r="B1142">
        <v>1141</v>
      </c>
      <c r="C1142" t="s">
        <v>6906</v>
      </c>
      <c r="D1142" t="s">
        <v>6907</v>
      </c>
      <c r="E1142" s="5" t="s">
        <v>29</v>
      </c>
      <c r="F1142">
        <v>1</v>
      </c>
      <c r="G1142" t="s">
        <v>6908</v>
      </c>
      <c r="H1142" t="s">
        <v>6909</v>
      </c>
      <c r="I1142">
        <v>0.95</v>
      </c>
      <c r="J1142">
        <v>1.52</v>
      </c>
      <c r="K1142" s="5">
        <v>44396</v>
      </c>
      <c r="L1142" t="s">
        <v>32</v>
      </c>
      <c r="M1142" t="s">
        <v>659</v>
      </c>
      <c r="N1142" t="s">
        <v>4734</v>
      </c>
      <c r="P1142" s="6" t="s">
        <v>886</v>
      </c>
      <c r="Q1142" t="s">
        <v>6910</v>
      </c>
      <c r="R1142" s="6">
        <f ca="1">IFERROR(IF(AND(OR(P1142="Global X Investments Canada Inc",P1142="Fidelity Investments Canada ULC",P1142="3iQ Corp."), ISNUMBER(SEARCH("/U", A1142))), 0, VLOOKUP(A1142,'[1]aum (BBG)'!$A:$D,2,FALSE)),0)</f>
        <v>0</v>
      </c>
      <c r="S1142" s="6">
        <f ca="1">IFERROR(IF(AND(OR(P1142="Global X Investments Canada Inc",P1142="Fidelity Investments Canada ULC",P1142="3iQ Corp."), ISNUMBER(SEARCH("/U", A1142))), 0, VLOOKUP(A1142,'[1]fund_flow (BBG)'!$A:$D,2,FALSE)),0)</f>
        <v>0</v>
      </c>
      <c r="T1142" s="6">
        <f ca="1">IFERROR(IF(AND(OR(P1142="Global X Investments Canada Inc",P1142="Fidelity Investments Canada ULC",P1142="3iQ Corp."), ISNUMBER(SEARCH("/U", A1142))), 0, VLOOKUP(A1142,'[1]fund_flow (BBG)'!$A:$D,4,FALSE)),0)</f>
        <v>0</v>
      </c>
      <c r="U1142" s="6">
        <f ca="1">IFERROR(IF(AND(OR(P1142="Global X Investments Canada Inc",P1142="Fidelity Investments Canada ULC",P1142="3iQ Corp."), ISNUMBER(SEARCH("/U", A1142))), 0, VLOOKUP(A1142,'[1]fund_flow (BBG)'!$E:$F,2,FALSE)),0)</f>
        <v>-1441047.7500000037</v>
      </c>
      <c r="V1142" s="6">
        <f ca="1">IFERROR(IF(AND(OR(P1142="Global X Investments Canada Inc",P1142="Fidelity Investments Canada ULC",P1142="3iQ Corp."), ISNUMBER(SEARCH("/U", A1142))), 0, VLOOKUP(A1142,'[1]fund_flow (BBG)'!$G:$H,2,FALSE)),0)</f>
        <v>0</v>
      </c>
      <c r="W1142" s="6">
        <f ca="1">IFERROR(IF(AND(OR(P1142="Global X Investments Canada Inc",P1142="Fidelity Investments Canada ULC",P1142="3iQ Corp."), ISNUMBER(SEARCH("/U", A1142))), 0, VLOOKUP(A1142,'[1]fund_flow (BBG)'!$I:$J,2,FALSE)),0)</f>
        <v>-1728176.3400000059</v>
      </c>
      <c r="X1142" s="6">
        <f ca="1">IFERROR(VLOOKUP(A1142,'[1]num_trades (BBG)'!$A:$C,2,FALSE),0)</f>
        <v>0</v>
      </c>
      <c r="Y1142" s="6">
        <f ca="1">IFERROR(VLOOKUP(A1142,'[1]Turnover (BBG)'!$A:$C,2,FALSE),0)</f>
        <v>0</v>
      </c>
      <c r="Z1142" s="6" t="str">
        <f>+IFERROR(IFERROR(VLOOKUP(M1142,'[1]Category Mapping'!A:B,2,0),VLOOKUP(N1142,'[1]Category Mapping'!A:B,2,0)),"Other")</f>
        <v>Other</v>
      </c>
      <c r="AA1142" s="7">
        <v>41538242.330551147</v>
      </c>
      <c r="AB1142" s="6"/>
    </row>
    <row r="1143" spans="1:28">
      <c r="A1143" t="s">
        <v>6911</v>
      </c>
      <c r="B1143">
        <v>1142</v>
      </c>
      <c r="C1143" t="s">
        <v>6912</v>
      </c>
      <c r="D1143" t="s">
        <v>6913</v>
      </c>
      <c r="E1143" s="5" t="s">
        <v>29</v>
      </c>
      <c r="F1143">
        <v>1</v>
      </c>
      <c r="G1143" t="s">
        <v>6914</v>
      </c>
      <c r="H1143">
        <v>407362102</v>
      </c>
      <c r="I1143">
        <v>0.65</v>
      </c>
      <c r="J1143">
        <v>2.39</v>
      </c>
      <c r="K1143" s="5">
        <v>44398</v>
      </c>
      <c r="L1143" t="s">
        <v>32</v>
      </c>
      <c r="M1143" t="s">
        <v>5929</v>
      </c>
      <c r="N1143" t="s">
        <v>232</v>
      </c>
      <c r="P1143" s="6" t="s">
        <v>5598</v>
      </c>
      <c r="Q1143" t="s">
        <v>6915</v>
      </c>
      <c r="R1143" s="6">
        <f ca="1">IFERROR(IF(AND(OR(P1143="Global X Investments Canada Inc",P1143="Fidelity Investments Canada ULC",P1143="3iQ Corp."), ISNUMBER(SEARCH("/U", A1143))), 0, VLOOKUP(A1143,'[1]aum (BBG)'!$A:$D,2,FALSE)),0)</f>
        <v>1291202412.2650623</v>
      </c>
      <c r="S1143" s="6">
        <f ca="1">IFERROR(IF(AND(OR(P1143="Global X Investments Canada Inc",P1143="Fidelity Investments Canada ULC",P1143="3iQ Corp."), ISNUMBER(SEARCH("/U", A1143))), 0, VLOOKUP(A1143,'[1]fund_flow (BBG)'!$A:$D,2,FALSE)),0)</f>
        <v>28388075.00000003</v>
      </c>
      <c r="T1143" s="6">
        <f ca="1">IFERROR(IF(AND(OR(P1143="Global X Investments Canada Inc",P1143="Fidelity Investments Canada ULC",P1143="3iQ Corp."), ISNUMBER(SEARCH("/U", A1143))), 0, VLOOKUP(A1143,'[1]fund_flow (BBG)'!$A:$D,4,FALSE)),0)</f>
        <v>31120690.00000006</v>
      </c>
      <c r="U1143" s="6">
        <f ca="1">IFERROR(IF(AND(OR(P1143="Global X Investments Canada Inc",P1143="Fidelity Investments Canada ULC",P1143="3iQ Corp."), ISNUMBER(SEARCH("/U", A1143))), 0, VLOOKUP(A1143,'[1]fund_flow (BBG)'!$E:$F,2,FALSE)),0)</f>
        <v>25355184.99999994</v>
      </c>
      <c r="V1143" s="6">
        <f ca="1">IFERROR(IF(AND(OR(P1143="Global X Investments Canada Inc",P1143="Fidelity Investments Canada ULC",P1143="3iQ Corp."), ISNUMBER(SEARCH("/U", A1143))), 0, VLOOKUP(A1143,'[1]fund_flow (BBG)'!$G:$H,2,FALSE)),0)</f>
        <v>37657442.5</v>
      </c>
      <c r="W1143" s="6">
        <f ca="1">IFERROR(IF(AND(OR(P1143="Global X Investments Canada Inc",P1143="Fidelity Investments Canada ULC",P1143="3iQ Corp."), ISNUMBER(SEARCH("/U", A1143))), 0, VLOOKUP(A1143,'[1]fund_flow (BBG)'!$I:$J,2,FALSE)),0)</f>
        <v>146414245.88</v>
      </c>
      <c r="X1143" s="6">
        <f ca="1">IFERROR(VLOOKUP(A1143,'[1]num_trades (BBG)'!$A:$C,2,FALSE),0)</f>
        <v>13953</v>
      </c>
      <c r="Y1143" s="6">
        <f ca="1">IFERROR(VLOOKUP(A1143,'[1]Turnover (BBG)'!$A:$C,2,FALSE),0)</f>
        <v>69264850</v>
      </c>
      <c r="Z1143" s="6" t="str">
        <f>+IFERROR(IFERROR(VLOOKUP(M1143,'[1]Category Mapping'!A:B,2,0),VLOOKUP(N1143,'[1]Category Mapping'!A:B,2,0)),"Other")</f>
        <v>Lightly Leveraged</v>
      </c>
      <c r="AA1143" s="7">
        <v>588177012.799263</v>
      </c>
      <c r="AB1143" s="6"/>
    </row>
    <row r="1144" spans="1:28">
      <c r="A1144" t="s">
        <v>6916</v>
      </c>
      <c r="B1144">
        <v>1143</v>
      </c>
      <c r="C1144" t="s">
        <v>6917</v>
      </c>
      <c r="D1144" t="s">
        <v>6918</v>
      </c>
      <c r="E1144" s="5">
        <v>44739</v>
      </c>
      <c r="F1144">
        <v>1</v>
      </c>
      <c r="G1144" t="s">
        <v>6919</v>
      </c>
      <c r="H1144" t="s">
        <v>6920</v>
      </c>
      <c r="I1144">
        <v>0.85</v>
      </c>
      <c r="J1144">
        <v>0.96</v>
      </c>
      <c r="K1144" s="5">
        <v>44403</v>
      </c>
      <c r="L1144" t="s">
        <v>32</v>
      </c>
      <c r="M1144" t="s">
        <v>286</v>
      </c>
      <c r="N1144" t="s">
        <v>1395</v>
      </c>
      <c r="P1144" s="6" t="s">
        <v>3194</v>
      </c>
      <c r="Q1144" t="s">
        <v>6921</v>
      </c>
      <c r="R1144" s="6">
        <f ca="1">IFERROR(IF(AND(OR(P1144="Global X Investments Canada Inc",P1144="Fidelity Investments Canada ULC",P1144="3iQ Corp."), ISNUMBER(SEARCH("/U", A1144))), 0, VLOOKUP(A1144,'[1]aum (BBG)'!$A:$D,2,FALSE)),0)</f>
        <v>0</v>
      </c>
      <c r="S1144" s="6">
        <f ca="1">IFERROR(IF(AND(OR(P1144="Global X Investments Canada Inc",P1144="Fidelity Investments Canada ULC",P1144="3iQ Corp."), ISNUMBER(SEARCH("/U", A1144))), 0, VLOOKUP(A1144,'[1]fund_flow (BBG)'!$A:$D,2,FALSE)),0)</f>
        <v>0</v>
      </c>
      <c r="T1144" s="6">
        <f ca="1">IFERROR(IF(AND(OR(P1144="Global X Investments Canada Inc",P1144="Fidelity Investments Canada ULC",P1144="3iQ Corp."), ISNUMBER(SEARCH("/U", A1144))), 0, VLOOKUP(A1144,'[1]fund_flow (BBG)'!$A:$D,4,FALSE)),0)</f>
        <v>0</v>
      </c>
      <c r="U1144" s="6">
        <f ca="1">IFERROR(IF(AND(OR(P1144="Global X Investments Canada Inc",P1144="Fidelity Investments Canada ULC",P1144="3iQ Corp."), ISNUMBER(SEARCH("/U", A1144))), 0, VLOOKUP(A1144,'[1]fund_flow (BBG)'!$E:$F,2,FALSE)),0)</f>
        <v>0</v>
      </c>
      <c r="V1144" s="6">
        <f ca="1">IFERROR(IF(AND(OR(P1144="Global X Investments Canada Inc",P1144="Fidelity Investments Canada ULC",P1144="3iQ Corp."), ISNUMBER(SEARCH("/U", A1144))), 0, VLOOKUP(A1144,'[1]fund_flow (BBG)'!$G:$H,2,FALSE)),0)</f>
        <v>0</v>
      </c>
      <c r="W1144" s="6">
        <f ca="1">IFERROR(IF(AND(OR(P1144="Global X Investments Canada Inc",P1144="Fidelity Investments Canada ULC",P1144="3iQ Corp."), ISNUMBER(SEARCH("/U", A1144))), 0, VLOOKUP(A1144,'[1]fund_flow (BBG)'!$I:$J,2,FALSE)),0)</f>
        <v>0</v>
      </c>
      <c r="X1144" s="6">
        <f ca="1">IFERROR(VLOOKUP(A1144,'[1]num_trades (BBG)'!$A:$C,2,FALSE),0)</f>
        <v>0</v>
      </c>
      <c r="Y1144" s="6">
        <f ca="1">IFERROR(VLOOKUP(A1144,'[1]Turnover (BBG)'!$A:$C,2,FALSE),0)</f>
        <v>0</v>
      </c>
      <c r="Z1144" s="6" t="str">
        <f>+IFERROR(IFERROR(VLOOKUP(M1144,'[1]Category Mapping'!A:B,2,0),VLOOKUP(N1144,'[1]Category Mapping'!A:B,2,0)),"Other")</f>
        <v>Other</v>
      </c>
      <c r="AA1144" s="7">
        <v>0</v>
      </c>
      <c r="AB1144" s="6"/>
    </row>
    <row r="1145" spans="1:28">
      <c r="A1145" t="s">
        <v>6922</v>
      </c>
      <c r="B1145">
        <v>1144</v>
      </c>
      <c r="C1145" t="s">
        <v>6923</v>
      </c>
      <c r="D1145" t="s">
        <v>6924</v>
      </c>
      <c r="E1145" s="5">
        <v>44739</v>
      </c>
      <c r="F1145">
        <v>1</v>
      </c>
      <c r="G1145" t="s">
        <v>6925</v>
      </c>
      <c r="H1145" t="s">
        <v>6926</v>
      </c>
      <c r="I1145">
        <v>0.85</v>
      </c>
      <c r="J1145">
        <v>0.96</v>
      </c>
      <c r="K1145" s="5">
        <v>44403</v>
      </c>
      <c r="L1145" t="s">
        <v>32</v>
      </c>
      <c r="M1145" t="s">
        <v>286</v>
      </c>
      <c r="N1145" t="s">
        <v>699</v>
      </c>
      <c r="P1145" s="6" t="s">
        <v>3194</v>
      </c>
      <c r="Q1145" t="s">
        <v>6927</v>
      </c>
      <c r="R1145" s="6">
        <f ca="1">IFERROR(IF(AND(OR(P1145="Global X Investments Canada Inc",P1145="Fidelity Investments Canada ULC",P1145="3iQ Corp."), ISNUMBER(SEARCH("/U", A1145))), 0, VLOOKUP(A1145,'[1]aum (BBG)'!$A:$D,2,FALSE)),0)</f>
        <v>0</v>
      </c>
      <c r="S1145" s="6">
        <f ca="1">IFERROR(IF(AND(OR(P1145="Global X Investments Canada Inc",P1145="Fidelity Investments Canada ULC",P1145="3iQ Corp."), ISNUMBER(SEARCH("/U", A1145))), 0, VLOOKUP(A1145,'[1]fund_flow (BBG)'!$A:$D,2,FALSE)),0)</f>
        <v>0</v>
      </c>
      <c r="T1145" s="6">
        <f ca="1">IFERROR(IF(AND(OR(P1145="Global X Investments Canada Inc",P1145="Fidelity Investments Canada ULC",P1145="3iQ Corp."), ISNUMBER(SEARCH("/U", A1145))), 0, VLOOKUP(A1145,'[1]fund_flow (BBG)'!$A:$D,4,FALSE)),0)</f>
        <v>0</v>
      </c>
      <c r="U1145" s="6">
        <f ca="1">IFERROR(IF(AND(OR(P1145="Global X Investments Canada Inc",P1145="Fidelity Investments Canada ULC",P1145="3iQ Corp."), ISNUMBER(SEARCH("/U", A1145))), 0, VLOOKUP(A1145,'[1]fund_flow (BBG)'!$E:$F,2,FALSE)),0)</f>
        <v>0</v>
      </c>
      <c r="V1145" s="6">
        <f ca="1">IFERROR(IF(AND(OR(P1145="Global X Investments Canada Inc",P1145="Fidelity Investments Canada ULC",P1145="3iQ Corp."), ISNUMBER(SEARCH("/U", A1145))), 0, VLOOKUP(A1145,'[1]fund_flow (BBG)'!$G:$H,2,FALSE)),0)</f>
        <v>0</v>
      </c>
      <c r="W1145" s="6">
        <f ca="1">IFERROR(IF(AND(OR(P1145="Global X Investments Canada Inc",P1145="Fidelity Investments Canada ULC",P1145="3iQ Corp."), ISNUMBER(SEARCH("/U", A1145))), 0, VLOOKUP(A1145,'[1]fund_flow (BBG)'!$I:$J,2,FALSE)),0)</f>
        <v>0</v>
      </c>
      <c r="X1145" s="6">
        <f ca="1">IFERROR(VLOOKUP(A1145,'[1]num_trades (BBG)'!$A:$C,2,FALSE),0)</f>
        <v>0</v>
      </c>
      <c r="Y1145" s="6">
        <f ca="1">IFERROR(VLOOKUP(A1145,'[1]Turnover (BBG)'!$A:$C,2,FALSE),0)</f>
        <v>0</v>
      </c>
      <c r="Z1145" s="6" t="str">
        <f>+IFERROR(IFERROR(VLOOKUP(M1145,'[1]Category Mapping'!A:B,2,0),VLOOKUP(N1145,'[1]Category Mapping'!A:B,2,0)),"Other")</f>
        <v>Other</v>
      </c>
      <c r="AA1145" s="7">
        <v>0</v>
      </c>
      <c r="AB1145" s="6"/>
    </row>
    <row r="1146" spans="1:28">
      <c r="A1146" t="s">
        <v>6928</v>
      </c>
      <c r="B1146">
        <v>1145</v>
      </c>
      <c r="C1146" t="s">
        <v>6929</v>
      </c>
      <c r="D1146" t="s">
        <v>6930</v>
      </c>
      <c r="E1146" s="5" t="s">
        <v>29</v>
      </c>
      <c r="F1146">
        <v>1</v>
      </c>
      <c r="G1146" t="s">
        <v>6931</v>
      </c>
      <c r="H1146" t="s">
        <v>6932</v>
      </c>
      <c r="I1146">
        <v>0.18</v>
      </c>
      <c r="J1146">
        <v>0.2</v>
      </c>
      <c r="K1146" s="5">
        <v>44420</v>
      </c>
      <c r="L1146" t="s">
        <v>32</v>
      </c>
      <c r="M1146" t="s">
        <v>1856</v>
      </c>
      <c r="N1146" t="s">
        <v>43</v>
      </c>
      <c r="P1146" s="6" t="s">
        <v>35</v>
      </c>
      <c r="Q1146" t="s">
        <v>6933</v>
      </c>
      <c r="R1146" s="6">
        <f ca="1">IFERROR(IF(AND(OR(P1146="Global X Investments Canada Inc",P1146="Fidelity Investments Canada ULC",P1146="3iQ Corp."), ISNUMBER(SEARCH("/U", A1146))), 0, VLOOKUP(A1146,'[1]aum (BBG)'!$A:$D,2,FALSE)),0)</f>
        <v>392644794.00634766</v>
      </c>
      <c r="S1146" s="6">
        <f ca="1">IFERROR(IF(AND(OR(P1146="Global X Investments Canada Inc",P1146="Fidelity Investments Canada ULC",P1146="3iQ Corp."), ISNUMBER(SEARCH("/U", A1146))), 0, VLOOKUP(A1146,'[1]fund_flow (BBG)'!$A:$D,2,FALSE)),0)</f>
        <v>1329058.8599999717</v>
      </c>
      <c r="T1146" s="6">
        <f ca="1">IFERROR(IF(AND(OR(P1146="Global X Investments Canada Inc",P1146="Fidelity Investments Canada ULC",P1146="3iQ Corp."), ISNUMBER(SEARCH("/U", A1146))), 0, VLOOKUP(A1146,'[1]fund_flow (BBG)'!$A:$D,4,FALSE)),0)</f>
        <v>-2981012.7349999952</v>
      </c>
      <c r="U1146" s="6">
        <f ca="1">IFERROR(IF(AND(OR(P1146="Global X Investments Canada Inc",P1146="Fidelity Investments Canada ULC",P1146="3iQ Corp."), ISNUMBER(SEARCH("/U", A1146))), 0, VLOOKUP(A1146,'[1]fund_flow (BBG)'!$E:$F,2,FALSE)),0)</f>
        <v>997715.53999997908</v>
      </c>
      <c r="V1146" s="6">
        <f ca="1">IFERROR(IF(AND(OR(P1146="Global X Investments Canada Inc",P1146="Fidelity Investments Canada ULC",P1146="3iQ Corp."), ISNUMBER(SEARCH("/U", A1146))), 0, VLOOKUP(A1146,'[1]fund_flow (BBG)'!$G:$H,2,FALSE)),0)</f>
        <v>5491770.0900000297</v>
      </c>
      <c r="W1146" s="6">
        <f ca="1">IFERROR(IF(AND(OR(P1146="Global X Investments Canada Inc",P1146="Fidelity Investments Canada ULC",P1146="3iQ Corp."), ISNUMBER(SEARCH("/U", A1146))), 0, VLOOKUP(A1146,'[1]fund_flow (BBG)'!$I:$J,2,FALSE)),0)</f>
        <v>9658729.8099999707</v>
      </c>
      <c r="X1146" s="6">
        <f ca="1">IFERROR(VLOOKUP(A1146,'[1]num_trades (BBG)'!$A:$C,2,FALSE),0)</f>
        <v>640</v>
      </c>
      <c r="Y1146" s="6">
        <f ca="1">IFERROR(VLOOKUP(A1146,'[1]Turnover (BBG)'!$A:$C,2,FALSE),0)</f>
        <v>9165169</v>
      </c>
      <c r="Z1146" s="6" t="str">
        <f>+IFERROR(IFERROR(VLOOKUP(M1146,'[1]Category Mapping'!A:B,2,0),VLOOKUP(N1146,'[1]Category Mapping'!A:B,2,0)),"Other")</f>
        <v>Other</v>
      </c>
      <c r="AA1146" s="7">
        <v>142732108.07800293</v>
      </c>
      <c r="AB1146" s="6"/>
    </row>
    <row r="1147" spans="1:28">
      <c r="A1147" t="s">
        <v>6934</v>
      </c>
      <c r="B1147">
        <v>1146</v>
      </c>
      <c r="C1147" t="s">
        <v>6935</v>
      </c>
      <c r="D1147" t="s">
        <v>6936</v>
      </c>
      <c r="E1147" s="5" t="s">
        <v>29</v>
      </c>
      <c r="F1147">
        <v>1</v>
      </c>
      <c r="G1147" t="s">
        <v>6937</v>
      </c>
      <c r="H1147" t="s">
        <v>6938</v>
      </c>
      <c r="I1147">
        <v>0.18</v>
      </c>
      <c r="J1147">
        <v>0.2</v>
      </c>
      <c r="K1147" s="5">
        <v>44420</v>
      </c>
      <c r="L1147" t="s">
        <v>32</v>
      </c>
      <c r="M1147" t="s">
        <v>1856</v>
      </c>
      <c r="N1147" t="s">
        <v>43</v>
      </c>
      <c r="P1147" s="6" t="s">
        <v>35</v>
      </c>
      <c r="Q1147" t="s">
        <v>6939</v>
      </c>
      <c r="R1147" s="6">
        <f ca="1">IFERROR(IF(AND(OR(P1147="Global X Investments Canada Inc",P1147="Fidelity Investments Canada ULC",P1147="3iQ Corp."), ISNUMBER(SEARCH("/U", A1147))), 0, VLOOKUP(A1147,'[1]aum (BBG)'!$A:$D,2,FALSE)),0)</f>
        <v>30147625.668578479</v>
      </c>
      <c r="S1147" s="6">
        <f ca="1">IFERROR(IF(AND(OR(P1147="Global X Investments Canada Inc",P1147="Fidelity Investments Canada ULC",P1147="3iQ Corp."), ISNUMBER(SEARCH("/U", A1147))), 0, VLOOKUP(A1147,'[1]fund_flow (BBG)'!$A:$D,2,FALSE)),0)</f>
        <v>187656.75561149602</v>
      </c>
      <c r="T1147" s="6">
        <f ca="1">IFERROR(IF(AND(OR(P1147="Global X Investments Canada Inc",P1147="Fidelity Investments Canada ULC",P1147="3iQ Corp."), ISNUMBER(SEARCH("/U", A1147))), 0, VLOOKUP(A1147,'[1]fund_flow (BBG)'!$A:$D,4,FALSE)),0)</f>
        <v>-186872.11956399601</v>
      </c>
      <c r="U1147" s="6">
        <f ca="1">IFERROR(IF(AND(OR(P1147="Global X Investments Canada Inc",P1147="Fidelity Investments Canada ULC",P1147="3iQ Corp."), ISNUMBER(SEARCH("/U", A1147))), 0, VLOOKUP(A1147,'[1]fund_flow (BBG)'!$E:$F,2,FALSE)),0)</f>
        <v>190112.45677599593</v>
      </c>
      <c r="V1147" s="6">
        <f ca="1">IFERROR(IF(AND(OR(P1147="Global X Investments Canada Inc",P1147="Fidelity Investments Canada ULC",P1147="3iQ Corp."), ISNUMBER(SEARCH("/U", A1147))), 0, VLOOKUP(A1147,'[1]fund_flow (BBG)'!$G:$H,2,FALSE)),0)</f>
        <v>0</v>
      </c>
      <c r="W1147" s="6">
        <f ca="1">IFERROR(IF(AND(OR(P1147="Global X Investments Canada Inc",P1147="Fidelity Investments Canada ULC",P1147="3iQ Corp."), ISNUMBER(SEARCH("/U", A1147))), 0, VLOOKUP(A1147,'[1]fund_flow (BBG)'!$I:$J,2,FALSE)),0)</f>
        <v>2294017.355051998</v>
      </c>
      <c r="X1147" s="6">
        <f ca="1">IFERROR(VLOOKUP(A1147,'[1]num_trades (BBG)'!$A:$C,2,FALSE),0)</f>
        <v>38</v>
      </c>
      <c r="Y1147" s="6">
        <f ca="1">IFERROR(VLOOKUP(A1147,'[1]Turnover (BBG)'!$A:$C,2,FALSE),0)</f>
        <v>529078.04</v>
      </c>
      <c r="Z1147" s="6" t="str">
        <f>+IFERROR(IFERROR(VLOOKUP(M1147,'[1]Category Mapping'!A:B,2,0),VLOOKUP(N1147,'[1]Category Mapping'!A:B,2,0)),"Other")</f>
        <v>Other</v>
      </c>
      <c r="AA1147" s="7">
        <v>28171781.22889581</v>
      </c>
      <c r="AB1147" s="6"/>
    </row>
    <row r="1148" spans="1:28">
      <c r="A1148" t="s">
        <v>6940</v>
      </c>
      <c r="B1148">
        <v>1147</v>
      </c>
      <c r="C1148" t="s">
        <v>6941</v>
      </c>
      <c r="D1148" t="s">
        <v>6942</v>
      </c>
      <c r="E1148" s="5" t="s">
        <v>29</v>
      </c>
      <c r="F1148">
        <v>1</v>
      </c>
      <c r="G1148" t="s">
        <v>6943</v>
      </c>
      <c r="H1148" t="s">
        <v>6944</v>
      </c>
      <c r="I1148">
        <v>0.18</v>
      </c>
      <c r="J1148">
        <v>0.2</v>
      </c>
      <c r="K1148" s="5">
        <v>44420</v>
      </c>
      <c r="L1148" t="s">
        <v>32</v>
      </c>
      <c r="M1148" t="s">
        <v>1856</v>
      </c>
      <c r="N1148" t="s">
        <v>43</v>
      </c>
      <c r="P1148" s="6" t="s">
        <v>35</v>
      </c>
      <c r="Q1148" t="s">
        <v>6945</v>
      </c>
      <c r="R1148" s="6">
        <f ca="1">IFERROR(IF(AND(OR(P1148="Global X Investments Canada Inc",P1148="Fidelity Investments Canada ULC",P1148="3iQ Corp."), ISNUMBER(SEARCH("/U", A1148))), 0, VLOOKUP(A1148,'[1]aum (BBG)'!$A:$D,2,FALSE)),0)</f>
        <v>50181285.381317139</v>
      </c>
      <c r="S1148" s="6">
        <f ca="1">IFERROR(IF(AND(OR(P1148="Global X Investments Canada Inc",P1148="Fidelity Investments Canada ULC",P1148="3iQ Corp."), ISNUMBER(SEARCH("/U", A1148))), 0, VLOOKUP(A1148,'[1]fund_flow (BBG)'!$A:$D,2,FALSE)),0)</f>
        <v>377041.11500000034</v>
      </c>
      <c r="T1148" s="6">
        <f ca="1">IFERROR(IF(AND(OR(P1148="Global X Investments Canada Inc",P1148="Fidelity Investments Canada ULC",P1148="3iQ Corp."), ISNUMBER(SEARCH("/U", A1148))), 0, VLOOKUP(A1148,'[1]fund_flow (BBG)'!$A:$D,4,FALSE)),0)</f>
        <v>187021.13000000443</v>
      </c>
      <c r="U1148" s="6">
        <f ca="1">IFERROR(IF(AND(OR(P1148="Global X Investments Canada Inc",P1148="Fidelity Investments Canada ULC",P1148="3iQ Corp."), ISNUMBER(SEARCH("/U", A1148))), 0, VLOOKUP(A1148,'[1]fund_flow (BBG)'!$E:$F,2,FALSE)),0)</f>
        <v>0</v>
      </c>
      <c r="V1148" s="6">
        <f ca="1">IFERROR(IF(AND(OR(P1148="Global X Investments Canada Inc",P1148="Fidelity Investments Canada ULC",P1148="3iQ Corp."), ISNUMBER(SEARCH("/U", A1148))), 0, VLOOKUP(A1148,'[1]fund_flow (BBG)'!$G:$H,2,FALSE)),0)</f>
        <v>-961699.72500000522</v>
      </c>
      <c r="W1148" s="6">
        <f ca="1">IFERROR(IF(AND(OR(P1148="Global X Investments Canada Inc",P1148="Fidelity Investments Canada ULC",P1148="3iQ Corp."), ISNUMBER(SEARCH("/U", A1148))), 0, VLOOKUP(A1148,'[1]fund_flow (BBG)'!$I:$J,2,FALSE)),0)</f>
        <v>-395595.79500000033</v>
      </c>
      <c r="X1148" s="6">
        <f ca="1">IFERROR(VLOOKUP(A1148,'[1]num_trades (BBG)'!$A:$C,2,FALSE),0)</f>
        <v>180</v>
      </c>
      <c r="Y1148" s="6">
        <f ca="1">IFERROR(VLOOKUP(A1148,'[1]Turnover (BBG)'!$A:$C,2,FALSE),0)</f>
        <v>1597608.58</v>
      </c>
      <c r="Z1148" s="6" t="str">
        <f>+IFERROR(IFERROR(VLOOKUP(M1148,'[1]Category Mapping'!A:B,2,0),VLOOKUP(N1148,'[1]Category Mapping'!A:B,2,0)),"Other")</f>
        <v>Other</v>
      </c>
      <c r="AA1148" s="7">
        <v>26397520.122528076</v>
      </c>
      <c r="AB1148" s="6"/>
    </row>
    <row r="1149" spans="1:28">
      <c r="A1149" t="s">
        <v>6946</v>
      </c>
      <c r="B1149">
        <v>1148</v>
      </c>
      <c r="C1149" t="s">
        <v>6947</v>
      </c>
      <c r="D1149" t="s">
        <v>6948</v>
      </c>
      <c r="E1149" s="5" t="s">
        <v>29</v>
      </c>
      <c r="F1149">
        <v>1</v>
      </c>
      <c r="G1149" t="s">
        <v>6949</v>
      </c>
      <c r="H1149" t="s">
        <v>6950</v>
      </c>
      <c r="I1149">
        <v>0.15</v>
      </c>
      <c r="J1149">
        <v>0.17</v>
      </c>
      <c r="K1149" s="5">
        <v>44420</v>
      </c>
      <c r="L1149" t="s">
        <v>32</v>
      </c>
      <c r="M1149" t="s">
        <v>1307</v>
      </c>
      <c r="N1149" t="s">
        <v>232</v>
      </c>
      <c r="P1149" s="6" t="s">
        <v>35</v>
      </c>
      <c r="Q1149" t="s">
        <v>6951</v>
      </c>
      <c r="R1149" s="6">
        <f ca="1">IFERROR(IF(AND(OR(P1149="Global X Investments Canada Inc",P1149="Fidelity Investments Canada ULC",P1149="3iQ Corp."), ISNUMBER(SEARCH("/U", A1149))), 0, VLOOKUP(A1149,'[1]aum (BBG)'!$A:$D,2,FALSE)),0)</f>
        <v>41557123.374938965</v>
      </c>
      <c r="S1149" s="6">
        <f ca="1">IFERROR(IF(AND(OR(P1149="Global X Investments Canada Inc",P1149="Fidelity Investments Canada ULC",P1149="3iQ Corp."), ISNUMBER(SEARCH("/U", A1149))), 0, VLOOKUP(A1149,'[1]fund_flow (BBG)'!$A:$D,2,FALSE)),0)</f>
        <v>0</v>
      </c>
      <c r="T1149" s="6">
        <f ca="1">IFERROR(IF(AND(OR(P1149="Global X Investments Canada Inc",P1149="Fidelity Investments Canada ULC",P1149="3iQ Corp."), ISNUMBER(SEARCH("/U", A1149))), 0, VLOOKUP(A1149,'[1]fund_flow (BBG)'!$A:$D,4,FALSE)),0)</f>
        <v>0</v>
      </c>
      <c r="U1149" s="6">
        <f ca="1">IFERROR(IF(AND(OR(P1149="Global X Investments Canada Inc",P1149="Fidelity Investments Canada ULC",P1149="3iQ Corp."), ISNUMBER(SEARCH("/U", A1149))), 0, VLOOKUP(A1149,'[1]fund_flow (BBG)'!$E:$F,2,FALSE)),0)</f>
        <v>0</v>
      </c>
      <c r="V1149" s="6">
        <f ca="1">IFERROR(IF(AND(OR(P1149="Global X Investments Canada Inc",P1149="Fidelity Investments Canada ULC",P1149="3iQ Corp."), ISNUMBER(SEARCH("/U", A1149))), 0, VLOOKUP(A1149,'[1]fund_flow (BBG)'!$G:$H,2,FALSE)),0)</f>
        <v>0</v>
      </c>
      <c r="W1149" s="6">
        <f ca="1">IFERROR(IF(AND(OR(P1149="Global X Investments Canada Inc",P1149="Fidelity Investments Canada ULC",P1149="3iQ Corp."), ISNUMBER(SEARCH("/U", A1149))), 0, VLOOKUP(A1149,'[1]fund_flow (BBG)'!$I:$J,2,FALSE)),0)</f>
        <v>1977546.4500000016</v>
      </c>
      <c r="X1149" s="6">
        <f ca="1">IFERROR(VLOOKUP(A1149,'[1]num_trades (BBG)'!$A:$C,2,FALSE),0)</f>
        <v>126</v>
      </c>
      <c r="Y1149" s="6">
        <f ca="1">IFERROR(VLOOKUP(A1149,'[1]Turnover (BBG)'!$A:$C,2,FALSE),0)</f>
        <v>720228.12999999989</v>
      </c>
      <c r="Z1149" s="6" t="str">
        <f>+IFERROR(IFERROR(VLOOKUP(M1149,'[1]Category Mapping'!A:B,2,0),VLOOKUP(N1149,'[1]Category Mapping'!A:B,2,0)),"Other")</f>
        <v>Other</v>
      </c>
      <c r="AA1149" s="7">
        <v>23535674.285888672</v>
      </c>
      <c r="AB1149" s="6"/>
    </row>
    <row r="1150" spans="1:28">
      <c r="A1150" t="s">
        <v>6952</v>
      </c>
      <c r="B1150">
        <v>1149</v>
      </c>
      <c r="C1150" t="s">
        <v>6953</v>
      </c>
      <c r="D1150" t="s">
        <v>6954</v>
      </c>
      <c r="E1150" s="5" t="s">
        <v>29</v>
      </c>
      <c r="F1150">
        <v>1</v>
      </c>
      <c r="G1150" t="s">
        <v>6955</v>
      </c>
      <c r="H1150" t="s">
        <v>6956</v>
      </c>
      <c r="I1150">
        <v>0.15</v>
      </c>
      <c r="J1150">
        <v>0.17</v>
      </c>
      <c r="K1150" s="5">
        <v>44420</v>
      </c>
      <c r="L1150" t="s">
        <v>32</v>
      </c>
      <c r="M1150" t="s">
        <v>1307</v>
      </c>
      <c r="N1150" t="s">
        <v>232</v>
      </c>
      <c r="P1150" s="6" t="s">
        <v>35</v>
      </c>
      <c r="Q1150" t="s">
        <v>6957</v>
      </c>
      <c r="R1150" s="6">
        <f ca="1">IFERROR(IF(AND(OR(P1150="Global X Investments Canada Inc",P1150="Fidelity Investments Canada ULC",P1150="3iQ Corp."), ISNUMBER(SEARCH("/U", A1150))), 0, VLOOKUP(A1150,'[1]aum (BBG)'!$A:$D,2,FALSE)),0)</f>
        <v>100606320.38116455</v>
      </c>
      <c r="S1150" s="6">
        <f ca="1">IFERROR(IF(AND(OR(P1150="Global X Investments Canada Inc",P1150="Fidelity Investments Canada ULC",P1150="3iQ Corp."), ISNUMBER(SEARCH("/U", A1150))), 0, VLOOKUP(A1150,'[1]fund_flow (BBG)'!$A:$D,2,FALSE)),0)</f>
        <v>0</v>
      </c>
      <c r="T1150" s="6">
        <f ca="1">IFERROR(IF(AND(OR(P1150="Global X Investments Canada Inc",P1150="Fidelity Investments Canada ULC",P1150="3iQ Corp."), ISNUMBER(SEARCH("/U", A1150))), 0, VLOOKUP(A1150,'[1]fund_flow (BBG)'!$A:$D,4,FALSE)),0)</f>
        <v>0</v>
      </c>
      <c r="U1150" s="6">
        <f ca="1">IFERROR(IF(AND(OR(P1150="Global X Investments Canada Inc",P1150="Fidelity Investments Canada ULC",P1150="3iQ Corp."), ISNUMBER(SEARCH("/U", A1150))), 0, VLOOKUP(A1150,'[1]fund_flow (BBG)'!$E:$F,2,FALSE)),0)</f>
        <v>0</v>
      </c>
      <c r="V1150" s="6">
        <f ca="1">IFERROR(IF(AND(OR(P1150="Global X Investments Canada Inc",P1150="Fidelity Investments Canada ULC",P1150="3iQ Corp."), ISNUMBER(SEARCH("/U", A1150))), 0, VLOOKUP(A1150,'[1]fund_flow (BBG)'!$G:$H,2,FALSE)),0)</f>
        <v>1897038.3999999932</v>
      </c>
      <c r="W1150" s="6">
        <f ca="1">IFERROR(IF(AND(OR(P1150="Global X Investments Canada Inc",P1150="Fidelity Investments Canada ULC",P1150="3iQ Corp."), ISNUMBER(SEARCH("/U", A1150))), 0, VLOOKUP(A1150,'[1]fund_flow (BBG)'!$I:$J,2,FALSE)),0)</f>
        <v>1897038.3999999932</v>
      </c>
      <c r="X1150" s="6">
        <f ca="1">IFERROR(VLOOKUP(A1150,'[1]num_trades (BBG)'!$A:$C,2,FALSE),0)</f>
        <v>203</v>
      </c>
      <c r="Y1150" s="6">
        <f ca="1">IFERROR(VLOOKUP(A1150,'[1]Turnover (BBG)'!$A:$C,2,FALSE),0)</f>
        <v>1100567.2</v>
      </c>
      <c r="Z1150" s="6" t="str">
        <f>+IFERROR(IFERROR(VLOOKUP(M1150,'[1]Category Mapping'!A:B,2,0),VLOOKUP(N1150,'[1]Category Mapping'!A:B,2,0)),"Other")</f>
        <v>Other</v>
      </c>
      <c r="AA1150" s="7">
        <v>56476232.528686523</v>
      </c>
      <c r="AB1150" s="6"/>
    </row>
    <row r="1151" spans="1:28">
      <c r="A1151" t="s">
        <v>6958</v>
      </c>
      <c r="B1151">
        <v>1150</v>
      </c>
      <c r="C1151" t="s">
        <v>6959</v>
      </c>
      <c r="D1151" t="s">
        <v>6960</v>
      </c>
      <c r="E1151" s="5" t="s">
        <v>29</v>
      </c>
      <c r="F1151">
        <v>1</v>
      </c>
      <c r="G1151" t="s">
        <v>6961</v>
      </c>
      <c r="H1151">
        <v>125466102</v>
      </c>
      <c r="I1151">
        <v>0.05</v>
      </c>
      <c r="J1151">
        <v>0.06</v>
      </c>
      <c r="K1151" s="5">
        <v>44425</v>
      </c>
      <c r="L1151" t="s">
        <v>32</v>
      </c>
      <c r="M1151" t="s">
        <v>33</v>
      </c>
      <c r="N1151" t="s">
        <v>34</v>
      </c>
      <c r="P1151" s="6" t="s">
        <v>135</v>
      </c>
      <c r="Q1151" t="s">
        <v>6962</v>
      </c>
      <c r="R1151" s="6">
        <f ca="1">IFERROR(IF(AND(OR(P1151="Global X Investments Canada Inc",P1151="Fidelity Investments Canada ULC",P1151="3iQ Corp."), ISNUMBER(SEARCH("/U", A1151))), 0, VLOOKUP(A1151,'[1]aum (BBG)'!$A:$D,2,FALSE)),0)</f>
        <v>251087267.87567139</v>
      </c>
      <c r="S1151" s="6">
        <f ca="1">IFERROR(IF(AND(OR(P1151="Global X Investments Canada Inc",P1151="Fidelity Investments Canada ULC",P1151="3iQ Corp."), ISNUMBER(SEARCH("/U", A1151))), 0, VLOOKUP(A1151,'[1]fund_flow (BBG)'!$A:$D,2,FALSE)),0)</f>
        <v>1615659.9999999944</v>
      </c>
      <c r="T1151" s="6">
        <f ca="1">IFERROR(IF(AND(OR(P1151="Global X Investments Canada Inc",P1151="Fidelity Investments Canada ULC",P1151="3iQ Corp."), ISNUMBER(SEARCH("/U", A1151))), 0, VLOOKUP(A1151,'[1]fund_flow (BBG)'!$A:$D,4,FALSE)),0)</f>
        <v>1645999.9999999942</v>
      </c>
      <c r="U1151" s="6">
        <f ca="1">IFERROR(IF(AND(OR(P1151="Global X Investments Canada Inc",P1151="Fidelity Investments Canada ULC",P1151="3iQ Corp."), ISNUMBER(SEARCH("/U", A1151))), 0, VLOOKUP(A1151,'[1]fund_flow (BBG)'!$E:$F,2,FALSE)),0)</f>
        <v>3455</v>
      </c>
      <c r="V1151" s="6">
        <f ca="1">IFERROR(IF(AND(OR(P1151="Global X Investments Canada Inc",P1151="Fidelity Investments Canada ULC",P1151="3iQ Corp."), ISNUMBER(SEARCH("/U", A1151))), 0, VLOOKUP(A1151,'[1]fund_flow (BBG)'!$G:$H,2,FALSE)),0)</f>
        <v>-1635054.9999999939</v>
      </c>
      <c r="W1151" s="6">
        <f ca="1">IFERROR(IF(AND(OR(P1151="Global X Investments Canada Inc",P1151="Fidelity Investments Canada ULC",P1151="3iQ Corp."), ISNUMBER(SEARCH("/U", A1151))), 0, VLOOKUP(A1151,'[1]fund_flow (BBG)'!$I:$J,2,FALSE)),0)</f>
        <v>20730.000000000698</v>
      </c>
      <c r="X1151" s="6">
        <f ca="1">IFERROR(VLOOKUP(A1151,'[1]num_trades (BBG)'!$A:$C,2,FALSE),0)</f>
        <v>61</v>
      </c>
      <c r="Y1151" s="6">
        <f ca="1">IFERROR(VLOOKUP(A1151,'[1]Turnover (BBG)'!$A:$C,2,FALSE),0)</f>
        <v>698368.55</v>
      </c>
      <c r="Z1151" s="6" t="str">
        <f>+IFERROR(IFERROR(VLOOKUP(M1151,'[1]Category Mapping'!A:B,2,0),VLOOKUP(N1151,'[1]Category Mapping'!A:B,2,0)),"Other")</f>
        <v>Equity Essential</v>
      </c>
      <c r="AA1151" s="7">
        <v>202890289.93606564</v>
      </c>
      <c r="AB1151" s="6"/>
    </row>
    <row r="1152" spans="1:28">
      <c r="A1152" t="s">
        <v>6963</v>
      </c>
      <c r="B1152">
        <v>1151</v>
      </c>
      <c r="C1152" t="s">
        <v>6964</v>
      </c>
      <c r="D1152" t="s">
        <v>6965</v>
      </c>
      <c r="E1152" s="5" t="s">
        <v>29</v>
      </c>
      <c r="F1152">
        <v>1</v>
      </c>
      <c r="G1152" t="s">
        <v>6966</v>
      </c>
      <c r="H1152" t="s">
        <v>6967</v>
      </c>
      <c r="I1152">
        <v>0.08</v>
      </c>
      <c r="J1152">
        <v>0.09</v>
      </c>
      <c r="K1152" s="5">
        <v>44425</v>
      </c>
      <c r="L1152" t="s">
        <v>32</v>
      </c>
      <c r="M1152" t="s">
        <v>480</v>
      </c>
      <c r="N1152" t="s">
        <v>34</v>
      </c>
      <c r="P1152" s="6" t="s">
        <v>135</v>
      </c>
      <c r="Q1152" t="s">
        <v>6968</v>
      </c>
      <c r="R1152" s="6">
        <f ca="1">IFERROR(IF(AND(OR(P1152="Global X Investments Canada Inc",P1152="Fidelity Investments Canada ULC",P1152="3iQ Corp."), ISNUMBER(SEARCH("/U", A1152))), 0, VLOOKUP(A1152,'[1]aum (BBG)'!$A:$D,2,FALSE)),0)</f>
        <v>246554673.76708984</v>
      </c>
      <c r="S1152" s="6">
        <f ca="1">IFERROR(IF(AND(OR(P1152="Global X Investments Canada Inc",P1152="Fidelity Investments Canada ULC",P1152="3iQ Corp."), ISNUMBER(SEARCH("/U", A1152))), 0, VLOOKUP(A1152,'[1]fund_flow (BBG)'!$A:$D,2,FALSE)),0)</f>
        <v>3352150.0000000186</v>
      </c>
      <c r="T1152" s="6">
        <f ca="1">IFERROR(IF(AND(OR(P1152="Global X Investments Canada Inc",P1152="Fidelity Investments Canada ULC",P1152="3iQ Corp."), ISNUMBER(SEARCH("/U", A1152))), 0, VLOOKUP(A1152,'[1]fund_flow (BBG)'!$A:$D,4,FALSE)),0)</f>
        <v>1680239.9999999939</v>
      </c>
      <c r="U1152" s="6">
        <f ca="1">IFERROR(IF(AND(OR(P1152="Global X Investments Canada Inc",P1152="Fidelity Investments Canada ULC",P1152="3iQ Corp."), ISNUMBER(SEARCH("/U", A1152))), 0, VLOOKUP(A1152,'[1]fund_flow (BBG)'!$E:$F,2,FALSE)),0)</f>
        <v>1686279.9999999939</v>
      </c>
      <c r="V1152" s="6">
        <f ca="1">IFERROR(IF(AND(OR(P1152="Global X Investments Canada Inc",P1152="Fidelity Investments Canada ULC",P1152="3iQ Corp."), ISNUMBER(SEARCH("/U", A1152))), 0, VLOOKUP(A1152,'[1]fund_flow (BBG)'!$G:$H,2,FALSE)),0)</f>
        <v>3420084.9999999879</v>
      </c>
      <c r="W1152" s="6">
        <f ca="1">IFERROR(IF(AND(OR(P1152="Global X Investments Canada Inc",P1152="Fidelity Investments Canada ULC",P1152="3iQ Corp."), ISNUMBER(SEARCH("/U", A1152))), 0, VLOOKUP(A1152,'[1]fund_flow (BBG)'!$I:$J,2,FALSE)),0)</f>
        <v>10138754.999999994</v>
      </c>
      <c r="X1152" s="6">
        <f ca="1">IFERROR(VLOOKUP(A1152,'[1]num_trades (BBG)'!$A:$C,2,FALSE),0)</f>
        <v>60</v>
      </c>
      <c r="Y1152" s="6">
        <f ca="1">IFERROR(VLOOKUP(A1152,'[1]Turnover (BBG)'!$A:$C,2,FALSE),0)</f>
        <v>868377.87999999989</v>
      </c>
      <c r="Z1152" s="6" t="str">
        <f>+IFERROR(IFERROR(VLOOKUP(M1152,'[1]Category Mapping'!A:B,2,0),VLOOKUP(N1152,'[1]Category Mapping'!A:B,2,0)),"Other")</f>
        <v>Equity Essential</v>
      </c>
      <c r="AA1152" s="7">
        <v>216500229.3586731</v>
      </c>
      <c r="AB1152" s="6"/>
    </row>
    <row r="1153" spans="1:28">
      <c r="A1153" t="s">
        <v>6969</v>
      </c>
      <c r="B1153">
        <v>1152</v>
      </c>
      <c r="C1153" t="s">
        <v>6970</v>
      </c>
      <c r="D1153" t="s">
        <v>6971</v>
      </c>
      <c r="E1153" s="5" t="s">
        <v>29</v>
      </c>
      <c r="F1153">
        <v>1</v>
      </c>
      <c r="G1153" t="s">
        <v>6972</v>
      </c>
      <c r="H1153" t="s">
        <v>6973</v>
      </c>
      <c r="I1153">
        <v>0.16</v>
      </c>
      <c r="J1153">
        <v>0.22</v>
      </c>
      <c r="K1153" s="5">
        <v>44425</v>
      </c>
      <c r="L1153" t="s">
        <v>32</v>
      </c>
      <c r="M1153" t="s">
        <v>480</v>
      </c>
      <c r="N1153" t="s">
        <v>34</v>
      </c>
      <c r="P1153" s="6" t="s">
        <v>135</v>
      </c>
      <c r="Q1153" t="s">
        <v>6974</v>
      </c>
      <c r="R1153" s="6">
        <f ca="1">IFERROR(IF(AND(OR(P1153="Global X Investments Canada Inc",P1153="Fidelity Investments Canada ULC",P1153="3iQ Corp."), ISNUMBER(SEARCH("/U", A1153))), 0, VLOOKUP(A1153,'[1]aum (BBG)'!$A:$D,2,FALSE)),0)</f>
        <v>179741538.04779053</v>
      </c>
      <c r="S1153" s="6">
        <f ca="1">IFERROR(IF(AND(OR(P1153="Global X Investments Canada Inc",P1153="Fidelity Investments Canada ULC",P1153="3iQ Corp."), ISNUMBER(SEARCH("/U", A1153))), 0, VLOOKUP(A1153,'[1]fund_flow (BBG)'!$A:$D,2,FALSE)),0)</f>
        <v>1650404.9999999942</v>
      </c>
      <c r="T1153" s="6">
        <f ca="1">IFERROR(IF(AND(OR(P1153="Global X Investments Canada Inc",P1153="Fidelity Investments Canada ULC",P1153="3iQ Corp."), ISNUMBER(SEARCH("/U", A1153))), 0, VLOOKUP(A1153,'[1]fund_flow (BBG)'!$A:$D,4,FALSE)),0)</f>
        <v>1650214.9999999942</v>
      </c>
      <c r="U1153" s="6">
        <f ca="1">IFERROR(IF(AND(OR(P1153="Global X Investments Canada Inc",P1153="Fidelity Investments Canada ULC",P1153="3iQ Corp."), ISNUMBER(SEARCH("/U", A1153))), 0, VLOOKUP(A1153,'[1]fund_flow (BBG)'!$E:$F,2,FALSE)),0)</f>
        <v>3331840.0000000177</v>
      </c>
      <c r="V1153" s="6">
        <f ca="1">IFERROR(IF(AND(OR(P1153="Global X Investments Canada Inc",P1153="Fidelity Investments Canada ULC",P1153="3iQ Corp."), ISNUMBER(SEARCH("/U", A1153))), 0, VLOOKUP(A1153,'[1]fund_flow (BBG)'!$G:$H,2,FALSE)),0)</f>
        <v>5060324.9999999814</v>
      </c>
      <c r="W1153" s="6">
        <f ca="1">IFERROR(IF(AND(OR(P1153="Global X Investments Canada Inc",P1153="Fidelity Investments Canada ULC",P1153="3iQ Corp."), ISNUMBER(SEARCH("/U", A1153))), 0, VLOOKUP(A1153,'[1]fund_flow (BBG)'!$I:$J,2,FALSE)),0)</f>
        <v>13371530.000000013</v>
      </c>
      <c r="X1153" s="6">
        <f ca="1">IFERROR(VLOOKUP(A1153,'[1]num_trades (BBG)'!$A:$C,2,FALSE),0)</f>
        <v>103</v>
      </c>
      <c r="Y1153" s="6">
        <f ca="1">IFERROR(VLOOKUP(A1153,'[1]Turnover (BBG)'!$A:$C,2,FALSE),0)</f>
        <v>2953193.2</v>
      </c>
      <c r="Z1153" s="6" t="str">
        <f>+IFERROR(IFERROR(VLOOKUP(M1153,'[1]Category Mapping'!A:B,2,0),VLOOKUP(N1153,'[1]Category Mapping'!A:B,2,0)),"Other")</f>
        <v>Equity Essential</v>
      </c>
      <c r="AA1153" s="7">
        <v>146499211.97891235</v>
      </c>
      <c r="AB1153" s="6"/>
    </row>
    <row r="1154" spans="1:28">
      <c r="A1154" t="s">
        <v>6975</v>
      </c>
      <c r="B1154">
        <v>1153</v>
      </c>
      <c r="C1154" t="s">
        <v>6976</v>
      </c>
      <c r="D1154" t="s">
        <v>6977</v>
      </c>
      <c r="E1154" s="5" t="s">
        <v>29</v>
      </c>
      <c r="F1154">
        <v>1</v>
      </c>
      <c r="G1154" t="s">
        <v>6978</v>
      </c>
      <c r="H1154" s="8">
        <v>1.2567E+113</v>
      </c>
      <c r="I1154">
        <v>0.35</v>
      </c>
      <c r="J1154">
        <v>0.38</v>
      </c>
      <c r="K1154" s="5">
        <v>44425</v>
      </c>
      <c r="L1154" t="s">
        <v>32</v>
      </c>
      <c r="M1154" t="s">
        <v>94</v>
      </c>
      <c r="N1154" t="s">
        <v>781</v>
      </c>
      <c r="P1154" s="6" t="s">
        <v>135</v>
      </c>
      <c r="Q1154" t="s">
        <v>6979</v>
      </c>
      <c r="R1154" s="6">
        <f ca="1">IFERROR(IF(AND(OR(P1154="Global X Investments Canada Inc",P1154="Fidelity Investments Canada ULC",P1154="3iQ Corp."), ISNUMBER(SEARCH("/U", A1154))), 0, VLOOKUP(A1154,'[1]aum (BBG)'!$A:$D,2,FALSE)),0)</f>
        <v>88433323.543548584</v>
      </c>
      <c r="S1154" s="6">
        <f ca="1">IFERROR(IF(AND(OR(P1154="Global X Investments Canada Inc",P1154="Fidelity Investments Canada ULC",P1154="3iQ Corp."), ISNUMBER(SEARCH("/U", A1154))), 0, VLOOKUP(A1154,'[1]fund_flow (BBG)'!$A:$D,2,FALSE)),0)</f>
        <v>0</v>
      </c>
      <c r="T1154" s="6">
        <f ca="1">IFERROR(IF(AND(OR(P1154="Global X Investments Canada Inc",P1154="Fidelity Investments Canada ULC",P1154="3iQ Corp."), ISNUMBER(SEARCH("/U", A1154))), 0, VLOOKUP(A1154,'[1]fund_flow (BBG)'!$A:$D,4,FALSE)),0)</f>
        <v>-608207.50000000861</v>
      </c>
      <c r="U1154" s="6">
        <f ca="1">IFERROR(IF(AND(OR(P1154="Global X Investments Canada Inc",P1154="Fidelity Investments Canada ULC",P1154="3iQ Corp."), ISNUMBER(SEARCH("/U", A1154))), 0, VLOOKUP(A1154,'[1]fund_flow (BBG)'!$E:$F,2,FALSE)),0)</f>
        <v>0</v>
      </c>
      <c r="V1154" s="6">
        <f ca="1">IFERROR(IF(AND(OR(P1154="Global X Investments Canada Inc",P1154="Fidelity Investments Canada ULC",P1154="3iQ Corp."), ISNUMBER(SEARCH("/U", A1154))), 0, VLOOKUP(A1154,'[1]fund_flow (BBG)'!$G:$H,2,FALSE)),0)</f>
        <v>0</v>
      </c>
      <c r="W1154" s="6">
        <f ca="1">IFERROR(IF(AND(OR(P1154="Global X Investments Canada Inc",P1154="Fidelity Investments Canada ULC",P1154="3iQ Corp."), ISNUMBER(SEARCH("/U", A1154))), 0, VLOOKUP(A1154,'[1]fund_flow (BBG)'!$I:$J,2,FALSE)),0)</f>
        <v>-608207.50000000861</v>
      </c>
      <c r="X1154" s="6">
        <f ca="1">IFERROR(VLOOKUP(A1154,'[1]num_trades (BBG)'!$A:$C,2,FALSE),0)</f>
        <v>54</v>
      </c>
      <c r="Y1154" s="6">
        <f ca="1">IFERROR(VLOOKUP(A1154,'[1]Turnover (BBG)'!$A:$C,2,FALSE),0)</f>
        <v>901083.05</v>
      </c>
      <c r="Z1154" s="6" t="str">
        <f>+IFERROR(IFERROR(VLOOKUP(M1154,'[1]Category Mapping'!A:B,2,0),VLOOKUP(N1154,'[1]Category Mapping'!A:B,2,0)),"Other")</f>
        <v>Global Sector Equity</v>
      </c>
      <c r="AA1154" s="7">
        <v>257552633.47625732</v>
      </c>
      <c r="AB1154" s="6"/>
    </row>
    <row r="1155" spans="1:28">
      <c r="A1155" t="s">
        <v>6980</v>
      </c>
      <c r="B1155">
        <v>1154</v>
      </c>
      <c r="C1155" t="s">
        <v>6981</v>
      </c>
      <c r="D1155" t="s">
        <v>6982</v>
      </c>
      <c r="E1155" s="5" t="s">
        <v>29</v>
      </c>
      <c r="F1155">
        <v>1</v>
      </c>
      <c r="G1155" t="s">
        <v>6983</v>
      </c>
      <c r="H1155" t="s">
        <v>6984</v>
      </c>
      <c r="I1155">
        <v>0.8</v>
      </c>
      <c r="J1155">
        <v>1.1499999999999999</v>
      </c>
      <c r="K1155" s="5">
        <v>44425</v>
      </c>
      <c r="L1155" t="s">
        <v>32</v>
      </c>
      <c r="M1155" t="s">
        <v>142</v>
      </c>
      <c r="N1155" t="s">
        <v>3843</v>
      </c>
      <c r="P1155" s="6" t="s">
        <v>135</v>
      </c>
      <c r="Q1155" t="s">
        <v>6985</v>
      </c>
      <c r="R1155" s="6">
        <f ca="1">IFERROR(IF(AND(OR(P1155="Global X Investments Canada Inc",P1155="Fidelity Investments Canada ULC",P1155="3iQ Corp."), ISNUMBER(SEARCH("/U", A1155))), 0, VLOOKUP(A1155,'[1]aum (BBG)'!$A:$D,2,FALSE)),0)</f>
        <v>9592020.0347900391</v>
      </c>
      <c r="S1155" s="6">
        <f ca="1">IFERROR(IF(AND(OR(P1155="Global X Investments Canada Inc",P1155="Fidelity Investments Canada ULC",P1155="3iQ Corp."), ISNUMBER(SEARCH("/U", A1155))), 0, VLOOKUP(A1155,'[1]fund_flow (BBG)'!$A:$D,2,FALSE)),0)</f>
        <v>0</v>
      </c>
      <c r="T1155" s="6">
        <f ca="1">IFERROR(IF(AND(OR(P1155="Global X Investments Canada Inc",P1155="Fidelity Investments Canada ULC",P1155="3iQ Corp."), ISNUMBER(SEARCH("/U", A1155))), 0, VLOOKUP(A1155,'[1]fund_flow (BBG)'!$A:$D,4,FALSE)),0)</f>
        <v>0</v>
      </c>
      <c r="U1155" s="6">
        <f ca="1">IFERROR(IF(AND(OR(P1155="Global X Investments Canada Inc",P1155="Fidelity Investments Canada ULC",P1155="3iQ Corp."), ISNUMBER(SEARCH("/U", A1155))), 0, VLOOKUP(A1155,'[1]fund_flow (BBG)'!$E:$F,2,FALSE)),0)</f>
        <v>0</v>
      </c>
      <c r="V1155" s="6">
        <f ca="1">IFERROR(IF(AND(OR(P1155="Global X Investments Canada Inc",P1155="Fidelity Investments Canada ULC",P1155="3iQ Corp."), ISNUMBER(SEARCH("/U", A1155))), 0, VLOOKUP(A1155,'[1]fund_flow (BBG)'!$G:$H,2,FALSE)),0)</f>
        <v>0</v>
      </c>
      <c r="W1155" s="6">
        <f ca="1">IFERROR(IF(AND(OR(P1155="Global X Investments Canada Inc",P1155="Fidelity Investments Canada ULC",P1155="3iQ Corp."), ISNUMBER(SEARCH("/U", A1155))), 0, VLOOKUP(A1155,'[1]fund_flow (BBG)'!$I:$J,2,FALSE)),0)</f>
        <v>0</v>
      </c>
      <c r="X1155" s="6">
        <f ca="1">IFERROR(VLOOKUP(A1155,'[1]num_trades (BBG)'!$A:$C,2,FALSE),0)</f>
        <v>17</v>
      </c>
      <c r="Y1155" s="6">
        <f ca="1">IFERROR(VLOOKUP(A1155,'[1]Turnover (BBG)'!$A:$C,2,FALSE),0)</f>
        <v>102653.73</v>
      </c>
      <c r="Z1155" s="6" t="str">
        <f>+IFERROR(IFERROR(VLOOKUP(M1155,'[1]Category Mapping'!A:B,2,0),VLOOKUP(N1155,'[1]Category Mapping'!A:B,2,0)),"Other")</f>
        <v>Other</v>
      </c>
      <c r="AA1155" s="7">
        <v>4863319.9214935303</v>
      </c>
      <c r="AB1155" s="6"/>
    </row>
    <row r="1156" spans="1:28">
      <c r="A1156" t="s">
        <v>6986</v>
      </c>
      <c r="B1156">
        <v>1155</v>
      </c>
      <c r="C1156" t="s">
        <v>6987</v>
      </c>
      <c r="D1156" t="s">
        <v>6988</v>
      </c>
      <c r="E1156" s="5" t="s">
        <v>29</v>
      </c>
      <c r="F1156">
        <v>1</v>
      </c>
      <c r="G1156" t="s">
        <v>6989</v>
      </c>
      <c r="H1156" t="s">
        <v>6990</v>
      </c>
      <c r="I1156">
        <v>0.8</v>
      </c>
      <c r="J1156">
        <v>1.1499999999999999</v>
      </c>
      <c r="K1156" s="5">
        <v>44425</v>
      </c>
      <c r="L1156" t="s">
        <v>32</v>
      </c>
      <c r="M1156" t="s">
        <v>142</v>
      </c>
      <c r="N1156" t="s">
        <v>3843</v>
      </c>
      <c r="P1156" s="6" t="s">
        <v>135</v>
      </c>
      <c r="Q1156" t="s">
        <v>6991</v>
      </c>
      <c r="R1156" s="6">
        <f ca="1">IFERROR(IF(AND(OR(P1156="Global X Investments Canada Inc",P1156="Fidelity Investments Canada ULC",P1156="3iQ Corp."), ISNUMBER(SEARCH("/U", A1156))), 0, VLOOKUP(A1156,'[1]aum (BBG)'!$A:$D,2,FALSE)),0)</f>
        <v>1141558.0108841709</v>
      </c>
      <c r="S1156" s="6">
        <f ca="1">IFERROR(IF(AND(OR(P1156="Global X Investments Canada Inc",P1156="Fidelity Investments Canada ULC",P1156="3iQ Corp."), ISNUMBER(SEARCH("/U", A1156))), 0, VLOOKUP(A1156,'[1]fund_flow (BBG)'!$A:$D,2,FALSE)),0)</f>
        <v>0</v>
      </c>
      <c r="T1156" s="6">
        <f ca="1">IFERROR(IF(AND(OR(P1156="Global X Investments Canada Inc",P1156="Fidelity Investments Canada ULC",P1156="3iQ Corp."), ISNUMBER(SEARCH("/U", A1156))), 0, VLOOKUP(A1156,'[1]fund_flow (BBG)'!$A:$D,4,FALSE)),0)</f>
        <v>0</v>
      </c>
      <c r="U1156" s="6">
        <f ca="1">IFERROR(IF(AND(OR(P1156="Global X Investments Canada Inc",P1156="Fidelity Investments Canada ULC",P1156="3iQ Corp."), ISNUMBER(SEARCH("/U", A1156))), 0, VLOOKUP(A1156,'[1]fund_flow (BBG)'!$E:$F,2,FALSE)),0)</f>
        <v>0</v>
      </c>
      <c r="V1156" s="6">
        <f ca="1">IFERROR(IF(AND(OR(P1156="Global X Investments Canada Inc",P1156="Fidelity Investments Canada ULC",P1156="3iQ Corp."), ISNUMBER(SEARCH("/U", A1156))), 0, VLOOKUP(A1156,'[1]fund_flow (BBG)'!$G:$H,2,FALSE)),0)</f>
        <v>0</v>
      </c>
      <c r="W1156" s="6">
        <f ca="1">IFERROR(IF(AND(OR(P1156="Global X Investments Canada Inc",P1156="Fidelity Investments Canada ULC",P1156="3iQ Corp."), ISNUMBER(SEARCH("/U", A1156))), 0, VLOOKUP(A1156,'[1]fund_flow (BBG)'!$I:$J,2,FALSE)),0)</f>
        <v>0</v>
      </c>
      <c r="X1156" s="6">
        <f ca="1">IFERROR(VLOOKUP(A1156,'[1]num_trades (BBG)'!$A:$C,2,FALSE),0)</f>
        <v>0</v>
      </c>
      <c r="Y1156" s="6">
        <f ca="1">IFERROR(VLOOKUP(A1156,'[1]Turnover (BBG)'!$A:$C,2,FALSE),0)</f>
        <v>0</v>
      </c>
      <c r="Z1156" s="6" t="str">
        <f>+IFERROR(IFERROR(VLOOKUP(M1156,'[1]Category Mapping'!A:B,2,0),VLOOKUP(N1156,'[1]Category Mapping'!A:B,2,0)),"Other")</f>
        <v>Other</v>
      </c>
      <c r="AA1156" s="7">
        <v>1027510.7626004171</v>
      </c>
      <c r="AB1156" s="6"/>
    </row>
    <row r="1157" spans="1:28">
      <c r="A1157" t="s">
        <v>6992</v>
      </c>
      <c r="B1157">
        <v>1156</v>
      </c>
      <c r="C1157" t="s">
        <v>6993</v>
      </c>
      <c r="D1157" t="s">
        <v>6994</v>
      </c>
      <c r="E1157" s="5" t="s">
        <v>29</v>
      </c>
      <c r="F1157">
        <v>1</v>
      </c>
      <c r="G1157" t="s">
        <v>6995</v>
      </c>
      <c r="H1157" t="s">
        <v>6996</v>
      </c>
      <c r="I1157">
        <v>0.8</v>
      </c>
      <c r="J1157">
        <v>1.1000000000000001</v>
      </c>
      <c r="K1157" s="5">
        <v>44425</v>
      </c>
      <c r="L1157" t="s">
        <v>32</v>
      </c>
      <c r="M1157" t="s">
        <v>659</v>
      </c>
      <c r="N1157" t="s">
        <v>660</v>
      </c>
      <c r="P1157" s="6" t="s">
        <v>135</v>
      </c>
      <c r="Q1157" t="s">
        <v>6997</v>
      </c>
      <c r="R1157" s="6">
        <f ca="1">IFERROR(IF(AND(OR(P1157="Global X Investments Canada Inc",P1157="Fidelity Investments Canada ULC",P1157="3iQ Corp."), ISNUMBER(SEARCH("/U", A1157))), 0, VLOOKUP(A1157,'[1]aum (BBG)'!$A:$D,2,FALSE)),0)</f>
        <v>128423026.21841431</v>
      </c>
      <c r="S1157" s="6">
        <f ca="1">IFERROR(IF(AND(OR(P1157="Global X Investments Canada Inc",P1157="Fidelity Investments Canada ULC",P1157="3iQ Corp."), ISNUMBER(SEARCH("/U", A1157))), 0, VLOOKUP(A1157,'[1]fund_flow (BBG)'!$A:$D,2,FALSE)),0)</f>
        <v>403222.99999999139</v>
      </c>
      <c r="T1157" s="6">
        <f ca="1">IFERROR(IF(AND(OR(P1157="Global X Investments Canada Inc",P1157="Fidelity Investments Canada ULC",P1157="3iQ Corp."), ISNUMBER(SEARCH("/U", A1157))), 0, VLOOKUP(A1157,'[1]fund_flow (BBG)'!$A:$D,4,FALSE)),0)</f>
        <v>201662.00000001362</v>
      </c>
      <c r="U1157" s="6">
        <f ca="1">IFERROR(IF(AND(OR(P1157="Global X Investments Canada Inc",P1157="Fidelity Investments Canada ULC",P1157="3iQ Corp."), ISNUMBER(SEARCH("/U", A1157))), 0, VLOOKUP(A1157,'[1]fund_flow (BBG)'!$E:$F,2,FALSE)),0)</f>
        <v>0</v>
      </c>
      <c r="V1157" s="6">
        <f ca="1">IFERROR(IF(AND(OR(P1157="Global X Investments Canada Inc",P1157="Fidelity Investments Canada ULC",P1157="3iQ Corp."), ISNUMBER(SEARCH("/U", A1157))), 0, VLOOKUP(A1157,'[1]fund_flow (BBG)'!$G:$H,2,FALSE)),0)</f>
        <v>403671.99999999139</v>
      </c>
      <c r="W1157" s="6">
        <f ca="1">IFERROR(IF(AND(OR(P1157="Global X Investments Canada Inc",P1157="Fidelity Investments Canada ULC",P1157="3iQ Corp."), ISNUMBER(SEARCH("/U", A1157))), 0, VLOOKUP(A1157,'[1]fund_flow (BBG)'!$I:$J,2,FALSE)),0)</f>
        <v>1008556.9999999964</v>
      </c>
      <c r="X1157" s="6">
        <f ca="1">IFERROR(VLOOKUP(A1157,'[1]num_trades (BBG)'!$A:$C,2,FALSE),0)</f>
        <v>208</v>
      </c>
      <c r="Y1157" s="6">
        <f ca="1">IFERROR(VLOOKUP(A1157,'[1]Turnover (BBG)'!$A:$C,2,FALSE),0)</f>
        <v>1996757.3</v>
      </c>
      <c r="Z1157" s="6" t="str">
        <f>+IFERROR(IFERROR(VLOOKUP(M1157,'[1]Category Mapping'!A:B,2,0),VLOOKUP(N1157,'[1]Category Mapping'!A:B,2,0)),"Other")</f>
        <v>Other</v>
      </c>
      <c r="AA1157" s="7">
        <v>173787270.5078125</v>
      </c>
      <c r="AB1157" s="6"/>
    </row>
    <row r="1158" spans="1:28">
      <c r="A1158" t="s">
        <v>6998</v>
      </c>
      <c r="B1158">
        <v>1157</v>
      </c>
      <c r="C1158" t="s">
        <v>6999</v>
      </c>
      <c r="D1158" t="s">
        <v>7000</v>
      </c>
      <c r="E1158" s="5" t="s">
        <v>29</v>
      </c>
      <c r="F1158">
        <v>1</v>
      </c>
      <c r="G1158" t="s">
        <v>7001</v>
      </c>
      <c r="H1158" t="s">
        <v>7002</v>
      </c>
      <c r="I1158">
        <v>0.8</v>
      </c>
      <c r="J1158">
        <v>1.1000000000000001</v>
      </c>
      <c r="K1158" s="5">
        <v>44425</v>
      </c>
      <c r="L1158" t="s">
        <v>32</v>
      </c>
      <c r="M1158" t="s">
        <v>659</v>
      </c>
      <c r="N1158" t="s">
        <v>660</v>
      </c>
      <c r="P1158" s="6" t="s">
        <v>135</v>
      </c>
      <c r="Q1158" t="s">
        <v>7003</v>
      </c>
      <c r="R1158" s="6">
        <f ca="1">IFERROR(IF(AND(OR(P1158="Global X Investments Canada Inc",P1158="Fidelity Investments Canada ULC",P1158="3iQ Corp."), ISNUMBER(SEARCH("/U", A1158))), 0, VLOOKUP(A1158,'[1]aum (BBG)'!$A:$D,2,FALSE)),0)</f>
        <v>52003260.175011545</v>
      </c>
      <c r="S1158" s="6">
        <f ca="1">IFERROR(IF(AND(OR(P1158="Global X Investments Canada Inc",P1158="Fidelity Investments Canada ULC",P1158="3iQ Corp."), ISNUMBER(SEARCH("/U", A1158))), 0, VLOOKUP(A1158,'[1]fund_flow (BBG)'!$A:$D,2,FALSE)),0)</f>
        <v>569340.36160000053</v>
      </c>
      <c r="T1158" s="6">
        <f ca="1">IFERROR(IF(AND(OR(P1158="Global X Investments Canada Inc",P1158="Fidelity Investments Canada ULC",P1158="3iQ Corp."), ISNUMBER(SEARCH("/U", A1158))), 0, VLOOKUP(A1158,'[1]fund_flow (BBG)'!$A:$D,4,FALSE)),0)</f>
        <v>0</v>
      </c>
      <c r="U1158" s="6">
        <f ca="1">IFERROR(IF(AND(OR(P1158="Global X Investments Canada Inc",P1158="Fidelity Investments Canada ULC",P1158="3iQ Corp."), ISNUMBER(SEARCH("/U", A1158))), 0, VLOOKUP(A1158,'[1]fund_flow (BBG)'!$E:$F,2,FALSE)),0)</f>
        <v>287531.16320000013</v>
      </c>
      <c r="V1158" s="6">
        <f ca="1">IFERROR(IF(AND(OR(P1158="Global X Investments Canada Inc",P1158="Fidelity Investments Canada ULC",P1158="3iQ Corp."), ISNUMBER(SEARCH("/U", A1158))), 0, VLOOKUP(A1158,'[1]fund_flow (BBG)'!$G:$H,2,FALSE)),0)</f>
        <v>0</v>
      </c>
      <c r="W1158" s="6">
        <f ca="1">IFERROR(IF(AND(OR(P1158="Global X Investments Canada Inc",P1158="Fidelity Investments Canada ULC",P1158="3iQ Corp."), ISNUMBER(SEARCH("/U", A1158))), 0, VLOOKUP(A1158,'[1]fund_flow (BBG)'!$I:$J,2,FALSE)),0)</f>
        <v>856871.52480000071</v>
      </c>
      <c r="X1158" s="6">
        <f ca="1">IFERROR(VLOOKUP(A1158,'[1]num_trades (BBG)'!$A:$C,2,FALSE),0)</f>
        <v>67</v>
      </c>
      <c r="Y1158" s="6">
        <f ca="1">IFERROR(VLOOKUP(A1158,'[1]Turnover (BBG)'!$A:$C,2,FALSE),0)</f>
        <v>997240.16</v>
      </c>
      <c r="Z1158" s="6" t="str">
        <f>+IFERROR(IFERROR(VLOOKUP(M1158,'[1]Category Mapping'!A:B,2,0),VLOOKUP(N1158,'[1]Category Mapping'!A:B,2,0)),"Other")</f>
        <v>Other</v>
      </c>
      <c r="AA1158" s="7">
        <v>41385995.352823935</v>
      </c>
      <c r="AB1158" s="6"/>
    </row>
    <row r="1159" spans="1:28">
      <c r="A1159" t="s">
        <v>7004</v>
      </c>
      <c r="B1159">
        <v>1158</v>
      </c>
      <c r="C1159" t="s">
        <v>7005</v>
      </c>
      <c r="D1159" t="s">
        <v>7006</v>
      </c>
      <c r="E1159" s="5" t="s">
        <v>29</v>
      </c>
      <c r="F1159">
        <v>1</v>
      </c>
      <c r="G1159" t="s">
        <v>7007</v>
      </c>
      <c r="H1159" t="s">
        <v>7008</v>
      </c>
      <c r="I1159">
        <v>0.7</v>
      </c>
      <c r="J1159">
        <v>0.97</v>
      </c>
      <c r="K1159" s="5">
        <v>44433</v>
      </c>
      <c r="L1159" t="s">
        <v>32</v>
      </c>
      <c r="M1159" t="s">
        <v>586</v>
      </c>
      <c r="N1159" t="s">
        <v>587</v>
      </c>
      <c r="P1159" s="6" t="s">
        <v>4217</v>
      </c>
      <c r="Q1159" t="s">
        <v>7009</v>
      </c>
      <c r="R1159" s="6">
        <f ca="1">IFERROR(IF(AND(OR(P1159="Global X Investments Canada Inc",P1159="Fidelity Investments Canada ULC",P1159="3iQ Corp."), ISNUMBER(SEARCH("/U", A1159))), 0, VLOOKUP(A1159,'[1]aum (BBG)'!$A:$D,2,FALSE)),0)</f>
        <v>17813978.668088913</v>
      </c>
      <c r="S1159" s="6">
        <f ca="1">IFERROR(IF(AND(OR(P1159="Global X Investments Canada Inc",P1159="Fidelity Investments Canada ULC",P1159="3iQ Corp."), ISNUMBER(SEARCH("/U", A1159))), 0, VLOOKUP(A1159,'[1]fund_flow (BBG)'!$A:$D,2,FALSE)),0)</f>
        <v>0</v>
      </c>
      <c r="T1159" s="6">
        <f ca="1">IFERROR(IF(AND(OR(P1159="Global X Investments Canada Inc",P1159="Fidelity Investments Canada ULC",P1159="3iQ Corp."), ISNUMBER(SEARCH("/U", A1159))), 0, VLOOKUP(A1159,'[1]fund_flow (BBG)'!$A:$D,4,FALSE)),0)</f>
        <v>0</v>
      </c>
      <c r="U1159" s="6">
        <f ca="1">IFERROR(IF(AND(OR(P1159="Global X Investments Canada Inc",P1159="Fidelity Investments Canada ULC",P1159="3iQ Corp."), ISNUMBER(SEARCH("/U", A1159))), 0, VLOOKUP(A1159,'[1]fund_flow (BBG)'!$E:$F,2,FALSE)),0)</f>
        <v>0</v>
      </c>
      <c r="V1159" s="6">
        <f ca="1">IFERROR(IF(AND(OR(P1159="Global X Investments Canada Inc",P1159="Fidelity Investments Canada ULC",P1159="3iQ Corp."), ISNUMBER(SEARCH("/U", A1159))), 0, VLOOKUP(A1159,'[1]fund_flow (BBG)'!$G:$H,2,FALSE)),0)</f>
        <v>0</v>
      </c>
      <c r="W1159" s="6">
        <f ca="1">IFERROR(IF(AND(OR(P1159="Global X Investments Canada Inc",P1159="Fidelity Investments Canada ULC",P1159="3iQ Corp."), ISNUMBER(SEARCH("/U", A1159))), 0, VLOOKUP(A1159,'[1]fund_flow (BBG)'!$I:$J,2,FALSE)),0)</f>
        <v>0</v>
      </c>
      <c r="X1159" s="6">
        <f ca="1">IFERROR(VLOOKUP(A1159,'[1]num_trades (BBG)'!$A:$C,2,FALSE),0)</f>
        <v>29</v>
      </c>
      <c r="Y1159" s="6">
        <f ca="1">IFERROR(VLOOKUP(A1159,'[1]Turnover (BBG)'!$A:$C,2,FALSE),0)</f>
        <v>48545.729999999996</v>
      </c>
      <c r="Z1159" s="6" t="str">
        <f>+IFERROR(IFERROR(VLOOKUP(M1159,'[1]Category Mapping'!A:B,2,0),VLOOKUP(N1159,'[1]Category Mapping'!A:B,2,0)),"Other")</f>
        <v>Other</v>
      </c>
      <c r="AA1159" s="7">
        <v>18908732.136915207</v>
      </c>
      <c r="AB1159" s="6"/>
    </row>
    <row r="1160" spans="1:28">
      <c r="A1160" t="s">
        <v>7010</v>
      </c>
      <c r="B1160">
        <v>1159</v>
      </c>
      <c r="C1160" t="s">
        <v>7011</v>
      </c>
      <c r="D1160" t="s">
        <v>7012</v>
      </c>
      <c r="E1160" s="5" t="s">
        <v>29</v>
      </c>
      <c r="F1160">
        <v>1</v>
      </c>
      <c r="G1160" t="s">
        <v>7013</v>
      </c>
      <c r="H1160" t="s">
        <v>7014</v>
      </c>
      <c r="I1160">
        <v>0.85</v>
      </c>
      <c r="J1160">
        <v>1.1200000000000001</v>
      </c>
      <c r="K1160" s="5">
        <v>44439</v>
      </c>
      <c r="L1160" t="s">
        <v>32</v>
      </c>
      <c r="M1160" t="s">
        <v>473</v>
      </c>
      <c r="N1160" t="s">
        <v>115</v>
      </c>
      <c r="P1160" s="6" t="s">
        <v>135</v>
      </c>
      <c r="Q1160" t="s">
        <v>7015</v>
      </c>
      <c r="R1160" s="6">
        <f ca="1">IFERROR(IF(AND(OR(P1160="Global X Investments Canada Inc",P1160="Fidelity Investments Canada ULC",P1160="3iQ Corp."), ISNUMBER(SEARCH("/U", A1160))), 0, VLOOKUP(A1160,'[1]aum (BBG)'!$A:$D,2,FALSE)),0)</f>
        <v>173314888.00048828</v>
      </c>
      <c r="S1160" s="6">
        <f ca="1">IFERROR(IF(AND(OR(P1160="Global X Investments Canada Inc",P1160="Fidelity Investments Canada ULC",P1160="3iQ Corp."), ISNUMBER(SEARCH("/U", A1160))), 0, VLOOKUP(A1160,'[1]fund_flow (BBG)'!$A:$D,2,FALSE)),0)</f>
        <v>15620.000000000116</v>
      </c>
      <c r="T1160" s="6">
        <f ca="1">IFERROR(IF(AND(OR(P1160="Global X Investments Canada Inc",P1160="Fidelity Investments Canada ULC",P1160="3iQ Corp."), ISNUMBER(SEARCH("/U", A1160))), 0, VLOOKUP(A1160,'[1]fund_flow (BBG)'!$A:$D,4,FALSE)),0)</f>
        <v>652300.00000000978</v>
      </c>
      <c r="U1160" s="6">
        <f ca="1">IFERROR(IF(AND(OR(P1160="Global X Investments Canada Inc",P1160="Fidelity Investments Canada ULC",P1160="3iQ Corp."), ISNUMBER(SEARCH("/U", A1160))), 0, VLOOKUP(A1160,'[1]fund_flow (BBG)'!$E:$F,2,FALSE)),0)</f>
        <v>0</v>
      </c>
      <c r="V1160" s="6">
        <f ca="1">IFERROR(IF(AND(OR(P1160="Global X Investments Canada Inc",P1160="Fidelity Investments Canada ULC",P1160="3iQ Corp."), ISNUMBER(SEARCH("/U", A1160))), 0, VLOOKUP(A1160,'[1]fund_flow (BBG)'!$G:$H,2,FALSE)),0)</f>
        <v>-864.99999999976717</v>
      </c>
      <c r="W1160" s="6">
        <f ca="1">IFERROR(IF(AND(OR(P1160="Global X Investments Canada Inc",P1160="Fidelity Investments Canada ULC",P1160="3iQ Corp."), ISNUMBER(SEARCH("/U", A1160))), 0, VLOOKUP(A1160,'[1]fund_flow (BBG)'!$I:$J,2,FALSE)),0)</f>
        <v>-1303059.9999999949</v>
      </c>
      <c r="X1160" s="6">
        <f ca="1">IFERROR(VLOOKUP(A1160,'[1]num_trades (BBG)'!$A:$C,2,FALSE),0)</f>
        <v>542</v>
      </c>
      <c r="Y1160" s="6">
        <f ca="1">IFERROR(VLOOKUP(A1160,'[1]Turnover (BBG)'!$A:$C,2,FALSE),0)</f>
        <v>5706421.2999999998</v>
      </c>
      <c r="Z1160" s="6" t="str">
        <f>+IFERROR(IFERROR(VLOOKUP(M1160,'[1]Category Mapping'!A:B,2,0),VLOOKUP(N1160,'[1]Category Mapping'!A:B,2,0)),"Other")</f>
        <v>Other</v>
      </c>
      <c r="AA1160" s="7">
        <v>110850221.15707397</v>
      </c>
      <c r="AB1160" s="6"/>
    </row>
    <row r="1161" spans="1:28">
      <c r="A1161" t="s">
        <v>7016</v>
      </c>
      <c r="B1161">
        <v>1160</v>
      </c>
      <c r="C1161" t="s">
        <v>7017</v>
      </c>
      <c r="D1161" t="s">
        <v>7018</v>
      </c>
      <c r="E1161" s="5" t="s">
        <v>29</v>
      </c>
      <c r="F1161">
        <v>1</v>
      </c>
      <c r="G1161" t="s">
        <v>7019</v>
      </c>
      <c r="H1161" t="s">
        <v>7020</v>
      </c>
      <c r="I1161">
        <v>0.15</v>
      </c>
      <c r="J1161">
        <v>0.16</v>
      </c>
      <c r="K1161" s="5">
        <v>44439</v>
      </c>
      <c r="L1161" t="s">
        <v>32</v>
      </c>
      <c r="M1161" t="s">
        <v>2198</v>
      </c>
      <c r="N1161" t="s">
        <v>163</v>
      </c>
      <c r="P1161" s="6" t="s">
        <v>135</v>
      </c>
      <c r="Q1161" t="s">
        <v>7021</v>
      </c>
      <c r="R1161" s="6">
        <f ca="1">IFERROR(IF(AND(OR(P1161="Global X Investments Canada Inc",P1161="Fidelity Investments Canada ULC",P1161="3iQ Corp."), ISNUMBER(SEARCH("/U", A1161))), 0, VLOOKUP(A1161,'[1]aum (BBG)'!$A:$D,2,FALSE)),0)</f>
        <v>29316551.847457886</v>
      </c>
      <c r="S1161" s="6">
        <f ca="1">IFERROR(IF(AND(OR(P1161="Global X Investments Canada Inc",P1161="Fidelity Investments Canada ULC",P1161="3iQ Corp."), ISNUMBER(SEARCH("/U", A1161))), 0, VLOOKUP(A1161,'[1]fund_flow (BBG)'!$A:$D,2,FALSE)),0)</f>
        <v>391679.9999999986</v>
      </c>
      <c r="T1161" s="6">
        <f ca="1">IFERROR(IF(AND(OR(P1161="Global X Investments Canada Inc",P1161="Fidelity Investments Canada ULC",P1161="3iQ Corp."), ISNUMBER(SEARCH("/U", A1161))), 0, VLOOKUP(A1161,'[1]fund_flow (BBG)'!$A:$D,4,FALSE)),0)</f>
        <v>0</v>
      </c>
      <c r="U1161" s="6">
        <f ca="1">IFERROR(IF(AND(OR(P1161="Global X Investments Canada Inc",P1161="Fidelity Investments Canada ULC",P1161="3iQ Corp."), ISNUMBER(SEARCH("/U", A1161))), 0, VLOOKUP(A1161,'[1]fund_flow (BBG)'!$E:$F,2,FALSE)),0)</f>
        <v>0</v>
      </c>
      <c r="V1161" s="6">
        <f ca="1">IFERROR(IF(AND(OR(P1161="Global X Investments Canada Inc",P1161="Fidelity Investments Canada ULC",P1161="3iQ Corp."), ISNUMBER(SEARCH("/U", A1161))), 0, VLOOKUP(A1161,'[1]fund_flow (BBG)'!$G:$H,2,FALSE)),0)</f>
        <v>0</v>
      </c>
      <c r="W1161" s="6">
        <f ca="1">IFERROR(IF(AND(OR(P1161="Global X Investments Canada Inc",P1161="Fidelity Investments Canada ULC",P1161="3iQ Corp."), ISNUMBER(SEARCH("/U", A1161))), 0, VLOOKUP(A1161,'[1]fund_flow (BBG)'!$I:$J,2,FALSE)),0)</f>
        <v>-425.00000000005821</v>
      </c>
      <c r="X1161" s="6">
        <f ca="1">IFERROR(VLOOKUP(A1161,'[1]num_trades (BBG)'!$A:$C,2,FALSE),0)</f>
        <v>25</v>
      </c>
      <c r="Y1161" s="6">
        <f ca="1">IFERROR(VLOOKUP(A1161,'[1]Turnover (BBG)'!$A:$C,2,FALSE),0)</f>
        <v>445094.04</v>
      </c>
      <c r="Z1161" s="6" t="str">
        <f>+IFERROR(IFERROR(VLOOKUP(M1161,'[1]Category Mapping'!A:B,2,0),VLOOKUP(N1161,'[1]Category Mapping'!A:B,2,0)),"Other")</f>
        <v>Other</v>
      </c>
      <c r="AA1161" s="7">
        <v>4479566.3833618164</v>
      </c>
      <c r="AB1161" s="6"/>
    </row>
    <row r="1162" spans="1:28">
      <c r="A1162" t="s">
        <v>7022</v>
      </c>
      <c r="B1162">
        <v>1161</v>
      </c>
      <c r="C1162" t="s">
        <v>7023</v>
      </c>
      <c r="D1162" t="s">
        <v>7024</v>
      </c>
      <c r="E1162" s="5">
        <v>45089</v>
      </c>
      <c r="F1162">
        <v>2</v>
      </c>
      <c r="G1162" t="s">
        <v>7025</v>
      </c>
      <c r="H1162" t="s">
        <v>7026</v>
      </c>
      <c r="I1162">
        <v>0.69</v>
      </c>
      <c r="J1162">
        <v>1.1499999999999999</v>
      </c>
      <c r="K1162" s="5">
        <v>44439</v>
      </c>
      <c r="L1162" t="s">
        <v>32</v>
      </c>
      <c r="M1162" t="s">
        <v>6344</v>
      </c>
      <c r="N1162" t="s">
        <v>6345</v>
      </c>
      <c r="P1162" s="6" t="s">
        <v>4639</v>
      </c>
      <c r="Q1162" t="s">
        <v>7027</v>
      </c>
      <c r="R1162" s="6">
        <f ca="1">IFERROR(IF(AND(OR(P1162="Global X Investments Canada Inc",P1162="Fidelity Investments Canada ULC",P1162="3iQ Corp."), ISNUMBER(SEARCH("/U", A1162))), 0, VLOOKUP(A1162,'[1]aum (BBG)'!$A:$D,2,FALSE)),0)</f>
        <v>0</v>
      </c>
      <c r="S1162" s="6">
        <f ca="1">IFERROR(IF(AND(OR(P1162="Global X Investments Canada Inc",P1162="Fidelity Investments Canada ULC",P1162="3iQ Corp."), ISNUMBER(SEARCH("/U", A1162))), 0, VLOOKUP(A1162,'[1]fund_flow (BBG)'!$A:$D,2,FALSE)),0)</f>
        <v>0</v>
      </c>
      <c r="T1162" s="6">
        <f ca="1">IFERROR(IF(AND(OR(P1162="Global X Investments Canada Inc",P1162="Fidelity Investments Canada ULC",P1162="3iQ Corp."), ISNUMBER(SEARCH("/U", A1162))), 0, VLOOKUP(A1162,'[1]fund_flow (BBG)'!$A:$D,4,FALSE)),0)</f>
        <v>0</v>
      </c>
      <c r="U1162" s="6">
        <f ca="1">IFERROR(IF(AND(OR(P1162="Global X Investments Canada Inc",P1162="Fidelity Investments Canada ULC",P1162="3iQ Corp."), ISNUMBER(SEARCH("/U", A1162))), 0, VLOOKUP(A1162,'[1]fund_flow (BBG)'!$E:$F,2,FALSE)),0)</f>
        <v>0</v>
      </c>
      <c r="V1162" s="6">
        <f ca="1">IFERROR(IF(AND(OR(P1162="Global X Investments Canada Inc",P1162="Fidelity Investments Canada ULC",P1162="3iQ Corp."), ISNUMBER(SEARCH("/U", A1162))), 0, VLOOKUP(A1162,'[1]fund_flow (BBG)'!$G:$H,2,FALSE)),0)</f>
        <v>0</v>
      </c>
      <c r="W1162" s="6">
        <f ca="1">IFERROR(IF(AND(OR(P1162="Global X Investments Canada Inc",P1162="Fidelity Investments Canada ULC",P1162="3iQ Corp."), ISNUMBER(SEARCH("/U", A1162))), 0, VLOOKUP(A1162,'[1]fund_flow (BBG)'!$I:$J,2,FALSE)),0)</f>
        <v>0</v>
      </c>
      <c r="X1162" s="6">
        <f ca="1">IFERROR(VLOOKUP(A1162,'[1]num_trades (BBG)'!$A:$C,2,FALSE),0)</f>
        <v>0</v>
      </c>
      <c r="Y1162" s="6">
        <f ca="1">IFERROR(VLOOKUP(A1162,'[1]Turnover (BBG)'!$A:$C,2,FALSE),0)</f>
        <v>0</v>
      </c>
      <c r="Z1162" s="6" t="str">
        <f>+IFERROR(IFERROR(VLOOKUP(M1162,'[1]Category Mapping'!A:B,2,0),VLOOKUP(N1162,'[1]Category Mapping'!A:B,2,0)),"Other")</f>
        <v>Other</v>
      </c>
      <c r="AA1162" s="7">
        <v>0</v>
      </c>
      <c r="AB1162" s="6"/>
    </row>
    <row r="1163" spans="1:28">
      <c r="A1163" t="s">
        <v>7028</v>
      </c>
      <c r="B1163">
        <v>1162</v>
      </c>
      <c r="C1163" t="s">
        <v>7029</v>
      </c>
      <c r="D1163" t="s">
        <v>7030</v>
      </c>
      <c r="E1163" s="5">
        <v>45089</v>
      </c>
      <c r="F1163">
        <v>2</v>
      </c>
      <c r="G1163" t="s">
        <v>7025</v>
      </c>
      <c r="H1163" t="s">
        <v>7026</v>
      </c>
      <c r="I1163">
        <v>0.69</v>
      </c>
      <c r="J1163">
        <v>1.1499999999999999</v>
      </c>
      <c r="K1163" s="5">
        <v>44439</v>
      </c>
      <c r="L1163" t="s">
        <v>32</v>
      </c>
      <c r="M1163" t="s">
        <v>6344</v>
      </c>
      <c r="N1163" t="s">
        <v>6345</v>
      </c>
      <c r="P1163" s="6" t="s">
        <v>4639</v>
      </c>
      <c r="Q1163" t="s">
        <v>7031</v>
      </c>
      <c r="R1163" s="6">
        <f ca="1">IFERROR(IF(AND(OR(P1163="Global X Investments Canada Inc",P1163="Fidelity Investments Canada ULC",P1163="3iQ Corp."), ISNUMBER(SEARCH("/U", A1163))), 0, VLOOKUP(A1163,'[1]aum (BBG)'!$A:$D,2,FALSE)),0)</f>
        <v>0</v>
      </c>
      <c r="S1163" s="6">
        <f ca="1">IFERROR(IF(AND(OR(P1163="Global X Investments Canada Inc",P1163="Fidelity Investments Canada ULC",P1163="3iQ Corp."), ISNUMBER(SEARCH("/U", A1163))), 0, VLOOKUP(A1163,'[1]fund_flow (BBG)'!$A:$D,2,FALSE)),0)</f>
        <v>0</v>
      </c>
      <c r="T1163" s="6">
        <f ca="1">IFERROR(IF(AND(OR(P1163="Global X Investments Canada Inc",P1163="Fidelity Investments Canada ULC",P1163="3iQ Corp."), ISNUMBER(SEARCH("/U", A1163))), 0, VLOOKUP(A1163,'[1]fund_flow (BBG)'!$A:$D,4,FALSE)),0)</f>
        <v>0</v>
      </c>
      <c r="U1163" s="6">
        <f ca="1">IFERROR(IF(AND(OR(P1163="Global X Investments Canada Inc",P1163="Fidelity Investments Canada ULC",P1163="3iQ Corp."), ISNUMBER(SEARCH("/U", A1163))), 0, VLOOKUP(A1163,'[1]fund_flow (BBG)'!$E:$F,2,FALSE)),0)</f>
        <v>0</v>
      </c>
      <c r="V1163" s="6">
        <f ca="1">IFERROR(IF(AND(OR(P1163="Global X Investments Canada Inc",P1163="Fidelity Investments Canada ULC",P1163="3iQ Corp."), ISNUMBER(SEARCH("/U", A1163))), 0, VLOOKUP(A1163,'[1]fund_flow (BBG)'!$G:$H,2,FALSE)),0)</f>
        <v>0</v>
      </c>
      <c r="W1163" s="6">
        <f ca="1">IFERROR(IF(AND(OR(P1163="Global X Investments Canada Inc",P1163="Fidelity Investments Canada ULC",P1163="3iQ Corp."), ISNUMBER(SEARCH("/U", A1163))), 0, VLOOKUP(A1163,'[1]fund_flow (BBG)'!$I:$J,2,FALSE)),0)</f>
        <v>0</v>
      </c>
      <c r="X1163" s="6">
        <f ca="1">IFERROR(VLOOKUP(A1163,'[1]num_trades (BBG)'!$A:$C,2,FALSE),0)</f>
        <v>0</v>
      </c>
      <c r="Y1163" s="6">
        <f ca="1">IFERROR(VLOOKUP(A1163,'[1]Turnover (BBG)'!$A:$C,2,FALSE),0)</f>
        <v>0</v>
      </c>
      <c r="Z1163" s="6" t="str">
        <f>+IFERROR(IFERROR(VLOOKUP(M1163,'[1]Category Mapping'!A:B,2,0),VLOOKUP(N1163,'[1]Category Mapping'!A:B,2,0)),"Other")</f>
        <v>Other</v>
      </c>
      <c r="AA1163" s="7">
        <v>0</v>
      </c>
      <c r="AB1163" s="6"/>
    </row>
    <row r="1164" spans="1:28">
      <c r="A1164" t="s">
        <v>7032</v>
      </c>
      <c r="B1164">
        <v>1163</v>
      </c>
      <c r="C1164" t="s">
        <v>7033</v>
      </c>
      <c r="D1164" t="s">
        <v>7034</v>
      </c>
      <c r="E1164" s="5" t="s">
        <v>29</v>
      </c>
      <c r="F1164">
        <v>1</v>
      </c>
      <c r="G1164" t="s">
        <v>7035</v>
      </c>
      <c r="H1164" t="s">
        <v>7036</v>
      </c>
      <c r="I1164">
        <v>0.85</v>
      </c>
      <c r="J1164">
        <v>1.08</v>
      </c>
      <c r="K1164" s="5">
        <v>44440</v>
      </c>
      <c r="L1164" t="s">
        <v>32</v>
      </c>
      <c r="M1164" t="s">
        <v>473</v>
      </c>
      <c r="N1164" t="s">
        <v>115</v>
      </c>
      <c r="P1164" s="6" t="s">
        <v>135</v>
      </c>
      <c r="Q1164" t="s">
        <v>7037</v>
      </c>
      <c r="R1164" s="6">
        <f ca="1">IFERROR(IF(AND(OR(P1164="Global X Investments Canada Inc",P1164="Fidelity Investments Canada ULC",P1164="3iQ Corp."), ISNUMBER(SEARCH("/U", A1164))), 0, VLOOKUP(A1164,'[1]aum (BBG)'!$A:$D,2,FALSE)),0)</f>
        <v>2914126.3601690754</v>
      </c>
      <c r="S1164" s="6">
        <f ca="1">IFERROR(IF(AND(OR(P1164="Global X Investments Canada Inc",P1164="Fidelity Investments Canada ULC",P1164="3iQ Corp."), ISNUMBER(SEARCH("/U", A1164))), 0, VLOOKUP(A1164,'[1]fund_flow (BBG)'!$A:$D,2,FALSE)),0)</f>
        <v>0</v>
      </c>
      <c r="T1164" s="6">
        <f ca="1">IFERROR(IF(AND(OR(P1164="Global X Investments Canada Inc",P1164="Fidelity Investments Canada ULC",P1164="3iQ Corp."), ISNUMBER(SEARCH("/U", A1164))), 0, VLOOKUP(A1164,'[1]fund_flow (BBG)'!$A:$D,4,FALSE)),0)</f>
        <v>0</v>
      </c>
      <c r="U1164" s="6">
        <f ca="1">IFERROR(IF(AND(OR(P1164="Global X Investments Canada Inc",P1164="Fidelity Investments Canada ULC",P1164="3iQ Corp."), ISNUMBER(SEARCH("/U", A1164))), 0, VLOOKUP(A1164,'[1]fund_flow (BBG)'!$E:$F,2,FALSE)),0)</f>
        <v>0</v>
      </c>
      <c r="V1164" s="6">
        <f ca="1">IFERROR(IF(AND(OR(P1164="Global X Investments Canada Inc",P1164="Fidelity Investments Canada ULC",P1164="3iQ Corp."), ISNUMBER(SEARCH("/U", A1164))), 0, VLOOKUP(A1164,'[1]fund_flow (BBG)'!$G:$H,2,FALSE)),0)</f>
        <v>0</v>
      </c>
      <c r="W1164" s="6">
        <f ca="1">IFERROR(IF(AND(OR(P1164="Global X Investments Canada Inc",P1164="Fidelity Investments Canada ULC",P1164="3iQ Corp."), ISNUMBER(SEARCH("/U", A1164))), 0, VLOOKUP(A1164,'[1]fund_flow (BBG)'!$I:$J,2,FALSE)),0)</f>
        <v>0</v>
      </c>
      <c r="X1164" s="6">
        <f ca="1">IFERROR(VLOOKUP(A1164,'[1]num_trades (BBG)'!$A:$C,2,FALSE),0)</f>
        <v>72</v>
      </c>
      <c r="Y1164" s="6">
        <f ca="1">IFERROR(VLOOKUP(A1164,'[1]Turnover (BBG)'!$A:$C,2,FALSE),0)</f>
        <v>426918.8</v>
      </c>
      <c r="Z1164" s="6" t="str">
        <f>+IFERROR(IFERROR(VLOOKUP(M1164,'[1]Category Mapping'!A:B,2,0),VLOOKUP(N1164,'[1]Category Mapping'!A:B,2,0)),"Other")</f>
        <v>Other</v>
      </c>
      <c r="AA1164" s="7">
        <v>1410471.8616313222</v>
      </c>
      <c r="AB1164" s="6"/>
    </row>
    <row r="1165" spans="1:28">
      <c r="A1165" t="s">
        <v>7038</v>
      </c>
      <c r="B1165">
        <v>1164</v>
      </c>
      <c r="C1165" t="s">
        <v>7039</v>
      </c>
      <c r="D1165" t="s">
        <v>7040</v>
      </c>
      <c r="E1165" s="5" t="s">
        <v>29</v>
      </c>
      <c r="F1165">
        <v>1</v>
      </c>
      <c r="G1165" t="s">
        <v>7041</v>
      </c>
      <c r="H1165" t="s">
        <v>7042</v>
      </c>
      <c r="I1165">
        <v>1.1499999999999999</v>
      </c>
      <c r="J1165">
        <v>1.64</v>
      </c>
      <c r="K1165" s="5">
        <v>44441</v>
      </c>
      <c r="L1165" t="s">
        <v>230</v>
      </c>
      <c r="M1165" t="s">
        <v>231</v>
      </c>
      <c r="N1165" t="s">
        <v>232</v>
      </c>
      <c r="P1165" s="6" t="s">
        <v>233</v>
      </c>
      <c r="Q1165" t="s">
        <v>7043</v>
      </c>
      <c r="R1165" s="6">
        <f ca="1">IFERROR(IF(AND(OR(P1165="Global X Investments Canada Inc",P1165="Fidelity Investments Canada ULC",P1165="3iQ Corp."), ISNUMBER(SEARCH("/U", A1165))), 0, VLOOKUP(A1165,'[1]aum (BBG)'!$A:$D,2,FALSE)),0)</f>
        <v>0</v>
      </c>
      <c r="S1165" s="6">
        <f ca="1">IFERROR(IF(AND(OR(P1165="Global X Investments Canada Inc",P1165="Fidelity Investments Canada ULC",P1165="3iQ Corp."), ISNUMBER(SEARCH("/U", A1165))), 0, VLOOKUP(A1165,'[1]fund_flow (BBG)'!$A:$D,2,FALSE)),0)</f>
        <v>0</v>
      </c>
      <c r="T1165" s="6">
        <f ca="1">IFERROR(IF(AND(OR(P1165="Global X Investments Canada Inc",P1165="Fidelity Investments Canada ULC",P1165="3iQ Corp."), ISNUMBER(SEARCH("/U", A1165))), 0, VLOOKUP(A1165,'[1]fund_flow (BBG)'!$A:$D,4,FALSE)),0)</f>
        <v>0</v>
      </c>
      <c r="U1165" s="6">
        <f ca="1">IFERROR(IF(AND(OR(P1165="Global X Investments Canada Inc",P1165="Fidelity Investments Canada ULC",P1165="3iQ Corp."), ISNUMBER(SEARCH("/U", A1165))), 0, VLOOKUP(A1165,'[1]fund_flow (BBG)'!$E:$F,2,FALSE)),0)</f>
        <v>0</v>
      </c>
      <c r="V1165" s="6">
        <f ca="1">IFERROR(IF(AND(OR(P1165="Global X Investments Canada Inc",P1165="Fidelity Investments Canada ULC",P1165="3iQ Corp."), ISNUMBER(SEARCH("/U", A1165))), 0, VLOOKUP(A1165,'[1]fund_flow (BBG)'!$G:$H,2,FALSE)),0)</f>
        <v>0</v>
      </c>
      <c r="W1165" s="6">
        <f ca="1">IFERROR(IF(AND(OR(P1165="Global X Investments Canada Inc",P1165="Fidelity Investments Canada ULC",P1165="3iQ Corp."), ISNUMBER(SEARCH("/U", A1165))), 0, VLOOKUP(A1165,'[1]fund_flow (BBG)'!$I:$J,2,FALSE)),0)</f>
        <v>0</v>
      </c>
      <c r="X1165" s="6">
        <f ca="1">IFERROR(VLOOKUP(A1165,'[1]num_trades (BBG)'!$A:$C,2,FALSE),0)</f>
        <v>0</v>
      </c>
      <c r="Y1165" s="6">
        <f ca="1">IFERROR(VLOOKUP(A1165,'[1]Turnover (BBG)'!$A:$C,2,FALSE),0)</f>
        <v>0</v>
      </c>
      <c r="Z1165" s="6" t="str">
        <f>+IFERROR(IFERROR(VLOOKUP(M1165,'[1]Category Mapping'!A:B,2,0),VLOOKUP(N1165,'[1]Category Mapping'!A:B,2,0)),"Other")</f>
        <v>Other</v>
      </c>
      <c r="AA1165" s="7">
        <v>3530270.2331542969</v>
      </c>
      <c r="AB1165" s="6"/>
    </row>
    <row r="1166" spans="1:28">
      <c r="A1166" t="s">
        <v>7044</v>
      </c>
      <c r="B1166">
        <v>1165</v>
      </c>
      <c r="C1166" t="s">
        <v>7045</v>
      </c>
      <c r="D1166" t="s">
        <v>7046</v>
      </c>
      <c r="E1166" s="5" t="s">
        <v>29</v>
      </c>
      <c r="F1166">
        <v>1</v>
      </c>
      <c r="G1166" t="s">
        <v>7047</v>
      </c>
      <c r="H1166" t="s">
        <v>7048</v>
      </c>
      <c r="I1166">
        <v>1.1499999999999999</v>
      </c>
      <c r="J1166">
        <v>1.65</v>
      </c>
      <c r="K1166" s="5">
        <v>44441</v>
      </c>
      <c r="L1166" t="s">
        <v>230</v>
      </c>
      <c r="M1166" t="s">
        <v>240</v>
      </c>
      <c r="N1166" t="s">
        <v>232</v>
      </c>
      <c r="P1166" s="6" t="s">
        <v>233</v>
      </c>
      <c r="Q1166" t="s">
        <v>7049</v>
      </c>
      <c r="R1166" s="6">
        <f ca="1">IFERROR(IF(AND(OR(P1166="Global X Investments Canada Inc",P1166="Fidelity Investments Canada ULC",P1166="3iQ Corp."), ISNUMBER(SEARCH("/U", A1166))), 0, VLOOKUP(A1166,'[1]aum (BBG)'!$A:$D,2,FALSE)),0)</f>
        <v>0</v>
      </c>
      <c r="S1166" s="6">
        <f ca="1">IFERROR(IF(AND(OR(P1166="Global X Investments Canada Inc",P1166="Fidelity Investments Canada ULC",P1166="3iQ Corp."), ISNUMBER(SEARCH("/U", A1166))), 0, VLOOKUP(A1166,'[1]fund_flow (BBG)'!$A:$D,2,FALSE)),0)</f>
        <v>0</v>
      </c>
      <c r="T1166" s="6">
        <f ca="1">IFERROR(IF(AND(OR(P1166="Global X Investments Canada Inc",P1166="Fidelity Investments Canada ULC",P1166="3iQ Corp."), ISNUMBER(SEARCH("/U", A1166))), 0, VLOOKUP(A1166,'[1]fund_flow (BBG)'!$A:$D,4,FALSE)),0)</f>
        <v>0</v>
      </c>
      <c r="U1166" s="6">
        <f ca="1">IFERROR(IF(AND(OR(P1166="Global X Investments Canada Inc",P1166="Fidelity Investments Canada ULC",P1166="3iQ Corp."), ISNUMBER(SEARCH("/U", A1166))), 0, VLOOKUP(A1166,'[1]fund_flow (BBG)'!$E:$F,2,FALSE)),0)</f>
        <v>0</v>
      </c>
      <c r="V1166" s="6">
        <f ca="1">IFERROR(IF(AND(OR(P1166="Global X Investments Canada Inc",P1166="Fidelity Investments Canada ULC",P1166="3iQ Corp."), ISNUMBER(SEARCH("/U", A1166))), 0, VLOOKUP(A1166,'[1]fund_flow (BBG)'!$G:$H,2,FALSE)),0)</f>
        <v>0</v>
      </c>
      <c r="W1166" s="6">
        <f ca="1">IFERROR(IF(AND(OR(P1166="Global X Investments Canada Inc",P1166="Fidelity Investments Canada ULC",P1166="3iQ Corp."), ISNUMBER(SEARCH("/U", A1166))), 0, VLOOKUP(A1166,'[1]fund_flow (BBG)'!$I:$J,2,FALSE)),0)</f>
        <v>0</v>
      </c>
      <c r="X1166" s="6">
        <f ca="1">IFERROR(VLOOKUP(A1166,'[1]num_trades (BBG)'!$A:$C,2,FALSE),0)</f>
        <v>0</v>
      </c>
      <c r="Y1166" s="6">
        <f ca="1">IFERROR(VLOOKUP(A1166,'[1]Turnover (BBG)'!$A:$C,2,FALSE),0)</f>
        <v>0</v>
      </c>
      <c r="Z1166" s="6" t="str">
        <f>+IFERROR(IFERROR(VLOOKUP(M1166,'[1]Category Mapping'!A:B,2,0),VLOOKUP(N1166,'[1]Category Mapping'!A:B,2,0)),"Other")</f>
        <v>Other</v>
      </c>
      <c r="AA1166" s="7">
        <v>1053535.327911377</v>
      </c>
      <c r="AB1166" s="6"/>
    </row>
    <row r="1167" spans="1:28">
      <c r="A1167" t="s">
        <v>7050</v>
      </c>
      <c r="B1167">
        <v>1166</v>
      </c>
      <c r="C1167" t="s">
        <v>7051</v>
      </c>
      <c r="D1167" t="s">
        <v>7052</v>
      </c>
      <c r="E1167" s="5" t="s">
        <v>29</v>
      </c>
      <c r="F1167">
        <v>1</v>
      </c>
      <c r="G1167" t="s">
        <v>7053</v>
      </c>
      <c r="H1167" t="s">
        <v>7054</v>
      </c>
      <c r="I1167">
        <v>0.22</v>
      </c>
      <c r="J1167">
        <v>0.3</v>
      </c>
      <c r="K1167" s="5">
        <v>44455</v>
      </c>
      <c r="L1167" t="s">
        <v>32</v>
      </c>
      <c r="M1167" t="s">
        <v>473</v>
      </c>
      <c r="N1167" t="s">
        <v>34</v>
      </c>
      <c r="P1167" s="6" t="s">
        <v>4384</v>
      </c>
      <c r="Q1167" t="s">
        <v>7055</v>
      </c>
      <c r="R1167" s="6">
        <f ca="1">IFERROR(IF(AND(OR(P1167="Global X Investments Canada Inc",P1167="Fidelity Investments Canada ULC",P1167="3iQ Corp."), ISNUMBER(SEARCH("/U", A1167))), 0, VLOOKUP(A1167,'[1]aum (BBG)'!$A:$D,2,FALSE)),0)</f>
        <v>188868046.1769104</v>
      </c>
      <c r="S1167" s="6">
        <f ca="1">IFERROR(IF(AND(OR(P1167="Global X Investments Canada Inc",P1167="Fidelity Investments Canada ULC",P1167="3iQ Corp."), ISNUMBER(SEARCH("/U", A1167))), 0, VLOOKUP(A1167,'[1]fund_flow (BBG)'!$A:$D,2,FALSE)),0)</f>
        <v>0</v>
      </c>
      <c r="T1167" s="6">
        <f ca="1">IFERROR(IF(AND(OR(P1167="Global X Investments Canada Inc",P1167="Fidelity Investments Canada ULC",P1167="3iQ Corp."), ISNUMBER(SEARCH("/U", A1167))), 0, VLOOKUP(A1167,'[1]fund_flow (BBG)'!$A:$D,4,FALSE)),0)</f>
        <v>1270979.9999999953</v>
      </c>
      <c r="U1167" s="6">
        <f ca="1">IFERROR(IF(AND(OR(P1167="Global X Investments Canada Inc",P1167="Fidelity Investments Canada ULC",P1167="3iQ Corp."), ISNUMBER(SEARCH("/U", A1167))), 0, VLOOKUP(A1167,'[1]fund_flow (BBG)'!$E:$F,2,FALSE)),0)</f>
        <v>630247.49999998661</v>
      </c>
      <c r="V1167" s="6">
        <f ca="1">IFERROR(IF(AND(OR(P1167="Global X Investments Canada Inc",P1167="Fidelity Investments Canada ULC",P1167="3iQ Corp."), ISNUMBER(SEARCH("/U", A1167))), 0, VLOOKUP(A1167,'[1]fund_flow (BBG)'!$G:$H,2,FALSE)),0)</f>
        <v>0</v>
      </c>
      <c r="W1167" s="6">
        <f ca="1">IFERROR(IF(AND(OR(P1167="Global X Investments Canada Inc",P1167="Fidelity Investments Canada ULC",P1167="3iQ Corp."), ISNUMBER(SEARCH("/U", A1167))), 0, VLOOKUP(A1167,'[1]fund_flow (BBG)'!$I:$J,2,FALSE)),0)</f>
        <v>1901227.4999999818</v>
      </c>
      <c r="X1167" s="6">
        <f ca="1">IFERROR(VLOOKUP(A1167,'[1]num_trades (BBG)'!$A:$C,2,FALSE),0)</f>
        <v>265</v>
      </c>
      <c r="Y1167" s="6">
        <f ca="1">IFERROR(VLOOKUP(A1167,'[1]Turnover (BBG)'!$A:$C,2,FALSE),0)</f>
        <v>2262793.73</v>
      </c>
      <c r="Z1167" s="6" t="str">
        <f>+IFERROR(IFERROR(VLOOKUP(M1167,'[1]Category Mapping'!A:B,2,0),VLOOKUP(N1167,'[1]Category Mapping'!A:B,2,0)),"Other")</f>
        <v>Equity Essential</v>
      </c>
      <c r="AA1167" s="7">
        <v>76123763.677597046</v>
      </c>
      <c r="AB1167" s="6"/>
    </row>
    <row r="1168" spans="1:28">
      <c r="A1168" t="s">
        <v>7056</v>
      </c>
      <c r="B1168">
        <v>1167</v>
      </c>
      <c r="C1168" t="s">
        <v>7057</v>
      </c>
      <c r="D1168" t="s">
        <v>7058</v>
      </c>
      <c r="E1168" s="5" t="s">
        <v>29</v>
      </c>
      <c r="F1168">
        <v>1</v>
      </c>
      <c r="G1168" t="s">
        <v>7059</v>
      </c>
      <c r="H1168" t="s">
        <v>7060</v>
      </c>
      <c r="I1168">
        <v>0.19</v>
      </c>
      <c r="J1168">
        <v>0.22</v>
      </c>
      <c r="K1168" s="5">
        <v>44455</v>
      </c>
      <c r="L1168" t="s">
        <v>32</v>
      </c>
      <c r="M1168" t="s">
        <v>609</v>
      </c>
      <c r="N1168" t="s">
        <v>7061</v>
      </c>
      <c r="P1168" s="6" t="s">
        <v>4384</v>
      </c>
      <c r="Q1168" t="s">
        <v>7062</v>
      </c>
      <c r="R1168" s="6">
        <f ca="1">IFERROR(IF(AND(OR(P1168="Global X Investments Canada Inc",P1168="Fidelity Investments Canada ULC",P1168="3iQ Corp."), ISNUMBER(SEARCH("/U", A1168))), 0, VLOOKUP(A1168,'[1]aum (BBG)'!$A:$D,2,FALSE)),0)</f>
        <v>663986086.13967896</v>
      </c>
      <c r="S1168" s="6">
        <f ca="1">IFERROR(IF(AND(OR(P1168="Global X Investments Canada Inc",P1168="Fidelity Investments Canada ULC",P1168="3iQ Corp."), ISNUMBER(SEARCH("/U", A1168))), 0, VLOOKUP(A1168,'[1]fund_flow (BBG)'!$A:$D,2,FALSE)),0)</f>
        <v>8775500</v>
      </c>
      <c r="T1168" s="6">
        <f ca="1">IFERROR(IF(AND(OR(P1168="Global X Investments Canada Inc",P1168="Fidelity Investments Canada ULC",P1168="3iQ Corp."), ISNUMBER(SEARCH("/U", A1168))), 0, VLOOKUP(A1168,'[1]fund_flow (BBG)'!$A:$D,4,FALSE)),0)</f>
        <v>439724.99999997497</v>
      </c>
      <c r="U1168" s="6">
        <f ca="1">IFERROR(IF(AND(OR(P1168="Global X Investments Canada Inc",P1168="Fidelity Investments Canada ULC",P1168="3iQ Corp."), ISNUMBER(SEARCH("/U", A1168))), 0, VLOOKUP(A1168,'[1]fund_flow (BBG)'!$E:$F,2,FALSE)),0)</f>
        <v>13609162.499999976</v>
      </c>
      <c r="V1168" s="6">
        <f ca="1">IFERROR(IF(AND(OR(P1168="Global X Investments Canada Inc",P1168="Fidelity Investments Canada ULC",P1168="3iQ Corp."), ISNUMBER(SEARCH("/U", A1168))), 0, VLOOKUP(A1168,'[1]fund_flow (BBG)'!$G:$H,2,FALSE)),0)</f>
        <v>0</v>
      </c>
      <c r="W1168" s="6">
        <f ca="1">IFERROR(IF(AND(OR(P1168="Global X Investments Canada Inc",P1168="Fidelity Investments Canada ULC",P1168="3iQ Corp."), ISNUMBER(SEARCH("/U", A1168))), 0, VLOOKUP(A1168,'[1]fund_flow (BBG)'!$I:$J,2,FALSE)),0)</f>
        <v>36898577.499999896</v>
      </c>
      <c r="X1168" s="6">
        <f ca="1">IFERROR(VLOOKUP(A1168,'[1]num_trades (BBG)'!$A:$C,2,FALSE),0)</f>
        <v>229</v>
      </c>
      <c r="Y1168" s="6">
        <f ca="1">IFERROR(VLOOKUP(A1168,'[1]Turnover (BBG)'!$A:$C,2,FALSE),0)</f>
        <v>8685169.6999999993</v>
      </c>
      <c r="Z1168" s="6" t="str">
        <f>+IFERROR(IFERROR(VLOOKUP(M1168,'[1]Category Mapping'!A:B,2,0),VLOOKUP(N1168,'[1]Category Mapping'!A:B,2,0)),"Other")</f>
        <v>Other</v>
      </c>
      <c r="AA1168" s="7">
        <v>470597247.21908569</v>
      </c>
      <c r="AB1168" s="6"/>
    </row>
    <row r="1169" spans="1:28">
      <c r="A1169" t="s">
        <v>7063</v>
      </c>
      <c r="B1169">
        <v>1168</v>
      </c>
      <c r="C1169" t="s">
        <v>7064</v>
      </c>
      <c r="D1169" t="s">
        <v>7065</v>
      </c>
      <c r="E1169" s="9">
        <v>45343</v>
      </c>
      <c r="F1169">
        <v>1</v>
      </c>
      <c r="G1169" t="s">
        <v>7066</v>
      </c>
      <c r="H1169" t="s">
        <v>7067</v>
      </c>
      <c r="I1169">
        <v>0.55000000000000004</v>
      </c>
      <c r="J1169">
        <v>0.64</v>
      </c>
      <c r="K1169" s="5">
        <v>44460</v>
      </c>
      <c r="L1169" t="s">
        <v>32</v>
      </c>
      <c r="M1169" t="s">
        <v>1307</v>
      </c>
      <c r="N1169" t="s">
        <v>610</v>
      </c>
      <c r="P1169" s="6" t="s">
        <v>233</v>
      </c>
      <c r="Q1169" t="s">
        <v>7068</v>
      </c>
      <c r="R1169" s="6">
        <f ca="1">IFERROR(IF(AND(OR(P1169="Global X Investments Canada Inc",P1169="Fidelity Investments Canada ULC",P1169="3iQ Corp."), ISNUMBER(SEARCH("/U", A1169))), 0, VLOOKUP(A1169,'[1]aum (BBG)'!$A:$D,2,FALSE)),0)</f>
        <v>0</v>
      </c>
      <c r="S1169" s="6">
        <f ca="1">IFERROR(IF(AND(OR(P1169="Global X Investments Canada Inc",P1169="Fidelity Investments Canada ULC",P1169="3iQ Corp."), ISNUMBER(SEARCH("/U", A1169))), 0, VLOOKUP(A1169,'[1]fund_flow (BBG)'!$A:$D,2,FALSE)),0)</f>
        <v>0</v>
      </c>
      <c r="T1169" s="6">
        <f ca="1">IFERROR(IF(AND(OR(P1169="Global X Investments Canada Inc",P1169="Fidelity Investments Canada ULC",P1169="3iQ Corp."), ISNUMBER(SEARCH("/U", A1169))), 0, VLOOKUP(A1169,'[1]fund_flow (BBG)'!$A:$D,4,FALSE)),0)</f>
        <v>0</v>
      </c>
      <c r="U1169" s="6">
        <f ca="1">IFERROR(IF(AND(OR(P1169="Global X Investments Canada Inc",P1169="Fidelity Investments Canada ULC",P1169="3iQ Corp."), ISNUMBER(SEARCH("/U", A1169))), 0, VLOOKUP(A1169,'[1]fund_flow (BBG)'!$E:$F,2,FALSE)),0)</f>
        <v>0</v>
      </c>
      <c r="V1169" s="6">
        <f ca="1">IFERROR(IF(AND(OR(P1169="Global X Investments Canada Inc",P1169="Fidelity Investments Canada ULC",P1169="3iQ Corp."), ISNUMBER(SEARCH("/U", A1169))), 0, VLOOKUP(A1169,'[1]fund_flow (BBG)'!$G:$H,2,FALSE)),0)</f>
        <v>0</v>
      </c>
      <c r="W1169" s="6">
        <f ca="1">IFERROR(IF(AND(OR(P1169="Global X Investments Canada Inc",P1169="Fidelity Investments Canada ULC",P1169="3iQ Corp."), ISNUMBER(SEARCH("/U", A1169))), 0, VLOOKUP(A1169,'[1]fund_flow (BBG)'!$I:$J,2,FALSE)),0)</f>
        <v>0</v>
      </c>
      <c r="X1169" s="6">
        <f ca="1">IFERROR(VLOOKUP(A1169,'[1]num_trades (BBG)'!$A:$C,2,FALSE),0)</f>
        <v>0</v>
      </c>
      <c r="Y1169" s="6">
        <f ca="1">IFERROR(VLOOKUP(A1169,'[1]Turnover (BBG)'!$A:$C,2,FALSE),0)</f>
        <v>0</v>
      </c>
      <c r="Z1169" s="6" t="str">
        <f>+IFERROR(IFERROR(VLOOKUP(M1169,'[1]Category Mapping'!A:B,2,0),VLOOKUP(N1169,'[1]Category Mapping'!A:B,2,0)),"Other")</f>
        <v>Other</v>
      </c>
      <c r="AA1169" s="7">
        <v>0</v>
      </c>
      <c r="AB1169" s="6"/>
    </row>
    <row r="1170" spans="1:28">
      <c r="A1170" t="s">
        <v>7069</v>
      </c>
      <c r="B1170">
        <v>1169</v>
      </c>
      <c r="C1170" t="s">
        <v>7070</v>
      </c>
      <c r="D1170" t="s">
        <v>7071</v>
      </c>
      <c r="E1170" s="5" t="s">
        <v>29</v>
      </c>
      <c r="F1170">
        <v>1</v>
      </c>
      <c r="G1170" t="s">
        <v>7072</v>
      </c>
      <c r="H1170">
        <v>554565101</v>
      </c>
      <c r="I1170">
        <v>0.5</v>
      </c>
      <c r="J1170">
        <v>0.52</v>
      </c>
      <c r="K1170" s="5">
        <v>44462</v>
      </c>
      <c r="L1170" t="s">
        <v>32</v>
      </c>
      <c r="M1170" t="s">
        <v>1307</v>
      </c>
      <c r="N1170" t="s">
        <v>879</v>
      </c>
      <c r="P1170" s="6" t="s">
        <v>2601</v>
      </c>
      <c r="Q1170" t="s">
        <v>7073</v>
      </c>
      <c r="R1170" s="6">
        <f ca="1">IFERROR(IF(AND(OR(P1170="Global X Investments Canada Inc",P1170="Fidelity Investments Canada ULC",P1170="3iQ Corp."), ISNUMBER(SEARCH("/U", A1170))), 0, VLOOKUP(A1170,'[1]aum (BBG)'!$A:$D,2,FALSE)),0)</f>
        <v>194809014.12963867</v>
      </c>
      <c r="S1170" s="6">
        <f ca="1">IFERROR(IF(AND(OR(P1170="Global X Investments Canada Inc",P1170="Fidelity Investments Canada ULC",P1170="3iQ Corp."), ISNUMBER(SEARCH("/U", A1170))), 0, VLOOKUP(A1170,'[1]fund_flow (BBG)'!$A:$D,2,FALSE)),0)</f>
        <v>0</v>
      </c>
      <c r="T1170" s="6">
        <f ca="1">IFERROR(IF(AND(OR(P1170="Global X Investments Canada Inc",P1170="Fidelity Investments Canada ULC",P1170="3iQ Corp."), ISNUMBER(SEARCH("/U", A1170))), 0, VLOOKUP(A1170,'[1]fund_flow (BBG)'!$A:$D,4,FALSE)),0)</f>
        <v>0</v>
      </c>
      <c r="U1170" s="6">
        <f ca="1">IFERROR(IF(AND(OR(P1170="Global X Investments Canada Inc",P1170="Fidelity Investments Canada ULC",P1170="3iQ Corp."), ISNUMBER(SEARCH("/U", A1170))), 0, VLOOKUP(A1170,'[1]fund_flow (BBG)'!$E:$F,2,FALSE)),0)</f>
        <v>879018.00599998131</v>
      </c>
      <c r="V1170" s="6">
        <f ca="1">IFERROR(IF(AND(OR(P1170="Global X Investments Canada Inc",P1170="Fidelity Investments Canada ULC",P1170="3iQ Corp."), ISNUMBER(SEARCH("/U", A1170))), 0, VLOOKUP(A1170,'[1]fund_flow (BBG)'!$G:$H,2,FALSE)),0)</f>
        <v>0</v>
      </c>
      <c r="W1170" s="6">
        <f ca="1">IFERROR(IF(AND(OR(P1170="Global X Investments Canada Inc",P1170="Fidelity Investments Canada ULC",P1170="3iQ Corp."), ISNUMBER(SEARCH("/U", A1170))), 0, VLOOKUP(A1170,'[1]fund_flow (BBG)'!$I:$J,2,FALSE)),0)</f>
        <v>879018.00599998131</v>
      </c>
      <c r="X1170" s="6">
        <f ca="1">IFERROR(VLOOKUP(A1170,'[1]num_trades (BBG)'!$A:$C,2,FALSE),0)</f>
        <v>38</v>
      </c>
      <c r="Y1170" s="6">
        <f ca="1">IFERROR(VLOOKUP(A1170,'[1]Turnover (BBG)'!$A:$C,2,FALSE),0)</f>
        <v>122494.46</v>
      </c>
      <c r="Z1170" s="6" t="str">
        <f>+IFERROR(IFERROR(VLOOKUP(M1170,'[1]Category Mapping'!A:B,2,0),VLOOKUP(N1170,'[1]Category Mapping'!A:B,2,0)),"Other")</f>
        <v>Other</v>
      </c>
      <c r="AA1170" s="7">
        <v>188778330.23071289</v>
      </c>
      <c r="AB1170" s="6"/>
    </row>
    <row r="1171" spans="1:28">
      <c r="A1171" t="s">
        <v>7074</v>
      </c>
      <c r="B1171">
        <v>1170</v>
      </c>
      <c r="C1171" t="s">
        <v>7075</v>
      </c>
      <c r="D1171" t="s">
        <v>7076</v>
      </c>
      <c r="E1171" s="5" t="s">
        <v>29</v>
      </c>
      <c r="F1171">
        <v>1</v>
      </c>
      <c r="G1171" t="s">
        <v>7077</v>
      </c>
      <c r="H1171" t="s">
        <v>7078</v>
      </c>
      <c r="I1171">
        <v>0.85</v>
      </c>
      <c r="J1171">
        <v>1.02</v>
      </c>
      <c r="K1171" s="5">
        <v>44468</v>
      </c>
      <c r="L1171" t="s">
        <v>32</v>
      </c>
      <c r="M1171" t="s">
        <v>659</v>
      </c>
      <c r="N1171" t="s">
        <v>4734</v>
      </c>
      <c r="P1171" s="6" t="s">
        <v>522</v>
      </c>
      <c r="Q1171" t="s">
        <v>7079</v>
      </c>
      <c r="R1171" s="6">
        <f ca="1">IFERROR(IF(AND(OR(P1171="Global X Investments Canada Inc",P1171="Fidelity Investments Canada ULC",P1171="3iQ Corp."), ISNUMBER(SEARCH("/U", A1171))), 0, VLOOKUP(A1171,'[1]aum (BBG)'!$A:$D,2,FALSE)),0)</f>
        <v>283753228.28292847</v>
      </c>
      <c r="S1171" s="6">
        <f ca="1">IFERROR(IF(AND(OR(P1171="Global X Investments Canada Inc",P1171="Fidelity Investments Canada ULC",P1171="3iQ Corp."), ISNUMBER(SEARCH("/U", A1171))), 0, VLOOKUP(A1171,'[1]fund_flow (BBG)'!$A:$D,2,FALSE)),0)</f>
        <v>1440371.4862500206</v>
      </c>
      <c r="T1171" s="6">
        <f ca="1">IFERROR(IF(AND(OR(P1171="Global X Investments Canada Inc",P1171="Fidelity Investments Canada ULC",P1171="3iQ Corp."), ISNUMBER(SEARCH("/U", A1171))), 0, VLOOKUP(A1171,'[1]fund_flow (BBG)'!$A:$D,4,FALSE)),0)</f>
        <v>1445046.2982499865</v>
      </c>
      <c r="U1171" s="6">
        <f ca="1">IFERROR(IF(AND(OR(P1171="Global X Investments Canada Inc",P1171="Fidelity Investments Canada ULC",P1171="3iQ Corp."), ISNUMBER(SEARCH("/U", A1171))), 0, VLOOKUP(A1171,'[1]fund_flow (BBG)'!$E:$F,2,FALSE)),0)</f>
        <v>3866640.9019999858</v>
      </c>
      <c r="V1171" s="6">
        <f ca="1">IFERROR(IF(AND(OR(P1171="Global X Investments Canada Inc",P1171="Fidelity Investments Canada ULC",P1171="3iQ Corp."), ISNUMBER(SEARCH("/U", A1171))), 0, VLOOKUP(A1171,'[1]fund_flow (BBG)'!$G:$H,2,FALSE)),0)</f>
        <v>1645543.6587500165</v>
      </c>
      <c r="W1171" s="6">
        <f ca="1">IFERROR(IF(AND(OR(P1171="Global X Investments Canada Inc",P1171="Fidelity Investments Canada ULC",P1171="3iQ Corp."), ISNUMBER(SEARCH("/U", A1171))), 0, VLOOKUP(A1171,'[1]fund_flow (BBG)'!$I:$J,2,FALSE)),0)</f>
        <v>10324922.786750002</v>
      </c>
      <c r="X1171" s="6">
        <f ca="1">IFERROR(VLOOKUP(A1171,'[1]num_trades (BBG)'!$A:$C,2,FALSE),0)</f>
        <v>548</v>
      </c>
      <c r="Y1171" s="6">
        <f ca="1">IFERROR(VLOOKUP(A1171,'[1]Turnover (BBG)'!$A:$C,2,FALSE),0)</f>
        <v>3544887.9</v>
      </c>
      <c r="Z1171" s="6" t="str">
        <f>+IFERROR(IFERROR(VLOOKUP(M1171,'[1]Category Mapping'!A:B,2,0),VLOOKUP(N1171,'[1]Category Mapping'!A:B,2,0)),"Other")</f>
        <v>Other</v>
      </c>
      <c r="AA1171" s="7">
        <v>192004739.62783813</v>
      </c>
      <c r="AB1171" s="6"/>
    </row>
    <row r="1172" spans="1:28">
      <c r="A1172" t="s">
        <v>7080</v>
      </c>
      <c r="B1172">
        <v>1171</v>
      </c>
      <c r="C1172" t="s">
        <v>7081</v>
      </c>
      <c r="D1172" t="s">
        <v>7082</v>
      </c>
      <c r="E1172" s="5" t="s">
        <v>29</v>
      </c>
      <c r="F1172">
        <v>1</v>
      </c>
      <c r="G1172" t="s">
        <v>7083</v>
      </c>
      <c r="H1172">
        <v>300534203</v>
      </c>
      <c r="I1172">
        <v>0</v>
      </c>
      <c r="J1172">
        <v>1.71</v>
      </c>
      <c r="K1172" s="5">
        <v>44468</v>
      </c>
      <c r="L1172" t="s">
        <v>32</v>
      </c>
      <c r="M1172" t="s">
        <v>6344</v>
      </c>
      <c r="N1172" t="s">
        <v>7084</v>
      </c>
      <c r="P1172" s="6" t="s">
        <v>3343</v>
      </c>
      <c r="Q1172" t="s">
        <v>7085</v>
      </c>
      <c r="R1172" s="6">
        <f ca="1">IFERROR(IF(AND(OR(P1172="Global X Investments Canada Inc",P1172="Fidelity Investments Canada ULC",P1172="3iQ Corp."), ISNUMBER(SEARCH("/U", A1172))), 0, VLOOKUP(A1172,'[1]aum (BBG)'!$A:$D,2,FALSE)),0)</f>
        <v>60297999.024009697</v>
      </c>
      <c r="S1172" s="6">
        <f ca="1">IFERROR(IF(AND(OR(P1172="Global X Investments Canada Inc",P1172="Fidelity Investments Canada ULC",P1172="3iQ Corp."), ISNUMBER(SEARCH("/U", A1172))), 0, VLOOKUP(A1172,'[1]fund_flow (BBG)'!$A:$D,2,FALSE)),0)</f>
        <v>201795.0999999904</v>
      </c>
      <c r="T1172" s="6">
        <f ca="1">IFERROR(IF(AND(OR(P1172="Global X Investments Canada Inc",P1172="Fidelity Investments Canada ULC",P1172="3iQ Corp."), ISNUMBER(SEARCH("/U", A1172))), 0, VLOOKUP(A1172,'[1]fund_flow (BBG)'!$A:$D,4,FALSE)),0)</f>
        <v>-9363058.3999999948</v>
      </c>
      <c r="U1172" s="6">
        <f ca="1">IFERROR(IF(AND(OR(P1172="Global X Investments Canada Inc",P1172="Fidelity Investments Canada ULC",P1172="3iQ Corp."), ISNUMBER(SEARCH("/U", A1172))), 0, VLOOKUP(A1172,'[1]fund_flow (BBG)'!$E:$F,2,FALSE)),0)</f>
        <v>88937.499999998108</v>
      </c>
      <c r="V1172" s="6">
        <f ca="1">IFERROR(IF(AND(OR(P1172="Global X Investments Canada Inc",P1172="Fidelity Investments Canada ULC",P1172="3iQ Corp."), ISNUMBER(SEARCH("/U", A1172))), 0, VLOOKUP(A1172,'[1]fund_flow (BBG)'!$G:$H,2,FALSE)),0)</f>
        <v>91124.499999998065</v>
      </c>
      <c r="W1172" s="6">
        <f ca="1">IFERROR(IF(AND(OR(P1172="Global X Investments Canada Inc",P1172="Fidelity Investments Canada ULC",P1172="3iQ Corp."), ISNUMBER(SEARCH("/U", A1172))), 0, VLOOKUP(A1172,'[1]fund_flow (BBG)'!$I:$J,2,FALSE)),0)</f>
        <v>-7080015.8000000045</v>
      </c>
      <c r="X1172" s="6">
        <f ca="1">IFERROR(VLOOKUP(A1172,'[1]num_trades (BBG)'!$A:$C,2,FALSE),0)</f>
        <v>2756</v>
      </c>
      <c r="Y1172" s="6">
        <f ca="1">IFERROR(VLOOKUP(A1172,'[1]Turnover (BBG)'!$A:$C,2,FALSE),0)</f>
        <v>4508115.3</v>
      </c>
      <c r="Z1172" s="6" t="str">
        <f>+IFERROR(IFERROR(VLOOKUP(M1172,'[1]Category Mapping'!A:B,2,0),VLOOKUP(N1172,'[1]Category Mapping'!A:B,2,0)),"Other")</f>
        <v>Other</v>
      </c>
      <c r="AA1172" s="7">
        <v>73035152.590751648</v>
      </c>
      <c r="AB1172" s="6"/>
    </row>
    <row r="1173" spans="1:28">
      <c r="A1173" t="s">
        <v>7086</v>
      </c>
      <c r="B1173">
        <v>1172</v>
      </c>
      <c r="C1173" t="s">
        <v>7087</v>
      </c>
      <c r="D1173" t="s">
        <v>7088</v>
      </c>
      <c r="E1173" s="5" t="s">
        <v>29</v>
      </c>
      <c r="F1173">
        <v>1</v>
      </c>
      <c r="G1173" t="s">
        <v>7089</v>
      </c>
      <c r="H1173">
        <v>300534104</v>
      </c>
      <c r="I1173">
        <v>0</v>
      </c>
      <c r="J1173">
        <v>1.7</v>
      </c>
      <c r="K1173" s="5">
        <v>44468</v>
      </c>
      <c r="L1173" t="s">
        <v>32</v>
      </c>
      <c r="M1173" t="s">
        <v>6344</v>
      </c>
      <c r="N1173" t="s">
        <v>7084</v>
      </c>
      <c r="P1173" s="6" t="s">
        <v>3343</v>
      </c>
      <c r="Q1173" t="s">
        <v>7090</v>
      </c>
      <c r="R1173" s="6">
        <f ca="1">IFERROR(IF(AND(OR(P1173="Global X Investments Canada Inc",P1173="Fidelity Investments Canada ULC",P1173="3iQ Corp."), ISNUMBER(SEARCH("/U", A1173))), 0, VLOOKUP(A1173,'[1]aum (BBG)'!$A:$D,2,FALSE)),0)</f>
        <v>1981504.7934813967</v>
      </c>
      <c r="S1173" s="6">
        <f ca="1">IFERROR(IF(AND(OR(P1173="Global X Investments Canada Inc",P1173="Fidelity Investments Canada ULC",P1173="3iQ Corp."), ISNUMBER(SEARCH("/U", A1173))), 0, VLOOKUP(A1173,'[1]fund_flow (BBG)'!$A:$D,2,FALSE)),0)</f>
        <v>209516.29341000019</v>
      </c>
      <c r="T1173" s="6">
        <f ca="1">IFERROR(IF(AND(OR(P1173="Global X Investments Canada Inc",P1173="Fidelity Investments Canada ULC",P1173="3iQ Corp."), ISNUMBER(SEARCH("/U", A1173))), 0, VLOOKUP(A1173,'[1]fund_flow (BBG)'!$A:$D,4,FALSE)),0)</f>
        <v>65546.167440000048</v>
      </c>
      <c r="U1173" s="6">
        <f ca="1">IFERROR(IF(AND(OR(P1173="Global X Investments Canada Inc",P1173="Fidelity Investments Canada ULC",P1173="3iQ Corp."), ISNUMBER(SEARCH("/U", A1173))), 0, VLOOKUP(A1173,'[1]fund_flow (BBG)'!$E:$F,2,FALSE)),0)</f>
        <v>0</v>
      </c>
      <c r="V1173" s="6">
        <f ca="1">IFERROR(IF(AND(OR(P1173="Global X Investments Canada Inc",P1173="Fidelity Investments Canada ULC",P1173="3iQ Corp."), ISNUMBER(SEARCH("/U", A1173))), 0, VLOOKUP(A1173,'[1]fund_flow (BBG)'!$G:$H,2,FALSE)),0)</f>
        <v>0</v>
      </c>
      <c r="W1173" s="6">
        <f ca="1">IFERROR(IF(AND(OR(P1173="Global X Investments Canada Inc",P1173="Fidelity Investments Canada ULC",P1173="3iQ Corp."), ISNUMBER(SEARCH("/U", A1173))), 0, VLOOKUP(A1173,'[1]fund_flow (BBG)'!$I:$J,2,FALSE)),0)</f>
        <v>229585.9604100002</v>
      </c>
      <c r="X1173" s="6">
        <f ca="1">IFERROR(VLOOKUP(A1173,'[1]num_trades (BBG)'!$A:$C,2,FALSE),0)</f>
        <v>82</v>
      </c>
      <c r="Y1173" s="6">
        <f ca="1">IFERROR(VLOOKUP(A1173,'[1]Turnover (BBG)'!$A:$C,2,FALSE),0)</f>
        <v>164297.09000000003</v>
      </c>
      <c r="Z1173" s="6" t="str">
        <f>+IFERROR(IFERROR(VLOOKUP(M1173,'[1]Category Mapping'!A:B,2,0),VLOOKUP(N1173,'[1]Category Mapping'!A:B,2,0)),"Other")</f>
        <v>Other</v>
      </c>
      <c r="AA1173" s="7">
        <v>2233235.6571539822</v>
      </c>
      <c r="AB1173" s="6"/>
    </row>
    <row r="1174" spans="1:28">
      <c r="A1174" t="s">
        <v>7091</v>
      </c>
      <c r="B1174">
        <v>1173</v>
      </c>
      <c r="C1174" t="s">
        <v>7092</v>
      </c>
      <c r="D1174" t="s">
        <v>7093</v>
      </c>
      <c r="E1174" s="5">
        <v>45063</v>
      </c>
      <c r="F1174">
        <v>1</v>
      </c>
      <c r="G1174" t="s">
        <v>7094</v>
      </c>
      <c r="H1174" t="s">
        <v>7095</v>
      </c>
      <c r="I1174">
        <v>0.75</v>
      </c>
      <c r="J1174">
        <v>1.06</v>
      </c>
      <c r="K1174" s="5">
        <v>44489</v>
      </c>
      <c r="L1174" t="s">
        <v>32</v>
      </c>
      <c r="M1174" t="s">
        <v>473</v>
      </c>
      <c r="N1174" t="s">
        <v>115</v>
      </c>
      <c r="P1174" s="6" t="s">
        <v>233</v>
      </c>
      <c r="Q1174" t="s">
        <v>7096</v>
      </c>
      <c r="R1174" s="6">
        <f ca="1">IFERROR(IF(AND(OR(P1174="Global X Investments Canada Inc",P1174="Fidelity Investments Canada ULC",P1174="3iQ Corp."), ISNUMBER(SEARCH("/U", A1174))), 0, VLOOKUP(A1174,'[1]aum (BBG)'!$A:$D,2,FALSE)),0)</f>
        <v>0</v>
      </c>
      <c r="S1174" s="6">
        <f ca="1">IFERROR(IF(AND(OR(P1174="Global X Investments Canada Inc",P1174="Fidelity Investments Canada ULC",P1174="3iQ Corp."), ISNUMBER(SEARCH("/U", A1174))), 0, VLOOKUP(A1174,'[1]fund_flow (BBG)'!$A:$D,2,FALSE)),0)</f>
        <v>0</v>
      </c>
      <c r="T1174" s="6">
        <f ca="1">IFERROR(IF(AND(OR(P1174="Global X Investments Canada Inc",P1174="Fidelity Investments Canada ULC",P1174="3iQ Corp."), ISNUMBER(SEARCH("/U", A1174))), 0, VLOOKUP(A1174,'[1]fund_flow (BBG)'!$A:$D,4,FALSE)),0)</f>
        <v>0</v>
      </c>
      <c r="U1174" s="6">
        <f ca="1">IFERROR(IF(AND(OR(P1174="Global X Investments Canada Inc",P1174="Fidelity Investments Canada ULC",P1174="3iQ Corp."), ISNUMBER(SEARCH("/U", A1174))), 0, VLOOKUP(A1174,'[1]fund_flow (BBG)'!$E:$F,2,FALSE)),0)</f>
        <v>0</v>
      </c>
      <c r="V1174" s="6">
        <f ca="1">IFERROR(IF(AND(OR(P1174="Global X Investments Canada Inc",P1174="Fidelity Investments Canada ULC",P1174="3iQ Corp."), ISNUMBER(SEARCH("/U", A1174))), 0, VLOOKUP(A1174,'[1]fund_flow (BBG)'!$G:$H,2,FALSE)),0)</f>
        <v>0</v>
      </c>
      <c r="W1174" s="6">
        <f ca="1">IFERROR(IF(AND(OR(P1174="Global X Investments Canada Inc",P1174="Fidelity Investments Canada ULC",P1174="3iQ Corp."), ISNUMBER(SEARCH("/U", A1174))), 0, VLOOKUP(A1174,'[1]fund_flow (BBG)'!$I:$J,2,FALSE)),0)</f>
        <v>0</v>
      </c>
      <c r="X1174" s="6">
        <f ca="1">IFERROR(VLOOKUP(A1174,'[1]num_trades (BBG)'!$A:$C,2,FALSE),0)</f>
        <v>0</v>
      </c>
      <c r="Y1174" s="6">
        <f ca="1">IFERROR(VLOOKUP(A1174,'[1]Turnover (BBG)'!$A:$C,2,FALSE),0)</f>
        <v>0</v>
      </c>
      <c r="Z1174" s="6" t="str">
        <f>+IFERROR(IFERROR(VLOOKUP(M1174,'[1]Category Mapping'!A:B,2,0),VLOOKUP(N1174,'[1]Category Mapping'!A:B,2,0)),"Other")</f>
        <v>Other</v>
      </c>
      <c r="AA1174" s="7">
        <v>0</v>
      </c>
      <c r="AB1174" s="6"/>
    </row>
    <row r="1175" spans="1:28">
      <c r="A1175" t="s">
        <v>7097</v>
      </c>
      <c r="B1175">
        <v>1174</v>
      </c>
      <c r="C1175" t="s">
        <v>7098</v>
      </c>
      <c r="D1175" t="s">
        <v>7099</v>
      </c>
      <c r="E1175" s="5">
        <v>45140</v>
      </c>
      <c r="F1175">
        <v>1</v>
      </c>
      <c r="G1175" t="s">
        <v>7100</v>
      </c>
      <c r="H1175" t="s">
        <v>7101</v>
      </c>
      <c r="I1175">
        <v>0.6</v>
      </c>
      <c r="J1175">
        <v>0.7</v>
      </c>
      <c r="K1175" s="5">
        <v>44496</v>
      </c>
      <c r="L1175" t="s">
        <v>32</v>
      </c>
      <c r="M1175" t="s">
        <v>94</v>
      </c>
      <c r="N1175" t="s">
        <v>781</v>
      </c>
      <c r="P1175" s="6" t="s">
        <v>233</v>
      </c>
      <c r="Q1175" t="s">
        <v>7102</v>
      </c>
      <c r="R1175" s="6">
        <f ca="1">IFERROR(IF(AND(OR(P1175="Global X Investments Canada Inc",P1175="Fidelity Investments Canada ULC",P1175="3iQ Corp."), ISNUMBER(SEARCH("/U", A1175))), 0, VLOOKUP(A1175,'[1]aum (BBG)'!$A:$D,2,FALSE)),0)</f>
        <v>0</v>
      </c>
      <c r="S1175" s="6">
        <f ca="1">IFERROR(IF(AND(OR(P1175="Global X Investments Canada Inc",P1175="Fidelity Investments Canada ULC",P1175="3iQ Corp."), ISNUMBER(SEARCH("/U", A1175))), 0, VLOOKUP(A1175,'[1]fund_flow (BBG)'!$A:$D,2,FALSE)),0)</f>
        <v>0</v>
      </c>
      <c r="T1175" s="6">
        <f ca="1">IFERROR(IF(AND(OR(P1175="Global X Investments Canada Inc",P1175="Fidelity Investments Canada ULC",P1175="3iQ Corp."), ISNUMBER(SEARCH("/U", A1175))), 0, VLOOKUP(A1175,'[1]fund_flow (BBG)'!$A:$D,4,FALSE)),0)</f>
        <v>0</v>
      </c>
      <c r="U1175" s="6">
        <f ca="1">IFERROR(IF(AND(OR(P1175="Global X Investments Canada Inc",P1175="Fidelity Investments Canada ULC",P1175="3iQ Corp."), ISNUMBER(SEARCH("/U", A1175))), 0, VLOOKUP(A1175,'[1]fund_flow (BBG)'!$E:$F,2,FALSE)),0)</f>
        <v>0</v>
      </c>
      <c r="V1175" s="6">
        <f ca="1">IFERROR(IF(AND(OR(P1175="Global X Investments Canada Inc",P1175="Fidelity Investments Canada ULC",P1175="3iQ Corp."), ISNUMBER(SEARCH("/U", A1175))), 0, VLOOKUP(A1175,'[1]fund_flow (BBG)'!$G:$H,2,FALSE)),0)</f>
        <v>0</v>
      </c>
      <c r="W1175" s="6">
        <f ca="1">IFERROR(IF(AND(OR(P1175="Global X Investments Canada Inc",P1175="Fidelity Investments Canada ULC",P1175="3iQ Corp."), ISNUMBER(SEARCH("/U", A1175))), 0, VLOOKUP(A1175,'[1]fund_flow (BBG)'!$I:$J,2,FALSE)),0)</f>
        <v>0</v>
      </c>
      <c r="X1175" s="6">
        <f ca="1">IFERROR(VLOOKUP(A1175,'[1]num_trades (BBG)'!$A:$C,2,FALSE),0)</f>
        <v>0</v>
      </c>
      <c r="Y1175" s="6">
        <f ca="1">IFERROR(VLOOKUP(A1175,'[1]Turnover (BBG)'!$A:$C,2,FALSE),0)</f>
        <v>0</v>
      </c>
      <c r="Z1175" s="6" t="str">
        <f>+IFERROR(IFERROR(VLOOKUP(M1175,'[1]Category Mapping'!A:B,2,0),VLOOKUP(N1175,'[1]Category Mapping'!A:B,2,0)),"Other")</f>
        <v>Global Sector Equity</v>
      </c>
      <c r="AA1175" s="7">
        <v>0</v>
      </c>
      <c r="AB1175" s="6"/>
    </row>
    <row r="1176" spans="1:28">
      <c r="A1176" t="s">
        <v>7103</v>
      </c>
      <c r="B1176">
        <v>1175</v>
      </c>
      <c r="C1176" t="s">
        <v>7104</v>
      </c>
      <c r="D1176" t="s">
        <v>7105</v>
      </c>
      <c r="E1176" s="5">
        <v>45140</v>
      </c>
      <c r="F1176">
        <v>1</v>
      </c>
      <c r="G1176" t="s">
        <v>7106</v>
      </c>
      <c r="H1176" t="s">
        <v>7107</v>
      </c>
      <c r="I1176">
        <v>0.6</v>
      </c>
      <c r="J1176">
        <v>0.71</v>
      </c>
      <c r="K1176" s="5">
        <v>44496</v>
      </c>
      <c r="L1176" t="s">
        <v>32</v>
      </c>
      <c r="M1176" t="s">
        <v>142</v>
      </c>
      <c r="N1176" t="s">
        <v>143</v>
      </c>
      <c r="P1176" s="6" t="s">
        <v>233</v>
      </c>
      <c r="Q1176" t="s">
        <v>7108</v>
      </c>
      <c r="R1176" s="6">
        <f ca="1">IFERROR(IF(AND(OR(P1176="Global X Investments Canada Inc",P1176="Fidelity Investments Canada ULC",P1176="3iQ Corp."), ISNUMBER(SEARCH("/U", A1176))), 0, VLOOKUP(A1176,'[1]aum (BBG)'!$A:$D,2,FALSE)),0)</f>
        <v>0</v>
      </c>
      <c r="S1176" s="6">
        <f ca="1">IFERROR(IF(AND(OR(P1176="Global X Investments Canada Inc",P1176="Fidelity Investments Canada ULC",P1176="3iQ Corp."), ISNUMBER(SEARCH("/U", A1176))), 0, VLOOKUP(A1176,'[1]fund_flow (BBG)'!$A:$D,2,FALSE)),0)</f>
        <v>0</v>
      </c>
      <c r="T1176" s="6">
        <f ca="1">IFERROR(IF(AND(OR(P1176="Global X Investments Canada Inc",P1176="Fidelity Investments Canada ULC",P1176="3iQ Corp."), ISNUMBER(SEARCH("/U", A1176))), 0, VLOOKUP(A1176,'[1]fund_flow (BBG)'!$A:$D,4,FALSE)),0)</f>
        <v>0</v>
      </c>
      <c r="U1176" s="6">
        <f ca="1">IFERROR(IF(AND(OR(P1176="Global X Investments Canada Inc",P1176="Fidelity Investments Canada ULC",P1176="3iQ Corp."), ISNUMBER(SEARCH("/U", A1176))), 0, VLOOKUP(A1176,'[1]fund_flow (BBG)'!$E:$F,2,FALSE)),0)</f>
        <v>0</v>
      </c>
      <c r="V1176" s="6">
        <f ca="1">IFERROR(IF(AND(OR(P1176="Global X Investments Canada Inc",P1176="Fidelity Investments Canada ULC",P1176="3iQ Corp."), ISNUMBER(SEARCH("/U", A1176))), 0, VLOOKUP(A1176,'[1]fund_flow (BBG)'!$G:$H,2,FALSE)),0)</f>
        <v>0</v>
      </c>
      <c r="W1176" s="6">
        <f ca="1">IFERROR(IF(AND(OR(P1176="Global X Investments Canada Inc",P1176="Fidelity Investments Canada ULC",P1176="3iQ Corp."), ISNUMBER(SEARCH("/U", A1176))), 0, VLOOKUP(A1176,'[1]fund_flow (BBG)'!$I:$J,2,FALSE)),0)</f>
        <v>0</v>
      </c>
      <c r="X1176" s="6">
        <f ca="1">IFERROR(VLOOKUP(A1176,'[1]num_trades (BBG)'!$A:$C,2,FALSE),0)</f>
        <v>0</v>
      </c>
      <c r="Y1176" s="6">
        <f ca="1">IFERROR(VLOOKUP(A1176,'[1]Turnover (BBG)'!$A:$C,2,FALSE),0)</f>
        <v>0</v>
      </c>
      <c r="Z1176" s="6" t="str">
        <f>+IFERROR(IFERROR(VLOOKUP(M1176,'[1]Category Mapping'!A:B,2,0),VLOOKUP(N1176,'[1]Category Mapping'!A:B,2,0)),"Other")</f>
        <v>Other</v>
      </c>
      <c r="AA1176" s="7">
        <v>0</v>
      </c>
      <c r="AB1176" s="6"/>
    </row>
    <row r="1177" spans="1:28">
      <c r="A1177" t="s">
        <v>7109</v>
      </c>
      <c r="B1177">
        <v>1176</v>
      </c>
      <c r="C1177" t="s">
        <v>7110</v>
      </c>
      <c r="D1177" t="s">
        <v>7111</v>
      </c>
      <c r="E1177" s="5" t="s">
        <v>29</v>
      </c>
      <c r="F1177">
        <v>1</v>
      </c>
      <c r="G1177" t="s">
        <v>7112</v>
      </c>
      <c r="H1177" t="s">
        <v>7113</v>
      </c>
      <c r="I1177">
        <v>0.1</v>
      </c>
      <c r="J1177">
        <v>0.11</v>
      </c>
      <c r="K1177" s="5">
        <v>44501</v>
      </c>
      <c r="L1177" t="s">
        <v>32</v>
      </c>
      <c r="M1177" t="s">
        <v>1628</v>
      </c>
      <c r="N1177" t="s">
        <v>1629</v>
      </c>
      <c r="P1177" s="6" t="s">
        <v>233</v>
      </c>
      <c r="Q1177" t="s">
        <v>7114</v>
      </c>
      <c r="R1177" s="6">
        <f ca="1">IFERROR(IF(AND(OR(P1177="Global X Investments Canada Inc",P1177="Fidelity Investments Canada ULC",P1177="3iQ Corp."), ISNUMBER(SEARCH("/U", A1177))), 0, VLOOKUP(A1177,'[1]aum (BBG)'!$A:$D,2,FALSE)),0)</f>
        <v>6769380192.9674683</v>
      </c>
      <c r="S1177" s="6">
        <f ca="1">IFERROR(IF(AND(OR(P1177="Global X Investments Canada Inc",P1177="Fidelity Investments Canada ULC",P1177="3iQ Corp."), ISNUMBER(SEARCH("/U", A1177))), 0, VLOOKUP(A1177,'[1]fund_flow (BBG)'!$A:$D,2,FALSE)),0)</f>
        <v>73706111.40674971</v>
      </c>
      <c r="T1177" s="6">
        <f ca="1">IFERROR(IF(AND(OR(P1177="Global X Investments Canada Inc",P1177="Fidelity Investments Canada ULC",P1177="3iQ Corp."), ISNUMBER(SEARCH("/U", A1177))), 0, VLOOKUP(A1177,'[1]fund_flow (BBG)'!$A:$D,4,FALSE)),0)</f>
        <v>-49997247.352499999</v>
      </c>
      <c r="U1177" s="6">
        <f ca="1">IFERROR(IF(AND(OR(P1177="Global X Investments Canada Inc",P1177="Fidelity Investments Canada ULC",P1177="3iQ Corp."), ISNUMBER(SEARCH("/U", A1177))), 0, VLOOKUP(A1177,'[1]fund_flow (BBG)'!$E:$F,2,FALSE)),0)</f>
        <v>6256945.8604999986</v>
      </c>
      <c r="V1177" s="6">
        <f ca="1">IFERROR(IF(AND(OR(P1177="Global X Investments Canada Inc",P1177="Fidelity Investments Canada ULC",P1177="3iQ Corp."), ISNUMBER(SEARCH("/U", A1177))), 0, VLOOKUP(A1177,'[1]fund_flow (BBG)'!$G:$H,2,FALSE)),0)</f>
        <v>16256865.054749429</v>
      </c>
      <c r="W1177" s="6">
        <f ca="1">IFERROR(IF(AND(OR(P1177="Global X Investments Canada Inc",P1177="Fidelity Investments Canada ULC",P1177="3iQ Corp."), ISNUMBER(SEARCH("/U", A1177))), 0, VLOOKUP(A1177,'[1]fund_flow (BBG)'!$I:$J,2,FALSE)),0)</f>
        <v>101480242.0014779</v>
      </c>
      <c r="X1177" s="6">
        <f ca="1">IFERROR(VLOOKUP(A1177,'[1]num_trades (BBG)'!$A:$C,2,FALSE),0)</f>
        <v>42711</v>
      </c>
      <c r="Y1177" s="6">
        <f ca="1">IFERROR(VLOOKUP(A1177,'[1]Turnover (BBG)'!$A:$C,2,FALSE),0)</f>
        <v>412138880</v>
      </c>
      <c r="Z1177" s="6" t="str">
        <f>+IFERROR(IFERROR(VLOOKUP(M1177,'[1]Category Mapping'!A:B,2,0),VLOOKUP(N1177,'[1]Category Mapping'!A:B,2,0)),"Other")</f>
        <v>Other</v>
      </c>
      <c r="AA1177" s="7">
        <v>5471053991.2029648</v>
      </c>
      <c r="AB1177" s="6"/>
    </row>
    <row r="1178" spans="1:28">
      <c r="A1178" t="s">
        <v>7115</v>
      </c>
      <c r="B1178">
        <v>1177</v>
      </c>
      <c r="C1178" t="s">
        <v>7116</v>
      </c>
      <c r="D1178" t="s">
        <v>7117</v>
      </c>
      <c r="E1178" s="5">
        <v>44760</v>
      </c>
      <c r="F1178">
        <v>1</v>
      </c>
      <c r="G1178" t="s">
        <v>7118</v>
      </c>
      <c r="H1178" t="s">
        <v>7119</v>
      </c>
      <c r="I1178">
        <v>0.5</v>
      </c>
      <c r="J1178">
        <v>0.56999999999999995</v>
      </c>
      <c r="K1178" s="5">
        <v>44505</v>
      </c>
      <c r="L1178" t="s">
        <v>32</v>
      </c>
      <c r="M1178" t="s">
        <v>94</v>
      </c>
      <c r="N1178" t="s">
        <v>1466</v>
      </c>
      <c r="P1178" s="6" t="s">
        <v>1906</v>
      </c>
      <c r="Q1178" t="s">
        <v>7120</v>
      </c>
      <c r="R1178" s="6">
        <f ca="1">IFERROR(IF(AND(OR(P1178="Global X Investments Canada Inc",P1178="Fidelity Investments Canada ULC",P1178="3iQ Corp."), ISNUMBER(SEARCH("/U", A1178))), 0, VLOOKUP(A1178,'[1]aum (BBG)'!$A:$D,2,FALSE)),0)</f>
        <v>0</v>
      </c>
      <c r="S1178" s="6">
        <f ca="1">IFERROR(IF(AND(OR(P1178="Global X Investments Canada Inc",P1178="Fidelity Investments Canada ULC",P1178="3iQ Corp."), ISNUMBER(SEARCH("/U", A1178))), 0, VLOOKUP(A1178,'[1]fund_flow (BBG)'!$A:$D,2,FALSE)),0)</f>
        <v>0</v>
      </c>
      <c r="T1178" s="6">
        <f ca="1">IFERROR(IF(AND(OR(P1178="Global X Investments Canada Inc",P1178="Fidelity Investments Canada ULC",P1178="3iQ Corp."), ISNUMBER(SEARCH("/U", A1178))), 0, VLOOKUP(A1178,'[1]fund_flow (BBG)'!$A:$D,4,FALSE)),0)</f>
        <v>0</v>
      </c>
      <c r="U1178" s="6">
        <f ca="1">IFERROR(IF(AND(OR(P1178="Global X Investments Canada Inc",P1178="Fidelity Investments Canada ULC",P1178="3iQ Corp."), ISNUMBER(SEARCH("/U", A1178))), 0, VLOOKUP(A1178,'[1]fund_flow (BBG)'!$E:$F,2,FALSE)),0)</f>
        <v>0</v>
      </c>
      <c r="V1178" s="6">
        <f ca="1">IFERROR(IF(AND(OR(P1178="Global X Investments Canada Inc",P1178="Fidelity Investments Canada ULC",P1178="3iQ Corp."), ISNUMBER(SEARCH("/U", A1178))), 0, VLOOKUP(A1178,'[1]fund_flow (BBG)'!$G:$H,2,FALSE)),0)</f>
        <v>0</v>
      </c>
      <c r="W1178" s="6">
        <f ca="1">IFERROR(IF(AND(OR(P1178="Global X Investments Canada Inc",P1178="Fidelity Investments Canada ULC",P1178="3iQ Corp."), ISNUMBER(SEARCH("/U", A1178))), 0, VLOOKUP(A1178,'[1]fund_flow (BBG)'!$I:$J,2,FALSE)),0)</f>
        <v>0</v>
      </c>
      <c r="X1178" s="6">
        <f ca="1">IFERROR(VLOOKUP(A1178,'[1]num_trades (BBG)'!$A:$C,2,FALSE),0)</f>
        <v>0</v>
      </c>
      <c r="Y1178" s="6">
        <f ca="1">IFERROR(VLOOKUP(A1178,'[1]Turnover (BBG)'!$A:$C,2,FALSE),0)</f>
        <v>0</v>
      </c>
      <c r="Z1178" s="6" t="str">
        <f>+IFERROR(IFERROR(VLOOKUP(M1178,'[1]Category Mapping'!A:B,2,0),VLOOKUP(N1178,'[1]Category Mapping'!A:B,2,0)),"Other")</f>
        <v>Global Sector Equity</v>
      </c>
      <c r="AA1178" s="7">
        <v>0</v>
      </c>
      <c r="AB1178" s="6"/>
    </row>
    <row r="1179" spans="1:28">
      <c r="A1179" t="s">
        <v>7121</v>
      </c>
      <c r="B1179">
        <v>1178</v>
      </c>
      <c r="C1179" t="s">
        <v>7122</v>
      </c>
      <c r="D1179" t="s">
        <v>7123</v>
      </c>
      <c r="E1179" s="5" t="s">
        <v>29</v>
      </c>
      <c r="F1179">
        <v>1</v>
      </c>
      <c r="G1179" t="s">
        <v>7124</v>
      </c>
      <c r="H1179" t="s">
        <v>7125</v>
      </c>
      <c r="I1179">
        <v>1</v>
      </c>
      <c r="J1179">
        <v>1.63</v>
      </c>
      <c r="K1179" s="5">
        <v>44509</v>
      </c>
      <c r="L1179" t="s">
        <v>32</v>
      </c>
      <c r="M1179" t="s">
        <v>6344</v>
      </c>
      <c r="N1179" t="s">
        <v>6345</v>
      </c>
      <c r="P1179" s="6" t="s">
        <v>522</v>
      </c>
      <c r="Q1179" t="s">
        <v>7126</v>
      </c>
      <c r="R1179" s="6">
        <f ca="1">IFERROR(IF(AND(OR(P1179="Global X Investments Canada Inc",P1179="Fidelity Investments Canada ULC",P1179="3iQ Corp."), ISNUMBER(SEARCH("/U", A1179))), 0, VLOOKUP(A1179,'[1]aum (BBG)'!$A:$D,2,FALSE)),0)</f>
        <v>1600281.2385559082</v>
      </c>
      <c r="S1179" s="6">
        <f ca="1">IFERROR(IF(AND(OR(P1179="Global X Investments Canada Inc",P1179="Fidelity Investments Canada ULC",P1179="3iQ Corp."), ISNUMBER(SEARCH("/U", A1179))), 0, VLOOKUP(A1179,'[1]fund_flow (BBG)'!$A:$D,2,FALSE)),0)</f>
        <v>0</v>
      </c>
      <c r="T1179" s="6">
        <f ca="1">IFERROR(IF(AND(OR(P1179="Global X Investments Canada Inc",P1179="Fidelity Investments Canada ULC",P1179="3iQ Corp."), ISNUMBER(SEARCH("/U", A1179))), 0, VLOOKUP(A1179,'[1]fund_flow (BBG)'!$A:$D,4,FALSE)),0)</f>
        <v>-20145.774000000034</v>
      </c>
      <c r="U1179" s="6">
        <f ca="1">IFERROR(IF(AND(OR(P1179="Global X Investments Canada Inc",P1179="Fidelity Investments Canada ULC",P1179="3iQ Corp."), ISNUMBER(SEARCH("/U", A1179))), 0, VLOOKUP(A1179,'[1]fund_flow (BBG)'!$E:$F,2,FALSE)),0)</f>
        <v>0</v>
      </c>
      <c r="V1179" s="6">
        <f ca="1">IFERROR(IF(AND(OR(P1179="Global X Investments Canada Inc",P1179="Fidelity Investments Canada ULC",P1179="3iQ Corp."), ISNUMBER(SEARCH("/U", A1179))), 0, VLOOKUP(A1179,'[1]fund_flow (BBG)'!$G:$H,2,FALSE)),0)</f>
        <v>0</v>
      </c>
      <c r="W1179" s="6">
        <f ca="1">IFERROR(IF(AND(OR(P1179="Global X Investments Canada Inc",P1179="Fidelity Investments Canada ULC",P1179="3iQ Corp."), ISNUMBER(SEARCH("/U", A1179))), 0, VLOOKUP(A1179,'[1]fund_flow (BBG)'!$I:$J,2,FALSE)),0)</f>
        <v>-20145.774000000034</v>
      </c>
      <c r="X1179" s="6">
        <f ca="1">IFERROR(VLOOKUP(A1179,'[1]num_trades (BBG)'!$A:$C,2,FALSE),0)</f>
        <v>103</v>
      </c>
      <c r="Y1179" s="6">
        <f ca="1">IFERROR(VLOOKUP(A1179,'[1]Turnover (BBG)'!$A:$C,2,FALSE),0)</f>
        <v>97906.53</v>
      </c>
      <c r="Z1179" s="6" t="str">
        <f>+IFERROR(IFERROR(VLOOKUP(M1179,'[1]Category Mapping'!A:B,2,0),VLOOKUP(N1179,'[1]Category Mapping'!A:B,2,0)),"Other")</f>
        <v>Other</v>
      </c>
      <c r="AA1179" s="7">
        <v>1676786.8041992188</v>
      </c>
      <c r="AB1179" s="6"/>
    </row>
    <row r="1180" spans="1:28">
      <c r="A1180" t="s">
        <v>7127</v>
      </c>
      <c r="B1180">
        <v>1179</v>
      </c>
      <c r="C1180" t="s">
        <v>7128</v>
      </c>
      <c r="D1180" t="s">
        <v>6598</v>
      </c>
      <c r="E1180" s="5" t="s">
        <v>29</v>
      </c>
      <c r="F1180">
        <v>1</v>
      </c>
      <c r="G1180" t="s">
        <v>7129</v>
      </c>
      <c r="H1180" t="s">
        <v>7130</v>
      </c>
      <c r="I1180">
        <v>1</v>
      </c>
      <c r="J1180">
        <v>1.56</v>
      </c>
      <c r="K1180" s="5">
        <v>44509</v>
      </c>
      <c r="L1180" t="s">
        <v>32</v>
      </c>
      <c r="M1180" t="s">
        <v>6344</v>
      </c>
      <c r="N1180" t="s">
        <v>6430</v>
      </c>
      <c r="P1180" s="6" t="s">
        <v>522</v>
      </c>
      <c r="Q1180" t="s">
        <v>7131</v>
      </c>
      <c r="R1180" s="6">
        <f ca="1">IFERROR(IF(AND(OR(P1180="Global X Investments Canada Inc",P1180="Fidelity Investments Canada ULC",P1180="3iQ Corp."), ISNUMBER(SEARCH("/U", A1180))), 0, VLOOKUP(A1180,'[1]aum (BBG)'!$A:$D,2,FALSE)),0)</f>
        <v>0</v>
      </c>
      <c r="S1180" s="6">
        <f ca="1">IFERROR(IF(AND(OR(P1180="Global X Investments Canada Inc",P1180="Fidelity Investments Canada ULC",P1180="3iQ Corp."), ISNUMBER(SEARCH("/U", A1180))), 0, VLOOKUP(A1180,'[1]fund_flow (BBG)'!$A:$D,2,FALSE)),0)</f>
        <v>0</v>
      </c>
      <c r="T1180" s="6">
        <f ca="1">IFERROR(IF(AND(OR(P1180="Global X Investments Canada Inc",P1180="Fidelity Investments Canada ULC",P1180="3iQ Corp."), ISNUMBER(SEARCH("/U", A1180))), 0, VLOOKUP(A1180,'[1]fund_flow (BBG)'!$A:$D,4,FALSE)),0)</f>
        <v>0</v>
      </c>
      <c r="U1180" s="6">
        <f ca="1">IFERROR(IF(AND(OR(P1180="Global X Investments Canada Inc",P1180="Fidelity Investments Canada ULC",P1180="3iQ Corp."), ISNUMBER(SEARCH("/U", A1180))), 0, VLOOKUP(A1180,'[1]fund_flow (BBG)'!$E:$F,2,FALSE)),0)</f>
        <v>0</v>
      </c>
      <c r="V1180" s="6">
        <f ca="1">IFERROR(IF(AND(OR(P1180="Global X Investments Canada Inc",P1180="Fidelity Investments Canada ULC",P1180="3iQ Corp."), ISNUMBER(SEARCH("/U", A1180))), 0, VLOOKUP(A1180,'[1]fund_flow (BBG)'!$G:$H,2,FALSE)),0)</f>
        <v>0</v>
      </c>
      <c r="W1180" s="6">
        <f ca="1">IFERROR(IF(AND(OR(P1180="Global X Investments Canada Inc",P1180="Fidelity Investments Canada ULC",P1180="3iQ Corp."), ISNUMBER(SEARCH("/U", A1180))), 0, VLOOKUP(A1180,'[1]fund_flow (BBG)'!$I:$J,2,FALSE)),0)</f>
        <v>0</v>
      </c>
      <c r="X1180" s="6">
        <f ca="1">IFERROR(VLOOKUP(A1180,'[1]num_trades (BBG)'!$A:$C,2,FALSE),0)</f>
        <v>0</v>
      </c>
      <c r="Y1180" s="6">
        <f ca="1">IFERROR(VLOOKUP(A1180,'[1]Turnover (BBG)'!$A:$C,2,FALSE),0)</f>
        <v>0</v>
      </c>
      <c r="Z1180" s="6" t="str">
        <f>+IFERROR(IFERROR(VLOOKUP(M1180,'[1]Category Mapping'!A:B,2,0),VLOOKUP(N1180,'[1]Category Mapping'!A:B,2,0)),"Other")</f>
        <v>Other</v>
      </c>
      <c r="AA1180" s="7">
        <v>0</v>
      </c>
      <c r="AB1180" s="6"/>
    </row>
    <row r="1181" spans="1:28">
      <c r="A1181" t="s">
        <v>7132</v>
      </c>
      <c r="B1181">
        <v>1180</v>
      </c>
      <c r="C1181" t="s">
        <v>7133</v>
      </c>
      <c r="D1181" t="s">
        <v>7134</v>
      </c>
      <c r="E1181" s="5" t="s">
        <v>29</v>
      </c>
      <c r="F1181">
        <v>1</v>
      </c>
      <c r="G1181" t="s">
        <v>7135</v>
      </c>
      <c r="H1181" t="s">
        <v>7136</v>
      </c>
      <c r="I1181">
        <v>0.25</v>
      </c>
      <c r="J1181">
        <v>0.28999999999999998</v>
      </c>
      <c r="K1181" s="5">
        <v>44510</v>
      </c>
      <c r="L1181" t="s">
        <v>32</v>
      </c>
      <c r="M1181" t="s">
        <v>33</v>
      </c>
      <c r="N1181" t="s">
        <v>115</v>
      </c>
      <c r="P1181" s="6" t="s">
        <v>3121</v>
      </c>
      <c r="Q1181" t="s">
        <v>7137</v>
      </c>
      <c r="R1181" s="6">
        <f ca="1">IFERROR(IF(AND(OR(P1181="Global X Investments Canada Inc",P1181="Fidelity Investments Canada ULC",P1181="3iQ Corp."), ISNUMBER(SEARCH("/U", A1181))), 0, VLOOKUP(A1181,'[1]aum (BBG)'!$A:$D,2,FALSE)),0)</f>
        <v>3406399.9652862549</v>
      </c>
      <c r="S1181" s="6">
        <f ca="1">IFERROR(IF(AND(OR(P1181="Global X Investments Canada Inc",P1181="Fidelity Investments Canada ULC",P1181="3iQ Corp."), ISNUMBER(SEARCH("/U", A1181))), 0, VLOOKUP(A1181,'[1]fund_flow (BBG)'!$A:$D,2,FALSE)),0)</f>
        <v>0</v>
      </c>
      <c r="T1181" s="6">
        <f ca="1">IFERROR(IF(AND(OR(P1181="Global X Investments Canada Inc",P1181="Fidelity Investments Canada ULC",P1181="3iQ Corp."), ISNUMBER(SEARCH("/U", A1181))), 0, VLOOKUP(A1181,'[1]fund_flow (BBG)'!$A:$D,4,FALSE)),0)</f>
        <v>0</v>
      </c>
      <c r="U1181" s="6">
        <f ca="1">IFERROR(IF(AND(OR(P1181="Global X Investments Canada Inc",P1181="Fidelity Investments Canada ULC",P1181="3iQ Corp."), ISNUMBER(SEARCH("/U", A1181))), 0, VLOOKUP(A1181,'[1]fund_flow (BBG)'!$E:$F,2,FALSE)),0)</f>
        <v>0</v>
      </c>
      <c r="V1181" s="6">
        <f ca="1">IFERROR(IF(AND(OR(P1181="Global X Investments Canada Inc",P1181="Fidelity Investments Canada ULC",P1181="3iQ Corp."), ISNUMBER(SEARCH("/U", A1181))), 0, VLOOKUP(A1181,'[1]fund_flow (BBG)'!$G:$H,2,FALSE)),0)</f>
        <v>0</v>
      </c>
      <c r="W1181" s="6">
        <f ca="1">IFERROR(IF(AND(OR(P1181="Global X Investments Canada Inc",P1181="Fidelity Investments Canada ULC",P1181="3iQ Corp."), ISNUMBER(SEARCH("/U", A1181))), 0, VLOOKUP(A1181,'[1]fund_flow (BBG)'!$I:$J,2,FALSE)),0)</f>
        <v>0</v>
      </c>
      <c r="X1181" s="6">
        <f ca="1">IFERROR(VLOOKUP(A1181,'[1]num_trades (BBG)'!$A:$C,2,FALSE),0)</f>
        <v>32</v>
      </c>
      <c r="Y1181" s="6">
        <f ca="1">IFERROR(VLOOKUP(A1181,'[1]Turnover (BBG)'!$A:$C,2,FALSE),0)</f>
        <v>57468.859999999993</v>
      </c>
      <c r="Z1181" s="6" t="str">
        <f>+IFERROR(IFERROR(VLOOKUP(M1181,'[1]Category Mapping'!A:B,2,0),VLOOKUP(N1181,'[1]Category Mapping'!A:B,2,0)),"Other")</f>
        <v>Other</v>
      </c>
      <c r="AA1181" s="7">
        <v>1385025.0244140625</v>
      </c>
      <c r="AB1181" s="6"/>
    </row>
    <row r="1182" spans="1:28">
      <c r="A1182" t="s">
        <v>7138</v>
      </c>
      <c r="B1182">
        <v>1181</v>
      </c>
      <c r="C1182" t="s">
        <v>7139</v>
      </c>
      <c r="D1182" t="s">
        <v>7140</v>
      </c>
      <c r="E1182" s="5" t="s">
        <v>29</v>
      </c>
      <c r="F1182">
        <v>1</v>
      </c>
      <c r="G1182" t="s">
        <v>7141</v>
      </c>
      <c r="H1182" t="s">
        <v>7142</v>
      </c>
      <c r="I1182">
        <v>0.28000000000000003</v>
      </c>
      <c r="J1182">
        <v>0.32</v>
      </c>
      <c r="K1182" s="5">
        <v>44510</v>
      </c>
      <c r="L1182" t="s">
        <v>32</v>
      </c>
      <c r="M1182" t="s">
        <v>480</v>
      </c>
      <c r="N1182" t="s">
        <v>115</v>
      </c>
      <c r="P1182" s="6" t="s">
        <v>3121</v>
      </c>
      <c r="Q1182" t="s">
        <v>7143</v>
      </c>
      <c r="R1182" s="6">
        <f ca="1">IFERROR(IF(AND(OR(P1182="Global X Investments Canada Inc",P1182="Fidelity Investments Canada ULC",P1182="3iQ Corp."), ISNUMBER(SEARCH("/U", A1182))), 0, VLOOKUP(A1182,'[1]aum (BBG)'!$A:$D,2,FALSE)),0)</f>
        <v>3116775.0358581543</v>
      </c>
      <c r="S1182" s="6">
        <f ca="1">IFERROR(IF(AND(OR(P1182="Global X Investments Canada Inc",P1182="Fidelity Investments Canada ULC",P1182="3iQ Corp."), ISNUMBER(SEARCH("/U", A1182))), 0, VLOOKUP(A1182,'[1]fund_flow (BBG)'!$A:$D,2,FALSE)),0)</f>
        <v>0</v>
      </c>
      <c r="T1182" s="6">
        <f ca="1">IFERROR(IF(AND(OR(P1182="Global X Investments Canada Inc",P1182="Fidelity Investments Canada ULC",P1182="3iQ Corp."), ISNUMBER(SEARCH("/U", A1182))), 0, VLOOKUP(A1182,'[1]fund_flow (BBG)'!$A:$D,4,FALSE)),0)</f>
        <v>0</v>
      </c>
      <c r="U1182" s="6">
        <f ca="1">IFERROR(IF(AND(OR(P1182="Global X Investments Canada Inc",P1182="Fidelity Investments Canada ULC",P1182="3iQ Corp."), ISNUMBER(SEARCH("/U", A1182))), 0, VLOOKUP(A1182,'[1]fund_flow (BBG)'!$E:$F,2,FALSE)),0)</f>
        <v>0</v>
      </c>
      <c r="V1182" s="6">
        <f ca="1">IFERROR(IF(AND(OR(P1182="Global X Investments Canada Inc",P1182="Fidelity Investments Canada ULC",P1182="3iQ Corp."), ISNUMBER(SEARCH("/U", A1182))), 0, VLOOKUP(A1182,'[1]fund_flow (BBG)'!$G:$H,2,FALSE)),0)</f>
        <v>0</v>
      </c>
      <c r="W1182" s="6">
        <f ca="1">IFERROR(IF(AND(OR(P1182="Global X Investments Canada Inc",P1182="Fidelity Investments Canada ULC",P1182="3iQ Corp."), ISNUMBER(SEARCH("/U", A1182))), 0, VLOOKUP(A1182,'[1]fund_flow (BBG)'!$I:$J,2,FALSE)),0)</f>
        <v>0</v>
      </c>
      <c r="X1182" s="6">
        <f ca="1">IFERROR(VLOOKUP(A1182,'[1]num_trades (BBG)'!$A:$C,2,FALSE),0)</f>
        <v>0</v>
      </c>
      <c r="Y1182" s="6">
        <f ca="1">IFERROR(VLOOKUP(A1182,'[1]Turnover (BBG)'!$A:$C,2,FALSE),0)</f>
        <v>0</v>
      </c>
      <c r="Z1182" s="6" t="str">
        <f>+IFERROR(IFERROR(VLOOKUP(M1182,'[1]Category Mapping'!A:B,2,0),VLOOKUP(N1182,'[1]Category Mapping'!A:B,2,0)),"Other")</f>
        <v>Other</v>
      </c>
      <c r="AA1182" s="7">
        <v>2919174.9095916748</v>
      </c>
      <c r="AB1182" s="6"/>
    </row>
    <row r="1183" spans="1:28">
      <c r="A1183" t="s">
        <v>7144</v>
      </c>
      <c r="B1183">
        <v>1182</v>
      </c>
      <c r="C1183" t="s">
        <v>7145</v>
      </c>
      <c r="D1183" t="s">
        <v>7140</v>
      </c>
      <c r="E1183" s="5" t="s">
        <v>29</v>
      </c>
      <c r="F1183">
        <v>1</v>
      </c>
      <c r="G1183" t="s">
        <v>7146</v>
      </c>
      <c r="H1183" t="s">
        <v>7147</v>
      </c>
      <c r="I1183">
        <v>0.33</v>
      </c>
      <c r="J1183">
        <v>0.38</v>
      </c>
      <c r="K1183" s="5">
        <v>44510</v>
      </c>
      <c r="L1183" t="s">
        <v>32</v>
      </c>
      <c r="M1183" t="s">
        <v>102</v>
      </c>
      <c r="N1183" t="s">
        <v>115</v>
      </c>
      <c r="P1183" s="6" t="s">
        <v>3121</v>
      </c>
      <c r="Q1183" t="s">
        <v>7148</v>
      </c>
      <c r="R1183" s="6">
        <f ca="1">IFERROR(IF(AND(OR(P1183="Global X Investments Canada Inc",P1183="Fidelity Investments Canada ULC",P1183="3iQ Corp."), ISNUMBER(SEARCH("/U", A1183))), 0, VLOOKUP(A1183,'[1]aum (BBG)'!$A:$D,2,FALSE)),0)</f>
        <v>1370074.987411499</v>
      </c>
      <c r="S1183" s="6">
        <f ca="1">IFERROR(IF(AND(OR(P1183="Global X Investments Canada Inc",P1183="Fidelity Investments Canada ULC",P1183="3iQ Corp."), ISNUMBER(SEARCH("/U", A1183))), 0, VLOOKUP(A1183,'[1]fund_flow (BBG)'!$A:$D,2,FALSE)),0)</f>
        <v>0</v>
      </c>
      <c r="T1183" s="6">
        <f ca="1">IFERROR(IF(AND(OR(P1183="Global X Investments Canada Inc",P1183="Fidelity Investments Canada ULC",P1183="3iQ Corp."), ISNUMBER(SEARCH("/U", A1183))), 0, VLOOKUP(A1183,'[1]fund_flow (BBG)'!$A:$D,4,FALSE)),0)</f>
        <v>0</v>
      </c>
      <c r="U1183" s="6">
        <f ca="1">IFERROR(IF(AND(OR(P1183="Global X Investments Canada Inc",P1183="Fidelity Investments Canada ULC",P1183="3iQ Corp."), ISNUMBER(SEARCH("/U", A1183))), 0, VLOOKUP(A1183,'[1]fund_flow (BBG)'!$E:$F,2,FALSE)),0)</f>
        <v>0</v>
      </c>
      <c r="V1183" s="6">
        <f ca="1">IFERROR(IF(AND(OR(P1183="Global X Investments Canada Inc",P1183="Fidelity Investments Canada ULC",P1183="3iQ Corp."), ISNUMBER(SEARCH("/U", A1183))), 0, VLOOKUP(A1183,'[1]fund_flow (BBG)'!$G:$H,2,FALSE)),0)</f>
        <v>0</v>
      </c>
      <c r="W1183" s="6">
        <f ca="1">IFERROR(IF(AND(OR(P1183="Global X Investments Canada Inc",P1183="Fidelity Investments Canada ULC",P1183="3iQ Corp."), ISNUMBER(SEARCH("/U", A1183))), 0, VLOOKUP(A1183,'[1]fund_flow (BBG)'!$I:$J,2,FALSE)),0)</f>
        <v>0</v>
      </c>
      <c r="X1183" s="6">
        <f ca="1">IFERROR(VLOOKUP(A1183,'[1]num_trades (BBG)'!$A:$C,2,FALSE),0)</f>
        <v>3</v>
      </c>
      <c r="Y1183" s="6">
        <f ca="1">IFERROR(VLOOKUP(A1183,'[1]Turnover (BBG)'!$A:$C,2,FALSE),0)</f>
        <v>158449.44999999998</v>
      </c>
      <c r="Z1183" s="6" t="str">
        <f>+IFERROR(IFERROR(VLOOKUP(M1183,'[1]Category Mapping'!A:B,2,0),VLOOKUP(N1183,'[1]Category Mapping'!A:B,2,0)),"Other")</f>
        <v>Other</v>
      </c>
      <c r="AA1183" s="7">
        <v>1239537.4774932861</v>
      </c>
      <c r="AB1183" s="6"/>
    </row>
    <row r="1184" spans="1:28">
      <c r="A1184" t="s">
        <v>7149</v>
      </c>
      <c r="B1184">
        <v>1183</v>
      </c>
      <c r="C1184" t="s">
        <v>7150</v>
      </c>
      <c r="D1184" t="s">
        <v>7151</v>
      </c>
      <c r="E1184" s="5" t="s">
        <v>29</v>
      </c>
      <c r="F1184">
        <v>1</v>
      </c>
      <c r="G1184" t="s">
        <v>7152</v>
      </c>
      <c r="H1184" t="s">
        <v>7153</v>
      </c>
      <c r="I1184">
        <v>0.2</v>
      </c>
      <c r="J1184">
        <v>0.23</v>
      </c>
      <c r="K1184" s="5">
        <v>44515</v>
      </c>
      <c r="L1184" t="s">
        <v>32</v>
      </c>
      <c r="M1184" t="s">
        <v>286</v>
      </c>
      <c r="N1184" t="s">
        <v>4591</v>
      </c>
      <c r="P1184" s="6" t="s">
        <v>1043</v>
      </c>
      <c r="Q1184" t="s">
        <v>7154</v>
      </c>
      <c r="R1184" s="6">
        <f ca="1">IFERROR(IF(AND(OR(P1184="Global X Investments Canada Inc",P1184="Fidelity Investments Canada ULC",P1184="3iQ Corp."), ISNUMBER(SEARCH("/U", A1184))), 0, VLOOKUP(A1184,'[1]aum (BBG)'!$A:$D,2,FALSE)),0)</f>
        <v>7518949.9855041504</v>
      </c>
      <c r="S1184" s="6">
        <f ca="1">IFERROR(IF(AND(OR(P1184="Global X Investments Canada Inc",P1184="Fidelity Investments Canada ULC",P1184="3iQ Corp."), ISNUMBER(SEARCH("/U", A1184))), 0, VLOOKUP(A1184,'[1]fund_flow (BBG)'!$A:$D,2,FALSE)),0)</f>
        <v>0</v>
      </c>
      <c r="T1184" s="6">
        <f ca="1">IFERROR(IF(AND(OR(P1184="Global X Investments Canada Inc",P1184="Fidelity Investments Canada ULC",P1184="3iQ Corp."), ISNUMBER(SEARCH("/U", A1184))), 0, VLOOKUP(A1184,'[1]fund_flow (BBG)'!$A:$D,4,FALSE)),0)</f>
        <v>1523289.9999999998</v>
      </c>
      <c r="U1184" s="6">
        <f ca="1">IFERROR(IF(AND(OR(P1184="Global X Investments Canada Inc",P1184="Fidelity Investments Canada ULC",P1184="3iQ Corp."), ISNUMBER(SEARCH("/U", A1184))), 0, VLOOKUP(A1184,'[1]fund_flow (BBG)'!$E:$F,2,FALSE)),0)</f>
        <v>0</v>
      </c>
      <c r="V1184" s="6">
        <f ca="1">IFERROR(IF(AND(OR(P1184="Global X Investments Canada Inc",P1184="Fidelity Investments Canada ULC",P1184="3iQ Corp."), ISNUMBER(SEARCH("/U", A1184))), 0, VLOOKUP(A1184,'[1]fund_flow (BBG)'!$G:$H,2,FALSE)),0)</f>
        <v>0</v>
      </c>
      <c r="W1184" s="6">
        <f ca="1">IFERROR(IF(AND(OR(P1184="Global X Investments Canada Inc",P1184="Fidelity Investments Canada ULC",P1184="3iQ Corp."), ISNUMBER(SEARCH("/U", A1184))), 0, VLOOKUP(A1184,'[1]fund_flow (BBG)'!$I:$J,2,FALSE)),0)</f>
        <v>13945</v>
      </c>
      <c r="X1184" s="6">
        <f ca="1">IFERROR(VLOOKUP(A1184,'[1]num_trades (BBG)'!$A:$C,2,FALSE),0)</f>
        <v>95</v>
      </c>
      <c r="Y1184" s="6">
        <f ca="1">IFERROR(VLOOKUP(A1184,'[1]Turnover (BBG)'!$A:$C,2,FALSE),0)</f>
        <v>330696.18100000004</v>
      </c>
      <c r="Z1184" s="6" t="str">
        <f>+IFERROR(IFERROR(VLOOKUP(M1184,'[1]Category Mapping'!A:B,2,0),VLOOKUP(N1184,'[1]Category Mapping'!A:B,2,0)),"Other")</f>
        <v>Other</v>
      </c>
      <c r="AA1184" s="7">
        <v>5072859.9548339844</v>
      </c>
      <c r="AB1184" s="6"/>
    </row>
    <row r="1185" spans="1:28">
      <c r="A1185" t="s">
        <v>7155</v>
      </c>
      <c r="B1185">
        <v>1184</v>
      </c>
      <c r="C1185" t="s">
        <v>7156</v>
      </c>
      <c r="D1185" t="s">
        <v>7151</v>
      </c>
      <c r="E1185" s="5" t="s">
        <v>29</v>
      </c>
      <c r="F1185">
        <v>1</v>
      </c>
      <c r="G1185" t="s">
        <v>7157</v>
      </c>
      <c r="H1185" t="s">
        <v>7158</v>
      </c>
      <c r="I1185">
        <v>0.2</v>
      </c>
      <c r="J1185">
        <v>0.22</v>
      </c>
      <c r="K1185" s="5">
        <v>44515</v>
      </c>
      <c r="L1185" t="s">
        <v>32</v>
      </c>
      <c r="M1185" t="s">
        <v>286</v>
      </c>
      <c r="N1185" t="s">
        <v>4591</v>
      </c>
      <c r="P1185" s="6" t="s">
        <v>1043</v>
      </c>
      <c r="Q1185" t="s">
        <v>7159</v>
      </c>
      <c r="R1185" s="6">
        <f ca="1">IFERROR(IF(AND(OR(P1185="Global X Investments Canada Inc",P1185="Fidelity Investments Canada ULC",P1185="3iQ Corp."), ISNUMBER(SEARCH("/U", A1185))), 0, VLOOKUP(A1185,'[1]aum (BBG)'!$A:$D,2,FALSE)),0)</f>
        <v>800647481.34613037</v>
      </c>
      <c r="S1185" s="6">
        <f ca="1">IFERROR(IF(AND(OR(P1185="Global X Investments Canada Inc",P1185="Fidelity Investments Canada ULC",P1185="3iQ Corp."), ISNUMBER(SEARCH("/U", A1185))), 0, VLOOKUP(A1185,'[1]fund_flow (BBG)'!$A:$D,2,FALSE)),0)</f>
        <v>0</v>
      </c>
      <c r="T1185" s="6">
        <f ca="1">IFERROR(IF(AND(OR(P1185="Global X Investments Canada Inc",P1185="Fidelity Investments Canada ULC",P1185="3iQ Corp."), ISNUMBER(SEARCH("/U", A1185))), 0, VLOOKUP(A1185,'[1]fund_flow (BBG)'!$A:$D,4,FALSE)),0)</f>
        <v>1779780.0000000251</v>
      </c>
      <c r="U1185" s="6">
        <f ca="1">IFERROR(IF(AND(OR(P1185="Global X Investments Canada Inc",P1185="Fidelity Investments Canada ULC",P1185="3iQ Corp."), ISNUMBER(SEARCH("/U", A1185))), 0, VLOOKUP(A1185,'[1]fund_flow (BBG)'!$E:$F,2,FALSE)),0)</f>
        <v>1773589.9999998992</v>
      </c>
      <c r="V1185" s="6">
        <f ca="1">IFERROR(IF(AND(OR(P1185="Global X Investments Canada Inc",P1185="Fidelity Investments Canada ULC",P1185="3iQ Corp."), ISNUMBER(SEARCH("/U", A1185))), 0, VLOOKUP(A1185,'[1]fund_flow (BBG)'!$G:$H,2,FALSE)),0)</f>
        <v>1790325.0000000254</v>
      </c>
      <c r="W1185" s="6">
        <f ca="1">IFERROR(IF(AND(OR(P1185="Global X Investments Canada Inc",P1185="Fidelity Investments Canada ULC",P1185="3iQ Corp."), ISNUMBER(SEARCH("/U", A1185))), 0, VLOOKUP(A1185,'[1]fund_flow (BBG)'!$I:$J,2,FALSE)),0)</f>
        <v>7136394.9999999758</v>
      </c>
      <c r="X1185" s="6">
        <f ca="1">IFERROR(VLOOKUP(A1185,'[1]num_trades (BBG)'!$A:$C,2,FALSE),0)</f>
        <v>175</v>
      </c>
      <c r="Y1185" s="6">
        <f ca="1">IFERROR(VLOOKUP(A1185,'[1]Turnover (BBG)'!$A:$C,2,FALSE),0)</f>
        <v>2674852.4</v>
      </c>
      <c r="Z1185" s="6" t="str">
        <f>+IFERROR(IFERROR(VLOOKUP(M1185,'[1]Category Mapping'!A:B,2,0),VLOOKUP(N1185,'[1]Category Mapping'!A:B,2,0)),"Other")</f>
        <v>Other</v>
      </c>
      <c r="AA1185" s="7">
        <v>215232806.7779541</v>
      </c>
      <c r="AB1185" s="6"/>
    </row>
    <row r="1186" spans="1:28">
      <c r="A1186" t="s">
        <v>7160</v>
      </c>
      <c r="B1186">
        <v>1185</v>
      </c>
      <c r="C1186" t="s">
        <v>7161</v>
      </c>
      <c r="D1186" t="s">
        <v>7162</v>
      </c>
      <c r="E1186" s="5" t="s">
        <v>29</v>
      </c>
      <c r="F1186">
        <v>1</v>
      </c>
      <c r="G1186" t="s">
        <v>7163</v>
      </c>
      <c r="H1186" t="s">
        <v>7164</v>
      </c>
      <c r="I1186">
        <v>0.2</v>
      </c>
      <c r="J1186">
        <v>0.22</v>
      </c>
      <c r="K1186" s="5">
        <v>44515</v>
      </c>
      <c r="L1186" t="s">
        <v>32</v>
      </c>
      <c r="M1186" t="s">
        <v>286</v>
      </c>
      <c r="N1186" t="s">
        <v>4591</v>
      </c>
      <c r="P1186" s="6" t="s">
        <v>1043</v>
      </c>
      <c r="Q1186" t="s">
        <v>7165</v>
      </c>
      <c r="R1186" s="6">
        <f ca="1">IFERROR(IF(AND(OR(P1186="Global X Investments Canada Inc",P1186="Fidelity Investments Canada ULC",P1186="3iQ Corp."), ISNUMBER(SEARCH("/U", A1186))), 0, VLOOKUP(A1186,'[1]aum (BBG)'!$A:$D,2,FALSE)),0)</f>
        <v>0</v>
      </c>
      <c r="S1186" s="6">
        <f ca="1">IFERROR(IF(AND(OR(P1186="Global X Investments Canada Inc",P1186="Fidelity Investments Canada ULC",P1186="3iQ Corp."), ISNUMBER(SEARCH("/U", A1186))), 0, VLOOKUP(A1186,'[1]fund_flow (BBG)'!$A:$D,2,FALSE)),0)</f>
        <v>0</v>
      </c>
      <c r="T1186" s="6">
        <f ca="1">IFERROR(IF(AND(OR(P1186="Global X Investments Canada Inc",P1186="Fidelity Investments Canada ULC",P1186="3iQ Corp."), ISNUMBER(SEARCH("/U", A1186))), 0, VLOOKUP(A1186,'[1]fund_flow (BBG)'!$A:$D,4,FALSE)),0)</f>
        <v>0</v>
      </c>
      <c r="U1186" s="6">
        <f ca="1">IFERROR(IF(AND(OR(P1186="Global X Investments Canada Inc",P1186="Fidelity Investments Canada ULC",P1186="3iQ Corp."), ISNUMBER(SEARCH("/U", A1186))), 0, VLOOKUP(A1186,'[1]fund_flow (BBG)'!$E:$F,2,FALSE)),0)</f>
        <v>0</v>
      </c>
      <c r="V1186" s="6">
        <f ca="1">IFERROR(IF(AND(OR(P1186="Global X Investments Canada Inc",P1186="Fidelity Investments Canada ULC",P1186="3iQ Corp."), ISNUMBER(SEARCH("/U", A1186))), 0, VLOOKUP(A1186,'[1]fund_flow (BBG)'!$G:$H,2,FALSE)),0)</f>
        <v>0</v>
      </c>
      <c r="W1186" s="6">
        <f ca="1">IFERROR(IF(AND(OR(P1186="Global X Investments Canada Inc",P1186="Fidelity Investments Canada ULC",P1186="3iQ Corp."), ISNUMBER(SEARCH("/U", A1186))), 0, VLOOKUP(A1186,'[1]fund_flow (BBG)'!$I:$J,2,FALSE)),0)</f>
        <v>0</v>
      </c>
      <c r="X1186" s="6">
        <f ca="1">IFERROR(VLOOKUP(A1186,'[1]num_trades (BBG)'!$A:$C,2,FALSE),0)</f>
        <v>0</v>
      </c>
      <c r="Y1186" s="6">
        <f ca="1">IFERROR(VLOOKUP(A1186,'[1]Turnover (BBG)'!$A:$C,2,FALSE),0)</f>
        <v>0</v>
      </c>
      <c r="Z1186" s="6" t="str">
        <f>+IFERROR(IFERROR(VLOOKUP(M1186,'[1]Category Mapping'!A:B,2,0),VLOOKUP(N1186,'[1]Category Mapping'!A:B,2,0)),"Other")</f>
        <v>Other</v>
      </c>
      <c r="AA1186" s="7">
        <v>1034329.9865722656</v>
      </c>
      <c r="AB1186" s="6"/>
    </row>
    <row r="1187" spans="1:28">
      <c r="A1187" t="s">
        <v>7166</v>
      </c>
      <c r="B1187">
        <v>1186</v>
      </c>
      <c r="C1187" t="s">
        <v>7167</v>
      </c>
      <c r="D1187" t="s">
        <v>7162</v>
      </c>
      <c r="E1187" s="5" t="s">
        <v>29</v>
      </c>
      <c r="F1187">
        <v>1</v>
      </c>
      <c r="G1187" t="s">
        <v>7168</v>
      </c>
      <c r="H1187" t="s">
        <v>7169</v>
      </c>
      <c r="I1187">
        <v>0.2</v>
      </c>
      <c r="J1187">
        <v>0.23</v>
      </c>
      <c r="K1187" s="5">
        <v>44515</v>
      </c>
      <c r="L1187" t="s">
        <v>32</v>
      </c>
      <c r="M1187" t="s">
        <v>286</v>
      </c>
      <c r="N1187" t="s">
        <v>4591</v>
      </c>
      <c r="P1187" s="6" t="s">
        <v>1043</v>
      </c>
      <c r="Q1187" t="s">
        <v>7170</v>
      </c>
      <c r="R1187" s="6">
        <f ca="1">IFERROR(IF(AND(OR(P1187="Global X Investments Canada Inc",P1187="Fidelity Investments Canada ULC",P1187="3iQ Corp."), ISNUMBER(SEARCH("/U", A1187))), 0, VLOOKUP(A1187,'[1]aum (BBG)'!$A:$D,2,FALSE)),0)</f>
        <v>0</v>
      </c>
      <c r="S1187" s="6">
        <f ca="1">IFERROR(IF(AND(OR(P1187="Global X Investments Canada Inc",P1187="Fidelity Investments Canada ULC",P1187="3iQ Corp."), ISNUMBER(SEARCH("/U", A1187))), 0, VLOOKUP(A1187,'[1]fund_flow (BBG)'!$A:$D,2,FALSE)),0)</f>
        <v>0</v>
      </c>
      <c r="T1187" s="6">
        <f ca="1">IFERROR(IF(AND(OR(P1187="Global X Investments Canada Inc",P1187="Fidelity Investments Canada ULC",P1187="3iQ Corp."), ISNUMBER(SEARCH("/U", A1187))), 0, VLOOKUP(A1187,'[1]fund_flow (BBG)'!$A:$D,4,FALSE)),0)</f>
        <v>0</v>
      </c>
      <c r="U1187" s="6">
        <f ca="1">IFERROR(IF(AND(OR(P1187="Global X Investments Canada Inc",P1187="Fidelity Investments Canada ULC",P1187="3iQ Corp."), ISNUMBER(SEARCH("/U", A1187))), 0, VLOOKUP(A1187,'[1]fund_flow (BBG)'!$E:$F,2,FALSE)),0)</f>
        <v>0</v>
      </c>
      <c r="V1187" s="6">
        <f ca="1">IFERROR(IF(AND(OR(P1187="Global X Investments Canada Inc",P1187="Fidelity Investments Canada ULC",P1187="3iQ Corp."), ISNUMBER(SEARCH("/U", A1187))), 0, VLOOKUP(A1187,'[1]fund_flow (BBG)'!$G:$H,2,FALSE)),0)</f>
        <v>0</v>
      </c>
      <c r="W1187" s="6">
        <f ca="1">IFERROR(IF(AND(OR(P1187="Global X Investments Canada Inc",P1187="Fidelity Investments Canada ULC",P1187="3iQ Corp."), ISNUMBER(SEARCH("/U", A1187))), 0, VLOOKUP(A1187,'[1]fund_flow (BBG)'!$I:$J,2,FALSE)),0)</f>
        <v>0</v>
      </c>
      <c r="X1187" s="6">
        <f ca="1">IFERROR(VLOOKUP(A1187,'[1]num_trades (BBG)'!$A:$C,2,FALSE),0)</f>
        <v>0</v>
      </c>
      <c r="Y1187" s="6">
        <f ca="1">IFERROR(VLOOKUP(A1187,'[1]Turnover (BBG)'!$A:$C,2,FALSE),0)</f>
        <v>0</v>
      </c>
      <c r="Z1187" s="6" t="str">
        <f>+IFERROR(IFERROR(VLOOKUP(M1187,'[1]Category Mapping'!A:B,2,0),VLOOKUP(N1187,'[1]Category Mapping'!A:B,2,0)),"Other")</f>
        <v>Other</v>
      </c>
      <c r="AA1187" s="7">
        <v>859620.95260620117</v>
      </c>
      <c r="AB1187" s="6"/>
    </row>
    <row r="1188" spans="1:28">
      <c r="A1188" t="s">
        <v>7171</v>
      </c>
      <c r="B1188">
        <v>1187</v>
      </c>
      <c r="C1188" t="s">
        <v>7172</v>
      </c>
      <c r="D1188" t="s">
        <v>7117</v>
      </c>
      <c r="E1188" s="5">
        <v>44760</v>
      </c>
      <c r="F1188">
        <v>1</v>
      </c>
      <c r="G1188" t="s">
        <v>7173</v>
      </c>
      <c r="H1188" t="s">
        <v>7174</v>
      </c>
      <c r="I1188">
        <v>0.5</v>
      </c>
      <c r="J1188">
        <v>0.56999999999999995</v>
      </c>
      <c r="K1188" s="5">
        <v>44515</v>
      </c>
      <c r="L1188" t="s">
        <v>32</v>
      </c>
      <c r="M1188" t="s">
        <v>94</v>
      </c>
      <c r="N1188" t="s">
        <v>1466</v>
      </c>
      <c r="P1188" s="6" t="s">
        <v>1906</v>
      </c>
      <c r="Q1188" t="s">
        <v>7175</v>
      </c>
      <c r="R1188" s="6">
        <f ca="1">IFERROR(IF(AND(OR(P1188="Global X Investments Canada Inc",P1188="Fidelity Investments Canada ULC",P1188="3iQ Corp."), ISNUMBER(SEARCH("/U", A1188))), 0, VLOOKUP(A1188,'[1]aum (BBG)'!$A:$D,2,FALSE)),0)</f>
        <v>0</v>
      </c>
      <c r="S1188" s="6">
        <f ca="1">IFERROR(IF(AND(OR(P1188="Global X Investments Canada Inc",P1188="Fidelity Investments Canada ULC",P1188="3iQ Corp."), ISNUMBER(SEARCH("/U", A1188))), 0, VLOOKUP(A1188,'[1]fund_flow (BBG)'!$A:$D,2,FALSE)),0)</f>
        <v>0</v>
      </c>
      <c r="T1188" s="6">
        <f ca="1">IFERROR(IF(AND(OR(P1188="Global X Investments Canada Inc",P1188="Fidelity Investments Canada ULC",P1188="3iQ Corp."), ISNUMBER(SEARCH("/U", A1188))), 0, VLOOKUP(A1188,'[1]fund_flow (BBG)'!$A:$D,4,FALSE)),0)</f>
        <v>0</v>
      </c>
      <c r="U1188" s="6">
        <f ca="1">IFERROR(IF(AND(OR(P1188="Global X Investments Canada Inc",P1188="Fidelity Investments Canada ULC",P1188="3iQ Corp."), ISNUMBER(SEARCH("/U", A1188))), 0, VLOOKUP(A1188,'[1]fund_flow (BBG)'!$E:$F,2,FALSE)),0)</f>
        <v>0</v>
      </c>
      <c r="V1188" s="6">
        <f ca="1">IFERROR(IF(AND(OR(P1188="Global X Investments Canada Inc",P1188="Fidelity Investments Canada ULC",P1188="3iQ Corp."), ISNUMBER(SEARCH("/U", A1188))), 0, VLOOKUP(A1188,'[1]fund_flow (BBG)'!$G:$H,2,FALSE)),0)</f>
        <v>0</v>
      </c>
      <c r="W1188" s="6">
        <f ca="1">IFERROR(IF(AND(OR(P1188="Global X Investments Canada Inc",P1188="Fidelity Investments Canada ULC",P1188="3iQ Corp."), ISNUMBER(SEARCH("/U", A1188))), 0, VLOOKUP(A1188,'[1]fund_flow (BBG)'!$I:$J,2,FALSE)),0)</f>
        <v>0</v>
      </c>
      <c r="X1188" s="6">
        <f ca="1">IFERROR(VLOOKUP(A1188,'[1]num_trades (BBG)'!$A:$C,2,FALSE),0)</f>
        <v>0</v>
      </c>
      <c r="Y1188" s="6">
        <f ca="1">IFERROR(VLOOKUP(A1188,'[1]Turnover (BBG)'!$A:$C,2,FALSE),0)</f>
        <v>0</v>
      </c>
      <c r="Z1188" s="6" t="str">
        <f>+IFERROR(IFERROR(VLOOKUP(M1188,'[1]Category Mapping'!A:B,2,0),VLOOKUP(N1188,'[1]Category Mapping'!A:B,2,0)),"Other")</f>
        <v>Global Sector Equity</v>
      </c>
      <c r="AA1188" s="7">
        <v>0</v>
      </c>
      <c r="AB1188" s="6"/>
    </row>
    <row r="1189" spans="1:28">
      <c r="A1189" t="s">
        <v>7176</v>
      </c>
      <c r="B1189">
        <v>1188</v>
      </c>
      <c r="C1189" t="s">
        <v>7177</v>
      </c>
      <c r="D1189" t="s">
        <v>7178</v>
      </c>
      <c r="E1189" s="5" t="s">
        <v>29</v>
      </c>
      <c r="F1189">
        <v>1</v>
      </c>
      <c r="G1189" t="s">
        <v>7179</v>
      </c>
      <c r="H1189" t="s">
        <v>7180</v>
      </c>
      <c r="I1189">
        <v>0.3</v>
      </c>
      <c r="J1189">
        <v>0.34</v>
      </c>
      <c r="K1189" s="5">
        <v>44517</v>
      </c>
      <c r="L1189" t="s">
        <v>32</v>
      </c>
      <c r="M1189" t="s">
        <v>33</v>
      </c>
      <c r="N1189" t="s">
        <v>1139</v>
      </c>
      <c r="P1189" s="6" t="s">
        <v>4384</v>
      </c>
      <c r="Q1189" t="s">
        <v>7181</v>
      </c>
      <c r="R1189" s="6">
        <f ca="1">IFERROR(IF(AND(OR(P1189="Global X Investments Canada Inc",P1189="Fidelity Investments Canada ULC",P1189="3iQ Corp."), ISNUMBER(SEARCH("/U", A1189))), 0, VLOOKUP(A1189,'[1]aum (BBG)'!$A:$D,2,FALSE)),0)</f>
        <v>635545825.33836365</v>
      </c>
      <c r="S1189" s="6">
        <f ca="1">IFERROR(IF(AND(OR(P1189="Global X Investments Canada Inc",P1189="Fidelity Investments Canada ULC",P1189="3iQ Corp."), ISNUMBER(SEARCH("/U", A1189))), 0, VLOOKUP(A1189,'[1]fund_flow (BBG)'!$A:$D,2,FALSE)),0)</f>
        <v>0</v>
      </c>
      <c r="T1189" s="6">
        <f ca="1">IFERROR(IF(AND(OR(P1189="Global X Investments Canada Inc",P1189="Fidelity Investments Canada ULC",P1189="3iQ Corp."), ISNUMBER(SEARCH("/U", A1189))), 0, VLOOKUP(A1189,'[1]fund_flow (BBG)'!$A:$D,4,FALSE)),0)</f>
        <v>0</v>
      </c>
      <c r="U1189" s="6">
        <f ca="1">IFERROR(IF(AND(OR(P1189="Global X Investments Canada Inc",P1189="Fidelity Investments Canada ULC",P1189="3iQ Corp."), ISNUMBER(SEARCH("/U", A1189))), 0, VLOOKUP(A1189,'[1]fund_flow (BBG)'!$E:$F,2,FALSE)),0)</f>
        <v>0</v>
      </c>
      <c r="V1189" s="6">
        <f ca="1">IFERROR(IF(AND(OR(P1189="Global X Investments Canada Inc",P1189="Fidelity Investments Canada ULC",P1189="3iQ Corp."), ISNUMBER(SEARCH("/U", A1189))), 0, VLOOKUP(A1189,'[1]fund_flow (BBG)'!$G:$H,2,FALSE)),0)</f>
        <v>0</v>
      </c>
      <c r="W1189" s="6">
        <f ca="1">IFERROR(IF(AND(OR(P1189="Global X Investments Canada Inc",P1189="Fidelity Investments Canada ULC",P1189="3iQ Corp."), ISNUMBER(SEARCH("/U", A1189))), 0, VLOOKUP(A1189,'[1]fund_flow (BBG)'!$I:$J,2,FALSE)),0)</f>
        <v>-2587414.9999999451</v>
      </c>
      <c r="X1189" s="6">
        <f ca="1">IFERROR(VLOOKUP(A1189,'[1]num_trades (BBG)'!$A:$C,2,FALSE),0)</f>
        <v>112</v>
      </c>
      <c r="Y1189" s="6">
        <f ca="1">IFERROR(VLOOKUP(A1189,'[1]Turnover (BBG)'!$A:$C,2,FALSE),0)</f>
        <v>1209272.77</v>
      </c>
      <c r="Z1189" s="6" t="str">
        <f>+IFERROR(IFERROR(VLOOKUP(M1189,'[1]Category Mapping'!A:B,2,0),VLOOKUP(N1189,'[1]Category Mapping'!A:B,2,0)),"Other")</f>
        <v>Other</v>
      </c>
      <c r="AA1189" s="7">
        <v>2695600.0328063965</v>
      </c>
      <c r="AB1189" s="6"/>
    </row>
    <row r="1190" spans="1:28">
      <c r="A1190" t="s">
        <v>7182</v>
      </c>
      <c r="B1190">
        <v>1189</v>
      </c>
      <c r="C1190" t="s">
        <v>7183</v>
      </c>
      <c r="D1190" t="s">
        <v>7184</v>
      </c>
      <c r="E1190" s="5" t="s">
        <v>29</v>
      </c>
      <c r="F1190">
        <v>1</v>
      </c>
      <c r="G1190" t="s">
        <v>7185</v>
      </c>
      <c r="H1190" t="s">
        <v>7186</v>
      </c>
      <c r="I1190">
        <v>0.3</v>
      </c>
      <c r="J1190">
        <v>0.34</v>
      </c>
      <c r="K1190" s="5">
        <v>44517</v>
      </c>
      <c r="L1190" t="s">
        <v>32</v>
      </c>
      <c r="M1190" t="s">
        <v>480</v>
      </c>
      <c r="N1190" t="s">
        <v>1139</v>
      </c>
      <c r="P1190" s="6" t="s">
        <v>4384</v>
      </c>
      <c r="Q1190" t="s">
        <v>7187</v>
      </c>
      <c r="R1190" s="6">
        <f ca="1">IFERROR(IF(AND(OR(P1190="Global X Investments Canada Inc",P1190="Fidelity Investments Canada ULC",P1190="3iQ Corp."), ISNUMBER(SEARCH("/U", A1190))), 0, VLOOKUP(A1190,'[1]aum (BBG)'!$A:$D,2,FALSE)),0)</f>
        <v>924750275.70724487</v>
      </c>
      <c r="S1190" s="6">
        <f ca="1">IFERROR(IF(AND(OR(P1190="Global X Investments Canada Inc",P1190="Fidelity Investments Canada ULC",P1190="3iQ Corp."), ISNUMBER(SEARCH("/U", A1190))), 0, VLOOKUP(A1190,'[1]fund_flow (BBG)'!$A:$D,2,FALSE)),0)</f>
        <v>0</v>
      </c>
      <c r="T1190" s="6">
        <f ca="1">IFERROR(IF(AND(OR(P1190="Global X Investments Canada Inc",P1190="Fidelity Investments Canada ULC",P1190="3iQ Corp."), ISNUMBER(SEARCH("/U", A1190))), 0, VLOOKUP(A1190,'[1]fund_flow (BBG)'!$A:$D,4,FALSE)),0)</f>
        <v>0</v>
      </c>
      <c r="U1190" s="6">
        <f ca="1">IFERROR(IF(AND(OR(P1190="Global X Investments Canada Inc",P1190="Fidelity Investments Canada ULC",P1190="3iQ Corp."), ISNUMBER(SEARCH("/U", A1190))), 0, VLOOKUP(A1190,'[1]fund_flow (BBG)'!$E:$F,2,FALSE)),0)</f>
        <v>980640.0000000837</v>
      </c>
      <c r="V1190" s="6">
        <f ca="1">IFERROR(IF(AND(OR(P1190="Global X Investments Canada Inc",P1190="Fidelity Investments Canada ULC",P1190="3iQ Corp."), ISNUMBER(SEARCH("/U", A1190))), 0, VLOOKUP(A1190,'[1]fund_flow (BBG)'!$G:$H,2,FALSE)),0)</f>
        <v>-981445.0000000837</v>
      </c>
      <c r="W1190" s="6">
        <f ca="1">IFERROR(IF(AND(OR(P1190="Global X Investments Canada Inc",P1190="Fidelity Investments Canada ULC",P1190="3iQ Corp."), ISNUMBER(SEARCH("/U", A1190))), 0, VLOOKUP(A1190,'[1]fund_flow (BBG)'!$I:$J,2,FALSE)),0)</f>
        <v>3864775.000000054</v>
      </c>
      <c r="X1190" s="6">
        <f ca="1">IFERROR(VLOOKUP(A1190,'[1]num_trades (BBG)'!$A:$C,2,FALSE),0)</f>
        <v>85</v>
      </c>
      <c r="Y1190" s="6">
        <f ca="1">IFERROR(VLOOKUP(A1190,'[1]Turnover (BBG)'!$A:$C,2,FALSE),0)</f>
        <v>885091.04999999993</v>
      </c>
      <c r="Z1190" s="6" t="str">
        <f>+IFERROR(IFERROR(VLOOKUP(M1190,'[1]Category Mapping'!A:B,2,0),VLOOKUP(N1190,'[1]Category Mapping'!A:B,2,0)),"Other")</f>
        <v>Other</v>
      </c>
      <c r="AA1190" s="7">
        <v>1446269.9890136719</v>
      </c>
      <c r="AB1190" s="6"/>
    </row>
    <row r="1191" spans="1:28">
      <c r="A1191" t="s">
        <v>7188</v>
      </c>
      <c r="B1191">
        <v>1190</v>
      </c>
      <c r="C1191" t="s">
        <v>7189</v>
      </c>
      <c r="D1191" t="s">
        <v>7190</v>
      </c>
      <c r="E1191" s="5" t="s">
        <v>29</v>
      </c>
      <c r="F1191">
        <v>1</v>
      </c>
      <c r="G1191" t="s">
        <v>7191</v>
      </c>
      <c r="H1191" t="s">
        <v>7192</v>
      </c>
      <c r="I1191">
        <v>0.4</v>
      </c>
      <c r="J1191">
        <v>0.46</v>
      </c>
      <c r="K1191" s="5">
        <v>44517</v>
      </c>
      <c r="L1191" t="s">
        <v>32</v>
      </c>
      <c r="M1191" t="s">
        <v>109</v>
      </c>
      <c r="N1191" t="s">
        <v>1139</v>
      </c>
      <c r="P1191" s="6" t="s">
        <v>4384</v>
      </c>
      <c r="Q1191" t="s">
        <v>7193</v>
      </c>
      <c r="R1191" s="6">
        <f ca="1">IFERROR(IF(AND(OR(P1191="Global X Investments Canada Inc",P1191="Fidelity Investments Canada ULC",P1191="3iQ Corp."), ISNUMBER(SEARCH("/U", A1191))), 0, VLOOKUP(A1191,'[1]aum (BBG)'!$A:$D,2,FALSE)),0)</f>
        <v>605085060.11962891</v>
      </c>
      <c r="S1191" s="6">
        <f ca="1">IFERROR(IF(AND(OR(P1191="Global X Investments Canada Inc",P1191="Fidelity Investments Canada ULC",P1191="3iQ Corp."), ISNUMBER(SEARCH("/U", A1191))), 0, VLOOKUP(A1191,'[1]fund_flow (BBG)'!$A:$D,2,FALSE)),0)</f>
        <v>-74190.000000000466</v>
      </c>
      <c r="T1191" s="6">
        <f ca="1">IFERROR(IF(AND(OR(P1191="Global X Investments Canada Inc",P1191="Fidelity Investments Canada ULC",P1191="3iQ Corp."), ISNUMBER(SEARCH("/U", A1191))), 0, VLOOKUP(A1191,'[1]fund_flow (BBG)'!$A:$D,4,FALSE)),0)</f>
        <v>-1118725.0000000161</v>
      </c>
      <c r="U1191" s="6">
        <f ca="1">IFERROR(IF(AND(OR(P1191="Global X Investments Canada Inc",P1191="Fidelity Investments Canada ULC",P1191="3iQ Corp."), ISNUMBER(SEARCH("/U", A1191))), 0, VLOOKUP(A1191,'[1]fund_flow (BBG)'!$E:$F,2,FALSE)),0)</f>
        <v>1105620.0000000158</v>
      </c>
      <c r="V1191" s="6">
        <f ca="1">IFERROR(IF(AND(OR(P1191="Global X Investments Canada Inc",P1191="Fidelity Investments Canada ULC",P1191="3iQ Corp."), ISNUMBER(SEARCH("/U", A1191))), 0, VLOOKUP(A1191,'[1]fund_flow (BBG)'!$G:$H,2,FALSE)),0)</f>
        <v>-1101815.0000000158</v>
      </c>
      <c r="W1191" s="6">
        <f ca="1">IFERROR(IF(AND(OR(P1191="Global X Investments Canada Inc",P1191="Fidelity Investments Canada ULC",P1191="3iQ Corp."), ISNUMBER(SEARCH("/U", A1191))), 0, VLOOKUP(A1191,'[1]fund_flow (BBG)'!$I:$J,2,FALSE)),0)</f>
        <v>-1189110.0000000168</v>
      </c>
      <c r="X1191" s="6">
        <f ca="1">IFERROR(VLOOKUP(A1191,'[1]num_trades (BBG)'!$A:$C,2,FALSE),0)</f>
        <v>226</v>
      </c>
      <c r="Y1191" s="6">
        <f ca="1">IFERROR(VLOOKUP(A1191,'[1]Turnover (BBG)'!$A:$C,2,FALSE),0)</f>
        <v>5216345.0999999996</v>
      </c>
      <c r="Z1191" s="6" t="str">
        <f>+IFERROR(IFERROR(VLOOKUP(M1191,'[1]Category Mapping'!A:B,2,0),VLOOKUP(N1191,'[1]Category Mapping'!A:B,2,0)),"Other")</f>
        <v>Other</v>
      </c>
      <c r="AA1191" s="7">
        <v>1362509.9658966064</v>
      </c>
      <c r="AB1191" s="6"/>
    </row>
    <row r="1192" spans="1:28">
      <c r="A1192" t="s">
        <v>7194</v>
      </c>
      <c r="B1192">
        <v>1191</v>
      </c>
      <c r="C1192" t="s">
        <v>7195</v>
      </c>
      <c r="D1192" t="s">
        <v>7196</v>
      </c>
      <c r="E1192" s="5" t="s">
        <v>29</v>
      </c>
      <c r="F1192">
        <v>1</v>
      </c>
      <c r="G1192" t="s">
        <v>7197</v>
      </c>
      <c r="H1192" t="s">
        <v>7198</v>
      </c>
      <c r="I1192">
        <v>0.35</v>
      </c>
      <c r="J1192">
        <v>0.38</v>
      </c>
      <c r="K1192" s="5">
        <v>44517</v>
      </c>
      <c r="L1192" t="s">
        <v>32</v>
      </c>
      <c r="M1192" t="s">
        <v>142</v>
      </c>
      <c r="N1192" t="s">
        <v>2053</v>
      </c>
      <c r="P1192" s="6" t="s">
        <v>4384</v>
      </c>
      <c r="Q1192" t="s">
        <v>7199</v>
      </c>
      <c r="R1192" s="6">
        <f ca="1">IFERROR(IF(AND(OR(P1192="Global X Investments Canada Inc",P1192="Fidelity Investments Canada ULC",P1192="3iQ Corp."), ISNUMBER(SEARCH("/U", A1192))), 0, VLOOKUP(A1192,'[1]aum (BBG)'!$A:$D,2,FALSE)),0)</f>
        <v>1368653.0017852783</v>
      </c>
      <c r="S1192" s="6">
        <f ca="1">IFERROR(IF(AND(OR(P1192="Global X Investments Canada Inc",P1192="Fidelity Investments Canada ULC",P1192="3iQ Corp."), ISNUMBER(SEARCH("/U", A1192))), 0, VLOOKUP(A1192,'[1]fund_flow (BBG)'!$A:$D,2,FALSE)),0)</f>
        <v>0</v>
      </c>
      <c r="T1192" s="6">
        <f ca="1">IFERROR(IF(AND(OR(P1192="Global X Investments Canada Inc",P1192="Fidelity Investments Canada ULC",P1192="3iQ Corp."), ISNUMBER(SEARCH("/U", A1192))), 0, VLOOKUP(A1192,'[1]fund_flow (BBG)'!$A:$D,4,FALSE)),0)</f>
        <v>0</v>
      </c>
      <c r="U1192" s="6">
        <f ca="1">IFERROR(IF(AND(OR(P1192="Global X Investments Canada Inc",P1192="Fidelity Investments Canada ULC",P1192="3iQ Corp."), ISNUMBER(SEARCH("/U", A1192))), 0, VLOOKUP(A1192,'[1]fund_flow (BBG)'!$E:$F,2,FALSE)),0)</f>
        <v>0</v>
      </c>
      <c r="V1192" s="6">
        <f ca="1">IFERROR(IF(AND(OR(P1192="Global X Investments Canada Inc",P1192="Fidelity Investments Canada ULC",P1192="3iQ Corp."), ISNUMBER(SEARCH("/U", A1192))), 0, VLOOKUP(A1192,'[1]fund_flow (BBG)'!$G:$H,2,FALSE)),0)</f>
        <v>0</v>
      </c>
      <c r="W1192" s="6">
        <f ca="1">IFERROR(IF(AND(OR(P1192="Global X Investments Canada Inc",P1192="Fidelity Investments Canada ULC",P1192="3iQ Corp."), ISNUMBER(SEARCH("/U", A1192))), 0, VLOOKUP(A1192,'[1]fund_flow (BBG)'!$I:$J,2,FALSE)),0)</f>
        <v>509400.00000000006</v>
      </c>
      <c r="X1192" s="6">
        <f ca="1">IFERROR(VLOOKUP(A1192,'[1]num_trades (BBG)'!$A:$C,2,FALSE),0)</f>
        <v>46</v>
      </c>
      <c r="Y1192" s="6">
        <f ca="1">IFERROR(VLOOKUP(A1192,'[1]Turnover (BBG)'!$A:$C,2,FALSE),0)</f>
        <v>99502.91</v>
      </c>
      <c r="Z1192" s="6" t="str">
        <f>+IFERROR(IFERROR(VLOOKUP(M1192,'[1]Category Mapping'!A:B,2,0),VLOOKUP(N1192,'[1]Category Mapping'!A:B,2,0)),"Other")</f>
        <v>Other</v>
      </c>
      <c r="AA1192" s="7">
        <v>1192590.0220870972</v>
      </c>
      <c r="AB1192" s="6"/>
    </row>
    <row r="1193" spans="1:28">
      <c r="A1193" t="s">
        <v>7200</v>
      </c>
      <c r="B1193">
        <v>1192</v>
      </c>
      <c r="C1193" t="s">
        <v>7201</v>
      </c>
      <c r="D1193" t="s">
        <v>7202</v>
      </c>
      <c r="E1193" s="5" t="s">
        <v>29</v>
      </c>
      <c r="F1193">
        <v>1</v>
      </c>
      <c r="G1193" t="s">
        <v>7203</v>
      </c>
      <c r="H1193" t="s">
        <v>7204</v>
      </c>
      <c r="I1193">
        <v>1</v>
      </c>
      <c r="J1193">
        <v>2.35</v>
      </c>
      <c r="K1193" s="5">
        <v>44526</v>
      </c>
      <c r="L1193" t="s">
        <v>32</v>
      </c>
      <c r="M1193" t="s">
        <v>5929</v>
      </c>
      <c r="N1193" t="s">
        <v>610</v>
      </c>
      <c r="P1193" s="6" t="s">
        <v>1017</v>
      </c>
      <c r="Q1193" t="s">
        <v>7205</v>
      </c>
      <c r="R1193" s="6">
        <f ca="1">IFERROR(IF(AND(OR(P1193="Global X Investments Canada Inc",P1193="Fidelity Investments Canada ULC",P1193="3iQ Corp."), ISNUMBER(SEARCH("/U", A1193))), 0, VLOOKUP(A1193,'[1]aum (BBG)'!$A:$D,2,FALSE)),0)</f>
        <v>69302853.216018677</v>
      </c>
      <c r="S1193" s="6">
        <f ca="1">IFERROR(IF(AND(OR(P1193="Global X Investments Canada Inc",P1193="Fidelity Investments Canada ULC",P1193="3iQ Corp."), ISNUMBER(SEARCH("/U", A1193))), 0, VLOOKUP(A1193,'[1]fund_flow (BBG)'!$A:$D,2,FALSE)),0)</f>
        <v>-1057452.0000000009</v>
      </c>
      <c r="T1193" s="6">
        <f ca="1">IFERROR(IF(AND(OR(P1193="Global X Investments Canada Inc",P1193="Fidelity Investments Canada ULC",P1193="3iQ Corp."), ISNUMBER(SEARCH("/U", A1193))), 0, VLOOKUP(A1193,'[1]fund_flow (BBG)'!$A:$D,4,FALSE)),0)</f>
        <v>-267852.00000000221</v>
      </c>
      <c r="U1193" s="6">
        <f ca="1">IFERROR(IF(AND(OR(P1193="Global X Investments Canada Inc",P1193="Fidelity Investments Canada ULC",P1193="3iQ Corp."), ISNUMBER(SEARCH("/U", A1193))), 0, VLOOKUP(A1193,'[1]fund_flow (BBG)'!$E:$F,2,FALSE)),0)</f>
        <v>0</v>
      </c>
      <c r="V1193" s="6">
        <f ca="1">IFERROR(IF(AND(OR(P1193="Global X Investments Canada Inc",P1193="Fidelity Investments Canada ULC",P1193="3iQ Corp."), ISNUMBER(SEARCH("/U", A1193))), 0, VLOOKUP(A1193,'[1]fund_flow (BBG)'!$G:$H,2,FALSE)),0)</f>
        <v>0</v>
      </c>
      <c r="W1193" s="6">
        <f ca="1">IFERROR(IF(AND(OR(P1193="Global X Investments Canada Inc",P1193="Fidelity Investments Canada ULC",P1193="3iQ Corp."), ISNUMBER(SEARCH("/U", A1193))), 0, VLOOKUP(A1193,'[1]fund_flow (BBG)'!$I:$J,2,FALSE)),0)</f>
        <v>-1590749.9999999974</v>
      </c>
      <c r="X1193" s="6">
        <f ca="1">IFERROR(VLOOKUP(A1193,'[1]num_trades (BBG)'!$A:$C,2,FALSE),0)</f>
        <v>234</v>
      </c>
      <c r="Y1193" s="6">
        <f ca="1">IFERROR(VLOOKUP(A1193,'[1]Turnover (BBG)'!$A:$C,2,FALSE),0)</f>
        <v>783826.24</v>
      </c>
      <c r="Z1193" s="6" t="str">
        <f>+IFERROR(IFERROR(VLOOKUP(M1193,'[1]Category Mapping'!A:B,2,0),VLOOKUP(N1193,'[1]Category Mapping'!A:B,2,0)),"Other")</f>
        <v>Lightly Leveraged</v>
      </c>
      <c r="AA1193" s="7">
        <v>67795247.855186462</v>
      </c>
      <c r="AB1193" s="6"/>
    </row>
    <row r="1194" spans="1:28">
      <c r="A1194" t="s">
        <v>7206</v>
      </c>
      <c r="B1194">
        <v>1193</v>
      </c>
      <c r="C1194" t="s">
        <v>7207</v>
      </c>
      <c r="D1194" t="s">
        <v>7208</v>
      </c>
      <c r="E1194" s="5" t="s">
        <v>29</v>
      </c>
      <c r="F1194">
        <v>1</v>
      </c>
      <c r="G1194" t="s">
        <v>7209</v>
      </c>
      <c r="H1194" t="s">
        <v>7210</v>
      </c>
      <c r="I1194">
        <v>1</v>
      </c>
      <c r="J1194">
        <v>2.35</v>
      </c>
      <c r="K1194" s="5">
        <v>44526</v>
      </c>
      <c r="L1194" t="s">
        <v>32</v>
      </c>
      <c r="M1194" t="s">
        <v>5929</v>
      </c>
      <c r="N1194" t="s">
        <v>610</v>
      </c>
      <c r="P1194" s="6" t="s">
        <v>1017</v>
      </c>
      <c r="Q1194" t="s">
        <v>7211</v>
      </c>
      <c r="R1194" s="6">
        <f ca="1">IFERROR(IF(AND(OR(P1194="Global X Investments Canada Inc",P1194="Fidelity Investments Canada ULC",P1194="3iQ Corp."), ISNUMBER(SEARCH("/U", A1194))), 0, VLOOKUP(A1194,'[1]aum (BBG)'!$A:$D,2,FALSE)),0)</f>
        <v>5389206.5461522564</v>
      </c>
      <c r="S1194" s="6">
        <f ca="1">IFERROR(IF(AND(OR(P1194="Global X Investments Canada Inc",P1194="Fidelity Investments Canada ULC",P1194="3iQ Corp."), ISNUMBER(SEARCH("/U", A1194))), 0, VLOOKUP(A1194,'[1]fund_flow (BBG)'!$A:$D,2,FALSE)),0)</f>
        <v>0</v>
      </c>
      <c r="T1194" s="6">
        <f ca="1">IFERROR(IF(AND(OR(P1194="Global X Investments Canada Inc",P1194="Fidelity Investments Canada ULC",P1194="3iQ Corp."), ISNUMBER(SEARCH("/U", A1194))), 0, VLOOKUP(A1194,'[1]fund_flow (BBG)'!$A:$D,4,FALSE)),0)</f>
        <v>0</v>
      </c>
      <c r="U1194" s="6">
        <f ca="1">IFERROR(IF(AND(OR(P1194="Global X Investments Canada Inc",P1194="Fidelity Investments Canada ULC",P1194="3iQ Corp."), ISNUMBER(SEARCH("/U", A1194))), 0, VLOOKUP(A1194,'[1]fund_flow (BBG)'!$E:$F,2,FALSE)),0)</f>
        <v>0</v>
      </c>
      <c r="V1194" s="6">
        <f ca="1">IFERROR(IF(AND(OR(P1194="Global X Investments Canada Inc",P1194="Fidelity Investments Canada ULC",P1194="3iQ Corp."), ISNUMBER(SEARCH("/U", A1194))), 0, VLOOKUP(A1194,'[1]fund_flow (BBG)'!$G:$H,2,FALSE)),0)</f>
        <v>0</v>
      </c>
      <c r="W1194" s="6">
        <f ca="1">IFERROR(IF(AND(OR(P1194="Global X Investments Canada Inc",P1194="Fidelity Investments Canada ULC",P1194="3iQ Corp."), ISNUMBER(SEARCH("/U", A1194))), 0, VLOOKUP(A1194,'[1]fund_flow (BBG)'!$I:$J,2,FALSE)),0)</f>
        <v>-203915.23109999945</v>
      </c>
      <c r="X1194" s="6">
        <f ca="1">IFERROR(VLOOKUP(A1194,'[1]num_trades (BBG)'!$A:$C,2,FALSE),0)</f>
        <v>9</v>
      </c>
      <c r="Y1194" s="6">
        <f ca="1">IFERROR(VLOOKUP(A1194,'[1]Turnover (BBG)'!$A:$C,2,FALSE),0)</f>
        <v>87.88</v>
      </c>
      <c r="Z1194" s="6" t="str">
        <f>+IFERROR(IFERROR(VLOOKUP(M1194,'[1]Category Mapping'!A:B,2,0),VLOOKUP(N1194,'[1]Category Mapping'!A:B,2,0)),"Other")</f>
        <v>Lightly Leveraged</v>
      </c>
      <c r="AA1194" s="7">
        <v>5493235.9744180487</v>
      </c>
      <c r="AB1194" s="6"/>
    </row>
    <row r="1195" spans="1:28">
      <c r="A1195" t="s">
        <v>7212</v>
      </c>
      <c r="B1195">
        <v>1194</v>
      </c>
      <c r="C1195" t="s">
        <v>7213</v>
      </c>
      <c r="D1195" t="s">
        <v>7214</v>
      </c>
      <c r="E1195" s="9">
        <v>45377</v>
      </c>
      <c r="F1195">
        <v>1</v>
      </c>
      <c r="G1195" t="s">
        <v>7215</v>
      </c>
      <c r="H1195" t="s">
        <v>7216</v>
      </c>
      <c r="I1195">
        <v>0.6</v>
      </c>
      <c r="J1195">
        <v>0.85</v>
      </c>
      <c r="K1195" s="5">
        <v>44529</v>
      </c>
      <c r="L1195" t="s">
        <v>32</v>
      </c>
      <c r="M1195" t="s">
        <v>142</v>
      </c>
      <c r="N1195" t="s">
        <v>7217</v>
      </c>
      <c r="P1195" s="6" t="s">
        <v>3343</v>
      </c>
      <c r="Q1195" t="s">
        <v>7218</v>
      </c>
      <c r="R1195" s="6">
        <f ca="1">IFERROR(IF(AND(OR(P1195="Global X Investments Canada Inc",P1195="Fidelity Investments Canada ULC",P1195="3iQ Corp."), ISNUMBER(SEARCH("/U", A1195))), 0, VLOOKUP(A1195,'[1]aum (BBG)'!$A:$D,2,FALSE)),0)</f>
        <v>0</v>
      </c>
      <c r="S1195" s="6">
        <f ca="1">IFERROR(IF(AND(OR(P1195="Global X Investments Canada Inc",P1195="Fidelity Investments Canada ULC",P1195="3iQ Corp."), ISNUMBER(SEARCH("/U", A1195))), 0, VLOOKUP(A1195,'[1]fund_flow (BBG)'!$A:$D,2,FALSE)),0)</f>
        <v>0</v>
      </c>
      <c r="T1195" s="6">
        <f ca="1">IFERROR(IF(AND(OR(P1195="Global X Investments Canada Inc",P1195="Fidelity Investments Canada ULC",P1195="3iQ Corp."), ISNUMBER(SEARCH("/U", A1195))), 0, VLOOKUP(A1195,'[1]fund_flow (BBG)'!$A:$D,4,FALSE)),0)</f>
        <v>0</v>
      </c>
      <c r="U1195" s="6">
        <f ca="1">IFERROR(IF(AND(OR(P1195="Global X Investments Canada Inc",P1195="Fidelity Investments Canada ULC",P1195="3iQ Corp."), ISNUMBER(SEARCH("/U", A1195))), 0, VLOOKUP(A1195,'[1]fund_flow (BBG)'!$E:$F,2,FALSE)),0)</f>
        <v>0</v>
      </c>
      <c r="V1195" s="6">
        <f ca="1">IFERROR(IF(AND(OR(P1195="Global X Investments Canada Inc",P1195="Fidelity Investments Canada ULC",P1195="3iQ Corp."), ISNUMBER(SEARCH("/U", A1195))), 0, VLOOKUP(A1195,'[1]fund_flow (BBG)'!$G:$H,2,FALSE)),0)</f>
        <v>0</v>
      </c>
      <c r="W1195" s="6">
        <f ca="1">IFERROR(IF(AND(OR(P1195="Global X Investments Canada Inc",P1195="Fidelity Investments Canada ULC",P1195="3iQ Corp."), ISNUMBER(SEARCH("/U", A1195))), 0, VLOOKUP(A1195,'[1]fund_flow (BBG)'!$I:$J,2,FALSE)),0)</f>
        <v>0</v>
      </c>
      <c r="X1195" s="6">
        <f ca="1">IFERROR(VLOOKUP(A1195,'[1]num_trades (BBG)'!$A:$C,2,FALSE),0)</f>
        <v>0</v>
      </c>
      <c r="Y1195" s="6">
        <f ca="1">IFERROR(VLOOKUP(A1195,'[1]Turnover (BBG)'!$A:$C,2,FALSE),0)</f>
        <v>0</v>
      </c>
      <c r="Z1195" s="6" t="str">
        <f>+IFERROR(IFERROR(VLOOKUP(M1195,'[1]Category Mapping'!A:B,2,0),VLOOKUP(N1195,'[1]Category Mapping'!A:B,2,0)),"Other")</f>
        <v>Other</v>
      </c>
      <c r="AA1195" s="7">
        <v>0</v>
      </c>
      <c r="AB1195" s="6"/>
    </row>
    <row r="1196" spans="1:28">
      <c r="A1196" t="s">
        <v>7219</v>
      </c>
      <c r="B1196">
        <v>1195</v>
      </c>
      <c r="C1196" t="s">
        <v>7220</v>
      </c>
      <c r="D1196" t="s">
        <v>7221</v>
      </c>
      <c r="E1196" s="5" t="s">
        <v>29</v>
      </c>
      <c r="F1196">
        <v>1</v>
      </c>
      <c r="G1196" t="s">
        <v>7222</v>
      </c>
      <c r="H1196" t="s">
        <v>7223</v>
      </c>
      <c r="I1196">
        <v>0.55000000000000004</v>
      </c>
      <c r="J1196">
        <v>0.65</v>
      </c>
      <c r="K1196" s="5">
        <v>44529</v>
      </c>
      <c r="L1196" t="s">
        <v>32</v>
      </c>
      <c r="M1196" t="s">
        <v>142</v>
      </c>
      <c r="N1196" t="s">
        <v>7217</v>
      </c>
      <c r="P1196" s="6" t="s">
        <v>233</v>
      </c>
      <c r="Q1196" t="s">
        <v>7224</v>
      </c>
      <c r="R1196" s="6">
        <f ca="1">IFERROR(IF(AND(OR(P1196="Global X Investments Canada Inc",P1196="Fidelity Investments Canada ULC",P1196="3iQ Corp."), ISNUMBER(SEARCH("/U", A1196))), 0, VLOOKUP(A1196,'[1]aum (BBG)'!$A:$D,2,FALSE)),0)</f>
        <v>0</v>
      </c>
      <c r="S1196" s="6">
        <f ca="1">IFERROR(IF(AND(OR(P1196="Global X Investments Canada Inc",P1196="Fidelity Investments Canada ULC",P1196="3iQ Corp."), ISNUMBER(SEARCH("/U", A1196))), 0, VLOOKUP(A1196,'[1]fund_flow (BBG)'!$A:$D,2,FALSE)),0)</f>
        <v>0</v>
      </c>
      <c r="T1196" s="6">
        <f ca="1">IFERROR(IF(AND(OR(P1196="Global X Investments Canada Inc",P1196="Fidelity Investments Canada ULC",P1196="3iQ Corp."), ISNUMBER(SEARCH("/U", A1196))), 0, VLOOKUP(A1196,'[1]fund_flow (BBG)'!$A:$D,4,FALSE)),0)</f>
        <v>0</v>
      </c>
      <c r="U1196" s="6">
        <f ca="1">IFERROR(IF(AND(OR(P1196="Global X Investments Canada Inc",P1196="Fidelity Investments Canada ULC",P1196="3iQ Corp."), ISNUMBER(SEARCH("/U", A1196))), 0, VLOOKUP(A1196,'[1]fund_flow (BBG)'!$E:$F,2,FALSE)),0)</f>
        <v>0</v>
      </c>
      <c r="V1196" s="6">
        <f ca="1">IFERROR(IF(AND(OR(P1196="Global X Investments Canada Inc",P1196="Fidelity Investments Canada ULC",P1196="3iQ Corp."), ISNUMBER(SEARCH("/U", A1196))), 0, VLOOKUP(A1196,'[1]fund_flow (BBG)'!$G:$H,2,FALSE)),0)</f>
        <v>0</v>
      </c>
      <c r="W1196" s="6">
        <f ca="1">IFERROR(IF(AND(OR(P1196="Global X Investments Canada Inc",P1196="Fidelity Investments Canada ULC",P1196="3iQ Corp."), ISNUMBER(SEARCH("/U", A1196))), 0, VLOOKUP(A1196,'[1]fund_flow (BBG)'!$I:$J,2,FALSE)),0)</f>
        <v>0</v>
      </c>
      <c r="X1196" s="6">
        <f ca="1">IFERROR(VLOOKUP(A1196,'[1]num_trades (BBG)'!$A:$C,2,FALSE),0)</f>
        <v>0</v>
      </c>
      <c r="Y1196" s="6">
        <f ca="1">IFERROR(VLOOKUP(A1196,'[1]Turnover (BBG)'!$A:$C,2,FALSE),0)</f>
        <v>0</v>
      </c>
      <c r="Z1196" s="6" t="str">
        <f>+IFERROR(IFERROR(VLOOKUP(M1196,'[1]Category Mapping'!A:B,2,0),VLOOKUP(N1196,'[1]Category Mapping'!A:B,2,0)),"Other")</f>
        <v>Other</v>
      </c>
      <c r="AA1196" s="7">
        <v>52812485.028076172</v>
      </c>
      <c r="AB1196" s="6"/>
    </row>
    <row r="1197" spans="1:28">
      <c r="A1197" t="s">
        <v>7225</v>
      </c>
      <c r="B1197">
        <v>1196</v>
      </c>
      <c r="C1197" t="s">
        <v>7226</v>
      </c>
      <c r="D1197" t="s">
        <v>7227</v>
      </c>
      <c r="E1197" s="5" t="s">
        <v>29</v>
      </c>
      <c r="F1197">
        <v>1</v>
      </c>
      <c r="G1197" t="s">
        <v>7228</v>
      </c>
      <c r="H1197" t="s">
        <v>7229</v>
      </c>
      <c r="I1197">
        <v>1.1000000000000001</v>
      </c>
      <c r="J1197">
        <v>1.28</v>
      </c>
      <c r="K1197" s="5">
        <v>44529</v>
      </c>
      <c r="L1197" t="s">
        <v>32</v>
      </c>
      <c r="M1197" t="s">
        <v>878</v>
      </c>
      <c r="N1197" t="s">
        <v>6345</v>
      </c>
      <c r="P1197" s="6" t="s">
        <v>522</v>
      </c>
      <c r="Q1197" t="s">
        <v>7230</v>
      </c>
      <c r="R1197" s="6">
        <f ca="1">IFERROR(IF(AND(OR(P1197="Global X Investments Canada Inc",P1197="Fidelity Investments Canada ULC",P1197="3iQ Corp."), ISNUMBER(SEARCH("/U", A1197))), 0, VLOOKUP(A1197,'[1]aum (BBG)'!$A:$D,2,FALSE)),0)</f>
        <v>21737644.958496094</v>
      </c>
      <c r="S1197" s="6">
        <f ca="1">IFERROR(IF(AND(OR(P1197="Global X Investments Canada Inc",P1197="Fidelity Investments Canada ULC",P1197="3iQ Corp."), ISNUMBER(SEARCH("/U", A1197))), 0, VLOOKUP(A1197,'[1]fund_flow (BBG)'!$A:$D,2,FALSE)),0)</f>
        <v>270212.86549999908</v>
      </c>
      <c r="T1197" s="6">
        <f ca="1">IFERROR(IF(AND(OR(P1197="Global X Investments Canada Inc",P1197="Fidelity Investments Canada ULC",P1197="3iQ Corp."), ISNUMBER(SEARCH("/U", A1197))), 0, VLOOKUP(A1197,'[1]fund_flow (BBG)'!$A:$D,4,FALSE)),0)</f>
        <v>189823.56225000272</v>
      </c>
      <c r="U1197" s="6">
        <f ca="1">IFERROR(IF(AND(OR(P1197="Global X Investments Canada Inc",P1197="Fidelity Investments Canada ULC",P1197="3iQ Corp."), ISNUMBER(SEARCH("/U", A1197))), 0, VLOOKUP(A1197,'[1]fund_flow (BBG)'!$E:$F,2,FALSE)),0)</f>
        <v>209480.71574999928</v>
      </c>
      <c r="V1197" s="6">
        <f ca="1">IFERROR(IF(AND(OR(P1197="Global X Investments Canada Inc",P1197="Fidelity Investments Canada ULC",P1197="3iQ Corp."), ISNUMBER(SEARCH("/U", A1197))), 0, VLOOKUP(A1197,'[1]fund_flow (BBG)'!$G:$H,2,FALSE)),0)</f>
        <v>0</v>
      </c>
      <c r="W1197" s="6">
        <f ca="1">IFERROR(IF(AND(OR(P1197="Global X Investments Canada Inc",P1197="Fidelity Investments Canada ULC",P1197="3iQ Corp."), ISNUMBER(SEARCH("/U", A1197))), 0, VLOOKUP(A1197,'[1]fund_flow (BBG)'!$I:$J,2,FALSE)),0)</f>
        <v>1096453.3579999995</v>
      </c>
      <c r="X1197" s="6">
        <f ca="1">IFERROR(VLOOKUP(A1197,'[1]num_trades (BBG)'!$A:$C,2,FALSE),0)</f>
        <v>1832</v>
      </c>
      <c r="Y1197" s="6">
        <f ca="1">IFERROR(VLOOKUP(A1197,'[1]Turnover (BBG)'!$A:$C,2,FALSE),0)</f>
        <v>1631767.3</v>
      </c>
      <c r="Z1197" s="6" t="str">
        <f>+IFERROR(IFERROR(VLOOKUP(M1197,'[1]Category Mapping'!A:B,2,0),VLOOKUP(N1197,'[1]Category Mapping'!A:B,2,0)),"Other")</f>
        <v>Covered Call</v>
      </c>
      <c r="AA1197" s="7">
        <v>31161744.213104248</v>
      </c>
      <c r="AB1197" s="6"/>
    </row>
    <row r="1198" spans="1:28">
      <c r="A1198" t="s">
        <v>7231</v>
      </c>
      <c r="B1198">
        <v>1197</v>
      </c>
      <c r="C1198" t="s">
        <v>7232</v>
      </c>
      <c r="D1198" t="s">
        <v>7233</v>
      </c>
      <c r="E1198" s="5" t="s">
        <v>29</v>
      </c>
      <c r="F1198">
        <v>1</v>
      </c>
      <c r="G1198" t="s">
        <v>7234</v>
      </c>
      <c r="H1198" t="s">
        <v>7235</v>
      </c>
      <c r="I1198">
        <v>1.1000000000000001</v>
      </c>
      <c r="J1198">
        <v>1.28</v>
      </c>
      <c r="K1198" s="5">
        <v>44529</v>
      </c>
      <c r="L1198" t="s">
        <v>32</v>
      </c>
      <c r="M1198" t="s">
        <v>6344</v>
      </c>
      <c r="N1198" t="s">
        <v>6430</v>
      </c>
      <c r="P1198" s="6" t="s">
        <v>522</v>
      </c>
      <c r="Q1198" t="s">
        <v>7236</v>
      </c>
      <c r="R1198" s="6">
        <f ca="1">IFERROR(IF(AND(OR(P1198="Global X Investments Canada Inc",P1198="Fidelity Investments Canada ULC",P1198="3iQ Corp."), ISNUMBER(SEARCH("/U", A1198))), 0, VLOOKUP(A1198,'[1]aum (BBG)'!$A:$D,2,FALSE)),0)</f>
        <v>12992858.88671875</v>
      </c>
      <c r="S1198" s="6">
        <f ca="1">IFERROR(IF(AND(OR(P1198="Global X Investments Canada Inc",P1198="Fidelity Investments Canada ULC",P1198="3iQ Corp."), ISNUMBER(SEARCH("/U", A1198))), 0, VLOOKUP(A1198,'[1]fund_flow (BBG)'!$A:$D,2,FALSE)),0)</f>
        <v>962846.16324999952</v>
      </c>
      <c r="T1198" s="6">
        <f ca="1">IFERROR(IF(AND(OR(P1198="Global X Investments Canada Inc",P1198="Fidelity Investments Canada ULC",P1198="3iQ Corp."), ISNUMBER(SEARCH("/U", A1198))), 0, VLOOKUP(A1198,'[1]fund_flow (BBG)'!$A:$D,4,FALSE)),0)</f>
        <v>416332.54600000015</v>
      </c>
      <c r="U1198" s="6">
        <f ca="1">IFERROR(IF(AND(OR(P1198="Global X Investments Canada Inc",P1198="Fidelity Investments Canada ULC",P1198="3iQ Corp."), ISNUMBER(SEARCH("/U", A1198))), 0, VLOOKUP(A1198,'[1]fund_flow (BBG)'!$E:$F,2,FALSE)),0)</f>
        <v>172570.12299999941</v>
      </c>
      <c r="V1198" s="6">
        <f ca="1">IFERROR(IF(AND(OR(P1198="Global X Investments Canada Inc",P1198="Fidelity Investments Canada ULC",P1198="3iQ Corp."), ISNUMBER(SEARCH("/U", A1198))), 0, VLOOKUP(A1198,'[1]fund_flow (BBG)'!$G:$H,2,FALSE)),0)</f>
        <v>95804.127500001356</v>
      </c>
      <c r="W1198" s="6">
        <f ca="1">IFERROR(IF(AND(OR(P1198="Global X Investments Canada Inc",P1198="Fidelity Investments Canada ULC",P1198="3iQ Corp."), ISNUMBER(SEARCH("/U", A1198))), 0, VLOOKUP(A1198,'[1]fund_flow (BBG)'!$I:$J,2,FALSE)),0)</f>
        <v>1644214.0000000005</v>
      </c>
      <c r="X1198" s="6">
        <f ca="1">IFERROR(VLOOKUP(A1198,'[1]num_trades (BBG)'!$A:$C,2,FALSE),0)</f>
        <v>3479</v>
      </c>
      <c r="Y1198" s="6">
        <f ca="1">IFERROR(VLOOKUP(A1198,'[1]Turnover (BBG)'!$A:$C,2,FALSE),0)</f>
        <v>2055069.2000000002</v>
      </c>
      <c r="Z1198" s="6" t="str">
        <f>+IFERROR(IFERROR(VLOOKUP(M1198,'[1]Category Mapping'!A:B,2,0),VLOOKUP(N1198,'[1]Category Mapping'!A:B,2,0)),"Other")</f>
        <v>Other</v>
      </c>
      <c r="AA1198" s="7">
        <v>17558341.336250305</v>
      </c>
      <c r="AB1198" s="6"/>
    </row>
    <row r="1199" spans="1:28">
      <c r="A1199" t="s">
        <v>7237</v>
      </c>
      <c r="B1199">
        <v>1198</v>
      </c>
      <c r="C1199" t="s">
        <v>7238</v>
      </c>
      <c r="D1199" t="s">
        <v>7239</v>
      </c>
      <c r="E1199" s="5">
        <v>45013</v>
      </c>
      <c r="F1199">
        <v>1</v>
      </c>
      <c r="G1199" t="s">
        <v>7240</v>
      </c>
      <c r="H1199" t="s">
        <v>7241</v>
      </c>
      <c r="I1199">
        <v>1.25</v>
      </c>
      <c r="J1199">
        <v>1.58</v>
      </c>
      <c r="K1199" s="5">
        <v>44529</v>
      </c>
      <c r="L1199" t="s">
        <v>32</v>
      </c>
      <c r="M1199" t="s">
        <v>6344</v>
      </c>
      <c r="N1199" t="s">
        <v>7084</v>
      </c>
      <c r="P1199" s="6" t="s">
        <v>522</v>
      </c>
      <c r="Q1199" t="s">
        <v>7242</v>
      </c>
      <c r="R1199" s="6">
        <f ca="1">IFERROR(IF(AND(OR(P1199="Global X Investments Canada Inc",P1199="Fidelity Investments Canada ULC",P1199="3iQ Corp."), ISNUMBER(SEARCH("/U", A1199))), 0, VLOOKUP(A1199,'[1]aum (BBG)'!$A:$D,2,FALSE)),0)</f>
        <v>0</v>
      </c>
      <c r="S1199" s="6">
        <f ca="1">IFERROR(IF(AND(OR(P1199="Global X Investments Canada Inc",P1199="Fidelity Investments Canada ULC",P1199="3iQ Corp."), ISNUMBER(SEARCH("/U", A1199))), 0, VLOOKUP(A1199,'[1]fund_flow (BBG)'!$A:$D,2,FALSE)),0)</f>
        <v>0</v>
      </c>
      <c r="T1199" s="6">
        <f ca="1">IFERROR(IF(AND(OR(P1199="Global X Investments Canada Inc",P1199="Fidelity Investments Canada ULC",P1199="3iQ Corp."), ISNUMBER(SEARCH("/U", A1199))), 0, VLOOKUP(A1199,'[1]fund_flow (BBG)'!$A:$D,4,FALSE)),0)</f>
        <v>0</v>
      </c>
      <c r="U1199" s="6">
        <f ca="1">IFERROR(IF(AND(OR(P1199="Global X Investments Canada Inc",P1199="Fidelity Investments Canada ULC",P1199="3iQ Corp."), ISNUMBER(SEARCH("/U", A1199))), 0, VLOOKUP(A1199,'[1]fund_flow (BBG)'!$E:$F,2,FALSE)),0)</f>
        <v>0</v>
      </c>
      <c r="V1199" s="6">
        <f ca="1">IFERROR(IF(AND(OR(P1199="Global X Investments Canada Inc",P1199="Fidelity Investments Canada ULC",P1199="3iQ Corp."), ISNUMBER(SEARCH("/U", A1199))), 0, VLOOKUP(A1199,'[1]fund_flow (BBG)'!$G:$H,2,FALSE)),0)</f>
        <v>0</v>
      </c>
      <c r="W1199" s="6">
        <f ca="1">IFERROR(IF(AND(OR(P1199="Global X Investments Canada Inc",P1199="Fidelity Investments Canada ULC",P1199="3iQ Corp."), ISNUMBER(SEARCH("/U", A1199))), 0, VLOOKUP(A1199,'[1]fund_flow (BBG)'!$I:$J,2,FALSE)),0)</f>
        <v>0</v>
      </c>
      <c r="X1199" s="6">
        <f ca="1">IFERROR(VLOOKUP(A1199,'[1]num_trades (BBG)'!$A:$C,2,FALSE),0)</f>
        <v>0</v>
      </c>
      <c r="Y1199" s="6">
        <f ca="1">IFERROR(VLOOKUP(A1199,'[1]Turnover (BBG)'!$A:$C,2,FALSE),0)</f>
        <v>0</v>
      </c>
      <c r="Z1199" s="6" t="str">
        <f>+IFERROR(IFERROR(VLOOKUP(M1199,'[1]Category Mapping'!A:B,2,0),VLOOKUP(N1199,'[1]Category Mapping'!A:B,2,0)),"Other")</f>
        <v>Other</v>
      </c>
      <c r="AA1199" s="7">
        <v>0</v>
      </c>
      <c r="AB1199" s="6"/>
    </row>
    <row r="1200" spans="1:28">
      <c r="A1200" t="s">
        <v>7243</v>
      </c>
      <c r="B1200">
        <v>1199</v>
      </c>
      <c r="C1200" t="s">
        <v>7244</v>
      </c>
      <c r="D1200" t="s">
        <v>7245</v>
      </c>
      <c r="E1200" s="5">
        <v>45013</v>
      </c>
      <c r="F1200">
        <v>1</v>
      </c>
      <c r="G1200" t="s">
        <v>7246</v>
      </c>
      <c r="H1200" t="s">
        <v>7247</v>
      </c>
      <c r="I1200">
        <v>1.25</v>
      </c>
      <c r="J1200">
        <v>1.58</v>
      </c>
      <c r="K1200" s="5">
        <v>44529</v>
      </c>
      <c r="L1200" t="s">
        <v>32</v>
      </c>
      <c r="M1200" t="s">
        <v>6344</v>
      </c>
      <c r="N1200" t="s">
        <v>7084</v>
      </c>
      <c r="P1200" s="6" t="s">
        <v>522</v>
      </c>
      <c r="Q1200" t="s">
        <v>7248</v>
      </c>
      <c r="R1200" s="6">
        <f ca="1">IFERROR(IF(AND(OR(P1200="Global X Investments Canada Inc",P1200="Fidelity Investments Canada ULC",P1200="3iQ Corp."), ISNUMBER(SEARCH("/U", A1200))), 0, VLOOKUP(A1200,'[1]aum (BBG)'!$A:$D,2,FALSE)),0)</f>
        <v>0</v>
      </c>
      <c r="S1200" s="6">
        <f ca="1">IFERROR(IF(AND(OR(P1200="Global X Investments Canada Inc",P1200="Fidelity Investments Canada ULC",P1200="3iQ Corp."), ISNUMBER(SEARCH("/U", A1200))), 0, VLOOKUP(A1200,'[1]fund_flow (BBG)'!$A:$D,2,FALSE)),0)</f>
        <v>0</v>
      </c>
      <c r="T1200" s="6">
        <f ca="1">IFERROR(IF(AND(OR(P1200="Global X Investments Canada Inc",P1200="Fidelity Investments Canada ULC",P1200="3iQ Corp."), ISNUMBER(SEARCH("/U", A1200))), 0, VLOOKUP(A1200,'[1]fund_flow (BBG)'!$A:$D,4,FALSE)),0)</f>
        <v>0</v>
      </c>
      <c r="U1200" s="6">
        <f ca="1">IFERROR(IF(AND(OR(P1200="Global X Investments Canada Inc",P1200="Fidelity Investments Canada ULC",P1200="3iQ Corp."), ISNUMBER(SEARCH("/U", A1200))), 0, VLOOKUP(A1200,'[1]fund_flow (BBG)'!$E:$F,2,FALSE)),0)</f>
        <v>0</v>
      </c>
      <c r="V1200" s="6">
        <f ca="1">IFERROR(IF(AND(OR(P1200="Global X Investments Canada Inc",P1200="Fidelity Investments Canada ULC",P1200="3iQ Corp."), ISNUMBER(SEARCH("/U", A1200))), 0, VLOOKUP(A1200,'[1]fund_flow (BBG)'!$G:$H,2,FALSE)),0)</f>
        <v>0</v>
      </c>
      <c r="W1200" s="6">
        <f ca="1">IFERROR(IF(AND(OR(P1200="Global X Investments Canada Inc",P1200="Fidelity Investments Canada ULC",P1200="3iQ Corp."), ISNUMBER(SEARCH("/U", A1200))), 0, VLOOKUP(A1200,'[1]fund_flow (BBG)'!$I:$J,2,FALSE)),0)</f>
        <v>0</v>
      </c>
      <c r="X1200" s="6">
        <f ca="1">IFERROR(VLOOKUP(A1200,'[1]num_trades (BBG)'!$A:$C,2,FALSE),0)</f>
        <v>0</v>
      </c>
      <c r="Y1200" s="6">
        <f ca="1">IFERROR(VLOOKUP(A1200,'[1]Turnover (BBG)'!$A:$C,2,FALSE),0)</f>
        <v>0</v>
      </c>
      <c r="Z1200" s="6" t="str">
        <f>+IFERROR(IFERROR(VLOOKUP(M1200,'[1]Category Mapping'!A:B,2,0),VLOOKUP(N1200,'[1]Category Mapping'!A:B,2,0)),"Other")</f>
        <v>Other</v>
      </c>
      <c r="AA1200" s="7">
        <v>0</v>
      </c>
      <c r="AB1200" s="6"/>
    </row>
    <row r="1201" spans="1:28">
      <c r="A1201" t="s">
        <v>7249</v>
      </c>
      <c r="B1201">
        <v>1200</v>
      </c>
      <c r="C1201" t="s">
        <v>7250</v>
      </c>
      <c r="D1201" t="s">
        <v>7251</v>
      </c>
      <c r="E1201" s="5">
        <v>45013</v>
      </c>
      <c r="F1201">
        <v>1</v>
      </c>
      <c r="G1201" t="s">
        <v>7252</v>
      </c>
      <c r="H1201" t="s">
        <v>7253</v>
      </c>
      <c r="I1201">
        <v>1.25</v>
      </c>
      <c r="J1201">
        <v>1.58</v>
      </c>
      <c r="K1201" s="5">
        <v>44529</v>
      </c>
      <c r="L1201" t="s">
        <v>32</v>
      </c>
      <c r="M1201" t="s">
        <v>6344</v>
      </c>
      <c r="N1201" t="s">
        <v>7084</v>
      </c>
      <c r="P1201" s="6" t="s">
        <v>522</v>
      </c>
      <c r="Q1201" t="s">
        <v>7254</v>
      </c>
      <c r="R1201" s="6">
        <f ca="1">IFERROR(IF(AND(OR(P1201="Global X Investments Canada Inc",P1201="Fidelity Investments Canada ULC",P1201="3iQ Corp."), ISNUMBER(SEARCH("/U", A1201))), 0, VLOOKUP(A1201,'[1]aum (BBG)'!$A:$D,2,FALSE)),0)</f>
        <v>0</v>
      </c>
      <c r="S1201" s="6">
        <f ca="1">IFERROR(IF(AND(OR(P1201="Global X Investments Canada Inc",P1201="Fidelity Investments Canada ULC",P1201="3iQ Corp."), ISNUMBER(SEARCH("/U", A1201))), 0, VLOOKUP(A1201,'[1]fund_flow (BBG)'!$A:$D,2,FALSE)),0)</f>
        <v>0</v>
      </c>
      <c r="T1201" s="6">
        <f ca="1">IFERROR(IF(AND(OR(P1201="Global X Investments Canada Inc",P1201="Fidelity Investments Canada ULC",P1201="3iQ Corp."), ISNUMBER(SEARCH("/U", A1201))), 0, VLOOKUP(A1201,'[1]fund_flow (BBG)'!$A:$D,4,FALSE)),0)</f>
        <v>0</v>
      </c>
      <c r="U1201" s="6">
        <f ca="1">IFERROR(IF(AND(OR(P1201="Global X Investments Canada Inc",P1201="Fidelity Investments Canada ULC",P1201="3iQ Corp."), ISNUMBER(SEARCH("/U", A1201))), 0, VLOOKUP(A1201,'[1]fund_flow (BBG)'!$E:$F,2,FALSE)),0)</f>
        <v>0</v>
      </c>
      <c r="V1201" s="6">
        <f ca="1">IFERROR(IF(AND(OR(P1201="Global X Investments Canada Inc",P1201="Fidelity Investments Canada ULC",P1201="3iQ Corp."), ISNUMBER(SEARCH("/U", A1201))), 0, VLOOKUP(A1201,'[1]fund_flow (BBG)'!$G:$H,2,FALSE)),0)</f>
        <v>0</v>
      </c>
      <c r="W1201" s="6">
        <f ca="1">IFERROR(IF(AND(OR(P1201="Global X Investments Canada Inc",P1201="Fidelity Investments Canada ULC",P1201="3iQ Corp."), ISNUMBER(SEARCH("/U", A1201))), 0, VLOOKUP(A1201,'[1]fund_flow (BBG)'!$I:$J,2,FALSE)),0)</f>
        <v>0</v>
      </c>
      <c r="X1201" s="6">
        <f ca="1">IFERROR(VLOOKUP(A1201,'[1]num_trades (BBG)'!$A:$C,2,FALSE),0)</f>
        <v>0</v>
      </c>
      <c r="Y1201" s="6">
        <f ca="1">IFERROR(VLOOKUP(A1201,'[1]Turnover (BBG)'!$A:$C,2,FALSE),0)</f>
        <v>0</v>
      </c>
      <c r="Z1201" s="6" t="str">
        <f>+IFERROR(IFERROR(VLOOKUP(M1201,'[1]Category Mapping'!A:B,2,0),VLOOKUP(N1201,'[1]Category Mapping'!A:B,2,0)),"Other")</f>
        <v>Other</v>
      </c>
      <c r="AA1201" s="7">
        <v>0</v>
      </c>
      <c r="AB1201" s="6"/>
    </row>
    <row r="1202" spans="1:28">
      <c r="A1202" t="s">
        <v>7255</v>
      </c>
      <c r="B1202">
        <v>1201</v>
      </c>
      <c r="C1202" t="s">
        <v>7256</v>
      </c>
      <c r="D1202" t="s">
        <v>7257</v>
      </c>
      <c r="E1202" s="5" t="s">
        <v>29</v>
      </c>
      <c r="F1202">
        <v>1</v>
      </c>
      <c r="G1202" t="s">
        <v>7258</v>
      </c>
      <c r="H1202" t="s">
        <v>7259</v>
      </c>
      <c r="I1202">
        <v>0.45</v>
      </c>
      <c r="J1202">
        <v>0.5</v>
      </c>
      <c r="K1202" s="5">
        <v>44530</v>
      </c>
      <c r="L1202" t="s">
        <v>32</v>
      </c>
      <c r="M1202" t="s">
        <v>94</v>
      </c>
      <c r="N1202" t="s">
        <v>79</v>
      </c>
      <c r="P1202" s="6" t="s">
        <v>2540</v>
      </c>
      <c r="Q1202" t="s">
        <v>7260</v>
      </c>
      <c r="R1202" s="6">
        <f ca="1">IFERROR(IF(AND(OR(P1202="Global X Investments Canada Inc",P1202="Fidelity Investments Canada ULC",P1202="3iQ Corp."), ISNUMBER(SEARCH("/U", A1202))), 0, VLOOKUP(A1202,'[1]aum (BBG)'!$A:$D,2,FALSE)),0)</f>
        <v>13480572.509765625</v>
      </c>
      <c r="S1202" s="6">
        <f ca="1">IFERROR(IF(AND(OR(P1202="Global X Investments Canada Inc",P1202="Fidelity Investments Canada ULC",P1202="3iQ Corp."), ISNUMBER(SEARCH("/U", A1202))), 0, VLOOKUP(A1202,'[1]fund_flow (BBG)'!$A:$D,2,FALSE)),0)</f>
        <v>0</v>
      </c>
      <c r="T1202" s="6">
        <f ca="1">IFERROR(IF(AND(OR(P1202="Global X Investments Canada Inc",P1202="Fidelity Investments Canada ULC",P1202="3iQ Corp."), ISNUMBER(SEARCH("/U", A1202))), 0, VLOOKUP(A1202,'[1]fund_flow (BBG)'!$A:$D,4,FALSE)),0)</f>
        <v>0</v>
      </c>
      <c r="U1202" s="6">
        <f ca="1">IFERROR(IF(AND(OR(P1202="Global X Investments Canada Inc",P1202="Fidelity Investments Canada ULC",P1202="3iQ Corp."), ISNUMBER(SEARCH("/U", A1202))), 0, VLOOKUP(A1202,'[1]fund_flow (BBG)'!$E:$F,2,FALSE)),0)</f>
        <v>0</v>
      </c>
      <c r="V1202" s="6">
        <f ca="1">IFERROR(IF(AND(OR(P1202="Global X Investments Canada Inc",P1202="Fidelity Investments Canada ULC",P1202="3iQ Corp."), ISNUMBER(SEARCH("/U", A1202))), 0, VLOOKUP(A1202,'[1]fund_flow (BBG)'!$G:$H,2,FALSE)),0)</f>
        <v>0</v>
      </c>
      <c r="W1202" s="6">
        <f ca="1">IFERROR(IF(AND(OR(P1202="Global X Investments Canada Inc",P1202="Fidelity Investments Canada ULC",P1202="3iQ Corp."), ISNUMBER(SEARCH("/U", A1202))), 0, VLOOKUP(A1202,'[1]fund_flow (BBG)'!$I:$J,2,FALSE)),0)</f>
        <v>0</v>
      </c>
      <c r="X1202" s="6">
        <f ca="1">IFERROR(VLOOKUP(A1202,'[1]num_trades (BBG)'!$A:$C,2,FALSE),0)</f>
        <v>425</v>
      </c>
      <c r="Y1202" s="6">
        <f ca="1">IFERROR(VLOOKUP(A1202,'[1]Turnover (BBG)'!$A:$C,2,FALSE),0)</f>
        <v>530494.13</v>
      </c>
      <c r="Z1202" s="6" t="str">
        <f>+IFERROR(IFERROR(VLOOKUP(M1202,'[1]Category Mapping'!A:B,2,0),VLOOKUP(N1202,'[1]Category Mapping'!A:B,2,0)),"Other")</f>
        <v>Global Sector Equity</v>
      </c>
      <c r="AA1202" s="7">
        <v>9700171.2799072266</v>
      </c>
      <c r="AB1202" s="6"/>
    </row>
    <row r="1203" spans="1:28">
      <c r="A1203" t="s">
        <v>7261</v>
      </c>
      <c r="B1203">
        <v>1202</v>
      </c>
      <c r="C1203" t="s">
        <v>7262</v>
      </c>
      <c r="D1203" t="s">
        <v>7263</v>
      </c>
      <c r="E1203" s="9">
        <v>45469</v>
      </c>
      <c r="F1203">
        <v>1</v>
      </c>
      <c r="G1203" t="s">
        <v>7264</v>
      </c>
      <c r="H1203" t="s">
        <v>7265</v>
      </c>
      <c r="I1203">
        <v>0.15</v>
      </c>
      <c r="J1203">
        <v>0.17</v>
      </c>
      <c r="K1203" s="5">
        <v>44530</v>
      </c>
      <c r="L1203" t="s">
        <v>32</v>
      </c>
      <c r="M1203" t="s">
        <v>1307</v>
      </c>
      <c r="N1203" t="s">
        <v>232</v>
      </c>
      <c r="P1203" s="6" t="s">
        <v>2540</v>
      </c>
      <c r="Q1203" t="s">
        <v>7266</v>
      </c>
      <c r="R1203" s="6">
        <f ca="1">IFERROR(IF(AND(OR(P1203="Global X Investments Canada Inc",P1203="Fidelity Investments Canada ULC",P1203="3iQ Corp."), ISNUMBER(SEARCH("/U", A1203))), 0, VLOOKUP(A1203,'[1]aum (BBG)'!$A:$D,2,FALSE)),0)</f>
        <v>0</v>
      </c>
      <c r="S1203" s="6">
        <f ca="1">IFERROR(IF(AND(OR(P1203="Global X Investments Canada Inc",P1203="Fidelity Investments Canada ULC",P1203="3iQ Corp."), ISNUMBER(SEARCH("/U", A1203))), 0, VLOOKUP(A1203,'[1]fund_flow (BBG)'!$A:$D,2,FALSE)),0)</f>
        <v>0</v>
      </c>
      <c r="T1203" s="6">
        <f ca="1">IFERROR(IF(AND(OR(P1203="Global X Investments Canada Inc",P1203="Fidelity Investments Canada ULC",P1203="3iQ Corp."), ISNUMBER(SEARCH("/U", A1203))), 0, VLOOKUP(A1203,'[1]fund_flow (BBG)'!$A:$D,4,FALSE)),0)</f>
        <v>0</v>
      </c>
      <c r="U1203" s="6">
        <f ca="1">IFERROR(IF(AND(OR(P1203="Global X Investments Canada Inc",P1203="Fidelity Investments Canada ULC",P1203="3iQ Corp."), ISNUMBER(SEARCH("/U", A1203))), 0, VLOOKUP(A1203,'[1]fund_flow (BBG)'!$E:$F,2,FALSE)),0)</f>
        <v>0</v>
      </c>
      <c r="V1203" s="6">
        <f ca="1">IFERROR(IF(AND(OR(P1203="Global X Investments Canada Inc",P1203="Fidelity Investments Canada ULC",P1203="3iQ Corp."), ISNUMBER(SEARCH("/U", A1203))), 0, VLOOKUP(A1203,'[1]fund_flow (BBG)'!$G:$H,2,FALSE)),0)</f>
        <v>0</v>
      </c>
      <c r="W1203" s="6">
        <f ca="1">IFERROR(IF(AND(OR(P1203="Global X Investments Canada Inc",P1203="Fidelity Investments Canada ULC",P1203="3iQ Corp."), ISNUMBER(SEARCH("/U", A1203))), 0, VLOOKUP(A1203,'[1]fund_flow (BBG)'!$I:$J,2,FALSE)),0)</f>
        <v>0</v>
      </c>
      <c r="X1203" s="6">
        <f ca="1">IFERROR(VLOOKUP(A1203,'[1]num_trades (BBG)'!$A:$C,2,FALSE),0)</f>
        <v>0</v>
      </c>
      <c r="Y1203" s="6">
        <f ca="1">IFERROR(VLOOKUP(A1203,'[1]Turnover (BBG)'!$A:$C,2,FALSE),0)</f>
        <v>0</v>
      </c>
      <c r="Z1203" s="6" t="str">
        <f>+IFERROR(IFERROR(VLOOKUP(M1203,'[1]Category Mapping'!A:B,2,0),VLOOKUP(N1203,'[1]Category Mapping'!A:B,2,0)),"Other")</f>
        <v>Other</v>
      </c>
      <c r="AA1203" s="7">
        <v>0</v>
      </c>
      <c r="AB1203" s="6"/>
    </row>
    <row r="1204" spans="1:28">
      <c r="A1204" t="s">
        <v>7267</v>
      </c>
      <c r="B1204">
        <v>1203</v>
      </c>
      <c r="C1204" t="s">
        <v>7268</v>
      </c>
      <c r="D1204" t="s">
        <v>7269</v>
      </c>
      <c r="E1204" s="9">
        <v>45469</v>
      </c>
      <c r="F1204">
        <v>1</v>
      </c>
      <c r="G1204" t="s">
        <v>7270</v>
      </c>
      <c r="H1204" t="s">
        <v>7271</v>
      </c>
      <c r="I1204">
        <v>0.2</v>
      </c>
      <c r="J1204">
        <v>0.23</v>
      </c>
      <c r="K1204" s="5">
        <v>44530</v>
      </c>
      <c r="L1204" t="s">
        <v>32</v>
      </c>
      <c r="M1204" t="s">
        <v>1307</v>
      </c>
      <c r="N1204" t="s">
        <v>423</v>
      </c>
      <c r="P1204" s="6" t="s">
        <v>2540</v>
      </c>
      <c r="Q1204" t="s">
        <v>7272</v>
      </c>
      <c r="R1204" s="6">
        <f ca="1">IFERROR(IF(AND(OR(P1204="Global X Investments Canada Inc",P1204="Fidelity Investments Canada ULC",P1204="3iQ Corp."), ISNUMBER(SEARCH("/U", A1204))), 0, VLOOKUP(A1204,'[1]aum (BBG)'!$A:$D,2,FALSE)),0)</f>
        <v>0</v>
      </c>
      <c r="S1204" s="6">
        <f ca="1">IFERROR(IF(AND(OR(P1204="Global X Investments Canada Inc",P1204="Fidelity Investments Canada ULC",P1204="3iQ Corp."), ISNUMBER(SEARCH("/U", A1204))), 0, VLOOKUP(A1204,'[1]fund_flow (BBG)'!$A:$D,2,FALSE)),0)</f>
        <v>0</v>
      </c>
      <c r="T1204" s="6">
        <f ca="1">IFERROR(IF(AND(OR(P1204="Global X Investments Canada Inc",P1204="Fidelity Investments Canada ULC",P1204="3iQ Corp."), ISNUMBER(SEARCH("/U", A1204))), 0, VLOOKUP(A1204,'[1]fund_flow (BBG)'!$A:$D,4,FALSE)),0)</f>
        <v>0</v>
      </c>
      <c r="U1204" s="6">
        <f ca="1">IFERROR(IF(AND(OR(P1204="Global X Investments Canada Inc",P1204="Fidelity Investments Canada ULC",P1204="3iQ Corp."), ISNUMBER(SEARCH("/U", A1204))), 0, VLOOKUP(A1204,'[1]fund_flow (BBG)'!$E:$F,2,FALSE)),0)</f>
        <v>0</v>
      </c>
      <c r="V1204" s="6">
        <f ca="1">IFERROR(IF(AND(OR(P1204="Global X Investments Canada Inc",P1204="Fidelity Investments Canada ULC",P1204="3iQ Corp."), ISNUMBER(SEARCH("/U", A1204))), 0, VLOOKUP(A1204,'[1]fund_flow (BBG)'!$G:$H,2,FALSE)),0)</f>
        <v>0</v>
      </c>
      <c r="W1204" s="6">
        <f ca="1">IFERROR(IF(AND(OR(P1204="Global X Investments Canada Inc",P1204="Fidelity Investments Canada ULC",P1204="3iQ Corp."), ISNUMBER(SEARCH("/U", A1204))), 0, VLOOKUP(A1204,'[1]fund_flow (BBG)'!$I:$J,2,FALSE)),0)</f>
        <v>0</v>
      </c>
      <c r="X1204" s="6">
        <f ca="1">IFERROR(VLOOKUP(A1204,'[1]num_trades (BBG)'!$A:$C,2,FALSE),0)</f>
        <v>0</v>
      </c>
      <c r="Y1204" s="6">
        <f ca="1">IFERROR(VLOOKUP(A1204,'[1]Turnover (BBG)'!$A:$C,2,FALSE),0)</f>
        <v>0</v>
      </c>
      <c r="Z1204" s="6" t="str">
        <f>+IFERROR(IFERROR(VLOOKUP(M1204,'[1]Category Mapping'!A:B,2,0),VLOOKUP(N1204,'[1]Category Mapping'!A:B,2,0)),"Other")</f>
        <v>Other</v>
      </c>
      <c r="AA1204" s="7">
        <v>0</v>
      </c>
      <c r="AB1204" s="6"/>
    </row>
    <row r="1205" spans="1:28">
      <c r="A1205" t="s">
        <v>7273</v>
      </c>
      <c r="B1205">
        <v>1204</v>
      </c>
      <c r="C1205" t="s">
        <v>7274</v>
      </c>
      <c r="D1205" t="s">
        <v>7275</v>
      </c>
      <c r="E1205" s="5" t="s">
        <v>29</v>
      </c>
      <c r="F1205">
        <v>2</v>
      </c>
      <c r="G1205" t="s">
        <v>4346</v>
      </c>
      <c r="H1205" t="s">
        <v>4347</v>
      </c>
      <c r="I1205">
        <v>0.35</v>
      </c>
      <c r="J1205">
        <v>0.39</v>
      </c>
      <c r="K1205" s="5">
        <v>44531</v>
      </c>
      <c r="L1205" t="s">
        <v>32</v>
      </c>
      <c r="M1205" t="s">
        <v>480</v>
      </c>
      <c r="N1205" t="s">
        <v>2060</v>
      </c>
      <c r="P1205" s="6" t="s">
        <v>4087</v>
      </c>
      <c r="Q1205" t="s">
        <v>7276</v>
      </c>
      <c r="R1205" s="6">
        <f>IFERROR(IF(AND(OR(P1205="Global X Investments Canada Inc",P1205="Fidelity Investments Canada ULC",P1205="3iQ Corp."), ISNUMBER(SEARCH("/U", A1205))), 0, VLOOKUP(A1205,'[1]aum (BBG)'!$A:$D,2,FALSE)),0)</f>
        <v>0</v>
      </c>
      <c r="S1205" s="6">
        <f>IFERROR(IF(AND(OR(P1205="Global X Investments Canada Inc",P1205="Fidelity Investments Canada ULC",P1205="3iQ Corp."), ISNUMBER(SEARCH("/U", A1205))), 0, VLOOKUP(A1205,'[1]fund_flow (BBG)'!$A:$D,2,FALSE)),0)</f>
        <v>0</v>
      </c>
      <c r="T1205" s="6">
        <f>IFERROR(IF(AND(OR(P1205="Global X Investments Canada Inc",P1205="Fidelity Investments Canada ULC",P1205="3iQ Corp."), ISNUMBER(SEARCH("/U", A1205))), 0, VLOOKUP(A1205,'[1]fund_flow (BBG)'!$A:$D,4,FALSE)),0)</f>
        <v>0</v>
      </c>
      <c r="U1205" s="6">
        <f>IFERROR(IF(AND(OR(P1205="Global X Investments Canada Inc",P1205="Fidelity Investments Canada ULC",P1205="3iQ Corp."), ISNUMBER(SEARCH("/U", A1205))), 0, VLOOKUP(A1205,'[1]fund_flow (BBG)'!$E:$F,2,FALSE)),0)</f>
        <v>0</v>
      </c>
      <c r="V1205" s="6">
        <f>IFERROR(IF(AND(OR(P1205="Global X Investments Canada Inc",P1205="Fidelity Investments Canada ULC",P1205="3iQ Corp."), ISNUMBER(SEARCH("/U", A1205))), 0, VLOOKUP(A1205,'[1]fund_flow (BBG)'!$G:$H,2,FALSE)),0)</f>
        <v>0</v>
      </c>
      <c r="W1205" s="6">
        <f>IFERROR(IF(AND(OR(P1205="Global X Investments Canada Inc",P1205="Fidelity Investments Canada ULC",P1205="3iQ Corp."), ISNUMBER(SEARCH("/U", A1205))), 0, VLOOKUP(A1205,'[1]fund_flow (BBG)'!$I:$J,2,FALSE)),0)</f>
        <v>0</v>
      </c>
      <c r="X1205" s="6">
        <f ca="1">IFERROR(VLOOKUP(A1205,'[1]num_trades (BBG)'!$A:$C,2,FALSE),0)</f>
        <v>9</v>
      </c>
      <c r="Y1205" s="6">
        <f ca="1">IFERROR(VLOOKUP(A1205,'[1]Turnover (BBG)'!$A:$C,2,FALSE),0)</f>
        <v>36161.42</v>
      </c>
      <c r="Z1205" s="6" t="str">
        <f>+IFERROR(IFERROR(VLOOKUP(M1205,'[1]Category Mapping'!A:B,2,0),VLOOKUP(N1205,'[1]Category Mapping'!A:B,2,0)),"Other")</f>
        <v>Other</v>
      </c>
      <c r="AA1205" s="7">
        <v>832404677.57898867</v>
      </c>
      <c r="AB1205" s="6"/>
    </row>
    <row r="1206" spans="1:28">
      <c r="A1206" t="s">
        <v>7277</v>
      </c>
      <c r="B1206">
        <v>1205</v>
      </c>
      <c r="C1206" t="s">
        <v>7278</v>
      </c>
      <c r="D1206" t="s">
        <v>7279</v>
      </c>
      <c r="E1206" s="5" t="s">
        <v>29</v>
      </c>
      <c r="F1206">
        <v>2</v>
      </c>
      <c r="G1206" t="s">
        <v>5621</v>
      </c>
      <c r="H1206" s="8">
        <v>3.1647E+107</v>
      </c>
      <c r="I1206">
        <v>0.35</v>
      </c>
      <c r="J1206">
        <v>0.36</v>
      </c>
      <c r="K1206" s="5">
        <v>44531</v>
      </c>
      <c r="L1206" t="s">
        <v>32</v>
      </c>
      <c r="M1206" t="s">
        <v>480</v>
      </c>
      <c r="N1206" t="s">
        <v>178</v>
      </c>
      <c r="P1206" s="6" t="s">
        <v>4087</v>
      </c>
      <c r="Q1206" t="s">
        <v>7280</v>
      </c>
      <c r="R1206" s="6">
        <f>IFERROR(IF(AND(OR(P1206="Global X Investments Canada Inc",P1206="Fidelity Investments Canada ULC",P1206="3iQ Corp."), ISNUMBER(SEARCH("/U", A1206))), 0, VLOOKUP(A1206,'[1]aum (BBG)'!$A:$D,2,FALSE)),0)</f>
        <v>0</v>
      </c>
      <c r="S1206" s="6">
        <f>IFERROR(IF(AND(OR(P1206="Global X Investments Canada Inc",P1206="Fidelity Investments Canada ULC",P1206="3iQ Corp."), ISNUMBER(SEARCH("/U", A1206))), 0, VLOOKUP(A1206,'[1]fund_flow (BBG)'!$A:$D,2,FALSE)),0)</f>
        <v>0</v>
      </c>
      <c r="T1206" s="6">
        <f>IFERROR(IF(AND(OR(P1206="Global X Investments Canada Inc",P1206="Fidelity Investments Canada ULC",P1206="3iQ Corp."), ISNUMBER(SEARCH("/U", A1206))), 0, VLOOKUP(A1206,'[1]fund_flow (BBG)'!$A:$D,4,FALSE)),0)</f>
        <v>0</v>
      </c>
      <c r="U1206" s="6">
        <f>IFERROR(IF(AND(OR(P1206="Global X Investments Canada Inc",P1206="Fidelity Investments Canada ULC",P1206="3iQ Corp."), ISNUMBER(SEARCH("/U", A1206))), 0, VLOOKUP(A1206,'[1]fund_flow (BBG)'!$E:$F,2,FALSE)),0)</f>
        <v>0</v>
      </c>
      <c r="V1206" s="6">
        <f>IFERROR(IF(AND(OR(P1206="Global X Investments Canada Inc",P1206="Fidelity Investments Canada ULC",P1206="3iQ Corp."), ISNUMBER(SEARCH("/U", A1206))), 0, VLOOKUP(A1206,'[1]fund_flow (BBG)'!$G:$H,2,FALSE)),0)</f>
        <v>0</v>
      </c>
      <c r="W1206" s="6">
        <f>IFERROR(IF(AND(OR(P1206="Global X Investments Canada Inc",P1206="Fidelity Investments Canada ULC",P1206="3iQ Corp."), ISNUMBER(SEARCH("/U", A1206))), 0, VLOOKUP(A1206,'[1]fund_flow (BBG)'!$I:$J,2,FALSE)),0)</f>
        <v>0</v>
      </c>
      <c r="X1206" s="6">
        <f ca="1">IFERROR(VLOOKUP(A1206,'[1]num_trades (BBG)'!$A:$C,2,FALSE),0)</f>
        <v>141</v>
      </c>
      <c r="Y1206" s="6">
        <f ca="1">IFERROR(VLOOKUP(A1206,'[1]Turnover (BBG)'!$A:$C,2,FALSE),0)</f>
        <v>5644557.8199999994</v>
      </c>
      <c r="Z1206" s="6" t="str">
        <f>+IFERROR(IFERROR(VLOOKUP(M1206,'[1]Category Mapping'!A:B,2,0),VLOOKUP(N1206,'[1]Category Mapping'!A:B,2,0)),"Other")</f>
        <v>Other</v>
      </c>
      <c r="AA1206" s="7">
        <v>962258182.24724901</v>
      </c>
      <c r="AB1206" s="6"/>
    </row>
    <row r="1207" spans="1:28">
      <c r="A1207" t="s">
        <v>7281</v>
      </c>
      <c r="B1207">
        <v>1206</v>
      </c>
      <c r="C1207" t="s">
        <v>7282</v>
      </c>
      <c r="D1207" t="s">
        <v>7283</v>
      </c>
      <c r="E1207" s="5" t="s">
        <v>29</v>
      </c>
      <c r="F1207">
        <v>2</v>
      </c>
      <c r="G1207" t="s">
        <v>4092</v>
      </c>
      <c r="H1207" t="s">
        <v>4093</v>
      </c>
      <c r="I1207">
        <v>0.35</v>
      </c>
      <c r="J1207">
        <v>0.39</v>
      </c>
      <c r="K1207" s="5">
        <v>44531</v>
      </c>
      <c r="L1207" t="s">
        <v>32</v>
      </c>
      <c r="M1207" t="s">
        <v>480</v>
      </c>
      <c r="N1207" t="s">
        <v>150</v>
      </c>
      <c r="P1207" s="6" t="s">
        <v>4087</v>
      </c>
      <c r="Q1207" t="s">
        <v>7284</v>
      </c>
      <c r="R1207" s="6">
        <f>IFERROR(IF(AND(OR(P1207="Global X Investments Canada Inc",P1207="Fidelity Investments Canada ULC",P1207="3iQ Corp."), ISNUMBER(SEARCH("/U", A1207))), 0, VLOOKUP(A1207,'[1]aum (BBG)'!$A:$D,2,FALSE)),0)</f>
        <v>0</v>
      </c>
      <c r="S1207" s="6">
        <f>IFERROR(IF(AND(OR(P1207="Global X Investments Canada Inc",P1207="Fidelity Investments Canada ULC",P1207="3iQ Corp."), ISNUMBER(SEARCH("/U", A1207))), 0, VLOOKUP(A1207,'[1]fund_flow (BBG)'!$A:$D,2,FALSE)),0)</f>
        <v>0</v>
      </c>
      <c r="T1207" s="6">
        <f>IFERROR(IF(AND(OR(P1207="Global X Investments Canada Inc",P1207="Fidelity Investments Canada ULC",P1207="3iQ Corp."), ISNUMBER(SEARCH("/U", A1207))), 0, VLOOKUP(A1207,'[1]fund_flow (BBG)'!$A:$D,4,FALSE)),0)</f>
        <v>0</v>
      </c>
      <c r="U1207" s="6">
        <f>IFERROR(IF(AND(OR(P1207="Global X Investments Canada Inc",P1207="Fidelity Investments Canada ULC",P1207="3iQ Corp."), ISNUMBER(SEARCH("/U", A1207))), 0, VLOOKUP(A1207,'[1]fund_flow (BBG)'!$E:$F,2,FALSE)),0)</f>
        <v>0</v>
      </c>
      <c r="V1207" s="6">
        <f>IFERROR(IF(AND(OR(P1207="Global X Investments Canada Inc",P1207="Fidelity Investments Canada ULC",P1207="3iQ Corp."), ISNUMBER(SEARCH("/U", A1207))), 0, VLOOKUP(A1207,'[1]fund_flow (BBG)'!$G:$H,2,FALSE)),0)</f>
        <v>0</v>
      </c>
      <c r="W1207" s="6">
        <f>IFERROR(IF(AND(OR(P1207="Global X Investments Canada Inc",P1207="Fidelity Investments Canada ULC",P1207="3iQ Corp."), ISNUMBER(SEARCH("/U", A1207))), 0, VLOOKUP(A1207,'[1]fund_flow (BBG)'!$I:$J,2,FALSE)),0)</f>
        <v>0</v>
      </c>
      <c r="X1207" s="6">
        <f ca="1">IFERROR(VLOOKUP(A1207,'[1]num_trades (BBG)'!$A:$C,2,FALSE),0)</f>
        <v>2</v>
      </c>
      <c r="Y1207" s="6">
        <f ca="1">IFERROR(VLOOKUP(A1207,'[1]Turnover (BBG)'!$A:$C,2,FALSE),0)</f>
        <v>14969.64</v>
      </c>
      <c r="Z1207" s="6" t="str">
        <f>+IFERROR(IFERROR(VLOOKUP(M1207,'[1]Category Mapping'!A:B,2,0),VLOOKUP(N1207,'[1]Category Mapping'!A:B,2,0)),"Other")</f>
        <v>Other</v>
      </c>
      <c r="AA1207" s="7">
        <v>278481117.31831038</v>
      </c>
      <c r="AB1207" s="6"/>
    </row>
    <row r="1208" spans="1:28">
      <c r="A1208" t="s">
        <v>7285</v>
      </c>
      <c r="B1208">
        <v>1207</v>
      </c>
      <c r="C1208" t="s">
        <v>7286</v>
      </c>
      <c r="D1208" t="s">
        <v>7287</v>
      </c>
      <c r="E1208" s="5" t="s">
        <v>29</v>
      </c>
      <c r="F1208">
        <v>2</v>
      </c>
      <c r="G1208" t="s">
        <v>4098</v>
      </c>
      <c r="H1208" t="s">
        <v>4099</v>
      </c>
      <c r="I1208">
        <v>0.35</v>
      </c>
      <c r="J1208">
        <v>0.39</v>
      </c>
      <c r="K1208" s="5">
        <v>44531</v>
      </c>
      <c r="L1208" t="s">
        <v>32</v>
      </c>
      <c r="M1208" t="s">
        <v>480</v>
      </c>
      <c r="N1208" t="s">
        <v>150</v>
      </c>
      <c r="P1208" s="6" t="s">
        <v>4087</v>
      </c>
      <c r="Q1208" t="s">
        <v>7288</v>
      </c>
      <c r="R1208" s="6">
        <f>IFERROR(IF(AND(OR(P1208="Global X Investments Canada Inc",P1208="Fidelity Investments Canada ULC",P1208="3iQ Corp."), ISNUMBER(SEARCH("/U", A1208))), 0, VLOOKUP(A1208,'[1]aum (BBG)'!$A:$D,2,FALSE)),0)</f>
        <v>0</v>
      </c>
      <c r="S1208" s="6">
        <f>IFERROR(IF(AND(OR(P1208="Global X Investments Canada Inc",P1208="Fidelity Investments Canada ULC",P1208="3iQ Corp."), ISNUMBER(SEARCH("/U", A1208))), 0, VLOOKUP(A1208,'[1]fund_flow (BBG)'!$A:$D,2,FALSE)),0)</f>
        <v>0</v>
      </c>
      <c r="T1208" s="6">
        <f>IFERROR(IF(AND(OR(P1208="Global X Investments Canada Inc",P1208="Fidelity Investments Canada ULC",P1208="3iQ Corp."), ISNUMBER(SEARCH("/U", A1208))), 0, VLOOKUP(A1208,'[1]fund_flow (BBG)'!$A:$D,4,FALSE)),0)</f>
        <v>0</v>
      </c>
      <c r="U1208" s="6">
        <f>IFERROR(IF(AND(OR(P1208="Global X Investments Canada Inc",P1208="Fidelity Investments Canada ULC",P1208="3iQ Corp."), ISNUMBER(SEARCH("/U", A1208))), 0, VLOOKUP(A1208,'[1]fund_flow (BBG)'!$E:$F,2,FALSE)),0)</f>
        <v>0</v>
      </c>
      <c r="V1208" s="6">
        <f>IFERROR(IF(AND(OR(P1208="Global X Investments Canada Inc",P1208="Fidelity Investments Canada ULC",P1208="3iQ Corp."), ISNUMBER(SEARCH("/U", A1208))), 0, VLOOKUP(A1208,'[1]fund_flow (BBG)'!$G:$H,2,FALSE)),0)</f>
        <v>0</v>
      </c>
      <c r="W1208" s="6">
        <f>IFERROR(IF(AND(OR(P1208="Global X Investments Canada Inc",P1208="Fidelity Investments Canada ULC",P1208="3iQ Corp."), ISNUMBER(SEARCH("/U", A1208))), 0, VLOOKUP(A1208,'[1]fund_flow (BBG)'!$I:$J,2,FALSE)),0)</f>
        <v>0</v>
      </c>
      <c r="X1208" s="6">
        <f ca="1">IFERROR(VLOOKUP(A1208,'[1]num_trades (BBG)'!$A:$C,2,FALSE),0)</f>
        <v>0</v>
      </c>
      <c r="Y1208" s="6">
        <f ca="1">IFERROR(VLOOKUP(A1208,'[1]Turnover (BBG)'!$A:$C,2,FALSE),0)</f>
        <v>0</v>
      </c>
      <c r="Z1208" s="6" t="str">
        <f>+IFERROR(IFERROR(VLOOKUP(M1208,'[1]Category Mapping'!A:B,2,0),VLOOKUP(N1208,'[1]Category Mapping'!A:B,2,0)),"Other")</f>
        <v>Other</v>
      </c>
      <c r="AA1208" s="7">
        <v>29898549.70517198</v>
      </c>
      <c r="AB1208" s="6"/>
    </row>
    <row r="1209" spans="1:28">
      <c r="A1209" t="s">
        <v>7289</v>
      </c>
      <c r="B1209">
        <v>1208</v>
      </c>
      <c r="C1209" t="s">
        <v>7290</v>
      </c>
      <c r="D1209" t="s">
        <v>7291</v>
      </c>
      <c r="E1209" s="9">
        <v>45378</v>
      </c>
      <c r="F1209">
        <v>2</v>
      </c>
      <c r="G1209" t="s">
        <v>5626</v>
      </c>
      <c r="H1209" t="s">
        <v>5627</v>
      </c>
      <c r="I1209">
        <v>0.35</v>
      </c>
      <c r="J1209">
        <v>0.32</v>
      </c>
      <c r="K1209" s="5">
        <v>44531</v>
      </c>
      <c r="L1209" t="s">
        <v>32</v>
      </c>
      <c r="M1209" t="s">
        <v>480</v>
      </c>
      <c r="N1209" t="s">
        <v>1239</v>
      </c>
      <c r="P1209" s="6" t="s">
        <v>4087</v>
      </c>
      <c r="Q1209" t="s">
        <v>7292</v>
      </c>
      <c r="R1209" s="6">
        <f>IFERROR(IF(AND(OR(P1209="Global X Investments Canada Inc",P1209="Fidelity Investments Canada ULC",P1209="3iQ Corp."), ISNUMBER(SEARCH("/U", A1209))), 0, VLOOKUP(A1209,'[1]aum (BBG)'!$A:$D,2,FALSE)),0)</f>
        <v>0</v>
      </c>
      <c r="S1209" s="6">
        <f>IFERROR(IF(AND(OR(P1209="Global X Investments Canada Inc",P1209="Fidelity Investments Canada ULC",P1209="3iQ Corp."), ISNUMBER(SEARCH("/U", A1209))), 0, VLOOKUP(A1209,'[1]fund_flow (BBG)'!$A:$D,2,FALSE)),0)</f>
        <v>0</v>
      </c>
      <c r="T1209" s="6">
        <f>IFERROR(IF(AND(OR(P1209="Global X Investments Canada Inc",P1209="Fidelity Investments Canada ULC",P1209="3iQ Corp."), ISNUMBER(SEARCH("/U", A1209))), 0, VLOOKUP(A1209,'[1]fund_flow (BBG)'!$A:$D,4,FALSE)),0)</f>
        <v>0</v>
      </c>
      <c r="U1209" s="6">
        <f>IFERROR(IF(AND(OR(P1209="Global X Investments Canada Inc",P1209="Fidelity Investments Canada ULC",P1209="3iQ Corp."), ISNUMBER(SEARCH("/U", A1209))), 0, VLOOKUP(A1209,'[1]fund_flow (BBG)'!$E:$F,2,FALSE)),0)</f>
        <v>0</v>
      </c>
      <c r="V1209" s="6">
        <f>IFERROR(IF(AND(OR(P1209="Global X Investments Canada Inc",P1209="Fidelity Investments Canada ULC",P1209="3iQ Corp."), ISNUMBER(SEARCH("/U", A1209))), 0, VLOOKUP(A1209,'[1]fund_flow (BBG)'!$G:$H,2,FALSE)),0)</f>
        <v>0</v>
      </c>
      <c r="W1209" s="6">
        <f>IFERROR(IF(AND(OR(P1209="Global X Investments Canada Inc",P1209="Fidelity Investments Canada ULC",P1209="3iQ Corp."), ISNUMBER(SEARCH("/U", A1209))), 0, VLOOKUP(A1209,'[1]fund_flow (BBG)'!$I:$J,2,FALSE)),0)</f>
        <v>0</v>
      </c>
      <c r="X1209" s="6">
        <f ca="1">IFERROR(VLOOKUP(A1209,'[1]num_trades (BBG)'!$A:$C,2,FALSE),0)</f>
        <v>20</v>
      </c>
      <c r="Y1209" s="6">
        <f ca="1">IFERROR(VLOOKUP(A1209,'[1]Turnover (BBG)'!$A:$C,2,FALSE),0)</f>
        <v>102976.24</v>
      </c>
      <c r="Z1209" s="6" t="str">
        <f>+IFERROR(IFERROR(VLOOKUP(M1209,'[1]Category Mapping'!A:B,2,0),VLOOKUP(N1209,'[1]Category Mapping'!A:B,2,0)),"Other")</f>
        <v>Other</v>
      </c>
      <c r="AA1209" s="7">
        <v>459289512.02645266</v>
      </c>
      <c r="AB1209" s="6"/>
    </row>
    <row r="1210" spans="1:28">
      <c r="A1210" t="s">
        <v>7293</v>
      </c>
      <c r="B1210">
        <v>1209</v>
      </c>
      <c r="C1210" t="s">
        <v>7294</v>
      </c>
      <c r="D1210" t="s">
        <v>7295</v>
      </c>
      <c r="E1210" s="9">
        <v>45378</v>
      </c>
      <c r="F1210">
        <v>2</v>
      </c>
      <c r="G1210" t="s">
        <v>4352</v>
      </c>
      <c r="H1210" t="s">
        <v>4353</v>
      </c>
      <c r="I1210">
        <v>0.35</v>
      </c>
      <c r="J1210">
        <v>0.38</v>
      </c>
      <c r="K1210" s="5">
        <v>44531</v>
      </c>
      <c r="L1210" t="s">
        <v>32</v>
      </c>
      <c r="M1210" t="s">
        <v>480</v>
      </c>
      <c r="N1210" t="s">
        <v>1139</v>
      </c>
      <c r="P1210" s="6" t="s">
        <v>4087</v>
      </c>
      <c r="Q1210" t="s">
        <v>7296</v>
      </c>
      <c r="R1210" s="6">
        <f>IFERROR(IF(AND(OR(P1210="Global X Investments Canada Inc",P1210="Fidelity Investments Canada ULC",P1210="3iQ Corp."), ISNUMBER(SEARCH("/U", A1210))), 0, VLOOKUP(A1210,'[1]aum (BBG)'!$A:$D,2,FALSE)),0)</f>
        <v>0</v>
      </c>
      <c r="S1210" s="6">
        <f>IFERROR(IF(AND(OR(P1210="Global X Investments Canada Inc",P1210="Fidelity Investments Canada ULC",P1210="3iQ Corp."), ISNUMBER(SEARCH("/U", A1210))), 0, VLOOKUP(A1210,'[1]fund_flow (BBG)'!$A:$D,2,FALSE)),0)</f>
        <v>0</v>
      </c>
      <c r="T1210" s="6">
        <f>IFERROR(IF(AND(OR(P1210="Global X Investments Canada Inc",P1210="Fidelity Investments Canada ULC",P1210="3iQ Corp."), ISNUMBER(SEARCH("/U", A1210))), 0, VLOOKUP(A1210,'[1]fund_flow (BBG)'!$A:$D,4,FALSE)),0)</f>
        <v>0</v>
      </c>
      <c r="U1210" s="6">
        <f>IFERROR(IF(AND(OR(P1210="Global X Investments Canada Inc",P1210="Fidelity Investments Canada ULC",P1210="3iQ Corp."), ISNUMBER(SEARCH("/U", A1210))), 0, VLOOKUP(A1210,'[1]fund_flow (BBG)'!$E:$F,2,FALSE)),0)</f>
        <v>0</v>
      </c>
      <c r="V1210" s="6">
        <f>IFERROR(IF(AND(OR(P1210="Global X Investments Canada Inc",P1210="Fidelity Investments Canada ULC",P1210="3iQ Corp."), ISNUMBER(SEARCH("/U", A1210))), 0, VLOOKUP(A1210,'[1]fund_flow (BBG)'!$G:$H,2,FALSE)),0)</f>
        <v>0</v>
      </c>
      <c r="W1210" s="6">
        <f>IFERROR(IF(AND(OR(P1210="Global X Investments Canada Inc",P1210="Fidelity Investments Canada ULC",P1210="3iQ Corp."), ISNUMBER(SEARCH("/U", A1210))), 0, VLOOKUP(A1210,'[1]fund_flow (BBG)'!$I:$J,2,FALSE)),0)</f>
        <v>0</v>
      </c>
      <c r="X1210" s="6">
        <f ca="1">IFERROR(VLOOKUP(A1210,'[1]num_trades (BBG)'!$A:$C,2,FALSE),0)</f>
        <v>1</v>
      </c>
      <c r="Y1210" s="6">
        <f ca="1">IFERROR(VLOOKUP(A1210,'[1]Turnover (BBG)'!$A:$C,2,FALSE),0)</f>
        <v>231.48</v>
      </c>
      <c r="Z1210" s="6" t="str">
        <f>+IFERROR(IFERROR(VLOOKUP(M1210,'[1]Category Mapping'!A:B,2,0),VLOOKUP(N1210,'[1]Category Mapping'!A:B,2,0)),"Other")</f>
        <v>Other</v>
      </c>
      <c r="AA1210" s="7">
        <v>454995561.29281598</v>
      </c>
      <c r="AB1210" s="6"/>
    </row>
    <row r="1211" spans="1:28">
      <c r="A1211" t="s">
        <v>7297</v>
      </c>
      <c r="B1211">
        <v>1210</v>
      </c>
      <c r="C1211" t="s">
        <v>7298</v>
      </c>
      <c r="D1211" t="s">
        <v>7299</v>
      </c>
      <c r="E1211" s="5" t="s">
        <v>29</v>
      </c>
      <c r="F1211">
        <v>2</v>
      </c>
      <c r="G1211" t="s">
        <v>4370</v>
      </c>
      <c r="H1211" t="s">
        <v>4371</v>
      </c>
      <c r="I1211">
        <v>0.45</v>
      </c>
      <c r="J1211">
        <v>0.5</v>
      </c>
      <c r="K1211" s="5">
        <v>44531</v>
      </c>
      <c r="L1211" t="s">
        <v>32</v>
      </c>
      <c r="M1211" t="s">
        <v>109</v>
      </c>
      <c r="N1211" t="s">
        <v>2060</v>
      </c>
      <c r="P1211" s="6" t="s">
        <v>4087</v>
      </c>
      <c r="Q1211" t="s">
        <v>7300</v>
      </c>
      <c r="R1211" s="6">
        <f>IFERROR(IF(AND(OR(P1211="Global X Investments Canada Inc",P1211="Fidelity Investments Canada ULC",P1211="3iQ Corp."), ISNUMBER(SEARCH("/U", A1211))), 0, VLOOKUP(A1211,'[1]aum (BBG)'!$A:$D,2,FALSE)),0)</f>
        <v>0</v>
      </c>
      <c r="S1211" s="6">
        <f>IFERROR(IF(AND(OR(P1211="Global X Investments Canada Inc",P1211="Fidelity Investments Canada ULC",P1211="3iQ Corp."), ISNUMBER(SEARCH("/U", A1211))), 0, VLOOKUP(A1211,'[1]fund_flow (BBG)'!$A:$D,2,FALSE)),0)</f>
        <v>0</v>
      </c>
      <c r="T1211" s="6">
        <f>IFERROR(IF(AND(OR(P1211="Global X Investments Canada Inc",P1211="Fidelity Investments Canada ULC",P1211="3iQ Corp."), ISNUMBER(SEARCH("/U", A1211))), 0, VLOOKUP(A1211,'[1]fund_flow (BBG)'!$A:$D,4,FALSE)),0)</f>
        <v>0</v>
      </c>
      <c r="U1211" s="6">
        <f>IFERROR(IF(AND(OR(P1211="Global X Investments Canada Inc",P1211="Fidelity Investments Canada ULC",P1211="3iQ Corp."), ISNUMBER(SEARCH("/U", A1211))), 0, VLOOKUP(A1211,'[1]fund_flow (BBG)'!$E:$F,2,FALSE)),0)</f>
        <v>0</v>
      </c>
      <c r="V1211" s="6">
        <f>IFERROR(IF(AND(OR(P1211="Global X Investments Canada Inc",P1211="Fidelity Investments Canada ULC",P1211="3iQ Corp."), ISNUMBER(SEARCH("/U", A1211))), 0, VLOOKUP(A1211,'[1]fund_flow (BBG)'!$G:$H,2,FALSE)),0)</f>
        <v>0</v>
      </c>
      <c r="W1211" s="6">
        <f>IFERROR(IF(AND(OR(P1211="Global X Investments Canada Inc",P1211="Fidelity Investments Canada ULC",P1211="3iQ Corp."), ISNUMBER(SEARCH("/U", A1211))), 0, VLOOKUP(A1211,'[1]fund_flow (BBG)'!$I:$J,2,FALSE)),0)</f>
        <v>0</v>
      </c>
      <c r="X1211" s="6">
        <f ca="1">IFERROR(VLOOKUP(A1211,'[1]num_trades (BBG)'!$A:$C,2,FALSE),0)</f>
        <v>120</v>
      </c>
      <c r="Y1211" s="6">
        <f ca="1">IFERROR(VLOOKUP(A1211,'[1]Turnover (BBG)'!$A:$C,2,FALSE),0)</f>
        <v>687479.54999999993</v>
      </c>
      <c r="Z1211" s="6" t="str">
        <f>+IFERROR(IFERROR(VLOOKUP(M1211,'[1]Category Mapping'!A:B,2,0),VLOOKUP(N1211,'[1]Category Mapping'!A:B,2,0)),"Other")</f>
        <v>Other</v>
      </c>
      <c r="AA1211" s="7">
        <v>641996119.0929842</v>
      </c>
      <c r="AB1211" s="6"/>
    </row>
    <row r="1212" spans="1:28">
      <c r="A1212" t="s">
        <v>7301</v>
      </c>
      <c r="B1212">
        <v>1211</v>
      </c>
      <c r="C1212" t="s">
        <v>7302</v>
      </c>
      <c r="D1212" t="s">
        <v>7303</v>
      </c>
      <c r="E1212" s="5" t="s">
        <v>29</v>
      </c>
      <c r="F1212">
        <v>1</v>
      </c>
      <c r="G1212" t="s">
        <v>7304</v>
      </c>
      <c r="H1212" t="s">
        <v>7305</v>
      </c>
      <c r="I1212">
        <v>0.12</v>
      </c>
      <c r="J1212">
        <v>0.14000000000000001</v>
      </c>
      <c r="K1212" s="5">
        <v>44531</v>
      </c>
      <c r="L1212" t="s">
        <v>32</v>
      </c>
      <c r="M1212" t="s">
        <v>42</v>
      </c>
      <c r="N1212" t="s">
        <v>416</v>
      </c>
      <c r="P1212" s="6" t="s">
        <v>494</v>
      </c>
      <c r="Q1212" t="s">
        <v>7306</v>
      </c>
      <c r="R1212" s="6">
        <f ca="1">IFERROR(IF(AND(OR(P1212="Global X Investments Canada Inc",P1212="Fidelity Investments Canada ULC",P1212="3iQ Corp."), ISNUMBER(SEARCH("/U", A1212))), 0, VLOOKUP(A1212,'[1]aum (BBG)'!$A:$D,2,FALSE)),0)</f>
        <v>5647712253.7398529</v>
      </c>
      <c r="S1212" s="6">
        <f ca="1">IFERROR(IF(AND(OR(P1212="Global X Investments Canada Inc",P1212="Fidelity Investments Canada ULC",P1212="3iQ Corp."), ISNUMBER(SEARCH("/U", A1212))), 0, VLOOKUP(A1212,'[1]fund_flow (BBG)'!$A:$D,2,FALSE)),0)</f>
        <v>58567250.499999851</v>
      </c>
      <c r="T1212" s="6">
        <f ca="1">IFERROR(IF(AND(OR(P1212="Global X Investments Canada Inc",P1212="Fidelity Investments Canada ULC",P1212="3iQ Corp."), ISNUMBER(SEARCH("/U", A1212))), 0, VLOOKUP(A1212,'[1]fund_flow (BBG)'!$A:$D,4,FALSE)),0)</f>
        <v>21241587.250000566</v>
      </c>
      <c r="U1212" s="6">
        <f ca="1">IFERROR(IF(AND(OR(P1212="Global X Investments Canada Inc",P1212="Fidelity Investments Canada ULC",P1212="3iQ Corp."), ISNUMBER(SEARCH("/U", A1212))), 0, VLOOKUP(A1212,'[1]fund_flow (BBG)'!$E:$F,2,FALSE)),0)</f>
        <v>-1247657.2500002827</v>
      </c>
      <c r="V1212" s="6">
        <f ca="1">IFERROR(IF(AND(OR(P1212="Global X Investments Canada Inc",P1212="Fidelity Investments Canada ULC",P1212="3iQ Corp."), ISNUMBER(SEARCH("/U", A1212))), 0, VLOOKUP(A1212,'[1]fund_flow (BBG)'!$G:$H,2,FALSE)),0)</f>
        <v>-76070116.750000268</v>
      </c>
      <c r="W1212" s="6">
        <f ca="1">IFERROR(IF(AND(OR(P1212="Global X Investments Canada Inc",P1212="Fidelity Investments Canada ULC",P1212="3iQ Corp."), ISNUMBER(SEARCH("/U", A1212))), 0, VLOOKUP(A1212,'[1]fund_flow (BBG)'!$I:$J,2,FALSE)),0)</f>
        <v>-19940327.249999568</v>
      </c>
      <c r="X1212" s="6">
        <f ca="1">IFERROR(VLOOKUP(A1212,'[1]num_trades (BBG)'!$A:$C,2,FALSE),0)</f>
        <v>18802</v>
      </c>
      <c r="Y1212" s="6">
        <f ca="1">IFERROR(VLOOKUP(A1212,'[1]Turnover (BBG)'!$A:$C,2,FALSE),0)</f>
        <v>274071500</v>
      </c>
      <c r="Z1212" s="6" t="str">
        <f>+IFERROR(IFERROR(VLOOKUP(M1212,'[1]Category Mapping'!A:B,2,0),VLOOKUP(N1212,'[1]Category Mapping'!A:B,2,0)),"Other")</f>
        <v>Other</v>
      </c>
      <c r="AA1212" s="7">
        <v>3217299806.0868068</v>
      </c>
      <c r="AB1212" s="6"/>
    </row>
    <row r="1213" spans="1:28">
      <c r="A1213" t="s">
        <v>7307</v>
      </c>
      <c r="B1213">
        <v>1212</v>
      </c>
      <c r="C1213" t="s">
        <v>7308</v>
      </c>
      <c r="D1213" t="s">
        <v>7309</v>
      </c>
      <c r="E1213" s="5">
        <v>45378</v>
      </c>
      <c r="F1213">
        <v>2</v>
      </c>
      <c r="G1213" t="s">
        <v>4931</v>
      </c>
      <c r="H1213" t="s">
        <v>4932</v>
      </c>
      <c r="I1213">
        <v>0.5</v>
      </c>
      <c r="J1213">
        <v>0.56000000000000005</v>
      </c>
      <c r="K1213" s="5">
        <v>44531</v>
      </c>
      <c r="L1213" t="s">
        <v>32</v>
      </c>
      <c r="M1213" t="s">
        <v>586</v>
      </c>
      <c r="N1213" t="s">
        <v>587</v>
      </c>
      <c r="P1213" s="6" t="s">
        <v>4087</v>
      </c>
      <c r="Q1213" t="s">
        <v>7310</v>
      </c>
      <c r="R1213" s="6">
        <f>IFERROR(IF(AND(OR(P1213="Global X Investments Canada Inc",P1213="Fidelity Investments Canada ULC",P1213="3iQ Corp."), ISNUMBER(SEARCH("/U", A1213))), 0, VLOOKUP(A1213,'[1]aum (BBG)'!$A:$D,2,FALSE)),0)</f>
        <v>0</v>
      </c>
      <c r="S1213" s="6">
        <f>IFERROR(IF(AND(OR(P1213="Global X Investments Canada Inc",P1213="Fidelity Investments Canada ULC",P1213="3iQ Corp."), ISNUMBER(SEARCH("/U", A1213))), 0, VLOOKUP(A1213,'[1]fund_flow (BBG)'!$A:$D,2,FALSE)),0)</f>
        <v>0</v>
      </c>
      <c r="T1213" s="6">
        <f>IFERROR(IF(AND(OR(P1213="Global X Investments Canada Inc",P1213="Fidelity Investments Canada ULC",P1213="3iQ Corp."), ISNUMBER(SEARCH("/U", A1213))), 0, VLOOKUP(A1213,'[1]fund_flow (BBG)'!$A:$D,4,FALSE)),0)</f>
        <v>0</v>
      </c>
      <c r="U1213" s="6">
        <f>IFERROR(IF(AND(OR(P1213="Global X Investments Canada Inc",P1213="Fidelity Investments Canada ULC",P1213="3iQ Corp."), ISNUMBER(SEARCH("/U", A1213))), 0, VLOOKUP(A1213,'[1]fund_flow (BBG)'!$E:$F,2,FALSE)),0)</f>
        <v>0</v>
      </c>
      <c r="V1213" s="6">
        <f>IFERROR(IF(AND(OR(P1213="Global X Investments Canada Inc",P1213="Fidelity Investments Canada ULC",P1213="3iQ Corp."), ISNUMBER(SEARCH("/U", A1213))), 0, VLOOKUP(A1213,'[1]fund_flow (BBG)'!$G:$H,2,FALSE)),0)</f>
        <v>0</v>
      </c>
      <c r="W1213" s="6">
        <f>IFERROR(IF(AND(OR(P1213="Global X Investments Canada Inc",P1213="Fidelity Investments Canada ULC",P1213="3iQ Corp."), ISNUMBER(SEARCH("/U", A1213))), 0, VLOOKUP(A1213,'[1]fund_flow (BBG)'!$I:$J,2,FALSE)),0)</f>
        <v>0</v>
      </c>
      <c r="X1213" s="6">
        <f ca="1">IFERROR(VLOOKUP(A1213,'[1]num_trades (BBG)'!$A:$C,2,FALSE),0)</f>
        <v>20</v>
      </c>
      <c r="Y1213" s="6">
        <f ca="1">IFERROR(VLOOKUP(A1213,'[1]Turnover (BBG)'!$A:$C,2,FALSE),0)</f>
        <v>61493.83</v>
      </c>
      <c r="Z1213" s="6" t="str">
        <f>+IFERROR(IFERROR(VLOOKUP(M1213,'[1]Category Mapping'!A:B,2,0),VLOOKUP(N1213,'[1]Category Mapping'!A:B,2,0)),"Other")</f>
        <v>Other</v>
      </c>
      <c r="AA1213" s="7">
        <v>1342065341.4747832</v>
      </c>
      <c r="AB1213" s="6"/>
    </row>
    <row r="1214" spans="1:28">
      <c r="A1214" t="s">
        <v>7311</v>
      </c>
      <c r="B1214">
        <v>1213</v>
      </c>
      <c r="C1214" t="s">
        <v>7312</v>
      </c>
      <c r="D1214" t="s">
        <v>7313</v>
      </c>
      <c r="E1214" s="5" t="s">
        <v>29</v>
      </c>
      <c r="F1214">
        <v>2</v>
      </c>
      <c r="G1214" t="s">
        <v>5655</v>
      </c>
      <c r="H1214" t="s">
        <v>5656</v>
      </c>
      <c r="I1214">
        <v>0.5</v>
      </c>
      <c r="J1214">
        <v>0.56000000000000005</v>
      </c>
      <c r="K1214" s="5">
        <v>44531</v>
      </c>
      <c r="L1214" t="s">
        <v>32</v>
      </c>
      <c r="M1214" t="s">
        <v>586</v>
      </c>
      <c r="N1214" t="s">
        <v>2410</v>
      </c>
      <c r="P1214" s="6" t="s">
        <v>4087</v>
      </c>
      <c r="Q1214" t="s">
        <v>7314</v>
      </c>
      <c r="R1214" s="6">
        <f>IFERROR(IF(AND(OR(P1214="Global X Investments Canada Inc",P1214="Fidelity Investments Canada ULC",P1214="3iQ Corp."), ISNUMBER(SEARCH("/U", A1214))), 0, VLOOKUP(A1214,'[1]aum (BBG)'!$A:$D,2,FALSE)),0)</f>
        <v>0</v>
      </c>
      <c r="S1214" s="6">
        <f>IFERROR(IF(AND(OR(P1214="Global X Investments Canada Inc",P1214="Fidelity Investments Canada ULC",P1214="3iQ Corp."), ISNUMBER(SEARCH("/U", A1214))), 0, VLOOKUP(A1214,'[1]fund_flow (BBG)'!$A:$D,2,FALSE)),0)</f>
        <v>0</v>
      </c>
      <c r="T1214" s="6">
        <f>IFERROR(IF(AND(OR(P1214="Global X Investments Canada Inc",P1214="Fidelity Investments Canada ULC",P1214="3iQ Corp."), ISNUMBER(SEARCH("/U", A1214))), 0, VLOOKUP(A1214,'[1]fund_flow (BBG)'!$A:$D,4,FALSE)),0)</f>
        <v>0</v>
      </c>
      <c r="U1214" s="6">
        <f>IFERROR(IF(AND(OR(P1214="Global X Investments Canada Inc",P1214="Fidelity Investments Canada ULC",P1214="3iQ Corp."), ISNUMBER(SEARCH("/U", A1214))), 0, VLOOKUP(A1214,'[1]fund_flow (BBG)'!$E:$F,2,FALSE)),0)</f>
        <v>0</v>
      </c>
      <c r="V1214" s="6">
        <f>IFERROR(IF(AND(OR(P1214="Global X Investments Canada Inc",P1214="Fidelity Investments Canada ULC",P1214="3iQ Corp."), ISNUMBER(SEARCH("/U", A1214))), 0, VLOOKUP(A1214,'[1]fund_flow (BBG)'!$G:$H,2,FALSE)),0)</f>
        <v>0</v>
      </c>
      <c r="W1214" s="6">
        <f>IFERROR(IF(AND(OR(P1214="Global X Investments Canada Inc",P1214="Fidelity Investments Canada ULC",P1214="3iQ Corp."), ISNUMBER(SEARCH("/U", A1214))), 0, VLOOKUP(A1214,'[1]fund_flow (BBG)'!$I:$J,2,FALSE)),0)</f>
        <v>0</v>
      </c>
      <c r="X1214" s="6">
        <f ca="1">IFERROR(VLOOKUP(A1214,'[1]num_trades (BBG)'!$A:$C,2,FALSE),0)</f>
        <v>15</v>
      </c>
      <c r="Y1214" s="6">
        <f ca="1">IFERROR(VLOOKUP(A1214,'[1]Turnover (BBG)'!$A:$C,2,FALSE),0)</f>
        <v>22692.91</v>
      </c>
      <c r="Z1214" s="6" t="str">
        <f>+IFERROR(IFERROR(VLOOKUP(M1214,'[1]Category Mapping'!A:B,2,0),VLOOKUP(N1214,'[1]Category Mapping'!A:B,2,0)),"Other")</f>
        <v>Other</v>
      </c>
      <c r="AA1214" s="7">
        <v>196155536.67929327</v>
      </c>
      <c r="AB1214" s="6"/>
    </row>
    <row r="1215" spans="1:28">
      <c r="A1215" t="s">
        <v>7315</v>
      </c>
      <c r="B1215">
        <v>1214</v>
      </c>
      <c r="C1215" t="s">
        <v>7316</v>
      </c>
      <c r="D1215" t="s">
        <v>7317</v>
      </c>
      <c r="E1215" s="5">
        <v>45140</v>
      </c>
      <c r="F1215">
        <v>1</v>
      </c>
      <c r="G1215" t="s">
        <v>7318</v>
      </c>
      <c r="H1215" t="s">
        <v>7319</v>
      </c>
      <c r="I1215">
        <v>0.6</v>
      </c>
      <c r="J1215">
        <v>0.68</v>
      </c>
      <c r="K1215" s="5">
        <v>44532</v>
      </c>
      <c r="L1215" t="s">
        <v>32</v>
      </c>
      <c r="M1215" t="s">
        <v>94</v>
      </c>
      <c r="N1215" t="s">
        <v>781</v>
      </c>
      <c r="P1215" s="6" t="s">
        <v>233</v>
      </c>
      <c r="Q1215" t="s">
        <v>7320</v>
      </c>
      <c r="R1215" s="6">
        <f ca="1">IFERROR(IF(AND(OR(P1215="Global X Investments Canada Inc",P1215="Fidelity Investments Canada ULC",P1215="3iQ Corp."), ISNUMBER(SEARCH("/U", A1215))), 0, VLOOKUP(A1215,'[1]aum (BBG)'!$A:$D,2,FALSE)),0)</f>
        <v>0</v>
      </c>
      <c r="S1215" s="6">
        <f ca="1">IFERROR(IF(AND(OR(P1215="Global X Investments Canada Inc",P1215="Fidelity Investments Canada ULC",P1215="3iQ Corp."), ISNUMBER(SEARCH("/U", A1215))), 0, VLOOKUP(A1215,'[1]fund_flow (BBG)'!$A:$D,2,FALSE)),0)</f>
        <v>0</v>
      </c>
      <c r="T1215" s="6">
        <f ca="1">IFERROR(IF(AND(OR(P1215="Global X Investments Canada Inc",P1215="Fidelity Investments Canada ULC",P1215="3iQ Corp."), ISNUMBER(SEARCH("/U", A1215))), 0, VLOOKUP(A1215,'[1]fund_flow (BBG)'!$A:$D,4,FALSE)),0)</f>
        <v>0</v>
      </c>
      <c r="U1215" s="6">
        <f ca="1">IFERROR(IF(AND(OR(P1215="Global X Investments Canada Inc",P1215="Fidelity Investments Canada ULC",P1215="3iQ Corp."), ISNUMBER(SEARCH("/U", A1215))), 0, VLOOKUP(A1215,'[1]fund_flow (BBG)'!$E:$F,2,FALSE)),0)</f>
        <v>0</v>
      </c>
      <c r="V1215" s="6">
        <f ca="1">IFERROR(IF(AND(OR(P1215="Global X Investments Canada Inc",P1215="Fidelity Investments Canada ULC",P1215="3iQ Corp."), ISNUMBER(SEARCH("/U", A1215))), 0, VLOOKUP(A1215,'[1]fund_flow (BBG)'!$G:$H,2,FALSE)),0)</f>
        <v>0</v>
      </c>
      <c r="W1215" s="6">
        <f ca="1">IFERROR(IF(AND(OR(P1215="Global X Investments Canada Inc",P1215="Fidelity Investments Canada ULC",P1215="3iQ Corp."), ISNUMBER(SEARCH("/U", A1215))), 0, VLOOKUP(A1215,'[1]fund_flow (BBG)'!$I:$J,2,FALSE)),0)</f>
        <v>0</v>
      </c>
      <c r="X1215" s="6">
        <f ca="1">IFERROR(VLOOKUP(A1215,'[1]num_trades (BBG)'!$A:$C,2,FALSE),0)</f>
        <v>0</v>
      </c>
      <c r="Y1215" s="6">
        <f ca="1">IFERROR(VLOOKUP(A1215,'[1]Turnover (BBG)'!$A:$C,2,FALSE),0)</f>
        <v>0</v>
      </c>
      <c r="Z1215" s="6" t="str">
        <f>+IFERROR(IFERROR(VLOOKUP(M1215,'[1]Category Mapping'!A:B,2,0),VLOOKUP(N1215,'[1]Category Mapping'!A:B,2,0)),"Other")</f>
        <v>Global Sector Equity</v>
      </c>
      <c r="AA1215" s="7">
        <v>0</v>
      </c>
      <c r="AB1215" s="6"/>
    </row>
    <row r="1216" spans="1:28">
      <c r="A1216" t="s">
        <v>7321</v>
      </c>
      <c r="B1216">
        <v>1215</v>
      </c>
      <c r="C1216" t="s">
        <v>7322</v>
      </c>
      <c r="D1216" t="s">
        <v>7323</v>
      </c>
      <c r="E1216" s="5" t="s">
        <v>29</v>
      </c>
      <c r="F1216">
        <v>1</v>
      </c>
      <c r="G1216" t="s">
        <v>7324</v>
      </c>
      <c r="H1216" t="s">
        <v>7325</v>
      </c>
      <c r="I1216">
        <v>0.45</v>
      </c>
      <c r="J1216">
        <v>0.54</v>
      </c>
      <c r="K1216" s="5">
        <v>44532</v>
      </c>
      <c r="L1216" t="s">
        <v>32</v>
      </c>
      <c r="M1216" t="s">
        <v>142</v>
      </c>
      <c r="N1216" t="s">
        <v>2040</v>
      </c>
      <c r="P1216" s="6" t="s">
        <v>233</v>
      </c>
      <c r="Q1216" t="s">
        <v>7326</v>
      </c>
      <c r="R1216" s="6">
        <f ca="1">IFERROR(IF(AND(OR(P1216="Global X Investments Canada Inc",P1216="Fidelity Investments Canada ULC",P1216="3iQ Corp."), ISNUMBER(SEARCH("/U", A1216))), 0, VLOOKUP(A1216,'[1]aum (BBG)'!$A:$D,2,FALSE)),0)</f>
        <v>0</v>
      </c>
      <c r="S1216" s="6">
        <f ca="1">IFERROR(IF(AND(OR(P1216="Global X Investments Canada Inc",P1216="Fidelity Investments Canada ULC",P1216="3iQ Corp."), ISNUMBER(SEARCH("/U", A1216))), 0, VLOOKUP(A1216,'[1]fund_flow (BBG)'!$A:$D,2,FALSE)),0)</f>
        <v>0</v>
      </c>
      <c r="T1216" s="6">
        <f ca="1">IFERROR(IF(AND(OR(P1216="Global X Investments Canada Inc",P1216="Fidelity Investments Canada ULC",P1216="3iQ Corp."), ISNUMBER(SEARCH("/U", A1216))), 0, VLOOKUP(A1216,'[1]fund_flow (BBG)'!$A:$D,4,FALSE)),0)</f>
        <v>0</v>
      </c>
      <c r="U1216" s="6">
        <f ca="1">IFERROR(IF(AND(OR(P1216="Global X Investments Canada Inc",P1216="Fidelity Investments Canada ULC",P1216="3iQ Corp."), ISNUMBER(SEARCH("/U", A1216))), 0, VLOOKUP(A1216,'[1]fund_flow (BBG)'!$E:$F,2,FALSE)),0)</f>
        <v>0</v>
      </c>
      <c r="V1216" s="6">
        <f ca="1">IFERROR(IF(AND(OR(P1216="Global X Investments Canada Inc",P1216="Fidelity Investments Canada ULC",P1216="3iQ Corp."), ISNUMBER(SEARCH("/U", A1216))), 0, VLOOKUP(A1216,'[1]fund_flow (BBG)'!$G:$H,2,FALSE)),0)</f>
        <v>0</v>
      </c>
      <c r="W1216" s="6">
        <f ca="1">IFERROR(IF(AND(OR(P1216="Global X Investments Canada Inc",P1216="Fidelity Investments Canada ULC",P1216="3iQ Corp."), ISNUMBER(SEARCH("/U", A1216))), 0, VLOOKUP(A1216,'[1]fund_flow (BBG)'!$I:$J,2,FALSE)),0)</f>
        <v>0</v>
      </c>
      <c r="X1216" s="6">
        <f ca="1">IFERROR(VLOOKUP(A1216,'[1]num_trades (BBG)'!$A:$C,2,FALSE),0)</f>
        <v>0</v>
      </c>
      <c r="Y1216" s="6">
        <f ca="1">IFERROR(VLOOKUP(A1216,'[1]Turnover (BBG)'!$A:$C,2,FALSE),0)</f>
        <v>0</v>
      </c>
      <c r="Z1216" s="6" t="str">
        <f>+IFERROR(IFERROR(VLOOKUP(M1216,'[1]Category Mapping'!A:B,2,0),VLOOKUP(N1216,'[1]Category Mapping'!A:B,2,0)),"Other")</f>
        <v>Other</v>
      </c>
      <c r="AA1216" s="7">
        <v>64504625.375370979</v>
      </c>
      <c r="AB1216" s="6"/>
    </row>
    <row r="1217" spans="1:28">
      <c r="A1217" t="s">
        <v>7327</v>
      </c>
      <c r="B1217">
        <v>1216</v>
      </c>
      <c r="C1217" t="s">
        <v>7328</v>
      </c>
      <c r="D1217" t="s">
        <v>7329</v>
      </c>
      <c r="E1217" s="5" t="s">
        <v>29</v>
      </c>
      <c r="F1217">
        <v>2</v>
      </c>
      <c r="G1217" t="s">
        <v>7330</v>
      </c>
      <c r="H1217" t="s">
        <v>7331</v>
      </c>
      <c r="I1217">
        <v>0.4</v>
      </c>
      <c r="J1217">
        <v>0.96</v>
      </c>
      <c r="K1217" s="5">
        <v>44532</v>
      </c>
      <c r="L1217" t="s">
        <v>32</v>
      </c>
      <c r="M1217" t="s">
        <v>6344</v>
      </c>
      <c r="N1217" t="s">
        <v>6345</v>
      </c>
      <c r="P1217" s="6" t="s">
        <v>4087</v>
      </c>
      <c r="Q1217" t="s">
        <v>7332</v>
      </c>
      <c r="R1217" s="6">
        <f ca="1">IFERROR(IF(AND(OR(P1217="Global X Investments Canada Inc",P1217="Fidelity Investments Canada ULC",P1217="3iQ Corp."), ISNUMBER(SEARCH("/U", A1217))), 0, VLOOKUP(A1217,'[1]aum (BBG)'!$A:$D,2,FALSE)),0)</f>
        <v>1220222472.858429</v>
      </c>
      <c r="S1217" s="6">
        <f ca="1">IFERROR(IF(AND(OR(P1217="Global X Investments Canada Inc",P1217="Fidelity Investments Canada ULC",P1217="3iQ Corp."), ISNUMBER(SEARCH("/U", A1217))), 0, VLOOKUP(A1217,'[1]fund_flow (BBG)'!$A:$D,2,FALSE)),0)</f>
        <v>17632835.000000142</v>
      </c>
      <c r="T1217" s="6">
        <f ca="1">IFERROR(IF(AND(OR(P1217="Global X Investments Canada Inc",P1217="Fidelity Investments Canada ULC",P1217="3iQ Corp."), ISNUMBER(SEARCH("/U", A1217))), 0, VLOOKUP(A1217,'[1]fund_flow (BBG)'!$A:$D,4,FALSE)),0)</f>
        <v>10617762.499999948</v>
      </c>
      <c r="U1217" s="6">
        <f ca="1">IFERROR(IF(AND(OR(P1217="Global X Investments Canada Inc",P1217="Fidelity Investments Canada ULC",P1217="3iQ Corp."), ISNUMBER(SEARCH("/U", A1217))), 0, VLOOKUP(A1217,'[1]fund_flow (BBG)'!$E:$F,2,FALSE)),0)</f>
        <v>74601090.00000006</v>
      </c>
      <c r="V1217" s="6">
        <f ca="1">IFERROR(IF(AND(OR(P1217="Global X Investments Canada Inc",P1217="Fidelity Investments Canada ULC",P1217="3iQ Corp."), ISNUMBER(SEARCH("/U", A1217))), 0, VLOOKUP(A1217,'[1]fund_flow (BBG)'!$G:$H,2,FALSE)),0)</f>
        <v>7637309.9999998733</v>
      </c>
      <c r="W1217" s="6">
        <f ca="1">IFERROR(IF(AND(OR(P1217="Global X Investments Canada Inc",P1217="Fidelity Investments Canada ULC",P1217="3iQ Corp."), ISNUMBER(SEARCH("/U", A1217))), 0, VLOOKUP(A1217,'[1]fund_flow (BBG)'!$I:$J,2,FALSE)),0)</f>
        <v>130130342.50000004</v>
      </c>
      <c r="X1217" s="6">
        <f ca="1">IFERROR(VLOOKUP(A1217,'[1]num_trades (BBG)'!$A:$C,2,FALSE),0)</f>
        <v>27357</v>
      </c>
      <c r="Y1217" s="6">
        <f ca="1">IFERROR(VLOOKUP(A1217,'[1]Turnover (BBG)'!$A:$C,2,FALSE),0)</f>
        <v>139751750</v>
      </c>
      <c r="Z1217" s="6" t="str">
        <f>+IFERROR(IFERROR(VLOOKUP(M1217,'[1]Category Mapping'!A:B,2,0),VLOOKUP(N1217,'[1]Category Mapping'!A:B,2,0)),"Other")</f>
        <v>Other</v>
      </c>
      <c r="AA1217" s="7">
        <v>966989135.7421875</v>
      </c>
      <c r="AB1217" s="6"/>
    </row>
    <row r="1218" spans="1:28">
      <c r="A1218" t="s">
        <v>7333</v>
      </c>
      <c r="B1218">
        <v>1217</v>
      </c>
      <c r="C1218" t="s">
        <v>7334</v>
      </c>
      <c r="D1218" t="s">
        <v>7335</v>
      </c>
      <c r="E1218" s="5" t="s">
        <v>29</v>
      </c>
      <c r="F1218">
        <v>2</v>
      </c>
      <c r="G1218" t="s">
        <v>7330</v>
      </c>
      <c r="H1218" t="s">
        <v>7331</v>
      </c>
      <c r="I1218">
        <v>0.4</v>
      </c>
      <c r="J1218">
        <v>0.96</v>
      </c>
      <c r="K1218" s="5">
        <v>44532</v>
      </c>
      <c r="L1218" t="s">
        <v>32</v>
      </c>
      <c r="M1218" t="s">
        <v>6344</v>
      </c>
      <c r="N1218" t="s">
        <v>6345</v>
      </c>
      <c r="P1218" s="6" t="s">
        <v>4087</v>
      </c>
      <c r="Q1218" t="s">
        <v>7336</v>
      </c>
      <c r="R1218" s="6">
        <f>IFERROR(IF(AND(OR(P1218="Global X Investments Canada Inc",P1218="Fidelity Investments Canada ULC",P1218="3iQ Corp."), ISNUMBER(SEARCH("/U", A1218))), 0, VLOOKUP(A1218,'[1]aum (BBG)'!$A:$D,2,FALSE)),0)</f>
        <v>0</v>
      </c>
      <c r="S1218" s="6">
        <f>IFERROR(IF(AND(OR(P1218="Global X Investments Canada Inc",P1218="Fidelity Investments Canada ULC",P1218="3iQ Corp."), ISNUMBER(SEARCH("/U", A1218))), 0, VLOOKUP(A1218,'[1]fund_flow (BBG)'!$A:$D,2,FALSE)),0)</f>
        <v>0</v>
      </c>
      <c r="T1218" s="6">
        <f>IFERROR(IF(AND(OR(P1218="Global X Investments Canada Inc",P1218="Fidelity Investments Canada ULC",P1218="3iQ Corp."), ISNUMBER(SEARCH("/U", A1218))), 0, VLOOKUP(A1218,'[1]fund_flow (BBG)'!$A:$D,4,FALSE)),0)</f>
        <v>0</v>
      </c>
      <c r="U1218" s="6">
        <f>IFERROR(IF(AND(OR(P1218="Global X Investments Canada Inc",P1218="Fidelity Investments Canada ULC",P1218="3iQ Corp."), ISNUMBER(SEARCH("/U", A1218))), 0, VLOOKUP(A1218,'[1]fund_flow (BBG)'!$E:$F,2,FALSE)),0)</f>
        <v>0</v>
      </c>
      <c r="V1218" s="6">
        <f>IFERROR(IF(AND(OR(P1218="Global X Investments Canada Inc",P1218="Fidelity Investments Canada ULC",P1218="3iQ Corp."), ISNUMBER(SEARCH("/U", A1218))), 0, VLOOKUP(A1218,'[1]fund_flow (BBG)'!$G:$H,2,FALSE)),0)</f>
        <v>0</v>
      </c>
      <c r="W1218" s="6">
        <f>IFERROR(IF(AND(OR(P1218="Global X Investments Canada Inc",P1218="Fidelity Investments Canada ULC",P1218="3iQ Corp."), ISNUMBER(SEARCH("/U", A1218))), 0, VLOOKUP(A1218,'[1]fund_flow (BBG)'!$I:$J,2,FALSE)),0)</f>
        <v>0</v>
      </c>
      <c r="X1218" s="6">
        <f ca="1">IFERROR(VLOOKUP(A1218,'[1]num_trades (BBG)'!$A:$C,2,FALSE),0)</f>
        <v>521</v>
      </c>
      <c r="Y1218" s="6">
        <f ca="1">IFERROR(VLOOKUP(A1218,'[1]Turnover (BBG)'!$A:$C,2,FALSE),0)</f>
        <v>3007111.6999999997</v>
      </c>
      <c r="Z1218" s="6" t="str">
        <f>+IFERROR(IFERROR(VLOOKUP(M1218,'[1]Category Mapping'!A:B,2,0),VLOOKUP(N1218,'[1]Category Mapping'!A:B,2,0)),"Other")</f>
        <v>Other</v>
      </c>
      <c r="AA1218" s="7">
        <v>0</v>
      </c>
      <c r="AB1218" s="6"/>
    </row>
    <row r="1219" spans="1:28">
      <c r="A1219" t="s">
        <v>7337</v>
      </c>
      <c r="B1219">
        <v>1218</v>
      </c>
      <c r="C1219" t="s">
        <v>7338</v>
      </c>
      <c r="D1219" t="s">
        <v>7339</v>
      </c>
      <c r="E1219" s="5" t="s">
        <v>29</v>
      </c>
      <c r="F1219">
        <v>1</v>
      </c>
      <c r="G1219" t="s">
        <v>7340</v>
      </c>
      <c r="H1219" t="s">
        <v>7341</v>
      </c>
      <c r="I1219">
        <v>1.1000000000000001</v>
      </c>
      <c r="J1219">
        <v>1.28</v>
      </c>
      <c r="K1219" s="5">
        <v>44532</v>
      </c>
      <c r="L1219" t="s">
        <v>32</v>
      </c>
      <c r="M1219" t="s">
        <v>878</v>
      </c>
      <c r="N1219" t="s">
        <v>6345</v>
      </c>
      <c r="P1219" s="6" t="s">
        <v>522</v>
      </c>
      <c r="Q1219" t="s">
        <v>7342</v>
      </c>
      <c r="R1219" s="6">
        <f ca="1">IFERROR(IF(AND(OR(P1219="Global X Investments Canada Inc",P1219="Fidelity Investments Canada ULC",P1219="3iQ Corp."), ISNUMBER(SEARCH("/U", A1219))), 0, VLOOKUP(A1219,'[1]aum (BBG)'!$A:$D,2,FALSE)),0)</f>
        <v>84742548.656463623</v>
      </c>
      <c r="S1219" s="6">
        <f ca="1">IFERROR(IF(AND(OR(P1219="Global X Investments Canada Inc",P1219="Fidelity Investments Canada ULC",P1219="3iQ Corp."), ISNUMBER(SEARCH("/U", A1219))), 0, VLOOKUP(A1219,'[1]fund_flow (BBG)'!$A:$D,2,FALSE)),0)</f>
        <v>2573727.1587500083</v>
      </c>
      <c r="T1219" s="6">
        <f ca="1">IFERROR(IF(AND(OR(P1219="Global X Investments Canada Inc",P1219="Fidelity Investments Canada ULC",P1219="3iQ Corp."), ISNUMBER(SEARCH("/U", A1219))), 0, VLOOKUP(A1219,'[1]fund_flow (BBG)'!$A:$D,4,FALSE)),0)</f>
        <v>1146270.9179999928</v>
      </c>
      <c r="U1219" s="6">
        <f ca="1">IFERROR(IF(AND(OR(P1219="Global X Investments Canada Inc",P1219="Fidelity Investments Canada ULC",P1219="3iQ Corp."), ISNUMBER(SEARCH("/U", A1219))), 0, VLOOKUP(A1219,'[1]fund_flow (BBG)'!$E:$F,2,FALSE)),0)</f>
        <v>1039130.0210000024</v>
      </c>
      <c r="V1219" s="6">
        <f ca="1">IFERROR(IF(AND(OR(P1219="Global X Investments Canada Inc",P1219="Fidelity Investments Canada ULC",P1219="3iQ Corp."), ISNUMBER(SEARCH("/U", A1219))), 0, VLOOKUP(A1219,'[1]fund_flow (BBG)'!$G:$H,2,FALSE)),0)</f>
        <v>547865.35874999501</v>
      </c>
      <c r="W1219" s="6">
        <f ca="1">IFERROR(IF(AND(OR(P1219="Global X Investments Canada Inc",P1219="Fidelity Investments Canada ULC",P1219="3iQ Corp."), ISNUMBER(SEARCH("/U", A1219))), 0, VLOOKUP(A1219,'[1]fund_flow (BBG)'!$I:$J,2,FALSE)),0)</f>
        <v>6703891.9817500059</v>
      </c>
      <c r="X1219" s="6">
        <f ca="1">IFERROR(VLOOKUP(A1219,'[1]num_trades (BBG)'!$A:$C,2,FALSE),0)</f>
        <v>10752</v>
      </c>
      <c r="Y1219" s="6">
        <f ca="1">IFERROR(VLOOKUP(A1219,'[1]Turnover (BBG)'!$A:$C,2,FALSE),0)</f>
        <v>11149338</v>
      </c>
      <c r="Z1219" s="6" t="str">
        <f>+IFERROR(IFERROR(VLOOKUP(M1219,'[1]Category Mapping'!A:B,2,0),VLOOKUP(N1219,'[1]Category Mapping'!A:B,2,0)),"Other")</f>
        <v>Covered Call</v>
      </c>
      <c r="AA1219" s="7">
        <v>105560402.98938751</v>
      </c>
      <c r="AB1219" s="6"/>
    </row>
    <row r="1220" spans="1:28">
      <c r="A1220" t="s">
        <v>7343</v>
      </c>
      <c r="B1220">
        <v>1219</v>
      </c>
      <c r="C1220" t="s">
        <v>7344</v>
      </c>
      <c r="D1220" t="s">
        <v>7345</v>
      </c>
      <c r="E1220" s="5" t="s">
        <v>29</v>
      </c>
      <c r="F1220">
        <v>1</v>
      </c>
      <c r="G1220" t="s">
        <v>7346</v>
      </c>
      <c r="H1220" t="s">
        <v>7347</v>
      </c>
      <c r="I1220">
        <v>1.1000000000000001</v>
      </c>
      <c r="J1220">
        <v>1.28</v>
      </c>
      <c r="K1220" s="5">
        <v>44532</v>
      </c>
      <c r="L1220" t="s">
        <v>32</v>
      </c>
      <c r="M1220" t="s">
        <v>878</v>
      </c>
      <c r="N1220" t="s">
        <v>6345</v>
      </c>
      <c r="P1220" s="6" t="s">
        <v>522</v>
      </c>
      <c r="Q1220" t="s">
        <v>7348</v>
      </c>
      <c r="R1220" s="6">
        <f ca="1">IFERROR(IF(AND(OR(P1220="Global X Investments Canada Inc",P1220="Fidelity Investments Canada ULC",P1220="3iQ Corp."), ISNUMBER(SEARCH("/U", A1220))), 0, VLOOKUP(A1220,'[1]aum (BBG)'!$A:$D,2,FALSE)),0)</f>
        <v>5404357.2893471774</v>
      </c>
      <c r="S1220" s="6">
        <f ca="1">IFERROR(IF(AND(OR(P1220="Global X Investments Canada Inc",P1220="Fidelity Investments Canada ULC",P1220="3iQ Corp."), ISNUMBER(SEARCH("/U", A1220))), 0, VLOOKUP(A1220,'[1]fund_flow (BBG)'!$A:$D,2,FALSE)),0)</f>
        <v>0</v>
      </c>
      <c r="T1220" s="6">
        <f ca="1">IFERROR(IF(AND(OR(P1220="Global X Investments Canada Inc",P1220="Fidelity Investments Canada ULC",P1220="3iQ Corp."), ISNUMBER(SEARCH("/U", A1220))), 0, VLOOKUP(A1220,'[1]fund_flow (BBG)'!$A:$D,4,FALSE)),0)</f>
        <v>0</v>
      </c>
      <c r="U1220" s="6">
        <f ca="1">IFERROR(IF(AND(OR(P1220="Global X Investments Canada Inc",P1220="Fidelity Investments Canada ULC",P1220="3iQ Corp."), ISNUMBER(SEARCH("/U", A1220))), 0, VLOOKUP(A1220,'[1]fund_flow (BBG)'!$E:$F,2,FALSE)),0)</f>
        <v>0</v>
      </c>
      <c r="V1220" s="6">
        <f ca="1">IFERROR(IF(AND(OR(P1220="Global X Investments Canada Inc",P1220="Fidelity Investments Canada ULC",P1220="3iQ Corp."), ISNUMBER(SEARCH("/U", A1220))), 0, VLOOKUP(A1220,'[1]fund_flow (BBG)'!$G:$H,2,FALSE)),0)</f>
        <v>0</v>
      </c>
      <c r="W1220" s="6">
        <f ca="1">IFERROR(IF(AND(OR(P1220="Global X Investments Canada Inc",P1220="Fidelity Investments Canada ULC",P1220="3iQ Corp."), ISNUMBER(SEARCH("/U", A1220))), 0, VLOOKUP(A1220,'[1]fund_flow (BBG)'!$I:$J,2,FALSE)),0)</f>
        <v>0</v>
      </c>
      <c r="X1220" s="6">
        <f ca="1">IFERROR(VLOOKUP(A1220,'[1]num_trades (BBG)'!$A:$C,2,FALSE),0)</f>
        <v>211</v>
      </c>
      <c r="Y1220" s="6">
        <f ca="1">IFERROR(VLOOKUP(A1220,'[1]Turnover (BBG)'!$A:$C,2,FALSE),0)</f>
        <v>204861.56</v>
      </c>
      <c r="Z1220" s="6" t="str">
        <f>+IFERROR(IFERROR(VLOOKUP(M1220,'[1]Category Mapping'!A:B,2,0),VLOOKUP(N1220,'[1]Category Mapping'!A:B,2,0)),"Other")</f>
        <v>Covered Call</v>
      </c>
      <c r="AA1220" s="7">
        <v>9109272.9777890015</v>
      </c>
      <c r="AB1220" s="6"/>
    </row>
    <row r="1221" spans="1:28">
      <c r="A1221" t="s">
        <v>7349</v>
      </c>
      <c r="B1221">
        <v>1220</v>
      </c>
      <c r="C1221" t="s">
        <v>7350</v>
      </c>
      <c r="D1221" t="s">
        <v>7351</v>
      </c>
      <c r="E1221" s="5" t="s">
        <v>29</v>
      </c>
      <c r="F1221">
        <v>1</v>
      </c>
      <c r="G1221" t="s">
        <v>7352</v>
      </c>
      <c r="H1221" t="s">
        <v>7353</v>
      </c>
      <c r="I1221">
        <v>1.1000000000000001</v>
      </c>
      <c r="J1221">
        <v>1.28</v>
      </c>
      <c r="K1221" s="5">
        <v>44532</v>
      </c>
      <c r="L1221" t="s">
        <v>32</v>
      </c>
      <c r="M1221" t="s">
        <v>6344</v>
      </c>
      <c r="N1221" t="s">
        <v>6430</v>
      </c>
      <c r="P1221" s="6" t="s">
        <v>522</v>
      </c>
      <c r="Q1221" t="s">
        <v>7354</v>
      </c>
      <c r="R1221" s="6">
        <f ca="1">IFERROR(IF(AND(OR(P1221="Global X Investments Canada Inc",P1221="Fidelity Investments Canada ULC",P1221="3iQ Corp."), ISNUMBER(SEARCH("/U", A1221))), 0, VLOOKUP(A1221,'[1]aum (BBG)'!$A:$D,2,FALSE)),0)</f>
        <v>52338979.908823967</v>
      </c>
      <c r="S1221" s="6">
        <f ca="1">IFERROR(IF(AND(OR(P1221="Global X Investments Canada Inc",P1221="Fidelity Investments Canada ULC",P1221="3iQ Corp."), ISNUMBER(SEARCH("/U", A1221))), 0, VLOOKUP(A1221,'[1]fund_flow (BBG)'!$A:$D,2,FALSE)),0)</f>
        <v>5488754.7604999989</v>
      </c>
      <c r="T1221" s="6">
        <f ca="1">IFERROR(IF(AND(OR(P1221="Global X Investments Canada Inc",P1221="Fidelity Investments Canada ULC",P1221="3iQ Corp."), ISNUMBER(SEARCH("/U", A1221))), 0, VLOOKUP(A1221,'[1]fund_flow (BBG)'!$A:$D,4,FALSE)),0)</f>
        <v>1690720.6237499968</v>
      </c>
      <c r="U1221" s="6">
        <f ca="1">IFERROR(IF(AND(OR(P1221="Global X Investments Canada Inc",P1221="Fidelity Investments Canada ULC",P1221="3iQ Corp."), ISNUMBER(SEARCH("/U", A1221))), 0, VLOOKUP(A1221,'[1]fund_flow (BBG)'!$E:$F,2,FALSE)),0)</f>
        <v>1675396.6414999999</v>
      </c>
      <c r="V1221" s="6">
        <f ca="1">IFERROR(IF(AND(OR(P1221="Global X Investments Canada Inc",P1221="Fidelity Investments Canada ULC",P1221="3iQ Corp."), ISNUMBER(SEARCH("/U", A1221))), 0, VLOOKUP(A1221,'[1]fund_flow (BBG)'!$G:$H,2,FALSE)),0)</f>
        <v>202729.98975000845</v>
      </c>
      <c r="W1221" s="6">
        <f ca="1">IFERROR(IF(AND(OR(P1221="Global X Investments Canada Inc",P1221="Fidelity Investments Canada ULC",P1221="3iQ Corp."), ISNUMBER(SEARCH("/U", A1221))), 0, VLOOKUP(A1221,'[1]fund_flow (BBG)'!$I:$J,2,FALSE)),0)</f>
        <v>9481042.4395000003</v>
      </c>
      <c r="X1221" s="6">
        <f ca="1">IFERROR(VLOOKUP(A1221,'[1]num_trades (BBG)'!$A:$C,2,FALSE),0)</f>
        <v>18844</v>
      </c>
      <c r="Y1221" s="6">
        <f ca="1">IFERROR(VLOOKUP(A1221,'[1]Turnover (BBG)'!$A:$C,2,FALSE),0)</f>
        <v>11940767</v>
      </c>
      <c r="Z1221" s="6" t="str">
        <f>+IFERROR(IFERROR(VLOOKUP(M1221,'[1]Category Mapping'!A:B,2,0),VLOOKUP(N1221,'[1]Category Mapping'!A:B,2,0)),"Other")</f>
        <v>Other</v>
      </c>
      <c r="AA1221" s="7">
        <v>51766805.684566498</v>
      </c>
      <c r="AB1221" s="6"/>
    </row>
    <row r="1222" spans="1:28">
      <c r="A1222" t="s">
        <v>7355</v>
      </c>
      <c r="B1222">
        <v>1221</v>
      </c>
      <c r="C1222" t="s">
        <v>7356</v>
      </c>
      <c r="D1222" t="s">
        <v>7357</v>
      </c>
      <c r="E1222" s="5" t="s">
        <v>29</v>
      </c>
      <c r="F1222">
        <v>1</v>
      </c>
      <c r="G1222" t="s">
        <v>7358</v>
      </c>
      <c r="H1222" t="s">
        <v>7359</v>
      </c>
      <c r="I1222">
        <v>1.1000000000000001</v>
      </c>
      <c r="J1222">
        <v>1.35</v>
      </c>
      <c r="K1222" s="5">
        <v>44532</v>
      </c>
      <c r="L1222" t="s">
        <v>32</v>
      </c>
      <c r="M1222" t="s">
        <v>6344</v>
      </c>
      <c r="N1222" t="s">
        <v>6430</v>
      </c>
      <c r="P1222" s="6" t="s">
        <v>522</v>
      </c>
      <c r="Q1222" t="s">
        <v>7360</v>
      </c>
      <c r="R1222" s="6">
        <f ca="1">IFERROR(IF(AND(OR(P1222="Global X Investments Canada Inc",P1222="Fidelity Investments Canada ULC",P1222="3iQ Corp."), ISNUMBER(SEARCH("/U", A1222))), 0, VLOOKUP(A1222,'[1]aum (BBG)'!$A:$D,2,FALSE)),0)</f>
        <v>1906961.4841993558</v>
      </c>
      <c r="S1222" s="6">
        <f ca="1">IFERROR(IF(AND(OR(P1222="Global X Investments Canada Inc",P1222="Fidelity Investments Canada ULC",P1222="3iQ Corp."), ISNUMBER(SEARCH("/U", A1222))), 0, VLOOKUP(A1222,'[1]fund_flow (BBG)'!$A:$D,2,FALSE)),0)</f>
        <v>-741086.85839994391</v>
      </c>
      <c r="T1222" s="6">
        <f ca="1">IFERROR(IF(AND(OR(P1222="Global X Investments Canada Inc",P1222="Fidelity Investments Canada ULC",P1222="3iQ Corp."), ISNUMBER(SEARCH("/U", A1222))), 0, VLOOKUP(A1222,'[1]fund_flow (BBG)'!$A:$D,4,FALSE)),0)</f>
        <v>0</v>
      </c>
      <c r="U1222" s="6">
        <f ca="1">IFERROR(IF(AND(OR(P1222="Global X Investments Canada Inc",P1222="Fidelity Investments Canada ULC",P1222="3iQ Corp."), ISNUMBER(SEARCH("/U", A1222))), 0, VLOOKUP(A1222,'[1]fund_flow (BBG)'!$E:$F,2,FALSE)),0)</f>
        <v>101111.82805936744</v>
      </c>
      <c r="V1222" s="6">
        <f ca="1">IFERROR(IF(AND(OR(P1222="Global X Investments Canada Inc",P1222="Fidelity Investments Canada ULC",P1222="3iQ Corp."), ISNUMBER(SEARCH("/U", A1222))), 0, VLOOKUP(A1222,'[1]fund_flow (BBG)'!$G:$H,2,FALSE)),0)</f>
        <v>0</v>
      </c>
      <c r="W1222" s="6">
        <f ca="1">IFERROR(IF(AND(OR(P1222="Global X Investments Canada Inc",P1222="Fidelity Investments Canada ULC",P1222="3iQ Corp."), ISNUMBER(SEARCH("/U", A1222))), 0, VLOOKUP(A1222,'[1]fund_flow (BBG)'!$I:$J,2,FALSE)),0)</f>
        <v>-639975.03034057643</v>
      </c>
      <c r="X1222" s="6">
        <f ca="1">IFERROR(VLOOKUP(A1222,'[1]num_trades (BBG)'!$A:$C,2,FALSE),0)</f>
        <v>457</v>
      </c>
      <c r="Y1222" s="6">
        <f ca="1">IFERROR(VLOOKUP(A1222,'[1]Turnover (BBG)'!$A:$C,2,FALSE),0)</f>
        <v>144518.95000000001</v>
      </c>
      <c r="Z1222" s="6" t="str">
        <f>+IFERROR(IFERROR(VLOOKUP(M1222,'[1]Category Mapping'!A:B,2,0),VLOOKUP(N1222,'[1]Category Mapping'!A:B,2,0)),"Other")</f>
        <v>Other</v>
      </c>
      <c r="AA1222" s="7">
        <v>2719978.9773626863</v>
      </c>
      <c r="AB1222" s="6"/>
    </row>
    <row r="1223" spans="1:28">
      <c r="A1223" t="s">
        <v>7361</v>
      </c>
      <c r="B1223">
        <v>1222</v>
      </c>
      <c r="C1223" t="s">
        <v>7362</v>
      </c>
      <c r="D1223" t="s">
        <v>7363</v>
      </c>
      <c r="E1223" s="5" t="s">
        <v>29</v>
      </c>
      <c r="F1223">
        <v>1</v>
      </c>
      <c r="G1223" t="s">
        <v>7364</v>
      </c>
      <c r="H1223" t="s">
        <v>7365</v>
      </c>
      <c r="I1223">
        <v>0.6</v>
      </c>
      <c r="J1223">
        <v>0.85</v>
      </c>
      <c r="K1223" s="5">
        <v>44572</v>
      </c>
      <c r="L1223" t="s">
        <v>32</v>
      </c>
      <c r="M1223" t="s">
        <v>820</v>
      </c>
      <c r="N1223" t="s">
        <v>87</v>
      </c>
      <c r="P1223" s="6" t="s">
        <v>3343</v>
      </c>
      <c r="Q1223" t="s">
        <v>7366</v>
      </c>
      <c r="R1223" s="6">
        <f ca="1">IFERROR(IF(AND(OR(P1223="Global X Investments Canada Inc",P1223="Fidelity Investments Canada ULC",P1223="3iQ Corp."), ISNUMBER(SEARCH("/U", A1223))), 0, VLOOKUP(A1223,'[1]aum (BBG)'!$A:$D,2,FALSE)),0)</f>
        <v>86203420.164108276</v>
      </c>
      <c r="S1223" s="6">
        <f ca="1">IFERROR(IF(AND(OR(P1223="Global X Investments Canada Inc",P1223="Fidelity Investments Canada ULC",P1223="3iQ Corp."), ISNUMBER(SEARCH("/U", A1223))), 0, VLOOKUP(A1223,'[1]fund_flow (BBG)'!$A:$D,2,FALSE)),0)</f>
        <v>2051045</v>
      </c>
      <c r="T1223" s="6">
        <f ca="1">IFERROR(IF(AND(OR(P1223="Global X Investments Canada Inc",P1223="Fidelity Investments Canada ULC",P1223="3iQ Corp."), ISNUMBER(SEARCH("/U", A1223))), 0, VLOOKUP(A1223,'[1]fund_flow (BBG)'!$A:$D,4,FALSE)),0)</f>
        <v>1635980.0000000088</v>
      </c>
      <c r="U1223" s="6">
        <f ca="1">IFERROR(IF(AND(OR(P1223="Global X Investments Canada Inc",P1223="Fidelity Investments Canada ULC",P1223="3iQ Corp."), ISNUMBER(SEARCH("/U", A1223))), 0, VLOOKUP(A1223,'[1]fund_flow (BBG)'!$E:$F,2,FALSE)),0)</f>
        <v>2808184.9999999972</v>
      </c>
      <c r="V1223" s="6">
        <f ca="1">IFERROR(IF(AND(OR(P1223="Global X Investments Canada Inc",P1223="Fidelity Investments Canada ULC",P1223="3iQ Corp."), ISNUMBER(SEARCH("/U", A1223))), 0, VLOOKUP(A1223,'[1]fund_flow (BBG)'!$G:$H,2,FALSE)),0)</f>
        <v>2423807.4999999916</v>
      </c>
      <c r="W1223" s="6">
        <f ca="1">IFERROR(IF(AND(OR(P1223="Global X Investments Canada Inc",P1223="Fidelity Investments Canada ULC",P1223="3iQ Corp."), ISNUMBER(SEARCH("/U", A1223))), 0, VLOOKUP(A1223,'[1]fund_flow (BBG)'!$I:$J,2,FALSE)),0)</f>
        <v>13303992.499999998</v>
      </c>
      <c r="X1223" s="6">
        <f ca="1">IFERROR(VLOOKUP(A1223,'[1]num_trades (BBG)'!$A:$C,2,FALSE),0)</f>
        <v>2160</v>
      </c>
      <c r="Y1223" s="6">
        <f ca="1">IFERROR(VLOOKUP(A1223,'[1]Turnover (BBG)'!$A:$C,2,FALSE),0)</f>
        <v>9619320</v>
      </c>
      <c r="Z1223" s="6" t="str">
        <f>+IFERROR(IFERROR(VLOOKUP(M1223,'[1]Category Mapping'!A:B,2,0),VLOOKUP(N1223,'[1]Category Mapping'!A:B,2,0)),"Other")</f>
        <v>Covered Call</v>
      </c>
      <c r="AA1223" s="7">
        <v>5026551.8436431885</v>
      </c>
      <c r="AB1223" s="6"/>
    </row>
    <row r="1224" spans="1:28">
      <c r="A1224" t="s">
        <v>7367</v>
      </c>
      <c r="B1224">
        <v>1223</v>
      </c>
      <c r="C1224" t="s">
        <v>7368</v>
      </c>
      <c r="D1224" t="s">
        <v>7369</v>
      </c>
      <c r="E1224" s="5" t="s">
        <v>29</v>
      </c>
      <c r="F1224">
        <v>1</v>
      </c>
      <c r="G1224" t="s">
        <v>7370</v>
      </c>
      <c r="H1224" t="s">
        <v>7371</v>
      </c>
      <c r="I1224">
        <v>0.6</v>
      </c>
      <c r="J1224">
        <v>0.85</v>
      </c>
      <c r="K1224" s="5">
        <v>44572</v>
      </c>
      <c r="L1224" t="s">
        <v>32</v>
      </c>
      <c r="M1224" t="s">
        <v>820</v>
      </c>
      <c r="N1224" t="s">
        <v>87</v>
      </c>
      <c r="P1224" s="6" t="s">
        <v>3343</v>
      </c>
      <c r="Q1224" t="s">
        <v>7372</v>
      </c>
      <c r="R1224" s="6">
        <f ca="1">IFERROR(IF(AND(OR(P1224="Global X Investments Canada Inc",P1224="Fidelity Investments Canada ULC",P1224="3iQ Corp."), ISNUMBER(SEARCH("/U", A1224))), 0, VLOOKUP(A1224,'[1]aum (BBG)'!$A:$D,2,FALSE)),0)</f>
        <v>54717168.807983398</v>
      </c>
      <c r="S1224" s="6">
        <f ca="1">IFERROR(IF(AND(OR(P1224="Global X Investments Canada Inc",P1224="Fidelity Investments Canada ULC",P1224="3iQ Corp."), ISNUMBER(SEARCH("/U", A1224))), 0, VLOOKUP(A1224,'[1]fund_flow (BBG)'!$A:$D,2,FALSE)),0)</f>
        <v>853979.99999999697</v>
      </c>
      <c r="T1224" s="6">
        <f ca="1">IFERROR(IF(AND(OR(P1224="Global X Investments Canada Inc",P1224="Fidelity Investments Canada ULC",P1224="3iQ Corp."), ISNUMBER(SEARCH("/U", A1224))), 0, VLOOKUP(A1224,'[1]fund_flow (BBG)'!$A:$D,4,FALSE)),0)</f>
        <v>1310475.0000000033</v>
      </c>
      <c r="U1224" s="6">
        <f ca="1">IFERROR(IF(AND(OR(P1224="Global X Investments Canada Inc",P1224="Fidelity Investments Canada ULC",P1224="3iQ Corp."), ISNUMBER(SEARCH("/U", A1224))), 0, VLOOKUP(A1224,'[1]fund_flow (BBG)'!$E:$F,2,FALSE)),0)</f>
        <v>0</v>
      </c>
      <c r="V1224" s="6">
        <f ca="1">IFERROR(IF(AND(OR(P1224="Global X Investments Canada Inc",P1224="Fidelity Investments Canada ULC",P1224="3iQ Corp."), ISNUMBER(SEARCH("/U", A1224))), 0, VLOOKUP(A1224,'[1]fund_flow (BBG)'!$G:$H,2,FALSE)),0)</f>
        <v>1275599.9999999953</v>
      </c>
      <c r="W1224" s="6">
        <f ca="1">IFERROR(IF(AND(OR(P1224="Global X Investments Canada Inc",P1224="Fidelity Investments Canada ULC",P1224="3iQ Corp."), ISNUMBER(SEARCH("/U", A1224))), 0, VLOOKUP(A1224,'[1]fund_flow (BBG)'!$I:$J,2,FALSE)),0)</f>
        <v>10109720</v>
      </c>
      <c r="X1224" s="6">
        <f ca="1">IFERROR(VLOOKUP(A1224,'[1]num_trades (BBG)'!$A:$C,2,FALSE),0)</f>
        <v>554</v>
      </c>
      <c r="Y1224" s="6">
        <f ca="1">IFERROR(VLOOKUP(A1224,'[1]Turnover (BBG)'!$A:$C,2,FALSE),0)</f>
        <v>1738926.8</v>
      </c>
      <c r="Z1224" s="6" t="str">
        <f>+IFERROR(IFERROR(VLOOKUP(M1224,'[1]Category Mapping'!A:B,2,0),VLOOKUP(N1224,'[1]Category Mapping'!A:B,2,0)),"Other")</f>
        <v>Covered Call</v>
      </c>
      <c r="AA1224" s="7">
        <v>4305799.8657226563</v>
      </c>
      <c r="AB1224" s="6"/>
    </row>
    <row r="1225" spans="1:28">
      <c r="A1225" t="s">
        <v>7373</v>
      </c>
      <c r="B1225">
        <v>1224</v>
      </c>
      <c r="C1225" t="s">
        <v>7374</v>
      </c>
      <c r="D1225" t="s">
        <v>7375</v>
      </c>
      <c r="E1225" s="5" t="s">
        <v>29</v>
      </c>
      <c r="F1225">
        <v>1</v>
      </c>
      <c r="G1225" t="s">
        <v>7376</v>
      </c>
      <c r="H1225" t="s">
        <v>7377</v>
      </c>
      <c r="I1225">
        <v>0.6</v>
      </c>
      <c r="J1225">
        <v>0.84</v>
      </c>
      <c r="K1225" s="5">
        <v>44572</v>
      </c>
      <c r="L1225" t="s">
        <v>32</v>
      </c>
      <c r="M1225" t="s">
        <v>820</v>
      </c>
      <c r="N1225" t="s">
        <v>87</v>
      </c>
      <c r="P1225" s="6" t="s">
        <v>3343</v>
      </c>
      <c r="Q1225" t="s">
        <v>7378</v>
      </c>
      <c r="R1225" s="6">
        <f ca="1">IFERROR(IF(AND(OR(P1225="Global X Investments Canada Inc",P1225="Fidelity Investments Canada ULC",P1225="3iQ Corp."), ISNUMBER(SEARCH("/U", A1225))), 0, VLOOKUP(A1225,'[1]aum (BBG)'!$A:$D,2,FALSE)),0)</f>
        <v>8652537.8124323189</v>
      </c>
      <c r="S1225" s="6">
        <f ca="1">IFERROR(IF(AND(OR(P1225="Global X Investments Canada Inc",P1225="Fidelity Investments Canada ULC",P1225="3iQ Corp."), ISNUMBER(SEARCH("/U", A1225))), 0, VLOOKUP(A1225,'[1]fund_flow (BBG)'!$A:$D,2,FALSE)),0)</f>
        <v>0</v>
      </c>
      <c r="T1225" s="6">
        <f ca="1">IFERROR(IF(AND(OR(P1225="Global X Investments Canada Inc",P1225="Fidelity Investments Canada ULC",P1225="3iQ Corp."), ISNUMBER(SEARCH("/U", A1225))), 0, VLOOKUP(A1225,'[1]fund_flow (BBG)'!$A:$D,4,FALSE)),0)</f>
        <v>526269.9392500004</v>
      </c>
      <c r="U1225" s="6">
        <f ca="1">IFERROR(IF(AND(OR(P1225="Global X Investments Canada Inc",P1225="Fidelity Investments Canada ULC",P1225="3iQ Corp."), ISNUMBER(SEARCH("/U", A1225))), 0, VLOOKUP(A1225,'[1]fund_flow (BBG)'!$E:$F,2,FALSE)),0)</f>
        <v>0</v>
      </c>
      <c r="V1225" s="6">
        <f ca="1">IFERROR(IF(AND(OR(P1225="Global X Investments Canada Inc",P1225="Fidelity Investments Canada ULC",P1225="3iQ Corp."), ISNUMBER(SEARCH("/U", A1225))), 0, VLOOKUP(A1225,'[1]fund_flow (BBG)'!$G:$H,2,FALSE)),0)</f>
        <v>0</v>
      </c>
      <c r="W1225" s="6">
        <f ca="1">IFERROR(IF(AND(OR(P1225="Global X Investments Canada Inc",P1225="Fidelity Investments Canada ULC",P1225="3iQ Corp."), ISNUMBER(SEARCH("/U", A1225))), 0, VLOOKUP(A1225,'[1]fund_flow (BBG)'!$I:$J,2,FALSE)),0)</f>
        <v>526269.9392500004</v>
      </c>
      <c r="X1225" s="6">
        <f ca="1">IFERROR(VLOOKUP(A1225,'[1]num_trades (BBG)'!$A:$C,2,FALSE),0)</f>
        <v>121</v>
      </c>
      <c r="Y1225" s="6">
        <f ca="1">IFERROR(VLOOKUP(A1225,'[1]Turnover (BBG)'!$A:$C,2,FALSE),0)</f>
        <v>330043.88</v>
      </c>
      <c r="Z1225" s="6" t="str">
        <f>+IFERROR(IFERROR(VLOOKUP(M1225,'[1]Category Mapping'!A:B,2,0),VLOOKUP(N1225,'[1]Category Mapping'!A:B,2,0)),"Other")</f>
        <v>Covered Call</v>
      </c>
      <c r="AA1225" s="7">
        <v>671761.19197375781</v>
      </c>
      <c r="AB1225" s="6"/>
    </row>
    <row r="1226" spans="1:28">
      <c r="A1226" t="s">
        <v>7379</v>
      </c>
      <c r="B1226">
        <v>1225</v>
      </c>
      <c r="C1226" t="s">
        <v>7380</v>
      </c>
      <c r="D1226" t="s">
        <v>7381</v>
      </c>
      <c r="E1226" s="5" t="s">
        <v>29</v>
      </c>
      <c r="F1226">
        <v>1</v>
      </c>
      <c r="G1226" t="s">
        <v>7382</v>
      </c>
      <c r="H1226" t="s">
        <v>7383</v>
      </c>
      <c r="I1226">
        <v>0.11</v>
      </c>
      <c r="J1226">
        <v>0.21</v>
      </c>
      <c r="K1226" s="5">
        <v>44574</v>
      </c>
      <c r="L1226" t="s">
        <v>32</v>
      </c>
      <c r="M1226" t="s">
        <v>286</v>
      </c>
      <c r="N1226" t="s">
        <v>287</v>
      </c>
      <c r="P1226" s="6" t="s">
        <v>5998</v>
      </c>
      <c r="Q1226" t="s">
        <v>7384</v>
      </c>
      <c r="R1226" s="6">
        <f ca="1">IFERROR(IF(AND(OR(P1226="Global X Investments Canada Inc",P1226="Fidelity Investments Canada ULC",P1226="3iQ Corp."), ISNUMBER(SEARCH("/U", A1226))), 0, VLOOKUP(A1226,'[1]aum (BBG)'!$A:$D,2,FALSE)),0)</f>
        <v>14900899.887084961</v>
      </c>
      <c r="S1226" s="6">
        <f ca="1">IFERROR(IF(AND(OR(P1226="Global X Investments Canada Inc",P1226="Fidelity Investments Canada ULC",P1226="3iQ Corp."), ISNUMBER(SEARCH("/U", A1226))), 0, VLOOKUP(A1226,'[1]fund_flow (BBG)'!$A:$D,2,FALSE)),0)</f>
        <v>0</v>
      </c>
      <c r="T1226" s="6">
        <f ca="1">IFERROR(IF(AND(OR(P1226="Global X Investments Canada Inc",P1226="Fidelity Investments Canada ULC",P1226="3iQ Corp."), ISNUMBER(SEARCH("/U", A1226))), 0, VLOOKUP(A1226,'[1]fund_flow (BBG)'!$A:$D,4,FALSE)),0)</f>
        <v>0</v>
      </c>
      <c r="U1226" s="6">
        <f ca="1">IFERROR(IF(AND(OR(P1226="Global X Investments Canada Inc",P1226="Fidelity Investments Canada ULC",P1226="3iQ Corp."), ISNUMBER(SEARCH("/U", A1226))), 0, VLOOKUP(A1226,'[1]fund_flow (BBG)'!$E:$F,2,FALSE)),0)</f>
        <v>0</v>
      </c>
      <c r="V1226" s="6">
        <f ca="1">IFERROR(IF(AND(OR(P1226="Global X Investments Canada Inc",P1226="Fidelity Investments Canada ULC",P1226="3iQ Corp."), ISNUMBER(SEARCH("/U", A1226))), 0, VLOOKUP(A1226,'[1]fund_flow (BBG)'!$G:$H,2,FALSE)),0)</f>
        <v>0</v>
      </c>
      <c r="W1226" s="6">
        <f ca="1">IFERROR(IF(AND(OR(P1226="Global X Investments Canada Inc",P1226="Fidelity Investments Canada ULC",P1226="3iQ Corp."), ISNUMBER(SEARCH("/U", A1226))), 0, VLOOKUP(A1226,'[1]fund_flow (BBG)'!$I:$J,2,FALSE)),0)</f>
        <v>0</v>
      </c>
      <c r="X1226" s="6">
        <f ca="1">IFERROR(VLOOKUP(A1226,'[1]num_trades (BBG)'!$A:$C,2,FALSE),0)</f>
        <v>80</v>
      </c>
      <c r="Y1226" s="6">
        <f ca="1">IFERROR(VLOOKUP(A1226,'[1]Turnover (BBG)'!$A:$C,2,FALSE),0)</f>
        <v>187690.94</v>
      </c>
      <c r="Z1226" s="6" t="str">
        <f>+IFERROR(IFERROR(VLOOKUP(M1226,'[1]Category Mapping'!A:B,2,0),VLOOKUP(N1226,'[1]Category Mapping'!A:B,2,0)),"Other")</f>
        <v>Other</v>
      </c>
      <c r="AA1226" s="7">
        <v>7575132.417678833</v>
      </c>
      <c r="AB1226" s="6"/>
    </row>
    <row r="1227" spans="1:28">
      <c r="A1227" t="s">
        <v>7385</v>
      </c>
      <c r="B1227">
        <v>1226</v>
      </c>
      <c r="C1227" t="s">
        <v>7386</v>
      </c>
      <c r="D1227" t="s">
        <v>7387</v>
      </c>
      <c r="E1227" s="5" t="s">
        <v>29</v>
      </c>
      <c r="F1227">
        <v>1</v>
      </c>
      <c r="G1227" t="s">
        <v>7388</v>
      </c>
      <c r="H1227" t="s">
        <v>7389</v>
      </c>
      <c r="I1227">
        <v>0.17</v>
      </c>
      <c r="J1227">
        <v>0.26</v>
      </c>
      <c r="K1227" s="5">
        <v>44574</v>
      </c>
      <c r="L1227" t="s">
        <v>32</v>
      </c>
      <c r="M1227" t="s">
        <v>286</v>
      </c>
      <c r="N1227" t="s">
        <v>4578</v>
      </c>
      <c r="P1227" s="6" t="s">
        <v>5998</v>
      </c>
      <c r="Q1227" t="s">
        <v>7390</v>
      </c>
      <c r="R1227" s="6">
        <f ca="1">IFERROR(IF(AND(OR(P1227="Global X Investments Canada Inc",P1227="Fidelity Investments Canada ULC",P1227="3iQ Corp."), ISNUMBER(SEARCH("/U", A1227))), 0, VLOOKUP(A1227,'[1]aum (BBG)'!$A:$D,2,FALSE)),0)</f>
        <v>78965148.92578125</v>
      </c>
      <c r="S1227" s="6">
        <f ca="1">IFERROR(IF(AND(OR(P1227="Global X Investments Canada Inc",P1227="Fidelity Investments Canada ULC",P1227="3iQ Corp."), ISNUMBER(SEARCH("/U", A1227))), 0, VLOOKUP(A1227,'[1]fund_flow (BBG)'!$A:$D,2,FALSE)),0)</f>
        <v>0</v>
      </c>
      <c r="T1227" s="6">
        <f ca="1">IFERROR(IF(AND(OR(P1227="Global X Investments Canada Inc",P1227="Fidelity Investments Canada ULC",P1227="3iQ Corp."), ISNUMBER(SEARCH("/U", A1227))), 0, VLOOKUP(A1227,'[1]fund_flow (BBG)'!$A:$D,4,FALSE)),0)</f>
        <v>0</v>
      </c>
      <c r="U1227" s="6">
        <f ca="1">IFERROR(IF(AND(OR(P1227="Global X Investments Canada Inc",P1227="Fidelity Investments Canada ULC",P1227="3iQ Corp."), ISNUMBER(SEARCH("/U", A1227))), 0, VLOOKUP(A1227,'[1]fund_flow (BBG)'!$E:$F,2,FALSE)),0)</f>
        <v>1425227.4999999949</v>
      </c>
      <c r="V1227" s="6">
        <f ca="1">IFERROR(IF(AND(OR(P1227="Global X Investments Canada Inc",P1227="Fidelity Investments Canada ULC",P1227="3iQ Corp."), ISNUMBER(SEARCH("/U", A1227))), 0, VLOOKUP(A1227,'[1]fund_flow (BBG)'!$G:$H,2,FALSE)),0)</f>
        <v>0</v>
      </c>
      <c r="W1227" s="6">
        <f ca="1">IFERROR(IF(AND(OR(P1227="Global X Investments Canada Inc",P1227="Fidelity Investments Canada ULC",P1227="3iQ Corp."), ISNUMBER(SEARCH("/U", A1227))), 0, VLOOKUP(A1227,'[1]fund_flow (BBG)'!$I:$J,2,FALSE)),0)</f>
        <v>1442832.4999999953</v>
      </c>
      <c r="X1227" s="6">
        <f ca="1">IFERROR(VLOOKUP(A1227,'[1]num_trades (BBG)'!$A:$C,2,FALSE),0)</f>
        <v>102</v>
      </c>
      <c r="Y1227" s="6">
        <f ca="1">IFERROR(VLOOKUP(A1227,'[1]Turnover (BBG)'!$A:$C,2,FALSE),0)</f>
        <v>683960.99999999988</v>
      </c>
      <c r="Z1227" s="6" t="str">
        <f>+IFERROR(IFERROR(VLOOKUP(M1227,'[1]Category Mapping'!A:B,2,0),VLOOKUP(N1227,'[1]Category Mapping'!A:B,2,0)),"Other")</f>
        <v>Other</v>
      </c>
      <c r="AA1227" s="7">
        <v>42129310.321807861</v>
      </c>
      <c r="AB1227" s="6"/>
    </row>
    <row r="1228" spans="1:28">
      <c r="A1228" t="s">
        <v>7391</v>
      </c>
      <c r="B1228">
        <v>1227</v>
      </c>
      <c r="C1228" t="s">
        <v>7392</v>
      </c>
      <c r="D1228" t="s">
        <v>7393</v>
      </c>
      <c r="E1228" s="5" t="s">
        <v>29</v>
      </c>
      <c r="F1228">
        <v>1</v>
      </c>
      <c r="G1228" t="s">
        <v>7394</v>
      </c>
      <c r="H1228" t="s">
        <v>7395</v>
      </c>
      <c r="I1228">
        <v>0.14000000000000001</v>
      </c>
      <c r="J1228">
        <v>0.2</v>
      </c>
      <c r="K1228" s="5">
        <v>44574</v>
      </c>
      <c r="L1228" t="s">
        <v>32</v>
      </c>
      <c r="M1228" t="s">
        <v>286</v>
      </c>
      <c r="N1228" t="s">
        <v>4591</v>
      </c>
      <c r="P1228" s="6" t="s">
        <v>5998</v>
      </c>
      <c r="Q1228" t="s">
        <v>7396</v>
      </c>
      <c r="R1228" s="6">
        <f ca="1">IFERROR(IF(AND(OR(P1228="Global X Investments Canada Inc",P1228="Fidelity Investments Canada ULC",P1228="3iQ Corp."), ISNUMBER(SEARCH("/U", A1228))), 0, VLOOKUP(A1228,'[1]aum (BBG)'!$A:$D,2,FALSE)),0)</f>
        <v>212088504.6005249</v>
      </c>
      <c r="S1228" s="6">
        <f ca="1">IFERROR(IF(AND(OR(P1228="Global X Investments Canada Inc",P1228="Fidelity Investments Canada ULC",P1228="3iQ Corp."), ISNUMBER(SEARCH("/U", A1228))), 0, VLOOKUP(A1228,'[1]fund_flow (BBG)'!$A:$D,2,FALSE)),0)</f>
        <v>-3153480.0000000168</v>
      </c>
      <c r="T1228" s="6">
        <f ca="1">IFERROR(IF(AND(OR(P1228="Global X Investments Canada Inc",P1228="Fidelity Investments Canada ULC",P1228="3iQ Corp."), ISNUMBER(SEARCH("/U", A1228))), 0, VLOOKUP(A1228,'[1]fund_flow (BBG)'!$A:$D,4,FALSE)),0)</f>
        <v>-3228119.9999999884</v>
      </c>
      <c r="U1228" s="6">
        <f ca="1">IFERROR(IF(AND(OR(P1228="Global X Investments Canada Inc",P1228="Fidelity Investments Canada ULC",P1228="3iQ Corp."), ISNUMBER(SEARCH("/U", A1228))), 0, VLOOKUP(A1228,'[1]fund_flow (BBG)'!$E:$F,2,FALSE)),0)</f>
        <v>0</v>
      </c>
      <c r="V1228" s="6">
        <f ca="1">IFERROR(IF(AND(OR(P1228="Global X Investments Canada Inc",P1228="Fidelity Investments Canada ULC",P1228="3iQ Corp."), ISNUMBER(SEARCH("/U", A1228))), 0, VLOOKUP(A1228,'[1]fund_flow (BBG)'!$G:$H,2,FALSE)),0)</f>
        <v>3298789.9999999888</v>
      </c>
      <c r="W1228" s="6">
        <f ca="1">IFERROR(IF(AND(OR(P1228="Global X Investments Canada Inc",P1228="Fidelity Investments Canada ULC",P1228="3iQ Corp."), ISNUMBER(SEARCH("/U", A1228))), 0, VLOOKUP(A1228,'[1]fund_flow (BBG)'!$I:$J,2,FALSE)),0)</f>
        <v>3562029.9999999888</v>
      </c>
      <c r="X1228" s="6">
        <f ca="1">IFERROR(VLOOKUP(A1228,'[1]num_trades (BBG)'!$A:$C,2,FALSE),0)</f>
        <v>64</v>
      </c>
      <c r="Y1228" s="6">
        <f ca="1">IFERROR(VLOOKUP(A1228,'[1]Turnover (BBG)'!$A:$C,2,FALSE),0)</f>
        <v>2045554.8</v>
      </c>
      <c r="Z1228" s="6" t="str">
        <f>+IFERROR(IFERROR(VLOOKUP(M1228,'[1]Category Mapping'!A:B,2,0),VLOOKUP(N1228,'[1]Category Mapping'!A:B,2,0)),"Other")</f>
        <v>Other</v>
      </c>
      <c r="AA1228" s="7">
        <v>133909649.84893799</v>
      </c>
      <c r="AB1228" s="6"/>
    </row>
    <row r="1229" spans="1:28">
      <c r="A1229" t="s">
        <v>7397</v>
      </c>
      <c r="B1229">
        <v>1228</v>
      </c>
      <c r="C1229" t="s">
        <v>7398</v>
      </c>
      <c r="D1229" t="s">
        <v>7399</v>
      </c>
      <c r="E1229" s="5" t="s">
        <v>29</v>
      </c>
      <c r="F1229">
        <v>1</v>
      </c>
      <c r="G1229" t="s">
        <v>7400</v>
      </c>
      <c r="H1229" t="s">
        <v>7401</v>
      </c>
      <c r="I1229">
        <v>0.1</v>
      </c>
      <c r="J1229">
        <v>0.15</v>
      </c>
      <c r="K1229" s="5">
        <v>44574</v>
      </c>
      <c r="L1229" t="s">
        <v>32</v>
      </c>
      <c r="M1229" t="s">
        <v>1307</v>
      </c>
      <c r="N1229" t="s">
        <v>232</v>
      </c>
      <c r="P1229" s="6" t="s">
        <v>5998</v>
      </c>
      <c r="Q1229" t="s">
        <v>7402</v>
      </c>
      <c r="R1229" s="6">
        <f ca="1">IFERROR(IF(AND(OR(P1229="Global X Investments Canada Inc",P1229="Fidelity Investments Canada ULC",P1229="3iQ Corp."), ISNUMBER(SEARCH("/U", A1229))), 0, VLOOKUP(A1229,'[1]aum (BBG)'!$A:$D,2,FALSE)),0)</f>
        <v>88140508.651733398</v>
      </c>
      <c r="S1229" s="6">
        <f ca="1">IFERROR(IF(AND(OR(P1229="Global X Investments Canada Inc",P1229="Fidelity Investments Canada ULC",P1229="3iQ Corp."), ISNUMBER(SEARCH("/U", A1229))), 0, VLOOKUP(A1229,'[1]fund_flow (BBG)'!$A:$D,2,FALSE)),0)</f>
        <v>0</v>
      </c>
      <c r="T1229" s="6">
        <f ca="1">IFERROR(IF(AND(OR(P1229="Global X Investments Canada Inc",P1229="Fidelity Investments Canada ULC",P1229="3iQ Corp."), ISNUMBER(SEARCH("/U", A1229))), 0, VLOOKUP(A1229,'[1]fund_flow (BBG)'!$A:$D,4,FALSE)),0)</f>
        <v>0</v>
      </c>
      <c r="U1229" s="6">
        <f ca="1">IFERROR(IF(AND(OR(P1229="Global X Investments Canada Inc",P1229="Fidelity Investments Canada ULC",P1229="3iQ Corp."), ISNUMBER(SEARCH("/U", A1229))), 0, VLOOKUP(A1229,'[1]fund_flow (BBG)'!$E:$F,2,FALSE)),0)</f>
        <v>938549.99999999662</v>
      </c>
      <c r="V1229" s="6">
        <f ca="1">IFERROR(IF(AND(OR(P1229="Global X Investments Canada Inc",P1229="Fidelity Investments Canada ULC",P1229="3iQ Corp."), ISNUMBER(SEARCH("/U", A1229))), 0, VLOOKUP(A1229,'[1]fund_flow (BBG)'!$G:$H,2,FALSE)),0)</f>
        <v>0</v>
      </c>
      <c r="W1229" s="6">
        <f ca="1">IFERROR(IF(AND(OR(P1229="Global X Investments Canada Inc",P1229="Fidelity Investments Canada ULC",P1229="3iQ Corp."), ISNUMBER(SEARCH("/U", A1229))), 0, VLOOKUP(A1229,'[1]fund_flow (BBG)'!$I:$J,2,FALSE)),0)</f>
        <v>2812260.000000007</v>
      </c>
      <c r="X1229" s="6">
        <f ca="1">IFERROR(VLOOKUP(A1229,'[1]num_trades (BBG)'!$A:$C,2,FALSE),0)</f>
        <v>26</v>
      </c>
      <c r="Y1229" s="6">
        <f ca="1">IFERROR(VLOOKUP(A1229,'[1]Turnover (BBG)'!$A:$C,2,FALSE),0)</f>
        <v>553259.53</v>
      </c>
      <c r="Z1229" s="6" t="str">
        <f>+IFERROR(IFERROR(VLOOKUP(M1229,'[1]Category Mapping'!A:B,2,0),VLOOKUP(N1229,'[1]Category Mapping'!A:B,2,0)),"Other")</f>
        <v>Other</v>
      </c>
      <c r="AA1229" s="7">
        <v>53626741.504669189</v>
      </c>
      <c r="AB1229" s="6"/>
    </row>
    <row r="1230" spans="1:28">
      <c r="A1230" t="s">
        <v>7403</v>
      </c>
      <c r="B1230">
        <v>1229</v>
      </c>
      <c r="C1230" t="s">
        <v>7404</v>
      </c>
      <c r="D1230" t="s">
        <v>7405</v>
      </c>
      <c r="E1230" s="5">
        <v>45164</v>
      </c>
      <c r="F1230">
        <v>1</v>
      </c>
      <c r="G1230" t="s">
        <v>7406</v>
      </c>
      <c r="H1230" t="s">
        <v>7407</v>
      </c>
      <c r="I1230">
        <v>0.85</v>
      </c>
      <c r="J1230">
        <v>1.1100000000000001</v>
      </c>
      <c r="K1230" s="5">
        <v>44579</v>
      </c>
      <c r="L1230" t="s">
        <v>32</v>
      </c>
      <c r="M1230" t="s">
        <v>820</v>
      </c>
      <c r="N1230" t="s">
        <v>781</v>
      </c>
      <c r="P1230" s="6" t="s">
        <v>522</v>
      </c>
      <c r="Q1230" t="s">
        <v>7408</v>
      </c>
      <c r="R1230" s="6">
        <f ca="1">IFERROR(IF(AND(OR(P1230="Global X Investments Canada Inc",P1230="Fidelity Investments Canada ULC",P1230="3iQ Corp."), ISNUMBER(SEARCH("/U", A1230))), 0, VLOOKUP(A1230,'[1]aum (BBG)'!$A:$D,2,FALSE)),0)</f>
        <v>0</v>
      </c>
      <c r="S1230" s="6">
        <f ca="1">IFERROR(IF(AND(OR(P1230="Global X Investments Canada Inc",P1230="Fidelity Investments Canada ULC",P1230="3iQ Corp."), ISNUMBER(SEARCH("/U", A1230))), 0, VLOOKUP(A1230,'[1]fund_flow (BBG)'!$A:$D,2,FALSE)),0)</f>
        <v>0</v>
      </c>
      <c r="T1230" s="6">
        <f ca="1">IFERROR(IF(AND(OR(P1230="Global X Investments Canada Inc",P1230="Fidelity Investments Canada ULC",P1230="3iQ Corp."), ISNUMBER(SEARCH("/U", A1230))), 0, VLOOKUP(A1230,'[1]fund_flow (BBG)'!$A:$D,4,FALSE)),0)</f>
        <v>0</v>
      </c>
      <c r="U1230" s="6">
        <f ca="1">IFERROR(IF(AND(OR(P1230="Global X Investments Canada Inc",P1230="Fidelity Investments Canada ULC",P1230="3iQ Corp."), ISNUMBER(SEARCH("/U", A1230))), 0, VLOOKUP(A1230,'[1]fund_flow (BBG)'!$E:$F,2,FALSE)),0)</f>
        <v>0</v>
      </c>
      <c r="V1230" s="6">
        <f ca="1">IFERROR(IF(AND(OR(P1230="Global X Investments Canada Inc",P1230="Fidelity Investments Canada ULC",P1230="3iQ Corp."), ISNUMBER(SEARCH("/U", A1230))), 0, VLOOKUP(A1230,'[1]fund_flow (BBG)'!$G:$H,2,FALSE)),0)</f>
        <v>0</v>
      </c>
      <c r="W1230" s="6">
        <f ca="1">IFERROR(IF(AND(OR(P1230="Global X Investments Canada Inc",P1230="Fidelity Investments Canada ULC",P1230="3iQ Corp."), ISNUMBER(SEARCH("/U", A1230))), 0, VLOOKUP(A1230,'[1]fund_flow (BBG)'!$I:$J,2,FALSE)),0)</f>
        <v>0</v>
      </c>
      <c r="X1230" s="6">
        <f ca="1">IFERROR(VLOOKUP(A1230,'[1]num_trades (BBG)'!$A:$C,2,FALSE),0)</f>
        <v>51</v>
      </c>
      <c r="Y1230" s="6">
        <f ca="1">IFERROR(VLOOKUP(A1230,'[1]Turnover (BBG)'!$A:$C,2,FALSE),0)</f>
        <v>54288.95</v>
      </c>
      <c r="Z1230" s="6" t="str">
        <f>+IFERROR(IFERROR(VLOOKUP(M1230,'[1]Category Mapping'!A:B,2,0),VLOOKUP(N1230,'[1]Category Mapping'!A:B,2,0)),"Other")</f>
        <v>Covered Call</v>
      </c>
      <c r="AA1230" s="7">
        <v>0</v>
      </c>
      <c r="AB1230" s="6"/>
    </row>
    <row r="1231" spans="1:28">
      <c r="A1231" t="s">
        <v>7409</v>
      </c>
      <c r="B1231">
        <v>1230</v>
      </c>
      <c r="C1231" t="s">
        <v>7410</v>
      </c>
      <c r="D1231" t="s">
        <v>7411</v>
      </c>
      <c r="E1231" s="5" t="s">
        <v>29</v>
      </c>
      <c r="F1231">
        <v>1</v>
      </c>
      <c r="G1231" t="s">
        <v>7412</v>
      </c>
      <c r="H1231" t="s">
        <v>7413</v>
      </c>
      <c r="I1231">
        <v>0.15</v>
      </c>
      <c r="J1231">
        <v>0.17</v>
      </c>
      <c r="K1231" s="5">
        <v>44581</v>
      </c>
      <c r="L1231" t="s">
        <v>32</v>
      </c>
      <c r="M1231" t="s">
        <v>286</v>
      </c>
      <c r="N1231" t="s">
        <v>287</v>
      </c>
      <c r="P1231" s="6" t="s">
        <v>1043</v>
      </c>
      <c r="Q1231" t="s">
        <v>7414</v>
      </c>
      <c r="R1231" s="6">
        <f ca="1">IFERROR(IF(AND(OR(P1231="Global X Investments Canada Inc",P1231="Fidelity Investments Canada ULC",P1231="3iQ Corp."), ISNUMBER(SEARCH("/U", A1231))), 0, VLOOKUP(A1231,'[1]aum (BBG)'!$A:$D,2,FALSE)),0)</f>
        <v>0</v>
      </c>
      <c r="S1231" s="6">
        <f ca="1">IFERROR(IF(AND(OR(P1231="Global X Investments Canada Inc",P1231="Fidelity Investments Canada ULC",P1231="3iQ Corp."), ISNUMBER(SEARCH("/U", A1231))), 0, VLOOKUP(A1231,'[1]fund_flow (BBG)'!$A:$D,2,FALSE)),0)</f>
        <v>0</v>
      </c>
      <c r="T1231" s="6">
        <f ca="1">IFERROR(IF(AND(OR(P1231="Global X Investments Canada Inc",P1231="Fidelity Investments Canada ULC",P1231="3iQ Corp."), ISNUMBER(SEARCH("/U", A1231))), 0, VLOOKUP(A1231,'[1]fund_flow (BBG)'!$A:$D,4,FALSE)),0)</f>
        <v>0</v>
      </c>
      <c r="U1231" s="6">
        <f ca="1">IFERROR(IF(AND(OR(P1231="Global X Investments Canada Inc",P1231="Fidelity Investments Canada ULC",P1231="3iQ Corp."), ISNUMBER(SEARCH("/U", A1231))), 0, VLOOKUP(A1231,'[1]fund_flow (BBG)'!$E:$F,2,FALSE)),0)</f>
        <v>0</v>
      </c>
      <c r="V1231" s="6">
        <f ca="1">IFERROR(IF(AND(OR(P1231="Global X Investments Canada Inc",P1231="Fidelity Investments Canada ULC",P1231="3iQ Corp."), ISNUMBER(SEARCH("/U", A1231))), 0, VLOOKUP(A1231,'[1]fund_flow (BBG)'!$G:$H,2,FALSE)),0)</f>
        <v>0</v>
      </c>
      <c r="W1231" s="6">
        <f ca="1">IFERROR(IF(AND(OR(P1231="Global X Investments Canada Inc",P1231="Fidelity Investments Canada ULC",P1231="3iQ Corp."), ISNUMBER(SEARCH("/U", A1231))), 0, VLOOKUP(A1231,'[1]fund_flow (BBG)'!$I:$J,2,FALSE)),0)</f>
        <v>0</v>
      </c>
      <c r="X1231" s="6">
        <f ca="1">IFERROR(VLOOKUP(A1231,'[1]num_trades (BBG)'!$A:$C,2,FALSE),0)</f>
        <v>0</v>
      </c>
      <c r="Y1231" s="6">
        <f ca="1">IFERROR(VLOOKUP(A1231,'[1]Turnover (BBG)'!$A:$C,2,FALSE),0)</f>
        <v>0</v>
      </c>
      <c r="Z1231" s="6" t="str">
        <f>+IFERROR(IFERROR(VLOOKUP(M1231,'[1]Category Mapping'!A:B,2,0),VLOOKUP(N1231,'[1]Category Mapping'!A:B,2,0)),"Other")</f>
        <v>Other</v>
      </c>
      <c r="AA1231" s="7">
        <v>936075.97351074219</v>
      </c>
      <c r="AB1231" s="6"/>
    </row>
    <row r="1232" spans="1:28">
      <c r="A1232" t="s">
        <v>7415</v>
      </c>
      <c r="B1232">
        <v>1231</v>
      </c>
      <c r="C1232" t="s">
        <v>7416</v>
      </c>
      <c r="D1232" t="s">
        <v>7417</v>
      </c>
      <c r="E1232" s="5" t="s">
        <v>29</v>
      </c>
      <c r="F1232">
        <v>1</v>
      </c>
      <c r="G1232" t="s">
        <v>7418</v>
      </c>
      <c r="H1232" t="s">
        <v>7419</v>
      </c>
      <c r="I1232">
        <v>0.15</v>
      </c>
      <c r="J1232">
        <v>0.17</v>
      </c>
      <c r="K1232" s="5">
        <v>44581</v>
      </c>
      <c r="L1232" t="s">
        <v>32</v>
      </c>
      <c r="M1232" t="s">
        <v>286</v>
      </c>
      <c r="N1232" t="s">
        <v>287</v>
      </c>
      <c r="P1232" s="6" t="s">
        <v>1043</v>
      </c>
      <c r="Q1232" t="s">
        <v>7420</v>
      </c>
      <c r="R1232" s="6">
        <f ca="1">IFERROR(IF(AND(OR(P1232="Global X Investments Canada Inc",P1232="Fidelity Investments Canada ULC",P1232="3iQ Corp."), ISNUMBER(SEARCH("/U", A1232))), 0, VLOOKUP(A1232,'[1]aum (BBG)'!$A:$D,2,FALSE)),0)</f>
        <v>0</v>
      </c>
      <c r="S1232" s="6">
        <f ca="1">IFERROR(IF(AND(OR(P1232="Global X Investments Canada Inc",P1232="Fidelity Investments Canada ULC",P1232="3iQ Corp."), ISNUMBER(SEARCH("/U", A1232))), 0, VLOOKUP(A1232,'[1]fund_flow (BBG)'!$A:$D,2,FALSE)),0)</f>
        <v>0</v>
      </c>
      <c r="T1232" s="6">
        <f ca="1">IFERROR(IF(AND(OR(P1232="Global X Investments Canada Inc",P1232="Fidelity Investments Canada ULC",P1232="3iQ Corp."), ISNUMBER(SEARCH("/U", A1232))), 0, VLOOKUP(A1232,'[1]fund_flow (BBG)'!$A:$D,4,FALSE)),0)</f>
        <v>0</v>
      </c>
      <c r="U1232" s="6">
        <f ca="1">IFERROR(IF(AND(OR(P1232="Global X Investments Canada Inc",P1232="Fidelity Investments Canada ULC",P1232="3iQ Corp."), ISNUMBER(SEARCH("/U", A1232))), 0, VLOOKUP(A1232,'[1]fund_flow (BBG)'!$E:$F,2,FALSE)),0)</f>
        <v>0</v>
      </c>
      <c r="V1232" s="6">
        <f ca="1">IFERROR(IF(AND(OR(P1232="Global X Investments Canada Inc",P1232="Fidelity Investments Canada ULC",P1232="3iQ Corp."), ISNUMBER(SEARCH("/U", A1232))), 0, VLOOKUP(A1232,'[1]fund_flow (BBG)'!$G:$H,2,FALSE)),0)</f>
        <v>0</v>
      </c>
      <c r="W1232" s="6">
        <f ca="1">IFERROR(IF(AND(OR(P1232="Global X Investments Canada Inc",P1232="Fidelity Investments Canada ULC",P1232="3iQ Corp."), ISNUMBER(SEARCH("/U", A1232))), 0, VLOOKUP(A1232,'[1]fund_flow (BBG)'!$I:$J,2,FALSE)),0)</f>
        <v>0</v>
      </c>
      <c r="X1232" s="6">
        <f ca="1">IFERROR(VLOOKUP(A1232,'[1]num_trades (BBG)'!$A:$C,2,FALSE),0)</f>
        <v>0</v>
      </c>
      <c r="Y1232" s="6">
        <f ca="1">IFERROR(VLOOKUP(A1232,'[1]Turnover (BBG)'!$A:$C,2,FALSE),0)</f>
        <v>0</v>
      </c>
      <c r="Z1232" s="6" t="str">
        <f>+IFERROR(IFERROR(VLOOKUP(M1232,'[1]Category Mapping'!A:B,2,0),VLOOKUP(N1232,'[1]Category Mapping'!A:B,2,0)),"Other")</f>
        <v>Other</v>
      </c>
      <c r="AA1232" s="7">
        <v>3334527.1110534668</v>
      </c>
      <c r="AB1232" s="6"/>
    </row>
    <row r="1233" spans="1:28">
      <c r="A1233" t="s">
        <v>7421</v>
      </c>
      <c r="B1233">
        <v>1232</v>
      </c>
      <c r="C1233" t="s">
        <v>7422</v>
      </c>
      <c r="D1233" t="s">
        <v>7423</v>
      </c>
      <c r="E1233" s="5" t="s">
        <v>29</v>
      </c>
      <c r="F1233">
        <v>1</v>
      </c>
      <c r="G1233" t="s">
        <v>7424</v>
      </c>
      <c r="H1233" t="s">
        <v>7425</v>
      </c>
      <c r="I1233">
        <v>0.25</v>
      </c>
      <c r="J1233">
        <v>0.28000000000000003</v>
      </c>
      <c r="K1233" s="5">
        <v>44581</v>
      </c>
      <c r="L1233" t="s">
        <v>32</v>
      </c>
      <c r="M1233" t="s">
        <v>286</v>
      </c>
      <c r="N1233" t="s">
        <v>4578</v>
      </c>
      <c r="P1233" s="6" t="s">
        <v>1043</v>
      </c>
      <c r="Q1233" t="s">
        <v>7426</v>
      </c>
      <c r="R1233" s="6">
        <f ca="1">IFERROR(IF(AND(OR(P1233="Global X Investments Canada Inc",P1233="Fidelity Investments Canada ULC",P1233="3iQ Corp."), ISNUMBER(SEARCH("/U", A1233))), 0, VLOOKUP(A1233,'[1]aum (BBG)'!$A:$D,2,FALSE)),0)</f>
        <v>16829605.484008789</v>
      </c>
      <c r="S1233" s="6">
        <f ca="1">IFERROR(IF(AND(OR(P1233="Global X Investments Canada Inc",P1233="Fidelity Investments Canada ULC",P1233="3iQ Corp."), ISNUMBER(SEARCH("/U", A1233))), 0, VLOOKUP(A1233,'[1]fund_flow (BBG)'!$A:$D,2,FALSE)),0)</f>
        <v>0</v>
      </c>
      <c r="T1233" s="6">
        <f ca="1">IFERROR(IF(AND(OR(P1233="Global X Investments Canada Inc",P1233="Fidelity Investments Canada ULC",P1233="3iQ Corp."), ISNUMBER(SEARCH("/U", A1233))), 0, VLOOKUP(A1233,'[1]fund_flow (BBG)'!$A:$D,4,FALSE)),0)</f>
        <v>0</v>
      </c>
      <c r="U1233" s="6">
        <f ca="1">IFERROR(IF(AND(OR(P1233="Global X Investments Canada Inc",P1233="Fidelity Investments Canada ULC",P1233="3iQ Corp."), ISNUMBER(SEARCH("/U", A1233))), 0, VLOOKUP(A1233,'[1]fund_flow (BBG)'!$E:$F,2,FALSE)),0)</f>
        <v>2557275</v>
      </c>
      <c r="V1233" s="6">
        <f ca="1">IFERROR(IF(AND(OR(P1233="Global X Investments Canada Inc",P1233="Fidelity Investments Canada ULC",P1233="3iQ Corp."), ISNUMBER(SEARCH("/U", A1233))), 0, VLOOKUP(A1233,'[1]fund_flow (BBG)'!$G:$H,2,FALSE)),0)</f>
        <v>0</v>
      </c>
      <c r="W1233" s="6">
        <f ca="1">IFERROR(IF(AND(OR(P1233="Global X Investments Canada Inc",P1233="Fidelity Investments Canada ULC",P1233="3iQ Corp."), ISNUMBER(SEARCH("/U", A1233))), 0, VLOOKUP(A1233,'[1]fund_flow (BBG)'!$I:$J,2,FALSE)),0)</f>
        <v>2557275</v>
      </c>
      <c r="X1233" s="6">
        <f ca="1">IFERROR(VLOOKUP(A1233,'[1]num_trades (BBG)'!$A:$C,2,FALSE),0)</f>
        <v>45</v>
      </c>
      <c r="Y1233" s="6">
        <f ca="1">IFERROR(VLOOKUP(A1233,'[1]Turnover (BBG)'!$A:$C,2,FALSE),0)</f>
        <v>228337.76</v>
      </c>
      <c r="Z1233" s="6" t="str">
        <f>+IFERROR(IFERROR(VLOOKUP(M1233,'[1]Category Mapping'!A:B,2,0),VLOOKUP(N1233,'[1]Category Mapping'!A:B,2,0)),"Other")</f>
        <v>Other</v>
      </c>
      <c r="AA1233" s="7">
        <v>12454134.464263916</v>
      </c>
      <c r="AB1233" s="6"/>
    </row>
    <row r="1234" spans="1:28">
      <c r="A1234" t="s">
        <v>7427</v>
      </c>
      <c r="B1234">
        <v>1233</v>
      </c>
      <c r="C1234" t="s">
        <v>7428</v>
      </c>
      <c r="D1234" t="s">
        <v>7429</v>
      </c>
      <c r="E1234" s="5" t="s">
        <v>29</v>
      </c>
      <c r="F1234">
        <v>1</v>
      </c>
      <c r="G1234" t="s">
        <v>7430</v>
      </c>
      <c r="H1234" t="s">
        <v>7431</v>
      </c>
      <c r="I1234">
        <v>0.25</v>
      </c>
      <c r="J1234">
        <v>0.28000000000000003</v>
      </c>
      <c r="K1234" s="5">
        <v>44581</v>
      </c>
      <c r="L1234" t="s">
        <v>32</v>
      </c>
      <c r="M1234" t="s">
        <v>286</v>
      </c>
      <c r="N1234" t="s">
        <v>4578</v>
      </c>
      <c r="P1234" s="6" t="s">
        <v>1043</v>
      </c>
      <c r="Q1234" t="s">
        <v>7432</v>
      </c>
      <c r="R1234" s="6">
        <f ca="1">IFERROR(IF(AND(OR(P1234="Global X Investments Canada Inc",P1234="Fidelity Investments Canada ULC",P1234="3iQ Corp."), ISNUMBER(SEARCH("/U", A1234))), 0, VLOOKUP(A1234,'[1]aum (BBG)'!$A:$D,2,FALSE)),0)</f>
        <v>4194239.9024963379</v>
      </c>
      <c r="S1234" s="6">
        <f ca="1">IFERROR(IF(AND(OR(P1234="Global X Investments Canada Inc",P1234="Fidelity Investments Canada ULC",P1234="3iQ Corp."), ISNUMBER(SEARCH("/U", A1234))), 0, VLOOKUP(A1234,'[1]fund_flow (BBG)'!$A:$D,2,FALSE)),0)</f>
        <v>0</v>
      </c>
      <c r="T1234" s="6">
        <f ca="1">IFERROR(IF(AND(OR(P1234="Global X Investments Canada Inc",P1234="Fidelity Investments Canada ULC",P1234="3iQ Corp."), ISNUMBER(SEARCH("/U", A1234))), 0, VLOOKUP(A1234,'[1]fund_flow (BBG)'!$A:$D,4,FALSE)),0)</f>
        <v>0</v>
      </c>
      <c r="U1234" s="6">
        <f ca="1">IFERROR(IF(AND(OR(P1234="Global X Investments Canada Inc",P1234="Fidelity Investments Canada ULC",P1234="3iQ Corp."), ISNUMBER(SEARCH("/U", A1234))), 0, VLOOKUP(A1234,'[1]fund_flow (BBG)'!$E:$F,2,FALSE)),0)</f>
        <v>0</v>
      </c>
      <c r="V1234" s="6">
        <f ca="1">IFERROR(IF(AND(OR(P1234="Global X Investments Canada Inc",P1234="Fidelity Investments Canada ULC",P1234="3iQ Corp."), ISNUMBER(SEARCH("/U", A1234))), 0, VLOOKUP(A1234,'[1]fund_flow (BBG)'!$G:$H,2,FALSE)),0)</f>
        <v>1388434.9999999995</v>
      </c>
      <c r="W1234" s="6">
        <f ca="1">IFERROR(IF(AND(OR(P1234="Global X Investments Canada Inc",P1234="Fidelity Investments Canada ULC",P1234="3iQ Corp."), ISNUMBER(SEARCH("/U", A1234))), 0, VLOOKUP(A1234,'[1]fund_flow (BBG)'!$I:$J,2,FALSE)),0)</f>
        <v>19789.999999999767</v>
      </c>
      <c r="X1234" s="6">
        <f ca="1">IFERROR(VLOOKUP(A1234,'[1]num_trades (BBG)'!$A:$C,2,FALSE),0)</f>
        <v>8</v>
      </c>
      <c r="Y1234" s="6">
        <f ca="1">IFERROR(VLOOKUP(A1234,'[1]Turnover (BBG)'!$A:$C,2,FALSE),0)</f>
        <v>72793.95</v>
      </c>
      <c r="Z1234" s="6" t="str">
        <f>+IFERROR(IFERROR(VLOOKUP(M1234,'[1]Category Mapping'!A:B,2,0),VLOOKUP(N1234,'[1]Category Mapping'!A:B,2,0)),"Other")</f>
        <v>Other</v>
      </c>
      <c r="AA1234" s="7">
        <v>2328273.0102539063</v>
      </c>
      <c r="AB1234" s="6"/>
    </row>
    <row r="1235" spans="1:28">
      <c r="A1235" t="s">
        <v>7433</v>
      </c>
      <c r="B1235">
        <v>1234</v>
      </c>
      <c r="C1235" t="s">
        <v>7434</v>
      </c>
      <c r="D1235" t="s">
        <v>7435</v>
      </c>
      <c r="E1235" s="5" t="s">
        <v>29</v>
      </c>
      <c r="F1235">
        <v>1</v>
      </c>
      <c r="G1235" t="s">
        <v>7436</v>
      </c>
      <c r="H1235" t="s">
        <v>7437</v>
      </c>
      <c r="I1235">
        <v>0.25</v>
      </c>
      <c r="J1235">
        <v>0.28000000000000003</v>
      </c>
      <c r="K1235" s="5">
        <v>44581</v>
      </c>
      <c r="L1235" t="s">
        <v>32</v>
      </c>
      <c r="M1235" t="s">
        <v>286</v>
      </c>
      <c r="N1235" t="s">
        <v>4578</v>
      </c>
      <c r="P1235" s="6" t="s">
        <v>1043</v>
      </c>
      <c r="Q1235" t="s">
        <v>7438</v>
      </c>
      <c r="R1235" s="6">
        <f ca="1">IFERROR(IF(AND(OR(P1235="Global X Investments Canada Inc",P1235="Fidelity Investments Canada ULC",P1235="3iQ Corp."), ISNUMBER(SEARCH("/U", A1235))), 0, VLOOKUP(A1235,'[1]aum (BBG)'!$A:$D,2,FALSE)),0)</f>
        <v>0</v>
      </c>
      <c r="S1235" s="6">
        <f ca="1">IFERROR(IF(AND(OR(P1235="Global X Investments Canada Inc",P1235="Fidelity Investments Canada ULC",P1235="3iQ Corp."), ISNUMBER(SEARCH("/U", A1235))), 0, VLOOKUP(A1235,'[1]fund_flow (BBG)'!$A:$D,2,FALSE)),0)</f>
        <v>0</v>
      </c>
      <c r="T1235" s="6">
        <f ca="1">IFERROR(IF(AND(OR(P1235="Global X Investments Canada Inc",P1235="Fidelity Investments Canada ULC",P1235="3iQ Corp."), ISNUMBER(SEARCH("/U", A1235))), 0, VLOOKUP(A1235,'[1]fund_flow (BBG)'!$A:$D,4,FALSE)),0)</f>
        <v>0</v>
      </c>
      <c r="U1235" s="6">
        <f ca="1">IFERROR(IF(AND(OR(P1235="Global X Investments Canada Inc",P1235="Fidelity Investments Canada ULC",P1235="3iQ Corp."), ISNUMBER(SEARCH("/U", A1235))), 0, VLOOKUP(A1235,'[1]fund_flow (BBG)'!$E:$F,2,FALSE)),0)</f>
        <v>0</v>
      </c>
      <c r="V1235" s="6">
        <f ca="1">IFERROR(IF(AND(OR(P1235="Global X Investments Canada Inc",P1235="Fidelity Investments Canada ULC",P1235="3iQ Corp."), ISNUMBER(SEARCH("/U", A1235))), 0, VLOOKUP(A1235,'[1]fund_flow (BBG)'!$G:$H,2,FALSE)),0)</f>
        <v>0</v>
      </c>
      <c r="W1235" s="6">
        <f ca="1">IFERROR(IF(AND(OR(P1235="Global X Investments Canada Inc",P1235="Fidelity Investments Canada ULC",P1235="3iQ Corp."), ISNUMBER(SEARCH("/U", A1235))), 0, VLOOKUP(A1235,'[1]fund_flow (BBG)'!$I:$J,2,FALSE)),0)</f>
        <v>0</v>
      </c>
      <c r="X1235" s="6">
        <f ca="1">IFERROR(VLOOKUP(A1235,'[1]num_trades (BBG)'!$A:$C,2,FALSE),0)</f>
        <v>0</v>
      </c>
      <c r="Y1235" s="6">
        <f ca="1">IFERROR(VLOOKUP(A1235,'[1]Turnover (BBG)'!$A:$C,2,FALSE),0)</f>
        <v>0</v>
      </c>
      <c r="Z1235" s="6" t="str">
        <f>+IFERROR(IFERROR(VLOOKUP(M1235,'[1]Category Mapping'!A:B,2,0),VLOOKUP(N1235,'[1]Category Mapping'!A:B,2,0)),"Other")</f>
        <v>Other</v>
      </c>
      <c r="AA1235" s="7">
        <v>1097151.4701843262</v>
      </c>
      <c r="AB1235" s="6"/>
    </row>
    <row r="1236" spans="1:28">
      <c r="A1236" t="s">
        <v>7439</v>
      </c>
      <c r="B1236">
        <v>1235</v>
      </c>
      <c r="C1236" t="s">
        <v>7440</v>
      </c>
      <c r="D1236" t="s">
        <v>7441</v>
      </c>
      <c r="E1236" s="5" t="s">
        <v>29</v>
      </c>
      <c r="F1236">
        <v>1</v>
      </c>
      <c r="G1236" t="s">
        <v>7442</v>
      </c>
      <c r="H1236" t="s">
        <v>7443</v>
      </c>
      <c r="I1236">
        <v>0.25</v>
      </c>
      <c r="J1236">
        <v>0.28000000000000003</v>
      </c>
      <c r="K1236" s="5">
        <v>44581</v>
      </c>
      <c r="L1236" t="s">
        <v>32</v>
      </c>
      <c r="M1236" t="s">
        <v>286</v>
      </c>
      <c r="N1236" t="s">
        <v>4578</v>
      </c>
      <c r="P1236" s="6" t="s">
        <v>1043</v>
      </c>
      <c r="Q1236" t="s">
        <v>7444</v>
      </c>
      <c r="R1236" s="6">
        <f ca="1">IFERROR(IF(AND(OR(P1236="Global X Investments Canada Inc",P1236="Fidelity Investments Canada ULC",P1236="3iQ Corp."), ISNUMBER(SEARCH("/U", A1236))), 0, VLOOKUP(A1236,'[1]aum (BBG)'!$A:$D,2,FALSE)),0)</f>
        <v>0</v>
      </c>
      <c r="S1236" s="6">
        <f ca="1">IFERROR(IF(AND(OR(P1236="Global X Investments Canada Inc",P1236="Fidelity Investments Canada ULC",P1236="3iQ Corp."), ISNUMBER(SEARCH("/U", A1236))), 0, VLOOKUP(A1236,'[1]fund_flow (BBG)'!$A:$D,2,FALSE)),0)</f>
        <v>0</v>
      </c>
      <c r="T1236" s="6">
        <f ca="1">IFERROR(IF(AND(OR(P1236="Global X Investments Canada Inc",P1236="Fidelity Investments Canada ULC",P1236="3iQ Corp."), ISNUMBER(SEARCH("/U", A1236))), 0, VLOOKUP(A1236,'[1]fund_flow (BBG)'!$A:$D,4,FALSE)),0)</f>
        <v>0</v>
      </c>
      <c r="U1236" s="6">
        <f ca="1">IFERROR(IF(AND(OR(P1236="Global X Investments Canada Inc",P1236="Fidelity Investments Canada ULC",P1236="3iQ Corp."), ISNUMBER(SEARCH("/U", A1236))), 0, VLOOKUP(A1236,'[1]fund_flow (BBG)'!$E:$F,2,FALSE)),0)</f>
        <v>0</v>
      </c>
      <c r="V1236" s="6">
        <f ca="1">IFERROR(IF(AND(OR(P1236="Global X Investments Canada Inc",P1236="Fidelity Investments Canada ULC",P1236="3iQ Corp."), ISNUMBER(SEARCH("/U", A1236))), 0, VLOOKUP(A1236,'[1]fund_flow (BBG)'!$G:$H,2,FALSE)),0)</f>
        <v>0</v>
      </c>
      <c r="W1236" s="6">
        <f ca="1">IFERROR(IF(AND(OR(P1236="Global X Investments Canada Inc",P1236="Fidelity Investments Canada ULC",P1236="3iQ Corp."), ISNUMBER(SEARCH("/U", A1236))), 0, VLOOKUP(A1236,'[1]fund_flow (BBG)'!$I:$J,2,FALSE)),0)</f>
        <v>0</v>
      </c>
      <c r="X1236" s="6">
        <f ca="1">IFERROR(VLOOKUP(A1236,'[1]num_trades (BBG)'!$A:$C,2,FALSE),0)</f>
        <v>0</v>
      </c>
      <c r="Y1236" s="6">
        <f ca="1">IFERROR(VLOOKUP(A1236,'[1]Turnover (BBG)'!$A:$C,2,FALSE),0)</f>
        <v>0</v>
      </c>
      <c r="Z1236" s="6" t="str">
        <f>+IFERROR(IFERROR(VLOOKUP(M1236,'[1]Category Mapping'!A:B,2,0),VLOOKUP(N1236,'[1]Category Mapping'!A:B,2,0)),"Other")</f>
        <v>Other</v>
      </c>
      <c r="AA1236" s="7">
        <v>1030970.4780578613</v>
      </c>
      <c r="AB1236" s="6"/>
    </row>
    <row r="1237" spans="1:28">
      <c r="A1237" t="s">
        <v>7445</v>
      </c>
      <c r="B1237">
        <v>1236</v>
      </c>
      <c r="C1237" t="s">
        <v>7446</v>
      </c>
      <c r="D1237" t="s">
        <v>7447</v>
      </c>
      <c r="E1237" s="5" t="s">
        <v>29</v>
      </c>
      <c r="F1237">
        <v>1</v>
      </c>
      <c r="G1237" t="s">
        <v>7448</v>
      </c>
      <c r="H1237" t="s">
        <v>7449</v>
      </c>
      <c r="I1237">
        <v>0.2</v>
      </c>
      <c r="J1237">
        <v>0.23</v>
      </c>
      <c r="K1237" s="5">
        <v>44581</v>
      </c>
      <c r="L1237" t="s">
        <v>32</v>
      </c>
      <c r="M1237" t="s">
        <v>286</v>
      </c>
      <c r="N1237" t="s">
        <v>4591</v>
      </c>
      <c r="P1237" s="6" t="s">
        <v>1043</v>
      </c>
      <c r="Q1237" t="s">
        <v>7450</v>
      </c>
      <c r="R1237" s="6">
        <f ca="1">IFERROR(IF(AND(OR(P1237="Global X Investments Canada Inc",P1237="Fidelity Investments Canada ULC",P1237="3iQ Corp."), ISNUMBER(SEARCH("/U", A1237))), 0, VLOOKUP(A1237,'[1]aum (BBG)'!$A:$D,2,FALSE)),0)</f>
        <v>0</v>
      </c>
      <c r="S1237" s="6">
        <f ca="1">IFERROR(IF(AND(OR(P1237="Global X Investments Canada Inc",P1237="Fidelity Investments Canada ULC",P1237="3iQ Corp."), ISNUMBER(SEARCH("/U", A1237))), 0, VLOOKUP(A1237,'[1]fund_flow (BBG)'!$A:$D,2,FALSE)),0)</f>
        <v>0</v>
      </c>
      <c r="T1237" s="6">
        <f ca="1">IFERROR(IF(AND(OR(P1237="Global X Investments Canada Inc",P1237="Fidelity Investments Canada ULC",P1237="3iQ Corp."), ISNUMBER(SEARCH("/U", A1237))), 0, VLOOKUP(A1237,'[1]fund_flow (BBG)'!$A:$D,4,FALSE)),0)</f>
        <v>0</v>
      </c>
      <c r="U1237" s="6">
        <f ca="1">IFERROR(IF(AND(OR(P1237="Global X Investments Canada Inc",P1237="Fidelity Investments Canada ULC",P1237="3iQ Corp."), ISNUMBER(SEARCH("/U", A1237))), 0, VLOOKUP(A1237,'[1]fund_flow (BBG)'!$E:$F,2,FALSE)),0)</f>
        <v>0</v>
      </c>
      <c r="V1237" s="6">
        <f ca="1">IFERROR(IF(AND(OR(P1237="Global X Investments Canada Inc",P1237="Fidelity Investments Canada ULC",P1237="3iQ Corp."), ISNUMBER(SEARCH("/U", A1237))), 0, VLOOKUP(A1237,'[1]fund_flow (BBG)'!$G:$H,2,FALSE)),0)</f>
        <v>0</v>
      </c>
      <c r="W1237" s="6">
        <f ca="1">IFERROR(IF(AND(OR(P1237="Global X Investments Canada Inc",P1237="Fidelity Investments Canada ULC",P1237="3iQ Corp."), ISNUMBER(SEARCH("/U", A1237))), 0, VLOOKUP(A1237,'[1]fund_flow (BBG)'!$I:$J,2,FALSE)),0)</f>
        <v>0</v>
      </c>
      <c r="X1237" s="6">
        <f ca="1">IFERROR(VLOOKUP(A1237,'[1]num_trades (BBG)'!$A:$C,2,FALSE),0)</f>
        <v>0</v>
      </c>
      <c r="Y1237" s="6">
        <f ca="1">IFERROR(VLOOKUP(A1237,'[1]Turnover (BBG)'!$A:$C,2,FALSE),0)</f>
        <v>0</v>
      </c>
      <c r="Z1237" s="6" t="str">
        <f>+IFERROR(IFERROR(VLOOKUP(M1237,'[1]Category Mapping'!A:B,2,0),VLOOKUP(N1237,'[1]Category Mapping'!A:B,2,0)),"Other")</f>
        <v>Other</v>
      </c>
      <c r="AA1237" s="7">
        <v>1231685.5430603027</v>
      </c>
      <c r="AB1237" s="6"/>
    </row>
    <row r="1238" spans="1:28">
      <c r="A1238" t="s">
        <v>7451</v>
      </c>
      <c r="B1238">
        <v>1237</v>
      </c>
      <c r="C1238" t="s">
        <v>7452</v>
      </c>
      <c r="D1238" t="s">
        <v>7453</v>
      </c>
      <c r="E1238" s="5" t="s">
        <v>29</v>
      </c>
      <c r="F1238">
        <v>1</v>
      </c>
      <c r="G1238" t="s">
        <v>7454</v>
      </c>
      <c r="H1238" t="s">
        <v>7455</v>
      </c>
      <c r="I1238">
        <v>0.15</v>
      </c>
      <c r="J1238">
        <v>0.17</v>
      </c>
      <c r="K1238" s="5">
        <v>44581</v>
      </c>
      <c r="L1238" t="s">
        <v>32</v>
      </c>
      <c r="M1238" t="s">
        <v>286</v>
      </c>
      <c r="N1238" t="s">
        <v>4591</v>
      </c>
      <c r="P1238" s="6" t="s">
        <v>1043</v>
      </c>
      <c r="Q1238" t="s">
        <v>7456</v>
      </c>
      <c r="R1238" s="6">
        <f ca="1">IFERROR(IF(AND(OR(P1238="Global X Investments Canada Inc",P1238="Fidelity Investments Canada ULC",P1238="3iQ Corp."), ISNUMBER(SEARCH("/U", A1238))), 0, VLOOKUP(A1238,'[1]aum (BBG)'!$A:$D,2,FALSE)),0)</f>
        <v>0</v>
      </c>
      <c r="S1238" s="6">
        <f ca="1">IFERROR(IF(AND(OR(P1238="Global X Investments Canada Inc",P1238="Fidelity Investments Canada ULC",P1238="3iQ Corp."), ISNUMBER(SEARCH("/U", A1238))), 0, VLOOKUP(A1238,'[1]fund_flow (BBG)'!$A:$D,2,FALSE)),0)</f>
        <v>0</v>
      </c>
      <c r="T1238" s="6">
        <f ca="1">IFERROR(IF(AND(OR(P1238="Global X Investments Canada Inc",P1238="Fidelity Investments Canada ULC",P1238="3iQ Corp."), ISNUMBER(SEARCH("/U", A1238))), 0, VLOOKUP(A1238,'[1]fund_flow (BBG)'!$A:$D,4,FALSE)),0)</f>
        <v>0</v>
      </c>
      <c r="U1238" s="6">
        <f ca="1">IFERROR(IF(AND(OR(P1238="Global X Investments Canada Inc",P1238="Fidelity Investments Canada ULC",P1238="3iQ Corp."), ISNUMBER(SEARCH("/U", A1238))), 0, VLOOKUP(A1238,'[1]fund_flow (BBG)'!$E:$F,2,FALSE)),0)</f>
        <v>0</v>
      </c>
      <c r="V1238" s="6">
        <f ca="1">IFERROR(IF(AND(OR(P1238="Global X Investments Canada Inc",P1238="Fidelity Investments Canada ULC",P1238="3iQ Corp."), ISNUMBER(SEARCH("/U", A1238))), 0, VLOOKUP(A1238,'[1]fund_flow (BBG)'!$G:$H,2,FALSE)),0)</f>
        <v>0</v>
      </c>
      <c r="W1238" s="6">
        <f ca="1">IFERROR(IF(AND(OR(P1238="Global X Investments Canada Inc",P1238="Fidelity Investments Canada ULC",P1238="3iQ Corp."), ISNUMBER(SEARCH("/U", A1238))), 0, VLOOKUP(A1238,'[1]fund_flow (BBG)'!$I:$J,2,FALSE)),0)</f>
        <v>0</v>
      </c>
      <c r="X1238" s="6">
        <f ca="1">IFERROR(VLOOKUP(A1238,'[1]num_trades (BBG)'!$A:$C,2,FALSE),0)</f>
        <v>0</v>
      </c>
      <c r="Y1238" s="6">
        <f ca="1">IFERROR(VLOOKUP(A1238,'[1]Turnover (BBG)'!$A:$C,2,FALSE),0)</f>
        <v>0</v>
      </c>
      <c r="Z1238" s="6" t="str">
        <f>+IFERROR(IFERROR(VLOOKUP(M1238,'[1]Category Mapping'!A:B,2,0),VLOOKUP(N1238,'[1]Category Mapping'!A:B,2,0)),"Other")</f>
        <v>Other</v>
      </c>
      <c r="AA1238" s="7">
        <v>1216715.5265808105</v>
      </c>
      <c r="AB1238" s="6"/>
    </row>
    <row r="1239" spans="1:28">
      <c r="A1239" t="s">
        <v>7457</v>
      </c>
      <c r="B1239">
        <v>1238</v>
      </c>
      <c r="C1239" t="s">
        <v>7458</v>
      </c>
      <c r="D1239" t="s">
        <v>7459</v>
      </c>
      <c r="E1239" s="5" t="s">
        <v>29</v>
      </c>
      <c r="F1239">
        <v>1</v>
      </c>
      <c r="G1239" t="s">
        <v>7460</v>
      </c>
      <c r="H1239" t="s">
        <v>7461</v>
      </c>
      <c r="I1239">
        <v>0.2</v>
      </c>
      <c r="J1239">
        <v>0.23</v>
      </c>
      <c r="K1239" s="5">
        <v>44581</v>
      </c>
      <c r="L1239" t="s">
        <v>32</v>
      </c>
      <c r="M1239" t="s">
        <v>286</v>
      </c>
      <c r="N1239" t="s">
        <v>4591</v>
      </c>
      <c r="P1239" s="6" t="s">
        <v>1043</v>
      </c>
      <c r="Q1239" t="s">
        <v>7462</v>
      </c>
      <c r="R1239" s="6">
        <f ca="1">IFERROR(IF(AND(OR(P1239="Global X Investments Canada Inc",P1239="Fidelity Investments Canada ULC",P1239="3iQ Corp."), ISNUMBER(SEARCH("/U", A1239))), 0, VLOOKUP(A1239,'[1]aum (BBG)'!$A:$D,2,FALSE)),0)</f>
        <v>0</v>
      </c>
      <c r="S1239" s="6">
        <f ca="1">IFERROR(IF(AND(OR(P1239="Global X Investments Canada Inc",P1239="Fidelity Investments Canada ULC",P1239="3iQ Corp."), ISNUMBER(SEARCH("/U", A1239))), 0, VLOOKUP(A1239,'[1]fund_flow (BBG)'!$A:$D,2,FALSE)),0)</f>
        <v>0</v>
      </c>
      <c r="T1239" s="6">
        <f ca="1">IFERROR(IF(AND(OR(P1239="Global X Investments Canada Inc",P1239="Fidelity Investments Canada ULC",P1239="3iQ Corp."), ISNUMBER(SEARCH("/U", A1239))), 0, VLOOKUP(A1239,'[1]fund_flow (BBG)'!$A:$D,4,FALSE)),0)</f>
        <v>0</v>
      </c>
      <c r="U1239" s="6">
        <f ca="1">IFERROR(IF(AND(OR(P1239="Global X Investments Canada Inc",P1239="Fidelity Investments Canada ULC",P1239="3iQ Corp."), ISNUMBER(SEARCH("/U", A1239))), 0, VLOOKUP(A1239,'[1]fund_flow (BBG)'!$E:$F,2,FALSE)),0)</f>
        <v>0</v>
      </c>
      <c r="V1239" s="6">
        <f ca="1">IFERROR(IF(AND(OR(P1239="Global X Investments Canada Inc",P1239="Fidelity Investments Canada ULC",P1239="3iQ Corp."), ISNUMBER(SEARCH("/U", A1239))), 0, VLOOKUP(A1239,'[1]fund_flow (BBG)'!$G:$H,2,FALSE)),0)</f>
        <v>0</v>
      </c>
      <c r="W1239" s="6">
        <f ca="1">IFERROR(IF(AND(OR(P1239="Global X Investments Canada Inc",P1239="Fidelity Investments Canada ULC",P1239="3iQ Corp."), ISNUMBER(SEARCH("/U", A1239))), 0, VLOOKUP(A1239,'[1]fund_flow (BBG)'!$I:$J,2,FALSE)),0)</f>
        <v>0</v>
      </c>
      <c r="X1239" s="6">
        <f ca="1">IFERROR(VLOOKUP(A1239,'[1]num_trades (BBG)'!$A:$C,2,FALSE),0)</f>
        <v>0</v>
      </c>
      <c r="Y1239" s="6">
        <f ca="1">IFERROR(VLOOKUP(A1239,'[1]Turnover (BBG)'!$A:$C,2,FALSE),0)</f>
        <v>0</v>
      </c>
      <c r="Z1239" s="6" t="str">
        <f>+IFERROR(IFERROR(VLOOKUP(M1239,'[1]Category Mapping'!A:B,2,0),VLOOKUP(N1239,'[1]Category Mapping'!A:B,2,0)),"Other")</f>
        <v>Other</v>
      </c>
      <c r="AA1239" s="7">
        <v>2231194.7154998779</v>
      </c>
      <c r="AB1239" s="6"/>
    </row>
    <row r="1240" spans="1:28">
      <c r="A1240" t="s">
        <v>7463</v>
      </c>
      <c r="B1240">
        <v>1239</v>
      </c>
      <c r="C1240" t="s">
        <v>7464</v>
      </c>
      <c r="D1240" t="s">
        <v>7465</v>
      </c>
      <c r="E1240" s="5" t="s">
        <v>29</v>
      </c>
      <c r="F1240">
        <v>1</v>
      </c>
      <c r="G1240" t="s">
        <v>7466</v>
      </c>
      <c r="H1240" t="s">
        <v>7467</v>
      </c>
      <c r="I1240">
        <v>0.2</v>
      </c>
      <c r="J1240">
        <v>0.23</v>
      </c>
      <c r="K1240" s="5">
        <v>44581</v>
      </c>
      <c r="L1240" t="s">
        <v>32</v>
      </c>
      <c r="M1240" t="s">
        <v>286</v>
      </c>
      <c r="N1240" t="s">
        <v>4591</v>
      </c>
      <c r="P1240" s="6" t="s">
        <v>1043</v>
      </c>
      <c r="Q1240" t="s">
        <v>7468</v>
      </c>
      <c r="R1240" s="6">
        <f ca="1">IFERROR(IF(AND(OR(P1240="Global X Investments Canada Inc",P1240="Fidelity Investments Canada ULC",P1240="3iQ Corp."), ISNUMBER(SEARCH("/U", A1240))), 0, VLOOKUP(A1240,'[1]aum (BBG)'!$A:$D,2,FALSE)),0)</f>
        <v>0</v>
      </c>
      <c r="S1240" s="6">
        <f ca="1">IFERROR(IF(AND(OR(P1240="Global X Investments Canada Inc",P1240="Fidelity Investments Canada ULC",P1240="3iQ Corp."), ISNUMBER(SEARCH("/U", A1240))), 0, VLOOKUP(A1240,'[1]fund_flow (BBG)'!$A:$D,2,FALSE)),0)</f>
        <v>0</v>
      </c>
      <c r="T1240" s="6">
        <f ca="1">IFERROR(IF(AND(OR(P1240="Global X Investments Canada Inc",P1240="Fidelity Investments Canada ULC",P1240="3iQ Corp."), ISNUMBER(SEARCH("/U", A1240))), 0, VLOOKUP(A1240,'[1]fund_flow (BBG)'!$A:$D,4,FALSE)),0)</f>
        <v>0</v>
      </c>
      <c r="U1240" s="6">
        <f ca="1">IFERROR(IF(AND(OR(P1240="Global X Investments Canada Inc",P1240="Fidelity Investments Canada ULC",P1240="3iQ Corp."), ISNUMBER(SEARCH("/U", A1240))), 0, VLOOKUP(A1240,'[1]fund_flow (BBG)'!$E:$F,2,FALSE)),0)</f>
        <v>0</v>
      </c>
      <c r="V1240" s="6">
        <f ca="1">IFERROR(IF(AND(OR(P1240="Global X Investments Canada Inc",P1240="Fidelity Investments Canada ULC",P1240="3iQ Corp."), ISNUMBER(SEARCH("/U", A1240))), 0, VLOOKUP(A1240,'[1]fund_flow (BBG)'!$G:$H,2,FALSE)),0)</f>
        <v>0</v>
      </c>
      <c r="W1240" s="6">
        <f ca="1">IFERROR(IF(AND(OR(P1240="Global X Investments Canada Inc",P1240="Fidelity Investments Canada ULC",P1240="3iQ Corp."), ISNUMBER(SEARCH("/U", A1240))), 0, VLOOKUP(A1240,'[1]fund_flow (BBG)'!$I:$J,2,FALSE)),0)</f>
        <v>0</v>
      </c>
      <c r="X1240" s="6">
        <f ca="1">IFERROR(VLOOKUP(A1240,'[1]num_trades (BBG)'!$A:$C,2,FALSE),0)</f>
        <v>0</v>
      </c>
      <c r="Y1240" s="6">
        <f ca="1">IFERROR(VLOOKUP(A1240,'[1]Turnover (BBG)'!$A:$C,2,FALSE),0)</f>
        <v>0</v>
      </c>
      <c r="Z1240" s="6" t="str">
        <f>+IFERROR(IFERROR(VLOOKUP(M1240,'[1]Category Mapping'!A:B,2,0),VLOOKUP(N1240,'[1]Category Mapping'!A:B,2,0)),"Other")</f>
        <v>Other</v>
      </c>
      <c r="AA1240" s="7">
        <v>1056087.9707336426</v>
      </c>
      <c r="AB1240" s="6"/>
    </row>
    <row r="1241" spans="1:28">
      <c r="A1241" t="s">
        <v>7469</v>
      </c>
      <c r="B1241">
        <v>1240</v>
      </c>
      <c r="C1241" t="s">
        <v>7470</v>
      </c>
      <c r="D1241" t="s">
        <v>7471</v>
      </c>
      <c r="E1241" s="5" t="s">
        <v>29</v>
      </c>
      <c r="F1241">
        <v>1</v>
      </c>
      <c r="G1241" t="s">
        <v>7472</v>
      </c>
      <c r="H1241" t="s">
        <v>7473</v>
      </c>
      <c r="I1241">
        <v>0.2</v>
      </c>
      <c r="J1241">
        <v>0.23</v>
      </c>
      <c r="K1241" s="5">
        <v>44581</v>
      </c>
      <c r="L1241" t="s">
        <v>32</v>
      </c>
      <c r="M1241" t="s">
        <v>286</v>
      </c>
      <c r="N1241" t="s">
        <v>4591</v>
      </c>
      <c r="P1241" s="6" t="s">
        <v>1043</v>
      </c>
      <c r="Q1241" t="s">
        <v>7474</v>
      </c>
      <c r="R1241" s="6">
        <f ca="1">IFERROR(IF(AND(OR(P1241="Global X Investments Canada Inc",P1241="Fidelity Investments Canada ULC",P1241="3iQ Corp."), ISNUMBER(SEARCH("/U", A1241))), 0, VLOOKUP(A1241,'[1]aum (BBG)'!$A:$D,2,FALSE)),0)</f>
        <v>0</v>
      </c>
      <c r="S1241" s="6">
        <f ca="1">IFERROR(IF(AND(OR(P1241="Global X Investments Canada Inc",P1241="Fidelity Investments Canada ULC",P1241="3iQ Corp."), ISNUMBER(SEARCH("/U", A1241))), 0, VLOOKUP(A1241,'[1]fund_flow (BBG)'!$A:$D,2,FALSE)),0)</f>
        <v>0</v>
      </c>
      <c r="T1241" s="6">
        <f ca="1">IFERROR(IF(AND(OR(P1241="Global X Investments Canada Inc",P1241="Fidelity Investments Canada ULC",P1241="3iQ Corp."), ISNUMBER(SEARCH("/U", A1241))), 0, VLOOKUP(A1241,'[1]fund_flow (BBG)'!$A:$D,4,FALSE)),0)</f>
        <v>0</v>
      </c>
      <c r="U1241" s="6">
        <f ca="1">IFERROR(IF(AND(OR(P1241="Global X Investments Canada Inc",P1241="Fidelity Investments Canada ULC",P1241="3iQ Corp."), ISNUMBER(SEARCH("/U", A1241))), 0, VLOOKUP(A1241,'[1]fund_flow (BBG)'!$E:$F,2,FALSE)),0)</f>
        <v>0</v>
      </c>
      <c r="V1241" s="6">
        <f ca="1">IFERROR(IF(AND(OR(P1241="Global X Investments Canada Inc",P1241="Fidelity Investments Canada ULC",P1241="3iQ Corp."), ISNUMBER(SEARCH("/U", A1241))), 0, VLOOKUP(A1241,'[1]fund_flow (BBG)'!$G:$H,2,FALSE)),0)</f>
        <v>0</v>
      </c>
      <c r="W1241" s="6">
        <f ca="1">IFERROR(IF(AND(OR(P1241="Global X Investments Canada Inc",P1241="Fidelity Investments Canada ULC",P1241="3iQ Corp."), ISNUMBER(SEARCH("/U", A1241))), 0, VLOOKUP(A1241,'[1]fund_flow (BBG)'!$I:$J,2,FALSE)),0)</f>
        <v>0</v>
      </c>
      <c r="X1241" s="6">
        <f ca="1">IFERROR(VLOOKUP(A1241,'[1]num_trades (BBG)'!$A:$C,2,FALSE),0)</f>
        <v>0</v>
      </c>
      <c r="Y1241" s="6">
        <f ca="1">IFERROR(VLOOKUP(A1241,'[1]Turnover (BBG)'!$A:$C,2,FALSE),0)</f>
        <v>0</v>
      </c>
      <c r="Z1241" s="6" t="str">
        <f>+IFERROR(IFERROR(VLOOKUP(M1241,'[1]Category Mapping'!A:B,2,0),VLOOKUP(N1241,'[1]Category Mapping'!A:B,2,0)),"Other")</f>
        <v>Other</v>
      </c>
      <c r="AA1241" s="7">
        <v>2181288.9099121094</v>
      </c>
      <c r="AB1241" s="6"/>
    </row>
    <row r="1242" spans="1:28">
      <c r="A1242" t="s">
        <v>7475</v>
      </c>
      <c r="B1242">
        <v>1241</v>
      </c>
      <c r="C1242" t="s">
        <v>7476</v>
      </c>
      <c r="D1242" t="s">
        <v>7477</v>
      </c>
      <c r="E1242" s="5" t="s">
        <v>29</v>
      </c>
      <c r="F1242">
        <v>1</v>
      </c>
      <c r="G1242" t="s">
        <v>7478</v>
      </c>
      <c r="H1242" s="8">
        <v>4.6091000000000001E+106</v>
      </c>
      <c r="I1242">
        <v>0.45</v>
      </c>
      <c r="J1242">
        <v>0.51</v>
      </c>
      <c r="K1242" s="5">
        <v>44581</v>
      </c>
      <c r="L1242" t="s">
        <v>32</v>
      </c>
      <c r="M1242" t="s">
        <v>1307</v>
      </c>
      <c r="N1242" t="s">
        <v>879</v>
      </c>
      <c r="P1242" s="6" t="s">
        <v>1043</v>
      </c>
      <c r="Q1242" t="s">
        <v>7479</v>
      </c>
      <c r="R1242" s="6">
        <f ca="1">IFERROR(IF(AND(OR(P1242="Global X Investments Canada Inc",P1242="Fidelity Investments Canada ULC",P1242="3iQ Corp."), ISNUMBER(SEARCH("/U", A1242))), 0, VLOOKUP(A1242,'[1]aum (BBG)'!$A:$D,2,FALSE)),0)</f>
        <v>27810822.39151001</v>
      </c>
      <c r="S1242" s="6">
        <f ca="1">IFERROR(IF(AND(OR(P1242="Global X Investments Canada Inc",P1242="Fidelity Investments Canada ULC",P1242="3iQ Corp."), ISNUMBER(SEARCH("/U", A1242))), 0, VLOOKUP(A1242,'[1]fund_flow (BBG)'!$A:$D,2,FALSE)),0)</f>
        <v>0</v>
      </c>
      <c r="T1242" s="6">
        <f ca="1">IFERROR(IF(AND(OR(P1242="Global X Investments Canada Inc",P1242="Fidelity Investments Canada ULC",P1242="3iQ Corp."), ISNUMBER(SEARCH("/U", A1242))), 0, VLOOKUP(A1242,'[1]fund_flow (BBG)'!$A:$D,4,FALSE)),0)</f>
        <v>0</v>
      </c>
      <c r="U1242" s="6">
        <f ca="1">IFERROR(IF(AND(OR(P1242="Global X Investments Canada Inc",P1242="Fidelity Investments Canada ULC",P1242="3iQ Corp."), ISNUMBER(SEARCH("/U", A1242))), 0, VLOOKUP(A1242,'[1]fund_flow (BBG)'!$E:$F,2,FALSE)),0)</f>
        <v>266079.00000000221</v>
      </c>
      <c r="V1242" s="6">
        <f ca="1">IFERROR(IF(AND(OR(P1242="Global X Investments Canada Inc",P1242="Fidelity Investments Canada ULC",P1242="3iQ Corp."), ISNUMBER(SEARCH("/U", A1242))), 0, VLOOKUP(A1242,'[1]fund_flow (BBG)'!$G:$H,2,FALSE)),0)</f>
        <v>0</v>
      </c>
      <c r="W1242" s="6">
        <f ca="1">IFERROR(IF(AND(OR(P1242="Global X Investments Canada Inc",P1242="Fidelity Investments Canada ULC",P1242="3iQ Corp."), ISNUMBER(SEARCH("/U", A1242))), 0, VLOOKUP(A1242,'[1]fund_flow (BBG)'!$I:$J,2,FALSE)),0)</f>
        <v>885726.00000000081</v>
      </c>
      <c r="X1242" s="6">
        <f ca="1">IFERROR(VLOOKUP(A1242,'[1]num_trades (BBG)'!$A:$C,2,FALSE),0)</f>
        <v>57</v>
      </c>
      <c r="Y1242" s="6">
        <f ca="1">IFERROR(VLOOKUP(A1242,'[1]Turnover (BBG)'!$A:$C,2,FALSE),0)</f>
        <v>402970.66</v>
      </c>
      <c r="Z1242" s="6" t="str">
        <f>+IFERROR(IFERROR(VLOOKUP(M1242,'[1]Category Mapping'!A:B,2,0),VLOOKUP(N1242,'[1]Category Mapping'!A:B,2,0)),"Other")</f>
        <v>Other</v>
      </c>
      <c r="AA1242" s="7">
        <v>26958228.807449341</v>
      </c>
      <c r="AB1242" s="6"/>
    </row>
    <row r="1243" spans="1:28">
      <c r="A1243" t="s">
        <v>7480</v>
      </c>
      <c r="B1243">
        <v>1242</v>
      </c>
      <c r="C1243" t="s">
        <v>7481</v>
      </c>
      <c r="D1243" t="s">
        <v>7482</v>
      </c>
      <c r="E1243" s="5" t="s">
        <v>29</v>
      </c>
      <c r="F1243">
        <v>1</v>
      </c>
      <c r="G1243" t="s">
        <v>7483</v>
      </c>
      <c r="H1243" t="s">
        <v>7484</v>
      </c>
      <c r="I1243">
        <v>0</v>
      </c>
      <c r="J1243">
        <v>0.41</v>
      </c>
      <c r="K1243" s="5">
        <v>44581</v>
      </c>
      <c r="L1243" t="s">
        <v>32</v>
      </c>
      <c r="M1243" t="s">
        <v>170</v>
      </c>
      <c r="N1243" t="s">
        <v>4446</v>
      </c>
      <c r="P1243" s="6" t="s">
        <v>4087</v>
      </c>
      <c r="Q1243" t="s">
        <v>7485</v>
      </c>
      <c r="R1243" s="6">
        <f ca="1">IFERROR(IF(AND(OR(P1243="Global X Investments Canada Inc",P1243="Fidelity Investments Canada ULC",P1243="3iQ Corp."), ISNUMBER(SEARCH("/U", A1243))), 0, VLOOKUP(A1243,'[1]aum (BBG)'!$A:$D,2,FALSE)),0)</f>
        <v>3680182327.8427124</v>
      </c>
      <c r="S1243" s="6">
        <f ca="1">IFERROR(IF(AND(OR(P1243="Global X Investments Canada Inc",P1243="Fidelity Investments Canada ULC",P1243="3iQ Corp."), ISNUMBER(SEARCH("/U", A1243))), 0, VLOOKUP(A1243,'[1]fund_flow (BBG)'!$A:$D,2,FALSE)),0)</f>
        <v>90201915.000000104</v>
      </c>
      <c r="T1243" s="6">
        <f ca="1">IFERROR(IF(AND(OR(P1243="Global X Investments Canada Inc",P1243="Fidelity Investments Canada ULC",P1243="3iQ Corp."), ISNUMBER(SEARCH("/U", A1243))), 0, VLOOKUP(A1243,'[1]fund_flow (BBG)'!$A:$D,4,FALSE)),0)</f>
        <v>75954547.500000089</v>
      </c>
      <c r="U1243" s="6">
        <f ca="1">IFERROR(IF(AND(OR(P1243="Global X Investments Canada Inc",P1243="Fidelity Investments Canada ULC",P1243="3iQ Corp."), ISNUMBER(SEARCH("/U", A1243))), 0, VLOOKUP(A1243,'[1]fund_flow (BBG)'!$E:$F,2,FALSE)),0)</f>
        <v>68268942.499999806</v>
      </c>
      <c r="V1243" s="6">
        <f ca="1">IFERROR(IF(AND(OR(P1243="Global X Investments Canada Inc",P1243="Fidelity Investments Canada ULC",P1243="3iQ Corp."), ISNUMBER(SEARCH("/U", A1243))), 0, VLOOKUP(A1243,'[1]fund_flow (BBG)'!$G:$H,2,FALSE)),0)</f>
        <v>60564087.499999903</v>
      </c>
      <c r="W1243" s="6">
        <f ca="1">IFERROR(IF(AND(OR(P1243="Global X Investments Canada Inc",P1243="Fidelity Investments Canada ULC",P1243="3iQ Corp."), ISNUMBER(SEARCH("/U", A1243))), 0, VLOOKUP(A1243,'[1]fund_flow (BBG)'!$I:$J,2,FALSE)),0)</f>
        <v>382439954.99999988</v>
      </c>
      <c r="X1243" s="6">
        <f ca="1">IFERROR(VLOOKUP(A1243,'[1]num_trades (BBG)'!$A:$C,2,FALSE),0)</f>
        <v>5147</v>
      </c>
      <c r="Y1243" s="6">
        <f ca="1">IFERROR(VLOOKUP(A1243,'[1]Turnover (BBG)'!$A:$C,2,FALSE),0)</f>
        <v>111656580</v>
      </c>
      <c r="Z1243" s="6" t="str">
        <f>+IFERROR(IFERROR(VLOOKUP(M1243,'[1]Category Mapping'!A:B,2,0),VLOOKUP(N1243,'[1]Category Mapping'!A:B,2,0)),"Other")</f>
        <v>Asset Allocation</v>
      </c>
      <c r="AA1243" s="7">
        <v>698068791.38946533</v>
      </c>
      <c r="AB1243" s="6"/>
    </row>
    <row r="1244" spans="1:28">
      <c r="A1244" t="s">
        <v>7486</v>
      </c>
      <c r="B1244">
        <v>1243</v>
      </c>
      <c r="C1244" t="s">
        <v>7487</v>
      </c>
      <c r="D1244" t="s">
        <v>7488</v>
      </c>
      <c r="E1244" s="5" t="s">
        <v>29</v>
      </c>
      <c r="F1244">
        <v>1</v>
      </c>
      <c r="G1244" t="s">
        <v>7489</v>
      </c>
      <c r="H1244" s="8">
        <v>3.1581E+105</v>
      </c>
      <c r="I1244">
        <v>0</v>
      </c>
      <c r="J1244">
        <v>0.37</v>
      </c>
      <c r="K1244" s="5">
        <v>44581</v>
      </c>
      <c r="L1244" t="s">
        <v>32</v>
      </c>
      <c r="M1244" t="s">
        <v>170</v>
      </c>
      <c r="N1244" t="s">
        <v>2276</v>
      </c>
      <c r="P1244" s="6" t="s">
        <v>4087</v>
      </c>
      <c r="Q1244" t="s">
        <v>7490</v>
      </c>
      <c r="R1244" s="6">
        <f ca="1">IFERROR(IF(AND(OR(P1244="Global X Investments Canada Inc",P1244="Fidelity Investments Canada ULC",P1244="3iQ Corp."), ISNUMBER(SEARCH("/U", A1244))), 0, VLOOKUP(A1244,'[1]aum (BBG)'!$A:$D,2,FALSE)),0)</f>
        <v>1738120703.4111023</v>
      </c>
      <c r="S1244" s="6">
        <f ca="1">IFERROR(IF(AND(OR(P1244="Global X Investments Canada Inc",P1244="Fidelity Investments Canada ULC",P1244="3iQ Corp."), ISNUMBER(SEARCH("/U", A1244))), 0, VLOOKUP(A1244,'[1]fund_flow (BBG)'!$A:$D,2,FALSE)),0)</f>
        <v>25800262.499999925</v>
      </c>
      <c r="T1244" s="6">
        <f ca="1">IFERROR(IF(AND(OR(P1244="Global X Investments Canada Inc",P1244="Fidelity Investments Canada ULC",P1244="3iQ Corp."), ISNUMBER(SEARCH("/U", A1244))), 0, VLOOKUP(A1244,'[1]fund_flow (BBG)'!$A:$D,4,FALSE)),0)</f>
        <v>37605867.500000142</v>
      </c>
      <c r="U1244" s="6">
        <f ca="1">IFERROR(IF(AND(OR(P1244="Global X Investments Canada Inc",P1244="Fidelity Investments Canada ULC",P1244="3iQ Corp."), ISNUMBER(SEARCH("/U", A1244))), 0, VLOOKUP(A1244,'[1]fund_flow (BBG)'!$E:$F,2,FALSE)),0)</f>
        <v>19989522.5</v>
      </c>
      <c r="V1244" s="6">
        <f ca="1">IFERROR(IF(AND(OR(P1244="Global X Investments Canada Inc",P1244="Fidelity Investments Canada ULC",P1244="3iQ Corp."), ISNUMBER(SEARCH("/U", A1244))), 0, VLOOKUP(A1244,'[1]fund_flow (BBG)'!$G:$H,2,FALSE)),0)</f>
        <v>23793504.999999788</v>
      </c>
      <c r="W1244" s="6">
        <f ca="1">IFERROR(IF(AND(OR(P1244="Global X Investments Canada Inc",P1244="Fidelity Investments Canada ULC",P1244="3iQ Corp."), ISNUMBER(SEARCH("/U", A1244))), 0, VLOOKUP(A1244,'[1]fund_flow (BBG)'!$I:$J,2,FALSE)),0)</f>
        <v>133523439.99999993</v>
      </c>
      <c r="X1244" s="6">
        <f ca="1">IFERROR(VLOOKUP(A1244,'[1]num_trades (BBG)'!$A:$C,2,FALSE),0)</f>
        <v>1020</v>
      </c>
      <c r="Y1244" s="6">
        <f ca="1">IFERROR(VLOOKUP(A1244,'[1]Turnover (BBG)'!$A:$C,2,FALSE),0)</f>
        <v>31800718</v>
      </c>
      <c r="Z1244" s="6" t="str">
        <f>+IFERROR(IFERROR(VLOOKUP(M1244,'[1]Category Mapping'!A:B,2,0),VLOOKUP(N1244,'[1]Category Mapping'!A:B,2,0)),"Other")</f>
        <v>Asset Allocation</v>
      </c>
      <c r="AA1244" s="7">
        <v>616720965.17086029</v>
      </c>
      <c r="AB1244" s="6"/>
    </row>
    <row r="1245" spans="1:28">
      <c r="A1245" t="s">
        <v>7491</v>
      </c>
      <c r="B1245">
        <v>1244</v>
      </c>
      <c r="C1245" t="s">
        <v>7492</v>
      </c>
      <c r="D1245" t="s">
        <v>7493</v>
      </c>
      <c r="E1245" s="5" t="s">
        <v>29</v>
      </c>
      <c r="F1245">
        <v>1</v>
      </c>
      <c r="G1245" t="s">
        <v>7494</v>
      </c>
      <c r="H1245" t="s">
        <v>7495</v>
      </c>
      <c r="I1245">
        <v>0.25</v>
      </c>
      <c r="J1245">
        <v>0.28000000000000003</v>
      </c>
      <c r="K1245" s="5">
        <v>44582</v>
      </c>
      <c r="L1245" t="s">
        <v>32</v>
      </c>
      <c r="M1245" t="s">
        <v>1307</v>
      </c>
      <c r="N1245" t="s">
        <v>610</v>
      </c>
      <c r="P1245" s="6" t="s">
        <v>2601</v>
      </c>
      <c r="Q1245" t="s">
        <v>7496</v>
      </c>
      <c r="R1245" s="6">
        <f ca="1">IFERROR(IF(AND(OR(P1245="Global X Investments Canada Inc",P1245="Fidelity Investments Canada ULC",P1245="3iQ Corp."), ISNUMBER(SEARCH("/U", A1245))), 0, VLOOKUP(A1245,'[1]aum (BBG)'!$A:$D,2,FALSE)),0)</f>
        <v>299335871.88720703</v>
      </c>
      <c r="S1245" s="6">
        <f ca="1">IFERROR(IF(AND(OR(P1245="Global X Investments Canada Inc",P1245="Fidelity Investments Canada ULC",P1245="3iQ Corp."), ISNUMBER(SEARCH("/U", A1245))), 0, VLOOKUP(A1245,'[1]fund_flow (BBG)'!$A:$D,2,FALSE)),0)</f>
        <v>0</v>
      </c>
      <c r="T1245" s="6">
        <f ca="1">IFERROR(IF(AND(OR(P1245="Global X Investments Canada Inc",P1245="Fidelity Investments Canada ULC",P1245="3iQ Corp."), ISNUMBER(SEARCH("/U", A1245))), 0, VLOOKUP(A1245,'[1]fund_flow (BBG)'!$A:$D,4,FALSE)),0)</f>
        <v>2278533.2329999916</v>
      </c>
      <c r="U1245" s="6">
        <f ca="1">IFERROR(IF(AND(OR(P1245="Global X Investments Canada Inc",P1245="Fidelity Investments Canada ULC",P1245="3iQ Corp."), ISNUMBER(SEARCH("/U", A1245))), 0, VLOOKUP(A1245,'[1]fund_flow (BBG)'!$E:$F,2,FALSE)),0)</f>
        <v>2274396.459999992</v>
      </c>
      <c r="V1245" s="6">
        <f ca="1">IFERROR(IF(AND(OR(P1245="Global X Investments Canada Inc",P1245="Fidelity Investments Canada ULC",P1245="3iQ Corp."), ISNUMBER(SEARCH("/U", A1245))), 0, VLOOKUP(A1245,'[1]fund_flow (BBG)'!$G:$H,2,FALSE)),0)</f>
        <v>2275104.9729999918</v>
      </c>
      <c r="W1245" s="6">
        <f ca="1">IFERROR(IF(AND(OR(P1245="Global X Investments Canada Inc",P1245="Fidelity Investments Canada ULC",P1245="3iQ Corp."), ISNUMBER(SEARCH("/U", A1245))), 0, VLOOKUP(A1245,'[1]fund_flow (BBG)'!$I:$J,2,FALSE)),0)</f>
        <v>9100013.343999967</v>
      </c>
      <c r="X1245" s="6">
        <f ca="1">IFERROR(VLOOKUP(A1245,'[1]num_trades (BBG)'!$A:$C,2,FALSE),0)</f>
        <v>138</v>
      </c>
      <c r="Y1245" s="6">
        <f ca="1">IFERROR(VLOOKUP(A1245,'[1]Turnover (BBG)'!$A:$C,2,FALSE),0)</f>
        <v>2786891.5999999996</v>
      </c>
      <c r="Z1245" s="6" t="str">
        <f>+IFERROR(IFERROR(VLOOKUP(M1245,'[1]Category Mapping'!A:B,2,0),VLOOKUP(N1245,'[1]Category Mapping'!A:B,2,0)),"Other")</f>
        <v>Other</v>
      </c>
      <c r="AA1245" s="7">
        <v>253266621.01745605</v>
      </c>
      <c r="AB1245" s="6"/>
    </row>
    <row r="1246" spans="1:28">
      <c r="A1246" t="s">
        <v>7497</v>
      </c>
      <c r="B1246">
        <v>1245</v>
      </c>
      <c r="C1246" t="s">
        <v>7498</v>
      </c>
      <c r="D1246" t="s">
        <v>7499</v>
      </c>
      <c r="E1246" s="5" t="s">
        <v>29</v>
      </c>
      <c r="F1246">
        <v>1</v>
      </c>
      <c r="G1246" t="s">
        <v>7500</v>
      </c>
      <c r="H1246" t="s">
        <v>7501</v>
      </c>
      <c r="I1246">
        <v>0.15</v>
      </c>
      <c r="J1246">
        <v>0.17</v>
      </c>
      <c r="K1246" s="5">
        <v>44585</v>
      </c>
      <c r="L1246" t="s">
        <v>32</v>
      </c>
      <c r="M1246" t="s">
        <v>286</v>
      </c>
      <c r="N1246" t="s">
        <v>4591</v>
      </c>
      <c r="P1246" s="6" t="s">
        <v>1043</v>
      </c>
      <c r="Q1246" t="s">
        <v>7502</v>
      </c>
      <c r="R1246" s="6">
        <f ca="1">IFERROR(IF(AND(OR(P1246="Global X Investments Canada Inc",P1246="Fidelity Investments Canada ULC",P1246="3iQ Corp."), ISNUMBER(SEARCH("/U", A1246))), 0, VLOOKUP(A1246,'[1]aum (BBG)'!$A:$D,2,FALSE)),0)</f>
        <v>0</v>
      </c>
      <c r="S1246" s="6">
        <f ca="1">IFERROR(IF(AND(OR(P1246="Global X Investments Canada Inc",P1246="Fidelity Investments Canada ULC",P1246="3iQ Corp."), ISNUMBER(SEARCH("/U", A1246))), 0, VLOOKUP(A1246,'[1]fund_flow (BBG)'!$A:$D,2,FALSE)),0)</f>
        <v>0</v>
      </c>
      <c r="T1246" s="6">
        <f ca="1">IFERROR(IF(AND(OR(P1246="Global X Investments Canada Inc",P1246="Fidelity Investments Canada ULC",P1246="3iQ Corp."), ISNUMBER(SEARCH("/U", A1246))), 0, VLOOKUP(A1246,'[1]fund_flow (BBG)'!$A:$D,4,FALSE)),0)</f>
        <v>0</v>
      </c>
      <c r="U1246" s="6">
        <f ca="1">IFERROR(IF(AND(OR(P1246="Global X Investments Canada Inc",P1246="Fidelity Investments Canada ULC",P1246="3iQ Corp."), ISNUMBER(SEARCH("/U", A1246))), 0, VLOOKUP(A1246,'[1]fund_flow (BBG)'!$E:$F,2,FALSE)),0)</f>
        <v>0</v>
      </c>
      <c r="V1246" s="6">
        <f ca="1">IFERROR(IF(AND(OR(P1246="Global X Investments Canada Inc",P1246="Fidelity Investments Canada ULC",P1246="3iQ Corp."), ISNUMBER(SEARCH("/U", A1246))), 0, VLOOKUP(A1246,'[1]fund_flow (BBG)'!$G:$H,2,FALSE)),0)</f>
        <v>0</v>
      </c>
      <c r="W1246" s="6">
        <f ca="1">IFERROR(IF(AND(OR(P1246="Global X Investments Canada Inc",P1246="Fidelity Investments Canada ULC",P1246="3iQ Corp."), ISNUMBER(SEARCH("/U", A1246))), 0, VLOOKUP(A1246,'[1]fund_flow (BBG)'!$I:$J,2,FALSE)),0)</f>
        <v>0</v>
      </c>
      <c r="X1246" s="6">
        <f ca="1">IFERROR(VLOOKUP(A1246,'[1]num_trades (BBG)'!$A:$C,2,FALSE),0)</f>
        <v>0</v>
      </c>
      <c r="Y1246" s="6">
        <f ca="1">IFERROR(VLOOKUP(A1246,'[1]Turnover (BBG)'!$A:$C,2,FALSE),0)</f>
        <v>0</v>
      </c>
      <c r="Z1246" s="6" t="str">
        <f>+IFERROR(IFERROR(VLOOKUP(M1246,'[1]Category Mapping'!A:B,2,0),VLOOKUP(N1246,'[1]Category Mapping'!A:B,2,0)),"Other")</f>
        <v>Other</v>
      </c>
      <c r="AA1246" s="7">
        <v>1012621.9749450684</v>
      </c>
      <c r="AB1246" s="6"/>
    </row>
    <row r="1247" spans="1:28">
      <c r="A1247" t="s">
        <v>7503</v>
      </c>
      <c r="B1247">
        <v>1246</v>
      </c>
      <c r="C1247" t="s">
        <v>7504</v>
      </c>
      <c r="D1247" t="s">
        <v>7505</v>
      </c>
      <c r="E1247" s="5" t="s">
        <v>29</v>
      </c>
      <c r="F1247">
        <v>1</v>
      </c>
      <c r="G1247" t="s">
        <v>7506</v>
      </c>
      <c r="H1247" t="s">
        <v>7507</v>
      </c>
      <c r="I1247">
        <v>0.45</v>
      </c>
      <c r="J1247">
        <v>0.56999999999999995</v>
      </c>
      <c r="K1247" s="5">
        <v>44585</v>
      </c>
      <c r="L1247" t="s">
        <v>32</v>
      </c>
      <c r="M1247" t="s">
        <v>586</v>
      </c>
      <c r="N1247" t="s">
        <v>587</v>
      </c>
      <c r="P1247" s="6" t="s">
        <v>3194</v>
      </c>
      <c r="Q1247" t="s">
        <v>7508</v>
      </c>
      <c r="R1247" s="6">
        <f ca="1">IFERROR(IF(AND(OR(P1247="Global X Investments Canada Inc",P1247="Fidelity Investments Canada ULC",P1247="3iQ Corp."), ISNUMBER(SEARCH("/U", A1247))), 0, VLOOKUP(A1247,'[1]aum (BBG)'!$A:$D,2,FALSE)),0)</f>
        <v>0</v>
      </c>
      <c r="S1247" s="6">
        <f ca="1">IFERROR(IF(AND(OR(P1247="Global X Investments Canada Inc",P1247="Fidelity Investments Canada ULC",P1247="3iQ Corp."), ISNUMBER(SEARCH("/U", A1247))), 0, VLOOKUP(A1247,'[1]fund_flow (BBG)'!$A:$D,2,FALSE)),0)</f>
        <v>0</v>
      </c>
      <c r="T1247" s="6">
        <f ca="1">IFERROR(IF(AND(OR(P1247="Global X Investments Canada Inc",P1247="Fidelity Investments Canada ULC",P1247="3iQ Corp."), ISNUMBER(SEARCH("/U", A1247))), 0, VLOOKUP(A1247,'[1]fund_flow (BBG)'!$A:$D,4,FALSE)),0)</f>
        <v>0</v>
      </c>
      <c r="U1247" s="6">
        <f ca="1">IFERROR(IF(AND(OR(P1247="Global X Investments Canada Inc",P1247="Fidelity Investments Canada ULC",P1247="3iQ Corp."), ISNUMBER(SEARCH("/U", A1247))), 0, VLOOKUP(A1247,'[1]fund_flow (BBG)'!$E:$F,2,FALSE)),0)</f>
        <v>0</v>
      </c>
      <c r="V1247" s="6">
        <f ca="1">IFERROR(IF(AND(OR(P1247="Global X Investments Canada Inc",P1247="Fidelity Investments Canada ULC",P1247="3iQ Corp."), ISNUMBER(SEARCH("/U", A1247))), 0, VLOOKUP(A1247,'[1]fund_flow (BBG)'!$G:$H,2,FALSE)),0)</f>
        <v>0</v>
      </c>
      <c r="W1247" s="6">
        <f ca="1">IFERROR(IF(AND(OR(P1247="Global X Investments Canada Inc",P1247="Fidelity Investments Canada ULC",P1247="3iQ Corp."), ISNUMBER(SEARCH("/U", A1247))), 0, VLOOKUP(A1247,'[1]fund_flow (BBG)'!$I:$J,2,FALSE)),0)</f>
        <v>0</v>
      </c>
      <c r="X1247" s="6">
        <f ca="1">IFERROR(VLOOKUP(A1247,'[1]num_trades (BBG)'!$A:$C,2,FALSE),0)</f>
        <v>0</v>
      </c>
      <c r="Y1247" s="6">
        <f ca="1">IFERROR(VLOOKUP(A1247,'[1]Turnover (BBG)'!$A:$C,2,FALSE),0)</f>
        <v>0</v>
      </c>
      <c r="Z1247" s="6" t="str">
        <f>+IFERROR(IFERROR(VLOOKUP(M1247,'[1]Category Mapping'!A:B,2,0),VLOOKUP(N1247,'[1]Category Mapping'!A:B,2,0)),"Other")</f>
        <v>Other</v>
      </c>
      <c r="AA1247" s="7">
        <v>1824394.4436378479</v>
      </c>
      <c r="AB1247" s="6"/>
    </row>
    <row r="1248" spans="1:28">
      <c r="A1248" t="s">
        <v>7509</v>
      </c>
      <c r="B1248">
        <v>1247</v>
      </c>
      <c r="C1248" t="s">
        <v>7510</v>
      </c>
      <c r="D1248" t="s">
        <v>7511</v>
      </c>
      <c r="E1248" s="5" t="s">
        <v>29</v>
      </c>
      <c r="F1248">
        <v>1</v>
      </c>
      <c r="G1248" t="s">
        <v>7512</v>
      </c>
      <c r="H1248">
        <v>407364108</v>
      </c>
      <c r="I1248">
        <v>0.65</v>
      </c>
      <c r="J1248">
        <v>1.66</v>
      </c>
      <c r="K1248" s="5">
        <v>44588</v>
      </c>
      <c r="L1248" t="s">
        <v>32</v>
      </c>
      <c r="M1248" t="s">
        <v>5929</v>
      </c>
      <c r="N1248" t="s">
        <v>87</v>
      </c>
      <c r="P1248" s="6" t="s">
        <v>5598</v>
      </c>
      <c r="Q1248" t="s">
        <v>7513</v>
      </c>
      <c r="R1248" s="6">
        <f ca="1">IFERROR(IF(AND(OR(P1248="Global X Investments Canada Inc",P1248="Fidelity Investments Canada ULC",P1248="3iQ Corp."), ISNUMBER(SEARCH("/U", A1248))), 0, VLOOKUP(A1248,'[1]aum (BBG)'!$A:$D,2,FALSE)),0)</f>
        <v>328060659.22117233</v>
      </c>
      <c r="S1248" s="6">
        <f ca="1">IFERROR(IF(AND(OR(P1248="Global X Investments Canada Inc",P1248="Fidelity Investments Canada ULC",P1248="3iQ Corp."), ISNUMBER(SEARCH("/U", A1248))), 0, VLOOKUP(A1248,'[1]fund_flow (BBG)'!$A:$D,2,FALSE)),0)</f>
        <v>5192487.4999999814</v>
      </c>
      <c r="T1248" s="6">
        <f ca="1">IFERROR(IF(AND(OR(P1248="Global X Investments Canada Inc",P1248="Fidelity Investments Canada ULC",P1248="3iQ Corp."), ISNUMBER(SEARCH("/U", A1248))), 0, VLOOKUP(A1248,'[1]fund_flow (BBG)'!$A:$D,4,FALSE)),0)</f>
        <v>5755884.9999999907</v>
      </c>
      <c r="U1248" s="6">
        <f ca="1">IFERROR(IF(AND(OR(P1248="Global X Investments Canada Inc",P1248="Fidelity Investments Canada ULC",P1248="3iQ Corp."), ISNUMBER(SEARCH("/U", A1248))), 0, VLOOKUP(A1248,'[1]fund_flow (BBG)'!$E:$F,2,FALSE)),0)</f>
        <v>4549400.0000000186</v>
      </c>
      <c r="V1248" s="6">
        <f ca="1">IFERROR(IF(AND(OR(P1248="Global X Investments Canada Inc",P1248="Fidelity Investments Canada ULC",P1248="3iQ Corp."), ISNUMBER(SEARCH("/U", A1248))), 0, VLOOKUP(A1248,'[1]fund_flow (BBG)'!$G:$H,2,FALSE)),0)</f>
        <v>7325270.0000000093</v>
      </c>
      <c r="W1248" s="6">
        <f ca="1">IFERROR(IF(AND(OR(P1248="Global X Investments Canada Inc",P1248="Fidelity Investments Canada ULC",P1248="3iQ Corp."), ISNUMBER(SEARCH("/U", A1248))), 0, VLOOKUP(A1248,'[1]fund_flow (BBG)'!$I:$J,2,FALSE)),0)</f>
        <v>27494832.817100003</v>
      </c>
      <c r="X1248" s="6">
        <f ca="1">IFERROR(VLOOKUP(A1248,'[1]num_trades (BBG)'!$A:$C,2,FALSE),0)</f>
        <v>545</v>
      </c>
      <c r="Y1248" s="6">
        <f ca="1">IFERROR(VLOOKUP(A1248,'[1]Turnover (BBG)'!$A:$C,2,FALSE),0)</f>
        <v>2304001.9000000004</v>
      </c>
      <c r="Z1248" s="6" t="str">
        <f>+IFERROR(IFERROR(VLOOKUP(M1248,'[1]Category Mapping'!A:B,2,0),VLOOKUP(N1248,'[1]Category Mapping'!A:B,2,0)),"Other")</f>
        <v>Lightly Leveraged</v>
      </c>
      <c r="AA1248" s="7">
        <v>188203211.92276955</v>
      </c>
      <c r="AB1248" s="6"/>
    </row>
    <row r="1249" spans="1:28">
      <c r="A1249" t="s">
        <v>7514</v>
      </c>
      <c r="B1249">
        <v>1248</v>
      </c>
      <c r="C1249" t="s">
        <v>7515</v>
      </c>
      <c r="D1249" t="s">
        <v>7516</v>
      </c>
      <c r="E1249" s="5" t="s">
        <v>29</v>
      </c>
      <c r="F1249">
        <v>1</v>
      </c>
      <c r="G1249" t="s">
        <v>7517</v>
      </c>
      <c r="H1249" s="8">
        <v>5.5919999999999996E+105</v>
      </c>
      <c r="I1249">
        <v>0.35</v>
      </c>
      <c r="J1249">
        <v>0.4</v>
      </c>
      <c r="K1249" s="5">
        <v>44588</v>
      </c>
      <c r="L1249" t="s">
        <v>32</v>
      </c>
      <c r="M1249" t="s">
        <v>253</v>
      </c>
      <c r="N1249" t="s">
        <v>254</v>
      </c>
      <c r="P1249" s="6" t="s">
        <v>494</v>
      </c>
      <c r="Q1249" t="s">
        <v>7518</v>
      </c>
      <c r="R1249" s="6">
        <f ca="1">IFERROR(IF(AND(OR(P1249="Global X Investments Canada Inc",P1249="Fidelity Investments Canada ULC",P1249="3iQ Corp."), ISNUMBER(SEARCH("/U", A1249))), 0, VLOOKUP(A1249,'[1]aum (BBG)'!$A:$D,2,FALSE)),0)</f>
        <v>512191633.51761246</v>
      </c>
      <c r="S1249" s="6">
        <f ca="1">IFERROR(IF(AND(OR(P1249="Global X Investments Canada Inc",P1249="Fidelity Investments Canada ULC",P1249="3iQ Corp."), ISNUMBER(SEARCH("/U", A1249))), 0, VLOOKUP(A1249,'[1]fund_flow (BBG)'!$A:$D,2,FALSE)),0)</f>
        <v>0</v>
      </c>
      <c r="T1249" s="6">
        <f ca="1">IFERROR(IF(AND(OR(P1249="Global X Investments Canada Inc",P1249="Fidelity Investments Canada ULC",P1249="3iQ Corp."), ISNUMBER(SEARCH("/U", A1249))), 0, VLOOKUP(A1249,'[1]fund_flow (BBG)'!$A:$D,4,FALSE)),0)</f>
        <v>-2222972.0000000317</v>
      </c>
      <c r="U1249" s="6">
        <f ca="1">IFERROR(IF(AND(OR(P1249="Global X Investments Canada Inc",P1249="Fidelity Investments Canada ULC",P1249="3iQ Corp."), ISNUMBER(SEARCH("/U", A1249))), 0, VLOOKUP(A1249,'[1]fund_flow (BBG)'!$E:$F,2,FALSE)),0)</f>
        <v>0</v>
      </c>
      <c r="V1249" s="6">
        <f ca="1">IFERROR(IF(AND(OR(P1249="Global X Investments Canada Inc",P1249="Fidelity Investments Canada ULC",P1249="3iQ Corp."), ISNUMBER(SEARCH("/U", A1249))), 0, VLOOKUP(A1249,'[1]fund_flow (BBG)'!$G:$H,2,FALSE)),0)</f>
        <v>39574.499999999534</v>
      </c>
      <c r="W1249" s="6">
        <f ca="1">IFERROR(IF(AND(OR(P1249="Global X Investments Canada Inc",P1249="Fidelity Investments Canada ULC",P1249="3iQ Corp."), ISNUMBER(SEARCH("/U", A1249))), 0, VLOOKUP(A1249,'[1]fund_flow (BBG)'!$I:$J,2,FALSE)),0)</f>
        <v>3717995.4600000102</v>
      </c>
      <c r="X1249" s="6">
        <f ca="1">IFERROR(VLOOKUP(A1249,'[1]num_trades (BBG)'!$A:$C,2,FALSE),0)</f>
        <v>539</v>
      </c>
      <c r="Y1249" s="6">
        <f ca="1">IFERROR(VLOOKUP(A1249,'[1]Turnover (BBG)'!$A:$C,2,FALSE),0)</f>
        <v>3883109.6</v>
      </c>
      <c r="Z1249" s="6" t="str">
        <f>+IFERROR(IFERROR(VLOOKUP(M1249,'[1]Category Mapping'!A:B,2,0),VLOOKUP(N1249,'[1]Category Mapping'!A:B,2,0)),"Other")</f>
        <v>Other</v>
      </c>
      <c r="AA1249" s="7">
        <v>376290444.86814117</v>
      </c>
      <c r="AB1249" s="6"/>
    </row>
    <row r="1250" spans="1:28">
      <c r="A1250" t="s">
        <v>7519</v>
      </c>
      <c r="B1250">
        <v>1249</v>
      </c>
      <c r="C1250" t="s">
        <v>7520</v>
      </c>
      <c r="D1250" t="s">
        <v>7521</v>
      </c>
      <c r="E1250" s="5" t="s">
        <v>29</v>
      </c>
      <c r="F1250">
        <v>1</v>
      </c>
      <c r="G1250" t="s">
        <v>7522</v>
      </c>
      <c r="H1250" s="8">
        <v>5.5920000000000002E+204</v>
      </c>
      <c r="I1250">
        <v>0.35</v>
      </c>
      <c r="J1250">
        <v>0.4</v>
      </c>
      <c r="K1250" s="5">
        <v>44588</v>
      </c>
      <c r="L1250" t="s">
        <v>32</v>
      </c>
      <c r="M1250" t="s">
        <v>253</v>
      </c>
      <c r="N1250" t="s">
        <v>254</v>
      </c>
      <c r="P1250" s="6" t="s">
        <v>494</v>
      </c>
      <c r="Q1250" t="s">
        <v>7523</v>
      </c>
      <c r="R1250" s="6">
        <f ca="1">IFERROR(IF(AND(OR(P1250="Global X Investments Canada Inc",P1250="Fidelity Investments Canada ULC",P1250="3iQ Corp."), ISNUMBER(SEARCH("/U", A1250))), 0, VLOOKUP(A1250,'[1]aum (BBG)'!$A:$D,2,FALSE)),0)</f>
        <v>60896316.542724609</v>
      </c>
      <c r="S1250" s="6">
        <f ca="1">IFERROR(IF(AND(OR(P1250="Global X Investments Canada Inc",P1250="Fidelity Investments Canada ULC",P1250="3iQ Corp."), ISNUMBER(SEARCH("/U", A1250))), 0, VLOOKUP(A1250,'[1]fund_flow (BBG)'!$A:$D,2,FALSE)),0)</f>
        <v>0</v>
      </c>
      <c r="T1250" s="6">
        <f ca="1">IFERROR(IF(AND(OR(P1250="Global X Investments Canada Inc",P1250="Fidelity Investments Canada ULC",P1250="3iQ Corp."), ISNUMBER(SEARCH("/U", A1250))), 0, VLOOKUP(A1250,'[1]fund_flow (BBG)'!$A:$D,4,FALSE)),0)</f>
        <v>3149127.4999999963</v>
      </c>
      <c r="U1250" s="6">
        <f ca="1">IFERROR(IF(AND(OR(P1250="Global X Investments Canada Inc",P1250="Fidelity Investments Canada ULC",P1250="3iQ Corp."), ISNUMBER(SEARCH("/U", A1250))), 0, VLOOKUP(A1250,'[1]fund_flow (BBG)'!$E:$F,2,FALSE)),0)</f>
        <v>0</v>
      </c>
      <c r="V1250" s="6">
        <f ca="1">IFERROR(IF(AND(OR(P1250="Global X Investments Canada Inc",P1250="Fidelity Investments Canada ULC",P1250="3iQ Corp."), ISNUMBER(SEARCH("/U", A1250))), 0, VLOOKUP(A1250,'[1]fund_flow (BBG)'!$G:$H,2,FALSE)),0)</f>
        <v>0</v>
      </c>
      <c r="W1250" s="6">
        <f ca="1">IFERROR(IF(AND(OR(P1250="Global X Investments Canada Inc",P1250="Fidelity Investments Canada ULC",P1250="3iQ Corp."), ISNUMBER(SEARCH("/U", A1250))), 0, VLOOKUP(A1250,'[1]fund_flow (BBG)'!$I:$J,2,FALSE)),0)</f>
        <v>3149127.4999999963</v>
      </c>
      <c r="X1250" s="6">
        <f ca="1">IFERROR(VLOOKUP(A1250,'[1]num_trades (BBG)'!$A:$C,2,FALSE),0)</f>
        <v>116</v>
      </c>
      <c r="Y1250" s="6">
        <f ca="1">IFERROR(VLOOKUP(A1250,'[1]Turnover (BBG)'!$A:$C,2,FALSE),0)</f>
        <v>3089856.33</v>
      </c>
      <c r="Z1250" s="6" t="str">
        <f>+IFERROR(IFERROR(VLOOKUP(M1250,'[1]Category Mapping'!A:B,2,0),VLOOKUP(N1250,'[1]Category Mapping'!A:B,2,0)),"Other")</f>
        <v>Other</v>
      </c>
      <c r="AA1250" s="7">
        <v>4813439.2471923828</v>
      </c>
      <c r="AB1250" s="6"/>
    </row>
    <row r="1251" spans="1:28">
      <c r="A1251" t="s">
        <v>7524</v>
      </c>
      <c r="B1251">
        <v>1250</v>
      </c>
      <c r="C1251" t="s">
        <v>7525</v>
      </c>
      <c r="D1251" t="s">
        <v>7526</v>
      </c>
      <c r="E1251" s="5" t="s">
        <v>29</v>
      </c>
      <c r="F1251">
        <v>1</v>
      </c>
      <c r="G1251" t="s">
        <v>7527</v>
      </c>
      <c r="H1251" s="8">
        <v>5.6019999999999998E+103</v>
      </c>
      <c r="I1251">
        <v>0.25</v>
      </c>
      <c r="J1251">
        <v>0.28000000000000003</v>
      </c>
      <c r="K1251" s="5">
        <v>44588</v>
      </c>
      <c r="L1251" t="s">
        <v>32</v>
      </c>
      <c r="M1251" t="s">
        <v>286</v>
      </c>
      <c r="N1251" t="s">
        <v>4246</v>
      </c>
      <c r="P1251" s="6" t="s">
        <v>494</v>
      </c>
      <c r="Q1251" t="s">
        <v>7528</v>
      </c>
      <c r="R1251" s="6">
        <f ca="1">IFERROR(IF(AND(OR(P1251="Global X Investments Canada Inc",P1251="Fidelity Investments Canada ULC",P1251="3iQ Corp."), ISNUMBER(SEARCH("/U", A1251))), 0, VLOOKUP(A1251,'[1]aum (BBG)'!$A:$D,2,FALSE)),0)</f>
        <v>7468273.5449180603</v>
      </c>
      <c r="S1251" s="6">
        <f ca="1">IFERROR(IF(AND(OR(P1251="Global X Investments Canada Inc",P1251="Fidelity Investments Canada ULC",P1251="3iQ Corp."), ISNUMBER(SEARCH("/U", A1251))), 0, VLOOKUP(A1251,'[1]fund_flow (BBG)'!$A:$D,2,FALSE)),0)</f>
        <v>0</v>
      </c>
      <c r="T1251" s="6">
        <f ca="1">IFERROR(IF(AND(OR(P1251="Global X Investments Canada Inc",P1251="Fidelity Investments Canada ULC",P1251="3iQ Corp."), ISNUMBER(SEARCH("/U", A1251))), 0, VLOOKUP(A1251,'[1]fund_flow (BBG)'!$A:$D,4,FALSE)),0)</f>
        <v>0</v>
      </c>
      <c r="U1251" s="6">
        <f ca="1">IFERROR(IF(AND(OR(P1251="Global X Investments Canada Inc",P1251="Fidelity Investments Canada ULC",P1251="3iQ Corp."), ISNUMBER(SEARCH("/U", A1251))), 0, VLOOKUP(A1251,'[1]fund_flow (BBG)'!$E:$F,2,FALSE)),0)</f>
        <v>2298413.5</v>
      </c>
      <c r="V1251" s="6">
        <f ca="1">IFERROR(IF(AND(OR(P1251="Global X Investments Canada Inc",P1251="Fidelity Investments Canada ULC",P1251="3iQ Corp."), ISNUMBER(SEARCH("/U", A1251))), 0, VLOOKUP(A1251,'[1]fund_flow (BBG)'!$G:$H,2,FALSE)),0)</f>
        <v>0</v>
      </c>
      <c r="W1251" s="6">
        <f ca="1">IFERROR(IF(AND(OR(P1251="Global X Investments Canada Inc",P1251="Fidelity Investments Canada ULC",P1251="3iQ Corp."), ISNUMBER(SEARCH("/U", A1251))), 0, VLOOKUP(A1251,'[1]fund_flow (BBG)'!$I:$J,2,FALSE)),0)</f>
        <v>2298413.5</v>
      </c>
      <c r="X1251" s="6">
        <f ca="1">IFERROR(VLOOKUP(A1251,'[1]num_trades (BBG)'!$A:$C,2,FALSE),0)</f>
        <v>46</v>
      </c>
      <c r="Y1251" s="6">
        <f ca="1">IFERROR(VLOOKUP(A1251,'[1]Turnover (BBG)'!$A:$C,2,FALSE),0)</f>
        <v>144640.62</v>
      </c>
      <c r="Z1251" s="6" t="str">
        <f>+IFERROR(IFERROR(VLOOKUP(M1251,'[1]Category Mapping'!A:B,2,0),VLOOKUP(N1251,'[1]Category Mapping'!A:B,2,0)),"Other")</f>
        <v>Other</v>
      </c>
      <c r="AA1251" s="7">
        <v>4562791.916229248</v>
      </c>
      <c r="AB1251" s="6"/>
    </row>
    <row r="1252" spans="1:28">
      <c r="A1252" t="s">
        <v>7529</v>
      </c>
      <c r="B1252">
        <v>1251</v>
      </c>
      <c r="C1252" t="s">
        <v>7530</v>
      </c>
      <c r="D1252" t="s">
        <v>7531</v>
      </c>
      <c r="E1252" s="5" t="s">
        <v>29</v>
      </c>
      <c r="F1252">
        <v>1</v>
      </c>
      <c r="G1252" t="s">
        <v>7532</v>
      </c>
      <c r="H1252" t="s">
        <v>7533</v>
      </c>
      <c r="I1252">
        <v>0.09</v>
      </c>
      <c r="J1252">
        <v>0.1</v>
      </c>
      <c r="K1252" s="5">
        <v>44588</v>
      </c>
      <c r="L1252" t="s">
        <v>32</v>
      </c>
      <c r="M1252" t="s">
        <v>42</v>
      </c>
      <c r="N1252" t="s">
        <v>50</v>
      </c>
      <c r="P1252" s="6" t="s">
        <v>494</v>
      </c>
      <c r="Q1252" t="s">
        <v>7534</v>
      </c>
      <c r="R1252" s="6">
        <f ca="1">IFERROR(IF(AND(OR(P1252="Global X Investments Canada Inc",P1252="Fidelity Investments Canada ULC",P1252="3iQ Corp."), ISNUMBER(SEARCH("/U", A1252))), 0, VLOOKUP(A1252,'[1]aum (BBG)'!$A:$D,2,FALSE)),0)</f>
        <v>266644874.46546936</v>
      </c>
      <c r="S1252" s="6">
        <f ca="1">IFERROR(IF(AND(OR(P1252="Global X Investments Canada Inc",P1252="Fidelity Investments Canada ULC",P1252="3iQ Corp."), ISNUMBER(SEARCH("/U", A1252))), 0, VLOOKUP(A1252,'[1]fund_flow (BBG)'!$A:$D,2,FALSE)),0)</f>
        <v>790940.25000001118</v>
      </c>
      <c r="T1252" s="6">
        <f ca="1">IFERROR(IF(AND(OR(P1252="Global X Investments Canada Inc",P1252="Fidelity Investments Canada ULC",P1252="3iQ Corp."), ISNUMBER(SEARCH("/U", A1252))), 0, VLOOKUP(A1252,'[1]fund_flow (BBG)'!$A:$D,4,FALSE)),0)</f>
        <v>0</v>
      </c>
      <c r="U1252" s="6">
        <f ca="1">IFERROR(IF(AND(OR(P1252="Global X Investments Canada Inc",P1252="Fidelity Investments Canada ULC",P1252="3iQ Corp."), ISNUMBER(SEARCH("/U", A1252))), 0, VLOOKUP(A1252,'[1]fund_flow (BBG)'!$E:$F,2,FALSE)),0)</f>
        <v>4732443.5000000112</v>
      </c>
      <c r="V1252" s="6">
        <f ca="1">IFERROR(IF(AND(OR(P1252="Global X Investments Canada Inc",P1252="Fidelity Investments Canada ULC",P1252="3iQ Corp."), ISNUMBER(SEARCH("/U", A1252))), 0, VLOOKUP(A1252,'[1]fund_flow (BBG)'!$G:$H,2,FALSE)),0)</f>
        <v>0</v>
      </c>
      <c r="W1252" s="6">
        <f ca="1">IFERROR(IF(AND(OR(P1252="Global X Investments Canada Inc",P1252="Fidelity Investments Canada ULC",P1252="3iQ Corp."), ISNUMBER(SEARCH("/U", A1252))), 0, VLOOKUP(A1252,'[1]fund_flow (BBG)'!$I:$J,2,FALSE)),0)</f>
        <v>14191258.750000034</v>
      </c>
      <c r="X1252" s="6">
        <f ca="1">IFERROR(VLOOKUP(A1252,'[1]num_trades (BBG)'!$A:$C,2,FALSE),0)</f>
        <v>493</v>
      </c>
      <c r="Y1252" s="6">
        <f ca="1">IFERROR(VLOOKUP(A1252,'[1]Turnover (BBG)'!$A:$C,2,FALSE),0)</f>
        <v>6724287.5</v>
      </c>
      <c r="Z1252" s="6" t="str">
        <f>+IFERROR(IFERROR(VLOOKUP(M1252,'[1]Category Mapping'!A:B,2,0),VLOOKUP(N1252,'[1]Category Mapping'!A:B,2,0)),"Other")</f>
        <v>Other</v>
      </c>
      <c r="AA1252" s="7">
        <v>151689660.88775444</v>
      </c>
      <c r="AB1252" s="6"/>
    </row>
    <row r="1253" spans="1:28">
      <c r="A1253" t="s">
        <v>7535</v>
      </c>
      <c r="B1253">
        <v>1252</v>
      </c>
      <c r="C1253" t="s">
        <v>7536</v>
      </c>
      <c r="D1253" t="s">
        <v>7537</v>
      </c>
      <c r="E1253" s="5" t="s">
        <v>29</v>
      </c>
      <c r="F1253">
        <v>1</v>
      </c>
      <c r="G1253" t="s">
        <v>7538</v>
      </c>
      <c r="H1253" t="s">
        <v>7539</v>
      </c>
      <c r="I1253">
        <v>0.15</v>
      </c>
      <c r="J1253">
        <v>0.17</v>
      </c>
      <c r="K1253" s="5">
        <v>44588</v>
      </c>
      <c r="L1253" t="s">
        <v>32</v>
      </c>
      <c r="M1253" t="s">
        <v>223</v>
      </c>
      <c r="N1253" t="s">
        <v>43</v>
      </c>
      <c r="P1253" s="6" t="s">
        <v>494</v>
      </c>
      <c r="Q1253" t="s">
        <v>7540</v>
      </c>
      <c r="R1253" s="6">
        <f ca="1">IFERROR(IF(AND(OR(P1253="Global X Investments Canada Inc",P1253="Fidelity Investments Canada ULC",P1253="3iQ Corp."), ISNUMBER(SEARCH("/U", A1253))), 0, VLOOKUP(A1253,'[1]aum (BBG)'!$A:$D,2,FALSE)),0)</f>
        <v>56518583.086950302</v>
      </c>
      <c r="S1253" s="6">
        <f ca="1">IFERROR(IF(AND(OR(P1253="Global X Investments Canada Inc",P1253="Fidelity Investments Canada ULC",P1253="3iQ Corp."), ISNUMBER(SEARCH("/U", A1253))), 0, VLOOKUP(A1253,'[1]fund_flow (BBG)'!$A:$D,2,FALSE)),0)</f>
        <v>0</v>
      </c>
      <c r="T1253" s="6">
        <f ca="1">IFERROR(IF(AND(OR(P1253="Global X Investments Canada Inc",P1253="Fidelity Investments Canada ULC",P1253="3iQ Corp."), ISNUMBER(SEARCH("/U", A1253))), 0, VLOOKUP(A1253,'[1]fund_flow (BBG)'!$A:$D,4,FALSE)),0)</f>
        <v>0</v>
      </c>
      <c r="U1253" s="6">
        <f ca="1">IFERROR(IF(AND(OR(P1253="Global X Investments Canada Inc",P1253="Fidelity Investments Canada ULC",P1253="3iQ Corp."), ISNUMBER(SEARCH("/U", A1253))), 0, VLOOKUP(A1253,'[1]fund_flow (BBG)'!$E:$F,2,FALSE)),0)</f>
        <v>1572901.5000000014</v>
      </c>
      <c r="V1253" s="6">
        <f ca="1">IFERROR(IF(AND(OR(P1253="Global X Investments Canada Inc",P1253="Fidelity Investments Canada ULC",P1253="3iQ Corp."), ISNUMBER(SEARCH("/U", A1253))), 0, VLOOKUP(A1253,'[1]fund_flow (BBG)'!$G:$H,2,FALSE)),0)</f>
        <v>0</v>
      </c>
      <c r="W1253" s="6">
        <f ca="1">IFERROR(IF(AND(OR(P1253="Global X Investments Canada Inc",P1253="Fidelity Investments Canada ULC",P1253="3iQ Corp."), ISNUMBER(SEARCH("/U", A1253))), 0, VLOOKUP(A1253,'[1]fund_flow (BBG)'!$I:$J,2,FALSE)),0)</f>
        <v>2359640.5000000056</v>
      </c>
      <c r="X1253" s="6">
        <f ca="1">IFERROR(VLOOKUP(A1253,'[1]num_trades (BBG)'!$A:$C,2,FALSE),0)</f>
        <v>57</v>
      </c>
      <c r="Y1253" s="6">
        <f ca="1">IFERROR(VLOOKUP(A1253,'[1]Turnover (BBG)'!$A:$C,2,FALSE),0)</f>
        <v>1034415.2</v>
      </c>
      <c r="Z1253" s="6" t="str">
        <f>+IFERROR(IFERROR(VLOOKUP(M1253,'[1]Category Mapping'!A:B,2,0),VLOOKUP(N1253,'[1]Category Mapping'!A:B,2,0)),"Other")</f>
        <v>Other</v>
      </c>
      <c r="AA1253" s="7">
        <v>52378792.817321777</v>
      </c>
      <c r="AB1253" s="6"/>
    </row>
    <row r="1254" spans="1:28">
      <c r="A1254" t="s">
        <v>7541</v>
      </c>
      <c r="B1254">
        <v>1253</v>
      </c>
      <c r="C1254" t="s">
        <v>7542</v>
      </c>
      <c r="D1254" t="s">
        <v>7543</v>
      </c>
      <c r="E1254" s="5" t="s">
        <v>29</v>
      </c>
      <c r="F1254">
        <v>1</v>
      </c>
      <c r="G1254" t="s">
        <v>7544</v>
      </c>
      <c r="H1254" t="s">
        <v>7545</v>
      </c>
      <c r="I1254">
        <v>0.45</v>
      </c>
      <c r="J1254">
        <v>0.51</v>
      </c>
      <c r="K1254" s="5">
        <v>44588</v>
      </c>
      <c r="L1254" t="s">
        <v>32</v>
      </c>
      <c r="M1254" t="s">
        <v>261</v>
      </c>
      <c r="N1254" t="s">
        <v>232</v>
      </c>
      <c r="P1254" s="6" t="s">
        <v>494</v>
      </c>
      <c r="Q1254" t="s">
        <v>7546</v>
      </c>
      <c r="R1254" s="6">
        <f ca="1">IFERROR(IF(AND(OR(P1254="Global X Investments Canada Inc",P1254="Fidelity Investments Canada ULC",P1254="3iQ Corp."), ISNUMBER(SEARCH("/U", A1254))), 0, VLOOKUP(A1254,'[1]aum (BBG)'!$A:$D,2,FALSE)),0)</f>
        <v>27737159.374859426</v>
      </c>
      <c r="S1254" s="6">
        <f ca="1">IFERROR(IF(AND(OR(P1254="Global X Investments Canada Inc",P1254="Fidelity Investments Canada ULC",P1254="3iQ Corp."), ISNUMBER(SEARCH("/U", A1254))), 0, VLOOKUP(A1254,'[1]fund_flow (BBG)'!$A:$D,2,FALSE)),0)</f>
        <v>0</v>
      </c>
      <c r="T1254" s="6">
        <f ca="1">IFERROR(IF(AND(OR(P1254="Global X Investments Canada Inc",P1254="Fidelity Investments Canada ULC",P1254="3iQ Corp."), ISNUMBER(SEARCH("/U", A1254))), 0, VLOOKUP(A1254,'[1]fund_flow (BBG)'!$A:$D,4,FALSE)),0)</f>
        <v>0</v>
      </c>
      <c r="U1254" s="6">
        <f ca="1">IFERROR(IF(AND(OR(P1254="Global X Investments Canada Inc",P1254="Fidelity Investments Canada ULC",P1254="3iQ Corp."), ISNUMBER(SEARCH("/U", A1254))), 0, VLOOKUP(A1254,'[1]fund_flow (BBG)'!$E:$F,2,FALSE)),0)</f>
        <v>0</v>
      </c>
      <c r="V1254" s="6">
        <f ca="1">IFERROR(IF(AND(OR(P1254="Global X Investments Canada Inc",P1254="Fidelity Investments Canada ULC",P1254="3iQ Corp."), ISNUMBER(SEARCH("/U", A1254))), 0, VLOOKUP(A1254,'[1]fund_flow (BBG)'!$G:$H,2,FALSE)),0)</f>
        <v>0</v>
      </c>
      <c r="W1254" s="6">
        <f ca="1">IFERROR(IF(AND(OR(P1254="Global X Investments Canada Inc",P1254="Fidelity Investments Canada ULC",P1254="3iQ Corp."), ISNUMBER(SEARCH("/U", A1254))), 0, VLOOKUP(A1254,'[1]fund_flow (BBG)'!$I:$J,2,FALSE)),0)</f>
        <v>0</v>
      </c>
      <c r="X1254" s="6">
        <f ca="1">IFERROR(VLOOKUP(A1254,'[1]num_trades (BBG)'!$A:$C,2,FALSE),0)</f>
        <v>14</v>
      </c>
      <c r="Y1254" s="6">
        <f ca="1">IFERROR(VLOOKUP(A1254,'[1]Turnover (BBG)'!$A:$C,2,FALSE),0)</f>
        <v>60965.35</v>
      </c>
      <c r="Z1254" s="6" t="str">
        <f>+IFERROR(IFERROR(VLOOKUP(M1254,'[1]Category Mapping'!A:B,2,0),VLOOKUP(N1254,'[1]Category Mapping'!A:B,2,0)),"Other")</f>
        <v>Other</v>
      </c>
      <c r="AA1254" s="7">
        <v>24695677.034526344</v>
      </c>
      <c r="AB1254" s="6"/>
    </row>
    <row r="1255" spans="1:28">
      <c r="A1255" t="s">
        <v>7547</v>
      </c>
      <c r="B1255">
        <v>1254</v>
      </c>
      <c r="C1255" t="s">
        <v>7548</v>
      </c>
      <c r="D1255" t="s">
        <v>7549</v>
      </c>
      <c r="E1255" s="5" t="s">
        <v>29</v>
      </c>
      <c r="F1255">
        <v>1</v>
      </c>
      <c r="G1255" t="s">
        <v>7550</v>
      </c>
      <c r="H1255" t="s">
        <v>7551</v>
      </c>
      <c r="I1255">
        <v>0.18</v>
      </c>
      <c r="J1255">
        <v>0.2</v>
      </c>
      <c r="K1255" s="5">
        <v>44588</v>
      </c>
      <c r="L1255" t="s">
        <v>32</v>
      </c>
      <c r="M1255" t="s">
        <v>170</v>
      </c>
      <c r="N1255" t="s">
        <v>4446</v>
      </c>
      <c r="P1255" s="6" t="s">
        <v>494</v>
      </c>
      <c r="Q1255" t="s">
        <v>7552</v>
      </c>
      <c r="R1255" s="6">
        <f ca="1">IFERROR(IF(AND(OR(P1255="Global X Investments Canada Inc",P1255="Fidelity Investments Canada ULC",P1255="3iQ Corp."), ISNUMBER(SEARCH("/U", A1255))), 0, VLOOKUP(A1255,'[1]aum (BBG)'!$A:$D,2,FALSE)),0)</f>
        <v>536004224.14938354</v>
      </c>
      <c r="S1255" s="6">
        <f ca="1">IFERROR(IF(AND(OR(P1255="Global X Investments Canada Inc",P1255="Fidelity Investments Canada ULC",P1255="3iQ Corp."), ISNUMBER(SEARCH("/U", A1255))), 0, VLOOKUP(A1255,'[1]fund_flow (BBG)'!$A:$D,2,FALSE)),0)</f>
        <v>14598782.999999983</v>
      </c>
      <c r="T1255" s="6">
        <f ca="1">IFERROR(IF(AND(OR(P1255="Global X Investments Canada Inc",P1255="Fidelity Investments Canada ULC",P1255="3iQ Corp."), ISNUMBER(SEARCH("/U", A1255))), 0, VLOOKUP(A1255,'[1]fund_flow (BBG)'!$A:$D,4,FALSE)),0)</f>
        <v>6302364.0000000149</v>
      </c>
      <c r="U1255" s="6">
        <f ca="1">IFERROR(IF(AND(OR(P1255="Global X Investments Canada Inc",P1255="Fidelity Investments Canada ULC",P1255="3iQ Corp."), ISNUMBER(SEARCH("/U", A1255))), 0, VLOOKUP(A1255,'[1]fund_flow (BBG)'!$E:$F,2,FALSE)),0)</f>
        <v>10491400</v>
      </c>
      <c r="V1255" s="6">
        <f ca="1">IFERROR(IF(AND(OR(P1255="Global X Investments Canada Inc",P1255="Fidelity Investments Canada ULC",P1255="3iQ Corp."), ISNUMBER(SEARCH("/U", A1255))), 0, VLOOKUP(A1255,'[1]fund_flow (BBG)'!$G:$H,2,FALSE)),0)</f>
        <v>6337778.000000014</v>
      </c>
      <c r="W1255" s="6">
        <f ca="1">IFERROR(IF(AND(OR(P1255="Global X Investments Canada Inc",P1255="Fidelity Investments Canada ULC",P1255="3iQ Corp."), ISNUMBER(SEARCH("/U", A1255))), 0, VLOOKUP(A1255,'[1]fund_flow (BBG)'!$I:$J,2,FALSE)),0)</f>
        <v>58626816.159999967</v>
      </c>
      <c r="X1255" s="6">
        <f ca="1">IFERROR(VLOOKUP(A1255,'[1]num_trades (BBG)'!$A:$C,2,FALSE),0)</f>
        <v>7419</v>
      </c>
      <c r="Y1255" s="6">
        <f ca="1">IFERROR(VLOOKUP(A1255,'[1]Turnover (BBG)'!$A:$C,2,FALSE),0)</f>
        <v>29847828</v>
      </c>
      <c r="Z1255" s="6" t="str">
        <f>+IFERROR(IFERROR(VLOOKUP(M1255,'[1]Category Mapping'!A:B,2,0),VLOOKUP(N1255,'[1]Category Mapping'!A:B,2,0)),"Other")</f>
        <v>Asset Allocation</v>
      </c>
      <c r="AA1255" s="7">
        <v>140029046.99503708</v>
      </c>
      <c r="AB1255" s="6"/>
    </row>
    <row r="1256" spans="1:28">
      <c r="A1256" t="s">
        <v>7553</v>
      </c>
      <c r="B1256">
        <v>1255</v>
      </c>
      <c r="C1256" t="s">
        <v>7554</v>
      </c>
      <c r="D1256" t="s">
        <v>7555</v>
      </c>
      <c r="E1256" s="5" t="s">
        <v>29</v>
      </c>
      <c r="F1256">
        <v>1</v>
      </c>
      <c r="G1256" t="s">
        <v>7556</v>
      </c>
      <c r="H1256" s="8">
        <v>5.5909999999999996E+205</v>
      </c>
      <c r="I1256">
        <v>0.18</v>
      </c>
      <c r="J1256">
        <v>0.2</v>
      </c>
      <c r="K1256" s="5">
        <v>44588</v>
      </c>
      <c r="L1256" t="s">
        <v>32</v>
      </c>
      <c r="M1256" t="s">
        <v>170</v>
      </c>
      <c r="N1256" t="s">
        <v>325</v>
      </c>
      <c r="P1256" s="6" t="s">
        <v>494</v>
      </c>
      <c r="Q1256" t="s">
        <v>7557</v>
      </c>
      <c r="R1256" s="6">
        <f ca="1">IFERROR(IF(AND(OR(P1256="Global X Investments Canada Inc",P1256="Fidelity Investments Canada ULC",P1256="3iQ Corp."), ISNUMBER(SEARCH("/U", A1256))), 0, VLOOKUP(A1256,'[1]aum (BBG)'!$A:$D,2,FALSE)),0)</f>
        <v>83963414.812088013</v>
      </c>
      <c r="S1256" s="6">
        <f ca="1">IFERROR(IF(AND(OR(P1256="Global X Investments Canada Inc",P1256="Fidelity Investments Canada ULC",P1256="3iQ Corp."), ISNUMBER(SEARCH("/U", A1256))), 0, VLOOKUP(A1256,'[1]fund_flow (BBG)'!$A:$D,2,FALSE)),0)</f>
        <v>3306394.9999999972</v>
      </c>
      <c r="T1256" s="6">
        <f ca="1">IFERROR(IF(AND(OR(P1256="Global X Investments Canada Inc",P1256="Fidelity Investments Canada ULC",P1256="3iQ Corp."), ISNUMBER(SEARCH("/U", A1256))), 0, VLOOKUP(A1256,'[1]fund_flow (BBG)'!$A:$D,4,FALSE)),0)</f>
        <v>2217180.0000000019</v>
      </c>
      <c r="U1256" s="6">
        <f ca="1">IFERROR(IF(AND(OR(P1256="Global X Investments Canada Inc",P1256="Fidelity Investments Canada ULC",P1256="3iQ Corp."), ISNUMBER(SEARCH("/U", A1256))), 0, VLOOKUP(A1256,'[1]fund_flow (BBG)'!$E:$F,2,FALSE)),0)</f>
        <v>0</v>
      </c>
      <c r="V1256" s="6">
        <f ca="1">IFERROR(IF(AND(OR(P1256="Global X Investments Canada Inc",P1256="Fidelity Investments Canada ULC",P1256="3iQ Corp."), ISNUMBER(SEARCH("/U", A1256))), 0, VLOOKUP(A1256,'[1]fund_flow (BBG)'!$G:$H,2,FALSE)),0)</f>
        <v>2220553.0000000019</v>
      </c>
      <c r="W1256" s="6">
        <f ca="1">IFERROR(IF(AND(OR(P1256="Global X Investments Canada Inc",P1256="Fidelity Investments Canada ULC",P1256="3iQ Corp."), ISNUMBER(SEARCH("/U", A1256))), 0, VLOOKUP(A1256,'[1]fund_flow (BBG)'!$I:$J,2,FALSE)),0)</f>
        <v>7744128.0000000019</v>
      </c>
      <c r="X1256" s="6">
        <f ca="1">IFERROR(VLOOKUP(A1256,'[1]num_trades (BBG)'!$A:$C,2,FALSE),0)</f>
        <v>619</v>
      </c>
      <c r="Y1256" s="6">
        <f ca="1">IFERROR(VLOOKUP(A1256,'[1]Turnover (BBG)'!$A:$C,2,FALSE),0)</f>
        <v>3450443.9</v>
      </c>
      <c r="Z1256" s="6" t="str">
        <f>+IFERROR(IFERROR(VLOOKUP(M1256,'[1]Category Mapping'!A:B,2,0),VLOOKUP(N1256,'[1]Category Mapping'!A:B,2,0)),"Other")</f>
        <v>Asset Allocation</v>
      </c>
      <c r="AA1256" s="7">
        <v>48797296.142578125</v>
      </c>
      <c r="AB1256" s="6"/>
    </row>
    <row r="1257" spans="1:28">
      <c r="A1257" t="s">
        <v>7558</v>
      </c>
      <c r="B1257">
        <v>1256</v>
      </c>
      <c r="C1257" t="s">
        <v>7559</v>
      </c>
      <c r="D1257" t="s">
        <v>7560</v>
      </c>
      <c r="E1257" s="5" t="s">
        <v>29</v>
      </c>
      <c r="F1257">
        <v>1</v>
      </c>
      <c r="G1257" t="s">
        <v>7561</v>
      </c>
      <c r="H1257" t="s">
        <v>7562</v>
      </c>
      <c r="I1257">
        <v>0.18</v>
      </c>
      <c r="J1257">
        <v>0.2</v>
      </c>
      <c r="K1257" s="5">
        <v>44588</v>
      </c>
      <c r="L1257" t="s">
        <v>32</v>
      </c>
      <c r="M1257" t="s">
        <v>170</v>
      </c>
      <c r="N1257" t="s">
        <v>171</v>
      </c>
      <c r="P1257" s="6" t="s">
        <v>494</v>
      </c>
      <c r="Q1257" t="s">
        <v>7563</v>
      </c>
      <c r="R1257" s="6">
        <f ca="1">IFERROR(IF(AND(OR(P1257="Global X Investments Canada Inc",P1257="Fidelity Investments Canada ULC",P1257="3iQ Corp."), ISNUMBER(SEARCH("/U", A1257))), 0, VLOOKUP(A1257,'[1]aum (BBG)'!$A:$D,2,FALSE)),0)</f>
        <v>9931938.2584671881</v>
      </c>
      <c r="S1257" s="6">
        <f ca="1">IFERROR(IF(AND(OR(P1257="Global X Investments Canada Inc",P1257="Fidelity Investments Canada ULC",P1257="3iQ Corp."), ISNUMBER(SEARCH("/U", A1257))), 0, VLOOKUP(A1257,'[1]fund_flow (BBG)'!$A:$D,2,FALSE)),0)</f>
        <v>0</v>
      </c>
      <c r="T1257" s="6">
        <f ca="1">IFERROR(IF(AND(OR(P1257="Global X Investments Canada Inc",P1257="Fidelity Investments Canada ULC",P1257="3iQ Corp."), ISNUMBER(SEARCH("/U", A1257))), 0, VLOOKUP(A1257,'[1]fund_flow (BBG)'!$A:$D,4,FALSE)),0)</f>
        <v>0</v>
      </c>
      <c r="U1257" s="6">
        <f ca="1">IFERROR(IF(AND(OR(P1257="Global X Investments Canada Inc",P1257="Fidelity Investments Canada ULC",P1257="3iQ Corp."), ISNUMBER(SEARCH("/U", A1257))), 0, VLOOKUP(A1257,'[1]fund_flow (BBG)'!$E:$F,2,FALSE)),0)</f>
        <v>0</v>
      </c>
      <c r="V1257" s="6">
        <f ca="1">IFERROR(IF(AND(OR(P1257="Global X Investments Canada Inc",P1257="Fidelity Investments Canada ULC",P1257="3iQ Corp."), ISNUMBER(SEARCH("/U", A1257))), 0, VLOOKUP(A1257,'[1]fund_flow (BBG)'!$G:$H,2,FALSE)),0)</f>
        <v>0</v>
      </c>
      <c r="W1257" s="6">
        <f ca="1">IFERROR(IF(AND(OR(P1257="Global X Investments Canada Inc",P1257="Fidelity Investments Canada ULC",P1257="3iQ Corp."), ISNUMBER(SEARCH("/U", A1257))), 0, VLOOKUP(A1257,'[1]fund_flow (BBG)'!$I:$J,2,FALSE)),0)</f>
        <v>0</v>
      </c>
      <c r="X1257" s="6">
        <f ca="1">IFERROR(VLOOKUP(A1257,'[1]num_trades (BBG)'!$A:$C,2,FALSE),0)</f>
        <v>61</v>
      </c>
      <c r="Y1257" s="6">
        <f ca="1">IFERROR(VLOOKUP(A1257,'[1]Turnover (BBG)'!$A:$C,2,FALSE),0)</f>
        <v>79374.38</v>
      </c>
      <c r="Z1257" s="6" t="str">
        <f>+IFERROR(IFERROR(VLOOKUP(M1257,'[1]Category Mapping'!A:B,2,0),VLOOKUP(N1257,'[1]Category Mapping'!A:B,2,0)),"Other")</f>
        <v>Asset Allocation</v>
      </c>
      <c r="AA1257" s="7">
        <v>3925301.7446192829</v>
      </c>
      <c r="AB1257" s="6"/>
    </row>
    <row r="1258" spans="1:28">
      <c r="A1258" t="s">
        <v>7564</v>
      </c>
      <c r="B1258">
        <v>1257</v>
      </c>
      <c r="C1258" t="s">
        <v>7565</v>
      </c>
      <c r="D1258" t="s">
        <v>7566</v>
      </c>
      <c r="E1258" s="5" t="s">
        <v>29</v>
      </c>
      <c r="F1258">
        <v>1</v>
      </c>
      <c r="G1258" t="s">
        <v>7567</v>
      </c>
      <c r="H1258" t="s">
        <v>7568</v>
      </c>
      <c r="I1258">
        <v>0.65</v>
      </c>
      <c r="J1258">
        <v>0.71</v>
      </c>
      <c r="K1258" s="5">
        <v>44588</v>
      </c>
      <c r="L1258" t="s">
        <v>32</v>
      </c>
      <c r="M1258" t="s">
        <v>820</v>
      </c>
      <c r="N1258" t="s">
        <v>87</v>
      </c>
      <c r="P1258" s="6" t="s">
        <v>494</v>
      </c>
      <c r="Q1258" t="s">
        <v>7569</v>
      </c>
      <c r="R1258" s="6">
        <f ca="1">IFERROR(IF(AND(OR(P1258="Global X Investments Canada Inc",P1258="Fidelity Investments Canada ULC",P1258="3iQ Corp."), ISNUMBER(SEARCH("/U", A1258))), 0, VLOOKUP(A1258,'[1]aum (BBG)'!$A:$D,2,FALSE)),0)</f>
        <v>28289631.167500176</v>
      </c>
      <c r="S1258" s="6">
        <f ca="1">IFERROR(IF(AND(OR(P1258="Global X Investments Canada Inc",P1258="Fidelity Investments Canada ULC",P1258="3iQ Corp."), ISNUMBER(SEARCH("/U", A1258))), 0, VLOOKUP(A1258,'[1]fund_flow (BBG)'!$A:$D,2,FALSE)),0)</f>
        <v>0</v>
      </c>
      <c r="T1258" s="6">
        <f ca="1">IFERROR(IF(AND(OR(P1258="Global X Investments Canada Inc",P1258="Fidelity Investments Canada ULC",P1258="3iQ Corp."), ISNUMBER(SEARCH("/U", A1258))), 0, VLOOKUP(A1258,'[1]fund_flow (BBG)'!$A:$D,4,FALSE)),0)</f>
        <v>0</v>
      </c>
      <c r="U1258" s="6">
        <f ca="1">IFERROR(IF(AND(OR(P1258="Global X Investments Canada Inc",P1258="Fidelity Investments Canada ULC",P1258="3iQ Corp."), ISNUMBER(SEARCH("/U", A1258))), 0, VLOOKUP(A1258,'[1]fund_flow (BBG)'!$E:$F,2,FALSE)),0)</f>
        <v>0</v>
      </c>
      <c r="V1258" s="6">
        <f ca="1">IFERROR(IF(AND(OR(P1258="Global X Investments Canada Inc",P1258="Fidelity Investments Canada ULC",P1258="3iQ Corp."), ISNUMBER(SEARCH("/U", A1258))), 0, VLOOKUP(A1258,'[1]fund_flow (BBG)'!$G:$H,2,FALSE)),0)</f>
        <v>-2173789.5032999972</v>
      </c>
      <c r="W1258" s="6">
        <f ca="1">IFERROR(IF(AND(OR(P1258="Global X Investments Canada Inc",P1258="Fidelity Investments Canada ULC",P1258="3iQ Corp."), ISNUMBER(SEARCH("/U", A1258))), 0, VLOOKUP(A1258,'[1]fund_flow (BBG)'!$I:$J,2,FALSE)),0)</f>
        <v>-2173789.5032999972</v>
      </c>
      <c r="X1258" s="6">
        <f ca="1">IFERROR(VLOOKUP(A1258,'[1]num_trades (BBG)'!$A:$C,2,FALSE),0)</f>
        <v>70</v>
      </c>
      <c r="Y1258" s="6">
        <f ca="1">IFERROR(VLOOKUP(A1258,'[1]Turnover (BBG)'!$A:$C,2,FALSE),0)</f>
        <v>405589.23999999993</v>
      </c>
      <c r="Z1258" s="6" t="str">
        <f>+IFERROR(IFERROR(VLOOKUP(M1258,'[1]Category Mapping'!A:B,2,0),VLOOKUP(N1258,'[1]Category Mapping'!A:B,2,0)),"Other")</f>
        <v>Covered Call</v>
      </c>
      <c r="AA1258" s="7">
        <v>22099979.320747502</v>
      </c>
      <c r="AB1258" s="6"/>
    </row>
    <row r="1259" spans="1:28">
      <c r="A1259" t="s">
        <v>7570</v>
      </c>
      <c r="B1259">
        <v>1258</v>
      </c>
      <c r="C1259" t="s">
        <v>7571</v>
      </c>
      <c r="D1259" t="s">
        <v>7572</v>
      </c>
      <c r="E1259" s="5" t="s">
        <v>29</v>
      </c>
      <c r="F1259">
        <v>1</v>
      </c>
      <c r="G1259" t="s">
        <v>7573</v>
      </c>
      <c r="H1259" t="s">
        <v>7574</v>
      </c>
      <c r="I1259">
        <v>0.8</v>
      </c>
      <c r="J1259">
        <v>0.91</v>
      </c>
      <c r="K1259" s="5">
        <v>44589</v>
      </c>
      <c r="L1259" t="s">
        <v>32</v>
      </c>
      <c r="M1259" t="s">
        <v>286</v>
      </c>
      <c r="N1259" t="s">
        <v>4591</v>
      </c>
      <c r="P1259" s="6" t="s">
        <v>3077</v>
      </c>
      <c r="Q1259" t="s">
        <v>7575</v>
      </c>
      <c r="R1259" s="6">
        <f ca="1">IFERROR(IF(AND(OR(P1259="Global X Investments Canada Inc",P1259="Fidelity Investments Canada ULC",P1259="3iQ Corp."), ISNUMBER(SEARCH("/U", A1259))), 0, VLOOKUP(A1259,'[1]aum (BBG)'!$A:$D,2,FALSE)),0)</f>
        <v>0</v>
      </c>
      <c r="S1259" s="6">
        <f ca="1">IFERROR(IF(AND(OR(P1259="Global X Investments Canada Inc",P1259="Fidelity Investments Canada ULC",P1259="3iQ Corp."), ISNUMBER(SEARCH("/U", A1259))), 0, VLOOKUP(A1259,'[1]fund_flow (BBG)'!$A:$D,2,FALSE)),0)</f>
        <v>0</v>
      </c>
      <c r="T1259" s="6">
        <f ca="1">IFERROR(IF(AND(OR(P1259="Global X Investments Canada Inc",P1259="Fidelity Investments Canada ULC",P1259="3iQ Corp."), ISNUMBER(SEARCH("/U", A1259))), 0, VLOOKUP(A1259,'[1]fund_flow (BBG)'!$A:$D,4,FALSE)),0)</f>
        <v>0</v>
      </c>
      <c r="U1259" s="6">
        <f ca="1">IFERROR(IF(AND(OR(P1259="Global X Investments Canada Inc",P1259="Fidelity Investments Canada ULC",P1259="3iQ Corp."), ISNUMBER(SEARCH("/U", A1259))), 0, VLOOKUP(A1259,'[1]fund_flow (BBG)'!$E:$F,2,FALSE)),0)</f>
        <v>0</v>
      </c>
      <c r="V1259" s="6">
        <f ca="1">IFERROR(IF(AND(OR(P1259="Global X Investments Canada Inc",P1259="Fidelity Investments Canada ULC",P1259="3iQ Corp."), ISNUMBER(SEARCH("/U", A1259))), 0, VLOOKUP(A1259,'[1]fund_flow (BBG)'!$G:$H,2,FALSE)),0)</f>
        <v>0</v>
      </c>
      <c r="W1259" s="6">
        <f ca="1">IFERROR(IF(AND(OR(P1259="Global X Investments Canada Inc",P1259="Fidelity Investments Canada ULC",P1259="3iQ Corp."), ISNUMBER(SEARCH("/U", A1259))), 0, VLOOKUP(A1259,'[1]fund_flow (BBG)'!$I:$J,2,FALSE)),0)</f>
        <v>0</v>
      </c>
      <c r="X1259" s="6">
        <f ca="1">IFERROR(VLOOKUP(A1259,'[1]num_trades (BBG)'!$A:$C,2,FALSE),0)</f>
        <v>0</v>
      </c>
      <c r="Y1259" s="6">
        <f ca="1">IFERROR(VLOOKUP(A1259,'[1]Turnover (BBG)'!$A:$C,2,FALSE),0)</f>
        <v>0</v>
      </c>
      <c r="Z1259" s="6" t="str">
        <f>+IFERROR(IFERROR(VLOOKUP(M1259,'[1]Category Mapping'!A:B,2,0),VLOOKUP(N1259,'[1]Category Mapping'!A:B,2,0)),"Other")</f>
        <v>Other</v>
      </c>
      <c r="AA1259" s="7">
        <v>1981663.3701324463</v>
      </c>
      <c r="AB1259" s="6"/>
    </row>
    <row r="1260" spans="1:28">
      <c r="A1260" t="s">
        <v>7576</v>
      </c>
      <c r="B1260">
        <v>1259</v>
      </c>
      <c r="C1260" t="s">
        <v>7577</v>
      </c>
      <c r="D1260" t="s">
        <v>7578</v>
      </c>
      <c r="E1260" s="5" t="s">
        <v>29</v>
      </c>
      <c r="F1260">
        <v>1</v>
      </c>
      <c r="G1260" t="s">
        <v>7579</v>
      </c>
      <c r="H1260" t="s">
        <v>7580</v>
      </c>
      <c r="I1260">
        <v>0.5</v>
      </c>
      <c r="J1260">
        <v>0.98</v>
      </c>
      <c r="K1260" s="5">
        <v>44589</v>
      </c>
      <c r="L1260" t="s">
        <v>32</v>
      </c>
      <c r="M1260" t="s">
        <v>6344</v>
      </c>
      <c r="N1260" t="s">
        <v>7084</v>
      </c>
      <c r="P1260" s="6" t="s">
        <v>135</v>
      </c>
      <c r="Q1260" t="s">
        <v>7581</v>
      </c>
      <c r="R1260" s="6">
        <f ca="1">IFERROR(IF(AND(OR(P1260="Global X Investments Canada Inc",P1260="Fidelity Investments Canada ULC",P1260="3iQ Corp."), ISNUMBER(SEARCH("/U", A1260))), 0, VLOOKUP(A1260,'[1]aum (BBG)'!$A:$D,2,FALSE)),0)</f>
        <v>4571569.9195861816</v>
      </c>
      <c r="S1260" s="6">
        <f ca="1">IFERROR(IF(AND(OR(P1260="Global X Investments Canada Inc",P1260="Fidelity Investments Canada ULC",P1260="3iQ Corp."), ISNUMBER(SEARCH("/U", A1260))), 0, VLOOKUP(A1260,'[1]fund_flow (BBG)'!$A:$D,2,FALSE)),0)</f>
        <v>-2462</v>
      </c>
      <c r="T1260" s="6">
        <f ca="1">IFERROR(IF(AND(OR(P1260="Global X Investments Canada Inc",P1260="Fidelity Investments Canada ULC",P1260="3iQ Corp."), ISNUMBER(SEARCH("/U", A1260))), 0, VLOOKUP(A1260,'[1]fund_flow (BBG)'!$A:$D,4,FALSE)),0)</f>
        <v>0</v>
      </c>
      <c r="U1260" s="6">
        <f ca="1">IFERROR(IF(AND(OR(P1260="Global X Investments Canada Inc",P1260="Fidelity Investments Canada ULC",P1260="3iQ Corp."), ISNUMBER(SEARCH("/U", A1260))), 0, VLOOKUP(A1260,'[1]fund_flow (BBG)'!$E:$F,2,FALSE)),0)</f>
        <v>-158553.00000000015</v>
      </c>
      <c r="V1260" s="6">
        <f ca="1">IFERROR(IF(AND(OR(P1260="Global X Investments Canada Inc",P1260="Fidelity Investments Canada ULC",P1260="3iQ Corp."), ISNUMBER(SEARCH("/U", A1260))), 0, VLOOKUP(A1260,'[1]fund_flow (BBG)'!$G:$H,2,FALSE)),0)</f>
        <v>172704.00000000015</v>
      </c>
      <c r="W1260" s="6">
        <f ca="1">IFERROR(IF(AND(OR(P1260="Global X Investments Canada Inc",P1260="Fidelity Investments Canada ULC",P1260="3iQ Corp."), ISNUMBER(SEARCH("/U", A1260))), 0, VLOOKUP(A1260,'[1]fund_flow (BBG)'!$I:$J,2,FALSE)),0)</f>
        <v>11689</v>
      </c>
      <c r="X1260" s="6">
        <f ca="1">IFERROR(VLOOKUP(A1260,'[1]num_trades (BBG)'!$A:$C,2,FALSE),0)</f>
        <v>117</v>
      </c>
      <c r="Y1260" s="6">
        <f ca="1">IFERROR(VLOOKUP(A1260,'[1]Turnover (BBG)'!$A:$C,2,FALSE),0)</f>
        <v>126867.62999999999</v>
      </c>
      <c r="Z1260" s="6" t="str">
        <f>+IFERROR(IFERROR(VLOOKUP(M1260,'[1]Category Mapping'!A:B,2,0),VLOOKUP(N1260,'[1]Category Mapping'!A:B,2,0)),"Other")</f>
        <v>Other</v>
      </c>
      <c r="AA1260" s="7">
        <v>3007979.9652099609</v>
      </c>
      <c r="AB1260" s="6"/>
    </row>
    <row r="1261" spans="1:28">
      <c r="A1261" t="s">
        <v>7582</v>
      </c>
      <c r="B1261">
        <v>1260</v>
      </c>
      <c r="C1261" t="s">
        <v>7583</v>
      </c>
      <c r="D1261" t="s">
        <v>7584</v>
      </c>
      <c r="E1261" s="5" t="s">
        <v>29</v>
      </c>
      <c r="F1261">
        <v>1</v>
      </c>
      <c r="G1261" t="s">
        <v>7585</v>
      </c>
      <c r="H1261" t="s">
        <v>7586</v>
      </c>
      <c r="I1261">
        <v>0.5</v>
      </c>
      <c r="J1261">
        <v>0.98</v>
      </c>
      <c r="K1261" s="5">
        <v>44589</v>
      </c>
      <c r="L1261" t="s">
        <v>32</v>
      </c>
      <c r="M1261" t="s">
        <v>6344</v>
      </c>
      <c r="N1261" t="s">
        <v>7084</v>
      </c>
      <c r="P1261" s="6" t="s">
        <v>135</v>
      </c>
      <c r="Q1261" t="s">
        <v>7587</v>
      </c>
      <c r="R1261" s="6">
        <f ca="1">IFERROR(IF(AND(OR(P1261="Global X Investments Canada Inc",P1261="Fidelity Investments Canada ULC",P1261="3iQ Corp."), ISNUMBER(SEARCH("/U", A1261))), 0, VLOOKUP(A1261,'[1]aum (BBG)'!$A:$D,2,FALSE)),0)</f>
        <v>943780.56862178713</v>
      </c>
      <c r="S1261" s="6">
        <f ca="1">IFERROR(IF(AND(OR(P1261="Global X Investments Canada Inc",P1261="Fidelity Investments Canada ULC",P1261="3iQ Corp."), ISNUMBER(SEARCH("/U", A1261))), 0, VLOOKUP(A1261,'[1]fund_flow (BBG)'!$A:$D,2,FALSE)),0)</f>
        <v>-188756.11569999991</v>
      </c>
      <c r="T1261" s="6">
        <f ca="1">IFERROR(IF(AND(OR(P1261="Global X Investments Canada Inc",P1261="Fidelity Investments Canada ULC",P1261="3iQ Corp."), ISNUMBER(SEARCH("/U", A1261))), 0, VLOOKUP(A1261,'[1]fund_flow (BBG)'!$A:$D,4,FALSE)),0)</f>
        <v>0</v>
      </c>
      <c r="U1261" s="6">
        <f ca="1">IFERROR(IF(AND(OR(P1261="Global X Investments Canada Inc",P1261="Fidelity Investments Canada ULC",P1261="3iQ Corp."), ISNUMBER(SEARCH("/U", A1261))), 0, VLOOKUP(A1261,'[1]fund_flow (BBG)'!$E:$F,2,FALSE)),0)</f>
        <v>0</v>
      </c>
      <c r="V1261" s="6">
        <f ca="1">IFERROR(IF(AND(OR(P1261="Global X Investments Canada Inc",P1261="Fidelity Investments Canada ULC",P1261="3iQ Corp."), ISNUMBER(SEARCH("/U", A1261))), 0, VLOOKUP(A1261,'[1]fund_flow (BBG)'!$G:$H,2,FALSE)),0)</f>
        <v>0</v>
      </c>
      <c r="W1261" s="6">
        <f ca="1">IFERROR(IF(AND(OR(P1261="Global X Investments Canada Inc",P1261="Fidelity Investments Canada ULC",P1261="3iQ Corp."), ISNUMBER(SEARCH("/U", A1261))), 0, VLOOKUP(A1261,'[1]fund_flow (BBG)'!$I:$J,2,FALSE)),0)</f>
        <v>-188756.11569999991</v>
      </c>
      <c r="X1261" s="6">
        <f ca="1">IFERROR(VLOOKUP(A1261,'[1]num_trades (BBG)'!$A:$C,2,FALSE),0)</f>
        <v>28</v>
      </c>
      <c r="Y1261" s="6">
        <f ca="1">IFERROR(VLOOKUP(A1261,'[1]Turnover (BBG)'!$A:$C,2,FALSE),0)</f>
        <v>51286.36</v>
      </c>
      <c r="Z1261" s="6" t="str">
        <f>+IFERROR(IFERROR(VLOOKUP(M1261,'[1]Category Mapping'!A:B,2,0),VLOOKUP(N1261,'[1]Category Mapping'!A:B,2,0)),"Other")</f>
        <v>Other</v>
      </c>
      <c r="AA1261" s="7">
        <v>6558726.1869394276</v>
      </c>
      <c r="AB1261" s="6"/>
    </row>
    <row r="1262" spans="1:28">
      <c r="A1262" t="s">
        <v>7588</v>
      </c>
      <c r="B1262">
        <v>1261</v>
      </c>
      <c r="C1262" t="s">
        <v>7589</v>
      </c>
      <c r="D1262" t="s">
        <v>7590</v>
      </c>
      <c r="E1262" s="5" t="s">
        <v>29</v>
      </c>
      <c r="F1262">
        <v>1</v>
      </c>
      <c r="G1262" t="s">
        <v>7591</v>
      </c>
      <c r="H1262" t="s">
        <v>7592</v>
      </c>
      <c r="I1262">
        <v>0.6</v>
      </c>
      <c r="J1262">
        <v>1.7</v>
      </c>
      <c r="K1262" s="5">
        <v>44593</v>
      </c>
      <c r="L1262" t="s">
        <v>32</v>
      </c>
      <c r="M1262" t="s">
        <v>5929</v>
      </c>
      <c r="N1262" t="s">
        <v>87</v>
      </c>
      <c r="P1262" s="6" t="s">
        <v>3343</v>
      </c>
      <c r="Q1262" t="s">
        <v>7593</v>
      </c>
      <c r="R1262" s="6">
        <f ca="1">IFERROR(IF(AND(OR(P1262="Global X Investments Canada Inc",P1262="Fidelity Investments Canada ULC",P1262="3iQ Corp."), ISNUMBER(SEARCH("/U", A1262))), 0, VLOOKUP(A1262,'[1]aum (BBG)'!$A:$D,2,FALSE)),0)</f>
        <v>884750589.5614624</v>
      </c>
      <c r="S1262" s="6">
        <f ca="1">IFERROR(IF(AND(OR(P1262="Global X Investments Canada Inc",P1262="Fidelity Investments Canada ULC",P1262="3iQ Corp."), ISNUMBER(SEARCH("/U", A1262))), 0, VLOOKUP(A1262,'[1]fund_flow (BBG)'!$A:$D,2,FALSE)),0)</f>
        <v>3915.0000000002328</v>
      </c>
      <c r="T1262" s="6">
        <f ca="1">IFERROR(IF(AND(OR(P1262="Global X Investments Canada Inc",P1262="Fidelity Investments Canada ULC",P1262="3iQ Corp."), ISNUMBER(SEARCH("/U", A1262))), 0, VLOOKUP(A1262,'[1]fund_flow (BBG)'!$A:$D,4,FALSE)),0)</f>
        <v>22543619.99999994</v>
      </c>
      <c r="U1262" s="6">
        <f ca="1">IFERROR(IF(AND(OR(P1262="Global X Investments Canada Inc",P1262="Fidelity Investments Canada ULC",P1262="3iQ Corp."), ISNUMBER(SEARCH("/U", A1262))), 0, VLOOKUP(A1262,'[1]fund_flow (BBG)'!$E:$F,2,FALSE)),0)</f>
        <v>12590470.00000011</v>
      </c>
      <c r="V1262" s="6">
        <f ca="1">IFERROR(IF(AND(OR(P1262="Global X Investments Canada Inc",P1262="Fidelity Investments Canada ULC",P1262="3iQ Corp."), ISNUMBER(SEARCH("/U", A1262))), 0, VLOOKUP(A1262,'[1]fund_flow (BBG)'!$G:$H,2,FALSE)),0)</f>
        <v>11760469.999999888</v>
      </c>
      <c r="W1262" s="6">
        <f ca="1">IFERROR(IF(AND(OR(P1262="Global X Investments Canada Inc",P1262="Fidelity Investments Canada ULC",P1262="3iQ Corp."), ISNUMBER(SEARCH("/U", A1262))), 0, VLOOKUP(A1262,'[1]fund_flow (BBG)'!$I:$J,2,FALSE)),0)</f>
        <v>67410315.000000045</v>
      </c>
      <c r="X1262" s="6">
        <f ca="1">IFERROR(VLOOKUP(A1262,'[1]num_trades (BBG)'!$A:$C,2,FALSE),0)</f>
        <v>10565</v>
      </c>
      <c r="Y1262" s="6">
        <f ca="1">IFERROR(VLOOKUP(A1262,'[1]Turnover (BBG)'!$A:$C,2,FALSE),0)</f>
        <v>45866611</v>
      </c>
      <c r="Z1262" s="6" t="str">
        <f>+IFERROR(IFERROR(VLOOKUP(M1262,'[1]Category Mapping'!A:B,2,0),VLOOKUP(N1262,'[1]Category Mapping'!A:B,2,0)),"Other")</f>
        <v>Lightly Leveraged</v>
      </c>
      <c r="AA1262" s="7">
        <v>335192955.7800293</v>
      </c>
      <c r="AB1262" s="6"/>
    </row>
    <row r="1263" spans="1:28">
      <c r="A1263" t="s">
        <v>7594</v>
      </c>
      <c r="B1263">
        <v>1262</v>
      </c>
      <c r="C1263" t="s">
        <v>7595</v>
      </c>
      <c r="D1263" t="s">
        <v>7596</v>
      </c>
      <c r="E1263" s="5" t="s">
        <v>29</v>
      </c>
      <c r="F1263">
        <v>1</v>
      </c>
      <c r="G1263" t="s">
        <v>7597</v>
      </c>
      <c r="H1263" t="s">
        <v>7598</v>
      </c>
      <c r="I1263">
        <v>0.65</v>
      </c>
      <c r="J1263">
        <v>2.42</v>
      </c>
      <c r="K1263" s="5">
        <v>44596</v>
      </c>
      <c r="L1263" t="s">
        <v>32</v>
      </c>
      <c r="M1263" t="s">
        <v>5929</v>
      </c>
      <c r="N1263" t="s">
        <v>423</v>
      </c>
      <c r="P1263" s="6" t="s">
        <v>5598</v>
      </c>
      <c r="Q1263" t="s">
        <v>7599</v>
      </c>
      <c r="R1263" s="6">
        <f ca="1">IFERROR(IF(AND(OR(P1263="Global X Investments Canada Inc",P1263="Fidelity Investments Canada ULC",P1263="3iQ Corp."), ISNUMBER(SEARCH("/U", A1263))), 0, VLOOKUP(A1263,'[1]aum (BBG)'!$A:$D,2,FALSE)),0)</f>
        <v>114266406.91571636</v>
      </c>
      <c r="S1263" s="6">
        <f ca="1">IFERROR(IF(AND(OR(P1263="Global X Investments Canada Inc",P1263="Fidelity Investments Canada ULC",P1263="3iQ Corp."), ISNUMBER(SEARCH("/U", A1263))), 0, VLOOKUP(A1263,'[1]fund_flow (BBG)'!$A:$D,2,FALSE)),0)</f>
        <v>541584.33775000786</v>
      </c>
      <c r="T1263" s="6">
        <f ca="1">IFERROR(IF(AND(OR(P1263="Global X Investments Canada Inc",P1263="Fidelity Investments Canada ULC",P1263="3iQ Corp."), ISNUMBER(SEARCH("/U", A1263))), 0, VLOOKUP(A1263,'[1]fund_flow (BBG)'!$A:$D,4,FALSE)),0)</f>
        <v>1053320.9009999961</v>
      </c>
      <c r="U1263" s="6">
        <f ca="1">IFERROR(IF(AND(OR(P1263="Global X Investments Canada Inc",P1263="Fidelity Investments Canada ULC",P1263="3iQ Corp."), ISNUMBER(SEARCH("/U", A1263))), 0, VLOOKUP(A1263,'[1]fund_flow (BBG)'!$E:$F,2,FALSE)),0)</f>
        <v>1636635.4517500037</v>
      </c>
      <c r="V1263" s="6">
        <f ca="1">IFERROR(IF(AND(OR(P1263="Global X Investments Canada Inc",P1263="Fidelity Investments Canada ULC",P1263="3iQ Corp."), ISNUMBER(SEARCH("/U", A1263))), 0, VLOOKUP(A1263,'[1]fund_flow (BBG)'!$G:$H,2,FALSE)),0)</f>
        <v>1663716.9599999841</v>
      </c>
      <c r="W1263" s="6">
        <f ca="1">IFERROR(IF(AND(OR(P1263="Global X Investments Canada Inc",P1263="Fidelity Investments Canada ULC",P1263="3iQ Corp."), ISNUMBER(SEARCH("/U", A1263))), 0, VLOOKUP(A1263,'[1]fund_flow (BBG)'!$I:$J,2,FALSE)),0)</f>
        <v>4394037.7516198782</v>
      </c>
      <c r="X1263" s="6">
        <f ca="1">IFERROR(VLOOKUP(A1263,'[1]num_trades (BBG)'!$A:$C,2,FALSE),0)</f>
        <v>830</v>
      </c>
      <c r="Y1263" s="6">
        <f ca="1">IFERROR(VLOOKUP(A1263,'[1]Turnover (BBG)'!$A:$C,2,FALSE),0)</f>
        <v>2914294.9</v>
      </c>
      <c r="Z1263" s="6" t="str">
        <f>+IFERROR(IFERROR(VLOOKUP(M1263,'[1]Category Mapping'!A:B,2,0),VLOOKUP(N1263,'[1]Category Mapping'!A:B,2,0)),"Other")</f>
        <v>Lightly Leveraged</v>
      </c>
      <c r="AA1263" s="7">
        <v>65769154.319980793</v>
      </c>
      <c r="AB1263" s="6"/>
    </row>
    <row r="1264" spans="1:28">
      <c r="A1264" t="s">
        <v>7600</v>
      </c>
      <c r="B1264">
        <v>1263</v>
      </c>
      <c r="C1264" t="s">
        <v>7601</v>
      </c>
      <c r="D1264" t="s">
        <v>7602</v>
      </c>
      <c r="E1264" s="5" t="s">
        <v>29</v>
      </c>
      <c r="F1264">
        <v>1</v>
      </c>
      <c r="G1264" t="s">
        <v>7603</v>
      </c>
      <c r="H1264" t="s">
        <v>7604</v>
      </c>
      <c r="I1264">
        <v>0.22</v>
      </c>
      <c r="J1264">
        <v>0.22</v>
      </c>
      <c r="K1264" s="5">
        <v>44600</v>
      </c>
      <c r="L1264" t="s">
        <v>32</v>
      </c>
      <c r="M1264" t="s">
        <v>473</v>
      </c>
      <c r="N1264" t="s">
        <v>34</v>
      </c>
      <c r="P1264" s="6" t="s">
        <v>2601</v>
      </c>
      <c r="Q1264" t="s">
        <v>7605</v>
      </c>
      <c r="R1264" s="6">
        <f ca="1">IFERROR(IF(AND(OR(P1264="Global X Investments Canada Inc",P1264="Fidelity Investments Canada ULC",P1264="3iQ Corp."), ISNUMBER(SEARCH("/U", A1264))), 0, VLOOKUP(A1264,'[1]aum (BBG)'!$A:$D,2,FALSE)),0)</f>
        <v>126292010.42495728</v>
      </c>
      <c r="S1264" s="6">
        <f ca="1">IFERROR(IF(AND(OR(P1264="Global X Investments Canada Inc",P1264="Fidelity Investments Canada ULC",P1264="3iQ Corp."), ISNUMBER(SEARCH("/U", A1264))), 0, VLOOKUP(A1264,'[1]fund_flow (BBG)'!$A:$D,2,FALSE)),0)</f>
        <v>1287769.4963000009</v>
      </c>
      <c r="T1264" s="6">
        <f ca="1">IFERROR(IF(AND(OR(P1264="Global X Investments Canada Inc",P1264="Fidelity Investments Canada ULC",P1264="3iQ Corp."), ISNUMBER(SEARCH("/U", A1264))), 0, VLOOKUP(A1264,'[1]fund_flow (BBG)'!$A:$D,4,FALSE)),0)</f>
        <v>3835098.6343000033</v>
      </c>
      <c r="U1264" s="6">
        <f ca="1">IFERROR(IF(AND(OR(P1264="Global X Investments Canada Inc",P1264="Fidelity Investments Canada ULC",P1264="3iQ Corp."), ISNUMBER(SEARCH("/U", A1264))), 0, VLOOKUP(A1264,'[1]fund_flow (BBG)'!$E:$F,2,FALSE)),0)</f>
        <v>1259125.905399987</v>
      </c>
      <c r="V1264" s="6">
        <f ca="1">IFERROR(IF(AND(OR(P1264="Global X Investments Canada Inc",P1264="Fidelity Investments Canada ULC",P1264="3iQ Corp."), ISNUMBER(SEARCH("/U", A1264))), 0, VLOOKUP(A1264,'[1]fund_flow (BBG)'!$G:$H,2,FALSE)),0)</f>
        <v>0</v>
      </c>
      <c r="W1264" s="6">
        <f ca="1">IFERROR(IF(AND(OR(P1264="Global X Investments Canada Inc",P1264="Fidelity Investments Canada ULC",P1264="3iQ Corp."), ISNUMBER(SEARCH("/U", A1264))), 0, VLOOKUP(A1264,'[1]fund_flow (BBG)'!$I:$J,2,FALSE)),0)</f>
        <v>6381994.035999991</v>
      </c>
      <c r="X1264" s="6">
        <f ca="1">IFERROR(VLOOKUP(A1264,'[1]num_trades (BBG)'!$A:$C,2,FALSE),0)</f>
        <v>193</v>
      </c>
      <c r="Y1264" s="6">
        <f ca="1">IFERROR(VLOOKUP(A1264,'[1]Turnover (BBG)'!$A:$C,2,FALSE),0)</f>
        <v>4356037.3</v>
      </c>
      <c r="Z1264" s="6" t="str">
        <f>+IFERROR(IFERROR(VLOOKUP(M1264,'[1]Category Mapping'!A:B,2,0),VLOOKUP(N1264,'[1]Category Mapping'!A:B,2,0)),"Other")</f>
        <v>Equity Essential</v>
      </c>
      <c r="AA1264" s="7">
        <v>82897888.431930542</v>
      </c>
      <c r="AB1264" s="6"/>
    </row>
    <row r="1265" spans="1:28">
      <c r="A1265" t="s">
        <v>7606</v>
      </c>
      <c r="B1265">
        <v>1264</v>
      </c>
      <c r="C1265" t="s">
        <v>7607</v>
      </c>
      <c r="D1265" t="s">
        <v>7608</v>
      </c>
      <c r="E1265" s="5" t="s">
        <v>29</v>
      </c>
      <c r="F1265">
        <v>1</v>
      </c>
      <c r="G1265" t="s">
        <v>7609</v>
      </c>
      <c r="H1265" t="s">
        <v>7610</v>
      </c>
      <c r="I1265">
        <v>0.65</v>
      </c>
      <c r="J1265">
        <v>2.42</v>
      </c>
      <c r="K1265" s="5">
        <v>44600</v>
      </c>
      <c r="L1265" t="s">
        <v>32</v>
      </c>
      <c r="M1265" t="s">
        <v>5929</v>
      </c>
      <c r="N1265" t="s">
        <v>423</v>
      </c>
      <c r="P1265" s="6" t="s">
        <v>5598</v>
      </c>
      <c r="Q1265" t="s">
        <v>7611</v>
      </c>
      <c r="R1265" s="6">
        <f ca="1">IFERROR(IF(AND(OR(P1265="Global X Investments Canada Inc",P1265="Fidelity Investments Canada ULC",P1265="3iQ Corp."), ISNUMBER(SEARCH("/U", A1265))), 0, VLOOKUP(A1265,'[1]aum (BBG)'!$A:$D,2,FALSE)),0)</f>
        <v>1002319139.0569763</v>
      </c>
      <c r="S1265" s="6">
        <f ca="1">IFERROR(IF(AND(OR(P1265="Global X Investments Canada Inc",P1265="Fidelity Investments Canada ULC",P1265="3iQ Corp."), ISNUMBER(SEARCH("/U", A1265))), 0, VLOOKUP(A1265,'[1]fund_flow (BBG)'!$A:$D,2,FALSE)),0)</f>
        <v>6879517.499999918</v>
      </c>
      <c r="T1265" s="6">
        <f ca="1">IFERROR(IF(AND(OR(P1265="Global X Investments Canada Inc",P1265="Fidelity Investments Canada ULC",P1265="3iQ Corp."), ISNUMBER(SEARCH("/U", A1265))), 0, VLOOKUP(A1265,'[1]fund_flow (BBG)'!$A:$D,4,FALSE)),0)</f>
        <v>23036347.500000037</v>
      </c>
      <c r="U1265" s="6">
        <f ca="1">IFERROR(IF(AND(OR(P1265="Global X Investments Canada Inc",P1265="Fidelity Investments Canada ULC",P1265="3iQ Corp."), ISNUMBER(SEARCH("/U", A1265))), 0, VLOOKUP(A1265,'[1]fund_flow (BBG)'!$E:$F,2,FALSE)),0)</f>
        <v>9987652.4999999572</v>
      </c>
      <c r="V1265" s="6">
        <f ca="1">IFERROR(IF(AND(OR(P1265="Global X Investments Canada Inc",P1265="Fidelity Investments Canada ULC",P1265="3iQ Corp."), ISNUMBER(SEARCH("/U", A1265))), 0, VLOOKUP(A1265,'[1]fund_flow (BBG)'!$G:$H,2,FALSE)),0)</f>
        <v>5610097.4999999991</v>
      </c>
      <c r="W1265" s="6">
        <f ca="1">IFERROR(IF(AND(OR(P1265="Global X Investments Canada Inc",P1265="Fidelity Investments Canada ULC",P1265="3iQ Corp."), ISNUMBER(SEARCH("/U", A1265))), 0, VLOOKUP(A1265,'[1]fund_flow (BBG)'!$I:$J,2,FALSE)),0)</f>
        <v>56488729.128200009</v>
      </c>
      <c r="X1265" s="6">
        <f ca="1">IFERROR(VLOOKUP(A1265,'[1]num_trades (BBG)'!$A:$C,2,FALSE),0)</f>
        <v>13370</v>
      </c>
      <c r="Y1265" s="6">
        <f ca="1">IFERROR(VLOOKUP(A1265,'[1]Turnover (BBG)'!$A:$C,2,FALSE),0)</f>
        <v>40868139</v>
      </c>
      <c r="Z1265" s="6" t="str">
        <f>+IFERROR(IFERROR(VLOOKUP(M1265,'[1]Category Mapping'!A:B,2,0),VLOOKUP(N1265,'[1]Category Mapping'!A:B,2,0)),"Other")</f>
        <v>Lightly Leveraged</v>
      </c>
      <c r="AA1265" s="7">
        <v>681128004.96331787</v>
      </c>
      <c r="AB1265" s="6"/>
    </row>
    <row r="1266" spans="1:28">
      <c r="A1266" t="s">
        <v>7612</v>
      </c>
      <c r="B1266">
        <v>1265</v>
      </c>
      <c r="C1266" t="s">
        <v>7613</v>
      </c>
      <c r="D1266" t="s">
        <v>7614</v>
      </c>
      <c r="E1266" s="5" t="s">
        <v>29</v>
      </c>
      <c r="F1266">
        <v>1</v>
      </c>
      <c r="G1266" t="s">
        <v>7615</v>
      </c>
      <c r="H1266" t="s">
        <v>7616</v>
      </c>
      <c r="I1266">
        <v>0.25</v>
      </c>
      <c r="J1266">
        <v>0.26</v>
      </c>
      <c r="K1266" s="5">
        <v>44602</v>
      </c>
      <c r="L1266" t="s">
        <v>32</v>
      </c>
      <c r="M1266" t="s">
        <v>1307</v>
      </c>
      <c r="N1266" t="s">
        <v>232</v>
      </c>
      <c r="P1266" s="6" t="s">
        <v>4323</v>
      </c>
      <c r="Q1266" t="s">
        <v>7617</v>
      </c>
      <c r="R1266" s="6">
        <f ca="1">IFERROR(IF(AND(OR(P1266="Global X Investments Canada Inc",P1266="Fidelity Investments Canada ULC",P1266="3iQ Corp."), ISNUMBER(SEARCH("/U", A1266))), 0, VLOOKUP(A1266,'[1]aum (BBG)'!$A:$D,2,FALSE)),0)</f>
        <v>47881515.312194824</v>
      </c>
      <c r="S1266" s="6">
        <f ca="1">IFERROR(IF(AND(OR(P1266="Global X Investments Canada Inc",P1266="Fidelity Investments Canada ULC",P1266="3iQ Corp."), ISNUMBER(SEARCH("/U", A1266))), 0, VLOOKUP(A1266,'[1]fund_flow (BBG)'!$A:$D,2,FALSE)),0)</f>
        <v>0</v>
      </c>
      <c r="T1266" s="6">
        <f ca="1">IFERROR(IF(AND(OR(P1266="Global X Investments Canada Inc",P1266="Fidelity Investments Canada ULC",P1266="3iQ Corp."), ISNUMBER(SEARCH("/U", A1266))), 0, VLOOKUP(A1266,'[1]fund_flow (BBG)'!$A:$D,4,FALSE)),0)</f>
        <v>0</v>
      </c>
      <c r="U1266" s="6">
        <f ca="1">IFERROR(IF(AND(OR(P1266="Global X Investments Canada Inc",P1266="Fidelity Investments Canada ULC",P1266="3iQ Corp."), ISNUMBER(SEARCH("/U", A1266))), 0, VLOOKUP(A1266,'[1]fund_flow (BBG)'!$E:$F,2,FALSE)),0)</f>
        <v>0</v>
      </c>
      <c r="V1266" s="6">
        <f ca="1">IFERROR(IF(AND(OR(P1266="Global X Investments Canada Inc",P1266="Fidelity Investments Canada ULC",P1266="3iQ Corp."), ISNUMBER(SEARCH("/U", A1266))), 0, VLOOKUP(A1266,'[1]fund_flow (BBG)'!$G:$H,2,FALSE)),0)</f>
        <v>0</v>
      </c>
      <c r="W1266" s="6">
        <f ca="1">IFERROR(IF(AND(OR(P1266="Global X Investments Canada Inc",P1266="Fidelity Investments Canada ULC",P1266="3iQ Corp."), ISNUMBER(SEARCH("/U", A1266))), 0, VLOOKUP(A1266,'[1]fund_flow (BBG)'!$I:$J,2,FALSE)),0)</f>
        <v>0</v>
      </c>
      <c r="X1266" s="6">
        <f ca="1">IFERROR(VLOOKUP(A1266,'[1]num_trades (BBG)'!$A:$C,2,FALSE),0)</f>
        <v>165</v>
      </c>
      <c r="Y1266" s="6">
        <f ca="1">IFERROR(VLOOKUP(A1266,'[1]Turnover (BBG)'!$A:$C,2,FALSE),0)</f>
        <v>458194.36999999994</v>
      </c>
      <c r="Z1266" s="6" t="str">
        <f>+IFERROR(IFERROR(VLOOKUP(M1266,'[1]Category Mapping'!A:B,2,0),VLOOKUP(N1266,'[1]Category Mapping'!A:B,2,0)),"Other")</f>
        <v>Other</v>
      </c>
      <c r="AA1266" s="7">
        <v>46140642.166137695</v>
      </c>
      <c r="AB1266" s="6"/>
    </row>
    <row r="1267" spans="1:28">
      <c r="A1267" t="s">
        <v>7618</v>
      </c>
      <c r="B1267">
        <v>1266</v>
      </c>
      <c r="C1267" t="s">
        <v>7619</v>
      </c>
      <c r="D1267" t="s">
        <v>7620</v>
      </c>
      <c r="E1267" s="5" t="s">
        <v>29</v>
      </c>
      <c r="F1267">
        <v>1</v>
      </c>
      <c r="G1267" t="s">
        <v>7621</v>
      </c>
      <c r="H1267">
        <v>55982102</v>
      </c>
      <c r="I1267">
        <v>0.25</v>
      </c>
      <c r="J1267">
        <v>0.28000000000000003</v>
      </c>
      <c r="K1267" s="5">
        <v>44602</v>
      </c>
      <c r="L1267" t="s">
        <v>32</v>
      </c>
      <c r="M1267" t="s">
        <v>261</v>
      </c>
      <c r="N1267" t="s">
        <v>232</v>
      </c>
      <c r="P1267" s="6" t="s">
        <v>494</v>
      </c>
      <c r="Q1267" t="s">
        <v>7622</v>
      </c>
      <c r="R1267" s="6">
        <f ca="1">IFERROR(IF(AND(OR(P1267="Global X Investments Canada Inc",P1267="Fidelity Investments Canada ULC",P1267="3iQ Corp."), ISNUMBER(SEARCH("/U", A1267))), 0, VLOOKUP(A1267,'[1]aum (BBG)'!$A:$D,2,FALSE)),0)</f>
        <v>188608796.90305138</v>
      </c>
      <c r="S1267" s="6">
        <f ca="1">IFERROR(IF(AND(OR(P1267="Global X Investments Canada Inc",P1267="Fidelity Investments Canada ULC",P1267="3iQ Corp."), ISNUMBER(SEARCH("/U", A1267))), 0, VLOOKUP(A1267,'[1]fund_flow (BBG)'!$A:$D,2,FALSE)),0)</f>
        <v>-44844805.25</v>
      </c>
      <c r="T1267" s="6">
        <f ca="1">IFERROR(IF(AND(OR(P1267="Global X Investments Canada Inc",P1267="Fidelity Investments Canada ULC",P1267="3iQ Corp."), ISNUMBER(SEARCH("/U", A1267))), 0, VLOOKUP(A1267,'[1]fund_flow (BBG)'!$A:$D,4,FALSE)),0)</f>
        <v>1545284.5000000219</v>
      </c>
      <c r="U1267" s="6">
        <f ca="1">IFERROR(IF(AND(OR(P1267="Global X Investments Canada Inc",P1267="Fidelity Investments Canada ULC",P1267="3iQ Corp."), ISNUMBER(SEARCH("/U", A1267))), 0, VLOOKUP(A1267,'[1]fund_flow (BBG)'!$E:$F,2,FALSE)),0)</f>
        <v>5399824.4999999953</v>
      </c>
      <c r="V1267" s="6">
        <f ca="1">IFERROR(IF(AND(OR(P1267="Global X Investments Canada Inc",P1267="Fidelity Investments Canada ULC",P1267="3iQ Corp."), ISNUMBER(SEARCH("/U", A1267))), 0, VLOOKUP(A1267,'[1]fund_flow (BBG)'!$G:$H,2,FALSE)),0)</f>
        <v>1540343.7499999944</v>
      </c>
      <c r="W1267" s="6">
        <f ca="1">IFERROR(IF(AND(OR(P1267="Global X Investments Canada Inc",P1267="Fidelity Investments Canada ULC",P1267="3iQ Corp."), ISNUMBER(SEARCH("/U", A1267))), 0, VLOOKUP(A1267,'[1]fund_flow (BBG)'!$I:$J,2,FALSE)),0)</f>
        <v>-25597946.499999996</v>
      </c>
      <c r="X1267" s="6">
        <f ca="1">IFERROR(VLOOKUP(A1267,'[1]num_trades (BBG)'!$A:$C,2,FALSE),0)</f>
        <v>418</v>
      </c>
      <c r="Y1267" s="6">
        <f ca="1">IFERROR(VLOOKUP(A1267,'[1]Turnover (BBG)'!$A:$C,2,FALSE),0)</f>
        <v>53634607.400000006</v>
      </c>
      <c r="Z1267" s="6" t="str">
        <f>+IFERROR(IFERROR(VLOOKUP(M1267,'[1]Category Mapping'!A:B,2,0),VLOOKUP(N1267,'[1]Category Mapping'!A:B,2,0)),"Other")</f>
        <v>Other</v>
      </c>
      <c r="AA1267" s="7">
        <v>45402810.801357269</v>
      </c>
      <c r="AB1267" s="6"/>
    </row>
    <row r="1268" spans="1:28">
      <c r="A1268" t="s">
        <v>7623</v>
      </c>
      <c r="B1268">
        <v>1267</v>
      </c>
      <c r="C1268" t="s">
        <v>7624</v>
      </c>
      <c r="D1268" t="s">
        <v>7625</v>
      </c>
      <c r="E1268" s="5" t="s">
        <v>29</v>
      </c>
      <c r="F1268">
        <v>1</v>
      </c>
      <c r="G1268" t="s">
        <v>7626</v>
      </c>
      <c r="H1268" t="s">
        <v>7627</v>
      </c>
      <c r="I1268">
        <v>0.75</v>
      </c>
      <c r="J1268">
        <v>0.94</v>
      </c>
      <c r="K1268" s="5">
        <v>44602</v>
      </c>
      <c r="L1268" t="s">
        <v>819</v>
      </c>
      <c r="M1268" t="s">
        <v>487</v>
      </c>
      <c r="N1268" t="s">
        <v>7628</v>
      </c>
      <c r="P1268" s="6" t="s">
        <v>233</v>
      </c>
      <c r="Q1268" t="s">
        <v>7629</v>
      </c>
      <c r="R1268" s="6">
        <f ca="1">IFERROR(IF(AND(OR(P1268="Global X Investments Canada Inc",P1268="Fidelity Investments Canada ULC",P1268="3iQ Corp."), ISNUMBER(SEARCH("/U", A1268))), 0, VLOOKUP(A1268,'[1]aum (BBG)'!$A:$D,2,FALSE)),0)</f>
        <v>0</v>
      </c>
      <c r="S1268" s="6">
        <f ca="1">IFERROR(IF(AND(OR(P1268="Global X Investments Canada Inc",P1268="Fidelity Investments Canada ULC",P1268="3iQ Corp."), ISNUMBER(SEARCH("/U", A1268))), 0, VLOOKUP(A1268,'[1]fund_flow (BBG)'!$A:$D,2,FALSE)),0)</f>
        <v>0</v>
      </c>
      <c r="T1268" s="6">
        <f ca="1">IFERROR(IF(AND(OR(P1268="Global X Investments Canada Inc",P1268="Fidelity Investments Canada ULC",P1268="3iQ Corp."), ISNUMBER(SEARCH("/U", A1268))), 0, VLOOKUP(A1268,'[1]fund_flow (BBG)'!$A:$D,4,FALSE)),0)</f>
        <v>0</v>
      </c>
      <c r="U1268" s="6">
        <f ca="1">IFERROR(IF(AND(OR(P1268="Global X Investments Canada Inc",P1268="Fidelity Investments Canada ULC",P1268="3iQ Corp."), ISNUMBER(SEARCH("/U", A1268))), 0, VLOOKUP(A1268,'[1]fund_flow (BBG)'!$E:$F,2,FALSE)),0)</f>
        <v>0</v>
      </c>
      <c r="V1268" s="6">
        <f ca="1">IFERROR(IF(AND(OR(P1268="Global X Investments Canada Inc",P1268="Fidelity Investments Canada ULC",P1268="3iQ Corp."), ISNUMBER(SEARCH("/U", A1268))), 0, VLOOKUP(A1268,'[1]fund_flow (BBG)'!$G:$H,2,FALSE)),0)</f>
        <v>0</v>
      </c>
      <c r="W1268" s="6">
        <f ca="1">IFERROR(IF(AND(OR(P1268="Global X Investments Canada Inc",P1268="Fidelity Investments Canada ULC",P1268="3iQ Corp."), ISNUMBER(SEARCH("/U", A1268))), 0, VLOOKUP(A1268,'[1]fund_flow (BBG)'!$I:$J,2,FALSE)),0)</f>
        <v>0</v>
      </c>
      <c r="X1268" s="6">
        <f ca="1">IFERROR(VLOOKUP(A1268,'[1]num_trades (BBG)'!$A:$C,2,FALSE),0)</f>
        <v>0</v>
      </c>
      <c r="Y1268" s="6">
        <f ca="1">IFERROR(VLOOKUP(A1268,'[1]Turnover (BBG)'!$A:$C,2,FALSE),0)</f>
        <v>0</v>
      </c>
      <c r="Z1268" s="6" t="str">
        <f>+IFERROR(IFERROR(VLOOKUP(M1268,'[1]Category Mapping'!A:B,2,0),VLOOKUP(N1268,'[1]Category Mapping'!A:B,2,0)),"Other")</f>
        <v>Other</v>
      </c>
      <c r="AA1268" s="7">
        <v>3686684.8468780518</v>
      </c>
      <c r="AB1268" s="6"/>
    </row>
    <row r="1269" spans="1:28">
      <c r="A1269" t="s">
        <v>7630</v>
      </c>
      <c r="B1269">
        <v>1268</v>
      </c>
      <c r="C1269" t="s">
        <v>7631</v>
      </c>
      <c r="D1269" t="s">
        <v>7632</v>
      </c>
      <c r="E1269" s="5" t="s">
        <v>29</v>
      </c>
      <c r="F1269">
        <v>1</v>
      </c>
      <c r="G1269" t="s">
        <v>7633</v>
      </c>
      <c r="H1269" t="s">
        <v>7634</v>
      </c>
      <c r="I1269">
        <v>0.75</v>
      </c>
      <c r="J1269">
        <v>2.06</v>
      </c>
      <c r="K1269" s="5">
        <v>44608</v>
      </c>
      <c r="L1269" t="s">
        <v>32</v>
      </c>
      <c r="M1269" t="s">
        <v>487</v>
      </c>
      <c r="N1269" t="s">
        <v>7628</v>
      </c>
      <c r="P1269" s="6" t="s">
        <v>6022</v>
      </c>
      <c r="Q1269" t="s">
        <v>7635</v>
      </c>
      <c r="R1269" s="6">
        <f ca="1">IFERROR(IF(AND(OR(P1269="Global X Investments Canada Inc",P1269="Fidelity Investments Canada ULC",P1269="3iQ Corp."), ISNUMBER(SEARCH("/U", A1269))), 0, VLOOKUP(A1269,'[1]aum (BBG)'!$A:$D,2,FALSE)),0)</f>
        <v>0</v>
      </c>
      <c r="S1269" s="6">
        <f ca="1">IFERROR(IF(AND(OR(P1269="Global X Investments Canada Inc",P1269="Fidelity Investments Canada ULC",P1269="3iQ Corp."), ISNUMBER(SEARCH("/U", A1269))), 0, VLOOKUP(A1269,'[1]fund_flow (BBG)'!$A:$D,2,FALSE)),0)</f>
        <v>0</v>
      </c>
      <c r="T1269" s="6">
        <f ca="1">IFERROR(IF(AND(OR(P1269="Global X Investments Canada Inc",P1269="Fidelity Investments Canada ULC",P1269="3iQ Corp."), ISNUMBER(SEARCH("/U", A1269))), 0, VLOOKUP(A1269,'[1]fund_flow (BBG)'!$A:$D,4,FALSE)),0)</f>
        <v>0</v>
      </c>
      <c r="U1269" s="6">
        <f ca="1">IFERROR(IF(AND(OR(P1269="Global X Investments Canada Inc",P1269="Fidelity Investments Canada ULC",P1269="3iQ Corp."), ISNUMBER(SEARCH("/U", A1269))), 0, VLOOKUP(A1269,'[1]fund_flow (BBG)'!$E:$F,2,FALSE)),0)</f>
        <v>0</v>
      </c>
      <c r="V1269" s="6">
        <f ca="1">IFERROR(IF(AND(OR(P1269="Global X Investments Canada Inc",P1269="Fidelity Investments Canada ULC",P1269="3iQ Corp."), ISNUMBER(SEARCH("/U", A1269))), 0, VLOOKUP(A1269,'[1]fund_flow (BBG)'!$G:$H,2,FALSE)),0)</f>
        <v>0</v>
      </c>
      <c r="W1269" s="6">
        <f ca="1">IFERROR(IF(AND(OR(P1269="Global X Investments Canada Inc",P1269="Fidelity Investments Canada ULC",P1269="3iQ Corp."), ISNUMBER(SEARCH("/U", A1269))), 0, VLOOKUP(A1269,'[1]fund_flow (BBG)'!$I:$J,2,FALSE)),0)</f>
        <v>0</v>
      </c>
      <c r="X1269" s="6">
        <f ca="1">IFERROR(VLOOKUP(A1269,'[1]num_trades (BBG)'!$A:$C,2,FALSE),0)</f>
        <v>0</v>
      </c>
      <c r="Y1269" s="6">
        <f ca="1">IFERROR(VLOOKUP(A1269,'[1]Turnover (BBG)'!$A:$C,2,FALSE),0)</f>
        <v>0</v>
      </c>
      <c r="Z1269" s="6" t="str">
        <f>+IFERROR(IFERROR(VLOOKUP(M1269,'[1]Category Mapping'!A:B,2,0),VLOOKUP(N1269,'[1]Category Mapping'!A:B,2,0)),"Other")</f>
        <v>Other</v>
      </c>
      <c r="AA1269" s="7">
        <v>1605800.9459829896</v>
      </c>
      <c r="AB1269" s="6"/>
    </row>
    <row r="1270" spans="1:28">
      <c r="A1270" t="s">
        <v>7636</v>
      </c>
      <c r="B1270">
        <v>1269</v>
      </c>
      <c r="C1270" t="s">
        <v>7637</v>
      </c>
      <c r="D1270" t="s">
        <v>7638</v>
      </c>
      <c r="E1270" s="5" t="s">
        <v>29</v>
      </c>
      <c r="F1270">
        <v>1</v>
      </c>
      <c r="G1270" t="s">
        <v>7639</v>
      </c>
      <c r="H1270" t="s">
        <v>7640</v>
      </c>
      <c r="I1270">
        <v>0.75</v>
      </c>
      <c r="J1270">
        <v>2.06</v>
      </c>
      <c r="K1270" s="5">
        <v>44608</v>
      </c>
      <c r="L1270" t="s">
        <v>32</v>
      </c>
      <c r="M1270" t="s">
        <v>487</v>
      </c>
      <c r="N1270" t="s">
        <v>7628</v>
      </c>
      <c r="P1270" s="6" t="s">
        <v>6022</v>
      </c>
      <c r="Q1270" t="s">
        <v>7641</v>
      </c>
      <c r="R1270" s="6">
        <f ca="1">IFERROR(IF(AND(OR(P1270="Global X Investments Canada Inc",P1270="Fidelity Investments Canada ULC",P1270="3iQ Corp."), ISNUMBER(SEARCH("/U", A1270))), 0, VLOOKUP(A1270,'[1]aum (BBG)'!$A:$D,2,FALSE)),0)</f>
        <v>0</v>
      </c>
      <c r="S1270" s="6">
        <f ca="1">IFERROR(IF(AND(OR(P1270="Global X Investments Canada Inc",P1270="Fidelity Investments Canada ULC",P1270="3iQ Corp."), ISNUMBER(SEARCH("/U", A1270))), 0, VLOOKUP(A1270,'[1]fund_flow (BBG)'!$A:$D,2,FALSE)),0)</f>
        <v>0</v>
      </c>
      <c r="T1270" s="6">
        <f ca="1">IFERROR(IF(AND(OR(P1270="Global X Investments Canada Inc",P1270="Fidelity Investments Canada ULC",P1270="3iQ Corp."), ISNUMBER(SEARCH("/U", A1270))), 0, VLOOKUP(A1270,'[1]fund_flow (BBG)'!$A:$D,4,FALSE)),0)</f>
        <v>0</v>
      </c>
      <c r="U1270" s="6">
        <f ca="1">IFERROR(IF(AND(OR(P1270="Global X Investments Canada Inc",P1270="Fidelity Investments Canada ULC",P1270="3iQ Corp."), ISNUMBER(SEARCH("/U", A1270))), 0, VLOOKUP(A1270,'[1]fund_flow (BBG)'!$E:$F,2,FALSE)),0)</f>
        <v>0</v>
      </c>
      <c r="V1270" s="6">
        <f ca="1">IFERROR(IF(AND(OR(P1270="Global X Investments Canada Inc",P1270="Fidelity Investments Canada ULC",P1270="3iQ Corp."), ISNUMBER(SEARCH("/U", A1270))), 0, VLOOKUP(A1270,'[1]fund_flow (BBG)'!$G:$H,2,FALSE)),0)</f>
        <v>0</v>
      </c>
      <c r="W1270" s="6">
        <f ca="1">IFERROR(IF(AND(OR(P1270="Global X Investments Canada Inc",P1270="Fidelity Investments Canada ULC",P1270="3iQ Corp."), ISNUMBER(SEARCH("/U", A1270))), 0, VLOOKUP(A1270,'[1]fund_flow (BBG)'!$I:$J,2,FALSE)),0)</f>
        <v>0</v>
      </c>
      <c r="X1270" s="6">
        <f ca="1">IFERROR(VLOOKUP(A1270,'[1]num_trades (BBG)'!$A:$C,2,FALSE),0)</f>
        <v>0</v>
      </c>
      <c r="Y1270" s="6">
        <f ca="1">IFERROR(VLOOKUP(A1270,'[1]Turnover (BBG)'!$A:$C,2,FALSE),0)</f>
        <v>0</v>
      </c>
      <c r="Z1270" s="6" t="str">
        <f>+IFERROR(IFERROR(VLOOKUP(M1270,'[1]Category Mapping'!A:B,2,0),VLOOKUP(N1270,'[1]Category Mapping'!A:B,2,0)),"Other")</f>
        <v>Other</v>
      </c>
      <c r="AA1270" s="7">
        <v>1117114.4147486144</v>
      </c>
      <c r="AB1270" s="6"/>
    </row>
    <row r="1271" spans="1:28">
      <c r="A1271" t="s">
        <v>7642</v>
      </c>
      <c r="B1271">
        <v>1270</v>
      </c>
      <c r="C1271" t="s">
        <v>7643</v>
      </c>
      <c r="D1271" t="s">
        <v>7644</v>
      </c>
      <c r="E1271" s="5" t="s">
        <v>29</v>
      </c>
      <c r="F1271">
        <v>1</v>
      </c>
      <c r="G1271" t="s">
        <v>7645</v>
      </c>
      <c r="H1271" t="s">
        <v>7646</v>
      </c>
      <c r="I1271">
        <v>0</v>
      </c>
      <c r="J1271">
        <v>1.98</v>
      </c>
      <c r="K1271" s="5">
        <v>44608</v>
      </c>
      <c r="L1271" t="s">
        <v>32</v>
      </c>
      <c r="M1271" t="s">
        <v>5929</v>
      </c>
      <c r="N1271" t="s">
        <v>610</v>
      </c>
      <c r="P1271" s="6" t="s">
        <v>1906</v>
      </c>
      <c r="Q1271" t="s">
        <v>7647</v>
      </c>
      <c r="R1271" s="6">
        <f ca="1">IFERROR(IF(AND(OR(P1271="Global X Investments Canada Inc",P1271="Fidelity Investments Canada ULC",P1271="3iQ Corp."), ISNUMBER(SEARCH("/U", A1271))), 0, VLOOKUP(A1271,'[1]aum (BBG)'!$A:$D,2,FALSE)),0)</f>
        <v>472025716.78161621</v>
      </c>
      <c r="S1271" s="6">
        <f ca="1">IFERROR(IF(AND(OR(P1271="Global X Investments Canada Inc",P1271="Fidelity Investments Canada ULC",P1271="3iQ Corp."), ISNUMBER(SEARCH("/U", A1271))), 0, VLOOKUP(A1271,'[1]fund_flow (BBG)'!$A:$D,2,FALSE)),0)</f>
        <v>1569990.0000000382</v>
      </c>
      <c r="T1271" s="6">
        <f ca="1">IFERROR(IF(AND(OR(P1271="Global X Investments Canada Inc",P1271="Fidelity Investments Canada ULC",P1271="3iQ Corp."), ISNUMBER(SEARCH("/U", A1271))), 0, VLOOKUP(A1271,'[1]fund_flow (BBG)'!$A:$D,4,FALSE)),0)</f>
        <v>2250895.0000000009</v>
      </c>
      <c r="U1271" s="6">
        <f ca="1">IFERROR(IF(AND(OR(P1271="Global X Investments Canada Inc",P1271="Fidelity Investments Canada ULC",P1271="3iQ Corp."), ISNUMBER(SEARCH("/U", A1271))), 0, VLOOKUP(A1271,'[1]fund_flow (BBG)'!$E:$F,2,FALSE)),0)</f>
        <v>3617354.9999999865</v>
      </c>
      <c r="V1271" s="6">
        <f ca="1">IFERROR(IF(AND(OR(P1271="Global X Investments Canada Inc",P1271="Fidelity Investments Canada ULC",P1271="3iQ Corp."), ISNUMBER(SEARCH("/U", A1271))), 0, VLOOKUP(A1271,'[1]fund_flow (BBG)'!$G:$H,2,FALSE)),0)</f>
        <v>1591512.4999999739</v>
      </c>
      <c r="W1271" s="6">
        <f ca="1">IFERROR(IF(AND(OR(P1271="Global X Investments Canada Inc",P1271="Fidelity Investments Canada ULC",P1271="3iQ Corp."), ISNUMBER(SEARCH("/U", A1271))), 0, VLOOKUP(A1271,'[1]fund_flow (BBG)'!$I:$J,2,FALSE)),0)</f>
        <v>8575492.5000000261</v>
      </c>
      <c r="X1271" s="6">
        <f ca="1">IFERROR(VLOOKUP(A1271,'[1]num_trades (BBG)'!$A:$C,2,FALSE),0)</f>
        <v>3813</v>
      </c>
      <c r="Y1271" s="6">
        <f ca="1">IFERROR(VLOOKUP(A1271,'[1]Turnover (BBG)'!$A:$C,2,FALSE),0)</f>
        <v>17008654</v>
      </c>
      <c r="Z1271" s="6" t="str">
        <f>+IFERROR(IFERROR(VLOOKUP(M1271,'[1]Category Mapping'!A:B,2,0),VLOOKUP(N1271,'[1]Category Mapping'!A:B,2,0)),"Other")</f>
        <v>Lightly Leveraged</v>
      </c>
      <c r="AA1271" s="7">
        <v>420284709.11979675</v>
      </c>
      <c r="AB1271" s="6"/>
    </row>
    <row r="1272" spans="1:28">
      <c r="A1272" t="s">
        <v>7648</v>
      </c>
      <c r="B1272">
        <v>1271</v>
      </c>
      <c r="C1272" t="s">
        <v>7649</v>
      </c>
      <c r="D1272" t="s">
        <v>7650</v>
      </c>
      <c r="E1272" s="5">
        <v>45041</v>
      </c>
      <c r="F1272">
        <v>1</v>
      </c>
      <c r="G1272" t="s">
        <v>7651</v>
      </c>
      <c r="H1272" t="s">
        <v>7652</v>
      </c>
      <c r="I1272">
        <v>0.35</v>
      </c>
      <c r="J1272">
        <v>0.47</v>
      </c>
      <c r="K1272" s="5">
        <v>44615</v>
      </c>
      <c r="L1272" t="s">
        <v>32</v>
      </c>
      <c r="M1272" t="s">
        <v>170</v>
      </c>
      <c r="N1272" t="s">
        <v>7653</v>
      </c>
      <c r="P1272" s="6" t="s">
        <v>7654</v>
      </c>
      <c r="Q1272" t="s">
        <v>7655</v>
      </c>
      <c r="R1272" s="6">
        <f ca="1">IFERROR(IF(AND(OR(P1272="Global X Investments Canada Inc",P1272="Fidelity Investments Canada ULC",P1272="3iQ Corp."), ISNUMBER(SEARCH("/U", A1272))), 0, VLOOKUP(A1272,'[1]aum (BBG)'!$A:$D,2,FALSE)),0)</f>
        <v>0</v>
      </c>
      <c r="S1272" s="6">
        <f ca="1">IFERROR(IF(AND(OR(P1272="Global X Investments Canada Inc",P1272="Fidelity Investments Canada ULC",P1272="3iQ Corp."), ISNUMBER(SEARCH("/U", A1272))), 0, VLOOKUP(A1272,'[1]fund_flow (BBG)'!$A:$D,2,FALSE)),0)</f>
        <v>0</v>
      </c>
      <c r="T1272" s="6">
        <f ca="1">IFERROR(IF(AND(OR(P1272="Global X Investments Canada Inc",P1272="Fidelity Investments Canada ULC",P1272="3iQ Corp."), ISNUMBER(SEARCH("/U", A1272))), 0, VLOOKUP(A1272,'[1]fund_flow (BBG)'!$A:$D,4,FALSE)),0)</f>
        <v>0</v>
      </c>
      <c r="U1272" s="6">
        <f ca="1">IFERROR(IF(AND(OR(P1272="Global X Investments Canada Inc",P1272="Fidelity Investments Canada ULC",P1272="3iQ Corp."), ISNUMBER(SEARCH("/U", A1272))), 0, VLOOKUP(A1272,'[1]fund_flow (BBG)'!$E:$F,2,FALSE)),0)</f>
        <v>0</v>
      </c>
      <c r="V1272" s="6">
        <f ca="1">IFERROR(IF(AND(OR(P1272="Global X Investments Canada Inc",P1272="Fidelity Investments Canada ULC",P1272="3iQ Corp."), ISNUMBER(SEARCH("/U", A1272))), 0, VLOOKUP(A1272,'[1]fund_flow (BBG)'!$G:$H,2,FALSE)),0)</f>
        <v>0</v>
      </c>
      <c r="W1272" s="6">
        <f ca="1">IFERROR(IF(AND(OR(P1272="Global X Investments Canada Inc",P1272="Fidelity Investments Canada ULC",P1272="3iQ Corp."), ISNUMBER(SEARCH("/U", A1272))), 0, VLOOKUP(A1272,'[1]fund_flow (BBG)'!$I:$J,2,FALSE)),0)</f>
        <v>0</v>
      </c>
      <c r="X1272" s="6">
        <f ca="1">IFERROR(VLOOKUP(A1272,'[1]num_trades (BBG)'!$A:$C,2,FALSE),0)</f>
        <v>0</v>
      </c>
      <c r="Y1272" s="6">
        <f ca="1">IFERROR(VLOOKUP(A1272,'[1]Turnover (BBG)'!$A:$C,2,FALSE),0)</f>
        <v>0</v>
      </c>
      <c r="Z1272" s="6" t="str">
        <f>+IFERROR(IFERROR(VLOOKUP(M1272,'[1]Category Mapping'!A:B,2,0),VLOOKUP(N1272,'[1]Category Mapping'!A:B,2,0)),"Other")</f>
        <v>Asset Allocation</v>
      </c>
      <c r="AA1272" s="7">
        <v>0</v>
      </c>
      <c r="AB1272" s="6"/>
    </row>
    <row r="1273" spans="1:28">
      <c r="A1273" t="s">
        <v>7656</v>
      </c>
      <c r="B1273">
        <v>1272</v>
      </c>
      <c r="C1273" t="s">
        <v>7657</v>
      </c>
      <c r="D1273" t="s">
        <v>7658</v>
      </c>
      <c r="E1273" s="5">
        <v>45041</v>
      </c>
      <c r="F1273">
        <v>1</v>
      </c>
      <c r="G1273" t="s">
        <v>7659</v>
      </c>
      <c r="H1273" s="8">
        <v>3.0038999999999998E+105</v>
      </c>
      <c r="I1273">
        <v>0.35</v>
      </c>
      <c r="J1273">
        <v>0.48</v>
      </c>
      <c r="K1273" s="5">
        <v>44615</v>
      </c>
      <c r="L1273" t="s">
        <v>32</v>
      </c>
      <c r="M1273" t="s">
        <v>170</v>
      </c>
      <c r="N1273" t="s">
        <v>7653</v>
      </c>
      <c r="P1273" s="6" t="s">
        <v>7654</v>
      </c>
      <c r="Q1273" t="s">
        <v>7660</v>
      </c>
      <c r="R1273" s="6">
        <f ca="1">IFERROR(IF(AND(OR(P1273="Global X Investments Canada Inc",P1273="Fidelity Investments Canada ULC",P1273="3iQ Corp."), ISNUMBER(SEARCH("/U", A1273))), 0, VLOOKUP(A1273,'[1]aum (BBG)'!$A:$D,2,FALSE)),0)</f>
        <v>0</v>
      </c>
      <c r="S1273" s="6">
        <f ca="1">IFERROR(IF(AND(OR(P1273="Global X Investments Canada Inc",P1273="Fidelity Investments Canada ULC",P1273="3iQ Corp."), ISNUMBER(SEARCH("/U", A1273))), 0, VLOOKUP(A1273,'[1]fund_flow (BBG)'!$A:$D,2,FALSE)),0)</f>
        <v>0</v>
      </c>
      <c r="T1273" s="6">
        <f ca="1">IFERROR(IF(AND(OR(P1273="Global X Investments Canada Inc",P1273="Fidelity Investments Canada ULC",P1273="3iQ Corp."), ISNUMBER(SEARCH("/U", A1273))), 0, VLOOKUP(A1273,'[1]fund_flow (BBG)'!$A:$D,4,FALSE)),0)</f>
        <v>0</v>
      </c>
      <c r="U1273" s="6">
        <f ca="1">IFERROR(IF(AND(OR(P1273="Global X Investments Canada Inc",P1273="Fidelity Investments Canada ULC",P1273="3iQ Corp."), ISNUMBER(SEARCH("/U", A1273))), 0, VLOOKUP(A1273,'[1]fund_flow (BBG)'!$E:$F,2,FALSE)),0)</f>
        <v>0</v>
      </c>
      <c r="V1273" s="6">
        <f ca="1">IFERROR(IF(AND(OR(P1273="Global X Investments Canada Inc",P1273="Fidelity Investments Canada ULC",P1273="3iQ Corp."), ISNUMBER(SEARCH("/U", A1273))), 0, VLOOKUP(A1273,'[1]fund_flow (BBG)'!$G:$H,2,FALSE)),0)</f>
        <v>0</v>
      </c>
      <c r="W1273" s="6">
        <f ca="1">IFERROR(IF(AND(OR(P1273="Global X Investments Canada Inc",P1273="Fidelity Investments Canada ULC",P1273="3iQ Corp."), ISNUMBER(SEARCH("/U", A1273))), 0, VLOOKUP(A1273,'[1]fund_flow (BBG)'!$I:$J,2,FALSE)),0)</f>
        <v>0</v>
      </c>
      <c r="X1273" s="6">
        <f ca="1">IFERROR(VLOOKUP(A1273,'[1]num_trades (BBG)'!$A:$C,2,FALSE),0)</f>
        <v>0</v>
      </c>
      <c r="Y1273" s="6">
        <f ca="1">IFERROR(VLOOKUP(A1273,'[1]Turnover (BBG)'!$A:$C,2,FALSE),0)</f>
        <v>0</v>
      </c>
      <c r="Z1273" s="6" t="str">
        <f>+IFERROR(IFERROR(VLOOKUP(M1273,'[1]Category Mapping'!A:B,2,0),VLOOKUP(N1273,'[1]Category Mapping'!A:B,2,0)),"Other")</f>
        <v>Asset Allocation</v>
      </c>
      <c r="AA1273" s="7">
        <v>0</v>
      </c>
      <c r="AB1273" s="6"/>
    </row>
    <row r="1274" spans="1:28">
      <c r="A1274" t="s">
        <v>7661</v>
      </c>
      <c r="B1274">
        <v>1273</v>
      </c>
      <c r="C1274" t="s">
        <v>7662</v>
      </c>
      <c r="D1274" t="s">
        <v>7663</v>
      </c>
      <c r="E1274" s="5">
        <v>45041</v>
      </c>
      <c r="F1274">
        <v>1</v>
      </c>
      <c r="G1274" t="s">
        <v>7664</v>
      </c>
      <c r="H1274" t="s">
        <v>7665</v>
      </c>
      <c r="I1274">
        <v>0.35</v>
      </c>
      <c r="J1274">
        <v>0.48</v>
      </c>
      <c r="K1274" s="5">
        <v>44615</v>
      </c>
      <c r="L1274" t="s">
        <v>32</v>
      </c>
      <c r="M1274" t="s">
        <v>170</v>
      </c>
      <c r="N1274" t="s">
        <v>7653</v>
      </c>
      <c r="P1274" s="6" t="s">
        <v>7654</v>
      </c>
      <c r="Q1274" t="s">
        <v>7666</v>
      </c>
      <c r="R1274" s="6">
        <f ca="1">IFERROR(IF(AND(OR(P1274="Global X Investments Canada Inc",P1274="Fidelity Investments Canada ULC",P1274="3iQ Corp."), ISNUMBER(SEARCH("/U", A1274))), 0, VLOOKUP(A1274,'[1]aum (BBG)'!$A:$D,2,FALSE)),0)</f>
        <v>0</v>
      </c>
      <c r="S1274" s="6">
        <f ca="1">IFERROR(IF(AND(OR(P1274="Global X Investments Canada Inc",P1274="Fidelity Investments Canada ULC",P1274="3iQ Corp."), ISNUMBER(SEARCH("/U", A1274))), 0, VLOOKUP(A1274,'[1]fund_flow (BBG)'!$A:$D,2,FALSE)),0)</f>
        <v>0</v>
      </c>
      <c r="T1274" s="6">
        <f ca="1">IFERROR(IF(AND(OR(P1274="Global X Investments Canada Inc",P1274="Fidelity Investments Canada ULC",P1274="3iQ Corp."), ISNUMBER(SEARCH("/U", A1274))), 0, VLOOKUP(A1274,'[1]fund_flow (BBG)'!$A:$D,4,FALSE)),0)</f>
        <v>0</v>
      </c>
      <c r="U1274" s="6">
        <f ca="1">IFERROR(IF(AND(OR(P1274="Global X Investments Canada Inc",P1274="Fidelity Investments Canada ULC",P1274="3iQ Corp."), ISNUMBER(SEARCH("/U", A1274))), 0, VLOOKUP(A1274,'[1]fund_flow (BBG)'!$E:$F,2,FALSE)),0)</f>
        <v>0</v>
      </c>
      <c r="V1274" s="6">
        <f ca="1">IFERROR(IF(AND(OR(P1274="Global X Investments Canada Inc",P1274="Fidelity Investments Canada ULC",P1274="3iQ Corp."), ISNUMBER(SEARCH("/U", A1274))), 0, VLOOKUP(A1274,'[1]fund_flow (BBG)'!$G:$H,2,FALSE)),0)</f>
        <v>0</v>
      </c>
      <c r="W1274" s="6">
        <f ca="1">IFERROR(IF(AND(OR(P1274="Global X Investments Canada Inc",P1274="Fidelity Investments Canada ULC",P1274="3iQ Corp."), ISNUMBER(SEARCH("/U", A1274))), 0, VLOOKUP(A1274,'[1]fund_flow (BBG)'!$I:$J,2,FALSE)),0)</f>
        <v>0</v>
      </c>
      <c r="X1274" s="6">
        <f ca="1">IFERROR(VLOOKUP(A1274,'[1]num_trades (BBG)'!$A:$C,2,FALSE),0)</f>
        <v>0</v>
      </c>
      <c r="Y1274" s="6">
        <f ca="1">IFERROR(VLOOKUP(A1274,'[1]Turnover (BBG)'!$A:$C,2,FALSE),0)</f>
        <v>0</v>
      </c>
      <c r="Z1274" s="6" t="str">
        <f>+IFERROR(IFERROR(VLOOKUP(M1274,'[1]Category Mapping'!A:B,2,0),VLOOKUP(N1274,'[1]Category Mapping'!A:B,2,0)),"Other")</f>
        <v>Asset Allocation</v>
      </c>
      <c r="AA1274" s="7">
        <v>0</v>
      </c>
      <c r="AB1274" s="6"/>
    </row>
    <row r="1275" spans="1:28">
      <c r="A1275" t="s">
        <v>7667</v>
      </c>
      <c r="B1275">
        <v>1274</v>
      </c>
      <c r="C1275" t="s">
        <v>7668</v>
      </c>
      <c r="D1275" t="s">
        <v>7669</v>
      </c>
      <c r="E1275" s="5">
        <v>45041</v>
      </c>
      <c r="F1275">
        <v>1</v>
      </c>
      <c r="G1275" t="s">
        <v>7670</v>
      </c>
      <c r="H1275" t="s">
        <v>7671</v>
      </c>
      <c r="I1275">
        <v>0.35</v>
      </c>
      <c r="J1275">
        <v>0.47</v>
      </c>
      <c r="K1275" s="5">
        <v>44615</v>
      </c>
      <c r="L1275" t="s">
        <v>32</v>
      </c>
      <c r="M1275" t="s">
        <v>170</v>
      </c>
      <c r="N1275" t="s">
        <v>7653</v>
      </c>
      <c r="P1275" s="6" t="s">
        <v>7654</v>
      </c>
      <c r="Q1275" t="s">
        <v>7672</v>
      </c>
      <c r="R1275" s="6">
        <f ca="1">IFERROR(IF(AND(OR(P1275="Global X Investments Canada Inc",P1275="Fidelity Investments Canada ULC",P1275="3iQ Corp."), ISNUMBER(SEARCH("/U", A1275))), 0, VLOOKUP(A1275,'[1]aum (BBG)'!$A:$D,2,FALSE)),0)</f>
        <v>0</v>
      </c>
      <c r="S1275" s="6">
        <f ca="1">IFERROR(IF(AND(OR(P1275="Global X Investments Canada Inc",P1275="Fidelity Investments Canada ULC",P1275="3iQ Corp."), ISNUMBER(SEARCH("/U", A1275))), 0, VLOOKUP(A1275,'[1]fund_flow (BBG)'!$A:$D,2,FALSE)),0)</f>
        <v>0</v>
      </c>
      <c r="T1275" s="6">
        <f ca="1">IFERROR(IF(AND(OR(P1275="Global X Investments Canada Inc",P1275="Fidelity Investments Canada ULC",P1275="3iQ Corp."), ISNUMBER(SEARCH("/U", A1275))), 0, VLOOKUP(A1275,'[1]fund_flow (BBG)'!$A:$D,4,FALSE)),0)</f>
        <v>0</v>
      </c>
      <c r="U1275" s="6">
        <f ca="1">IFERROR(IF(AND(OR(P1275="Global X Investments Canada Inc",P1275="Fidelity Investments Canada ULC",P1275="3iQ Corp."), ISNUMBER(SEARCH("/U", A1275))), 0, VLOOKUP(A1275,'[1]fund_flow (BBG)'!$E:$F,2,FALSE)),0)</f>
        <v>0</v>
      </c>
      <c r="V1275" s="6">
        <f ca="1">IFERROR(IF(AND(OR(P1275="Global X Investments Canada Inc",P1275="Fidelity Investments Canada ULC",P1275="3iQ Corp."), ISNUMBER(SEARCH("/U", A1275))), 0, VLOOKUP(A1275,'[1]fund_flow (BBG)'!$G:$H,2,FALSE)),0)</f>
        <v>0</v>
      </c>
      <c r="W1275" s="6">
        <f ca="1">IFERROR(IF(AND(OR(P1275="Global X Investments Canada Inc",P1275="Fidelity Investments Canada ULC",P1275="3iQ Corp."), ISNUMBER(SEARCH("/U", A1275))), 0, VLOOKUP(A1275,'[1]fund_flow (BBG)'!$I:$J,2,FALSE)),0)</f>
        <v>0</v>
      </c>
      <c r="X1275" s="6">
        <f ca="1">IFERROR(VLOOKUP(A1275,'[1]num_trades (BBG)'!$A:$C,2,FALSE),0)</f>
        <v>0</v>
      </c>
      <c r="Y1275" s="6">
        <f ca="1">IFERROR(VLOOKUP(A1275,'[1]Turnover (BBG)'!$A:$C,2,FALSE),0)</f>
        <v>0</v>
      </c>
      <c r="Z1275" s="6" t="str">
        <f>+IFERROR(IFERROR(VLOOKUP(M1275,'[1]Category Mapping'!A:B,2,0),VLOOKUP(N1275,'[1]Category Mapping'!A:B,2,0)),"Other")</f>
        <v>Asset Allocation</v>
      </c>
      <c r="AA1275" s="7">
        <v>0</v>
      </c>
      <c r="AB1275" s="6"/>
    </row>
    <row r="1276" spans="1:28">
      <c r="A1276" t="s">
        <v>7673</v>
      </c>
      <c r="B1276">
        <v>1275</v>
      </c>
      <c r="C1276" t="s">
        <v>7674</v>
      </c>
      <c r="D1276" t="s">
        <v>7675</v>
      </c>
      <c r="E1276" s="5">
        <v>45041</v>
      </c>
      <c r="F1276">
        <v>1</v>
      </c>
      <c r="G1276" t="s">
        <v>7676</v>
      </c>
      <c r="H1276" t="s">
        <v>7677</v>
      </c>
      <c r="I1276">
        <v>0.35</v>
      </c>
      <c r="J1276">
        <v>0.48</v>
      </c>
      <c r="K1276" s="5">
        <v>44615</v>
      </c>
      <c r="L1276" t="s">
        <v>32</v>
      </c>
      <c r="M1276" t="s">
        <v>170</v>
      </c>
      <c r="N1276" t="s">
        <v>7653</v>
      </c>
      <c r="P1276" s="6" t="s">
        <v>7654</v>
      </c>
      <c r="Q1276" t="s">
        <v>7678</v>
      </c>
      <c r="R1276" s="6">
        <f ca="1">IFERROR(IF(AND(OR(P1276="Global X Investments Canada Inc",P1276="Fidelity Investments Canada ULC",P1276="3iQ Corp."), ISNUMBER(SEARCH("/U", A1276))), 0, VLOOKUP(A1276,'[1]aum (BBG)'!$A:$D,2,FALSE)),0)</f>
        <v>0</v>
      </c>
      <c r="S1276" s="6">
        <f ca="1">IFERROR(IF(AND(OR(P1276="Global X Investments Canada Inc",P1276="Fidelity Investments Canada ULC",P1276="3iQ Corp."), ISNUMBER(SEARCH("/U", A1276))), 0, VLOOKUP(A1276,'[1]fund_flow (BBG)'!$A:$D,2,FALSE)),0)</f>
        <v>0</v>
      </c>
      <c r="T1276" s="6">
        <f ca="1">IFERROR(IF(AND(OR(P1276="Global X Investments Canada Inc",P1276="Fidelity Investments Canada ULC",P1276="3iQ Corp."), ISNUMBER(SEARCH("/U", A1276))), 0, VLOOKUP(A1276,'[1]fund_flow (BBG)'!$A:$D,4,FALSE)),0)</f>
        <v>0</v>
      </c>
      <c r="U1276" s="6">
        <f ca="1">IFERROR(IF(AND(OR(P1276="Global X Investments Canada Inc",P1276="Fidelity Investments Canada ULC",P1276="3iQ Corp."), ISNUMBER(SEARCH("/U", A1276))), 0, VLOOKUP(A1276,'[1]fund_flow (BBG)'!$E:$F,2,FALSE)),0)</f>
        <v>0</v>
      </c>
      <c r="V1276" s="6">
        <f ca="1">IFERROR(IF(AND(OR(P1276="Global X Investments Canada Inc",P1276="Fidelity Investments Canada ULC",P1276="3iQ Corp."), ISNUMBER(SEARCH("/U", A1276))), 0, VLOOKUP(A1276,'[1]fund_flow (BBG)'!$G:$H,2,FALSE)),0)</f>
        <v>0</v>
      </c>
      <c r="W1276" s="6">
        <f ca="1">IFERROR(IF(AND(OR(P1276="Global X Investments Canada Inc",P1276="Fidelity Investments Canada ULC",P1276="3iQ Corp."), ISNUMBER(SEARCH("/U", A1276))), 0, VLOOKUP(A1276,'[1]fund_flow (BBG)'!$I:$J,2,FALSE)),0)</f>
        <v>0</v>
      </c>
      <c r="X1276" s="6">
        <f ca="1">IFERROR(VLOOKUP(A1276,'[1]num_trades (BBG)'!$A:$C,2,FALSE),0)</f>
        <v>0</v>
      </c>
      <c r="Y1276" s="6">
        <f ca="1">IFERROR(VLOOKUP(A1276,'[1]Turnover (BBG)'!$A:$C,2,FALSE),0)</f>
        <v>0</v>
      </c>
      <c r="Z1276" s="6" t="str">
        <f>+IFERROR(IFERROR(VLOOKUP(M1276,'[1]Category Mapping'!A:B,2,0),VLOOKUP(N1276,'[1]Category Mapping'!A:B,2,0)),"Other")</f>
        <v>Asset Allocation</v>
      </c>
      <c r="AA1276" s="7">
        <v>0</v>
      </c>
      <c r="AB1276" s="6"/>
    </row>
    <row r="1277" spans="1:28">
      <c r="A1277" t="s">
        <v>7679</v>
      </c>
      <c r="B1277">
        <v>1276</v>
      </c>
      <c r="C1277" t="s">
        <v>7680</v>
      </c>
      <c r="D1277" t="s">
        <v>7681</v>
      </c>
      <c r="E1277" s="5">
        <v>45041</v>
      </c>
      <c r="F1277">
        <v>1</v>
      </c>
      <c r="G1277" t="s">
        <v>7682</v>
      </c>
      <c r="H1277" t="s">
        <v>7683</v>
      </c>
      <c r="I1277">
        <v>0.35</v>
      </c>
      <c r="J1277">
        <v>0.48</v>
      </c>
      <c r="K1277" s="5">
        <v>44615</v>
      </c>
      <c r="L1277" t="s">
        <v>32</v>
      </c>
      <c r="M1277" t="s">
        <v>170</v>
      </c>
      <c r="N1277" t="s">
        <v>7653</v>
      </c>
      <c r="P1277" s="6" t="s">
        <v>7654</v>
      </c>
      <c r="Q1277" t="s">
        <v>7684</v>
      </c>
      <c r="R1277" s="6">
        <f ca="1">IFERROR(IF(AND(OR(P1277="Global X Investments Canada Inc",P1277="Fidelity Investments Canada ULC",P1277="3iQ Corp."), ISNUMBER(SEARCH("/U", A1277))), 0, VLOOKUP(A1277,'[1]aum (BBG)'!$A:$D,2,FALSE)),0)</f>
        <v>0</v>
      </c>
      <c r="S1277" s="6">
        <f ca="1">IFERROR(IF(AND(OR(P1277="Global X Investments Canada Inc",P1277="Fidelity Investments Canada ULC",P1277="3iQ Corp."), ISNUMBER(SEARCH("/U", A1277))), 0, VLOOKUP(A1277,'[1]fund_flow (BBG)'!$A:$D,2,FALSE)),0)</f>
        <v>0</v>
      </c>
      <c r="T1277" s="6">
        <f ca="1">IFERROR(IF(AND(OR(P1277="Global X Investments Canada Inc",P1277="Fidelity Investments Canada ULC",P1277="3iQ Corp."), ISNUMBER(SEARCH("/U", A1277))), 0, VLOOKUP(A1277,'[1]fund_flow (BBG)'!$A:$D,4,FALSE)),0)</f>
        <v>0</v>
      </c>
      <c r="U1277" s="6">
        <f ca="1">IFERROR(IF(AND(OR(P1277="Global X Investments Canada Inc",P1277="Fidelity Investments Canada ULC",P1277="3iQ Corp."), ISNUMBER(SEARCH("/U", A1277))), 0, VLOOKUP(A1277,'[1]fund_flow (BBG)'!$E:$F,2,FALSE)),0)</f>
        <v>0</v>
      </c>
      <c r="V1277" s="6">
        <f ca="1">IFERROR(IF(AND(OR(P1277="Global X Investments Canada Inc",P1277="Fidelity Investments Canada ULC",P1277="3iQ Corp."), ISNUMBER(SEARCH("/U", A1277))), 0, VLOOKUP(A1277,'[1]fund_flow (BBG)'!$G:$H,2,FALSE)),0)</f>
        <v>0</v>
      </c>
      <c r="W1277" s="6">
        <f ca="1">IFERROR(IF(AND(OR(P1277="Global X Investments Canada Inc",P1277="Fidelity Investments Canada ULC",P1277="3iQ Corp."), ISNUMBER(SEARCH("/U", A1277))), 0, VLOOKUP(A1277,'[1]fund_flow (BBG)'!$I:$J,2,FALSE)),0)</f>
        <v>0</v>
      </c>
      <c r="X1277" s="6">
        <f ca="1">IFERROR(VLOOKUP(A1277,'[1]num_trades (BBG)'!$A:$C,2,FALSE),0)</f>
        <v>0</v>
      </c>
      <c r="Y1277" s="6">
        <f ca="1">IFERROR(VLOOKUP(A1277,'[1]Turnover (BBG)'!$A:$C,2,FALSE),0)</f>
        <v>0</v>
      </c>
      <c r="Z1277" s="6" t="str">
        <f>+IFERROR(IFERROR(VLOOKUP(M1277,'[1]Category Mapping'!A:B,2,0),VLOOKUP(N1277,'[1]Category Mapping'!A:B,2,0)),"Other")</f>
        <v>Asset Allocation</v>
      </c>
      <c r="AA1277" s="7">
        <v>0</v>
      </c>
      <c r="AB1277" s="6"/>
    </row>
    <row r="1278" spans="1:28">
      <c r="A1278" t="s">
        <v>7685</v>
      </c>
      <c r="B1278">
        <v>1277</v>
      </c>
      <c r="C1278" t="s">
        <v>7686</v>
      </c>
      <c r="D1278" t="s">
        <v>7687</v>
      </c>
      <c r="E1278" s="5">
        <v>45041</v>
      </c>
      <c r="F1278">
        <v>1</v>
      </c>
      <c r="G1278" t="s">
        <v>7688</v>
      </c>
      <c r="H1278" t="s">
        <v>7689</v>
      </c>
      <c r="I1278">
        <v>0.35</v>
      </c>
      <c r="J1278">
        <v>0.48</v>
      </c>
      <c r="K1278" s="5">
        <v>44615</v>
      </c>
      <c r="L1278" t="s">
        <v>32</v>
      </c>
      <c r="M1278" t="s">
        <v>170</v>
      </c>
      <c r="N1278" t="s">
        <v>7653</v>
      </c>
      <c r="P1278" s="6" t="s">
        <v>7654</v>
      </c>
      <c r="Q1278" t="s">
        <v>7690</v>
      </c>
      <c r="R1278" s="6">
        <f ca="1">IFERROR(IF(AND(OR(P1278="Global X Investments Canada Inc",P1278="Fidelity Investments Canada ULC",P1278="3iQ Corp."), ISNUMBER(SEARCH("/U", A1278))), 0, VLOOKUP(A1278,'[1]aum (BBG)'!$A:$D,2,FALSE)),0)</f>
        <v>0</v>
      </c>
      <c r="S1278" s="6">
        <f ca="1">IFERROR(IF(AND(OR(P1278="Global X Investments Canada Inc",P1278="Fidelity Investments Canada ULC",P1278="3iQ Corp."), ISNUMBER(SEARCH("/U", A1278))), 0, VLOOKUP(A1278,'[1]fund_flow (BBG)'!$A:$D,2,FALSE)),0)</f>
        <v>0</v>
      </c>
      <c r="T1278" s="6">
        <f ca="1">IFERROR(IF(AND(OR(P1278="Global X Investments Canada Inc",P1278="Fidelity Investments Canada ULC",P1278="3iQ Corp."), ISNUMBER(SEARCH("/U", A1278))), 0, VLOOKUP(A1278,'[1]fund_flow (BBG)'!$A:$D,4,FALSE)),0)</f>
        <v>0</v>
      </c>
      <c r="U1278" s="6">
        <f ca="1">IFERROR(IF(AND(OR(P1278="Global X Investments Canada Inc",P1278="Fidelity Investments Canada ULC",P1278="3iQ Corp."), ISNUMBER(SEARCH("/U", A1278))), 0, VLOOKUP(A1278,'[1]fund_flow (BBG)'!$E:$F,2,FALSE)),0)</f>
        <v>0</v>
      </c>
      <c r="V1278" s="6">
        <f ca="1">IFERROR(IF(AND(OR(P1278="Global X Investments Canada Inc",P1278="Fidelity Investments Canada ULC",P1278="3iQ Corp."), ISNUMBER(SEARCH("/U", A1278))), 0, VLOOKUP(A1278,'[1]fund_flow (BBG)'!$G:$H,2,FALSE)),0)</f>
        <v>0</v>
      </c>
      <c r="W1278" s="6">
        <f ca="1">IFERROR(IF(AND(OR(P1278="Global X Investments Canada Inc",P1278="Fidelity Investments Canada ULC",P1278="3iQ Corp."), ISNUMBER(SEARCH("/U", A1278))), 0, VLOOKUP(A1278,'[1]fund_flow (BBG)'!$I:$J,2,FALSE)),0)</f>
        <v>0</v>
      </c>
      <c r="X1278" s="6">
        <f ca="1">IFERROR(VLOOKUP(A1278,'[1]num_trades (BBG)'!$A:$C,2,FALSE),0)</f>
        <v>0</v>
      </c>
      <c r="Y1278" s="6">
        <f ca="1">IFERROR(VLOOKUP(A1278,'[1]Turnover (BBG)'!$A:$C,2,FALSE),0)</f>
        <v>0</v>
      </c>
      <c r="Z1278" s="6" t="str">
        <f>+IFERROR(IFERROR(VLOOKUP(M1278,'[1]Category Mapping'!A:B,2,0),VLOOKUP(N1278,'[1]Category Mapping'!A:B,2,0)),"Other")</f>
        <v>Asset Allocation</v>
      </c>
      <c r="AA1278" s="7">
        <v>0</v>
      </c>
      <c r="AB1278" s="6"/>
    </row>
    <row r="1279" spans="1:28">
      <c r="A1279" t="s">
        <v>7691</v>
      </c>
      <c r="B1279">
        <v>1278</v>
      </c>
      <c r="C1279" t="s">
        <v>7692</v>
      </c>
      <c r="D1279" t="s">
        <v>7693</v>
      </c>
      <c r="E1279" s="5">
        <v>45041</v>
      </c>
      <c r="F1279">
        <v>1</v>
      </c>
      <c r="G1279" t="s">
        <v>7694</v>
      </c>
      <c r="H1279" t="s">
        <v>7695</v>
      </c>
      <c r="I1279">
        <v>0.35</v>
      </c>
      <c r="J1279">
        <v>0.48</v>
      </c>
      <c r="K1279" s="5">
        <v>44615</v>
      </c>
      <c r="L1279" t="s">
        <v>32</v>
      </c>
      <c r="M1279" t="s">
        <v>170</v>
      </c>
      <c r="N1279" t="s">
        <v>7653</v>
      </c>
      <c r="P1279" s="6" t="s">
        <v>7654</v>
      </c>
      <c r="Q1279" t="s">
        <v>7696</v>
      </c>
      <c r="R1279" s="6">
        <f ca="1">IFERROR(IF(AND(OR(P1279="Global X Investments Canada Inc",P1279="Fidelity Investments Canada ULC",P1279="3iQ Corp."), ISNUMBER(SEARCH("/U", A1279))), 0, VLOOKUP(A1279,'[1]aum (BBG)'!$A:$D,2,FALSE)),0)</f>
        <v>0</v>
      </c>
      <c r="S1279" s="6">
        <f ca="1">IFERROR(IF(AND(OR(P1279="Global X Investments Canada Inc",P1279="Fidelity Investments Canada ULC",P1279="3iQ Corp."), ISNUMBER(SEARCH("/U", A1279))), 0, VLOOKUP(A1279,'[1]fund_flow (BBG)'!$A:$D,2,FALSE)),0)</f>
        <v>0</v>
      </c>
      <c r="T1279" s="6">
        <f ca="1">IFERROR(IF(AND(OR(P1279="Global X Investments Canada Inc",P1279="Fidelity Investments Canada ULC",P1279="3iQ Corp."), ISNUMBER(SEARCH("/U", A1279))), 0, VLOOKUP(A1279,'[1]fund_flow (BBG)'!$A:$D,4,FALSE)),0)</f>
        <v>0</v>
      </c>
      <c r="U1279" s="6">
        <f ca="1">IFERROR(IF(AND(OR(P1279="Global X Investments Canada Inc",P1279="Fidelity Investments Canada ULC",P1279="3iQ Corp."), ISNUMBER(SEARCH("/U", A1279))), 0, VLOOKUP(A1279,'[1]fund_flow (BBG)'!$E:$F,2,FALSE)),0)</f>
        <v>0</v>
      </c>
      <c r="V1279" s="6">
        <f ca="1">IFERROR(IF(AND(OR(P1279="Global X Investments Canada Inc",P1279="Fidelity Investments Canada ULC",P1279="3iQ Corp."), ISNUMBER(SEARCH("/U", A1279))), 0, VLOOKUP(A1279,'[1]fund_flow (BBG)'!$G:$H,2,FALSE)),0)</f>
        <v>0</v>
      </c>
      <c r="W1279" s="6">
        <f ca="1">IFERROR(IF(AND(OR(P1279="Global X Investments Canada Inc",P1279="Fidelity Investments Canada ULC",P1279="3iQ Corp."), ISNUMBER(SEARCH("/U", A1279))), 0, VLOOKUP(A1279,'[1]fund_flow (BBG)'!$I:$J,2,FALSE)),0)</f>
        <v>0</v>
      </c>
      <c r="X1279" s="6">
        <f ca="1">IFERROR(VLOOKUP(A1279,'[1]num_trades (BBG)'!$A:$C,2,FALSE),0)</f>
        <v>0</v>
      </c>
      <c r="Y1279" s="6">
        <f ca="1">IFERROR(VLOOKUP(A1279,'[1]Turnover (BBG)'!$A:$C,2,FALSE),0)</f>
        <v>0</v>
      </c>
      <c r="Z1279" s="6" t="str">
        <f>+IFERROR(IFERROR(VLOOKUP(M1279,'[1]Category Mapping'!A:B,2,0),VLOOKUP(N1279,'[1]Category Mapping'!A:B,2,0)),"Other")</f>
        <v>Asset Allocation</v>
      </c>
      <c r="AA1279" s="7">
        <v>0</v>
      </c>
      <c r="AB1279" s="6"/>
    </row>
    <row r="1280" spans="1:28">
      <c r="A1280" t="s">
        <v>7697</v>
      </c>
      <c r="B1280">
        <v>1279</v>
      </c>
      <c r="C1280" t="s">
        <v>7698</v>
      </c>
      <c r="D1280" t="s">
        <v>7699</v>
      </c>
      <c r="E1280" s="5" t="s">
        <v>29</v>
      </c>
      <c r="F1280">
        <v>1</v>
      </c>
      <c r="G1280" t="s">
        <v>7700</v>
      </c>
      <c r="H1280" t="s">
        <v>7701</v>
      </c>
      <c r="I1280">
        <v>0.4</v>
      </c>
      <c r="J1280">
        <v>0.5</v>
      </c>
      <c r="K1280" s="5">
        <v>44616</v>
      </c>
      <c r="L1280" t="s">
        <v>32</v>
      </c>
      <c r="M1280" t="s">
        <v>142</v>
      </c>
      <c r="N1280" t="s">
        <v>4802</v>
      </c>
      <c r="P1280" s="6" t="s">
        <v>135</v>
      </c>
      <c r="Q1280" t="s">
        <v>7702</v>
      </c>
      <c r="R1280" s="6">
        <f ca="1">IFERROR(IF(AND(OR(P1280="Global X Investments Canada Inc",P1280="Fidelity Investments Canada ULC",P1280="3iQ Corp."), ISNUMBER(SEARCH("/U", A1280))), 0, VLOOKUP(A1280,'[1]aum (BBG)'!$A:$D,2,FALSE)),0)</f>
        <v>0</v>
      </c>
      <c r="S1280" s="6">
        <f ca="1">IFERROR(IF(AND(OR(P1280="Global X Investments Canada Inc",P1280="Fidelity Investments Canada ULC",P1280="3iQ Corp."), ISNUMBER(SEARCH("/U", A1280))), 0, VLOOKUP(A1280,'[1]fund_flow (BBG)'!$A:$D,2,FALSE)),0)</f>
        <v>0</v>
      </c>
      <c r="T1280" s="6">
        <f ca="1">IFERROR(IF(AND(OR(P1280="Global X Investments Canada Inc",P1280="Fidelity Investments Canada ULC",P1280="3iQ Corp."), ISNUMBER(SEARCH("/U", A1280))), 0, VLOOKUP(A1280,'[1]fund_flow (BBG)'!$A:$D,4,FALSE)),0)</f>
        <v>0</v>
      </c>
      <c r="U1280" s="6">
        <f ca="1">IFERROR(IF(AND(OR(P1280="Global X Investments Canada Inc",P1280="Fidelity Investments Canada ULC",P1280="3iQ Corp."), ISNUMBER(SEARCH("/U", A1280))), 0, VLOOKUP(A1280,'[1]fund_flow (BBG)'!$E:$F,2,FALSE)),0)</f>
        <v>0</v>
      </c>
      <c r="V1280" s="6">
        <f ca="1">IFERROR(IF(AND(OR(P1280="Global X Investments Canada Inc",P1280="Fidelity Investments Canada ULC",P1280="3iQ Corp."), ISNUMBER(SEARCH("/U", A1280))), 0, VLOOKUP(A1280,'[1]fund_flow (BBG)'!$G:$H,2,FALSE)),0)</f>
        <v>0</v>
      </c>
      <c r="W1280" s="6">
        <f ca="1">IFERROR(IF(AND(OR(P1280="Global X Investments Canada Inc",P1280="Fidelity Investments Canada ULC",P1280="3iQ Corp."), ISNUMBER(SEARCH("/U", A1280))), 0, VLOOKUP(A1280,'[1]fund_flow (BBG)'!$I:$J,2,FALSE)),0)</f>
        <v>0</v>
      </c>
      <c r="X1280" s="6">
        <f ca="1">IFERROR(VLOOKUP(A1280,'[1]num_trades (BBG)'!$A:$C,2,FALSE),0)</f>
        <v>0</v>
      </c>
      <c r="Y1280" s="6">
        <f ca="1">IFERROR(VLOOKUP(A1280,'[1]Turnover (BBG)'!$A:$C,2,FALSE),0)</f>
        <v>0</v>
      </c>
      <c r="Z1280" s="6" t="str">
        <f>+IFERROR(IFERROR(VLOOKUP(M1280,'[1]Category Mapping'!A:B,2,0),VLOOKUP(N1280,'[1]Category Mapping'!A:B,2,0)),"Other")</f>
        <v>Other</v>
      </c>
      <c r="AA1280" s="7">
        <v>6405280.3039550781</v>
      </c>
      <c r="AB1280" s="6"/>
    </row>
    <row r="1281" spans="1:28">
      <c r="A1281" t="s">
        <v>7703</v>
      </c>
      <c r="B1281">
        <v>1280</v>
      </c>
      <c r="C1281" t="s">
        <v>7704</v>
      </c>
      <c r="D1281" t="s">
        <v>7705</v>
      </c>
      <c r="E1281" s="5" t="s">
        <v>29</v>
      </c>
      <c r="F1281">
        <v>1</v>
      </c>
      <c r="G1281" t="s">
        <v>7706</v>
      </c>
      <c r="H1281" t="s">
        <v>7707</v>
      </c>
      <c r="I1281">
        <v>0.4</v>
      </c>
      <c r="J1281">
        <v>0.47</v>
      </c>
      <c r="K1281" s="5">
        <v>44616</v>
      </c>
      <c r="L1281" t="s">
        <v>32</v>
      </c>
      <c r="M1281" t="s">
        <v>142</v>
      </c>
      <c r="N1281" t="s">
        <v>2040</v>
      </c>
      <c r="P1281" s="6" t="s">
        <v>135</v>
      </c>
      <c r="Q1281" t="s">
        <v>7708</v>
      </c>
      <c r="R1281" s="6">
        <f ca="1">IFERROR(IF(AND(OR(P1281="Global X Investments Canada Inc",P1281="Fidelity Investments Canada ULC",P1281="3iQ Corp."), ISNUMBER(SEARCH("/U", A1281))), 0, VLOOKUP(A1281,'[1]aum (BBG)'!$A:$D,2,FALSE)),0)</f>
        <v>2990850.0671386719</v>
      </c>
      <c r="S1281" s="6">
        <f ca="1">IFERROR(IF(AND(OR(P1281="Global X Investments Canada Inc",P1281="Fidelity Investments Canada ULC",P1281="3iQ Corp."), ISNUMBER(SEARCH("/U", A1281))), 0, VLOOKUP(A1281,'[1]fund_flow (BBG)'!$A:$D,2,FALSE)),0)</f>
        <v>1485954.9999999998</v>
      </c>
      <c r="T1281" s="6">
        <f ca="1">IFERROR(IF(AND(OR(P1281="Global X Investments Canada Inc",P1281="Fidelity Investments Canada ULC",P1281="3iQ Corp."), ISNUMBER(SEARCH("/U", A1281))), 0, VLOOKUP(A1281,'[1]fund_flow (BBG)'!$A:$D,4,FALSE)),0)</f>
        <v>0</v>
      </c>
      <c r="U1281" s="6">
        <f ca="1">IFERROR(IF(AND(OR(P1281="Global X Investments Canada Inc",P1281="Fidelity Investments Canada ULC",P1281="3iQ Corp."), ISNUMBER(SEARCH("/U", A1281))), 0, VLOOKUP(A1281,'[1]fund_flow (BBG)'!$E:$F,2,FALSE)),0)</f>
        <v>0</v>
      </c>
      <c r="V1281" s="6">
        <f ca="1">IFERROR(IF(AND(OR(P1281="Global X Investments Canada Inc",P1281="Fidelity Investments Canada ULC",P1281="3iQ Corp."), ISNUMBER(SEARCH("/U", A1281))), 0, VLOOKUP(A1281,'[1]fund_flow (BBG)'!$G:$H,2,FALSE)),0)</f>
        <v>-1594419.9999999998</v>
      </c>
      <c r="W1281" s="6">
        <f ca="1">IFERROR(IF(AND(OR(P1281="Global X Investments Canada Inc",P1281="Fidelity Investments Canada ULC",P1281="3iQ Corp."), ISNUMBER(SEARCH("/U", A1281))), 0, VLOOKUP(A1281,'[1]fund_flow (BBG)'!$I:$J,2,FALSE)),0)</f>
        <v>-108465</v>
      </c>
      <c r="X1281" s="6">
        <f ca="1">IFERROR(VLOOKUP(A1281,'[1]num_trades (BBG)'!$A:$C,2,FALSE),0)</f>
        <v>160</v>
      </c>
      <c r="Y1281" s="6">
        <f ca="1">IFERROR(VLOOKUP(A1281,'[1]Turnover (BBG)'!$A:$C,2,FALSE),0)</f>
        <v>2334460.31</v>
      </c>
      <c r="Z1281" s="6" t="str">
        <f>+IFERROR(IFERROR(VLOOKUP(M1281,'[1]Category Mapping'!A:B,2,0),VLOOKUP(N1281,'[1]Category Mapping'!A:B,2,0)),"Other")</f>
        <v>Other</v>
      </c>
      <c r="AA1281" s="7">
        <v>6999750.1373291016</v>
      </c>
      <c r="AB1281" s="6"/>
    </row>
    <row r="1282" spans="1:28">
      <c r="A1282" t="s">
        <v>7709</v>
      </c>
      <c r="B1282">
        <v>1281</v>
      </c>
      <c r="C1282" t="s">
        <v>7710</v>
      </c>
      <c r="D1282" t="s">
        <v>7711</v>
      </c>
      <c r="E1282" s="5" t="s">
        <v>29</v>
      </c>
      <c r="F1282">
        <v>1</v>
      </c>
      <c r="G1282" t="s">
        <v>7712</v>
      </c>
      <c r="H1282" t="s">
        <v>7713</v>
      </c>
      <c r="I1282">
        <v>1.5</v>
      </c>
      <c r="J1282">
        <v>1.78</v>
      </c>
      <c r="K1282" s="5">
        <v>44617</v>
      </c>
      <c r="L1282" t="s">
        <v>32</v>
      </c>
      <c r="M1282" t="s">
        <v>71</v>
      </c>
      <c r="N1282" t="s">
        <v>72</v>
      </c>
      <c r="P1282" s="6" t="s">
        <v>6022</v>
      </c>
      <c r="Q1282" t="s">
        <v>7714</v>
      </c>
      <c r="R1282" s="6">
        <f ca="1">IFERROR(IF(AND(OR(P1282="Global X Investments Canada Inc",P1282="Fidelity Investments Canada ULC",P1282="3iQ Corp."), ISNUMBER(SEARCH("/U", A1282))), 0, VLOOKUP(A1282,'[1]aum (BBG)'!$A:$D,2,FALSE)),0)</f>
        <v>290398309.30422604</v>
      </c>
      <c r="S1282" s="6">
        <f ca="1">IFERROR(IF(AND(OR(P1282="Global X Investments Canada Inc",P1282="Fidelity Investments Canada ULC",P1282="3iQ Corp."), ISNUMBER(SEARCH("/U", A1282))), 0, VLOOKUP(A1282,'[1]fund_flow (BBG)'!$A:$D,2,FALSE)),0)</f>
        <v>1250534.7146000299</v>
      </c>
      <c r="T1282" s="6">
        <f ca="1">IFERROR(IF(AND(OR(P1282="Global X Investments Canada Inc",P1282="Fidelity Investments Canada ULC",P1282="3iQ Corp."), ISNUMBER(SEARCH("/U", A1282))), 0, VLOOKUP(A1282,'[1]fund_flow (BBG)'!$A:$D,4,FALSE)),0)</f>
        <v>10779331.881399997</v>
      </c>
      <c r="U1282" s="6">
        <f ca="1">IFERROR(IF(AND(OR(P1282="Global X Investments Canada Inc",P1282="Fidelity Investments Canada ULC",P1282="3iQ Corp."), ISNUMBER(SEARCH("/U", A1282))), 0, VLOOKUP(A1282,'[1]fund_flow (BBG)'!$E:$F,2,FALSE)),0)</f>
        <v>-8555979.38239998</v>
      </c>
      <c r="V1282" s="6">
        <f ca="1">IFERROR(IF(AND(OR(P1282="Global X Investments Canada Inc",P1282="Fidelity Investments Canada ULC",P1282="3iQ Corp."), ISNUMBER(SEARCH("/U", A1282))), 0, VLOOKUP(A1282,'[1]fund_flow (BBG)'!$G:$H,2,FALSE)),0)</f>
        <v>4576436.3383999532</v>
      </c>
      <c r="W1282" s="6">
        <f ca="1">IFERROR(IF(AND(OR(P1282="Global X Investments Canada Inc",P1282="Fidelity Investments Canada ULC",P1282="3iQ Corp."), ISNUMBER(SEARCH("/U", A1282))), 0, VLOOKUP(A1282,'[1]fund_flow (BBG)'!$I:$J,2,FALSE)),0)</f>
        <v>9886579.6510000117</v>
      </c>
      <c r="X1282" s="6">
        <f ca="1">IFERROR(VLOOKUP(A1282,'[1]num_trades (BBG)'!$A:$C,2,FALSE),0)</f>
        <v>39</v>
      </c>
      <c r="Y1282" s="6">
        <f ca="1">IFERROR(VLOOKUP(A1282,'[1]Turnover (BBG)'!$A:$C,2,FALSE),0)</f>
        <v>465293.95</v>
      </c>
      <c r="Z1282" s="6" t="str">
        <f>+IFERROR(IFERROR(VLOOKUP(M1282,'[1]Category Mapping'!A:B,2,0),VLOOKUP(N1282,'[1]Category Mapping'!A:B,2,0)),"Other")</f>
        <v>Canada Sector Equity</v>
      </c>
      <c r="AA1282" s="7">
        <v>311534257.54805499</v>
      </c>
      <c r="AB1282" s="6"/>
    </row>
    <row r="1283" spans="1:28">
      <c r="A1283" t="s">
        <v>7715</v>
      </c>
      <c r="B1283">
        <v>1282</v>
      </c>
      <c r="C1283" t="s">
        <v>7716</v>
      </c>
      <c r="D1283" t="s">
        <v>7717</v>
      </c>
      <c r="E1283" s="5" t="s">
        <v>29</v>
      </c>
      <c r="F1283">
        <v>1</v>
      </c>
      <c r="G1283" t="s">
        <v>7718</v>
      </c>
      <c r="H1283" t="s">
        <v>7719</v>
      </c>
      <c r="I1283">
        <v>0.65</v>
      </c>
      <c r="J1283">
        <v>2.0299999999999998</v>
      </c>
      <c r="K1283" s="5">
        <v>44620</v>
      </c>
      <c r="L1283" t="s">
        <v>32</v>
      </c>
      <c r="M1283" t="s">
        <v>5929</v>
      </c>
      <c r="N1283" t="s">
        <v>87</v>
      </c>
      <c r="P1283" s="6" t="s">
        <v>7720</v>
      </c>
      <c r="Q1283" t="s">
        <v>7721</v>
      </c>
      <c r="R1283" s="6">
        <f ca="1">IFERROR(IF(AND(OR(P1283="Global X Investments Canada Inc",P1283="Fidelity Investments Canada ULC",P1283="3iQ Corp."), ISNUMBER(SEARCH("/U", A1283))), 0, VLOOKUP(A1283,'[1]aum (BBG)'!$A:$D,2,FALSE)),0)</f>
        <v>136574563.98010254</v>
      </c>
      <c r="S1283" s="6">
        <f ca="1">IFERROR(IF(AND(OR(P1283="Global X Investments Canada Inc",P1283="Fidelity Investments Canada ULC",P1283="3iQ Corp."), ISNUMBER(SEARCH("/U", A1283))), 0, VLOOKUP(A1283,'[1]fund_flow (BBG)'!$A:$D,2,FALSE)),0)</f>
        <v>3036592.6499999994</v>
      </c>
      <c r="T1283" s="6">
        <f ca="1">IFERROR(IF(AND(OR(P1283="Global X Investments Canada Inc",P1283="Fidelity Investments Canada ULC",P1283="3iQ Corp."), ISNUMBER(SEARCH("/U", A1283))), 0, VLOOKUP(A1283,'[1]fund_flow (BBG)'!$A:$D,4,FALSE)),0)</f>
        <v>0</v>
      </c>
      <c r="U1283" s="6">
        <f ca="1">IFERROR(IF(AND(OR(P1283="Global X Investments Canada Inc",P1283="Fidelity Investments Canada ULC",P1283="3iQ Corp."), ISNUMBER(SEARCH("/U", A1283))), 0, VLOOKUP(A1283,'[1]fund_flow (BBG)'!$E:$F,2,FALSE)),0)</f>
        <v>604683.3999999871</v>
      </c>
      <c r="V1283" s="6">
        <f ca="1">IFERROR(IF(AND(OR(P1283="Global X Investments Canada Inc",P1283="Fidelity Investments Canada ULC",P1283="3iQ Corp."), ISNUMBER(SEARCH("/U", A1283))), 0, VLOOKUP(A1283,'[1]fund_flow (BBG)'!$G:$H,2,FALSE)),0)</f>
        <v>0</v>
      </c>
      <c r="W1283" s="6">
        <f ca="1">IFERROR(IF(AND(OR(P1283="Global X Investments Canada Inc",P1283="Fidelity Investments Canada ULC",P1283="3iQ Corp."), ISNUMBER(SEARCH("/U", A1283))), 0, VLOOKUP(A1283,'[1]fund_flow (BBG)'!$I:$J,2,FALSE)),0)</f>
        <v>4243056.349999995</v>
      </c>
      <c r="X1283" s="6">
        <f ca="1">IFERROR(VLOOKUP(A1283,'[1]num_trades (BBG)'!$A:$C,2,FALSE),0)</f>
        <v>1168</v>
      </c>
      <c r="Y1283" s="6">
        <f ca="1">IFERROR(VLOOKUP(A1283,'[1]Turnover (BBG)'!$A:$C,2,FALSE),0)</f>
        <v>3784916.0299999993</v>
      </c>
      <c r="Z1283" s="6" t="str">
        <f>+IFERROR(IFERROR(VLOOKUP(M1283,'[1]Category Mapping'!A:B,2,0),VLOOKUP(N1283,'[1]Category Mapping'!A:B,2,0)),"Other")</f>
        <v>Lightly Leveraged</v>
      </c>
      <c r="AA1283" s="7">
        <v>122656920.71914673</v>
      </c>
      <c r="AB1283" s="6"/>
    </row>
    <row r="1284" spans="1:28">
      <c r="A1284" t="s">
        <v>7722</v>
      </c>
      <c r="B1284">
        <v>1283</v>
      </c>
      <c r="C1284" t="s">
        <v>7723</v>
      </c>
      <c r="D1284" t="s">
        <v>7724</v>
      </c>
      <c r="E1284" s="5">
        <v>45015</v>
      </c>
      <c r="F1284">
        <v>1</v>
      </c>
      <c r="G1284" t="s">
        <v>7725</v>
      </c>
      <c r="H1284" s="8">
        <v>3.0053000000000002E+205</v>
      </c>
      <c r="I1284">
        <v>0.5</v>
      </c>
      <c r="J1284">
        <v>0.56999999999999995</v>
      </c>
      <c r="K1284" s="5">
        <v>44621</v>
      </c>
      <c r="L1284" t="s">
        <v>32</v>
      </c>
      <c r="M1284" t="s">
        <v>5929</v>
      </c>
      <c r="N1284" t="s">
        <v>79</v>
      </c>
      <c r="P1284" s="6" t="s">
        <v>3343</v>
      </c>
      <c r="Q1284" t="s">
        <v>7726</v>
      </c>
      <c r="R1284" s="6">
        <f ca="1">IFERROR(IF(AND(OR(P1284="Global X Investments Canada Inc",P1284="Fidelity Investments Canada ULC",P1284="3iQ Corp."), ISNUMBER(SEARCH("/U", A1284))), 0, VLOOKUP(A1284,'[1]aum (BBG)'!$A:$D,2,FALSE)),0)</f>
        <v>0</v>
      </c>
      <c r="S1284" s="6">
        <f ca="1">IFERROR(IF(AND(OR(P1284="Global X Investments Canada Inc",P1284="Fidelity Investments Canada ULC",P1284="3iQ Corp."), ISNUMBER(SEARCH("/U", A1284))), 0, VLOOKUP(A1284,'[1]fund_flow (BBG)'!$A:$D,2,FALSE)),0)</f>
        <v>0</v>
      </c>
      <c r="T1284" s="6">
        <f ca="1">IFERROR(IF(AND(OR(P1284="Global X Investments Canada Inc",P1284="Fidelity Investments Canada ULC",P1284="3iQ Corp."), ISNUMBER(SEARCH("/U", A1284))), 0, VLOOKUP(A1284,'[1]fund_flow (BBG)'!$A:$D,4,FALSE)),0)</f>
        <v>0</v>
      </c>
      <c r="U1284" s="6">
        <f ca="1">IFERROR(IF(AND(OR(P1284="Global X Investments Canada Inc",P1284="Fidelity Investments Canada ULC",P1284="3iQ Corp."), ISNUMBER(SEARCH("/U", A1284))), 0, VLOOKUP(A1284,'[1]fund_flow (BBG)'!$E:$F,2,FALSE)),0)</f>
        <v>0</v>
      </c>
      <c r="V1284" s="6">
        <f ca="1">IFERROR(IF(AND(OR(P1284="Global X Investments Canada Inc",P1284="Fidelity Investments Canada ULC",P1284="3iQ Corp."), ISNUMBER(SEARCH("/U", A1284))), 0, VLOOKUP(A1284,'[1]fund_flow (BBG)'!$G:$H,2,FALSE)),0)</f>
        <v>0</v>
      </c>
      <c r="W1284" s="6">
        <f ca="1">IFERROR(IF(AND(OR(P1284="Global X Investments Canada Inc",P1284="Fidelity Investments Canada ULC",P1284="3iQ Corp."), ISNUMBER(SEARCH("/U", A1284))), 0, VLOOKUP(A1284,'[1]fund_flow (BBG)'!$I:$J,2,FALSE)),0)</f>
        <v>0</v>
      </c>
      <c r="X1284" s="6">
        <f ca="1">IFERROR(VLOOKUP(A1284,'[1]num_trades (BBG)'!$A:$C,2,FALSE),0)</f>
        <v>0</v>
      </c>
      <c r="Y1284" s="6">
        <f ca="1">IFERROR(VLOOKUP(A1284,'[1]Turnover (BBG)'!$A:$C,2,FALSE),0)</f>
        <v>0</v>
      </c>
      <c r="Z1284" s="6" t="str">
        <f>+IFERROR(IFERROR(VLOOKUP(M1284,'[1]Category Mapping'!A:B,2,0),VLOOKUP(N1284,'[1]Category Mapping'!A:B,2,0)),"Other")</f>
        <v>Lightly Leveraged</v>
      </c>
      <c r="AA1284" s="7">
        <v>0</v>
      </c>
      <c r="AB1284" s="6"/>
    </row>
    <row r="1285" spans="1:28">
      <c r="A1285" t="s">
        <v>7727</v>
      </c>
      <c r="B1285">
        <v>1284</v>
      </c>
      <c r="C1285" t="s">
        <v>7728</v>
      </c>
      <c r="D1285" t="s">
        <v>7729</v>
      </c>
      <c r="E1285" s="5">
        <v>45015</v>
      </c>
      <c r="F1285">
        <v>1</v>
      </c>
      <c r="G1285" t="s">
        <v>7730</v>
      </c>
      <c r="H1285" s="8">
        <v>3.0053000000000001E+106</v>
      </c>
      <c r="I1285">
        <v>0.5</v>
      </c>
      <c r="J1285">
        <v>0.56999999999999995</v>
      </c>
      <c r="K1285" s="5">
        <v>44621</v>
      </c>
      <c r="L1285" t="s">
        <v>32</v>
      </c>
      <c r="M1285" t="s">
        <v>5929</v>
      </c>
      <c r="N1285" t="s">
        <v>79</v>
      </c>
      <c r="P1285" s="6" t="s">
        <v>3343</v>
      </c>
      <c r="Q1285" t="s">
        <v>7731</v>
      </c>
      <c r="R1285" s="6">
        <f ca="1">IFERROR(IF(AND(OR(P1285="Global X Investments Canada Inc",P1285="Fidelity Investments Canada ULC",P1285="3iQ Corp."), ISNUMBER(SEARCH("/U", A1285))), 0, VLOOKUP(A1285,'[1]aum (BBG)'!$A:$D,2,FALSE)),0)</f>
        <v>0</v>
      </c>
      <c r="S1285" s="6">
        <f ca="1">IFERROR(IF(AND(OR(P1285="Global X Investments Canada Inc",P1285="Fidelity Investments Canada ULC",P1285="3iQ Corp."), ISNUMBER(SEARCH("/U", A1285))), 0, VLOOKUP(A1285,'[1]fund_flow (BBG)'!$A:$D,2,FALSE)),0)</f>
        <v>0</v>
      </c>
      <c r="T1285" s="6">
        <f ca="1">IFERROR(IF(AND(OR(P1285="Global X Investments Canada Inc",P1285="Fidelity Investments Canada ULC",P1285="3iQ Corp."), ISNUMBER(SEARCH("/U", A1285))), 0, VLOOKUP(A1285,'[1]fund_flow (BBG)'!$A:$D,4,FALSE)),0)</f>
        <v>0</v>
      </c>
      <c r="U1285" s="6">
        <f ca="1">IFERROR(IF(AND(OR(P1285="Global X Investments Canada Inc",P1285="Fidelity Investments Canada ULC",P1285="3iQ Corp."), ISNUMBER(SEARCH("/U", A1285))), 0, VLOOKUP(A1285,'[1]fund_flow (BBG)'!$E:$F,2,FALSE)),0)</f>
        <v>0</v>
      </c>
      <c r="V1285" s="6">
        <f ca="1">IFERROR(IF(AND(OR(P1285="Global X Investments Canada Inc",P1285="Fidelity Investments Canada ULC",P1285="3iQ Corp."), ISNUMBER(SEARCH("/U", A1285))), 0, VLOOKUP(A1285,'[1]fund_flow (BBG)'!$G:$H,2,FALSE)),0)</f>
        <v>0</v>
      </c>
      <c r="W1285" s="6">
        <f ca="1">IFERROR(IF(AND(OR(P1285="Global X Investments Canada Inc",P1285="Fidelity Investments Canada ULC",P1285="3iQ Corp."), ISNUMBER(SEARCH("/U", A1285))), 0, VLOOKUP(A1285,'[1]fund_flow (BBG)'!$I:$J,2,FALSE)),0)</f>
        <v>0</v>
      </c>
      <c r="X1285" s="6">
        <f ca="1">IFERROR(VLOOKUP(A1285,'[1]num_trades (BBG)'!$A:$C,2,FALSE),0)</f>
        <v>0</v>
      </c>
      <c r="Y1285" s="6">
        <f ca="1">IFERROR(VLOOKUP(A1285,'[1]Turnover (BBG)'!$A:$C,2,FALSE),0)</f>
        <v>0</v>
      </c>
      <c r="Z1285" s="6" t="str">
        <f>+IFERROR(IFERROR(VLOOKUP(M1285,'[1]Category Mapping'!A:B,2,0),VLOOKUP(N1285,'[1]Category Mapping'!A:B,2,0)),"Other")</f>
        <v>Lightly Leveraged</v>
      </c>
      <c r="AA1285" s="7">
        <v>0</v>
      </c>
      <c r="AB1285" s="6"/>
    </row>
    <row r="1286" spans="1:28">
      <c r="A1286" t="s">
        <v>7732</v>
      </c>
      <c r="B1286">
        <v>1285</v>
      </c>
      <c r="C1286" t="s">
        <v>7733</v>
      </c>
      <c r="D1286" t="s">
        <v>7734</v>
      </c>
      <c r="E1286" s="5">
        <v>45015</v>
      </c>
      <c r="F1286">
        <v>1</v>
      </c>
      <c r="G1286" t="s">
        <v>7735</v>
      </c>
      <c r="H1286" s="8">
        <v>3.0053E+304</v>
      </c>
      <c r="I1286">
        <v>0.5</v>
      </c>
      <c r="J1286">
        <v>0.56999999999999995</v>
      </c>
      <c r="K1286" s="5">
        <v>44621</v>
      </c>
      <c r="L1286" t="s">
        <v>32</v>
      </c>
      <c r="M1286" t="s">
        <v>5929</v>
      </c>
      <c r="N1286" t="s">
        <v>79</v>
      </c>
      <c r="P1286" s="6" t="s">
        <v>3343</v>
      </c>
      <c r="Q1286" t="s">
        <v>7736</v>
      </c>
      <c r="R1286" s="6">
        <f ca="1">IFERROR(IF(AND(OR(P1286="Global X Investments Canada Inc",P1286="Fidelity Investments Canada ULC",P1286="3iQ Corp."), ISNUMBER(SEARCH("/U", A1286))), 0, VLOOKUP(A1286,'[1]aum (BBG)'!$A:$D,2,FALSE)),0)</f>
        <v>0</v>
      </c>
      <c r="S1286" s="6">
        <f ca="1">IFERROR(IF(AND(OR(P1286="Global X Investments Canada Inc",P1286="Fidelity Investments Canada ULC",P1286="3iQ Corp."), ISNUMBER(SEARCH("/U", A1286))), 0, VLOOKUP(A1286,'[1]fund_flow (BBG)'!$A:$D,2,FALSE)),0)</f>
        <v>0</v>
      </c>
      <c r="T1286" s="6">
        <f ca="1">IFERROR(IF(AND(OR(P1286="Global X Investments Canada Inc",P1286="Fidelity Investments Canada ULC",P1286="3iQ Corp."), ISNUMBER(SEARCH("/U", A1286))), 0, VLOOKUP(A1286,'[1]fund_flow (BBG)'!$A:$D,4,FALSE)),0)</f>
        <v>0</v>
      </c>
      <c r="U1286" s="6">
        <f ca="1">IFERROR(IF(AND(OR(P1286="Global X Investments Canada Inc",P1286="Fidelity Investments Canada ULC",P1286="3iQ Corp."), ISNUMBER(SEARCH("/U", A1286))), 0, VLOOKUP(A1286,'[1]fund_flow (BBG)'!$E:$F,2,FALSE)),0)</f>
        <v>0</v>
      </c>
      <c r="V1286" s="6">
        <f ca="1">IFERROR(IF(AND(OR(P1286="Global X Investments Canada Inc",P1286="Fidelity Investments Canada ULC",P1286="3iQ Corp."), ISNUMBER(SEARCH("/U", A1286))), 0, VLOOKUP(A1286,'[1]fund_flow (BBG)'!$G:$H,2,FALSE)),0)</f>
        <v>0</v>
      </c>
      <c r="W1286" s="6">
        <f ca="1">IFERROR(IF(AND(OR(P1286="Global X Investments Canada Inc",P1286="Fidelity Investments Canada ULC",P1286="3iQ Corp."), ISNUMBER(SEARCH("/U", A1286))), 0, VLOOKUP(A1286,'[1]fund_flow (BBG)'!$I:$J,2,FALSE)),0)</f>
        <v>0</v>
      </c>
      <c r="X1286" s="6">
        <f ca="1">IFERROR(VLOOKUP(A1286,'[1]num_trades (BBG)'!$A:$C,2,FALSE),0)</f>
        <v>0</v>
      </c>
      <c r="Y1286" s="6">
        <f ca="1">IFERROR(VLOOKUP(A1286,'[1]Turnover (BBG)'!$A:$C,2,FALSE),0)</f>
        <v>0</v>
      </c>
      <c r="Z1286" s="6" t="str">
        <f>+IFERROR(IFERROR(VLOOKUP(M1286,'[1]Category Mapping'!A:B,2,0),VLOOKUP(N1286,'[1]Category Mapping'!A:B,2,0)),"Other")</f>
        <v>Lightly Leveraged</v>
      </c>
      <c r="AA1286" s="7">
        <v>0</v>
      </c>
      <c r="AB1286" s="6"/>
    </row>
    <row r="1287" spans="1:28">
      <c r="A1287" t="s">
        <v>7737</v>
      </c>
      <c r="B1287">
        <v>1286</v>
      </c>
      <c r="C1287" t="s">
        <v>7738</v>
      </c>
      <c r="D1287" t="s">
        <v>7739</v>
      </c>
      <c r="E1287" s="5" t="s">
        <v>29</v>
      </c>
      <c r="F1287">
        <v>1</v>
      </c>
      <c r="G1287" t="s">
        <v>7740</v>
      </c>
      <c r="H1287" t="s">
        <v>7741</v>
      </c>
      <c r="I1287">
        <v>0.65</v>
      </c>
      <c r="J1287">
        <v>0.73</v>
      </c>
      <c r="K1287" s="5">
        <v>44623</v>
      </c>
      <c r="L1287" t="s">
        <v>32</v>
      </c>
      <c r="M1287" t="s">
        <v>820</v>
      </c>
      <c r="N1287" t="s">
        <v>72</v>
      </c>
      <c r="P1287" s="6" t="s">
        <v>135</v>
      </c>
      <c r="Q1287" t="s">
        <v>7742</v>
      </c>
      <c r="R1287" s="6">
        <f ca="1">IFERROR(IF(AND(OR(P1287="Global X Investments Canada Inc",P1287="Fidelity Investments Canada ULC",P1287="3iQ Corp."), ISNUMBER(SEARCH("/U", A1287))), 0, VLOOKUP(A1287,'[1]aum (BBG)'!$A:$D,2,FALSE)),0)</f>
        <v>6189712.4401107701</v>
      </c>
      <c r="S1287" s="6">
        <f ca="1">IFERROR(IF(AND(OR(P1287="Global X Investments Canada Inc",P1287="Fidelity Investments Canada ULC",P1287="3iQ Corp."), ISNUMBER(SEARCH("/U", A1287))), 0, VLOOKUP(A1287,'[1]fund_flow (BBG)'!$A:$D,2,FALSE)),0)</f>
        <v>0</v>
      </c>
      <c r="T1287" s="6">
        <f ca="1">IFERROR(IF(AND(OR(P1287="Global X Investments Canada Inc",P1287="Fidelity Investments Canada ULC",P1287="3iQ Corp."), ISNUMBER(SEARCH("/U", A1287))), 0, VLOOKUP(A1287,'[1]fund_flow (BBG)'!$A:$D,4,FALSE)),0)</f>
        <v>0</v>
      </c>
      <c r="U1287" s="6">
        <f ca="1">IFERROR(IF(AND(OR(P1287="Global X Investments Canada Inc",P1287="Fidelity Investments Canada ULC",P1287="3iQ Corp."), ISNUMBER(SEARCH("/U", A1287))), 0, VLOOKUP(A1287,'[1]fund_flow (BBG)'!$E:$F,2,FALSE)),0)</f>
        <v>0</v>
      </c>
      <c r="V1287" s="6">
        <f ca="1">IFERROR(IF(AND(OR(P1287="Global X Investments Canada Inc",P1287="Fidelity Investments Canada ULC",P1287="3iQ Corp."), ISNUMBER(SEARCH("/U", A1287))), 0, VLOOKUP(A1287,'[1]fund_flow (BBG)'!$G:$H,2,FALSE)),0)</f>
        <v>0</v>
      </c>
      <c r="W1287" s="6">
        <f ca="1">IFERROR(IF(AND(OR(P1287="Global X Investments Canada Inc",P1287="Fidelity Investments Canada ULC",P1287="3iQ Corp."), ISNUMBER(SEARCH("/U", A1287))), 0, VLOOKUP(A1287,'[1]fund_flow (BBG)'!$I:$J,2,FALSE)),0)</f>
        <v>0</v>
      </c>
      <c r="X1287" s="6">
        <f ca="1">IFERROR(VLOOKUP(A1287,'[1]num_trades (BBG)'!$A:$C,2,FALSE),0)</f>
        <v>9</v>
      </c>
      <c r="Y1287" s="6">
        <f ca="1">IFERROR(VLOOKUP(A1287,'[1]Turnover (BBG)'!$A:$C,2,FALSE),0)</f>
        <v>207926.5</v>
      </c>
      <c r="Z1287" s="6" t="str">
        <f>+IFERROR(IFERROR(VLOOKUP(M1287,'[1]Category Mapping'!A:B,2,0),VLOOKUP(N1287,'[1]Category Mapping'!A:B,2,0)),"Other")</f>
        <v>Covered Call</v>
      </c>
      <c r="AA1287" s="7">
        <v>7086499.6306139007</v>
      </c>
      <c r="AB1287" s="6"/>
    </row>
    <row r="1288" spans="1:28">
      <c r="A1288" t="s">
        <v>7743</v>
      </c>
      <c r="B1288">
        <v>1287</v>
      </c>
      <c r="C1288" t="s">
        <v>7744</v>
      </c>
      <c r="D1288" t="s">
        <v>7745</v>
      </c>
      <c r="E1288" s="5" t="s">
        <v>29</v>
      </c>
      <c r="F1288">
        <v>1</v>
      </c>
      <c r="G1288" t="s">
        <v>7746</v>
      </c>
      <c r="H1288" t="s">
        <v>7747</v>
      </c>
      <c r="I1288">
        <v>0.65</v>
      </c>
      <c r="J1288">
        <v>0.73</v>
      </c>
      <c r="K1288" s="5">
        <v>44623</v>
      </c>
      <c r="L1288" t="s">
        <v>32</v>
      </c>
      <c r="M1288" t="s">
        <v>820</v>
      </c>
      <c r="N1288" t="s">
        <v>781</v>
      </c>
      <c r="P1288" s="6" t="s">
        <v>135</v>
      </c>
      <c r="Q1288" t="s">
        <v>7748</v>
      </c>
      <c r="R1288" s="6">
        <f ca="1">IFERROR(IF(AND(OR(P1288="Global X Investments Canada Inc",P1288="Fidelity Investments Canada ULC",P1288="3iQ Corp."), ISNUMBER(SEARCH("/U", A1288))), 0, VLOOKUP(A1288,'[1]aum (BBG)'!$A:$D,2,FALSE)),0)</f>
        <v>3282891.6381133408</v>
      </c>
      <c r="S1288" s="6">
        <f ca="1">IFERROR(IF(AND(OR(P1288="Global X Investments Canada Inc",P1288="Fidelity Investments Canada ULC",P1288="3iQ Corp."), ISNUMBER(SEARCH("/U", A1288))), 0, VLOOKUP(A1288,'[1]fund_flow (BBG)'!$A:$D,2,FALSE)),0)</f>
        <v>-661136.03499999992</v>
      </c>
      <c r="T1288" s="6">
        <f ca="1">IFERROR(IF(AND(OR(P1288="Global X Investments Canada Inc",P1288="Fidelity Investments Canada ULC",P1288="3iQ Corp."), ISNUMBER(SEARCH("/U", A1288))), 0, VLOOKUP(A1288,'[1]fund_flow (BBG)'!$A:$D,4,FALSE)),0)</f>
        <v>647839.51099999971</v>
      </c>
      <c r="U1288" s="6">
        <f ca="1">IFERROR(IF(AND(OR(P1288="Global X Investments Canada Inc",P1288="Fidelity Investments Canada ULC",P1288="3iQ Corp."), ISNUMBER(SEARCH("/U", A1288))), 0, VLOOKUP(A1288,'[1]fund_flow (BBG)'!$E:$F,2,FALSE)),0)</f>
        <v>-670738.02599999984</v>
      </c>
      <c r="V1288" s="6">
        <f ca="1">IFERROR(IF(AND(OR(P1288="Global X Investments Canada Inc",P1288="Fidelity Investments Canada ULC",P1288="3iQ Corp."), ISNUMBER(SEARCH("/U", A1288))), 0, VLOOKUP(A1288,'[1]fund_flow (BBG)'!$G:$H,2,FALSE)),0)</f>
        <v>0</v>
      </c>
      <c r="W1288" s="6">
        <f ca="1">IFERROR(IF(AND(OR(P1288="Global X Investments Canada Inc",P1288="Fidelity Investments Canada ULC",P1288="3iQ Corp."), ISNUMBER(SEARCH("/U", A1288))), 0, VLOOKUP(A1288,'[1]fund_flow (BBG)'!$I:$J,2,FALSE)),0)</f>
        <v>-684034.55</v>
      </c>
      <c r="X1288" s="6">
        <f ca="1">IFERROR(VLOOKUP(A1288,'[1]num_trades (BBG)'!$A:$C,2,FALSE),0)</f>
        <v>4</v>
      </c>
      <c r="Y1288" s="6">
        <f ca="1">IFERROR(VLOOKUP(A1288,'[1]Turnover (BBG)'!$A:$C,2,FALSE),0)</f>
        <v>8140.83</v>
      </c>
      <c r="Z1288" s="6" t="str">
        <f>+IFERROR(IFERROR(VLOOKUP(M1288,'[1]Category Mapping'!A:B,2,0),VLOOKUP(N1288,'[1]Category Mapping'!A:B,2,0)),"Other")</f>
        <v>Covered Call</v>
      </c>
      <c r="AA1288" s="7">
        <v>1950830.7229638433</v>
      </c>
      <c r="AB1288" s="6"/>
    </row>
    <row r="1289" spans="1:28">
      <c r="A1289" t="s">
        <v>7749</v>
      </c>
      <c r="B1289">
        <v>1288</v>
      </c>
      <c r="C1289" t="s">
        <v>7750</v>
      </c>
      <c r="D1289" t="s">
        <v>7751</v>
      </c>
      <c r="E1289" s="5" t="s">
        <v>29</v>
      </c>
      <c r="F1289">
        <v>1</v>
      </c>
      <c r="G1289" t="s">
        <v>7752</v>
      </c>
      <c r="H1289" t="s">
        <v>7753</v>
      </c>
      <c r="I1289">
        <v>0.65</v>
      </c>
      <c r="J1289">
        <v>0.74</v>
      </c>
      <c r="K1289" s="5">
        <v>44623</v>
      </c>
      <c r="L1289" t="s">
        <v>32</v>
      </c>
      <c r="M1289" t="s">
        <v>820</v>
      </c>
      <c r="N1289" t="s">
        <v>95</v>
      </c>
      <c r="P1289" s="6" t="s">
        <v>135</v>
      </c>
      <c r="Q1289" t="s">
        <v>7754</v>
      </c>
      <c r="R1289" s="6">
        <f ca="1">IFERROR(IF(AND(OR(P1289="Global X Investments Canada Inc",P1289="Fidelity Investments Canada ULC",P1289="3iQ Corp."), ISNUMBER(SEARCH("/U", A1289))), 0, VLOOKUP(A1289,'[1]aum (BBG)'!$A:$D,2,FALSE)),0)</f>
        <v>9447346.4071463235</v>
      </c>
      <c r="S1289" s="6">
        <f ca="1">IFERROR(IF(AND(OR(P1289="Global X Investments Canada Inc",P1289="Fidelity Investments Canada ULC",P1289="3iQ Corp."), ISNUMBER(SEARCH("/U", A1289))), 0, VLOOKUP(A1289,'[1]fund_flow (BBG)'!$A:$D,2,FALSE)),0)</f>
        <v>595378.00199999928</v>
      </c>
      <c r="T1289" s="6">
        <f ca="1">IFERROR(IF(AND(OR(P1289="Global X Investments Canada Inc",P1289="Fidelity Investments Canada ULC",P1289="3iQ Corp."), ISNUMBER(SEARCH("/U", A1289))), 0, VLOOKUP(A1289,'[1]fund_flow (BBG)'!$A:$D,4,FALSE)),0)</f>
        <v>0</v>
      </c>
      <c r="U1289" s="6">
        <f ca="1">IFERROR(IF(AND(OR(P1289="Global X Investments Canada Inc",P1289="Fidelity Investments Canada ULC",P1289="3iQ Corp."), ISNUMBER(SEARCH("/U", A1289))), 0, VLOOKUP(A1289,'[1]fund_flow (BBG)'!$E:$F,2,FALSE)),0)</f>
        <v>-641695.20249999908</v>
      </c>
      <c r="V1289" s="6">
        <f ca="1">IFERROR(IF(AND(OR(P1289="Global X Investments Canada Inc",P1289="Fidelity Investments Canada ULC",P1289="3iQ Corp."), ISNUMBER(SEARCH("/U", A1289))), 0, VLOOKUP(A1289,'[1]fund_flow (BBG)'!$G:$H,2,FALSE)),0)</f>
        <v>0</v>
      </c>
      <c r="W1289" s="6">
        <f ca="1">IFERROR(IF(AND(OR(P1289="Global X Investments Canada Inc",P1289="Fidelity Investments Canada ULC",P1289="3iQ Corp."), ISNUMBER(SEARCH("/U", A1289))), 0, VLOOKUP(A1289,'[1]fund_flow (BBG)'!$I:$J,2,FALSE)),0)</f>
        <v>-46317.200499999803</v>
      </c>
      <c r="X1289" s="6">
        <f ca="1">IFERROR(VLOOKUP(A1289,'[1]num_trades (BBG)'!$A:$C,2,FALSE),0)</f>
        <v>46</v>
      </c>
      <c r="Y1289" s="6">
        <f ca="1">IFERROR(VLOOKUP(A1289,'[1]Turnover (BBG)'!$A:$C,2,FALSE),0)</f>
        <v>619715.42000000004</v>
      </c>
      <c r="Z1289" s="6" t="str">
        <f>+IFERROR(IFERROR(VLOOKUP(M1289,'[1]Category Mapping'!A:B,2,0),VLOOKUP(N1289,'[1]Category Mapping'!A:B,2,0)),"Other")</f>
        <v>Covered Call</v>
      </c>
      <c r="AA1289" s="7">
        <v>4154788.7272930383</v>
      </c>
      <c r="AB1289" s="6"/>
    </row>
    <row r="1290" spans="1:28">
      <c r="A1290" t="s">
        <v>7755</v>
      </c>
      <c r="B1290">
        <v>1289</v>
      </c>
      <c r="C1290" t="s">
        <v>7756</v>
      </c>
      <c r="D1290" t="s">
        <v>7757</v>
      </c>
      <c r="E1290" s="5" t="s">
        <v>29</v>
      </c>
      <c r="F1290">
        <v>1</v>
      </c>
      <c r="G1290" t="s">
        <v>7758</v>
      </c>
      <c r="H1290" s="8">
        <v>1.2555E+305</v>
      </c>
      <c r="I1290">
        <v>0.65</v>
      </c>
      <c r="J1290">
        <v>0.73</v>
      </c>
      <c r="K1290" s="5">
        <v>44623</v>
      </c>
      <c r="L1290" t="s">
        <v>32</v>
      </c>
      <c r="M1290" t="s">
        <v>820</v>
      </c>
      <c r="N1290" t="s">
        <v>79</v>
      </c>
      <c r="P1290" s="6" t="s">
        <v>135</v>
      </c>
      <c r="Q1290" t="s">
        <v>7759</v>
      </c>
      <c r="R1290" s="6">
        <f ca="1">IFERROR(IF(AND(OR(P1290="Global X Investments Canada Inc",P1290="Fidelity Investments Canada ULC",P1290="3iQ Corp."), ISNUMBER(SEARCH("/U", A1290))), 0, VLOOKUP(A1290,'[1]aum (BBG)'!$A:$D,2,FALSE)),0)</f>
        <v>18810915.636562288</v>
      </c>
      <c r="S1290" s="6">
        <f ca="1">IFERROR(IF(AND(OR(P1290="Global X Investments Canada Inc",P1290="Fidelity Investments Canada ULC",P1290="3iQ Corp."), ISNUMBER(SEARCH("/U", A1290))), 0, VLOOKUP(A1290,'[1]fund_flow (BBG)'!$A:$D,2,FALSE)),0)</f>
        <v>820183.27999999712</v>
      </c>
      <c r="T1290" s="6">
        <f ca="1">IFERROR(IF(AND(OR(P1290="Global X Investments Canada Inc",P1290="Fidelity Investments Canada ULC",P1290="3iQ Corp."), ISNUMBER(SEARCH("/U", A1290))), 0, VLOOKUP(A1290,'[1]fund_flow (BBG)'!$A:$D,4,FALSE)),0)</f>
        <v>0</v>
      </c>
      <c r="U1290" s="6">
        <f ca="1">IFERROR(IF(AND(OR(P1290="Global X Investments Canada Inc",P1290="Fidelity Investments Canada ULC",P1290="3iQ Corp."), ISNUMBER(SEARCH("/U", A1290))), 0, VLOOKUP(A1290,'[1]fund_flow (BBG)'!$E:$F,2,FALSE)),0)</f>
        <v>0</v>
      </c>
      <c r="V1290" s="6">
        <f ca="1">IFERROR(IF(AND(OR(P1290="Global X Investments Canada Inc",P1290="Fidelity Investments Canada ULC",P1290="3iQ Corp."), ISNUMBER(SEARCH("/U", A1290))), 0, VLOOKUP(A1290,'[1]fund_flow (BBG)'!$G:$H,2,FALSE)),0)</f>
        <v>0</v>
      </c>
      <c r="W1290" s="6">
        <f ca="1">IFERROR(IF(AND(OR(P1290="Global X Investments Canada Inc",P1290="Fidelity Investments Canada ULC",P1290="3iQ Corp."), ISNUMBER(SEARCH("/U", A1290))), 0, VLOOKUP(A1290,'[1]fund_flow (BBG)'!$I:$J,2,FALSE)),0)</f>
        <v>820183.27999999712</v>
      </c>
      <c r="X1290" s="6">
        <f ca="1">IFERROR(VLOOKUP(A1290,'[1]num_trades (BBG)'!$A:$C,2,FALSE),0)</f>
        <v>127</v>
      </c>
      <c r="Y1290" s="6">
        <f ca="1">IFERROR(VLOOKUP(A1290,'[1]Turnover (BBG)'!$A:$C,2,FALSE),0)</f>
        <v>882266.8</v>
      </c>
      <c r="Z1290" s="6" t="str">
        <f>+IFERROR(IFERROR(VLOOKUP(M1290,'[1]Category Mapping'!A:B,2,0),VLOOKUP(N1290,'[1]Category Mapping'!A:B,2,0)),"Other")</f>
        <v>Covered Call</v>
      </c>
      <c r="AA1290" s="7">
        <v>16642509.689301135</v>
      </c>
      <c r="AB1290" s="6"/>
    </row>
    <row r="1291" spans="1:28">
      <c r="A1291" t="s">
        <v>7760</v>
      </c>
      <c r="B1291">
        <v>1290</v>
      </c>
      <c r="C1291" t="s">
        <v>7761</v>
      </c>
      <c r="D1291" t="s">
        <v>7762</v>
      </c>
      <c r="E1291" s="5" t="s">
        <v>29</v>
      </c>
      <c r="F1291">
        <v>1</v>
      </c>
      <c r="G1291" t="s">
        <v>7763</v>
      </c>
      <c r="H1291" t="s">
        <v>7764</v>
      </c>
      <c r="I1291">
        <v>0.8</v>
      </c>
      <c r="J1291">
        <v>0.9</v>
      </c>
      <c r="K1291" s="5">
        <v>44624</v>
      </c>
      <c r="L1291" t="s">
        <v>32</v>
      </c>
      <c r="M1291" t="s">
        <v>94</v>
      </c>
      <c r="N1291" t="s">
        <v>128</v>
      </c>
      <c r="P1291" s="6" t="s">
        <v>494</v>
      </c>
      <c r="Q1291" t="s">
        <v>7765</v>
      </c>
      <c r="R1291" s="6">
        <f ca="1">IFERROR(IF(AND(OR(P1291="Global X Investments Canada Inc",P1291="Fidelity Investments Canada ULC",P1291="3iQ Corp."), ISNUMBER(SEARCH("/U", A1291))), 0, VLOOKUP(A1291,'[1]aum (BBG)'!$A:$D,2,FALSE)),0)</f>
        <v>2546835.6251296997</v>
      </c>
      <c r="S1291" s="6">
        <f ca="1">IFERROR(IF(AND(OR(P1291="Global X Investments Canada Inc",P1291="Fidelity Investments Canada ULC",P1291="3iQ Corp."), ISNUMBER(SEARCH("/U", A1291))), 0, VLOOKUP(A1291,'[1]fund_flow (BBG)'!$A:$D,2,FALSE)),0)</f>
        <v>0</v>
      </c>
      <c r="T1291" s="6">
        <f ca="1">IFERROR(IF(AND(OR(P1291="Global X Investments Canada Inc",P1291="Fidelity Investments Canada ULC",P1291="3iQ Corp."), ISNUMBER(SEARCH("/U", A1291))), 0, VLOOKUP(A1291,'[1]fund_flow (BBG)'!$A:$D,4,FALSE)),0)</f>
        <v>0</v>
      </c>
      <c r="U1291" s="6">
        <f ca="1">IFERROR(IF(AND(OR(P1291="Global X Investments Canada Inc",P1291="Fidelity Investments Canada ULC",P1291="3iQ Corp."), ISNUMBER(SEARCH("/U", A1291))), 0, VLOOKUP(A1291,'[1]fund_flow (BBG)'!$E:$F,2,FALSE)),0)</f>
        <v>0</v>
      </c>
      <c r="V1291" s="6">
        <f ca="1">IFERROR(IF(AND(OR(P1291="Global X Investments Canada Inc",P1291="Fidelity Investments Canada ULC",P1291="3iQ Corp."), ISNUMBER(SEARCH("/U", A1291))), 0, VLOOKUP(A1291,'[1]fund_flow (BBG)'!$G:$H,2,FALSE)),0)</f>
        <v>0</v>
      </c>
      <c r="W1291" s="6">
        <f ca="1">IFERROR(IF(AND(OR(P1291="Global X Investments Canada Inc",P1291="Fidelity Investments Canada ULC",P1291="3iQ Corp."), ISNUMBER(SEARCH("/U", A1291))), 0, VLOOKUP(A1291,'[1]fund_flow (BBG)'!$I:$J,2,FALSE)),0)</f>
        <v>-1405125.9999999998</v>
      </c>
      <c r="X1291" s="6">
        <f ca="1">IFERROR(VLOOKUP(A1291,'[1]num_trades (BBG)'!$A:$C,2,FALSE),0)</f>
        <v>33</v>
      </c>
      <c r="Y1291" s="6">
        <f ca="1">IFERROR(VLOOKUP(A1291,'[1]Turnover (BBG)'!$A:$C,2,FALSE),0)</f>
        <v>83130.61</v>
      </c>
      <c r="Z1291" s="6" t="str">
        <f>+IFERROR(IFERROR(VLOOKUP(M1291,'[1]Category Mapping'!A:B,2,0),VLOOKUP(N1291,'[1]Category Mapping'!A:B,2,0)),"Other")</f>
        <v>Global Sector Equity</v>
      </c>
      <c r="AA1291" s="7">
        <v>4225424.6117229462</v>
      </c>
      <c r="AB1291" s="6"/>
    </row>
    <row r="1292" spans="1:28">
      <c r="A1292" t="s">
        <v>7766</v>
      </c>
      <c r="B1292">
        <v>1291</v>
      </c>
      <c r="C1292" t="s">
        <v>7767</v>
      </c>
      <c r="D1292" t="s">
        <v>7768</v>
      </c>
      <c r="E1292" s="5" t="s">
        <v>29</v>
      </c>
      <c r="F1292">
        <v>1</v>
      </c>
      <c r="G1292" t="s">
        <v>7769</v>
      </c>
      <c r="H1292" t="s">
        <v>7770</v>
      </c>
      <c r="I1292">
        <v>0.8</v>
      </c>
      <c r="J1292">
        <v>0.9</v>
      </c>
      <c r="K1292" s="5">
        <v>44624</v>
      </c>
      <c r="L1292" t="s">
        <v>32</v>
      </c>
      <c r="M1292" t="s">
        <v>142</v>
      </c>
      <c r="N1292" t="s">
        <v>2053</v>
      </c>
      <c r="P1292" s="6" t="s">
        <v>494</v>
      </c>
      <c r="Q1292" t="s">
        <v>7771</v>
      </c>
      <c r="R1292" s="6">
        <f ca="1">IFERROR(IF(AND(OR(P1292="Global X Investments Canada Inc",P1292="Fidelity Investments Canada ULC",P1292="3iQ Corp."), ISNUMBER(SEARCH("/U", A1292))), 0, VLOOKUP(A1292,'[1]aum (BBG)'!$A:$D,2,FALSE)),0)</f>
        <v>8027039.2499427795</v>
      </c>
      <c r="S1292" s="6">
        <f ca="1">IFERROR(IF(AND(OR(P1292="Global X Investments Canada Inc",P1292="Fidelity Investments Canada ULC",P1292="3iQ Corp."), ISNUMBER(SEARCH("/U", A1292))), 0, VLOOKUP(A1292,'[1]fund_flow (BBG)'!$A:$D,2,FALSE)),0)</f>
        <v>0</v>
      </c>
      <c r="T1292" s="6">
        <f ca="1">IFERROR(IF(AND(OR(P1292="Global X Investments Canada Inc",P1292="Fidelity Investments Canada ULC",P1292="3iQ Corp."), ISNUMBER(SEARCH("/U", A1292))), 0, VLOOKUP(A1292,'[1]fund_flow (BBG)'!$A:$D,4,FALSE)),0)</f>
        <v>0</v>
      </c>
      <c r="U1292" s="6">
        <f ca="1">IFERROR(IF(AND(OR(P1292="Global X Investments Canada Inc",P1292="Fidelity Investments Canada ULC",P1292="3iQ Corp."), ISNUMBER(SEARCH("/U", A1292))), 0, VLOOKUP(A1292,'[1]fund_flow (BBG)'!$E:$F,2,FALSE)),0)</f>
        <v>0</v>
      </c>
      <c r="V1292" s="6">
        <f ca="1">IFERROR(IF(AND(OR(P1292="Global X Investments Canada Inc",P1292="Fidelity Investments Canada ULC",P1292="3iQ Corp."), ISNUMBER(SEARCH("/U", A1292))), 0, VLOOKUP(A1292,'[1]fund_flow (BBG)'!$G:$H,2,FALSE)),0)</f>
        <v>0</v>
      </c>
      <c r="W1292" s="6">
        <f ca="1">IFERROR(IF(AND(OR(P1292="Global X Investments Canada Inc",P1292="Fidelity Investments Canada ULC",P1292="3iQ Corp."), ISNUMBER(SEARCH("/U", A1292))), 0, VLOOKUP(A1292,'[1]fund_flow (BBG)'!$I:$J,2,FALSE)),0)</f>
        <v>0</v>
      </c>
      <c r="X1292" s="6">
        <f ca="1">IFERROR(VLOOKUP(A1292,'[1]num_trades (BBG)'!$A:$C,2,FALSE),0)</f>
        <v>90</v>
      </c>
      <c r="Y1292" s="6">
        <f ca="1">IFERROR(VLOOKUP(A1292,'[1]Turnover (BBG)'!$A:$C,2,FALSE),0)</f>
        <v>242338.72</v>
      </c>
      <c r="Z1292" s="6" t="str">
        <f>+IFERROR(IFERROR(VLOOKUP(M1292,'[1]Category Mapping'!A:B,2,0),VLOOKUP(N1292,'[1]Category Mapping'!A:B,2,0)),"Other")</f>
        <v>Other</v>
      </c>
      <c r="AA1292" s="7">
        <v>9036883.5033416748</v>
      </c>
      <c r="AB1292" s="6"/>
    </row>
    <row r="1293" spans="1:28">
      <c r="A1293" t="s">
        <v>7772</v>
      </c>
      <c r="B1293">
        <v>1292</v>
      </c>
      <c r="C1293" t="s">
        <v>7773</v>
      </c>
      <c r="D1293" t="s">
        <v>7774</v>
      </c>
      <c r="E1293" s="5" t="s">
        <v>29</v>
      </c>
      <c r="F1293">
        <v>1</v>
      </c>
      <c r="G1293" t="s">
        <v>7775</v>
      </c>
      <c r="H1293" t="s">
        <v>7776</v>
      </c>
      <c r="I1293">
        <v>1.5</v>
      </c>
      <c r="J1293">
        <v>3.54</v>
      </c>
      <c r="K1293" s="5">
        <v>44627</v>
      </c>
      <c r="L1293" t="s">
        <v>32</v>
      </c>
      <c r="M1293" t="s">
        <v>820</v>
      </c>
      <c r="N1293" t="s">
        <v>72</v>
      </c>
      <c r="P1293" s="6" t="s">
        <v>6022</v>
      </c>
      <c r="Q1293" t="s">
        <v>7777</v>
      </c>
      <c r="R1293" s="6">
        <f ca="1">IFERROR(IF(AND(OR(P1293="Global X Investments Canada Inc",P1293="Fidelity Investments Canada ULC",P1293="3iQ Corp."), ISNUMBER(SEARCH("/U", A1293))), 0, VLOOKUP(A1293,'[1]aum (BBG)'!$A:$D,2,FALSE)),0)</f>
        <v>74976231.708526611</v>
      </c>
      <c r="S1293" s="6">
        <f ca="1">IFERROR(IF(AND(OR(P1293="Global X Investments Canada Inc",P1293="Fidelity Investments Canada ULC",P1293="3iQ Corp."), ISNUMBER(SEARCH("/U", A1293))), 0, VLOOKUP(A1293,'[1]fund_flow (BBG)'!$A:$D,2,FALSE)),0)</f>
        <v>615863.99999999593</v>
      </c>
      <c r="T1293" s="6">
        <f ca="1">IFERROR(IF(AND(OR(P1293="Global X Investments Canada Inc",P1293="Fidelity Investments Canada ULC",P1293="3iQ Corp."), ISNUMBER(SEARCH("/U", A1293))), 0, VLOOKUP(A1293,'[1]fund_flow (BBG)'!$A:$D,4,FALSE)),0)</f>
        <v>3456844.9999999981</v>
      </c>
      <c r="U1293" s="6">
        <f ca="1">IFERROR(IF(AND(OR(P1293="Global X Investments Canada Inc",P1293="Fidelity Investments Canada ULC",P1293="3iQ Corp."), ISNUMBER(SEARCH("/U", A1293))), 0, VLOOKUP(A1293,'[1]fund_flow (BBG)'!$E:$F,2,FALSE)),0)</f>
        <v>-11240100.000000006</v>
      </c>
      <c r="V1293" s="6">
        <f ca="1">IFERROR(IF(AND(OR(P1293="Global X Investments Canada Inc",P1293="Fidelity Investments Canada ULC",P1293="3iQ Corp."), ISNUMBER(SEARCH("/U", A1293))), 0, VLOOKUP(A1293,'[1]fund_flow (BBG)'!$G:$H,2,FALSE)),0)</f>
        <v>0</v>
      </c>
      <c r="W1293" s="6">
        <f ca="1">IFERROR(IF(AND(OR(P1293="Global X Investments Canada Inc",P1293="Fidelity Investments Canada ULC",P1293="3iQ Corp."), ISNUMBER(SEARCH("/U", A1293))), 0, VLOOKUP(A1293,'[1]fund_flow (BBG)'!$I:$J,2,FALSE)),0)</f>
        <v>-8137054.0000000075</v>
      </c>
      <c r="X1293" s="6">
        <f ca="1">IFERROR(VLOOKUP(A1293,'[1]num_trades (BBG)'!$A:$C,2,FALSE),0)</f>
        <v>451</v>
      </c>
      <c r="Y1293" s="6">
        <f ca="1">IFERROR(VLOOKUP(A1293,'[1]Turnover (BBG)'!$A:$C,2,FALSE),0)</f>
        <v>2741258.2</v>
      </c>
      <c r="Z1293" s="6" t="str">
        <f>+IFERROR(IFERROR(VLOOKUP(M1293,'[1]Category Mapping'!A:B,2,0),VLOOKUP(N1293,'[1]Category Mapping'!A:B,2,0)),"Other")</f>
        <v>Covered Call</v>
      </c>
      <c r="AA1293" s="7">
        <v>103543668.07937622</v>
      </c>
      <c r="AB1293" s="6"/>
    </row>
    <row r="1294" spans="1:28">
      <c r="A1294" t="s">
        <v>7778</v>
      </c>
      <c r="B1294">
        <v>1293</v>
      </c>
      <c r="C1294" t="s">
        <v>7779</v>
      </c>
      <c r="D1294" t="s">
        <v>7780</v>
      </c>
      <c r="E1294" s="5" t="s">
        <v>29</v>
      </c>
      <c r="F1294">
        <v>1</v>
      </c>
      <c r="G1294" t="s">
        <v>7781</v>
      </c>
      <c r="H1294" t="s">
        <v>7782</v>
      </c>
      <c r="I1294">
        <v>0.06</v>
      </c>
      <c r="J1294">
        <v>7.0000000000000007E-2</v>
      </c>
      <c r="K1294" s="5">
        <v>44649</v>
      </c>
      <c r="L1294" t="s">
        <v>32</v>
      </c>
      <c r="M1294" t="s">
        <v>480</v>
      </c>
      <c r="N1294" t="s">
        <v>34</v>
      </c>
      <c r="P1294" s="6" t="s">
        <v>2540</v>
      </c>
      <c r="Q1294" t="s">
        <v>7783</v>
      </c>
      <c r="R1294" s="6">
        <f ca="1">IFERROR(IF(AND(OR(P1294="Global X Investments Canada Inc",P1294="Fidelity Investments Canada ULC",P1294="3iQ Corp."), ISNUMBER(SEARCH("/U", A1294))), 0, VLOOKUP(A1294,'[1]aum (BBG)'!$A:$D,2,FALSE)),0)</f>
        <v>62496054.03938435</v>
      </c>
      <c r="S1294" s="6">
        <f ca="1">IFERROR(IF(AND(OR(P1294="Global X Investments Canada Inc",P1294="Fidelity Investments Canada ULC",P1294="3iQ Corp."), ISNUMBER(SEARCH("/U", A1294))), 0, VLOOKUP(A1294,'[1]fund_flow (BBG)'!$A:$D,2,FALSE)),0)</f>
        <v>2716855.9735797904</v>
      </c>
      <c r="T1294" s="6">
        <f ca="1">IFERROR(IF(AND(OR(P1294="Global X Investments Canada Inc",P1294="Fidelity Investments Canada ULC",P1294="3iQ Corp."), ISNUMBER(SEARCH("/U", A1294))), 0, VLOOKUP(A1294,'[1]fund_flow (BBG)'!$A:$D,4,FALSE)),0)</f>
        <v>16237.459324049298</v>
      </c>
      <c r="U1294" s="6">
        <f ca="1">IFERROR(IF(AND(OR(P1294="Global X Investments Canada Inc",P1294="Fidelity Investments Canada ULC",P1294="3iQ Corp."), ISNUMBER(SEARCH("/U", A1294))), 0, VLOOKUP(A1294,'[1]fund_flow (BBG)'!$E:$F,2,FALSE)),0)</f>
        <v>-2731216.4198438902</v>
      </c>
      <c r="V1294" s="6">
        <f ca="1">IFERROR(IF(AND(OR(P1294="Global X Investments Canada Inc",P1294="Fidelity Investments Canada ULC",P1294="3iQ Corp."), ISNUMBER(SEARCH("/U", A1294))), 0, VLOOKUP(A1294,'[1]fund_flow (BBG)'!$G:$H,2,FALSE)),0)</f>
        <v>2779355.11755394</v>
      </c>
      <c r="W1294" s="6">
        <f ca="1">IFERROR(IF(AND(OR(P1294="Global X Investments Canada Inc",P1294="Fidelity Investments Canada ULC",P1294="3iQ Corp."), ISNUMBER(SEARCH("/U", A1294))), 0, VLOOKUP(A1294,'[1]fund_flow (BBG)'!$I:$J,2,FALSE)),0)</f>
        <v>2783659.2825310901</v>
      </c>
      <c r="X1294" s="6">
        <f ca="1">IFERROR(VLOOKUP(A1294,'[1]num_trades (BBG)'!$A:$C,2,FALSE),0)</f>
        <v>178</v>
      </c>
      <c r="Y1294" s="6">
        <f ca="1">IFERROR(VLOOKUP(A1294,'[1]Turnover (BBG)'!$A:$C,2,FALSE),0)</f>
        <v>1412245.5</v>
      </c>
      <c r="Z1294" s="6" t="str">
        <f>+IFERROR(IFERROR(VLOOKUP(M1294,'[1]Category Mapping'!A:B,2,0),VLOOKUP(N1294,'[1]Category Mapping'!A:B,2,0)),"Other")</f>
        <v>Equity Essential</v>
      </c>
      <c r="AA1294" s="7">
        <v>38798363.976598784</v>
      </c>
      <c r="AB1294" s="6"/>
    </row>
    <row r="1295" spans="1:28">
      <c r="A1295" t="s">
        <v>7784</v>
      </c>
      <c r="B1295">
        <v>1294</v>
      </c>
      <c r="C1295" t="s">
        <v>7785</v>
      </c>
      <c r="D1295" t="s">
        <v>7786</v>
      </c>
      <c r="E1295" s="5" t="s">
        <v>29</v>
      </c>
      <c r="F1295">
        <v>1</v>
      </c>
      <c r="G1295" t="s">
        <v>7787</v>
      </c>
      <c r="H1295" t="s">
        <v>7788</v>
      </c>
      <c r="I1295">
        <v>0.35</v>
      </c>
      <c r="J1295">
        <v>0.39</v>
      </c>
      <c r="K1295" s="5">
        <v>44649</v>
      </c>
      <c r="L1295" t="s">
        <v>32</v>
      </c>
      <c r="M1295" t="s">
        <v>94</v>
      </c>
      <c r="N1295" t="s">
        <v>781</v>
      </c>
      <c r="P1295" s="6" t="s">
        <v>2540</v>
      </c>
      <c r="Q1295" t="s">
        <v>7789</v>
      </c>
      <c r="R1295" s="6">
        <f ca="1">IFERROR(IF(AND(OR(P1295="Global X Investments Canada Inc",P1295="Fidelity Investments Canada ULC",P1295="3iQ Corp."), ISNUMBER(SEARCH("/U", A1295))), 0, VLOOKUP(A1295,'[1]aum (BBG)'!$A:$D,2,FALSE)),0)</f>
        <v>3018273.5680398936</v>
      </c>
      <c r="S1295" s="6">
        <f ca="1">IFERROR(IF(AND(OR(P1295="Global X Investments Canada Inc",P1295="Fidelity Investments Canada ULC",P1295="3iQ Corp."), ISNUMBER(SEARCH("/U", A1295))), 0, VLOOKUP(A1295,'[1]fund_flow (BBG)'!$A:$D,2,FALSE)),0)</f>
        <v>0</v>
      </c>
      <c r="T1295" s="6">
        <f ca="1">IFERROR(IF(AND(OR(P1295="Global X Investments Canada Inc",P1295="Fidelity Investments Canada ULC",P1295="3iQ Corp."), ISNUMBER(SEARCH("/U", A1295))), 0, VLOOKUP(A1295,'[1]fund_flow (BBG)'!$A:$D,4,FALSE)),0)</f>
        <v>0</v>
      </c>
      <c r="U1295" s="6">
        <f ca="1">IFERROR(IF(AND(OR(P1295="Global X Investments Canada Inc",P1295="Fidelity Investments Canada ULC",P1295="3iQ Corp."), ISNUMBER(SEARCH("/U", A1295))), 0, VLOOKUP(A1295,'[1]fund_flow (BBG)'!$E:$F,2,FALSE)),0)</f>
        <v>0</v>
      </c>
      <c r="V1295" s="6">
        <f ca="1">IFERROR(IF(AND(OR(P1295="Global X Investments Canada Inc",P1295="Fidelity Investments Canada ULC",P1295="3iQ Corp."), ISNUMBER(SEARCH("/U", A1295))), 0, VLOOKUP(A1295,'[1]fund_flow (BBG)'!$G:$H,2,FALSE)),0)</f>
        <v>0</v>
      </c>
      <c r="W1295" s="6">
        <f ca="1">IFERROR(IF(AND(OR(P1295="Global X Investments Canada Inc",P1295="Fidelity Investments Canada ULC",P1295="3iQ Corp."), ISNUMBER(SEARCH("/U", A1295))), 0, VLOOKUP(A1295,'[1]fund_flow (BBG)'!$I:$J,2,FALSE)),0)</f>
        <v>0</v>
      </c>
      <c r="X1295" s="6">
        <f ca="1">IFERROR(VLOOKUP(A1295,'[1]num_trades (BBG)'!$A:$C,2,FALSE),0)</f>
        <v>13</v>
      </c>
      <c r="Y1295" s="6">
        <f ca="1">IFERROR(VLOOKUP(A1295,'[1]Turnover (BBG)'!$A:$C,2,FALSE),0)</f>
        <v>31118.699999999997</v>
      </c>
      <c r="Z1295" s="6" t="str">
        <f>+IFERROR(IFERROR(VLOOKUP(M1295,'[1]Category Mapping'!A:B,2,0),VLOOKUP(N1295,'[1]Category Mapping'!A:B,2,0)),"Other")</f>
        <v>Global Sector Equity</v>
      </c>
      <c r="AA1295" s="7">
        <v>3724324.3080801675</v>
      </c>
      <c r="AB1295" s="6"/>
    </row>
    <row r="1296" spans="1:28">
      <c r="A1296" t="s">
        <v>7790</v>
      </c>
      <c r="B1296">
        <v>1295</v>
      </c>
      <c r="C1296" t="s">
        <v>7791</v>
      </c>
      <c r="D1296" t="s">
        <v>7792</v>
      </c>
      <c r="E1296" s="5" t="s">
        <v>29</v>
      </c>
      <c r="F1296">
        <v>1</v>
      </c>
      <c r="G1296" t="s">
        <v>7793</v>
      </c>
      <c r="H1296" t="s">
        <v>7794</v>
      </c>
      <c r="I1296">
        <v>0.35</v>
      </c>
      <c r="J1296">
        <v>0.39</v>
      </c>
      <c r="K1296" s="5">
        <v>44649</v>
      </c>
      <c r="L1296" t="s">
        <v>32</v>
      </c>
      <c r="M1296" t="s">
        <v>94</v>
      </c>
      <c r="N1296" t="s">
        <v>79</v>
      </c>
      <c r="P1296" s="6" t="s">
        <v>2540</v>
      </c>
      <c r="Q1296" t="s">
        <v>7795</v>
      </c>
      <c r="R1296" s="6">
        <f ca="1">IFERROR(IF(AND(OR(P1296="Global X Investments Canada Inc",P1296="Fidelity Investments Canada ULC",P1296="3iQ Corp."), ISNUMBER(SEARCH("/U", A1296))), 0, VLOOKUP(A1296,'[1]aum (BBG)'!$A:$D,2,FALSE)),0)</f>
        <v>30894669.415073533</v>
      </c>
      <c r="S1296" s="6">
        <f ca="1">IFERROR(IF(AND(OR(P1296="Global X Investments Canada Inc",P1296="Fidelity Investments Canada ULC",P1296="3iQ Corp."), ISNUMBER(SEARCH("/U", A1296))), 0, VLOOKUP(A1296,'[1]fund_flow (BBG)'!$A:$D,2,FALSE)),0)</f>
        <v>-5054427.5665647993</v>
      </c>
      <c r="T1296" s="6">
        <f ca="1">IFERROR(IF(AND(OR(P1296="Global X Investments Canada Inc",P1296="Fidelity Investments Canada ULC",P1296="3iQ Corp."), ISNUMBER(SEARCH("/U", A1296))), 0, VLOOKUP(A1296,'[1]fund_flow (BBG)'!$A:$D,4,FALSE)),0)</f>
        <v>0</v>
      </c>
      <c r="U1296" s="6">
        <f ca="1">IFERROR(IF(AND(OR(P1296="Global X Investments Canada Inc",P1296="Fidelity Investments Canada ULC",P1296="3iQ Corp."), ISNUMBER(SEARCH("/U", A1296))), 0, VLOOKUP(A1296,'[1]fund_flow (BBG)'!$E:$F,2,FALSE)),0)</f>
        <v>0</v>
      </c>
      <c r="V1296" s="6">
        <f ca="1">IFERROR(IF(AND(OR(P1296="Global X Investments Canada Inc",P1296="Fidelity Investments Canada ULC",P1296="3iQ Corp."), ISNUMBER(SEARCH("/U", A1296))), 0, VLOOKUP(A1296,'[1]fund_flow (BBG)'!$G:$H,2,FALSE)),0)</f>
        <v>2676377.9330801968</v>
      </c>
      <c r="W1296" s="6">
        <f ca="1">IFERROR(IF(AND(OR(P1296="Global X Investments Canada Inc",P1296="Fidelity Investments Canada ULC",P1296="3iQ Corp."), ISNUMBER(SEARCH("/U", A1296))), 0, VLOOKUP(A1296,'[1]fund_flow (BBG)'!$I:$J,2,FALSE)),0)</f>
        <v>308921.02749409992</v>
      </c>
      <c r="X1296" s="6">
        <f ca="1">IFERROR(VLOOKUP(A1296,'[1]num_trades (BBG)'!$A:$C,2,FALSE),0)</f>
        <v>192</v>
      </c>
      <c r="Y1296" s="6">
        <f ca="1">IFERROR(VLOOKUP(A1296,'[1]Turnover (BBG)'!$A:$C,2,FALSE),0)</f>
        <v>878363.2</v>
      </c>
      <c r="Z1296" s="6" t="str">
        <f>+IFERROR(IFERROR(VLOOKUP(M1296,'[1]Category Mapping'!A:B,2,0),VLOOKUP(N1296,'[1]Category Mapping'!A:B,2,0)),"Other")</f>
        <v>Global Sector Equity</v>
      </c>
      <c r="AA1296" s="7">
        <v>18389113.010187156</v>
      </c>
      <c r="AB1296" s="6"/>
    </row>
    <row r="1297" spans="1:28">
      <c r="A1297" t="s">
        <v>7796</v>
      </c>
      <c r="B1297">
        <v>1296</v>
      </c>
      <c r="C1297" t="s">
        <v>7797</v>
      </c>
      <c r="D1297" t="s">
        <v>7798</v>
      </c>
      <c r="E1297" s="5" t="s">
        <v>29</v>
      </c>
      <c r="F1297">
        <v>1</v>
      </c>
      <c r="G1297" t="s">
        <v>7799</v>
      </c>
      <c r="H1297" t="s">
        <v>7800</v>
      </c>
      <c r="I1297">
        <v>0.65</v>
      </c>
      <c r="J1297">
        <v>0.74</v>
      </c>
      <c r="K1297" s="5">
        <v>44649</v>
      </c>
      <c r="L1297" t="s">
        <v>32</v>
      </c>
      <c r="M1297" t="s">
        <v>878</v>
      </c>
      <c r="N1297" t="s">
        <v>879</v>
      </c>
      <c r="P1297" s="6" t="s">
        <v>2540</v>
      </c>
      <c r="Q1297" t="s">
        <v>7801</v>
      </c>
      <c r="R1297" s="6">
        <f ca="1">IFERROR(IF(AND(OR(P1297="Global X Investments Canada Inc",P1297="Fidelity Investments Canada ULC",P1297="3iQ Corp."), ISNUMBER(SEARCH("/U", A1297))), 0, VLOOKUP(A1297,'[1]aum (BBG)'!$A:$D,2,FALSE)),0)</f>
        <v>77516536.767590553</v>
      </c>
      <c r="S1297" s="6">
        <f ca="1">IFERROR(IF(AND(OR(P1297="Global X Investments Canada Inc",P1297="Fidelity Investments Canada ULC",P1297="3iQ Corp."), ISNUMBER(SEARCH("/U", A1297))), 0, VLOOKUP(A1297,'[1]fund_flow (BBG)'!$A:$D,2,FALSE)),0)</f>
        <v>0</v>
      </c>
      <c r="T1297" s="6">
        <f ca="1">IFERROR(IF(AND(OR(P1297="Global X Investments Canada Inc",P1297="Fidelity Investments Canada ULC",P1297="3iQ Corp."), ISNUMBER(SEARCH("/U", A1297))), 0, VLOOKUP(A1297,'[1]fund_flow (BBG)'!$A:$D,4,FALSE)),0)</f>
        <v>1493186.2852812079</v>
      </c>
      <c r="U1297" s="6">
        <f ca="1">IFERROR(IF(AND(OR(P1297="Global X Investments Canada Inc",P1297="Fidelity Investments Canada ULC",P1297="3iQ Corp."), ISNUMBER(SEARCH("/U", A1297))), 0, VLOOKUP(A1297,'[1]fund_flow (BBG)'!$E:$F,2,FALSE)),0)</f>
        <v>0</v>
      </c>
      <c r="V1297" s="6">
        <f ca="1">IFERROR(IF(AND(OR(P1297="Global X Investments Canada Inc",P1297="Fidelity Investments Canada ULC",P1297="3iQ Corp."), ISNUMBER(SEARCH("/U", A1297))), 0, VLOOKUP(A1297,'[1]fund_flow (BBG)'!$G:$H,2,FALSE)),0)</f>
        <v>1499947.0015148947</v>
      </c>
      <c r="W1297" s="6">
        <f ca="1">IFERROR(IF(AND(OR(P1297="Global X Investments Canada Inc",P1297="Fidelity Investments Canada ULC",P1297="3iQ Corp."), ISNUMBER(SEARCH("/U", A1297))), 0, VLOOKUP(A1297,'[1]fund_flow (BBG)'!$I:$J,2,FALSE)),0)</f>
        <v>1541116.4559171079</v>
      </c>
      <c r="X1297" s="6">
        <f ca="1">IFERROR(VLOOKUP(A1297,'[1]num_trades (BBG)'!$A:$C,2,FALSE),0)</f>
        <v>137</v>
      </c>
      <c r="Y1297" s="6">
        <f ca="1">IFERROR(VLOOKUP(A1297,'[1]Turnover (BBG)'!$A:$C,2,FALSE),0)</f>
        <v>727494.95000000007</v>
      </c>
      <c r="Z1297" s="6" t="str">
        <f>+IFERROR(IFERROR(VLOOKUP(M1297,'[1]Category Mapping'!A:B,2,0),VLOOKUP(N1297,'[1]Category Mapping'!A:B,2,0)),"Other")</f>
        <v>Covered Call</v>
      </c>
      <c r="AA1297" s="7">
        <v>36438590.091842435</v>
      </c>
      <c r="AB1297" s="6"/>
    </row>
    <row r="1298" spans="1:28">
      <c r="A1298" t="s">
        <v>7802</v>
      </c>
      <c r="B1298">
        <v>1297</v>
      </c>
      <c r="C1298" t="s">
        <v>7803</v>
      </c>
      <c r="D1298" t="s">
        <v>7804</v>
      </c>
      <c r="E1298" s="5" t="s">
        <v>29</v>
      </c>
      <c r="F1298">
        <v>1</v>
      </c>
      <c r="G1298" t="s">
        <v>7805</v>
      </c>
      <c r="H1298" t="s">
        <v>7806</v>
      </c>
      <c r="I1298">
        <v>0.65</v>
      </c>
      <c r="J1298">
        <v>0.72</v>
      </c>
      <c r="K1298" s="5">
        <v>44649</v>
      </c>
      <c r="L1298" t="s">
        <v>32</v>
      </c>
      <c r="M1298" t="s">
        <v>2385</v>
      </c>
      <c r="N1298" t="s">
        <v>2477</v>
      </c>
      <c r="P1298" s="6" t="s">
        <v>2540</v>
      </c>
      <c r="Q1298" t="s">
        <v>7807</v>
      </c>
      <c r="R1298" s="6">
        <f ca="1">IFERROR(IF(AND(OR(P1298="Global X Investments Canada Inc",P1298="Fidelity Investments Canada ULC",P1298="3iQ Corp."), ISNUMBER(SEARCH("/U", A1298))), 0, VLOOKUP(A1298,'[1]aum (BBG)'!$A:$D,2,FALSE)),0)</f>
        <v>59911510.019665912</v>
      </c>
      <c r="S1298" s="6">
        <f ca="1">IFERROR(IF(AND(OR(P1298="Global X Investments Canada Inc",P1298="Fidelity Investments Canada ULC",P1298="3iQ Corp."), ISNUMBER(SEARCH("/U", A1298))), 0, VLOOKUP(A1298,'[1]fund_flow (BBG)'!$A:$D,2,FALSE)),0)</f>
        <v>0</v>
      </c>
      <c r="T1298" s="6">
        <f ca="1">IFERROR(IF(AND(OR(P1298="Global X Investments Canada Inc",P1298="Fidelity Investments Canada ULC",P1298="3iQ Corp."), ISNUMBER(SEARCH("/U", A1298))), 0, VLOOKUP(A1298,'[1]fund_flow (BBG)'!$A:$D,4,FALSE)),0)</f>
        <v>1680578.7718797012</v>
      </c>
      <c r="U1298" s="6">
        <f ca="1">IFERROR(IF(AND(OR(P1298="Global X Investments Canada Inc",P1298="Fidelity Investments Canada ULC",P1298="3iQ Corp."), ISNUMBER(SEARCH("/U", A1298))), 0, VLOOKUP(A1298,'[1]fund_flow (BBG)'!$E:$F,2,FALSE)),0)</f>
        <v>0</v>
      </c>
      <c r="V1298" s="6">
        <f ca="1">IFERROR(IF(AND(OR(P1298="Global X Investments Canada Inc",P1298="Fidelity Investments Canada ULC",P1298="3iQ Corp."), ISNUMBER(SEARCH("/U", A1298))), 0, VLOOKUP(A1298,'[1]fund_flow (BBG)'!$G:$H,2,FALSE)),0)</f>
        <v>0</v>
      </c>
      <c r="W1298" s="6">
        <f ca="1">IFERROR(IF(AND(OR(P1298="Global X Investments Canada Inc",P1298="Fidelity Investments Canada ULC",P1298="3iQ Corp."), ISNUMBER(SEARCH("/U", A1298))), 0, VLOOKUP(A1298,'[1]fund_flow (BBG)'!$I:$J,2,FALSE)),0)</f>
        <v>1680578.7718797012</v>
      </c>
      <c r="X1298" s="6">
        <f ca="1">IFERROR(VLOOKUP(A1298,'[1]num_trades (BBG)'!$A:$C,2,FALSE),0)</f>
        <v>68</v>
      </c>
      <c r="Y1298" s="6">
        <f ca="1">IFERROR(VLOOKUP(A1298,'[1]Turnover (BBG)'!$A:$C,2,FALSE),0)</f>
        <v>412296.30999999994</v>
      </c>
      <c r="Z1298" s="6" t="str">
        <f>+IFERROR(IFERROR(VLOOKUP(M1298,'[1]Category Mapping'!A:B,2,0),VLOOKUP(N1298,'[1]Category Mapping'!A:B,2,0)),"Other")</f>
        <v>Other</v>
      </c>
      <c r="AA1298" s="7">
        <v>46233975.376531251</v>
      </c>
      <c r="AB1298" s="6"/>
    </row>
    <row r="1299" spans="1:28">
      <c r="A1299" t="s">
        <v>7808</v>
      </c>
      <c r="B1299">
        <v>1298</v>
      </c>
      <c r="C1299" t="s">
        <v>7809</v>
      </c>
      <c r="D1299" t="s">
        <v>7810</v>
      </c>
      <c r="E1299" s="5" t="s">
        <v>29</v>
      </c>
      <c r="F1299">
        <v>1</v>
      </c>
      <c r="G1299" t="s">
        <v>7811</v>
      </c>
      <c r="H1299" t="s">
        <v>7812</v>
      </c>
      <c r="I1299">
        <v>0.55000000000000004</v>
      </c>
      <c r="J1299">
        <v>0.81</v>
      </c>
      <c r="K1299" s="5">
        <v>44662</v>
      </c>
      <c r="L1299" t="s">
        <v>32</v>
      </c>
      <c r="M1299" t="s">
        <v>645</v>
      </c>
      <c r="N1299" t="s">
        <v>646</v>
      </c>
      <c r="P1299" s="6" t="s">
        <v>135</v>
      </c>
      <c r="Q1299" t="s">
        <v>7813</v>
      </c>
      <c r="R1299" s="6">
        <f ca="1">IFERROR(IF(AND(OR(P1299="Global X Investments Canada Inc",P1299="Fidelity Investments Canada ULC",P1299="3iQ Corp."), ISNUMBER(SEARCH("/U", A1299))), 0, VLOOKUP(A1299,'[1]aum (BBG)'!$A:$D,2,FALSE)),0)</f>
        <v>13324214.341766357</v>
      </c>
      <c r="S1299" s="6">
        <f ca="1">IFERROR(IF(AND(OR(P1299="Global X Investments Canada Inc",P1299="Fidelity Investments Canada ULC",P1299="3iQ Corp."), ISNUMBER(SEARCH("/U", A1299))), 0, VLOOKUP(A1299,'[1]fund_flow (BBG)'!$A:$D,2,FALSE)),0)</f>
        <v>0</v>
      </c>
      <c r="T1299" s="6">
        <f ca="1">IFERROR(IF(AND(OR(P1299="Global X Investments Canada Inc",P1299="Fidelity Investments Canada ULC",P1299="3iQ Corp."), ISNUMBER(SEARCH("/U", A1299))), 0, VLOOKUP(A1299,'[1]fund_flow (BBG)'!$A:$D,4,FALSE)),0)</f>
        <v>519055.00000000047</v>
      </c>
      <c r="U1299" s="6">
        <f ca="1">IFERROR(IF(AND(OR(P1299="Global X Investments Canada Inc",P1299="Fidelity Investments Canada ULC",P1299="3iQ Corp."), ISNUMBER(SEARCH("/U", A1299))), 0, VLOOKUP(A1299,'[1]fund_flow (BBG)'!$E:$F,2,FALSE)),0)</f>
        <v>0</v>
      </c>
      <c r="V1299" s="6">
        <f ca="1">IFERROR(IF(AND(OR(P1299="Global X Investments Canada Inc",P1299="Fidelity Investments Canada ULC",P1299="3iQ Corp."), ISNUMBER(SEARCH("/U", A1299))), 0, VLOOKUP(A1299,'[1]fund_flow (BBG)'!$G:$H,2,FALSE)),0)</f>
        <v>0</v>
      </c>
      <c r="W1299" s="6">
        <f ca="1">IFERROR(IF(AND(OR(P1299="Global X Investments Canada Inc",P1299="Fidelity Investments Canada ULC",P1299="3iQ Corp."), ISNUMBER(SEARCH("/U", A1299))), 0, VLOOKUP(A1299,'[1]fund_flow (BBG)'!$I:$J,2,FALSE)),0)</f>
        <v>519055.00000000047</v>
      </c>
      <c r="X1299" s="6">
        <f ca="1">IFERROR(VLOOKUP(A1299,'[1]num_trades (BBG)'!$A:$C,2,FALSE),0)</f>
        <v>45</v>
      </c>
      <c r="Y1299" s="6">
        <f ca="1">IFERROR(VLOOKUP(A1299,'[1]Turnover (BBG)'!$A:$C,2,FALSE),0)</f>
        <v>157440.459</v>
      </c>
      <c r="Z1299" s="6" t="str">
        <f>+IFERROR(IFERROR(VLOOKUP(M1299,'[1]Category Mapping'!A:B,2,0),VLOOKUP(N1299,'[1]Category Mapping'!A:B,2,0)),"Other")</f>
        <v>Other</v>
      </c>
      <c r="AA1299" s="7">
        <v>12230378.722297668</v>
      </c>
      <c r="AB1299" s="6"/>
    </row>
    <row r="1300" spans="1:28">
      <c r="A1300" t="s">
        <v>7814</v>
      </c>
      <c r="B1300">
        <v>1299</v>
      </c>
      <c r="C1300" t="s">
        <v>7815</v>
      </c>
      <c r="D1300" t="s">
        <v>7816</v>
      </c>
      <c r="E1300" s="5" t="s">
        <v>29</v>
      </c>
      <c r="F1300">
        <v>1</v>
      </c>
      <c r="G1300" t="s">
        <v>7817</v>
      </c>
      <c r="H1300" t="s">
        <v>7818</v>
      </c>
      <c r="I1300">
        <v>0.55000000000000004</v>
      </c>
      <c r="J1300">
        <v>0.81</v>
      </c>
      <c r="K1300" s="5">
        <v>44662</v>
      </c>
      <c r="L1300" t="s">
        <v>32</v>
      </c>
      <c r="M1300" t="s">
        <v>645</v>
      </c>
      <c r="N1300" t="s">
        <v>646</v>
      </c>
      <c r="P1300" s="6" t="s">
        <v>135</v>
      </c>
      <c r="Q1300" t="s">
        <v>7819</v>
      </c>
      <c r="R1300" s="6">
        <f ca="1">IFERROR(IF(AND(OR(P1300="Global X Investments Canada Inc",P1300="Fidelity Investments Canada ULC",P1300="3iQ Corp."), ISNUMBER(SEARCH("/U", A1300))), 0, VLOOKUP(A1300,'[1]aum (BBG)'!$A:$D,2,FALSE)),0)</f>
        <v>2409306.867003676</v>
      </c>
      <c r="S1300" s="6">
        <f ca="1">IFERROR(IF(AND(OR(P1300="Global X Investments Canada Inc",P1300="Fidelity Investments Canada ULC",P1300="3iQ Corp."), ISNUMBER(SEARCH("/U", A1300))), 0, VLOOKUP(A1300,'[1]fund_flow (BBG)'!$A:$D,2,FALSE)),0)</f>
        <v>0</v>
      </c>
      <c r="T1300" s="6">
        <f ca="1">IFERROR(IF(AND(OR(P1300="Global X Investments Canada Inc",P1300="Fidelity Investments Canada ULC",P1300="3iQ Corp."), ISNUMBER(SEARCH("/U", A1300))), 0, VLOOKUP(A1300,'[1]fund_flow (BBG)'!$A:$D,4,FALSE)),0)</f>
        <v>0</v>
      </c>
      <c r="U1300" s="6">
        <f ca="1">IFERROR(IF(AND(OR(P1300="Global X Investments Canada Inc",P1300="Fidelity Investments Canada ULC",P1300="3iQ Corp."), ISNUMBER(SEARCH("/U", A1300))), 0, VLOOKUP(A1300,'[1]fund_flow (BBG)'!$E:$F,2,FALSE)),0)</f>
        <v>0</v>
      </c>
      <c r="V1300" s="6">
        <f ca="1">IFERROR(IF(AND(OR(P1300="Global X Investments Canada Inc",P1300="Fidelity Investments Canada ULC",P1300="3iQ Corp."), ISNUMBER(SEARCH("/U", A1300))), 0, VLOOKUP(A1300,'[1]fund_flow (BBG)'!$G:$H,2,FALSE)),0)</f>
        <v>0</v>
      </c>
      <c r="W1300" s="6">
        <f ca="1">IFERROR(IF(AND(OR(P1300="Global X Investments Canada Inc",P1300="Fidelity Investments Canada ULC",P1300="3iQ Corp."), ISNUMBER(SEARCH("/U", A1300))), 0, VLOOKUP(A1300,'[1]fund_flow (BBG)'!$I:$J,2,FALSE)),0)</f>
        <v>0</v>
      </c>
      <c r="X1300" s="6">
        <f ca="1">IFERROR(VLOOKUP(A1300,'[1]num_trades (BBG)'!$A:$C,2,FALSE),0)</f>
        <v>43</v>
      </c>
      <c r="Y1300" s="6">
        <f ca="1">IFERROR(VLOOKUP(A1300,'[1]Turnover (BBG)'!$A:$C,2,FALSE),0)</f>
        <v>342430.3</v>
      </c>
      <c r="Z1300" s="6" t="str">
        <f>+IFERROR(IFERROR(VLOOKUP(M1300,'[1]Category Mapping'!A:B,2,0),VLOOKUP(N1300,'[1]Category Mapping'!A:B,2,0)),"Other")</f>
        <v>Other</v>
      </c>
      <c r="AA1300" s="7">
        <v>2479594.8069189689</v>
      </c>
      <c r="AB1300" s="6"/>
    </row>
    <row r="1301" spans="1:28">
      <c r="A1301" t="s">
        <v>7820</v>
      </c>
      <c r="B1301">
        <v>1300</v>
      </c>
      <c r="C1301" t="s">
        <v>7821</v>
      </c>
      <c r="D1301" t="s">
        <v>7822</v>
      </c>
      <c r="E1301" s="5" t="s">
        <v>29</v>
      </c>
      <c r="F1301">
        <v>1</v>
      </c>
      <c r="G1301" t="s">
        <v>7823</v>
      </c>
      <c r="H1301" t="s">
        <v>7824</v>
      </c>
      <c r="I1301">
        <v>0.35</v>
      </c>
      <c r="J1301">
        <v>0.59</v>
      </c>
      <c r="K1301" s="5">
        <v>44670</v>
      </c>
      <c r="L1301" t="s">
        <v>32</v>
      </c>
      <c r="M1301" t="s">
        <v>645</v>
      </c>
      <c r="N1301" t="s">
        <v>1258</v>
      </c>
      <c r="P1301" s="6" t="s">
        <v>135</v>
      </c>
      <c r="Q1301" t="s">
        <v>7825</v>
      </c>
      <c r="R1301" s="6">
        <f ca="1">IFERROR(IF(AND(OR(P1301="Global X Investments Canada Inc",P1301="Fidelity Investments Canada ULC",P1301="3iQ Corp."), ISNUMBER(SEARCH("/U", A1301))), 0, VLOOKUP(A1301,'[1]aum (BBG)'!$A:$D,2,FALSE)),0)</f>
        <v>4651155.1380157471</v>
      </c>
      <c r="S1301" s="6">
        <f ca="1">IFERROR(IF(AND(OR(P1301="Global X Investments Canada Inc",P1301="Fidelity Investments Canada ULC",P1301="3iQ Corp."), ISNUMBER(SEARCH("/U", A1301))), 0, VLOOKUP(A1301,'[1]fund_flow (BBG)'!$A:$D,2,FALSE)),0)</f>
        <v>0</v>
      </c>
      <c r="T1301" s="6">
        <f ca="1">IFERROR(IF(AND(OR(P1301="Global X Investments Canada Inc",P1301="Fidelity Investments Canada ULC",P1301="3iQ Corp."), ISNUMBER(SEARCH("/U", A1301))), 0, VLOOKUP(A1301,'[1]fund_flow (BBG)'!$A:$D,4,FALSE)),0)</f>
        <v>0</v>
      </c>
      <c r="U1301" s="6">
        <f ca="1">IFERROR(IF(AND(OR(P1301="Global X Investments Canada Inc",P1301="Fidelity Investments Canada ULC",P1301="3iQ Corp."), ISNUMBER(SEARCH("/U", A1301))), 0, VLOOKUP(A1301,'[1]fund_flow (BBG)'!$E:$F,2,FALSE)),0)</f>
        <v>0</v>
      </c>
      <c r="V1301" s="6">
        <f ca="1">IFERROR(IF(AND(OR(P1301="Global X Investments Canada Inc",P1301="Fidelity Investments Canada ULC",P1301="3iQ Corp."), ISNUMBER(SEARCH("/U", A1301))), 0, VLOOKUP(A1301,'[1]fund_flow (BBG)'!$G:$H,2,FALSE)),0)</f>
        <v>0</v>
      </c>
      <c r="W1301" s="6">
        <f ca="1">IFERROR(IF(AND(OR(P1301="Global X Investments Canada Inc",P1301="Fidelity Investments Canada ULC",P1301="3iQ Corp."), ISNUMBER(SEARCH("/U", A1301))), 0, VLOOKUP(A1301,'[1]fund_flow (BBG)'!$I:$J,2,FALSE)),0)</f>
        <v>0</v>
      </c>
      <c r="X1301" s="6">
        <f ca="1">IFERROR(VLOOKUP(A1301,'[1]num_trades (BBG)'!$A:$C,2,FALSE),0)</f>
        <v>21</v>
      </c>
      <c r="Y1301" s="6">
        <f ca="1">IFERROR(VLOOKUP(A1301,'[1]Turnover (BBG)'!$A:$C,2,FALSE),0)</f>
        <v>38127.58</v>
      </c>
      <c r="Z1301" s="6" t="str">
        <f>+IFERROR(IFERROR(VLOOKUP(M1301,'[1]Category Mapping'!A:B,2,0),VLOOKUP(N1301,'[1]Category Mapping'!A:B,2,0)),"Other")</f>
        <v>Other</v>
      </c>
      <c r="AA1301" s="7">
        <v>5229899.8832702637</v>
      </c>
      <c r="AB1301" s="6"/>
    </row>
    <row r="1302" spans="1:28">
      <c r="A1302" t="s">
        <v>7826</v>
      </c>
      <c r="B1302">
        <v>1301</v>
      </c>
      <c r="C1302" t="s">
        <v>7827</v>
      </c>
      <c r="D1302" t="s">
        <v>7828</v>
      </c>
      <c r="E1302" s="5" t="s">
        <v>29</v>
      </c>
      <c r="F1302">
        <v>1</v>
      </c>
      <c r="G1302" t="s">
        <v>7829</v>
      </c>
      <c r="H1302" t="s">
        <v>7830</v>
      </c>
      <c r="I1302">
        <v>0.39</v>
      </c>
      <c r="J1302">
        <v>0.44</v>
      </c>
      <c r="K1302" s="5">
        <v>44677</v>
      </c>
      <c r="L1302" t="s">
        <v>32</v>
      </c>
      <c r="M1302" t="s">
        <v>142</v>
      </c>
      <c r="N1302" t="s">
        <v>2040</v>
      </c>
      <c r="P1302" s="6" t="s">
        <v>35</v>
      </c>
      <c r="Q1302" t="s">
        <v>7831</v>
      </c>
      <c r="R1302" s="6">
        <f ca="1">IFERROR(IF(AND(OR(P1302="Global X Investments Canada Inc",P1302="Fidelity Investments Canada ULC",P1302="3iQ Corp."), ISNUMBER(SEARCH("/U", A1302))), 0, VLOOKUP(A1302,'[1]aum (BBG)'!$A:$D,2,FALSE)),0)</f>
        <v>19036210.823059082</v>
      </c>
      <c r="S1302" s="6">
        <f ca="1">IFERROR(IF(AND(OR(P1302="Global X Investments Canada Inc",P1302="Fidelity Investments Canada ULC",P1302="3iQ Corp."), ISNUMBER(SEARCH("/U", A1302))), 0, VLOOKUP(A1302,'[1]fund_flow (BBG)'!$A:$D,2,FALSE)),0)</f>
        <v>0</v>
      </c>
      <c r="T1302" s="6">
        <f ca="1">IFERROR(IF(AND(OR(P1302="Global X Investments Canada Inc",P1302="Fidelity Investments Canada ULC",P1302="3iQ Corp."), ISNUMBER(SEARCH("/U", A1302))), 0, VLOOKUP(A1302,'[1]fund_flow (BBG)'!$A:$D,4,FALSE)),0)</f>
        <v>0</v>
      </c>
      <c r="U1302" s="6">
        <f ca="1">IFERROR(IF(AND(OR(P1302="Global X Investments Canada Inc",P1302="Fidelity Investments Canada ULC",P1302="3iQ Corp."), ISNUMBER(SEARCH("/U", A1302))), 0, VLOOKUP(A1302,'[1]fund_flow (BBG)'!$E:$F,2,FALSE)),0)</f>
        <v>0</v>
      </c>
      <c r="V1302" s="6">
        <f ca="1">IFERROR(IF(AND(OR(P1302="Global X Investments Canada Inc",P1302="Fidelity Investments Canada ULC",P1302="3iQ Corp."), ISNUMBER(SEARCH("/U", A1302))), 0, VLOOKUP(A1302,'[1]fund_flow (BBG)'!$G:$H,2,FALSE)),0)</f>
        <v>0</v>
      </c>
      <c r="W1302" s="6">
        <f ca="1">IFERROR(IF(AND(OR(P1302="Global X Investments Canada Inc",P1302="Fidelity Investments Canada ULC",P1302="3iQ Corp."), ISNUMBER(SEARCH("/U", A1302))), 0, VLOOKUP(A1302,'[1]fund_flow (BBG)'!$I:$J,2,FALSE)),0)</f>
        <v>0</v>
      </c>
      <c r="X1302" s="6">
        <f ca="1">IFERROR(VLOOKUP(A1302,'[1]num_trades (BBG)'!$A:$C,2,FALSE),0)</f>
        <v>151</v>
      </c>
      <c r="Y1302" s="6">
        <f ca="1">IFERROR(VLOOKUP(A1302,'[1]Turnover (BBG)'!$A:$C,2,FALSE),0)</f>
        <v>412238.08000000002</v>
      </c>
      <c r="Z1302" s="6" t="str">
        <f>+IFERROR(IFERROR(VLOOKUP(M1302,'[1]Category Mapping'!A:B,2,0),VLOOKUP(N1302,'[1]Category Mapping'!A:B,2,0)),"Other")</f>
        <v>Other</v>
      </c>
      <c r="AA1302" s="7">
        <v>19287537.574768066</v>
      </c>
      <c r="AB1302" s="6"/>
    </row>
    <row r="1303" spans="1:28">
      <c r="A1303" t="s">
        <v>7832</v>
      </c>
      <c r="B1303">
        <v>1302</v>
      </c>
      <c r="C1303" t="s">
        <v>7833</v>
      </c>
      <c r="D1303" t="s">
        <v>7834</v>
      </c>
      <c r="E1303" s="5" t="s">
        <v>29</v>
      </c>
      <c r="F1303">
        <v>1</v>
      </c>
      <c r="G1303" t="s">
        <v>7835</v>
      </c>
      <c r="H1303" t="s">
        <v>7836</v>
      </c>
      <c r="I1303">
        <v>0.39</v>
      </c>
      <c r="J1303">
        <v>0.44</v>
      </c>
      <c r="K1303" s="5">
        <v>44677</v>
      </c>
      <c r="L1303" t="s">
        <v>32</v>
      </c>
      <c r="M1303" t="s">
        <v>142</v>
      </c>
      <c r="N1303" t="s">
        <v>4802</v>
      </c>
      <c r="P1303" s="6" t="s">
        <v>35</v>
      </c>
      <c r="Q1303" t="s">
        <v>7837</v>
      </c>
      <c r="R1303" s="6">
        <f ca="1">IFERROR(IF(AND(OR(P1303="Global X Investments Canada Inc",P1303="Fidelity Investments Canada ULC",P1303="3iQ Corp."), ISNUMBER(SEARCH("/U", A1303))), 0, VLOOKUP(A1303,'[1]aum (BBG)'!$A:$D,2,FALSE)),0)</f>
        <v>6129844.6655273438</v>
      </c>
      <c r="S1303" s="6">
        <f ca="1">IFERROR(IF(AND(OR(P1303="Global X Investments Canada Inc",P1303="Fidelity Investments Canada ULC",P1303="3iQ Corp."), ISNUMBER(SEARCH("/U", A1303))), 0, VLOOKUP(A1303,'[1]fund_flow (BBG)'!$A:$D,2,FALSE)),0)</f>
        <v>0</v>
      </c>
      <c r="T1303" s="6">
        <f ca="1">IFERROR(IF(AND(OR(P1303="Global X Investments Canada Inc",P1303="Fidelity Investments Canada ULC",P1303="3iQ Corp."), ISNUMBER(SEARCH("/U", A1303))), 0, VLOOKUP(A1303,'[1]fund_flow (BBG)'!$A:$D,4,FALSE)),0)</f>
        <v>0</v>
      </c>
      <c r="U1303" s="6">
        <f ca="1">IFERROR(IF(AND(OR(P1303="Global X Investments Canada Inc",P1303="Fidelity Investments Canada ULC",P1303="3iQ Corp."), ISNUMBER(SEARCH("/U", A1303))), 0, VLOOKUP(A1303,'[1]fund_flow (BBG)'!$E:$F,2,FALSE)),0)</f>
        <v>0</v>
      </c>
      <c r="V1303" s="6">
        <f ca="1">IFERROR(IF(AND(OR(P1303="Global X Investments Canada Inc",P1303="Fidelity Investments Canada ULC",P1303="3iQ Corp."), ISNUMBER(SEARCH("/U", A1303))), 0, VLOOKUP(A1303,'[1]fund_flow (BBG)'!$G:$H,2,FALSE)),0)</f>
        <v>0</v>
      </c>
      <c r="W1303" s="6">
        <f ca="1">IFERROR(IF(AND(OR(P1303="Global X Investments Canada Inc",P1303="Fidelity Investments Canada ULC",P1303="3iQ Corp."), ISNUMBER(SEARCH("/U", A1303))), 0, VLOOKUP(A1303,'[1]fund_flow (BBG)'!$I:$J,2,FALSE)),0)</f>
        <v>0</v>
      </c>
      <c r="X1303" s="6">
        <f ca="1">IFERROR(VLOOKUP(A1303,'[1]num_trades (BBG)'!$A:$C,2,FALSE),0)</f>
        <v>104</v>
      </c>
      <c r="Y1303" s="6">
        <f ca="1">IFERROR(VLOOKUP(A1303,'[1]Turnover (BBG)'!$A:$C,2,FALSE),0)</f>
        <v>210591.07</v>
      </c>
      <c r="Z1303" s="6" t="str">
        <f>+IFERROR(IFERROR(VLOOKUP(M1303,'[1]Category Mapping'!A:B,2,0),VLOOKUP(N1303,'[1]Category Mapping'!A:B,2,0)),"Other")</f>
        <v>Other</v>
      </c>
      <c r="AA1303" s="7">
        <v>5021733.283996582</v>
      </c>
      <c r="AB1303" s="6"/>
    </row>
    <row r="1304" spans="1:28">
      <c r="A1304" t="s">
        <v>7838</v>
      </c>
      <c r="B1304">
        <v>1303</v>
      </c>
      <c r="C1304" t="s">
        <v>7839</v>
      </c>
      <c r="D1304" t="s">
        <v>7840</v>
      </c>
      <c r="E1304" s="5" t="s">
        <v>29</v>
      </c>
      <c r="F1304">
        <v>1</v>
      </c>
      <c r="G1304" t="s">
        <v>7841</v>
      </c>
      <c r="H1304" t="s">
        <v>7842</v>
      </c>
      <c r="I1304">
        <v>0.39</v>
      </c>
      <c r="J1304">
        <v>0.44</v>
      </c>
      <c r="K1304" s="5">
        <v>44677</v>
      </c>
      <c r="L1304" t="s">
        <v>32</v>
      </c>
      <c r="M1304" t="s">
        <v>142</v>
      </c>
      <c r="N1304" t="s">
        <v>3843</v>
      </c>
      <c r="P1304" s="6" t="s">
        <v>35</v>
      </c>
      <c r="Q1304" t="s">
        <v>7843</v>
      </c>
      <c r="R1304" s="6">
        <f ca="1">IFERROR(IF(AND(OR(P1304="Global X Investments Canada Inc",P1304="Fidelity Investments Canada ULC",P1304="3iQ Corp."), ISNUMBER(SEARCH("/U", A1304))), 0, VLOOKUP(A1304,'[1]aum (BBG)'!$A:$D,2,FALSE)),0)</f>
        <v>33005575.847625732</v>
      </c>
      <c r="S1304" s="6">
        <f ca="1">IFERROR(IF(AND(OR(P1304="Global X Investments Canada Inc",P1304="Fidelity Investments Canada ULC",P1304="3iQ Corp."), ISNUMBER(SEARCH("/U", A1304))), 0, VLOOKUP(A1304,'[1]fund_flow (BBG)'!$A:$D,2,FALSE)),0)</f>
        <v>0</v>
      </c>
      <c r="T1304" s="6">
        <f ca="1">IFERROR(IF(AND(OR(P1304="Global X Investments Canada Inc",P1304="Fidelity Investments Canada ULC",P1304="3iQ Corp."), ISNUMBER(SEARCH("/U", A1304))), 0, VLOOKUP(A1304,'[1]fund_flow (BBG)'!$A:$D,4,FALSE)),0)</f>
        <v>0</v>
      </c>
      <c r="U1304" s="6">
        <f ca="1">IFERROR(IF(AND(OR(P1304="Global X Investments Canada Inc",P1304="Fidelity Investments Canada ULC",P1304="3iQ Corp."), ISNUMBER(SEARCH("/U", A1304))), 0, VLOOKUP(A1304,'[1]fund_flow (BBG)'!$E:$F,2,FALSE)),0)</f>
        <v>0</v>
      </c>
      <c r="V1304" s="6">
        <f ca="1">IFERROR(IF(AND(OR(P1304="Global X Investments Canada Inc",P1304="Fidelity Investments Canada ULC",P1304="3iQ Corp."), ISNUMBER(SEARCH("/U", A1304))), 0, VLOOKUP(A1304,'[1]fund_flow (BBG)'!$G:$H,2,FALSE)),0)</f>
        <v>0</v>
      </c>
      <c r="W1304" s="6">
        <f ca="1">IFERROR(IF(AND(OR(P1304="Global X Investments Canada Inc",P1304="Fidelity Investments Canada ULC",P1304="3iQ Corp."), ISNUMBER(SEARCH("/U", A1304))), 0, VLOOKUP(A1304,'[1]fund_flow (BBG)'!$I:$J,2,FALSE)),0)</f>
        <v>0</v>
      </c>
      <c r="X1304" s="6">
        <f ca="1">IFERROR(VLOOKUP(A1304,'[1]num_trades (BBG)'!$A:$C,2,FALSE),0)</f>
        <v>151</v>
      </c>
      <c r="Y1304" s="6">
        <f ca="1">IFERROR(VLOOKUP(A1304,'[1]Turnover (BBG)'!$A:$C,2,FALSE),0)</f>
        <v>1020524.27</v>
      </c>
      <c r="Z1304" s="6" t="str">
        <f>+IFERROR(IFERROR(VLOOKUP(M1304,'[1]Category Mapping'!A:B,2,0),VLOOKUP(N1304,'[1]Category Mapping'!A:B,2,0)),"Other")</f>
        <v>Other</v>
      </c>
      <c r="AA1304" s="7">
        <v>12868528.366088867</v>
      </c>
      <c r="AB1304" s="6"/>
    </row>
    <row r="1305" spans="1:28">
      <c r="A1305" t="s">
        <v>7844</v>
      </c>
      <c r="B1305">
        <v>1304</v>
      </c>
      <c r="C1305" t="s">
        <v>7845</v>
      </c>
      <c r="D1305" t="s">
        <v>7846</v>
      </c>
      <c r="E1305" s="5" t="s">
        <v>29</v>
      </c>
      <c r="F1305">
        <v>1</v>
      </c>
      <c r="G1305" t="s">
        <v>7847</v>
      </c>
      <c r="H1305" t="s">
        <v>7848</v>
      </c>
      <c r="I1305">
        <v>0.35</v>
      </c>
      <c r="J1305">
        <v>0.36</v>
      </c>
      <c r="K1305" s="5">
        <v>44677</v>
      </c>
      <c r="L1305" t="s">
        <v>32</v>
      </c>
      <c r="M1305" t="s">
        <v>142</v>
      </c>
      <c r="N1305" t="s">
        <v>2053</v>
      </c>
      <c r="P1305" s="6" t="s">
        <v>35</v>
      </c>
      <c r="Q1305" t="s">
        <v>7849</v>
      </c>
      <c r="R1305" s="6">
        <f ca="1">IFERROR(IF(AND(OR(P1305="Global X Investments Canada Inc",P1305="Fidelity Investments Canada ULC",P1305="3iQ Corp."), ISNUMBER(SEARCH("/U", A1305))), 0, VLOOKUP(A1305,'[1]aum (BBG)'!$A:$D,2,FALSE)),0)</f>
        <v>18076199.531555176</v>
      </c>
      <c r="S1305" s="6">
        <f ca="1">IFERROR(IF(AND(OR(P1305="Global X Investments Canada Inc",P1305="Fidelity Investments Canada ULC",P1305="3iQ Corp."), ISNUMBER(SEARCH("/U", A1305))), 0, VLOOKUP(A1305,'[1]fund_flow (BBG)'!$A:$D,2,FALSE)),0)</f>
        <v>0</v>
      </c>
      <c r="T1305" s="6">
        <f ca="1">IFERROR(IF(AND(OR(P1305="Global X Investments Canada Inc",P1305="Fidelity Investments Canada ULC",P1305="3iQ Corp."), ISNUMBER(SEARCH("/U", A1305))), 0, VLOOKUP(A1305,'[1]fund_flow (BBG)'!$A:$D,4,FALSE)),0)</f>
        <v>0</v>
      </c>
      <c r="U1305" s="6">
        <f ca="1">IFERROR(IF(AND(OR(P1305="Global X Investments Canada Inc",P1305="Fidelity Investments Canada ULC",P1305="3iQ Corp."), ISNUMBER(SEARCH("/U", A1305))), 0, VLOOKUP(A1305,'[1]fund_flow (BBG)'!$E:$F,2,FALSE)),0)</f>
        <v>0</v>
      </c>
      <c r="V1305" s="6">
        <f ca="1">IFERROR(IF(AND(OR(P1305="Global X Investments Canada Inc",P1305="Fidelity Investments Canada ULC",P1305="3iQ Corp."), ISNUMBER(SEARCH("/U", A1305))), 0, VLOOKUP(A1305,'[1]fund_flow (BBG)'!$G:$H,2,FALSE)),0)</f>
        <v>0</v>
      </c>
      <c r="W1305" s="6">
        <f ca="1">IFERROR(IF(AND(OR(P1305="Global X Investments Canada Inc",P1305="Fidelity Investments Canada ULC",P1305="3iQ Corp."), ISNUMBER(SEARCH("/U", A1305))), 0, VLOOKUP(A1305,'[1]fund_flow (BBG)'!$I:$J,2,FALSE)),0)</f>
        <v>987933.8499999987</v>
      </c>
      <c r="X1305" s="6">
        <f ca="1">IFERROR(VLOOKUP(A1305,'[1]num_trades (BBG)'!$A:$C,2,FALSE),0)</f>
        <v>248</v>
      </c>
      <c r="Y1305" s="6">
        <f ca="1">IFERROR(VLOOKUP(A1305,'[1]Turnover (BBG)'!$A:$C,2,FALSE),0)</f>
        <v>480756.50999999995</v>
      </c>
      <c r="Z1305" s="6" t="str">
        <f>+IFERROR(IFERROR(VLOOKUP(M1305,'[1]Category Mapping'!A:B,2,0),VLOOKUP(N1305,'[1]Category Mapping'!A:B,2,0)),"Other")</f>
        <v>Other</v>
      </c>
      <c r="AA1305" s="7">
        <v>8869068.6702728271</v>
      </c>
      <c r="AB1305" s="6"/>
    </row>
    <row r="1306" spans="1:28">
      <c r="A1306" t="s">
        <v>7850</v>
      </c>
      <c r="B1306">
        <v>1305</v>
      </c>
      <c r="C1306" t="s">
        <v>7851</v>
      </c>
      <c r="D1306" t="s">
        <v>7852</v>
      </c>
      <c r="E1306" s="5" t="s">
        <v>29</v>
      </c>
      <c r="F1306">
        <v>1</v>
      </c>
      <c r="G1306" t="s">
        <v>7853</v>
      </c>
      <c r="H1306" s="8">
        <v>1.2546E+109</v>
      </c>
      <c r="I1306">
        <v>0.5</v>
      </c>
      <c r="J1306">
        <v>0.71</v>
      </c>
      <c r="K1306" s="5">
        <v>44679</v>
      </c>
      <c r="L1306" t="s">
        <v>32</v>
      </c>
      <c r="M1306" t="s">
        <v>142</v>
      </c>
      <c r="N1306" t="s">
        <v>3757</v>
      </c>
      <c r="P1306" s="6" t="s">
        <v>135</v>
      </c>
      <c r="Q1306" t="s">
        <v>7854</v>
      </c>
      <c r="R1306" s="6">
        <f ca="1">IFERROR(IF(AND(OR(P1306="Global X Investments Canada Inc",P1306="Fidelity Investments Canada ULC",P1306="3iQ Corp."), ISNUMBER(SEARCH("/U", A1306))), 0, VLOOKUP(A1306,'[1]aum (BBG)'!$A:$D,2,FALSE)),0)</f>
        <v>5999864.9597167969</v>
      </c>
      <c r="S1306" s="6">
        <f ca="1">IFERROR(IF(AND(OR(P1306="Global X Investments Canada Inc",P1306="Fidelity Investments Canada ULC",P1306="3iQ Corp."), ISNUMBER(SEARCH("/U", A1306))), 0, VLOOKUP(A1306,'[1]fund_flow (BBG)'!$A:$D,2,FALSE)),0)</f>
        <v>0</v>
      </c>
      <c r="T1306" s="6">
        <f ca="1">IFERROR(IF(AND(OR(P1306="Global X Investments Canada Inc",P1306="Fidelity Investments Canada ULC",P1306="3iQ Corp."), ISNUMBER(SEARCH("/U", A1306))), 0, VLOOKUP(A1306,'[1]fund_flow (BBG)'!$A:$D,4,FALSE)),0)</f>
        <v>0</v>
      </c>
      <c r="U1306" s="6">
        <f ca="1">IFERROR(IF(AND(OR(P1306="Global X Investments Canada Inc",P1306="Fidelity Investments Canada ULC",P1306="3iQ Corp."), ISNUMBER(SEARCH("/U", A1306))), 0, VLOOKUP(A1306,'[1]fund_flow (BBG)'!$E:$F,2,FALSE)),0)</f>
        <v>0</v>
      </c>
      <c r="V1306" s="6">
        <f ca="1">IFERROR(IF(AND(OR(P1306="Global X Investments Canada Inc",P1306="Fidelity Investments Canada ULC",P1306="3iQ Corp."), ISNUMBER(SEARCH("/U", A1306))), 0, VLOOKUP(A1306,'[1]fund_flow (BBG)'!$G:$H,2,FALSE)),0)</f>
        <v>0</v>
      </c>
      <c r="W1306" s="6">
        <f ca="1">IFERROR(IF(AND(OR(P1306="Global X Investments Canada Inc",P1306="Fidelity Investments Canada ULC",P1306="3iQ Corp."), ISNUMBER(SEARCH("/U", A1306))), 0, VLOOKUP(A1306,'[1]fund_flow (BBG)'!$I:$J,2,FALSE)),0)</f>
        <v>0</v>
      </c>
      <c r="X1306" s="6">
        <f ca="1">IFERROR(VLOOKUP(A1306,'[1]num_trades (BBG)'!$A:$C,2,FALSE),0)</f>
        <v>184</v>
      </c>
      <c r="Y1306" s="6">
        <f ca="1">IFERROR(VLOOKUP(A1306,'[1]Turnover (BBG)'!$A:$C,2,FALSE),0)</f>
        <v>294690.45</v>
      </c>
      <c r="Z1306" s="6" t="str">
        <f>+IFERROR(IFERROR(VLOOKUP(M1306,'[1]Category Mapping'!A:B,2,0),VLOOKUP(N1306,'[1]Category Mapping'!A:B,2,0)),"Other")</f>
        <v>Other</v>
      </c>
      <c r="AA1306" s="7">
        <v>4920989.7994995117</v>
      </c>
      <c r="AB1306" s="6"/>
    </row>
    <row r="1307" spans="1:28">
      <c r="A1307" t="s">
        <v>7855</v>
      </c>
      <c r="B1307">
        <v>1306</v>
      </c>
      <c r="C1307" t="s">
        <v>7856</v>
      </c>
      <c r="D1307" t="s">
        <v>7857</v>
      </c>
      <c r="E1307" s="5" t="s">
        <v>29</v>
      </c>
      <c r="F1307">
        <v>1</v>
      </c>
      <c r="G1307" t="s">
        <v>7858</v>
      </c>
      <c r="H1307" t="s">
        <v>7859</v>
      </c>
      <c r="I1307">
        <v>0.5</v>
      </c>
      <c r="J1307">
        <v>0.66</v>
      </c>
      <c r="K1307" s="5">
        <v>44679</v>
      </c>
      <c r="L1307" t="s">
        <v>32</v>
      </c>
      <c r="M1307" t="s">
        <v>142</v>
      </c>
      <c r="N1307" t="s">
        <v>7217</v>
      </c>
      <c r="P1307" s="6" t="s">
        <v>135</v>
      </c>
      <c r="Q1307" t="s">
        <v>7860</v>
      </c>
      <c r="R1307" s="6">
        <f ca="1">IFERROR(IF(AND(OR(P1307="Global X Investments Canada Inc",P1307="Fidelity Investments Canada ULC",P1307="3iQ Corp."), ISNUMBER(SEARCH("/U", A1307))), 0, VLOOKUP(A1307,'[1]aum (BBG)'!$A:$D,2,FALSE)),0)</f>
        <v>0</v>
      </c>
      <c r="S1307" s="6">
        <f ca="1">IFERROR(IF(AND(OR(P1307="Global X Investments Canada Inc",P1307="Fidelity Investments Canada ULC",P1307="3iQ Corp."), ISNUMBER(SEARCH("/U", A1307))), 0, VLOOKUP(A1307,'[1]fund_flow (BBG)'!$A:$D,2,FALSE)),0)</f>
        <v>0</v>
      </c>
      <c r="T1307" s="6">
        <f ca="1">IFERROR(IF(AND(OR(P1307="Global X Investments Canada Inc",P1307="Fidelity Investments Canada ULC",P1307="3iQ Corp."), ISNUMBER(SEARCH("/U", A1307))), 0, VLOOKUP(A1307,'[1]fund_flow (BBG)'!$A:$D,4,FALSE)),0)</f>
        <v>0</v>
      </c>
      <c r="U1307" s="6">
        <f ca="1">IFERROR(IF(AND(OR(P1307="Global X Investments Canada Inc",P1307="Fidelity Investments Canada ULC",P1307="3iQ Corp."), ISNUMBER(SEARCH("/U", A1307))), 0, VLOOKUP(A1307,'[1]fund_flow (BBG)'!$E:$F,2,FALSE)),0)</f>
        <v>0</v>
      </c>
      <c r="V1307" s="6">
        <f ca="1">IFERROR(IF(AND(OR(P1307="Global X Investments Canada Inc",P1307="Fidelity Investments Canada ULC",P1307="3iQ Corp."), ISNUMBER(SEARCH("/U", A1307))), 0, VLOOKUP(A1307,'[1]fund_flow (BBG)'!$G:$H,2,FALSE)),0)</f>
        <v>0</v>
      </c>
      <c r="W1307" s="6">
        <f ca="1">IFERROR(IF(AND(OR(P1307="Global X Investments Canada Inc",P1307="Fidelity Investments Canada ULC",P1307="3iQ Corp."), ISNUMBER(SEARCH("/U", A1307))), 0, VLOOKUP(A1307,'[1]fund_flow (BBG)'!$I:$J,2,FALSE)),0)</f>
        <v>0</v>
      </c>
      <c r="X1307" s="6">
        <f ca="1">IFERROR(VLOOKUP(A1307,'[1]num_trades (BBG)'!$A:$C,2,FALSE),0)</f>
        <v>0</v>
      </c>
      <c r="Y1307" s="6">
        <f ca="1">IFERROR(VLOOKUP(A1307,'[1]Turnover (BBG)'!$A:$C,2,FALSE),0)</f>
        <v>0</v>
      </c>
      <c r="Z1307" s="6" t="str">
        <f>+IFERROR(IFERROR(VLOOKUP(M1307,'[1]Category Mapping'!A:B,2,0),VLOOKUP(N1307,'[1]Category Mapping'!A:B,2,0)),"Other")</f>
        <v>Other</v>
      </c>
      <c r="AA1307" s="7">
        <v>1482855.0338745117</v>
      </c>
      <c r="AB1307" s="6"/>
    </row>
    <row r="1308" spans="1:28">
      <c r="A1308" t="s">
        <v>7861</v>
      </c>
      <c r="B1308">
        <v>1307</v>
      </c>
      <c r="C1308" t="s">
        <v>7862</v>
      </c>
      <c r="D1308" t="s">
        <v>7863</v>
      </c>
      <c r="E1308" s="5" t="s">
        <v>29</v>
      </c>
      <c r="F1308">
        <v>1</v>
      </c>
      <c r="G1308" t="s">
        <v>7864</v>
      </c>
      <c r="H1308" t="s">
        <v>7865</v>
      </c>
      <c r="I1308">
        <v>0.95</v>
      </c>
      <c r="J1308">
        <v>1.7</v>
      </c>
      <c r="K1308" s="5">
        <v>44690</v>
      </c>
      <c r="L1308" t="s">
        <v>32</v>
      </c>
      <c r="M1308" t="s">
        <v>659</v>
      </c>
      <c r="N1308" t="s">
        <v>660</v>
      </c>
      <c r="P1308" s="6" t="s">
        <v>886</v>
      </c>
      <c r="Q1308" t="s">
        <v>7866</v>
      </c>
      <c r="R1308" s="6">
        <f ca="1">IFERROR(IF(AND(OR(P1308="Global X Investments Canada Inc",P1308="Fidelity Investments Canada ULC",P1308="3iQ Corp."), ISNUMBER(SEARCH("/U", A1308))), 0, VLOOKUP(A1308,'[1]aum (BBG)'!$A:$D,2,FALSE)),0)</f>
        <v>345475082.14950562</v>
      </c>
      <c r="S1308" s="6">
        <f ca="1">IFERROR(IF(AND(OR(P1308="Global X Investments Canada Inc",P1308="Fidelity Investments Canada ULC",P1308="3iQ Corp."), ISNUMBER(SEARCH("/U", A1308))), 0, VLOOKUP(A1308,'[1]fund_flow (BBG)'!$A:$D,2,FALSE)),0)</f>
        <v>3066620.79</v>
      </c>
      <c r="T1308" s="6">
        <f ca="1">IFERROR(IF(AND(OR(P1308="Global X Investments Canada Inc",P1308="Fidelity Investments Canada ULC",P1308="3iQ Corp."), ISNUMBER(SEARCH("/U", A1308))), 0, VLOOKUP(A1308,'[1]fund_flow (BBG)'!$A:$D,4,FALSE)),0)</f>
        <v>990659.57000002288</v>
      </c>
      <c r="U1308" s="6">
        <f ca="1">IFERROR(IF(AND(OR(P1308="Global X Investments Canada Inc",P1308="Fidelity Investments Canada ULC",P1308="3iQ Corp."), ISNUMBER(SEARCH("/U", A1308))), 0, VLOOKUP(A1308,'[1]fund_flow (BBG)'!$E:$F,2,FALSE)),0)</f>
        <v>12101509.630000006</v>
      </c>
      <c r="V1308" s="6">
        <f ca="1">IFERROR(IF(AND(OR(P1308="Global X Investments Canada Inc",P1308="Fidelity Investments Canada ULC",P1308="3iQ Corp."), ISNUMBER(SEARCH("/U", A1308))), 0, VLOOKUP(A1308,'[1]fund_flow (BBG)'!$G:$H,2,FALSE)),0)</f>
        <v>-861694.60000000359</v>
      </c>
      <c r="W1308" s="6">
        <f ca="1">IFERROR(IF(AND(OR(P1308="Global X Investments Canada Inc",P1308="Fidelity Investments Canada ULC",P1308="3iQ Corp."), ISNUMBER(SEARCH("/U", A1308))), 0, VLOOKUP(A1308,'[1]fund_flow (BBG)'!$I:$J,2,FALSE)),0)</f>
        <v>22069064.410000037</v>
      </c>
      <c r="X1308" s="6">
        <f ca="1">IFERROR(VLOOKUP(A1308,'[1]num_trades (BBG)'!$A:$C,2,FALSE),0)</f>
        <v>527</v>
      </c>
      <c r="Y1308" s="6">
        <f ca="1">IFERROR(VLOOKUP(A1308,'[1]Turnover (BBG)'!$A:$C,2,FALSE),0)</f>
        <v>5609573.5</v>
      </c>
      <c r="Z1308" s="6" t="str">
        <f>+IFERROR(IFERROR(VLOOKUP(M1308,'[1]Category Mapping'!A:B,2,0),VLOOKUP(N1308,'[1]Category Mapping'!A:B,2,0)),"Other")</f>
        <v>Other</v>
      </c>
      <c r="AA1308" s="7">
        <v>169294857.40661621</v>
      </c>
      <c r="AB1308" s="6"/>
    </row>
    <row r="1309" spans="1:28">
      <c r="A1309" t="s">
        <v>7867</v>
      </c>
      <c r="B1309">
        <v>1308</v>
      </c>
      <c r="C1309" t="s">
        <v>7868</v>
      </c>
      <c r="D1309" t="s">
        <v>7869</v>
      </c>
      <c r="E1309" s="5" t="s">
        <v>29</v>
      </c>
      <c r="F1309">
        <v>1</v>
      </c>
      <c r="G1309" t="s">
        <v>7870</v>
      </c>
      <c r="H1309">
        <v>316422104</v>
      </c>
      <c r="I1309">
        <v>0.5</v>
      </c>
      <c r="J1309">
        <v>0.56999999999999995</v>
      </c>
      <c r="K1309" s="5">
        <v>44694</v>
      </c>
      <c r="L1309" t="s">
        <v>32</v>
      </c>
      <c r="M1309" t="s">
        <v>142</v>
      </c>
      <c r="N1309" t="s">
        <v>7217</v>
      </c>
      <c r="P1309" s="6" t="s">
        <v>4087</v>
      </c>
      <c r="Q1309" t="s">
        <v>7871</v>
      </c>
      <c r="R1309" s="6">
        <f ca="1">IFERROR(IF(AND(OR(P1309="Global X Investments Canada Inc",P1309="Fidelity Investments Canada ULC",P1309="3iQ Corp."), ISNUMBER(SEARCH("/U", A1309))), 0, VLOOKUP(A1309,'[1]aum (BBG)'!$A:$D,2,FALSE)),0)</f>
        <v>0</v>
      </c>
      <c r="S1309" s="6">
        <f ca="1">IFERROR(IF(AND(OR(P1309="Global X Investments Canada Inc",P1309="Fidelity Investments Canada ULC",P1309="3iQ Corp."), ISNUMBER(SEARCH("/U", A1309))), 0, VLOOKUP(A1309,'[1]fund_flow (BBG)'!$A:$D,2,FALSE)),0)</f>
        <v>0</v>
      </c>
      <c r="T1309" s="6">
        <f ca="1">IFERROR(IF(AND(OR(P1309="Global X Investments Canada Inc",P1309="Fidelity Investments Canada ULC",P1309="3iQ Corp."), ISNUMBER(SEARCH("/U", A1309))), 0, VLOOKUP(A1309,'[1]fund_flow (BBG)'!$A:$D,4,FALSE)),0)</f>
        <v>0</v>
      </c>
      <c r="U1309" s="6">
        <f ca="1">IFERROR(IF(AND(OR(P1309="Global X Investments Canada Inc",P1309="Fidelity Investments Canada ULC",P1309="3iQ Corp."), ISNUMBER(SEARCH("/U", A1309))), 0, VLOOKUP(A1309,'[1]fund_flow (BBG)'!$E:$F,2,FALSE)),0)</f>
        <v>0</v>
      </c>
      <c r="V1309" s="6">
        <f ca="1">IFERROR(IF(AND(OR(P1309="Global X Investments Canada Inc",P1309="Fidelity Investments Canada ULC",P1309="3iQ Corp."), ISNUMBER(SEARCH("/U", A1309))), 0, VLOOKUP(A1309,'[1]fund_flow (BBG)'!$G:$H,2,FALSE)),0)</f>
        <v>0</v>
      </c>
      <c r="W1309" s="6">
        <f ca="1">IFERROR(IF(AND(OR(P1309="Global X Investments Canada Inc",P1309="Fidelity Investments Canada ULC",P1309="3iQ Corp."), ISNUMBER(SEARCH("/U", A1309))), 0, VLOOKUP(A1309,'[1]fund_flow (BBG)'!$I:$J,2,FALSE)),0)</f>
        <v>0</v>
      </c>
      <c r="X1309" s="6">
        <f ca="1">IFERROR(VLOOKUP(A1309,'[1]num_trades (BBG)'!$A:$C,2,FALSE),0)</f>
        <v>0</v>
      </c>
      <c r="Y1309" s="6">
        <f ca="1">IFERROR(VLOOKUP(A1309,'[1]Turnover (BBG)'!$A:$C,2,FALSE),0)</f>
        <v>0</v>
      </c>
      <c r="Z1309" s="6" t="str">
        <f>+IFERROR(IFERROR(VLOOKUP(M1309,'[1]Category Mapping'!A:B,2,0),VLOOKUP(N1309,'[1]Category Mapping'!A:B,2,0)),"Other")</f>
        <v>Other</v>
      </c>
      <c r="AA1309" s="7">
        <v>0</v>
      </c>
      <c r="AB1309" s="6"/>
    </row>
    <row r="1310" spans="1:28">
      <c r="A1310" s="12" t="s">
        <v>7872</v>
      </c>
      <c r="B1310">
        <v>1309</v>
      </c>
      <c r="C1310" s="13" t="s">
        <v>7873</v>
      </c>
      <c r="D1310" t="s">
        <v>7874</v>
      </c>
      <c r="E1310" t="s">
        <v>29</v>
      </c>
      <c r="F1310">
        <v>1</v>
      </c>
      <c r="G1310" t="s">
        <v>7875</v>
      </c>
      <c r="H1310" t="s">
        <v>7876</v>
      </c>
      <c r="I1310">
        <v>0.65</v>
      </c>
      <c r="J1310">
        <v>0.8</v>
      </c>
      <c r="K1310" s="5">
        <v>44698</v>
      </c>
      <c r="L1310" t="s">
        <v>32</v>
      </c>
      <c r="M1310" t="s">
        <v>94</v>
      </c>
      <c r="N1310" t="s">
        <v>95</v>
      </c>
      <c r="P1310" s="13" t="s">
        <v>233</v>
      </c>
      <c r="Q1310" t="s">
        <v>7877</v>
      </c>
      <c r="R1310" s="6">
        <f ca="1">IFERROR(IF(AND(OR(P1310="Global X Investments Canada Inc",P1310="Fidelity Investments Canada ULC",P1310="3iQ Corp."), ISNUMBER(SEARCH("/U", A1310))), 0, VLOOKUP(A1310,'[1]aum (BBG)'!$A:$D,2,FALSE)),0)</f>
        <v>155146393.58520508</v>
      </c>
      <c r="S1310" s="6">
        <f ca="1">IFERROR(IF(AND(OR(P1310="Global X Investments Canada Inc",P1310="Fidelity Investments Canada ULC",P1310="3iQ Corp."), ISNUMBER(SEARCH("/U", A1310))), 0, VLOOKUP(A1310,'[1]fund_flow (BBG)'!$A:$D,2,FALSE)),0)</f>
        <v>8471710.9573000073</v>
      </c>
      <c r="T1310" s="6">
        <f ca="1">IFERROR(IF(AND(OR(P1310="Global X Investments Canada Inc",P1310="Fidelity Investments Canada ULC",P1310="3iQ Corp."), ISNUMBER(SEARCH("/U", A1310))), 0, VLOOKUP(A1310,'[1]fund_flow (BBG)'!$A:$D,4,FALSE)),0)</f>
        <v>30244905.372999988</v>
      </c>
      <c r="U1310" s="6">
        <f ca="1">IFERROR(IF(AND(OR(P1310="Global X Investments Canada Inc",P1310="Fidelity Investments Canada ULC",P1310="3iQ Corp."), ISNUMBER(SEARCH("/U", A1310))), 0, VLOOKUP(A1310,'[1]fund_flow (BBG)'!$E:$F,2,FALSE)),0)</f>
        <v>10804523.933699995</v>
      </c>
      <c r="V1310" s="6">
        <f ca="1">IFERROR(IF(AND(OR(P1310="Global X Investments Canada Inc",P1310="Fidelity Investments Canada ULC",P1310="3iQ Corp."), ISNUMBER(SEARCH("/U", A1310))), 0, VLOOKUP(A1310,'[1]fund_flow (BBG)'!$G:$H,2,FALSE)),0)</f>
        <v>19314553.702500004</v>
      </c>
      <c r="W1310" s="6">
        <f ca="1">IFERROR(IF(AND(OR(P1310="Global X Investments Canada Inc",P1310="Fidelity Investments Canada ULC",P1310="3iQ Corp."), ISNUMBER(SEARCH("/U", A1310))), 0, VLOOKUP(A1310,'[1]fund_flow (BBG)'!$I:$J,2,FALSE)),0)</f>
        <v>78685269.30869998</v>
      </c>
      <c r="X1310" s="15">
        <f ca="1">IFERROR(VLOOKUP(A1310,'[1]num_trades (BBG)'!$A:$C,2,FALSE),0)</f>
        <v>6305</v>
      </c>
      <c r="Y1310" s="15">
        <f ca="1">IFERROR(VLOOKUP(A1310,'[1]Turnover (BBG)'!$A:$C,2,FALSE),0)</f>
        <v>33009201</v>
      </c>
      <c r="Z1310" s="15" t="str">
        <f>+IFERROR(IFERROR(VLOOKUP(M1310,'[1]Category Mapping'!A:B,2,0),VLOOKUP(N1310,'[1]Category Mapping'!A:B,2,0)),"Other")</f>
        <v>Global Sector Equity</v>
      </c>
      <c r="AA1310" s="7">
        <v>38176452.152107239</v>
      </c>
      <c r="AB1310" s="6"/>
    </row>
    <row r="1311" spans="1:28">
      <c r="A1311" t="s">
        <v>7878</v>
      </c>
      <c r="B1311">
        <v>1310</v>
      </c>
      <c r="C1311" t="s">
        <v>7879</v>
      </c>
      <c r="D1311" t="s">
        <v>7880</v>
      </c>
      <c r="E1311" s="9" t="s">
        <v>29</v>
      </c>
      <c r="F1311">
        <v>1</v>
      </c>
      <c r="G1311" t="s">
        <v>7881</v>
      </c>
      <c r="H1311" t="s">
        <v>7882</v>
      </c>
      <c r="I1311">
        <v>0.65</v>
      </c>
      <c r="J1311">
        <v>0.79</v>
      </c>
      <c r="K1311" s="5">
        <v>44725</v>
      </c>
      <c r="L1311" t="s">
        <v>32</v>
      </c>
      <c r="M1311" t="s">
        <v>878</v>
      </c>
      <c r="N1311" t="s">
        <v>232</v>
      </c>
      <c r="P1311" s="6" t="s">
        <v>1906</v>
      </c>
      <c r="Q1311" t="s">
        <v>7883</v>
      </c>
      <c r="R1311" s="6">
        <f ca="1">IFERROR(IF(AND(OR(P1311="Global X Investments Canada Inc",P1311="Fidelity Investments Canada ULC",P1311="3iQ Corp."), ISNUMBER(SEARCH("/U", A1311))), 0, VLOOKUP(A1311,'[1]aum (BBG)'!$A:$D,2,FALSE)),0)</f>
        <v>139837473.67858887</v>
      </c>
      <c r="S1311" s="6">
        <f ca="1">IFERROR(IF(AND(OR(P1311="Global X Investments Canada Inc",P1311="Fidelity Investments Canada ULC",P1311="3iQ Corp."), ISNUMBER(SEARCH("/U", A1311))), 0, VLOOKUP(A1311,'[1]fund_flow (BBG)'!$A:$D,2,FALSE)),0)</f>
        <v>0</v>
      </c>
      <c r="T1311" s="6">
        <f ca="1">IFERROR(IF(AND(OR(P1311="Global X Investments Canada Inc",P1311="Fidelity Investments Canada ULC",P1311="3iQ Corp."), ISNUMBER(SEARCH("/U", A1311))), 0, VLOOKUP(A1311,'[1]fund_flow (BBG)'!$A:$D,4,FALSE)),0)</f>
        <v>1138607.5000000163</v>
      </c>
      <c r="U1311" s="6">
        <f ca="1">IFERROR(IF(AND(OR(P1311="Global X Investments Canada Inc",P1311="Fidelity Investments Canada ULC",P1311="3iQ Corp."), ISNUMBER(SEARCH("/U", A1311))), 0, VLOOKUP(A1311,'[1]fund_flow (BBG)'!$E:$F,2,FALSE)),0)</f>
        <v>850074.99999999185</v>
      </c>
      <c r="V1311" s="6">
        <f ca="1">IFERROR(IF(AND(OR(P1311="Global X Investments Canada Inc",P1311="Fidelity Investments Canada ULC",P1311="3iQ Corp."), ISNUMBER(SEARCH("/U", A1311))), 0, VLOOKUP(A1311,'[1]fund_flow (BBG)'!$G:$H,2,FALSE)),0)</f>
        <v>1137012.4999999958</v>
      </c>
      <c r="W1311" s="6">
        <f ca="1">IFERROR(IF(AND(OR(P1311="Global X Investments Canada Inc",P1311="Fidelity Investments Canada ULC",P1311="3iQ Corp."), ISNUMBER(SEARCH("/U", A1311))), 0, VLOOKUP(A1311,'[1]fund_flow (BBG)'!$I:$J,2,FALSE)),0)</f>
        <v>3125695.0000000042</v>
      </c>
      <c r="X1311" s="6">
        <f ca="1">IFERROR(VLOOKUP(A1311,'[1]num_trades (BBG)'!$A:$C,2,FALSE),0)</f>
        <v>369</v>
      </c>
      <c r="Y1311" s="6">
        <f ca="1">IFERROR(VLOOKUP(A1311,'[1]Turnover (BBG)'!$A:$C,2,FALSE),0)</f>
        <v>1258967.7</v>
      </c>
      <c r="Z1311" s="6" t="str">
        <f>+IFERROR(IFERROR(VLOOKUP(M1311,'[1]Category Mapping'!A:B,2,0),VLOOKUP(N1311,'[1]Category Mapping'!A:B,2,0)),"Other")</f>
        <v>Covered Call</v>
      </c>
      <c r="AA1311" s="7">
        <v>121052323.57978821</v>
      </c>
      <c r="AB1311" s="6"/>
    </row>
    <row r="1312" spans="1:28">
      <c r="A1312" t="s">
        <v>7884</v>
      </c>
      <c r="B1312">
        <v>1311</v>
      </c>
      <c r="C1312" t="s">
        <v>7885</v>
      </c>
      <c r="D1312" t="s">
        <v>7886</v>
      </c>
      <c r="E1312" s="5" t="s">
        <v>29</v>
      </c>
      <c r="F1312">
        <v>1</v>
      </c>
      <c r="G1312" t="s">
        <v>7887</v>
      </c>
      <c r="H1312" t="s">
        <v>7888</v>
      </c>
      <c r="I1312">
        <v>0.6</v>
      </c>
      <c r="J1312">
        <v>1.1399999999999999</v>
      </c>
      <c r="K1312" s="5">
        <v>44742</v>
      </c>
      <c r="L1312" t="s">
        <v>32</v>
      </c>
      <c r="M1312" t="s">
        <v>2385</v>
      </c>
      <c r="N1312" t="s">
        <v>2386</v>
      </c>
      <c r="P1312" s="6" t="s">
        <v>6022</v>
      </c>
      <c r="Q1312" t="s">
        <v>7889</v>
      </c>
      <c r="R1312" s="6">
        <f ca="1">IFERROR(IF(AND(OR(P1312="Global X Investments Canada Inc",P1312="Fidelity Investments Canada ULC",P1312="3iQ Corp."), ISNUMBER(SEARCH("/U", A1312))), 0, VLOOKUP(A1312,'[1]aum (BBG)'!$A:$D,2,FALSE)),0)</f>
        <v>2162490.0436401367</v>
      </c>
      <c r="S1312" s="6">
        <f ca="1">IFERROR(IF(AND(OR(P1312="Global X Investments Canada Inc",P1312="Fidelity Investments Canada ULC",P1312="3iQ Corp."), ISNUMBER(SEARCH("/U", A1312))), 0, VLOOKUP(A1312,'[1]fund_flow (BBG)'!$A:$D,2,FALSE)),0)</f>
        <v>0</v>
      </c>
      <c r="T1312" s="6">
        <f ca="1">IFERROR(IF(AND(OR(P1312="Global X Investments Canada Inc",P1312="Fidelity Investments Canada ULC",P1312="3iQ Corp."), ISNUMBER(SEARCH("/U", A1312))), 0, VLOOKUP(A1312,'[1]fund_flow (BBG)'!$A:$D,4,FALSE)),0)</f>
        <v>0</v>
      </c>
      <c r="U1312" s="6">
        <f ca="1">IFERROR(IF(AND(OR(P1312="Global X Investments Canada Inc",P1312="Fidelity Investments Canada ULC",P1312="3iQ Corp."), ISNUMBER(SEARCH("/U", A1312))), 0, VLOOKUP(A1312,'[1]fund_flow (BBG)'!$E:$F,2,FALSE)),0)</f>
        <v>0</v>
      </c>
      <c r="V1312" s="6">
        <f ca="1">IFERROR(IF(AND(OR(P1312="Global X Investments Canada Inc",P1312="Fidelity Investments Canada ULC",P1312="3iQ Corp."), ISNUMBER(SEARCH("/U", A1312))), 0, VLOOKUP(A1312,'[1]fund_flow (BBG)'!$G:$H,2,FALSE)),0)</f>
        <v>0</v>
      </c>
      <c r="W1312" s="6">
        <f ca="1">IFERROR(IF(AND(OR(P1312="Global X Investments Canada Inc",P1312="Fidelity Investments Canada ULC",P1312="3iQ Corp."), ISNUMBER(SEARCH("/U", A1312))), 0, VLOOKUP(A1312,'[1]fund_flow (BBG)'!$I:$J,2,FALSE)),0)</f>
        <v>0</v>
      </c>
      <c r="X1312" s="6">
        <f ca="1">IFERROR(VLOOKUP(A1312,'[1]num_trades (BBG)'!$A:$C,2,FALSE),0)</f>
        <v>7</v>
      </c>
      <c r="Y1312" s="6">
        <f ca="1">IFERROR(VLOOKUP(A1312,'[1]Turnover (BBG)'!$A:$C,2,FALSE),0)</f>
        <v>35189.760000000002</v>
      </c>
      <c r="Z1312" s="6" t="str">
        <f>+IFERROR(IFERROR(VLOOKUP(M1312,'[1]Category Mapping'!A:B,2,0),VLOOKUP(N1312,'[1]Category Mapping'!A:B,2,0)),"Other")</f>
        <v>Other</v>
      </c>
      <c r="AA1312" s="7">
        <v>996689.98718261719</v>
      </c>
      <c r="AB1312" s="6"/>
    </row>
    <row r="1313" spans="1:28">
      <c r="A1313" t="s">
        <v>7890</v>
      </c>
      <c r="B1313">
        <v>1312</v>
      </c>
      <c r="C1313" t="s">
        <v>7891</v>
      </c>
      <c r="D1313" t="s">
        <v>7892</v>
      </c>
      <c r="E1313" s="9">
        <v>45341</v>
      </c>
      <c r="F1313">
        <v>1</v>
      </c>
      <c r="G1313" t="s">
        <v>7893</v>
      </c>
      <c r="H1313" t="s">
        <v>7894</v>
      </c>
      <c r="I1313">
        <v>0.95</v>
      </c>
      <c r="J1313">
        <v>1.07</v>
      </c>
      <c r="K1313" s="5">
        <v>44754</v>
      </c>
      <c r="L1313" t="s">
        <v>32</v>
      </c>
      <c r="M1313" t="s">
        <v>286</v>
      </c>
      <c r="N1313" t="s">
        <v>1395</v>
      </c>
      <c r="P1313" s="6" t="s">
        <v>522</v>
      </c>
      <c r="Q1313" t="s">
        <v>7895</v>
      </c>
      <c r="R1313" s="6">
        <f ca="1">IFERROR(IF(AND(OR(P1313="Global X Investments Canada Inc",P1313="Fidelity Investments Canada ULC",P1313="3iQ Corp."), ISNUMBER(SEARCH("/U", A1313))), 0, VLOOKUP(A1313,'[1]aum (BBG)'!$A:$D,2,FALSE)),0)</f>
        <v>0</v>
      </c>
      <c r="S1313" s="6">
        <f ca="1">IFERROR(IF(AND(OR(P1313="Global X Investments Canada Inc",P1313="Fidelity Investments Canada ULC",P1313="3iQ Corp."), ISNUMBER(SEARCH("/U", A1313))), 0, VLOOKUP(A1313,'[1]fund_flow (BBG)'!$A:$D,2,FALSE)),0)</f>
        <v>0</v>
      </c>
      <c r="T1313" s="6">
        <f ca="1">IFERROR(IF(AND(OR(P1313="Global X Investments Canada Inc",P1313="Fidelity Investments Canada ULC",P1313="3iQ Corp."), ISNUMBER(SEARCH("/U", A1313))), 0, VLOOKUP(A1313,'[1]fund_flow (BBG)'!$A:$D,4,FALSE)),0)</f>
        <v>0</v>
      </c>
      <c r="U1313" s="6">
        <f ca="1">IFERROR(IF(AND(OR(P1313="Global X Investments Canada Inc",P1313="Fidelity Investments Canada ULC",P1313="3iQ Corp."), ISNUMBER(SEARCH("/U", A1313))), 0, VLOOKUP(A1313,'[1]fund_flow (BBG)'!$E:$F,2,FALSE)),0)</f>
        <v>0</v>
      </c>
      <c r="V1313" s="6">
        <f ca="1">IFERROR(IF(AND(OR(P1313="Global X Investments Canada Inc",P1313="Fidelity Investments Canada ULC",P1313="3iQ Corp."), ISNUMBER(SEARCH("/U", A1313))), 0, VLOOKUP(A1313,'[1]fund_flow (BBG)'!$G:$H,2,FALSE)),0)</f>
        <v>0</v>
      </c>
      <c r="W1313" s="6">
        <f ca="1">IFERROR(IF(AND(OR(P1313="Global X Investments Canada Inc",P1313="Fidelity Investments Canada ULC",P1313="3iQ Corp."), ISNUMBER(SEARCH("/U", A1313))), 0, VLOOKUP(A1313,'[1]fund_flow (BBG)'!$I:$J,2,FALSE)),0)</f>
        <v>0</v>
      </c>
      <c r="X1313" s="6">
        <f ca="1">IFERROR(VLOOKUP(A1313,'[1]num_trades (BBG)'!$A:$C,2,FALSE),0)</f>
        <v>0</v>
      </c>
      <c r="Y1313" s="6">
        <f ca="1">IFERROR(VLOOKUP(A1313,'[1]Turnover (BBG)'!$A:$C,2,FALSE),0)</f>
        <v>0</v>
      </c>
      <c r="Z1313" s="6" t="str">
        <f>+IFERROR(IFERROR(VLOOKUP(M1313,'[1]Category Mapping'!A:B,2,0),VLOOKUP(N1313,'[1]Category Mapping'!A:B,2,0)),"Other")</f>
        <v>Other</v>
      </c>
      <c r="AA1313" s="7">
        <v>0</v>
      </c>
      <c r="AB1313" s="6"/>
    </row>
    <row r="1314" spans="1:28">
      <c r="A1314" t="s">
        <v>7896</v>
      </c>
      <c r="B1314">
        <v>1313</v>
      </c>
      <c r="C1314" t="s">
        <v>7897</v>
      </c>
      <c r="D1314" t="s">
        <v>7898</v>
      </c>
      <c r="E1314" s="5" t="s">
        <v>29</v>
      </c>
      <c r="F1314">
        <v>1</v>
      </c>
      <c r="G1314" t="s">
        <v>7899</v>
      </c>
      <c r="H1314" t="s">
        <v>7900</v>
      </c>
      <c r="I1314">
        <v>0.5</v>
      </c>
      <c r="J1314">
        <v>0.62</v>
      </c>
      <c r="K1314" s="5">
        <v>44783</v>
      </c>
      <c r="L1314" t="s">
        <v>32</v>
      </c>
      <c r="M1314" t="s">
        <v>71</v>
      </c>
      <c r="N1314" t="s">
        <v>679</v>
      </c>
      <c r="P1314" s="6" t="s">
        <v>233</v>
      </c>
      <c r="Q1314" t="s">
        <v>7901</v>
      </c>
      <c r="R1314" s="6">
        <f ca="1">IFERROR(IF(AND(OR(P1314="Global X Investments Canada Inc",P1314="Fidelity Investments Canada ULC",P1314="3iQ Corp."), ISNUMBER(SEARCH("/U", A1314))), 0, VLOOKUP(A1314,'[1]aum (BBG)'!$A:$D,2,FALSE)),0)</f>
        <v>30751851.671226501</v>
      </c>
      <c r="S1314" s="6">
        <f ca="1">IFERROR(IF(AND(OR(P1314="Global X Investments Canada Inc",P1314="Fidelity Investments Canada ULC",P1314="3iQ Corp."), ISNUMBER(SEARCH("/U", A1314))), 0, VLOOKUP(A1314,'[1]fund_flow (BBG)'!$A:$D,2,FALSE)),0)</f>
        <v>0</v>
      </c>
      <c r="T1314" s="6">
        <f ca="1">IFERROR(IF(AND(OR(P1314="Global X Investments Canada Inc",P1314="Fidelity Investments Canada ULC",P1314="3iQ Corp."), ISNUMBER(SEARCH("/U", A1314))), 0, VLOOKUP(A1314,'[1]fund_flow (BBG)'!$A:$D,4,FALSE)),0)</f>
        <v>0</v>
      </c>
      <c r="U1314" s="6">
        <f ca="1">IFERROR(IF(AND(OR(P1314="Global X Investments Canada Inc",P1314="Fidelity Investments Canada ULC",P1314="3iQ Corp."), ISNUMBER(SEARCH("/U", A1314))), 0, VLOOKUP(A1314,'[1]fund_flow (BBG)'!$E:$F,2,FALSE)),0)</f>
        <v>487672.14010000043</v>
      </c>
      <c r="V1314" s="6">
        <f ca="1">IFERROR(IF(AND(OR(P1314="Global X Investments Canada Inc",P1314="Fidelity Investments Canada ULC",P1314="3iQ Corp."), ISNUMBER(SEARCH("/U", A1314))), 0, VLOOKUP(A1314,'[1]fund_flow (BBG)'!$G:$H,2,FALSE)),0)</f>
        <v>731172.28400000068</v>
      </c>
      <c r="W1314" s="6">
        <f ca="1">IFERROR(IF(AND(OR(P1314="Global X Investments Canada Inc",P1314="Fidelity Investments Canada ULC",P1314="3iQ Corp."), ISNUMBER(SEARCH("/U", A1314))), 0, VLOOKUP(A1314,'[1]fund_flow (BBG)'!$I:$J,2,FALSE)),0)</f>
        <v>1458237.2399260898</v>
      </c>
      <c r="X1314" s="6">
        <f ca="1">IFERROR(VLOOKUP(A1314,'[1]num_trades (BBG)'!$A:$C,2,FALSE),0)</f>
        <v>237</v>
      </c>
      <c r="Y1314" s="6">
        <f ca="1">IFERROR(VLOOKUP(A1314,'[1]Turnover (BBG)'!$A:$C,2,FALSE),0)</f>
        <v>624645.77999999991</v>
      </c>
      <c r="Z1314" s="6" t="str">
        <f>+IFERROR(IFERROR(VLOOKUP(M1314,'[1]Category Mapping'!A:B,2,0),VLOOKUP(N1314,'[1]Category Mapping'!A:B,2,0)),"Other")</f>
        <v>Canada Sector Equity</v>
      </c>
      <c r="AA1314" s="7">
        <v>18905518.09967041</v>
      </c>
      <c r="AB1314" s="6"/>
    </row>
    <row r="1315" spans="1:28">
      <c r="A1315" t="s">
        <v>7902</v>
      </c>
      <c r="B1315">
        <v>1314</v>
      </c>
      <c r="C1315" t="s">
        <v>7903</v>
      </c>
      <c r="D1315" t="s">
        <v>7904</v>
      </c>
      <c r="E1315" s="5" t="s">
        <v>29</v>
      </c>
      <c r="F1315">
        <v>1</v>
      </c>
      <c r="G1315" t="s">
        <v>7905</v>
      </c>
      <c r="H1315" t="s">
        <v>7906</v>
      </c>
      <c r="I1315">
        <v>0.2</v>
      </c>
      <c r="J1315">
        <v>0.28000000000000003</v>
      </c>
      <c r="K1315" s="5">
        <v>44799</v>
      </c>
      <c r="L1315" t="s">
        <v>32</v>
      </c>
      <c r="M1315" t="s">
        <v>223</v>
      </c>
      <c r="N1315" t="s">
        <v>2755</v>
      </c>
      <c r="P1315" s="6" t="s">
        <v>1666</v>
      </c>
      <c r="Q1315" t="s">
        <v>7907</v>
      </c>
      <c r="R1315" s="6">
        <f ca="1">IFERROR(IF(AND(OR(P1315="Global X Investments Canada Inc",P1315="Fidelity Investments Canada ULC",P1315="3iQ Corp."), ISNUMBER(SEARCH("/U", A1315))), 0, VLOOKUP(A1315,'[1]aum (BBG)'!$A:$D,2,FALSE)),0)</f>
        <v>647286380.5770874</v>
      </c>
      <c r="S1315" s="6">
        <f ca="1">IFERROR(IF(AND(OR(P1315="Global X Investments Canada Inc",P1315="Fidelity Investments Canada ULC",P1315="3iQ Corp."), ISNUMBER(SEARCH("/U", A1315))), 0, VLOOKUP(A1315,'[1]fund_flow (BBG)'!$A:$D,2,FALSE)),0)</f>
        <v>4410977.4000000628</v>
      </c>
      <c r="T1315" s="6">
        <f ca="1">IFERROR(IF(AND(OR(P1315="Global X Investments Canada Inc",P1315="Fidelity Investments Canada ULC",P1315="3iQ Corp."), ISNUMBER(SEARCH("/U", A1315))), 0, VLOOKUP(A1315,'[1]fund_flow (BBG)'!$A:$D,4,FALSE)),0)</f>
        <v>-13223886.600000031</v>
      </c>
      <c r="U1315" s="6">
        <f ca="1">IFERROR(IF(AND(OR(P1315="Global X Investments Canada Inc",P1315="Fidelity Investments Canada ULC",P1315="3iQ Corp."), ISNUMBER(SEARCH("/U", A1315))), 0, VLOOKUP(A1315,'[1]fund_flow (BBG)'!$E:$F,2,FALSE)),0)</f>
        <v>4417727.3999999845</v>
      </c>
      <c r="V1315" s="6">
        <f ca="1">IFERROR(IF(AND(OR(P1315="Global X Investments Canada Inc",P1315="Fidelity Investments Canada ULC",P1315="3iQ Corp."), ISNUMBER(SEARCH("/U", A1315))), 0, VLOOKUP(A1315,'[1]fund_flow (BBG)'!$G:$H,2,FALSE)),0)</f>
        <v>-1104837.6000000155</v>
      </c>
      <c r="W1315" s="6">
        <f ca="1">IFERROR(IF(AND(OR(P1315="Global X Investments Canada Inc",P1315="Fidelity Investments Canada ULC",P1315="3iQ Corp."), ISNUMBER(SEARCH("/U", A1315))), 0, VLOOKUP(A1315,'[1]fund_flow (BBG)'!$I:$J,2,FALSE)),0)</f>
        <v>-6601543.5499999365</v>
      </c>
      <c r="X1315" s="6">
        <f ca="1">IFERROR(VLOOKUP(A1315,'[1]num_trades (BBG)'!$A:$C,2,FALSE),0)</f>
        <v>804</v>
      </c>
      <c r="Y1315" s="6">
        <f ca="1">IFERROR(VLOOKUP(A1315,'[1]Turnover (BBG)'!$A:$C,2,FALSE),0)</f>
        <v>6773268.7000000002</v>
      </c>
      <c r="Z1315" s="6" t="str">
        <f>+IFERROR(IFERROR(VLOOKUP(M1315,'[1]Category Mapping'!A:B,2,0),VLOOKUP(N1315,'[1]Category Mapping'!A:B,2,0)),"Other")</f>
        <v>Other</v>
      </c>
      <c r="AA1315" s="7">
        <v>481634004.8789978</v>
      </c>
      <c r="AB1315" s="6"/>
    </row>
    <row r="1316" spans="1:28">
      <c r="A1316" t="s">
        <v>7908</v>
      </c>
      <c r="B1316">
        <v>1315</v>
      </c>
      <c r="C1316" t="s">
        <v>7909</v>
      </c>
      <c r="D1316" t="s">
        <v>7910</v>
      </c>
      <c r="E1316" s="5" t="s">
        <v>29</v>
      </c>
      <c r="F1316">
        <v>1</v>
      </c>
      <c r="G1316" t="s">
        <v>7911</v>
      </c>
      <c r="H1316" t="s">
        <v>7912</v>
      </c>
      <c r="I1316">
        <v>0.2</v>
      </c>
      <c r="J1316">
        <v>0.28000000000000003</v>
      </c>
      <c r="K1316" s="5">
        <v>44799</v>
      </c>
      <c r="L1316" t="s">
        <v>32</v>
      </c>
      <c r="M1316" t="s">
        <v>223</v>
      </c>
      <c r="N1316" t="s">
        <v>2755</v>
      </c>
      <c r="P1316" s="6" t="s">
        <v>1666</v>
      </c>
      <c r="Q1316" t="s">
        <v>7913</v>
      </c>
      <c r="R1316" s="6">
        <f ca="1">IFERROR(IF(AND(OR(P1316="Global X Investments Canada Inc",P1316="Fidelity Investments Canada ULC",P1316="3iQ Corp."), ISNUMBER(SEARCH("/U", A1316))), 0, VLOOKUP(A1316,'[1]aum (BBG)'!$A:$D,2,FALSE)),0)</f>
        <v>467809335.70861816</v>
      </c>
      <c r="S1316" s="6">
        <f ca="1">IFERROR(IF(AND(OR(P1316="Global X Investments Canada Inc",P1316="Fidelity Investments Canada ULC",P1316="3iQ Corp."), ISNUMBER(SEARCH("/U", A1316))), 0, VLOOKUP(A1316,'[1]fund_flow (BBG)'!$A:$D,2,FALSE)),0)</f>
        <v>0</v>
      </c>
      <c r="T1316" s="6">
        <f ca="1">IFERROR(IF(AND(OR(P1316="Global X Investments Canada Inc",P1316="Fidelity Investments Canada ULC",P1316="3iQ Corp."), ISNUMBER(SEARCH("/U", A1316))), 0, VLOOKUP(A1316,'[1]fund_flow (BBG)'!$A:$D,4,FALSE)),0)</f>
        <v>-17685077.200000014</v>
      </c>
      <c r="U1316" s="6">
        <f ca="1">IFERROR(IF(AND(OR(P1316="Global X Investments Canada Inc",P1316="Fidelity Investments Canada ULC",P1316="3iQ Corp."), ISNUMBER(SEARCH("/U", A1316))), 0, VLOOKUP(A1316,'[1]fund_flow (BBG)'!$E:$F,2,FALSE)),0)</f>
        <v>5536679</v>
      </c>
      <c r="V1316" s="6">
        <f ca="1">IFERROR(IF(AND(OR(P1316="Global X Investments Canada Inc",P1316="Fidelity Investments Canada ULC",P1316="3iQ Corp."), ISNUMBER(SEARCH("/U", A1316))), 0, VLOOKUP(A1316,'[1]fund_flow (BBG)'!$G:$H,2,FALSE)),0)</f>
        <v>3321921.6499999687</v>
      </c>
      <c r="W1316" s="6">
        <f ca="1">IFERROR(IF(AND(OR(P1316="Global X Investments Canada Inc",P1316="Fidelity Investments Canada ULC",P1316="3iQ Corp."), ISNUMBER(SEARCH("/U", A1316))), 0, VLOOKUP(A1316,'[1]fund_flow (BBG)'!$I:$J,2,FALSE)),0)</f>
        <v>-15460247.150000064</v>
      </c>
      <c r="X1316" s="6">
        <f ca="1">IFERROR(VLOOKUP(A1316,'[1]num_trades (BBG)'!$A:$C,2,FALSE),0)</f>
        <v>716</v>
      </c>
      <c r="Y1316" s="6">
        <f ca="1">IFERROR(VLOOKUP(A1316,'[1]Turnover (BBG)'!$A:$C,2,FALSE),0)</f>
        <v>7262255.9000000004</v>
      </c>
      <c r="Z1316" s="6" t="str">
        <f>+IFERROR(IFERROR(VLOOKUP(M1316,'[1]Category Mapping'!A:B,2,0),VLOOKUP(N1316,'[1]Category Mapping'!A:B,2,0)),"Other")</f>
        <v>Other</v>
      </c>
      <c r="AA1316" s="7">
        <v>323274621.96350098</v>
      </c>
      <c r="AB1316" s="6"/>
    </row>
    <row r="1317" spans="1:28">
      <c r="A1317" t="s">
        <v>7914</v>
      </c>
      <c r="B1317">
        <v>1316</v>
      </c>
      <c r="C1317" t="s">
        <v>7915</v>
      </c>
      <c r="D1317" t="s">
        <v>7916</v>
      </c>
      <c r="E1317" s="5" t="s">
        <v>29</v>
      </c>
      <c r="F1317">
        <v>1</v>
      </c>
      <c r="G1317" t="s">
        <v>7917</v>
      </c>
      <c r="H1317" t="s">
        <v>7918</v>
      </c>
      <c r="I1317">
        <v>0.65</v>
      </c>
      <c r="J1317">
        <v>0.71</v>
      </c>
      <c r="K1317" s="5">
        <v>44803</v>
      </c>
      <c r="L1317" t="s">
        <v>32</v>
      </c>
      <c r="M1317" t="s">
        <v>487</v>
      </c>
      <c r="N1317" t="s">
        <v>7628</v>
      </c>
      <c r="P1317" s="6" t="s">
        <v>2540</v>
      </c>
      <c r="Q1317" t="s">
        <v>7919</v>
      </c>
      <c r="R1317" s="6">
        <f ca="1">IFERROR(IF(AND(OR(P1317="Global X Investments Canada Inc",P1317="Fidelity Investments Canada ULC",P1317="3iQ Corp."), ISNUMBER(SEARCH("/U", A1317))), 0, VLOOKUP(A1317,'[1]aum (BBG)'!$A:$D,2,FALSE)),0)</f>
        <v>0</v>
      </c>
      <c r="S1317" s="6">
        <f ca="1">IFERROR(IF(AND(OR(P1317="Global X Investments Canada Inc",P1317="Fidelity Investments Canada ULC",P1317="3iQ Corp."), ISNUMBER(SEARCH("/U", A1317))), 0, VLOOKUP(A1317,'[1]fund_flow (BBG)'!$A:$D,2,FALSE)),0)</f>
        <v>0</v>
      </c>
      <c r="T1317" s="6">
        <f ca="1">IFERROR(IF(AND(OR(P1317="Global X Investments Canada Inc",P1317="Fidelity Investments Canada ULC",P1317="3iQ Corp."), ISNUMBER(SEARCH("/U", A1317))), 0, VLOOKUP(A1317,'[1]fund_flow (BBG)'!$A:$D,4,FALSE)),0)</f>
        <v>0</v>
      </c>
      <c r="U1317" s="6">
        <f ca="1">IFERROR(IF(AND(OR(P1317="Global X Investments Canada Inc",P1317="Fidelity Investments Canada ULC",P1317="3iQ Corp."), ISNUMBER(SEARCH("/U", A1317))), 0, VLOOKUP(A1317,'[1]fund_flow (BBG)'!$E:$F,2,FALSE)),0)</f>
        <v>0</v>
      </c>
      <c r="V1317" s="6">
        <f ca="1">IFERROR(IF(AND(OR(P1317="Global X Investments Canada Inc",P1317="Fidelity Investments Canada ULC",P1317="3iQ Corp."), ISNUMBER(SEARCH("/U", A1317))), 0, VLOOKUP(A1317,'[1]fund_flow (BBG)'!$G:$H,2,FALSE)),0)</f>
        <v>0</v>
      </c>
      <c r="W1317" s="6">
        <f ca="1">IFERROR(IF(AND(OR(P1317="Global X Investments Canada Inc",P1317="Fidelity Investments Canada ULC",P1317="3iQ Corp."), ISNUMBER(SEARCH("/U", A1317))), 0, VLOOKUP(A1317,'[1]fund_flow (BBG)'!$I:$J,2,FALSE)),0)</f>
        <v>0</v>
      </c>
      <c r="X1317" s="6">
        <f ca="1">IFERROR(VLOOKUP(A1317,'[1]num_trades (BBG)'!$A:$C,2,FALSE),0)</f>
        <v>0</v>
      </c>
      <c r="Y1317" s="6">
        <f ca="1">IFERROR(VLOOKUP(A1317,'[1]Turnover (BBG)'!$A:$C,2,FALSE),0)</f>
        <v>0</v>
      </c>
      <c r="Z1317" s="6" t="str">
        <f>+IFERROR(IFERROR(VLOOKUP(M1317,'[1]Category Mapping'!A:B,2,0),VLOOKUP(N1317,'[1]Category Mapping'!A:B,2,0)),"Other")</f>
        <v>Other</v>
      </c>
      <c r="AA1317" s="7">
        <v>3521837.0819091797</v>
      </c>
      <c r="AB1317" s="6"/>
    </row>
    <row r="1318" spans="1:28">
      <c r="A1318" t="s">
        <v>7920</v>
      </c>
      <c r="B1318">
        <v>1317</v>
      </c>
      <c r="C1318" t="s">
        <v>7921</v>
      </c>
      <c r="D1318" t="s">
        <v>7922</v>
      </c>
      <c r="E1318" s="5" t="s">
        <v>29</v>
      </c>
      <c r="F1318">
        <v>1</v>
      </c>
      <c r="G1318" t="s">
        <v>7923</v>
      </c>
      <c r="H1318" t="s">
        <v>7924</v>
      </c>
      <c r="I1318">
        <v>0.15</v>
      </c>
      <c r="J1318">
        <v>0.06</v>
      </c>
      <c r="K1318" s="5">
        <v>44804</v>
      </c>
      <c r="L1318" t="s">
        <v>32</v>
      </c>
      <c r="M1318" t="s">
        <v>2521</v>
      </c>
      <c r="N1318" t="s">
        <v>1629</v>
      </c>
      <c r="P1318" s="6" t="s">
        <v>3343</v>
      </c>
      <c r="Q1318" t="s">
        <v>7925</v>
      </c>
      <c r="R1318" s="6">
        <f ca="1">IFERROR(IF(AND(OR(P1318="Global X Investments Canada Inc",P1318="Fidelity Investments Canada ULC",P1318="3iQ Corp."), ISNUMBER(SEARCH("/U", A1318))), 0, VLOOKUP(A1318,'[1]aum (BBG)'!$A:$D,2,FALSE)),0)</f>
        <v>802411182.28007638</v>
      </c>
      <c r="S1318" s="6">
        <f ca="1">IFERROR(IF(AND(OR(P1318="Global X Investments Canada Inc",P1318="Fidelity Investments Canada ULC",P1318="3iQ Corp."), ISNUMBER(SEARCH("/U", A1318))), 0, VLOOKUP(A1318,'[1]fund_flow (BBG)'!$A:$D,2,FALSE)),0)</f>
        <v>20505340.242000047</v>
      </c>
      <c r="T1318" s="6">
        <f ca="1">IFERROR(IF(AND(OR(P1318="Global X Investments Canada Inc",P1318="Fidelity Investments Canada ULC",P1318="3iQ Corp."), ISNUMBER(SEARCH("/U", A1318))), 0, VLOOKUP(A1318,'[1]fund_flow (BBG)'!$A:$D,4,FALSE)),0)</f>
        <v>-61506411.302000016</v>
      </c>
      <c r="U1318" s="6">
        <f ca="1">IFERROR(IF(AND(OR(P1318="Global X Investments Canada Inc",P1318="Fidelity Investments Canada ULC",P1318="3iQ Corp."), ISNUMBER(SEARCH("/U", A1318))), 0, VLOOKUP(A1318,'[1]fund_flow (BBG)'!$E:$F,2,FALSE)),0)</f>
        <v>237.38700000010431</v>
      </c>
      <c r="V1318" s="6">
        <f ca="1">IFERROR(IF(AND(OR(P1318="Global X Investments Canada Inc",P1318="Fidelity Investments Canada ULC",P1318="3iQ Corp."), ISNUMBER(SEARCH("/U", A1318))), 0, VLOOKUP(A1318,'[1]fund_flow (BBG)'!$G:$H,2,FALSE)),0)</f>
        <v>-38248357.897500046</v>
      </c>
      <c r="W1318" s="6">
        <f ca="1">IFERROR(IF(AND(OR(P1318="Global X Investments Canada Inc",P1318="Fidelity Investments Canada ULC",P1318="3iQ Corp."), ISNUMBER(SEARCH("/U", A1318))), 0, VLOOKUP(A1318,'[1]fund_flow (BBG)'!$I:$J,2,FALSE)),0)</f>
        <v>-30506336.588999942</v>
      </c>
      <c r="X1318" s="6">
        <f ca="1">IFERROR(VLOOKUP(A1318,'[1]num_trades (BBG)'!$A:$C,2,FALSE),0)</f>
        <v>2295</v>
      </c>
      <c r="Y1318" s="6">
        <f ca="1">IFERROR(VLOOKUP(A1318,'[1]Turnover (BBG)'!$A:$C,2,FALSE),0)</f>
        <v>41754333</v>
      </c>
      <c r="Z1318" s="6" t="str">
        <f>+IFERROR(IFERROR(VLOOKUP(M1318,'[1]Category Mapping'!A:B,2,0),VLOOKUP(N1318,'[1]Category Mapping'!A:B,2,0)),"Other")</f>
        <v>Other</v>
      </c>
      <c r="AA1318" s="7">
        <v>495448910.52080691</v>
      </c>
      <c r="AB1318" s="6"/>
    </row>
    <row r="1319" spans="1:28">
      <c r="A1319" t="s">
        <v>7926</v>
      </c>
      <c r="B1319">
        <v>1318</v>
      </c>
      <c r="C1319" t="s">
        <v>7927</v>
      </c>
      <c r="D1319" t="s">
        <v>7928</v>
      </c>
      <c r="E1319" s="5" t="s">
        <v>29</v>
      </c>
      <c r="F1319">
        <v>1</v>
      </c>
      <c r="G1319" t="s">
        <v>7929</v>
      </c>
      <c r="H1319" t="s">
        <v>7930</v>
      </c>
      <c r="I1319">
        <v>0.25</v>
      </c>
      <c r="J1319">
        <v>0.28000000000000003</v>
      </c>
      <c r="K1319" s="5">
        <v>44805</v>
      </c>
      <c r="L1319" t="s">
        <v>32</v>
      </c>
      <c r="M1319" t="s">
        <v>42</v>
      </c>
      <c r="N1319" t="s">
        <v>863</v>
      </c>
      <c r="P1319" s="6" t="s">
        <v>2359</v>
      </c>
      <c r="Q1319" t="s">
        <v>7931</v>
      </c>
      <c r="R1319" s="6">
        <f ca="1">IFERROR(IF(AND(OR(P1319="Global X Investments Canada Inc",P1319="Fidelity Investments Canada ULC",P1319="3iQ Corp."), ISNUMBER(SEARCH("/U", A1319))), 0, VLOOKUP(A1319,'[1]aum (BBG)'!$A:$D,2,FALSE)),0)</f>
        <v>23112930.488586426</v>
      </c>
      <c r="S1319" s="6">
        <f ca="1">IFERROR(IF(AND(OR(P1319="Global X Investments Canada Inc",P1319="Fidelity Investments Canada ULC",P1319="3iQ Corp."), ISNUMBER(SEARCH("/U", A1319))), 0, VLOOKUP(A1319,'[1]fund_flow (BBG)'!$A:$D,2,FALSE)),0)</f>
        <v>0</v>
      </c>
      <c r="T1319" s="6">
        <f ca="1">IFERROR(IF(AND(OR(P1319="Global X Investments Canada Inc",P1319="Fidelity Investments Canada ULC",P1319="3iQ Corp."), ISNUMBER(SEARCH("/U", A1319))), 0, VLOOKUP(A1319,'[1]fund_flow (BBG)'!$A:$D,4,FALSE)),0)</f>
        <v>0</v>
      </c>
      <c r="U1319" s="6">
        <f ca="1">IFERROR(IF(AND(OR(P1319="Global X Investments Canada Inc",P1319="Fidelity Investments Canada ULC",P1319="3iQ Corp."), ISNUMBER(SEARCH("/U", A1319))), 0, VLOOKUP(A1319,'[1]fund_flow (BBG)'!$E:$F,2,FALSE)),0)</f>
        <v>0</v>
      </c>
      <c r="V1319" s="6">
        <f ca="1">IFERROR(IF(AND(OR(P1319="Global X Investments Canada Inc",P1319="Fidelity Investments Canada ULC",P1319="3iQ Corp."), ISNUMBER(SEARCH("/U", A1319))), 0, VLOOKUP(A1319,'[1]fund_flow (BBG)'!$G:$H,2,FALSE)),0)</f>
        <v>0</v>
      </c>
      <c r="W1319" s="6">
        <f ca="1">IFERROR(IF(AND(OR(P1319="Global X Investments Canada Inc",P1319="Fidelity Investments Canada ULC",P1319="3iQ Corp."), ISNUMBER(SEARCH("/U", A1319))), 0, VLOOKUP(A1319,'[1]fund_flow (BBG)'!$I:$J,2,FALSE)),0)</f>
        <v>523350.6297500027</v>
      </c>
      <c r="X1319" s="6">
        <f ca="1">IFERROR(VLOOKUP(A1319,'[1]num_trades (BBG)'!$A:$C,2,FALSE),0)</f>
        <v>19</v>
      </c>
      <c r="Y1319" s="6">
        <f ca="1">IFERROR(VLOOKUP(A1319,'[1]Turnover (BBG)'!$A:$C,2,FALSE),0)</f>
        <v>140646.33000000002</v>
      </c>
      <c r="Z1319" s="6" t="str">
        <f>+IFERROR(IFERROR(VLOOKUP(M1319,'[1]Category Mapping'!A:B,2,0),VLOOKUP(N1319,'[1]Category Mapping'!A:B,2,0)),"Other")</f>
        <v>Other</v>
      </c>
      <c r="AA1319" s="7">
        <v>4654162.2161865234</v>
      </c>
      <c r="AB1319" s="6"/>
    </row>
    <row r="1320" spans="1:28">
      <c r="A1320" t="s">
        <v>7932</v>
      </c>
      <c r="B1320">
        <v>1319</v>
      </c>
      <c r="C1320" t="s">
        <v>7933</v>
      </c>
      <c r="D1320" t="s">
        <v>7934</v>
      </c>
      <c r="E1320" s="5" t="s">
        <v>29</v>
      </c>
      <c r="F1320">
        <v>1</v>
      </c>
      <c r="G1320" t="s">
        <v>7935</v>
      </c>
      <c r="H1320" t="s">
        <v>7936</v>
      </c>
      <c r="I1320">
        <v>0.35</v>
      </c>
      <c r="J1320">
        <v>0.4</v>
      </c>
      <c r="K1320" s="5">
        <v>44805</v>
      </c>
      <c r="L1320" t="s">
        <v>32</v>
      </c>
      <c r="M1320" t="s">
        <v>223</v>
      </c>
      <c r="N1320" t="s">
        <v>863</v>
      </c>
      <c r="P1320" s="6" t="s">
        <v>2359</v>
      </c>
      <c r="Q1320" t="s">
        <v>7937</v>
      </c>
      <c r="R1320" s="6">
        <f ca="1">IFERROR(IF(AND(OR(P1320="Global X Investments Canada Inc",P1320="Fidelity Investments Canada ULC",P1320="3iQ Corp."), ISNUMBER(SEARCH("/U", A1320))), 0, VLOOKUP(A1320,'[1]aum (BBG)'!$A:$D,2,FALSE)),0)</f>
        <v>5810174.036026001</v>
      </c>
      <c r="S1320" s="6">
        <f ca="1">IFERROR(IF(AND(OR(P1320="Global X Investments Canada Inc",P1320="Fidelity Investments Canada ULC",P1320="3iQ Corp."), ISNUMBER(SEARCH("/U", A1320))), 0, VLOOKUP(A1320,'[1]fund_flow (BBG)'!$A:$D,2,FALSE)),0)</f>
        <v>0</v>
      </c>
      <c r="T1320" s="6">
        <f ca="1">IFERROR(IF(AND(OR(P1320="Global X Investments Canada Inc",P1320="Fidelity Investments Canada ULC",P1320="3iQ Corp."), ISNUMBER(SEARCH("/U", A1320))), 0, VLOOKUP(A1320,'[1]fund_flow (BBG)'!$A:$D,4,FALSE)),0)</f>
        <v>0</v>
      </c>
      <c r="U1320" s="6">
        <f ca="1">IFERROR(IF(AND(OR(P1320="Global X Investments Canada Inc",P1320="Fidelity Investments Canada ULC",P1320="3iQ Corp."), ISNUMBER(SEARCH("/U", A1320))), 0, VLOOKUP(A1320,'[1]fund_flow (BBG)'!$E:$F,2,FALSE)),0)</f>
        <v>-505636.53050000046</v>
      </c>
      <c r="V1320" s="6">
        <f ca="1">IFERROR(IF(AND(OR(P1320="Global X Investments Canada Inc",P1320="Fidelity Investments Canada ULC",P1320="3iQ Corp."), ISNUMBER(SEARCH("/U", A1320))), 0, VLOOKUP(A1320,'[1]fund_flow (BBG)'!$G:$H,2,FALSE)),0)</f>
        <v>252597.65950000024</v>
      </c>
      <c r="W1320" s="6">
        <f ca="1">IFERROR(IF(AND(OR(P1320="Global X Investments Canada Inc",P1320="Fidelity Investments Canada ULC",P1320="3iQ Corp."), ISNUMBER(SEARCH("/U", A1320))), 0, VLOOKUP(A1320,'[1]fund_flow (BBG)'!$I:$J,2,FALSE)),0)</f>
        <v>-253038.87100000022</v>
      </c>
      <c r="X1320" s="6">
        <f ca="1">IFERROR(VLOOKUP(A1320,'[1]num_trades (BBG)'!$A:$C,2,FALSE),0)</f>
        <v>1</v>
      </c>
      <c r="Y1320" s="6">
        <f ca="1">IFERROR(VLOOKUP(A1320,'[1]Turnover (BBG)'!$A:$C,2,FALSE),0)</f>
        <v>1010</v>
      </c>
      <c r="Z1320" s="6" t="str">
        <f>+IFERROR(IFERROR(VLOOKUP(M1320,'[1]Category Mapping'!A:B,2,0),VLOOKUP(N1320,'[1]Category Mapping'!A:B,2,0)),"Other")</f>
        <v>Other</v>
      </c>
      <c r="AA1320" s="7">
        <v>5558846.5213775635</v>
      </c>
      <c r="AB1320" s="6"/>
    </row>
    <row r="1321" spans="1:28">
      <c r="A1321" t="s">
        <v>7938</v>
      </c>
      <c r="B1321">
        <v>1320</v>
      </c>
      <c r="C1321" t="s">
        <v>7939</v>
      </c>
      <c r="D1321" t="s">
        <v>7940</v>
      </c>
      <c r="E1321" s="5" t="s">
        <v>29</v>
      </c>
      <c r="F1321">
        <v>1</v>
      </c>
      <c r="G1321" t="s">
        <v>7941</v>
      </c>
      <c r="H1321" t="s">
        <v>7942</v>
      </c>
      <c r="I1321">
        <v>0.6</v>
      </c>
      <c r="J1321">
        <v>0.84</v>
      </c>
      <c r="K1321" s="5">
        <v>44806</v>
      </c>
      <c r="L1321" t="s">
        <v>32</v>
      </c>
      <c r="M1321" t="s">
        <v>170</v>
      </c>
      <c r="N1321" t="s">
        <v>7653</v>
      </c>
      <c r="P1321" s="6" t="s">
        <v>5757</v>
      </c>
      <c r="Q1321" t="s">
        <v>7943</v>
      </c>
      <c r="R1321" s="6">
        <f ca="1">IFERROR(IF(AND(OR(P1321="Global X Investments Canada Inc",P1321="Fidelity Investments Canada ULC",P1321="3iQ Corp."), ISNUMBER(SEARCH("/U", A1321))), 0, VLOOKUP(A1321,'[1]aum (BBG)'!$A:$D,2,FALSE)),0)</f>
        <v>0</v>
      </c>
      <c r="S1321" s="6">
        <f ca="1">IFERROR(IF(AND(OR(P1321="Global X Investments Canada Inc",P1321="Fidelity Investments Canada ULC",P1321="3iQ Corp."), ISNUMBER(SEARCH("/U", A1321))), 0, VLOOKUP(A1321,'[1]fund_flow (BBG)'!$A:$D,2,FALSE)),0)</f>
        <v>0</v>
      </c>
      <c r="T1321" s="6">
        <f ca="1">IFERROR(IF(AND(OR(P1321="Global X Investments Canada Inc",P1321="Fidelity Investments Canada ULC",P1321="3iQ Corp."), ISNUMBER(SEARCH("/U", A1321))), 0, VLOOKUP(A1321,'[1]fund_flow (BBG)'!$A:$D,4,FALSE)),0)</f>
        <v>0</v>
      </c>
      <c r="U1321" s="6">
        <f ca="1">IFERROR(IF(AND(OR(P1321="Global X Investments Canada Inc",P1321="Fidelity Investments Canada ULC",P1321="3iQ Corp."), ISNUMBER(SEARCH("/U", A1321))), 0, VLOOKUP(A1321,'[1]fund_flow (BBG)'!$E:$F,2,FALSE)),0)</f>
        <v>0</v>
      </c>
      <c r="V1321" s="6">
        <f ca="1">IFERROR(IF(AND(OR(P1321="Global X Investments Canada Inc",P1321="Fidelity Investments Canada ULC",P1321="3iQ Corp."), ISNUMBER(SEARCH("/U", A1321))), 0, VLOOKUP(A1321,'[1]fund_flow (BBG)'!$G:$H,2,FALSE)),0)</f>
        <v>0</v>
      </c>
      <c r="W1321" s="6">
        <f ca="1">IFERROR(IF(AND(OR(P1321="Global X Investments Canada Inc",P1321="Fidelity Investments Canada ULC",P1321="3iQ Corp."), ISNUMBER(SEARCH("/U", A1321))), 0, VLOOKUP(A1321,'[1]fund_flow (BBG)'!$I:$J,2,FALSE)),0)</f>
        <v>0</v>
      </c>
      <c r="X1321" s="6">
        <f ca="1">IFERROR(VLOOKUP(A1321,'[1]num_trades (BBG)'!$A:$C,2,FALSE),0)</f>
        <v>0</v>
      </c>
      <c r="Y1321" s="6">
        <f ca="1">IFERROR(VLOOKUP(A1321,'[1]Turnover (BBG)'!$A:$C,2,FALSE),0)</f>
        <v>0</v>
      </c>
      <c r="Z1321" s="6" t="str">
        <f>+IFERROR(IFERROR(VLOOKUP(M1321,'[1]Category Mapping'!A:B,2,0),VLOOKUP(N1321,'[1]Category Mapping'!A:B,2,0)),"Other")</f>
        <v>Asset Allocation</v>
      </c>
      <c r="AA1321" s="7">
        <v>1022708.6067199707</v>
      </c>
      <c r="AB1321" s="6"/>
    </row>
    <row r="1322" spans="1:28">
      <c r="A1322" t="s">
        <v>7944</v>
      </c>
      <c r="B1322">
        <v>1321</v>
      </c>
      <c r="C1322" t="s">
        <v>7945</v>
      </c>
      <c r="D1322" t="s">
        <v>7946</v>
      </c>
      <c r="E1322" s="5" t="s">
        <v>29</v>
      </c>
      <c r="F1322">
        <v>1</v>
      </c>
      <c r="G1322" t="s">
        <v>7947</v>
      </c>
      <c r="H1322" t="s">
        <v>7948</v>
      </c>
      <c r="I1322">
        <v>0.65</v>
      </c>
      <c r="J1322">
        <v>0.79</v>
      </c>
      <c r="K1322" s="5">
        <v>44810</v>
      </c>
      <c r="L1322" t="s">
        <v>32</v>
      </c>
      <c r="M1322" t="s">
        <v>5929</v>
      </c>
      <c r="N1322" t="s">
        <v>679</v>
      </c>
      <c r="P1322" s="6" t="s">
        <v>5598</v>
      </c>
      <c r="Q1322" t="s">
        <v>7949</v>
      </c>
      <c r="R1322" s="6">
        <f ca="1">IFERROR(IF(AND(OR(P1322="Global X Investments Canada Inc",P1322="Fidelity Investments Canada ULC",P1322="3iQ Corp."), ISNUMBER(SEARCH("/U", A1322))), 0, VLOOKUP(A1322,'[1]aum (BBG)'!$A:$D,2,FALSE)),0)</f>
        <v>195909641.80102158</v>
      </c>
      <c r="S1322" s="6">
        <f ca="1">IFERROR(IF(AND(OR(P1322="Global X Investments Canada Inc",P1322="Fidelity Investments Canada ULC",P1322="3iQ Corp."), ISNUMBER(SEARCH("/U", A1322))), 0, VLOOKUP(A1322,'[1]fund_flow (BBG)'!$A:$D,2,FALSE)),0)</f>
        <v>4311834.9999999851</v>
      </c>
      <c r="T1322" s="6">
        <f ca="1">IFERROR(IF(AND(OR(P1322="Global X Investments Canada Inc",P1322="Fidelity Investments Canada ULC",P1322="3iQ Corp."), ISNUMBER(SEARCH("/U", A1322))), 0, VLOOKUP(A1322,'[1]fund_flow (BBG)'!$A:$D,4,FALSE)),0)</f>
        <v>2496497.5000000102</v>
      </c>
      <c r="U1322" s="6">
        <f ca="1">IFERROR(IF(AND(OR(P1322="Global X Investments Canada Inc",P1322="Fidelity Investments Canada ULC",P1322="3iQ Corp."), ISNUMBER(SEARCH("/U", A1322))), 0, VLOOKUP(A1322,'[1]fund_flow (BBG)'!$E:$F,2,FALSE)),0)</f>
        <v>2118395.0000000047</v>
      </c>
      <c r="V1322" s="6">
        <f ca="1">IFERROR(IF(AND(OR(P1322="Global X Investments Canada Inc",P1322="Fidelity Investments Canada ULC",P1322="3iQ Corp."), ISNUMBER(SEARCH("/U", A1322))), 0, VLOOKUP(A1322,'[1]fund_flow (BBG)'!$G:$H,2,FALSE)),0)</f>
        <v>2436562.4999999851</v>
      </c>
      <c r="W1322" s="6">
        <f ca="1">IFERROR(IF(AND(OR(P1322="Global X Investments Canada Inc",P1322="Fidelity Investments Canada ULC",P1322="3iQ Corp."), ISNUMBER(SEARCH("/U", A1322))), 0, VLOOKUP(A1322,'[1]fund_flow (BBG)'!$I:$J,2,FALSE)),0)</f>
        <v>16858154.006199989</v>
      </c>
      <c r="X1322" s="6">
        <f ca="1">IFERROR(VLOOKUP(A1322,'[1]num_trades (BBG)'!$A:$C,2,FALSE),0)</f>
        <v>778</v>
      </c>
      <c r="Y1322" s="6">
        <f ca="1">IFERROR(VLOOKUP(A1322,'[1]Turnover (BBG)'!$A:$C,2,FALSE),0)</f>
        <v>2824248.5999999996</v>
      </c>
      <c r="Z1322" s="6" t="str">
        <f>+IFERROR(IFERROR(VLOOKUP(M1322,'[1]Category Mapping'!A:B,2,0),VLOOKUP(N1322,'[1]Category Mapping'!A:B,2,0)),"Other")</f>
        <v>Lightly Leveraged</v>
      </c>
      <c r="AA1322" s="7">
        <v>120168684.51393414</v>
      </c>
      <c r="AB1322" s="6"/>
    </row>
    <row r="1323" spans="1:28">
      <c r="A1323" t="s">
        <v>7950</v>
      </c>
      <c r="B1323">
        <v>1322</v>
      </c>
      <c r="C1323" t="s">
        <v>7951</v>
      </c>
      <c r="D1323" t="s">
        <v>7952</v>
      </c>
      <c r="E1323" s="5">
        <v>45223</v>
      </c>
      <c r="F1323">
        <v>1</v>
      </c>
      <c r="G1323" t="s">
        <v>7953</v>
      </c>
      <c r="H1323" t="s">
        <v>7954</v>
      </c>
      <c r="I1323">
        <v>0.8</v>
      </c>
      <c r="J1323">
        <v>0</v>
      </c>
      <c r="K1323" s="5">
        <v>44812</v>
      </c>
      <c r="L1323" t="s">
        <v>32</v>
      </c>
      <c r="M1323" t="s">
        <v>286</v>
      </c>
      <c r="N1323" t="s">
        <v>4559</v>
      </c>
      <c r="P1323" s="6" t="s">
        <v>4765</v>
      </c>
      <c r="Q1323" t="s">
        <v>7955</v>
      </c>
      <c r="R1323" s="6">
        <f ca="1">IFERROR(IF(AND(OR(P1323="Global X Investments Canada Inc",P1323="Fidelity Investments Canada ULC",P1323="3iQ Corp."), ISNUMBER(SEARCH("/U", A1323))), 0, VLOOKUP(A1323,'[1]aum (BBG)'!$A:$D,2,FALSE)),0)</f>
        <v>0</v>
      </c>
      <c r="S1323" s="6">
        <f ca="1">IFERROR(IF(AND(OR(P1323="Global X Investments Canada Inc",P1323="Fidelity Investments Canada ULC",P1323="3iQ Corp."), ISNUMBER(SEARCH("/U", A1323))), 0, VLOOKUP(A1323,'[1]fund_flow (BBG)'!$A:$D,2,FALSE)),0)</f>
        <v>0</v>
      </c>
      <c r="T1323" s="6">
        <f ca="1">IFERROR(IF(AND(OR(P1323="Global X Investments Canada Inc",P1323="Fidelity Investments Canada ULC",P1323="3iQ Corp."), ISNUMBER(SEARCH("/U", A1323))), 0, VLOOKUP(A1323,'[1]fund_flow (BBG)'!$A:$D,4,FALSE)),0)</f>
        <v>0</v>
      </c>
      <c r="U1323" s="6">
        <f ca="1">IFERROR(IF(AND(OR(P1323="Global X Investments Canada Inc",P1323="Fidelity Investments Canada ULC",P1323="3iQ Corp."), ISNUMBER(SEARCH("/U", A1323))), 0, VLOOKUP(A1323,'[1]fund_flow (BBG)'!$E:$F,2,FALSE)),0)</f>
        <v>0</v>
      </c>
      <c r="V1323" s="6">
        <f ca="1">IFERROR(IF(AND(OR(P1323="Global X Investments Canada Inc",P1323="Fidelity Investments Canada ULC",P1323="3iQ Corp."), ISNUMBER(SEARCH("/U", A1323))), 0, VLOOKUP(A1323,'[1]fund_flow (BBG)'!$G:$H,2,FALSE)),0)</f>
        <v>0</v>
      </c>
      <c r="W1323" s="6">
        <f ca="1">IFERROR(IF(AND(OR(P1323="Global X Investments Canada Inc",P1323="Fidelity Investments Canada ULC",P1323="3iQ Corp."), ISNUMBER(SEARCH("/U", A1323))), 0, VLOOKUP(A1323,'[1]fund_flow (BBG)'!$I:$J,2,FALSE)),0)</f>
        <v>0</v>
      </c>
      <c r="X1323" s="6">
        <f ca="1">IFERROR(VLOOKUP(A1323,'[1]num_trades (BBG)'!$A:$C,2,FALSE),0)</f>
        <v>0</v>
      </c>
      <c r="Y1323" s="6">
        <f ca="1">IFERROR(VLOOKUP(A1323,'[1]Turnover (BBG)'!$A:$C,2,FALSE),0)</f>
        <v>0</v>
      </c>
      <c r="Z1323" s="6" t="str">
        <f>+IFERROR(IFERROR(VLOOKUP(M1323,'[1]Category Mapping'!A:B,2,0),VLOOKUP(N1323,'[1]Category Mapping'!A:B,2,0)),"Other")</f>
        <v>Other</v>
      </c>
      <c r="AA1323" s="7">
        <v>0</v>
      </c>
      <c r="AB1323" s="6"/>
    </row>
    <row r="1324" spans="1:28">
      <c r="A1324" t="s">
        <v>7956</v>
      </c>
      <c r="B1324">
        <v>1323</v>
      </c>
      <c r="C1324" t="s">
        <v>7957</v>
      </c>
      <c r="D1324" t="s">
        <v>7958</v>
      </c>
      <c r="E1324" s="5">
        <v>45223</v>
      </c>
      <c r="F1324">
        <v>1</v>
      </c>
      <c r="G1324" t="s">
        <v>7959</v>
      </c>
      <c r="H1324" t="s">
        <v>7960</v>
      </c>
      <c r="I1324">
        <v>0.8</v>
      </c>
      <c r="J1324">
        <v>0</v>
      </c>
      <c r="K1324" s="5">
        <v>44812</v>
      </c>
      <c r="L1324" t="s">
        <v>32</v>
      </c>
      <c r="M1324" t="s">
        <v>286</v>
      </c>
      <c r="N1324" t="s">
        <v>4559</v>
      </c>
      <c r="P1324" s="6" t="s">
        <v>4765</v>
      </c>
      <c r="Q1324" t="s">
        <v>7961</v>
      </c>
      <c r="R1324" s="6">
        <f ca="1">IFERROR(IF(AND(OR(P1324="Global X Investments Canada Inc",P1324="Fidelity Investments Canada ULC",P1324="3iQ Corp."), ISNUMBER(SEARCH("/U", A1324))), 0, VLOOKUP(A1324,'[1]aum (BBG)'!$A:$D,2,FALSE)),0)</f>
        <v>0</v>
      </c>
      <c r="S1324" s="6">
        <f ca="1">IFERROR(IF(AND(OR(P1324="Global X Investments Canada Inc",P1324="Fidelity Investments Canada ULC",P1324="3iQ Corp."), ISNUMBER(SEARCH("/U", A1324))), 0, VLOOKUP(A1324,'[1]fund_flow (BBG)'!$A:$D,2,FALSE)),0)</f>
        <v>0</v>
      </c>
      <c r="T1324" s="6">
        <f ca="1">IFERROR(IF(AND(OR(P1324="Global X Investments Canada Inc",P1324="Fidelity Investments Canada ULC",P1324="3iQ Corp."), ISNUMBER(SEARCH("/U", A1324))), 0, VLOOKUP(A1324,'[1]fund_flow (BBG)'!$A:$D,4,FALSE)),0)</f>
        <v>0</v>
      </c>
      <c r="U1324" s="6">
        <f ca="1">IFERROR(IF(AND(OR(P1324="Global X Investments Canada Inc",P1324="Fidelity Investments Canada ULC",P1324="3iQ Corp."), ISNUMBER(SEARCH("/U", A1324))), 0, VLOOKUP(A1324,'[1]fund_flow (BBG)'!$E:$F,2,FALSE)),0)</f>
        <v>0</v>
      </c>
      <c r="V1324" s="6">
        <f ca="1">IFERROR(IF(AND(OR(P1324="Global X Investments Canada Inc",P1324="Fidelity Investments Canada ULC",P1324="3iQ Corp."), ISNUMBER(SEARCH("/U", A1324))), 0, VLOOKUP(A1324,'[1]fund_flow (BBG)'!$G:$H,2,FALSE)),0)</f>
        <v>0</v>
      </c>
      <c r="W1324" s="6">
        <f ca="1">IFERROR(IF(AND(OR(P1324="Global X Investments Canada Inc",P1324="Fidelity Investments Canada ULC",P1324="3iQ Corp."), ISNUMBER(SEARCH("/U", A1324))), 0, VLOOKUP(A1324,'[1]fund_flow (BBG)'!$I:$J,2,FALSE)),0)</f>
        <v>0</v>
      </c>
      <c r="X1324" s="6">
        <f ca="1">IFERROR(VLOOKUP(A1324,'[1]num_trades (BBG)'!$A:$C,2,FALSE),0)</f>
        <v>0</v>
      </c>
      <c r="Y1324" s="6">
        <f ca="1">IFERROR(VLOOKUP(A1324,'[1]Turnover (BBG)'!$A:$C,2,FALSE),0)</f>
        <v>0</v>
      </c>
      <c r="Z1324" s="6" t="str">
        <f>+IFERROR(IFERROR(VLOOKUP(M1324,'[1]Category Mapping'!A:B,2,0),VLOOKUP(N1324,'[1]Category Mapping'!A:B,2,0)),"Other")</f>
        <v>Other</v>
      </c>
      <c r="AA1324" s="7">
        <v>0</v>
      </c>
      <c r="AB1324" s="6"/>
    </row>
    <row r="1325" spans="1:28">
      <c r="A1325" t="s">
        <v>7962</v>
      </c>
      <c r="B1325">
        <v>1324</v>
      </c>
      <c r="C1325" t="s">
        <v>7963</v>
      </c>
      <c r="D1325" t="s">
        <v>7964</v>
      </c>
      <c r="E1325" s="5">
        <v>45223</v>
      </c>
      <c r="F1325">
        <v>1</v>
      </c>
      <c r="G1325" t="s">
        <v>7965</v>
      </c>
      <c r="H1325" t="s">
        <v>7966</v>
      </c>
      <c r="I1325">
        <v>0.8</v>
      </c>
      <c r="J1325">
        <v>0</v>
      </c>
      <c r="K1325" s="5">
        <v>44812</v>
      </c>
      <c r="L1325" t="s">
        <v>32</v>
      </c>
      <c r="M1325" t="s">
        <v>286</v>
      </c>
      <c r="N1325" t="s">
        <v>4155</v>
      </c>
      <c r="P1325" s="6" t="s">
        <v>4765</v>
      </c>
      <c r="Q1325" t="s">
        <v>7967</v>
      </c>
      <c r="R1325" s="6">
        <f ca="1">IFERROR(IF(AND(OR(P1325="Global X Investments Canada Inc",P1325="Fidelity Investments Canada ULC",P1325="3iQ Corp."), ISNUMBER(SEARCH("/U", A1325))), 0, VLOOKUP(A1325,'[1]aum (BBG)'!$A:$D,2,FALSE)),0)</f>
        <v>0</v>
      </c>
      <c r="S1325" s="6">
        <f ca="1">IFERROR(IF(AND(OR(P1325="Global X Investments Canada Inc",P1325="Fidelity Investments Canada ULC",P1325="3iQ Corp."), ISNUMBER(SEARCH("/U", A1325))), 0, VLOOKUP(A1325,'[1]fund_flow (BBG)'!$A:$D,2,FALSE)),0)</f>
        <v>0</v>
      </c>
      <c r="T1325" s="6">
        <f ca="1">IFERROR(IF(AND(OR(P1325="Global X Investments Canada Inc",P1325="Fidelity Investments Canada ULC",P1325="3iQ Corp."), ISNUMBER(SEARCH("/U", A1325))), 0, VLOOKUP(A1325,'[1]fund_flow (BBG)'!$A:$D,4,FALSE)),0)</f>
        <v>0</v>
      </c>
      <c r="U1325" s="6">
        <f ca="1">IFERROR(IF(AND(OR(P1325="Global X Investments Canada Inc",P1325="Fidelity Investments Canada ULC",P1325="3iQ Corp."), ISNUMBER(SEARCH("/U", A1325))), 0, VLOOKUP(A1325,'[1]fund_flow (BBG)'!$E:$F,2,FALSE)),0)</f>
        <v>0</v>
      </c>
      <c r="V1325" s="6">
        <f ca="1">IFERROR(IF(AND(OR(P1325="Global X Investments Canada Inc",P1325="Fidelity Investments Canada ULC",P1325="3iQ Corp."), ISNUMBER(SEARCH("/U", A1325))), 0, VLOOKUP(A1325,'[1]fund_flow (BBG)'!$G:$H,2,FALSE)),0)</f>
        <v>0</v>
      </c>
      <c r="W1325" s="6">
        <f ca="1">IFERROR(IF(AND(OR(P1325="Global X Investments Canada Inc",P1325="Fidelity Investments Canada ULC",P1325="3iQ Corp."), ISNUMBER(SEARCH("/U", A1325))), 0, VLOOKUP(A1325,'[1]fund_flow (BBG)'!$I:$J,2,FALSE)),0)</f>
        <v>0</v>
      </c>
      <c r="X1325" s="6">
        <f ca="1">IFERROR(VLOOKUP(A1325,'[1]num_trades (BBG)'!$A:$C,2,FALSE),0)</f>
        <v>0</v>
      </c>
      <c r="Y1325" s="6">
        <f ca="1">IFERROR(VLOOKUP(A1325,'[1]Turnover (BBG)'!$A:$C,2,FALSE),0)</f>
        <v>0</v>
      </c>
      <c r="Z1325" s="6" t="str">
        <f>+IFERROR(IFERROR(VLOOKUP(M1325,'[1]Category Mapping'!A:B,2,0),VLOOKUP(N1325,'[1]Category Mapping'!A:B,2,0)),"Other")</f>
        <v>Other</v>
      </c>
      <c r="AA1325" s="7">
        <v>0</v>
      </c>
      <c r="AB1325" s="6"/>
    </row>
    <row r="1326" spans="1:28">
      <c r="A1326" t="s">
        <v>7968</v>
      </c>
      <c r="B1326">
        <v>1325</v>
      </c>
      <c r="C1326" t="s">
        <v>7969</v>
      </c>
      <c r="D1326" t="s">
        <v>7970</v>
      </c>
      <c r="E1326" s="5">
        <v>45223</v>
      </c>
      <c r="F1326">
        <v>1</v>
      </c>
      <c r="G1326" t="s">
        <v>7971</v>
      </c>
      <c r="H1326" t="s">
        <v>7972</v>
      </c>
      <c r="I1326">
        <v>0.8</v>
      </c>
      <c r="J1326">
        <v>0</v>
      </c>
      <c r="K1326" s="5">
        <v>44812</v>
      </c>
      <c r="L1326" t="s">
        <v>32</v>
      </c>
      <c r="M1326" t="s">
        <v>286</v>
      </c>
      <c r="N1326" t="s">
        <v>4155</v>
      </c>
      <c r="P1326" s="6" t="s">
        <v>4765</v>
      </c>
      <c r="Q1326" t="s">
        <v>7973</v>
      </c>
      <c r="R1326" s="6">
        <f ca="1">IFERROR(IF(AND(OR(P1326="Global X Investments Canada Inc",P1326="Fidelity Investments Canada ULC",P1326="3iQ Corp."), ISNUMBER(SEARCH("/U", A1326))), 0, VLOOKUP(A1326,'[1]aum (BBG)'!$A:$D,2,FALSE)),0)</f>
        <v>0</v>
      </c>
      <c r="S1326" s="6">
        <f ca="1">IFERROR(IF(AND(OR(P1326="Global X Investments Canada Inc",P1326="Fidelity Investments Canada ULC",P1326="3iQ Corp."), ISNUMBER(SEARCH("/U", A1326))), 0, VLOOKUP(A1326,'[1]fund_flow (BBG)'!$A:$D,2,FALSE)),0)</f>
        <v>0</v>
      </c>
      <c r="T1326" s="6">
        <f ca="1">IFERROR(IF(AND(OR(P1326="Global X Investments Canada Inc",P1326="Fidelity Investments Canada ULC",P1326="3iQ Corp."), ISNUMBER(SEARCH("/U", A1326))), 0, VLOOKUP(A1326,'[1]fund_flow (BBG)'!$A:$D,4,FALSE)),0)</f>
        <v>0</v>
      </c>
      <c r="U1326" s="6">
        <f ca="1">IFERROR(IF(AND(OR(P1326="Global X Investments Canada Inc",P1326="Fidelity Investments Canada ULC",P1326="3iQ Corp."), ISNUMBER(SEARCH("/U", A1326))), 0, VLOOKUP(A1326,'[1]fund_flow (BBG)'!$E:$F,2,FALSE)),0)</f>
        <v>0</v>
      </c>
      <c r="V1326" s="6">
        <f ca="1">IFERROR(IF(AND(OR(P1326="Global X Investments Canada Inc",P1326="Fidelity Investments Canada ULC",P1326="3iQ Corp."), ISNUMBER(SEARCH("/U", A1326))), 0, VLOOKUP(A1326,'[1]fund_flow (BBG)'!$G:$H,2,FALSE)),0)</f>
        <v>0</v>
      </c>
      <c r="W1326" s="6">
        <f ca="1">IFERROR(IF(AND(OR(P1326="Global X Investments Canada Inc",P1326="Fidelity Investments Canada ULC",P1326="3iQ Corp."), ISNUMBER(SEARCH("/U", A1326))), 0, VLOOKUP(A1326,'[1]fund_flow (BBG)'!$I:$J,2,FALSE)),0)</f>
        <v>0</v>
      </c>
      <c r="X1326" s="6">
        <f ca="1">IFERROR(VLOOKUP(A1326,'[1]num_trades (BBG)'!$A:$C,2,FALSE),0)</f>
        <v>0</v>
      </c>
      <c r="Y1326" s="6">
        <f ca="1">IFERROR(VLOOKUP(A1326,'[1]Turnover (BBG)'!$A:$C,2,FALSE),0)</f>
        <v>0</v>
      </c>
      <c r="Z1326" s="6" t="str">
        <f>+IFERROR(IFERROR(VLOOKUP(M1326,'[1]Category Mapping'!A:B,2,0),VLOOKUP(N1326,'[1]Category Mapping'!A:B,2,0)),"Other")</f>
        <v>Other</v>
      </c>
      <c r="AA1326" s="7">
        <v>0</v>
      </c>
      <c r="AB1326" s="6"/>
    </row>
    <row r="1327" spans="1:28">
      <c r="A1327" t="s">
        <v>7974</v>
      </c>
      <c r="B1327">
        <v>1326</v>
      </c>
      <c r="C1327" t="s">
        <v>7975</v>
      </c>
      <c r="D1327" t="s">
        <v>7976</v>
      </c>
      <c r="E1327" s="5">
        <v>45223</v>
      </c>
      <c r="F1327">
        <v>1</v>
      </c>
      <c r="G1327" t="s">
        <v>7977</v>
      </c>
      <c r="H1327" t="s">
        <v>7978</v>
      </c>
      <c r="I1327">
        <v>0.8</v>
      </c>
      <c r="J1327">
        <v>0</v>
      </c>
      <c r="K1327" s="5">
        <v>44812</v>
      </c>
      <c r="L1327" t="s">
        <v>32</v>
      </c>
      <c r="M1327" t="s">
        <v>286</v>
      </c>
      <c r="N1327" t="s">
        <v>4246</v>
      </c>
      <c r="P1327" s="6" t="s">
        <v>4765</v>
      </c>
      <c r="Q1327" t="s">
        <v>7979</v>
      </c>
      <c r="R1327" s="6">
        <f ca="1">IFERROR(IF(AND(OR(P1327="Global X Investments Canada Inc",P1327="Fidelity Investments Canada ULC",P1327="3iQ Corp."), ISNUMBER(SEARCH("/U", A1327))), 0, VLOOKUP(A1327,'[1]aum (BBG)'!$A:$D,2,FALSE)),0)</f>
        <v>0</v>
      </c>
      <c r="S1327" s="6">
        <f ca="1">IFERROR(IF(AND(OR(P1327="Global X Investments Canada Inc",P1327="Fidelity Investments Canada ULC",P1327="3iQ Corp."), ISNUMBER(SEARCH("/U", A1327))), 0, VLOOKUP(A1327,'[1]fund_flow (BBG)'!$A:$D,2,FALSE)),0)</f>
        <v>0</v>
      </c>
      <c r="T1327" s="6">
        <f ca="1">IFERROR(IF(AND(OR(P1327="Global X Investments Canada Inc",P1327="Fidelity Investments Canada ULC",P1327="3iQ Corp."), ISNUMBER(SEARCH("/U", A1327))), 0, VLOOKUP(A1327,'[1]fund_flow (BBG)'!$A:$D,4,FALSE)),0)</f>
        <v>0</v>
      </c>
      <c r="U1327" s="6">
        <f ca="1">IFERROR(IF(AND(OR(P1327="Global X Investments Canada Inc",P1327="Fidelity Investments Canada ULC",P1327="3iQ Corp."), ISNUMBER(SEARCH("/U", A1327))), 0, VLOOKUP(A1327,'[1]fund_flow (BBG)'!$E:$F,2,FALSE)),0)</f>
        <v>0</v>
      </c>
      <c r="V1327" s="6">
        <f ca="1">IFERROR(IF(AND(OR(P1327="Global X Investments Canada Inc",P1327="Fidelity Investments Canada ULC",P1327="3iQ Corp."), ISNUMBER(SEARCH("/U", A1327))), 0, VLOOKUP(A1327,'[1]fund_flow (BBG)'!$G:$H,2,FALSE)),0)</f>
        <v>0</v>
      </c>
      <c r="W1327" s="6">
        <f ca="1">IFERROR(IF(AND(OR(P1327="Global X Investments Canada Inc",P1327="Fidelity Investments Canada ULC",P1327="3iQ Corp."), ISNUMBER(SEARCH("/U", A1327))), 0, VLOOKUP(A1327,'[1]fund_flow (BBG)'!$I:$J,2,FALSE)),0)</f>
        <v>0</v>
      </c>
      <c r="X1327" s="6">
        <f ca="1">IFERROR(VLOOKUP(A1327,'[1]num_trades (BBG)'!$A:$C,2,FALSE),0)</f>
        <v>0</v>
      </c>
      <c r="Y1327" s="6">
        <f ca="1">IFERROR(VLOOKUP(A1327,'[1]Turnover (BBG)'!$A:$C,2,FALSE),0)</f>
        <v>0</v>
      </c>
      <c r="Z1327" s="6" t="str">
        <f>+IFERROR(IFERROR(VLOOKUP(M1327,'[1]Category Mapping'!A:B,2,0),VLOOKUP(N1327,'[1]Category Mapping'!A:B,2,0)),"Other")</f>
        <v>Other</v>
      </c>
      <c r="AA1327" s="7">
        <v>0</v>
      </c>
      <c r="AB1327" s="6"/>
    </row>
    <row r="1328" spans="1:28">
      <c r="A1328" t="s">
        <v>7980</v>
      </c>
      <c r="B1328">
        <v>1327</v>
      </c>
      <c r="C1328" t="s">
        <v>7981</v>
      </c>
      <c r="D1328" t="s">
        <v>7976</v>
      </c>
      <c r="E1328" s="5">
        <v>45223</v>
      </c>
      <c r="F1328">
        <v>1</v>
      </c>
      <c r="G1328" t="s">
        <v>7982</v>
      </c>
      <c r="H1328" t="s">
        <v>7983</v>
      </c>
      <c r="I1328">
        <v>0.8</v>
      </c>
      <c r="J1328">
        <v>0</v>
      </c>
      <c r="K1328" s="5">
        <v>44812</v>
      </c>
      <c r="L1328" t="s">
        <v>32</v>
      </c>
      <c r="M1328" t="s">
        <v>286</v>
      </c>
      <c r="N1328" t="s">
        <v>4246</v>
      </c>
      <c r="P1328" s="6" t="s">
        <v>4765</v>
      </c>
      <c r="Q1328" t="s">
        <v>7984</v>
      </c>
      <c r="R1328" s="6">
        <f ca="1">IFERROR(IF(AND(OR(P1328="Global X Investments Canada Inc",P1328="Fidelity Investments Canada ULC",P1328="3iQ Corp."), ISNUMBER(SEARCH("/U", A1328))), 0, VLOOKUP(A1328,'[1]aum (BBG)'!$A:$D,2,FALSE)),0)</f>
        <v>0</v>
      </c>
      <c r="S1328" s="6">
        <f ca="1">IFERROR(IF(AND(OR(P1328="Global X Investments Canada Inc",P1328="Fidelity Investments Canada ULC",P1328="3iQ Corp."), ISNUMBER(SEARCH("/U", A1328))), 0, VLOOKUP(A1328,'[1]fund_flow (BBG)'!$A:$D,2,FALSE)),0)</f>
        <v>0</v>
      </c>
      <c r="T1328" s="6">
        <f ca="1">IFERROR(IF(AND(OR(P1328="Global X Investments Canada Inc",P1328="Fidelity Investments Canada ULC",P1328="3iQ Corp."), ISNUMBER(SEARCH("/U", A1328))), 0, VLOOKUP(A1328,'[1]fund_flow (BBG)'!$A:$D,4,FALSE)),0)</f>
        <v>0</v>
      </c>
      <c r="U1328" s="6">
        <f ca="1">IFERROR(IF(AND(OR(P1328="Global X Investments Canada Inc",P1328="Fidelity Investments Canada ULC",P1328="3iQ Corp."), ISNUMBER(SEARCH("/U", A1328))), 0, VLOOKUP(A1328,'[1]fund_flow (BBG)'!$E:$F,2,FALSE)),0)</f>
        <v>0</v>
      </c>
      <c r="V1328" s="6">
        <f ca="1">IFERROR(IF(AND(OR(P1328="Global X Investments Canada Inc",P1328="Fidelity Investments Canada ULC",P1328="3iQ Corp."), ISNUMBER(SEARCH("/U", A1328))), 0, VLOOKUP(A1328,'[1]fund_flow (BBG)'!$G:$H,2,FALSE)),0)</f>
        <v>0</v>
      </c>
      <c r="W1328" s="6">
        <f ca="1">IFERROR(IF(AND(OR(P1328="Global X Investments Canada Inc",P1328="Fidelity Investments Canada ULC",P1328="3iQ Corp."), ISNUMBER(SEARCH("/U", A1328))), 0, VLOOKUP(A1328,'[1]fund_flow (BBG)'!$I:$J,2,FALSE)),0)</f>
        <v>0</v>
      </c>
      <c r="X1328" s="6">
        <f ca="1">IFERROR(VLOOKUP(A1328,'[1]num_trades (BBG)'!$A:$C,2,FALSE),0)</f>
        <v>0</v>
      </c>
      <c r="Y1328" s="6">
        <f ca="1">IFERROR(VLOOKUP(A1328,'[1]Turnover (BBG)'!$A:$C,2,FALSE),0)</f>
        <v>0</v>
      </c>
      <c r="Z1328" s="6" t="str">
        <f>+IFERROR(IFERROR(VLOOKUP(M1328,'[1]Category Mapping'!A:B,2,0),VLOOKUP(N1328,'[1]Category Mapping'!A:B,2,0)),"Other")</f>
        <v>Other</v>
      </c>
      <c r="AA1328" s="7">
        <v>0</v>
      </c>
      <c r="AB1328" s="6"/>
    </row>
    <row r="1329" spans="1:28">
      <c r="A1329" t="s">
        <v>7985</v>
      </c>
      <c r="B1329">
        <v>1328</v>
      </c>
      <c r="C1329" t="s">
        <v>7986</v>
      </c>
      <c r="D1329" t="s">
        <v>7987</v>
      </c>
      <c r="E1329" s="5">
        <v>45223</v>
      </c>
      <c r="F1329">
        <v>1</v>
      </c>
      <c r="G1329" t="s">
        <v>7988</v>
      </c>
      <c r="H1329" t="s">
        <v>7989</v>
      </c>
      <c r="I1329">
        <v>0.8</v>
      </c>
      <c r="J1329">
        <v>0</v>
      </c>
      <c r="K1329" s="5">
        <v>44813</v>
      </c>
      <c r="L1329" t="s">
        <v>32</v>
      </c>
      <c r="M1329" t="s">
        <v>286</v>
      </c>
      <c r="N1329" t="s">
        <v>4155</v>
      </c>
      <c r="P1329" s="6" t="s">
        <v>4765</v>
      </c>
      <c r="Q1329" t="s">
        <v>7990</v>
      </c>
      <c r="R1329" s="6">
        <f ca="1">IFERROR(IF(AND(OR(P1329="Global X Investments Canada Inc",P1329="Fidelity Investments Canada ULC",P1329="3iQ Corp."), ISNUMBER(SEARCH("/U", A1329))), 0, VLOOKUP(A1329,'[1]aum (BBG)'!$A:$D,2,FALSE)),0)</f>
        <v>0</v>
      </c>
      <c r="S1329" s="6">
        <f ca="1">IFERROR(IF(AND(OR(P1329="Global X Investments Canada Inc",P1329="Fidelity Investments Canada ULC",P1329="3iQ Corp."), ISNUMBER(SEARCH("/U", A1329))), 0, VLOOKUP(A1329,'[1]fund_flow (BBG)'!$A:$D,2,FALSE)),0)</f>
        <v>0</v>
      </c>
      <c r="T1329" s="6">
        <f ca="1">IFERROR(IF(AND(OR(P1329="Global X Investments Canada Inc",P1329="Fidelity Investments Canada ULC",P1329="3iQ Corp."), ISNUMBER(SEARCH("/U", A1329))), 0, VLOOKUP(A1329,'[1]fund_flow (BBG)'!$A:$D,4,FALSE)),0)</f>
        <v>0</v>
      </c>
      <c r="U1329" s="6">
        <f ca="1">IFERROR(IF(AND(OR(P1329="Global X Investments Canada Inc",P1329="Fidelity Investments Canada ULC",P1329="3iQ Corp."), ISNUMBER(SEARCH("/U", A1329))), 0, VLOOKUP(A1329,'[1]fund_flow (BBG)'!$E:$F,2,FALSE)),0)</f>
        <v>0</v>
      </c>
      <c r="V1329" s="6">
        <f ca="1">IFERROR(IF(AND(OR(P1329="Global X Investments Canada Inc",P1329="Fidelity Investments Canada ULC",P1329="3iQ Corp."), ISNUMBER(SEARCH("/U", A1329))), 0, VLOOKUP(A1329,'[1]fund_flow (BBG)'!$G:$H,2,FALSE)),0)</f>
        <v>0</v>
      </c>
      <c r="W1329" s="6">
        <f ca="1">IFERROR(IF(AND(OR(P1329="Global X Investments Canada Inc",P1329="Fidelity Investments Canada ULC",P1329="3iQ Corp."), ISNUMBER(SEARCH("/U", A1329))), 0, VLOOKUP(A1329,'[1]fund_flow (BBG)'!$I:$J,2,FALSE)),0)</f>
        <v>0</v>
      </c>
      <c r="X1329" s="6">
        <f ca="1">IFERROR(VLOOKUP(A1329,'[1]num_trades (BBG)'!$A:$C,2,FALSE),0)</f>
        <v>0</v>
      </c>
      <c r="Y1329" s="6">
        <f ca="1">IFERROR(VLOOKUP(A1329,'[1]Turnover (BBG)'!$A:$C,2,FALSE),0)</f>
        <v>0</v>
      </c>
      <c r="Z1329" s="6" t="str">
        <f>+IFERROR(IFERROR(VLOOKUP(M1329,'[1]Category Mapping'!A:B,2,0),VLOOKUP(N1329,'[1]Category Mapping'!A:B,2,0)),"Other")</f>
        <v>Other</v>
      </c>
      <c r="AA1329" s="7">
        <v>0</v>
      </c>
      <c r="AB1329" s="6"/>
    </row>
    <row r="1330" spans="1:28">
      <c r="A1330" t="s">
        <v>7991</v>
      </c>
      <c r="B1330">
        <v>1329</v>
      </c>
      <c r="C1330" t="s">
        <v>7992</v>
      </c>
      <c r="D1330" t="s">
        <v>7993</v>
      </c>
      <c r="E1330" s="5">
        <v>45223</v>
      </c>
      <c r="F1330">
        <v>1</v>
      </c>
      <c r="G1330" t="s">
        <v>7994</v>
      </c>
      <c r="H1330" t="s">
        <v>7995</v>
      </c>
      <c r="I1330">
        <v>0.8</v>
      </c>
      <c r="J1330">
        <v>0</v>
      </c>
      <c r="K1330" s="5">
        <v>44813</v>
      </c>
      <c r="L1330" t="s">
        <v>32</v>
      </c>
      <c r="M1330" t="s">
        <v>286</v>
      </c>
      <c r="N1330" t="s">
        <v>4246</v>
      </c>
      <c r="P1330" s="6" t="s">
        <v>4765</v>
      </c>
      <c r="Q1330" t="s">
        <v>7996</v>
      </c>
      <c r="R1330" s="6">
        <f ca="1">IFERROR(IF(AND(OR(P1330="Global X Investments Canada Inc",P1330="Fidelity Investments Canada ULC",P1330="3iQ Corp."), ISNUMBER(SEARCH("/U", A1330))), 0, VLOOKUP(A1330,'[1]aum (BBG)'!$A:$D,2,FALSE)),0)</f>
        <v>0</v>
      </c>
      <c r="S1330" s="6">
        <f ca="1">IFERROR(IF(AND(OR(P1330="Global X Investments Canada Inc",P1330="Fidelity Investments Canada ULC",P1330="3iQ Corp."), ISNUMBER(SEARCH("/U", A1330))), 0, VLOOKUP(A1330,'[1]fund_flow (BBG)'!$A:$D,2,FALSE)),0)</f>
        <v>0</v>
      </c>
      <c r="T1330" s="6">
        <f ca="1">IFERROR(IF(AND(OR(P1330="Global X Investments Canada Inc",P1330="Fidelity Investments Canada ULC",P1330="3iQ Corp."), ISNUMBER(SEARCH("/U", A1330))), 0, VLOOKUP(A1330,'[1]fund_flow (BBG)'!$A:$D,4,FALSE)),0)</f>
        <v>0</v>
      </c>
      <c r="U1330" s="6">
        <f ca="1">IFERROR(IF(AND(OR(P1330="Global X Investments Canada Inc",P1330="Fidelity Investments Canada ULC",P1330="3iQ Corp."), ISNUMBER(SEARCH("/U", A1330))), 0, VLOOKUP(A1330,'[1]fund_flow (BBG)'!$E:$F,2,FALSE)),0)</f>
        <v>0</v>
      </c>
      <c r="V1330" s="6">
        <f ca="1">IFERROR(IF(AND(OR(P1330="Global X Investments Canada Inc",P1330="Fidelity Investments Canada ULC",P1330="3iQ Corp."), ISNUMBER(SEARCH("/U", A1330))), 0, VLOOKUP(A1330,'[1]fund_flow (BBG)'!$G:$H,2,FALSE)),0)</f>
        <v>0</v>
      </c>
      <c r="W1330" s="6">
        <f ca="1">IFERROR(IF(AND(OR(P1330="Global X Investments Canada Inc",P1330="Fidelity Investments Canada ULC",P1330="3iQ Corp."), ISNUMBER(SEARCH("/U", A1330))), 0, VLOOKUP(A1330,'[1]fund_flow (BBG)'!$I:$J,2,FALSE)),0)</f>
        <v>0</v>
      </c>
      <c r="X1330" s="6">
        <f ca="1">IFERROR(VLOOKUP(A1330,'[1]num_trades (BBG)'!$A:$C,2,FALSE),0)</f>
        <v>0</v>
      </c>
      <c r="Y1330" s="6">
        <f ca="1">IFERROR(VLOOKUP(A1330,'[1]Turnover (BBG)'!$A:$C,2,FALSE),0)</f>
        <v>0</v>
      </c>
      <c r="Z1330" s="6" t="str">
        <f>+IFERROR(IFERROR(VLOOKUP(M1330,'[1]Category Mapping'!A:B,2,0),VLOOKUP(N1330,'[1]Category Mapping'!A:B,2,0)),"Other")</f>
        <v>Other</v>
      </c>
      <c r="AA1330" s="7">
        <v>0</v>
      </c>
      <c r="AB1330" s="6"/>
    </row>
    <row r="1331" spans="1:28">
      <c r="A1331" t="s">
        <v>7997</v>
      </c>
      <c r="B1331">
        <v>1330</v>
      </c>
      <c r="C1331" t="s">
        <v>7998</v>
      </c>
      <c r="D1331" t="s">
        <v>7993</v>
      </c>
      <c r="E1331" s="5">
        <v>45223</v>
      </c>
      <c r="F1331">
        <v>1</v>
      </c>
      <c r="G1331" t="s">
        <v>7999</v>
      </c>
      <c r="H1331" t="s">
        <v>8000</v>
      </c>
      <c r="I1331">
        <v>0.8</v>
      </c>
      <c r="J1331">
        <v>0</v>
      </c>
      <c r="K1331" s="5">
        <v>44813</v>
      </c>
      <c r="L1331" t="s">
        <v>32</v>
      </c>
      <c r="M1331" t="s">
        <v>286</v>
      </c>
      <c r="N1331" t="s">
        <v>4246</v>
      </c>
      <c r="P1331" s="6" t="s">
        <v>4765</v>
      </c>
      <c r="Q1331" t="s">
        <v>8001</v>
      </c>
      <c r="R1331" s="6">
        <f ca="1">IFERROR(IF(AND(OR(P1331="Global X Investments Canada Inc",P1331="Fidelity Investments Canada ULC",P1331="3iQ Corp."), ISNUMBER(SEARCH("/U", A1331))), 0, VLOOKUP(A1331,'[1]aum (BBG)'!$A:$D,2,FALSE)),0)</f>
        <v>0</v>
      </c>
      <c r="S1331" s="6">
        <f ca="1">IFERROR(IF(AND(OR(P1331="Global X Investments Canada Inc",P1331="Fidelity Investments Canada ULC",P1331="3iQ Corp."), ISNUMBER(SEARCH("/U", A1331))), 0, VLOOKUP(A1331,'[1]fund_flow (BBG)'!$A:$D,2,FALSE)),0)</f>
        <v>0</v>
      </c>
      <c r="T1331" s="6">
        <f ca="1">IFERROR(IF(AND(OR(P1331="Global X Investments Canada Inc",P1331="Fidelity Investments Canada ULC",P1331="3iQ Corp."), ISNUMBER(SEARCH("/U", A1331))), 0, VLOOKUP(A1331,'[1]fund_flow (BBG)'!$A:$D,4,FALSE)),0)</f>
        <v>0</v>
      </c>
      <c r="U1331" s="6">
        <f ca="1">IFERROR(IF(AND(OR(P1331="Global X Investments Canada Inc",P1331="Fidelity Investments Canada ULC",P1331="3iQ Corp."), ISNUMBER(SEARCH("/U", A1331))), 0, VLOOKUP(A1331,'[1]fund_flow (BBG)'!$E:$F,2,FALSE)),0)</f>
        <v>0</v>
      </c>
      <c r="V1331" s="6">
        <f ca="1">IFERROR(IF(AND(OR(P1331="Global X Investments Canada Inc",P1331="Fidelity Investments Canada ULC",P1331="3iQ Corp."), ISNUMBER(SEARCH("/U", A1331))), 0, VLOOKUP(A1331,'[1]fund_flow (BBG)'!$G:$H,2,FALSE)),0)</f>
        <v>0</v>
      </c>
      <c r="W1331" s="6">
        <f ca="1">IFERROR(IF(AND(OR(P1331="Global X Investments Canada Inc",P1331="Fidelity Investments Canada ULC",P1331="3iQ Corp."), ISNUMBER(SEARCH("/U", A1331))), 0, VLOOKUP(A1331,'[1]fund_flow (BBG)'!$I:$J,2,FALSE)),0)</f>
        <v>0</v>
      </c>
      <c r="X1331" s="6">
        <f ca="1">IFERROR(VLOOKUP(A1331,'[1]num_trades (BBG)'!$A:$C,2,FALSE),0)</f>
        <v>0</v>
      </c>
      <c r="Y1331" s="6">
        <f ca="1">IFERROR(VLOOKUP(A1331,'[1]Turnover (BBG)'!$A:$C,2,FALSE),0)</f>
        <v>0</v>
      </c>
      <c r="Z1331" s="6" t="str">
        <f>+IFERROR(IFERROR(VLOOKUP(M1331,'[1]Category Mapping'!A:B,2,0),VLOOKUP(N1331,'[1]Category Mapping'!A:B,2,0)),"Other")</f>
        <v>Other</v>
      </c>
      <c r="AA1331" s="7">
        <v>0</v>
      </c>
      <c r="AB1331" s="6"/>
    </row>
    <row r="1332" spans="1:28">
      <c r="A1332" t="s">
        <v>8002</v>
      </c>
      <c r="B1332">
        <v>1331</v>
      </c>
      <c r="C1332" t="s">
        <v>8003</v>
      </c>
      <c r="D1332" t="s">
        <v>7987</v>
      </c>
      <c r="E1332" s="5">
        <v>45223</v>
      </c>
      <c r="F1332">
        <v>1</v>
      </c>
      <c r="G1332" t="s">
        <v>8004</v>
      </c>
      <c r="H1332" t="s">
        <v>8005</v>
      </c>
      <c r="I1332">
        <v>0.8</v>
      </c>
      <c r="J1332">
        <v>0</v>
      </c>
      <c r="K1332" s="5">
        <v>44813</v>
      </c>
      <c r="L1332" t="s">
        <v>32</v>
      </c>
      <c r="M1332" t="s">
        <v>286</v>
      </c>
      <c r="N1332" t="s">
        <v>4155</v>
      </c>
      <c r="P1332" s="6" t="s">
        <v>4765</v>
      </c>
      <c r="Q1332" t="s">
        <v>8006</v>
      </c>
      <c r="R1332" s="6">
        <f ca="1">IFERROR(IF(AND(OR(P1332="Global X Investments Canada Inc",P1332="Fidelity Investments Canada ULC",P1332="3iQ Corp."), ISNUMBER(SEARCH("/U", A1332))), 0, VLOOKUP(A1332,'[1]aum (BBG)'!$A:$D,2,FALSE)),0)</f>
        <v>0</v>
      </c>
      <c r="S1332" s="6">
        <f ca="1">IFERROR(IF(AND(OR(P1332="Global X Investments Canada Inc",P1332="Fidelity Investments Canada ULC",P1332="3iQ Corp."), ISNUMBER(SEARCH("/U", A1332))), 0, VLOOKUP(A1332,'[1]fund_flow (BBG)'!$A:$D,2,FALSE)),0)</f>
        <v>0</v>
      </c>
      <c r="T1332" s="6">
        <f ca="1">IFERROR(IF(AND(OR(P1332="Global X Investments Canada Inc",P1332="Fidelity Investments Canada ULC",P1332="3iQ Corp."), ISNUMBER(SEARCH("/U", A1332))), 0, VLOOKUP(A1332,'[1]fund_flow (BBG)'!$A:$D,4,FALSE)),0)</f>
        <v>0</v>
      </c>
      <c r="U1332" s="6">
        <f ca="1">IFERROR(IF(AND(OR(P1332="Global X Investments Canada Inc",P1332="Fidelity Investments Canada ULC",P1332="3iQ Corp."), ISNUMBER(SEARCH("/U", A1332))), 0, VLOOKUP(A1332,'[1]fund_flow (BBG)'!$E:$F,2,FALSE)),0)</f>
        <v>0</v>
      </c>
      <c r="V1332" s="6">
        <f ca="1">IFERROR(IF(AND(OR(P1332="Global X Investments Canada Inc",P1332="Fidelity Investments Canada ULC",P1332="3iQ Corp."), ISNUMBER(SEARCH("/U", A1332))), 0, VLOOKUP(A1332,'[1]fund_flow (BBG)'!$G:$H,2,FALSE)),0)</f>
        <v>0</v>
      </c>
      <c r="W1332" s="6">
        <f ca="1">IFERROR(IF(AND(OR(P1332="Global X Investments Canada Inc",P1332="Fidelity Investments Canada ULC",P1332="3iQ Corp."), ISNUMBER(SEARCH("/U", A1332))), 0, VLOOKUP(A1332,'[1]fund_flow (BBG)'!$I:$J,2,FALSE)),0)</f>
        <v>0</v>
      </c>
      <c r="X1332" s="6">
        <f ca="1">IFERROR(VLOOKUP(A1332,'[1]num_trades (BBG)'!$A:$C,2,FALSE),0)</f>
        <v>0</v>
      </c>
      <c r="Y1332" s="6">
        <f ca="1">IFERROR(VLOOKUP(A1332,'[1]Turnover (BBG)'!$A:$C,2,FALSE),0)</f>
        <v>0</v>
      </c>
      <c r="Z1332" s="6" t="str">
        <f>+IFERROR(IFERROR(VLOOKUP(M1332,'[1]Category Mapping'!A:B,2,0),VLOOKUP(N1332,'[1]Category Mapping'!A:B,2,0)),"Other")</f>
        <v>Other</v>
      </c>
      <c r="AA1332" s="7">
        <v>0</v>
      </c>
      <c r="AB1332" s="6"/>
    </row>
    <row r="1333" spans="1:28">
      <c r="A1333" t="s">
        <v>8007</v>
      </c>
      <c r="B1333">
        <v>1332</v>
      </c>
      <c r="C1333" t="s">
        <v>8008</v>
      </c>
      <c r="D1333" t="s">
        <v>8009</v>
      </c>
      <c r="E1333" s="5" t="s">
        <v>29</v>
      </c>
      <c r="F1333">
        <v>1</v>
      </c>
      <c r="G1333" t="s">
        <v>8010</v>
      </c>
      <c r="H1333" t="s">
        <v>8011</v>
      </c>
      <c r="I1333">
        <v>0.15</v>
      </c>
      <c r="J1333">
        <v>0.17</v>
      </c>
      <c r="K1333" s="5">
        <v>44816</v>
      </c>
      <c r="L1333" t="s">
        <v>32</v>
      </c>
      <c r="M1333" t="s">
        <v>223</v>
      </c>
      <c r="N1333" t="s">
        <v>863</v>
      </c>
      <c r="P1333" s="6" t="s">
        <v>3194</v>
      </c>
      <c r="Q1333" t="s">
        <v>8012</v>
      </c>
      <c r="R1333" s="6">
        <f ca="1">IFERROR(IF(AND(OR(P1333="Global X Investments Canada Inc",P1333="Fidelity Investments Canada ULC",P1333="3iQ Corp."), ISNUMBER(SEARCH("/U", A1333))), 0, VLOOKUP(A1333,'[1]aum (BBG)'!$A:$D,2,FALSE)),0)</f>
        <v>291772351.45568848</v>
      </c>
      <c r="S1333" s="6">
        <f ca="1">IFERROR(IF(AND(OR(P1333="Global X Investments Canada Inc",P1333="Fidelity Investments Canada ULC",P1333="3iQ Corp."), ISNUMBER(SEARCH("/U", A1333))), 0, VLOOKUP(A1333,'[1]fund_flow (BBG)'!$A:$D,2,FALSE)),0)</f>
        <v>5229737.4519999996</v>
      </c>
      <c r="T1333" s="6">
        <f ca="1">IFERROR(IF(AND(OR(P1333="Global X Investments Canada Inc",P1333="Fidelity Investments Canada ULC",P1333="3iQ Corp."), ISNUMBER(SEARCH("/U", A1333))), 0, VLOOKUP(A1333,'[1]fund_flow (BBG)'!$A:$D,4,FALSE)),0)</f>
        <v>4193133.2564999852</v>
      </c>
      <c r="U1333" s="6">
        <f ca="1">IFERROR(IF(AND(OR(P1333="Global X Investments Canada Inc",P1333="Fidelity Investments Canada ULC",P1333="3iQ Corp."), ISNUMBER(SEARCH("/U", A1333))), 0, VLOOKUP(A1333,'[1]fund_flow (BBG)'!$E:$F,2,FALSE)),0)</f>
        <v>-5238673.0470000012</v>
      </c>
      <c r="V1333" s="6">
        <f ca="1">IFERROR(IF(AND(OR(P1333="Global X Investments Canada Inc",P1333="Fidelity Investments Canada ULC",P1333="3iQ Corp."), ISNUMBER(SEARCH("/U", A1333))), 0, VLOOKUP(A1333,'[1]fund_flow (BBG)'!$G:$H,2,FALSE)),0)</f>
        <v>-5234837.051</v>
      </c>
      <c r="W1333" s="6">
        <f ca="1">IFERROR(IF(AND(OR(P1333="Global X Investments Canada Inc",P1333="Fidelity Investments Canada ULC",P1333="3iQ Corp."), ISNUMBER(SEARCH("/U", A1333))), 0, VLOOKUP(A1333,'[1]fund_flow (BBG)'!$I:$J,2,FALSE)),0)</f>
        <v>-1050192.0440000161</v>
      </c>
      <c r="X1333" s="6">
        <f ca="1">IFERROR(VLOOKUP(A1333,'[1]num_trades (BBG)'!$A:$C,2,FALSE),0)</f>
        <v>1019</v>
      </c>
      <c r="Y1333" s="6">
        <f ca="1">IFERROR(VLOOKUP(A1333,'[1]Turnover (BBG)'!$A:$C,2,FALSE),0)</f>
        <v>12745373</v>
      </c>
      <c r="Z1333" s="6" t="str">
        <f>+IFERROR(IFERROR(VLOOKUP(M1333,'[1]Category Mapping'!A:B,2,0),VLOOKUP(N1333,'[1]Category Mapping'!A:B,2,0)),"Other")</f>
        <v>Other</v>
      </c>
      <c r="AA1333" s="7">
        <v>176229710.19744873</v>
      </c>
      <c r="AB1333" s="6"/>
    </row>
    <row r="1334" spans="1:28">
      <c r="A1334" t="s">
        <v>8013</v>
      </c>
      <c r="B1334">
        <v>1333</v>
      </c>
      <c r="C1334" t="s">
        <v>8014</v>
      </c>
      <c r="D1334" t="s">
        <v>8015</v>
      </c>
      <c r="E1334" s="5" t="s">
        <v>29</v>
      </c>
      <c r="F1334">
        <v>1</v>
      </c>
      <c r="G1334" t="s">
        <v>8016</v>
      </c>
      <c r="H1334" t="s">
        <v>8017</v>
      </c>
      <c r="I1334">
        <v>1.1499999999999999</v>
      </c>
      <c r="J1334">
        <v>1.63</v>
      </c>
      <c r="K1334" s="5">
        <v>44817</v>
      </c>
      <c r="L1334" t="s">
        <v>230</v>
      </c>
      <c r="M1334" t="s">
        <v>231</v>
      </c>
      <c r="N1334" t="s">
        <v>232</v>
      </c>
      <c r="P1334" s="6" t="s">
        <v>233</v>
      </c>
      <c r="Q1334" t="s">
        <v>8018</v>
      </c>
      <c r="R1334" s="6">
        <f ca="1">IFERROR(IF(AND(OR(P1334="Global X Investments Canada Inc",P1334="Fidelity Investments Canada ULC",P1334="3iQ Corp."), ISNUMBER(SEARCH("/U", A1334))), 0, VLOOKUP(A1334,'[1]aum (BBG)'!$A:$D,2,FALSE)),0)</f>
        <v>0</v>
      </c>
      <c r="S1334" s="6">
        <f ca="1">IFERROR(IF(AND(OR(P1334="Global X Investments Canada Inc",P1334="Fidelity Investments Canada ULC",P1334="3iQ Corp."), ISNUMBER(SEARCH("/U", A1334))), 0, VLOOKUP(A1334,'[1]fund_flow (BBG)'!$A:$D,2,FALSE)),0)</f>
        <v>0</v>
      </c>
      <c r="T1334" s="6">
        <f ca="1">IFERROR(IF(AND(OR(P1334="Global X Investments Canada Inc",P1334="Fidelity Investments Canada ULC",P1334="3iQ Corp."), ISNUMBER(SEARCH("/U", A1334))), 0, VLOOKUP(A1334,'[1]fund_flow (BBG)'!$A:$D,4,FALSE)),0)</f>
        <v>0</v>
      </c>
      <c r="U1334" s="6">
        <f ca="1">IFERROR(IF(AND(OR(P1334="Global X Investments Canada Inc",P1334="Fidelity Investments Canada ULC",P1334="3iQ Corp."), ISNUMBER(SEARCH("/U", A1334))), 0, VLOOKUP(A1334,'[1]fund_flow (BBG)'!$E:$F,2,FALSE)),0)</f>
        <v>0</v>
      </c>
      <c r="V1334" s="6">
        <f ca="1">IFERROR(IF(AND(OR(P1334="Global X Investments Canada Inc",P1334="Fidelity Investments Canada ULC",P1334="3iQ Corp."), ISNUMBER(SEARCH("/U", A1334))), 0, VLOOKUP(A1334,'[1]fund_flow (BBG)'!$G:$H,2,FALSE)),0)</f>
        <v>0</v>
      </c>
      <c r="W1334" s="6">
        <f ca="1">IFERROR(IF(AND(OR(P1334="Global X Investments Canada Inc",P1334="Fidelity Investments Canada ULC",P1334="3iQ Corp."), ISNUMBER(SEARCH("/U", A1334))), 0, VLOOKUP(A1334,'[1]fund_flow (BBG)'!$I:$J,2,FALSE)),0)</f>
        <v>0</v>
      </c>
      <c r="X1334" s="6">
        <f ca="1">IFERROR(VLOOKUP(A1334,'[1]num_trades (BBG)'!$A:$C,2,FALSE),0)</f>
        <v>0</v>
      </c>
      <c r="Y1334" s="6">
        <f ca="1">IFERROR(VLOOKUP(A1334,'[1]Turnover (BBG)'!$A:$C,2,FALSE),0)</f>
        <v>0</v>
      </c>
      <c r="Z1334" s="6" t="str">
        <f>+IFERROR(IFERROR(VLOOKUP(M1334,'[1]Category Mapping'!A:B,2,0),VLOOKUP(N1334,'[1]Category Mapping'!A:B,2,0)),"Other")</f>
        <v>Other</v>
      </c>
      <c r="AA1334" s="7">
        <v>1996960.0464725494</v>
      </c>
      <c r="AB1334" s="6"/>
    </row>
    <row r="1335" spans="1:28">
      <c r="A1335" t="s">
        <v>8019</v>
      </c>
      <c r="B1335">
        <v>1334</v>
      </c>
      <c r="C1335" t="s">
        <v>8020</v>
      </c>
      <c r="D1335" t="s">
        <v>8021</v>
      </c>
      <c r="E1335" s="5" t="s">
        <v>29</v>
      </c>
      <c r="F1335">
        <v>1</v>
      </c>
      <c r="G1335" t="s">
        <v>8022</v>
      </c>
      <c r="H1335" t="s">
        <v>8023</v>
      </c>
      <c r="I1335">
        <v>1.1499999999999999</v>
      </c>
      <c r="J1335">
        <v>1.63</v>
      </c>
      <c r="K1335" s="5">
        <v>44817</v>
      </c>
      <c r="L1335" t="s">
        <v>230</v>
      </c>
      <c r="M1335" t="s">
        <v>240</v>
      </c>
      <c r="N1335" t="s">
        <v>232</v>
      </c>
      <c r="P1335" s="6" t="s">
        <v>233</v>
      </c>
      <c r="Q1335" t="s">
        <v>8024</v>
      </c>
      <c r="R1335" s="6">
        <f ca="1">IFERROR(IF(AND(OR(P1335="Global X Investments Canada Inc",P1335="Fidelity Investments Canada ULC",P1335="3iQ Corp."), ISNUMBER(SEARCH("/U", A1335))), 0, VLOOKUP(A1335,'[1]aum (BBG)'!$A:$D,2,FALSE)),0)</f>
        <v>0</v>
      </c>
      <c r="S1335" s="6">
        <f ca="1">IFERROR(IF(AND(OR(P1335="Global X Investments Canada Inc",P1335="Fidelity Investments Canada ULC",P1335="3iQ Corp."), ISNUMBER(SEARCH("/U", A1335))), 0, VLOOKUP(A1335,'[1]fund_flow (BBG)'!$A:$D,2,FALSE)),0)</f>
        <v>0</v>
      </c>
      <c r="T1335" s="6">
        <f ca="1">IFERROR(IF(AND(OR(P1335="Global X Investments Canada Inc",P1335="Fidelity Investments Canada ULC",P1335="3iQ Corp."), ISNUMBER(SEARCH("/U", A1335))), 0, VLOOKUP(A1335,'[1]fund_flow (BBG)'!$A:$D,4,FALSE)),0)</f>
        <v>0</v>
      </c>
      <c r="U1335" s="6">
        <f ca="1">IFERROR(IF(AND(OR(P1335="Global X Investments Canada Inc",P1335="Fidelity Investments Canada ULC",P1335="3iQ Corp."), ISNUMBER(SEARCH("/U", A1335))), 0, VLOOKUP(A1335,'[1]fund_flow (BBG)'!$E:$F,2,FALSE)),0)</f>
        <v>0</v>
      </c>
      <c r="V1335" s="6">
        <f ca="1">IFERROR(IF(AND(OR(P1335="Global X Investments Canada Inc",P1335="Fidelity Investments Canada ULC",P1335="3iQ Corp."), ISNUMBER(SEARCH("/U", A1335))), 0, VLOOKUP(A1335,'[1]fund_flow (BBG)'!$G:$H,2,FALSE)),0)</f>
        <v>0</v>
      </c>
      <c r="W1335" s="6">
        <f ca="1">IFERROR(IF(AND(OR(P1335="Global X Investments Canada Inc",P1335="Fidelity Investments Canada ULC",P1335="3iQ Corp."), ISNUMBER(SEARCH("/U", A1335))), 0, VLOOKUP(A1335,'[1]fund_flow (BBG)'!$I:$J,2,FALSE)),0)</f>
        <v>0</v>
      </c>
      <c r="X1335" s="6">
        <f ca="1">IFERROR(VLOOKUP(A1335,'[1]num_trades (BBG)'!$A:$C,2,FALSE),0)</f>
        <v>0</v>
      </c>
      <c r="Y1335" s="6">
        <f ca="1">IFERROR(VLOOKUP(A1335,'[1]Turnover (BBG)'!$A:$C,2,FALSE),0)</f>
        <v>0</v>
      </c>
      <c r="Z1335" s="6" t="str">
        <f>+IFERROR(IFERROR(VLOOKUP(M1335,'[1]Category Mapping'!A:B,2,0),VLOOKUP(N1335,'[1]Category Mapping'!A:B,2,0)),"Other")</f>
        <v>Other</v>
      </c>
      <c r="AA1335" s="7">
        <v>4348530.3077697754</v>
      </c>
      <c r="AB1335" s="6"/>
    </row>
    <row r="1336" spans="1:28">
      <c r="A1336" t="s">
        <v>8025</v>
      </c>
      <c r="B1336">
        <v>1335</v>
      </c>
      <c r="C1336" t="s">
        <v>8026</v>
      </c>
      <c r="D1336" t="s">
        <v>8027</v>
      </c>
      <c r="E1336" s="5" t="s">
        <v>29</v>
      </c>
      <c r="F1336">
        <v>1</v>
      </c>
      <c r="G1336" t="s">
        <v>8028</v>
      </c>
      <c r="H1336" t="s">
        <v>8029</v>
      </c>
      <c r="I1336">
        <v>0.2</v>
      </c>
      <c r="J1336">
        <v>0.23</v>
      </c>
      <c r="K1336" s="5">
        <v>44818</v>
      </c>
      <c r="L1336" t="s">
        <v>32</v>
      </c>
      <c r="M1336" t="s">
        <v>42</v>
      </c>
      <c r="N1336" t="s">
        <v>416</v>
      </c>
      <c r="P1336" s="6" t="s">
        <v>522</v>
      </c>
      <c r="Q1336" t="s">
        <v>8030</v>
      </c>
      <c r="R1336" s="6">
        <f ca="1">IFERROR(IF(AND(OR(P1336="Global X Investments Canada Inc",P1336="Fidelity Investments Canada ULC",P1336="3iQ Corp."), ISNUMBER(SEARCH("/U", A1336))), 0, VLOOKUP(A1336,'[1]aum (BBG)'!$A:$D,2,FALSE)),0)</f>
        <v>1718213746.8338013</v>
      </c>
      <c r="S1336" s="6">
        <f ca="1">IFERROR(IF(AND(OR(P1336="Global X Investments Canada Inc",P1336="Fidelity Investments Canada ULC",P1336="3iQ Corp."), ISNUMBER(SEARCH("/U", A1336))), 0, VLOOKUP(A1336,'[1]fund_flow (BBG)'!$A:$D,2,FALSE)),0)</f>
        <v>2501723.4182498581</v>
      </c>
      <c r="T1336" s="6">
        <f ca="1">IFERROR(IF(AND(OR(P1336="Global X Investments Canada Inc",P1336="Fidelity Investments Canada ULC",P1336="3iQ Corp."), ISNUMBER(SEARCH("/U", A1336))), 0, VLOOKUP(A1336,'[1]fund_flow (BBG)'!$A:$D,4,FALSE)),0)</f>
        <v>82458385.569999903</v>
      </c>
      <c r="U1336" s="6">
        <f ca="1">IFERROR(IF(AND(OR(P1336="Global X Investments Canada Inc",P1336="Fidelity Investments Canada ULC",P1336="3iQ Corp."), ISNUMBER(SEARCH("/U", A1336))), 0, VLOOKUP(A1336,'[1]fund_flow (BBG)'!$E:$F,2,FALSE)),0)</f>
        <v>149.5942499996163</v>
      </c>
      <c r="V1336" s="6">
        <f ca="1">IFERROR(IF(AND(OR(P1336="Global X Investments Canada Inc",P1336="Fidelity Investments Canada ULC",P1336="3iQ Corp."), ISNUMBER(SEARCH("/U", A1336))), 0, VLOOKUP(A1336,'[1]fund_flow (BBG)'!$G:$H,2,FALSE)),0)</f>
        <v>10009126.157750143</v>
      </c>
      <c r="W1336" s="6">
        <f ca="1">IFERROR(IF(AND(OR(P1336="Global X Investments Canada Inc",P1336="Fidelity Investments Canada ULC",P1336="3iQ Corp."), ISNUMBER(SEARCH("/U", A1336))), 0, VLOOKUP(A1336,'[1]fund_flow (BBG)'!$I:$J,2,FALSE)),0)</f>
        <v>117478966.91275005</v>
      </c>
      <c r="X1336" s="6">
        <f ca="1">IFERROR(VLOOKUP(A1336,'[1]num_trades (BBG)'!$A:$C,2,FALSE),0)</f>
        <v>3220</v>
      </c>
      <c r="Y1336" s="6">
        <f ca="1">IFERROR(VLOOKUP(A1336,'[1]Turnover (BBG)'!$A:$C,2,FALSE),0)</f>
        <v>91356860</v>
      </c>
      <c r="Z1336" s="6" t="str">
        <f>+IFERROR(IFERROR(VLOOKUP(M1336,'[1]Category Mapping'!A:B,2,0),VLOOKUP(N1336,'[1]Category Mapping'!A:B,2,0)),"Other")</f>
        <v>Other</v>
      </c>
      <c r="AA1336" s="7">
        <v>835086193.46618652</v>
      </c>
      <c r="AB1336" s="6"/>
    </row>
    <row r="1337" spans="1:28">
      <c r="A1337" t="s">
        <v>8031</v>
      </c>
      <c r="B1337">
        <v>1336</v>
      </c>
      <c r="C1337" t="s">
        <v>8032</v>
      </c>
      <c r="D1337" t="s">
        <v>8033</v>
      </c>
      <c r="E1337" s="5" t="s">
        <v>29</v>
      </c>
      <c r="F1337">
        <v>1</v>
      </c>
      <c r="G1337" t="s">
        <v>8034</v>
      </c>
      <c r="H1337" t="s">
        <v>8035</v>
      </c>
      <c r="I1337">
        <v>0.65</v>
      </c>
      <c r="J1337">
        <v>0.73</v>
      </c>
      <c r="K1337" s="5">
        <v>44824</v>
      </c>
      <c r="L1337" t="s">
        <v>32</v>
      </c>
      <c r="M1337" t="s">
        <v>2385</v>
      </c>
      <c r="N1337" t="s">
        <v>2477</v>
      </c>
      <c r="P1337" s="6" t="s">
        <v>5998</v>
      </c>
      <c r="Q1337" t="s">
        <v>8036</v>
      </c>
      <c r="R1337" s="6">
        <f ca="1">IFERROR(IF(AND(OR(P1337="Global X Investments Canada Inc",P1337="Fidelity Investments Canada ULC",P1337="3iQ Corp."), ISNUMBER(SEARCH("/U", A1337))), 0, VLOOKUP(A1337,'[1]aum (BBG)'!$A:$D,2,FALSE)),0)</f>
        <v>557126671.21887207</v>
      </c>
      <c r="S1337" s="6">
        <f ca="1">IFERROR(IF(AND(OR(P1337="Global X Investments Canada Inc",P1337="Fidelity Investments Canada ULC",P1337="3iQ Corp."), ISNUMBER(SEARCH("/U", A1337))), 0, VLOOKUP(A1337,'[1]fund_flow (BBG)'!$A:$D,2,FALSE)),0)</f>
        <v>-10105165</v>
      </c>
      <c r="T1337" s="6">
        <f ca="1">IFERROR(IF(AND(OR(P1337="Global X Investments Canada Inc",P1337="Fidelity Investments Canada ULC",P1337="3iQ Corp."), ISNUMBER(SEARCH("/U", A1337))), 0, VLOOKUP(A1337,'[1]fund_flow (BBG)'!$A:$D,4,FALSE)),0)</f>
        <v>20510210</v>
      </c>
      <c r="U1337" s="6">
        <f ca="1">IFERROR(IF(AND(OR(P1337="Global X Investments Canada Inc",P1337="Fidelity Investments Canada ULC",P1337="3iQ Corp."), ISNUMBER(SEARCH("/U", A1337))), 0, VLOOKUP(A1337,'[1]fund_flow (BBG)'!$E:$F,2,FALSE)),0)</f>
        <v>13875065</v>
      </c>
      <c r="V1337" s="6">
        <f ca="1">IFERROR(IF(AND(OR(P1337="Global X Investments Canada Inc",P1337="Fidelity Investments Canada ULC",P1337="3iQ Corp."), ISNUMBER(SEARCH("/U", A1337))), 0, VLOOKUP(A1337,'[1]fund_flow (BBG)'!$G:$H,2,FALSE)),0)</f>
        <v>-11860912.50000002</v>
      </c>
      <c r="W1337" s="6">
        <f ca="1">IFERROR(IF(AND(OR(P1337="Global X Investments Canada Inc",P1337="Fidelity Investments Canada ULC",P1337="3iQ Corp."), ISNUMBER(SEARCH("/U", A1337))), 0, VLOOKUP(A1337,'[1]fund_flow (BBG)'!$I:$J,2,FALSE)),0)</f>
        <v>26927629.999999948</v>
      </c>
      <c r="X1337" s="6">
        <f ca="1">IFERROR(VLOOKUP(A1337,'[1]num_trades (BBG)'!$A:$C,2,FALSE),0)</f>
        <v>2375</v>
      </c>
      <c r="Y1337" s="6">
        <f ca="1">IFERROR(VLOOKUP(A1337,'[1]Turnover (BBG)'!$A:$C,2,FALSE),0)</f>
        <v>40251975</v>
      </c>
      <c r="Z1337" s="6" t="str">
        <f>+IFERROR(IFERROR(VLOOKUP(M1337,'[1]Category Mapping'!A:B,2,0),VLOOKUP(N1337,'[1]Category Mapping'!A:B,2,0)),"Other")</f>
        <v>Other</v>
      </c>
      <c r="AA1337" s="7">
        <v>585869750.9765625</v>
      </c>
      <c r="AB1337" s="6"/>
    </row>
    <row r="1338" spans="1:28">
      <c r="A1338" t="s">
        <v>8037</v>
      </c>
      <c r="B1338">
        <v>1337</v>
      </c>
      <c r="C1338" t="s">
        <v>8038</v>
      </c>
      <c r="D1338" t="s">
        <v>8039</v>
      </c>
      <c r="E1338" s="5">
        <v>45147</v>
      </c>
      <c r="F1338">
        <v>1</v>
      </c>
      <c r="G1338" t="s">
        <v>8040</v>
      </c>
      <c r="H1338" t="s">
        <v>8041</v>
      </c>
      <c r="I1338">
        <v>0.75</v>
      </c>
      <c r="J1338">
        <v>0</v>
      </c>
      <c r="K1338" s="5">
        <v>44825</v>
      </c>
      <c r="L1338" t="s">
        <v>32</v>
      </c>
      <c r="M1338" t="s">
        <v>820</v>
      </c>
      <c r="N1338" t="s">
        <v>128</v>
      </c>
      <c r="P1338" s="6" t="s">
        <v>3343</v>
      </c>
      <c r="Q1338" t="s">
        <v>8042</v>
      </c>
      <c r="R1338" s="6">
        <f ca="1">IFERROR(IF(AND(OR(P1338="Global X Investments Canada Inc",P1338="Fidelity Investments Canada ULC",P1338="3iQ Corp."), ISNUMBER(SEARCH("/U", A1338))), 0, VLOOKUP(A1338,'[1]aum (BBG)'!$A:$D,2,FALSE)),0)</f>
        <v>0</v>
      </c>
      <c r="S1338" s="6">
        <f ca="1">IFERROR(IF(AND(OR(P1338="Global X Investments Canada Inc",P1338="Fidelity Investments Canada ULC",P1338="3iQ Corp."), ISNUMBER(SEARCH("/U", A1338))), 0, VLOOKUP(A1338,'[1]fund_flow (BBG)'!$A:$D,2,FALSE)),0)</f>
        <v>0</v>
      </c>
      <c r="T1338" s="6">
        <f ca="1">IFERROR(IF(AND(OR(P1338="Global X Investments Canada Inc",P1338="Fidelity Investments Canada ULC",P1338="3iQ Corp."), ISNUMBER(SEARCH("/U", A1338))), 0, VLOOKUP(A1338,'[1]fund_flow (BBG)'!$A:$D,4,FALSE)),0)</f>
        <v>0</v>
      </c>
      <c r="U1338" s="6">
        <f ca="1">IFERROR(IF(AND(OR(P1338="Global X Investments Canada Inc",P1338="Fidelity Investments Canada ULC",P1338="3iQ Corp."), ISNUMBER(SEARCH("/U", A1338))), 0, VLOOKUP(A1338,'[1]fund_flow (BBG)'!$E:$F,2,FALSE)),0)</f>
        <v>0</v>
      </c>
      <c r="V1338" s="6">
        <f ca="1">IFERROR(IF(AND(OR(P1338="Global X Investments Canada Inc",P1338="Fidelity Investments Canada ULC",P1338="3iQ Corp."), ISNUMBER(SEARCH("/U", A1338))), 0, VLOOKUP(A1338,'[1]fund_flow (BBG)'!$G:$H,2,FALSE)),0)</f>
        <v>0</v>
      </c>
      <c r="W1338" s="6">
        <f ca="1">IFERROR(IF(AND(OR(P1338="Global X Investments Canada Inc",P1338="Fidelity Investments Canada ULC",P1338="3iQ Corp."), ISNUMBER(SEARCH("/U", A1338))), 0, VLOOKUP(A1338,'[1]fund_flow (BBG)'!$I:$J,2,FALSE)),0)</f>
        <v>0</v>
      </c>
      <c r="X1338" s="6">
        <f ca="1">IFERROR(VLOOKUP(A1338,'[1]num_trades (BBG)'!$A:$C,2,FALSE),0)</f>
        <v>0</v>
      </c>
      <c r="Y1338" s="6">
        <f ca="1">IFERROR(VLOOKUP(A1338,'[1]Turnover (BBG)'!$A:$C,2,FALSE),0)</f>
        <v>0</v>
      </c>
      <c r="Z1338" s="6" t="str">
        <f>+IFERROR(IFERROR(VLOOKUP(M1338,'[1]Category Mapping'!A:B,2,0),VLOOKUP(N1338,'[1]Category Mapping'!A:B,2,0)),"Other")</f>
        <v>Covered Call</v>
      </c>
      <c r="AA1338" s="7">
        <v>0</v>
      </c>
      <c r="AB1338" s="6"/>
    </row>
    <row r="1339" spans="1:28">
      <c r="A1339" t="s">
        <v>8043</v>
      </c>
      <c r="B1339">
        <v>1338</v>
      </c>
      <c r="C1339" t="s">
        <v>8044</v>
      </c>
      <c r="D1339" t="s">
        <v>8045</v>
      </c>
      <c r="E1339" s="5">
        <v>45161</v>
      </c>
      <c r="F1339">
        <v>1</v>
      </c>
      <c r="G1339" t="s">
        <v>8046</v>
      </c>
      <c r="H1339" t="s">
        <v>8047</v>
      </c>
      <c r="I1339">
        <v>0.15</v>
      </c>
      <c r="J1339">
        <v>0</v>
      </c>
      <c r="K1339" s="5">
        <v>44826</v>
      </c>
      <c r="L1339" t="s">
        <v>32</v>
      </c>
      <c r="M1339" t="s">
        <v>820</v>
      </c>
      <c r="N1339" t="s">
        <v>5501</v>
      </c>
      <c r="P1339" s="6" t="s">
        <v>1906</v>
      </c>
      <c r="Q1339" t="s">
        <v>8048</v>
      </c>
      <c r="R1339" s="6">
        <f ca="1">IFERROR(IF(AND(OR(P1339="Global X Investments Canada Inc",P1339="Fidelity Investments Canada ULC",P1339="3iQ Corp."), ISNUMBER(SEARCH("/U", A1339))), 0, VLOOKUP(A1339,'[1]aum (BBG)'!$A:$D,2,FALSE)),0)</f>
        <v>0</v>
      </c>
      <c r="S1339" s="6">
        <f ca="1">IFERROR(IF(AND(OR(P1339="Global X Investments Canada Inc",P1339="Fidelity Investments Canada ULC",P1339="3iQ Corp."), ISNUMBER(SEARCH("/U", A1339))), 0, VLOOKUP(A1339,'[1]fund_flow (BBG)'!$A:$D,2,FALSE)),0)</f>
        <v>0</v>
      </c>
      <c r="T1339" s="6">
        <f ca="1">IFERROR(IF(AND(OR(P1339="Global X Investments Canada Inc",P1339="Fidelity Investments Canada ULC",P1339="3iQ Corp."), ISNUMBER(SEARCH("/U", A1339))), 0, VLOOKUP(A1339,'[1]fund_flow (BBG)'!$A:$D,4,FALSE)),0)</f>
        <v>0</v>
      </c>
      <c r="U1339" s="6">
        <f ca="1">IFERROR(IF(AND(OR(P1339="Global X Investments Canada Inc",P1339="Fidelity Investments Canada ULC",P1339="3iQ Corp."), ISNUMBER(SEARCH("/U", A1339))), 0, VLOOKUP(A1339,'[1]fund_flow (BBG)'!$E:$F,2,FALSE)),0)</f>
        <v>0</v>
      </c>
      <c r="V1339" s="6">
        <f ca="1">IFERROR(IF(AND(OR(P1339="Global X Investments Canada Inc",P1339="Fidelity Investments Canada ULC",P1339="3iQ Corp."), ISNUMBER(SEARCH("/U", A1339))), 0, VLOOKUP(A1339,'[1]fund_flow (BBG)'!$G:$H,2,FALSE)),0)</f>
        <v>0</v>
      </c>
      <c r="W1339" s="6">
        <f ca="1">IFERROR(IF(AND(OR(P1339="Global X Investments Canada Inc",P1339="Fidelity Investments Canada ULC",P1339="3iQ Corp."), ISNUMBER(SEARCH("/U", A1339))), 0, VLOOKUP(A1339,'[1]fund_flow (BBG)'!$I:$J,2,FALSE)),0)</f>
        <v>0</v>
      </c>
      <c r="X1339" s="6">
        <f ca="1">IFERROR(VLOOKUP(A1339,'[1]num_trades (BBG)'!$A:$C,2,FALSE),0)</f>
        <v>0</v>
      </c>
      <c r="Y1339" s="6">
        <f ca="1">IFERROR(VLOOKUP(A1339,'[1]Turnover (BBG)'!$A:$C,2,FALSE),0)</f>
        <v>0</v>
      </c>
      <c r="Z1339" s="6" t="str">
        <f>+IFERROR(IFERROR(VLOOKUP(M1339,'[1]Category Mapping'!A:B,2,0),VLOOKUP(N1339,'[1]Category Mapping'!A:B,2,0)),"Other")</f>
        <v>Covered Call</v>
      </c>
      <c r="AA1339" s="7">
        <v>0</v>
      </c>
      <c r="AB1339" s="6"/>
    </row>
    <row r="1340" spans="1:28">
      <c r="A1340" t="s">
        <v>8049</v>
      </c>
      <c r="B1340">
        <v>1339</v>
      </c>
      <c r="C1340" t="s">
        <v>8050</v>
      </c>
      <c r="D1340" t="s">
        <v>8051</v>
      </c>
      <c r="E1340" s="5" t="s">
        <v>29</v>
      </c>
      <c r="F1340">
        <v>2</v>
      </c>
      <c r="G1340" t="s">
        <v>8052</v>
      </c>
      <c r="H1340" t="s">
        <v>8053</v>
      </c>
      <c r="I1340">
        <v>0.4</v>
      </c>
      <c r="J1340">
        <v>0.45</v>
      </c>
      <c r="K1340" s="5">
        <v>44830</v>
      </c>
      <c r="L1340" t="s">
        <v>32</v>
      </c>
      <c r="M1340" t="s">
        <v>6344</v>
      </c>
      <c r="N1340" t="s">
        <v>6430</v>
      </c>
      <c r="P1340" s="6" t="s">
        <v>4087</v>
      </c>
      <c r="Q1340" t="s">
        <v>8054</v>
      </c>
      <c r="R1340" s="6">
        <f ca="1">IFERROR(IF(AND(OR(P1340="Global X Investments Canada Inc",P1340="Fidelity Investments Canada ULC",P1340="3iQ Corp."), ISNUMBER(SEARCH("/U", A1340))), 0, VLOOKUP(A1340,'[1]aum (BBG)'!$A:$D,2,FALSE)),0)</f>
        <v>59998178.100585938</v>
      </c>
      <c r="S1340" s="6">
        <f ca="1">IFERROR(IF(AND(OR(P1340="Global X Investments Canada Inc",P1340="Fidelity Investments Canada ULC",P1340="3iQ Corp."), ISNUMBER(SEARCH("/U", A1340))), 0, VLOOKUP(A1340,'[1]fund_flow (BBG)'!$A:$D,2,FALSE)),0)</f>
        <v>4655060.0000000047</v>
      </c>
      <c r="T1340" s="6">
        <f ca="1">IFERROR(IF(AND(OR(P1340="Global X Investments Canada Inc",P1340="Fidelity Investments Canada ULC",P1340="3iQ Corp."), ISNUMBER(SEARCH("/U", A1340))), 0, VLOOKUP(A1340,'[1]fund_flow (BBG)'!$A:$D,4,FALSE)),0)</f>
        <v>0</v>
      </c>
      <c r="U1340" s="6">
        <f ca="1">IFERROR(IF(AND(OR(P1340="Global X Investments Canada Inc",P1340="Fidelity Investments Canada ULC",P1340="3iQ Corp."), ISNUMBER(SEARCH("/U", A1340))), 0, VLOOKUP(A1340,'[1]fund_flow (BBG)'!$E:$F,2,FALSE)),0)</f>
        <v>0</v>
      </c>
      <c r="V1340" s="6">
        <f ca="1">IFERROR(IF(AND(OR(P1340="Global X Investments Canada Inc",P1340="Fidelity Investments Canada ULC",P1340="3iQ Corp."), ISNUMBER(SEARCH("/U", A1340))), 0, VLOOKUP(A1340,'[1]fund_flow (BBG)'!$G:$H,2,FALSE)),0)</f>
        <v>0</v>
      </c>
      <c r="W1340" s="6">
        <f ca="1">IFERROR(IF(AND(OR(P1340="Global X Investments Canada Inc",P1340="Fidelity Investments Canada ULC",P1340="3iQ Corp."), ISNUMBER(SEARCH("/U", A1340))), 0, VLOOKUP(A1340,'[1]fund_flow (BBG)'!$I:$J,2,FALSE)),0)</f>
        <v>4655060.0000000047</v>
      </c>
      <c r="X1340" s="6">
        <f ca="1">IFERROR(VLOOKUP(A1340,'[1]num_trades (BBG)'!$A:$C,2,FALSE),0)</f>
        <v>2772</v>
      </c>
      <c r="Y1340" s="6">
        <f ca="1">IFERROR(VLOOKUP(A1340,'[1]Turnover (BBG)'!$A:$C,2,FALSE),0)</f>
        <v>10159207</v>
      </c>
      <c r="Z1340" s="6" t="str">
        <f>+IFERROR(IFERROR(VLOOKUP(M1340,'[1]Category Mapping'!A:B,2,0),VLOOKUP(N1340,'[1]Category Mapping'!A:B,2,0)),"Other")</f>
        <v>Other</v>
      </c>
      <c r="AA1340" s="7">
        <v>44855440.521240234</v>
      </c>
      <c r="AB1340" s="6"/>
    </row>
    <row r="1341" spans="1:28">
      <c r="A1341" t="s">
        <v>8055</v>
      </c>
      <c r="B1341">
        <v>1340</v>
      </c>
      <c r="C1341" t="s">
        <v>8056</v>
      </c>
      <c r="D1341" t="s">
        <v>8057</v>
      </c>
      <c r="E1341" s="5" t="s">
        <v>29</v>
      </c>
      <c r="F1341">
        <v>2</v>
      </c>
      <c r="G1341" t="s">
        <v>8052</v>
      </c>
      <c r="H1341" t="s">
        <v>8053</v>
      </c>
      <c r="I1341">
        <v>0.4</v>
      </c>
      <c r="J1341">
        <v>0.45</v>
      </c>
      <c r="K1341" s="5">
        <v>44830</v>
      </c>
      <c r="L1341" t="s">
        <v>32</v>
      </c>
      <c r="M1341" t="s">
        <v>6344</v>
      </c>
      <c r="N1341" t="s">
        <v>6430</v>
      </c>
      <c r="P1341" s="6" t="s">
        <v>4087</v>
      </c>
      <c r="Q1341" t="s">
        <v>8058</v>
      </c>
      <c r="R1341" s="6">
        <f>IFERROR(IF(AND(OR(P1341="Global X Investments Canada Inc",P1341="Fidelity Investments Canada ULC",P1341="3iQ Corp."), ISNUMBER(SEARCH("/U", A1341))), 0, VLOOKUP(A1341,'[1]aum (BBG)'!$A:$D,2,FALSE)),0)</f>
        <v>0</v>
      </c>
      <c r="S1341" s="6">
        <f>IFERROR(IF(AND(OR(P1341="Global X Investments Canada Inc",P1341="Fidelity Investments Canada ULC",P1341="3iQ Corp."), ISNUMBER(SEARCH("/U", A1341))), 0, VLOOKUP(A1341,'[1]fund_flow (BBG)'!$A:$D,2,FALSE)),0)</f>
        <v>0</v>
      </c>
      <c r="T1341" s="6">
        <f>IFERROR(IF(AND(OR(P1341="Global X Investments Canada Inc",P1341="Fidelity Investments Canada ULC",P1341="3iQ Corp."), ISNUMBER(SEARCH("/U", A1341))), 0, VLOOKUP(A1341,'[1]fund_flow (BBG)'!$A:$D,4,FALSE)),0)</f>
        <v>0</v>
      </c>
      <c r="U1341" s="6">
        <f>IFERROR(IF(AND(OR(P1341="Global X Investments Canada Inc",P1341="Fidelity Investments Canada ULC",P1341="3iQ Corp."), ISNUMBER(SEARCH("/U", A1341))), 0, VLOOKUP(A1341,'[1]fund_flow (BBG)'!$E:$F,2,FALSE)),0)</f>
        <v>0</v>
      </c>
      <c r="V1341" s="6">
        <f>IFERROR(IF(AND(OR(P1341="Global X Investments Canada Inc",P1341="Fidelity Investments Canada ULC",P1341="3iQ Corp."), ISNUMBER(SEARCH("/U", A1341))), 0, VLOOKUP(A1341,'[1]fund_flow (BBG)'!$G:$H,2,FALSE)),0)</f>
        <v>0</v>
      </c>
      <c r="W1341" s="6">
        <f>IFERROR(IF(AND(OR(P1341="Global X Investments Canada Inc",P1341="Fidelity Investments Canada ULC",P1341="3iQ Corp."), ISNUMBER(SEARCH("/U", A1341))), 0, VLOOKUP(A1341,'[1]fund_flow (BBG)'!$I:$J,2,FALSE)),0)</f>
        <v>0</v>
      </c>
      <c r="X1341" s="6">
        <f ca="1">IFERROR(VLOOKUP(A1341,'[1]num_trades (BBG)'!$A:$C,2,FALSE),0)</f>
        <v>140</v>
      </c>
      <c r="Y1341" s="6">
        <f ca="1">IFERROR(VLOOKUP(A1341,'[1]Turnover (BBG)'!$A:$C,2,FALSE),0)</f>
        <v>1513102.7</v>
      </c>
      <c r="Z1341" s="6" t="str">
        <f>+IFERROR(IFERROR(VLOOKUP(M1341,'[1]Category Mapping'!A:B,2,0),VLOOKUP(N1341,'[1]Category Mapping'!A:B,2,0)),"Other")</f>
        <v>Other</v>
      </c>
      <c r="AA1341" s="7">
        <v>44903822.303060226</v>
      </c>
      <c r="AB1341" s="6"/>
    </row>
    <row r="1342" spans="1:28">
      <c r="A1342" t="s">
        <v>8059</v>
      </c>
      <c r="B1342">
        <v>1341</v>
      </c>
      <c r="C1342" t="s">
        <v>8060</v>
      </c>
      <c r="D1342" t="s">
        <v>8061</v>
      </c>
      <c r="E1342" s="5" t="s">
        <v>29</v>
      </c>
      <c r="F1342">
        <v>1</v>
      </c>
      <c r="G1342" t="s">
        <v>8062</v>
      </c>
      <c r="H1342" t="s">
        <v>8063</v>
      </c>
      <c r="I1342">
        <v>0.52</v>
      </c>
      <c r="J1342">
        <v>0.7</v>
      </c>
      <c r="K1342" s="5">
        <v>44831</v>
      </c>
      <c r="L1342" t="s">
        <v>32</v>
      </c>
      <c r="M1342" t="s">
        <v>487</v>
      </c>
      <c r="N1342" t="s">
        <v>8064</v>
      </c>
      <c r="P1342" s="6" t="s">
        <v>135</v>
      </c>
      <c r="Q1342" t="s">
        <v>8065</v>
      </c>
      <c r="R1342" s="6">
        <f ca="1">IFERROR(IF(AND(OR(P1342="Global X Investments Canada Inc",P1342="Fidelity Investments Canada ULC",P1342="3iQ Corp."), ISNUMBER(SEARCH("/U", A1342))), 0, VLOOKUP(A1342,'[1]aum (BBG)'!$A:$D,2,FALSE)),0)</f>
        <v>236276350.66223145</v>
      </c>
      <c r="S1342" s="6">
        <f ca="1">IFERROR(IF(AND(OR(P1342="Global X Investments Canada Inc",P1342="Fidelity Investments Canada ULC",P1342="3iQ Corp."), ISNUMBER(SEARCH("/U", A1342))), 0, VLOOKUP(A1342,'[1]fund_flow (BBG)'!$A:$D,2,FALSE)),0)</f>
        <v>3022487.500000007</v>
      </c>
      <c r="T1342" s="6">
        <f ca="1">IFERROR(IF(AND(OR(P1342="Global X Investments Canada Inc",P1342="Fidelity Investments Canada ULC",P1342="3iQ Corp."), ISNUMBER(SEARCH("/U", A1342))), 0, VLOOKUP(A1342,'[1]fund_flow (BBG)'!$A:$D,4,FALSE)),0)</f>
        <v>14433557.499999985</v>
      </c>
      <c r="U1342" s="6">
        <f ca="1">IFERROR(IF(AND(OR(P1342="Global X Investments Canada Inc",P1342="Fidelity Investments Canada ULC",P1342="3iQ Corp."), ISNUMBER(SEARCH("/U", A1342))), 0, VLOOKUP(A1342,'[1]fund_flow (BBG)'!$E:$F,2,FALSE)),0)</f>
        <v>5139765</v>
      </c>
      <c r="V1342" s="6">
        <f ca="1">IFERROR(IF(AND(OR(P1342="Global X Investments Canada Inc",P1342="Fidelity Investments Canada ULC",P1342="3iQ Corp."), ISNUMBER(SEARCH("/U", A1342))), 0, VLOOKUP(A1342,'[1]fund_flow (BBG)'!$G:$H,2,FALSE)),0)</f>
        <v>15564857.500000006</v>
      </c>
      <c r="W1342" s="6">
        <f ca="1">IFERROR(IF(AND(OR(P1342="Global X Investments Canada Inc",P1342="Fidelity Investments Canada ULC",P1342="3iQ Corp."), ISNUMBER(SEARCH("/U", A1342))), 0, VLOOKUP(A1342,'[1]fund_flow (BBG)'!$I:$J,2,FALSE)),0)</f>
        <v>40596857.5</v>
      </c>
      <c r="X1342" s="6">
        <f ca="1">IFERROR(VLOOKUP(A1342,'[1]num_trades (BBG)'!$A:$C,2,FALSE),0)</f>
        <v>330</v>
      </c>
      <c r="Y1342" s="6">
        <f ca="1">IFERROR(VLOOKUP(A1342,'[1]Turnover (BBG)'!$A:$C,2,FALSE),0)</f>
        <v>2577064</v>
      </c>
      <c r="Z1342" s="6" t="str">
        <f>+IFERROR(IFERROR(VLOOKUP(M1342,'[1]Category Mapping'!A:B,2,0),VLOOKUP(N1342,'[1]Category Mapping'!A:B,2,0)),"Other")</f>
        <v>Other</v>
      </c>
      <c r="AA1342" s="7">
        <v>135021304.27360535</v>
      </c>
      <c r="AB1342" s="6"/>
    </row>
    <row r="1343" spans="1:28">
      <c r="A1343" t="s">
        <v>8066</v>
      </c>
      <c r="B1343">
        <v>1342</v>
      </c>
      <c r="C1343" t="s">
        <v>8067</v>
      </c>
      <c r="D1343" t="s">
        <v>8068</v>
      </c>
      <c r="E1343" s="5" t="s">
        <v>29</v>
      </c>
      <c r="F1343">
        <v>1</v>
      </c>
      <c r="G1343" t="s">
        <v>8069</v>
      </c>
      <c r="H1343" t="s">
        <v>8070</v>
      </c>
      <c r="I1343">
        <v>0.7</v>
      </c>
      <c r="J1343">
        <v>1.04</v>
      </c>
      <c r="K1343" s="5">
        <v>44831</v>
      </c>
      <c r="L1343" t="s">
        <v>32</v>
      </c>
      <c r="M1343" t="s">
        <v>142</v>
      </c>
      <c r="N1343" t="s">
        <v>143</v>
      </c>
      <c r="P1343" s="6" t="s">
        <v>135</v>
      </c>
      <c r="Q1343" t="s">
        <v>8071</v>
      </c>
      <c r="R1343" s="6">
        <f ca="1">IFERROR(IF(AND(OR(P1343="Global X Investments Canada Inc",P1343="Fidelity Investments Canada ULC",P1343="3iQ Corp."), ISNUMBER(SEARCH("/U", A1343))), 0, VLOOKUP(A1343,'[1]aum (BBG)'!$A:$D,2,FALSE)),0)</f>
        <v>1952647.4475860596</v>
      </c>
      <c r="S1343" s="6">
        <f ca="1">IFERROR(IF(AND(OR(P1343="Global X Investments Canada Inc",P1343="Fidelity Investments Canada ULC",P1343="3iQ Corp."), ISNUMBER(SEARCH("/U", A1343))), 0, VLOOKUP(A1343,'[1]fund_flow (BBG)'!$A:$D,2,FALSE)),0)</f>
        <v>0</v>
      </c>
      <c r="T1343" s="6">
        <f ca="1">IFERROR(IF(AND(OR(P1343="Global X Investments Canada Inc",P1343="Fidelity Investments Canada ULC",P1343="3iQ Corp."), ISNUMBER(SEARCH("/U", A1343))), 0, VLOOKUP(A1343,'[1]fund_flow (BBG)'!$A:$D,4,FALSE)),0)</f>
        <v>0</v>
      </c>
      <c r="U1343" s="6">
        <f ca="1">IFERROR(IF(AND(OR(P1343="Global X Investments Canada Inc",P1343="Fidelity Investments Canada ULC",P1343="3iQ Corp."), ISNUMBER(SEARCH("/U", A1343))), 0, VLOOKUP(A1343,'[1]fund_flow (BBG)'!$E:$F,2,FALSE)),0)</f>
        <v>0</v>
      </c>
      <c r="V1343" s="6">
        <f ca="1">IFERROR(IF(AND(OR(P1343="Global X Investments Canada Inc",P1343="Fidelity Investments Canada ULC",P1343="3iQ Corp."), ISNUMBER(SEARCH("/U", A1343))), 0, VLOOKUP(A1343,'[1]fund_flow (BBG)'!$G:$H,2,FALSE)),0)</f>
        <v>0</v>
      </c>
      <c r="W1343" s="6">
        <f ca="1">IFERROR(IF(AND(OR(P1343="Global X Investments Canada Inc",P1343="Fidelity Investments Canada ULC",P1343="3iQ Corp."), ISNUMBER(SEARCH("/U", A1343))), 0, VLOOKUP(A1343,'[1]fund_flow (BBG)'!$I:$J,2,FALSE)),0)</f>
        <v>0</v>
      </c>
      <c r="X1343" s="6">
        <f ca="1">IFERROR(VLOOKUP(A1343,'[1]num_trades (BBG)'!$A:$C,2,FALSE),0)</f>
        <v>12</v>
      </c>
      <c r="Y1343" s="6">
        <f ca="1">IFERROR(VLOOKUP(A1343,'[1]Turnover (BBG)'!$A:$C,2,FALSE),0)</f>
        <v>1117.78</v>
      </c>
      <c r="Z1343" s="6" t="str">
        <f>+IFERROR(IFERROR(VLOOKUP(M1343,'[1]Category Mapping'!A:B,2,0),VLOOKUP(N1343,'[1]Category Mapping'!A:B,2,0)),"Other")</f>
        <v>Other</v>
      </c>
      <c r="AA1343" s="7">
        <v>1661647.5105285645</v>
      </c>
      <c r="AB1343" s="6"/>
    </row>
    <row r="1344" spans="1:28">
      <c r="A1344" t="s">
        <v>8072</v>
      </c>
      <c r="B1344">
        <v>1343</v>
      </c>
      <c r="C1344" t="s">
        <v>8073</v>
      </c>
      <c r="D1344" t="s">
        <v>8074</v>
      </c>
      <c r="E1344" s="5" t="s">
        <v>29</v>
      </c>
      <c r="F1344">
        <v>1</v>
      </c>
      <c r="G1344" t="s">
        <v>8075</v>
      </c>
      <c r="H1344" t="s">
        <v>8076</v>
      </c>
      <c r="I1344">
        <v>0.7</v>
      </c>
      <c r="J1344">
        <v>1.04</v>
      </c>
      <c r="K1344" s="5">
        <v>44831</v>
      </c>
      <c r="L1344" t="s">
        <v>32</v>
      </c>
      <c r="M1344" t="s">
        <v>142</v>
      </c>
      <c r="N1344" t="s">
        <v>143</v>
      </c>
      <c r="P1344" s="6" t="s">
        <v>135</v>
      </c>
      <c r="Q1344" t="s">
        <v>8077</v>
      </c>
      <c r="R1344" s="6">
        <f ca="1">IFERROR(IF(AND(OR(P1344="Global X Investments Canada Inc",P1344="Fidelity Investments Canada ULC",P1344="3iQ Corp."), ISNUMBER(SEARCH("/U", A1344))), 0, VLOOKUP(A1344,'[1]aum (BBG)'!$A:$D,2,FALSE)),0)</f>
        <v>1843140.4746791373</v>
      </c>
      <c r="S1344" s="6">
        <f ca="1">IFERROR(IF(AND(OR(P1344="Global X Investments Canada Inc",P1344="Fidelity Investments Canada ULC",P1344="3iQ Corp."), ISNUMBER(SEARCH("/U", A1344))), 0, VLOOKUP(A1344,'[1]fund_flow (BBG)'!$A:$D,2,FALSE)),0)</f>
        <v>0</v>
      </c>
      <c r="T1344" s="6">
        <f ca="1">IFERROR(IF(AND(OR(P1344="Global X Investments Canada Inc",P1344="Fidelity Investments Canada ULC",P1344="3iQ Corp."), ISNUMBER(SEARCH("/U", A1344))), 0, VLOOKUP(A1344,'[1]fund_flow (BBG)'!$A:$D,4,FALSE)),0)</f>
        <v>0</v>
      </c>
      <c r="U1344" s="6">
        <f ca="1">IFERROR(IF(AND(OR(P1344="Global X Investments Canada Inc",P1344="Fidelity Investments Canada ULC",P1344="3iQ Corp."), ISNUMBER(SEARCH("/U", A1344))), 0, VLOOKUP(A1344,'[1]fund_flow (BBG)'!$E:$F,2,FALSE)),0)</f>
        <v>0</v>
      </c>
      <c r="V1344" s="6">
        <f ca="1">IFERROR(IF(AND(OR(P1344="Global X Investments Canada Inc",P1344="Fidelity Investments Canada ULC",P1344="3iQ Corp."), ISNUMBER(SEARCH("/U", A1344))), 0, VLOOKUP(A1344,'[1]fund_flow (BBG)'!$G:$H,2,FALSE)),0)</f>
        <v>0</v>
      </c>
      <c r="W1344" s="6">
        <f ca="1">IFERROR(IF(AND(OR(P1344="Global X Investments Canada Inc",P1344="Fidelity Investments Canada ULC",P1344="3iQ Corp."), ISNUMBER(SEARCH("/U", A1344))), 0, VLOOKUP(A1344,'[1]fund_flow (BBG)'!$I:$J,2,FALSE)),0)</f>
        <v>0</v>
      </c>
      <c r="X1344" s="6">
        <f ca="1">IFERROR(VLOOKUP(A1344,'[1]num_trades (BBG)'!$A:$C,2,FALSE),0)</f>
        <v>2</v>
      </c>
      <c r="Y1344" s="6">
        <f ca="1">IFERROR(VLOOKUP(A1344,'[1]Turnover (BBG)'!$A:$C,2,FALSE),0)</f>
        <v>54.03</v>
      </c>
      <c r="Z1344" s="6" t="str">
        <f>+IFERROR(IFERROR(VLOOKUP(M1344,'[1]Category Mapping'!A:B,2,0),VLOOKUP(N1344,'[1]Category Mapping'!A:B,2,0)),"Other")</f>
        <v>Other</v>
      </c>
      <c r="AA1344" s="7">
        <v>1622458.1846259979</v>
      </c>
      <c r="AB1344" s="6"/>
    </row>
    <row r="1345" spans="1:28">
      <c r="A1345" t="s">
        <v>8078</v>
      </c>
      <c r="B1345">
        <v>1344</v>
      </c>
      <c r="C1345" t="s">
        <v>8079</v>
      </c>
      <c r="D1345" t="s">
        <v>8080</v>
      </c>
      <c r="E1345" s="5" t="s">
        <v>29</v>
      </c>
      <c r="F1345">
        <v>1</v>
      </c>
      <c r="G1345" t="s">
        <v>8081</v>
      </c>
      <c r="H1345" t="s">
        <v>8082</v>
      </c>
      <c r="I1345">
        <v>0.5</v>
      </c>
      <c r="J1345">
        <v>0.75</v>
      </c>
      <c r="K1345" s="5">
        <v>44831</v>
      </c>
      <c r="L1345" t="s">
        <v>32</v>
      </c>
      <c r="M1345" t="s">
        <v>1307</v>
      </c>
      <c r="N1345" t="s">
        <v>879</v>
      </c>
      <c r="P1345" s="6" t="s">
        <v>135</v>
      </c>
      <c r="Q1345" t="s">
        <v>8083</v>
      </c>
      <c r="R1345" s="6">
        <f ca="1">IFERROR(IF(AND(OR(P1345="Global X Investments Canada Inc",P1345="Fidelity Investments Canada ULC",P1345="3iQ Corp."), ISNUMBER(SEARCH("/U", A1345))), 0, VLOOKUP(A1345,'[1]aum (BBG)'!$A:$D,2,FALSE)),0)</f>
        <v>14516617.298126221</v>
      </c>
      <c r="S1345" s="6">
        <f ca="1">IFERROR(IF(AND(OR(P1345="Global X Investments Canada Inc",P1345="Fidelity Investments Canada ULC",P1345="3iQ Corp."), ISNUMBER(SEARCH("/U", A1345))), 0, VLOOKUP(A1345,'[1]fund_flow (BBG)'!$A:$D,2,FALSE)),0)</f>
        <v>0</v>
      </c>
      <c r="T1345" s="6">
        <f ca="1">IFERROR(IF(AND(OR(P1345="Global X Investments Canada Inc",P1345="Fidelity Investments Canada ULC",P1345="3iQ Corp."), ISNUMBER(SEARCH("/U", A1345))), 0, VLOOKUP(A1345,'[1]fund_flow (BBG)'!$A:$D,4,FALSE)),0)</f>
        <v>0</v>
      </c>
      <c r="U1345" s="6">
        <f ca="1">IFERROR(IF(AND(OR(P1345="Global X Investments Canada Inc",P1345="Fidelity Investments Canada ULC",P1345="3iQ Corp."), ISNUMBER(SEARCH("/U", A1345))), 0, VLOOKUP(A1345,'[1]fund_flow (BBG)'!$E:$F,2,FALSE)),0)</f>
        <v>0</v>
      </c>
      <c r="V1345" s="6">
        <f ca="1">IFERROR(IF(AND(OR(P1345="Global X Investments Canada Inc",P1345="Fidelity Investments Canada ULC",P1345="3iQ Corp."), ISNUMBER(SEARCH("/U", A1345))), 0, VLOOKUP(A1345,'[1]fund_flow (BBG)'!$G:$H,2,FALSE)),0)</f>
        <v>0</v>
      </c>
      <c r="W1345" s="6">
        <f ca="1">IFERROR(IF(AND(OR(P1345="Global X Investments Canada Inc",P1345="Fidelity Investments Canada ULC",P1345="3iQ Corp."), ISNUMBER(SEARCH("/U", A1345))), 0, VLOOKUP(A1345,'[1]fund_flow (BBG)'!$I:$J,2,FALSE)),0)</f>
        <v>540155.00000000047</v>
      </c>
      <c r="X1345" s="6">
        <f ca="1">IFERROR(VLOOKUP(A1345,'[1]num_trades (BBG)'!$A:$C,2,FALSE),0)</f>
        <v>13</v>
      </c>
      <c r="Y1345" s="6">
        <f ca="1">IFERROR(VLOOKUP(A1345,'[1]Turnover (BBG)'!$A:$C,2,FALSE),0)</f>
        <v>30784.65</v>
      </c>
      <c r="Z1345" s="6" t="str">
        <f>+IFERROR(IFERROR(VLOOKUP(M1345,'[1]Category Mapping'!A:B,2,0),VLOOKUP(N1345,'[1]Category Mapping'!A:B,2,0)),"Other")</f>
        <v>Other</v>
      </c>
      <c r="AA1345" s="7">
        <v>13441250.324249268</v>
      </c>
      <c r="AB1345" s="6"/>
    </row>
    <row r="1346" spans="1:28">
      <c r="A1346" t="s">
        <v>8084</v>
      </c>
      <c r="B1346">
        <v>1345</v>
      </c>
      <c r="C1346" t="s">
        <v>8085</v>
      </c>
      <c r="D1346" t="s">
        <v>8086</v>
      </c>
      <c r="E1346" s="5" t="s">
        <v>29</v>
      </c>
      <c r="F1346">
        <v>1</v>
      </c>
      <c r="G1346" t="s">
        <v>8087</v>
      </c>
      <c r="H1346" t="s">
        <v>8088</v>
      </c>
      <c r="I1346">
        <v>0.5</v>
      </c>
      <c r="J1346">
        <v>0.77</v>
      </c>
      <c r="K1346" s="5">
        <v>44831</v>
      </c>
      <c r="L1346" t="s">
        <v>32</v>
      </c>
      <c r="M1346" t="s">
        <v>1307</v>
      </c>
      <c r="N1346" t="s">
        <v>879</v>
      </c>
      <c r="P1346" s="6" t="s">
        <v>135</v>
      </c>
      <c r="Q1346" t="s">
        <v>8089</v>
      </c>
      <c r="R1346" s="6">
        <f ca="1">IFERROR(IF(AND(OR(P1346="Global X Investments Canada Inc",P1346="Fidelity Investments Canada ULC",P1346="3iQ Corp."), ISNUMBER(SEARCH("/U", A1346))), 0, VLOOKUP(A1346,'[1]aum (BBG)'!$A:$D,2,FALSE)),0)</f>
        <v>1511688.1549779577</v>
      </c>
      <c r="S1346" s="6">
        <f ca="1">IFERROR(IF(AND(OR(P1346="Global X Investments Canada Inc",P1346="Fidelity Investments Canada ULC",P1346="3iQ Corp."), ISNUMBER(SEARCH("/U", A1346))), 0, VLOOKUP(A1346,'[1]fund_flow (BBG)'!$A:$D,2,FALSE)),0)</f>
        <v>0</v>
      </c>
      <c r="T1346" s="6">
        <f ca="1">IFERROR(IF(AND(OR(P1346="Global X Investments Canada Inc",P1346="Fidelity Investments Canada ULC",P1346="3iQ Corp."), ISNUMBER(SEARCH("/U", A1346))), 0, VLOOKUP(A1346,'[1]fund_flow (BBG)'!$A:$D,4,FALSE)),0)</f>
        <v>0</v>
      </c>
      <c r="U1346" s="6">
        <f ca="1">IFERROR(IF(AND(OR(P1346="Global X Investments Canada Inc",P1346="Fidelity Investments Canada ULC",P1346="3iQ Corp."), ISNUMBER(SEARCH("/U", A1346))), 0, VLOOKUP(A1346,'[1]fund_flow (BBG)'!$E:$F,2,FALSE)),0)</f>
        <v>0</v>
      </c>
      <c r="V1346" s="6">
        <f ca="1">IFERROR(IF(AND(OR(P1346="Global X Investments Canada Inc",P1346="Fidelity Investments Canada ULC",P1346="3iQ Corp."), ISNUMBER(SEARCH("/U", A1346))), 0, VLOOKUP(A1346,'[1]fund_flow (BBG)'!$G:$H,2,FALSE)),0)</f>
        <v>0</v>
      </c>
      <c r="W1346" s="6">
        <f ca="1">IFERROR(IF(AND(OR(P1346="Global X Investments Canada Inc",P1346="Fidelity Investments Canada ULC",P1346="3iQ Corp."), ISNUMBER(SEARCH("/U", A1346))), 0, VLOOKUP(A1346,'[1]fund_flow (BBG)'!$I:$J,2,FALSE)),0)</f>
        <v>0</v>
      </c>
      <c r="X1346" s="6">
        <f ca="1">IFERROR(VLOOKUP(A1346,'[1]num_trades (BBG)'!$A:$C,2,FALSE),0)</f>
        <v>0</v>
      </c>
      <c r="Y1346" s="6">
        <f ca="1">IFERROR(VLOOKUP(A1346,'[1]Turnover (BBG)'!$A:$C,2,FALSE),0)</f>
        <v>0</v>
      </c>
      <c r="Z1346" s="6" t="str">
        <f>+IFERROR(IFERROR(VLOOKUP(M1346,'[1]Category Mapping'!A:B,2,0),VLOOKUP(N1346,'[1]Category Mapping'!A:B,2,0)),"Other")</f>
        <v>Other</v>
      </c>
      <c r="AA1346" s="7">
        <v>1566229.1318631787</v>
      </c>
      <c r="AB1346" s="6"/>
    </row>
    <row r="1347" spans="1:28">
      <c r="A1347" t="s">
        <v>8090</v>
      </c>
      <c r="B1347">
        <v>1346</v>
      </c>
      <c r="C1347" t="s">
        <v>8091</v>
      </c>
      <c r="D1347" t="s">
        <v>8092</v>
      </c>
      <c r="E1347" s="5" t="s">
        <v>29</v>
      </c>
      <c r="F1347">
        <v>1</v>
      </c>
      <c r="G1347" t="s">
        <v>8093</v>
      </c>
      <c r="H1347" t="s">
        <v>8094</v>
      </c>
      <c r="I1347">
        <v>0.85</v>
      </c>
      <c r="J1347">
        <v>1.02</v>
      </c>
      <c r="K1347" s="5">
        <v>44833</v>
      </c>
      <c r="L1347" t="s">
        <v>32</v>
      </c>
      <c r="M1347" t="s">
        <v>659</v>
      </c>
      <c r="N1347" t="s">
        <v>4734</v>
      </c>
      <c r="P1347" s="6" t="s">
        <v>522</v>
      </c>
      <c r="Q1347" t="s">
        <v>8095</v>
      </c>
      <c r="R1347" s="6">
        <f ca="1">IFERROR(IF(AND(OR(P1347="Global X Investments Canada Inc",P1347="Fidelity Investments Canada ULC",P1347="3iQ Corp."), ISNUMBER(SEARCH("/U", A1347))), 0, VLOOKUP(A1347,'[1]aum (BBG)'!$A:$D,2,FALSE)),0)</f>
        <v>15620633.398089893</v>
      </c>
      <c r="S1347" s="6">
        <f ca="1">IFERROR(IF(AND(OR(P1347="Global X Investments Canada Inc",P1347="Fidelity Investments Canada ULC",P1347="3iQ Corp."), ISNUMBER(SEARCH("/U", A1347))), 0, VLOOKUP(A1347,'[1]fund_flow (BBG)'!$A:$D,2,FALSE)),0)</f>
        <v>0</v>
      </c>
      <c r="T1347" s="6">
        <f ca="1">IFERROR(IF(AND(OR(P1347="Global X Investments Canada Inc",P1347="Fidelity Investments Canada ULC",P1347="3iQ Corp."), ISNUMBER(SEARCH("/U", A1347))), 0, VLOOKUP(A1347,'[1]fund_flow (BBG)'!$A:$D,4,FALSE)),0)</f>
        <v>0</v>
      </c>
      <c r="U1347" s="6">
        <f ca="1">IFERROR(IF(AND(OR(P1347="Global X Investments Canada Inc",P1347="Fidelity Investments Canada ULC",P1347="3iQ Corp."), ISNUMBER(SEARCH("/U", A1347))), 0, VLOOKUP(A1347,'[1]fund_flow (BBG)'!$E:$F,2,FALSE)),0)</f>
        <v>0</v>
      </c>
      <c r="V1347" s="6">
        <f ca="1">IFERROR(IF(AND(OR(P1347="Global X Investments Canada Inc",P1347="Fidelity Investments Canada ULC",P1347="3iQ Corp."), ISNUMBER(SEARCH("/U", A1347))), 0, VLOOKUP(A1347,'[1]fund_flow (BBG)'!$G:$H,2,FALSE)),0)</f>
        <v>0</v>
      </c>
      <c r="W1347" s="6">
        <f ca="1">IFERROR(IF(AND(OR(P1347="Global X Investments Canada Inc",P1347="Fidelity Investments Canada ULC",P1347="3iQ Corp."), ISNUMBER(SEARCH("/U", A1347))), 0, VLOOKUP(A1347,'[1]fund_flow (BBG)'!$I:$J,2,FALSE)),0)</f>
        <v>748251.21756392624</v>
      </c>
      <c r="X1347" s="6">
        <f ca="1">IFERROR(VLOOKUP(A1347,'[1]num_trades (BBG)'!$A:$C,2,FALSE),0)</f>
        <v>183</v>
      </c>
      <c r="Y1347" s="6">
        <f ca="1">IFERROR(VLOOKUP(A1347,'[1]Turnover (BBG)'!$A:$C,2,FALSE),0)</f>
        <v>731272.4</v>
      </c>
      <c r="Z1347" s="6" t="str">
        <f>+IFERROR(IFERROR(VLOOKUP(M1347,'[1]Category Mapping'!A:B,2,0),VLOOKUP(N1347,'[1]Category Mapping'!A:B,2,0)),"Other")</f>
        <v>Other</v>
      </c>
      <c r="AA1347" s="7">
        <v>9736808.7802697066</v>
      </c>
      <c r="AB1347" s="6"/>
    </row>
    <row r="1348" spans="1:28">
      <c r="A1348" t="s">
        <v>8096</v>
      </c>
      <c r="B1348">
        <v>1347</v>
      </c>
      <c r="C1348" t="s">
        <v>8097</v>
      </c>
      <c r="D1348" t="s">
        <v>4423</v>
      </c>
      <c r="E1348" s="5" t="s">
        <v>29</v>
      </c>
      <c r="F1348">
        <v>1</v>
      </c>
      <c r="G1348" t="s">
        <v>8098</v>
      </c>
      <c r="H1348" t="s">
        <v>8099</v>
      </c>
      <c r="I1348">
        <v>1</v>
      </c>
      <c r="J1348">
        <v>1.17</v>
      </c>
      <c r="K1348" s="5">
        <v>44848</v>
      </c>
      <c r="L1348" t="s">
        <v>32</v>
      </c>
      <c r="M1348" t="s">
        <v>659</v>
      </c>
      <c r="N1348" t="s">
        <v>4426</v>
      </c>
      <c r="P1348" s="6" t="s">
        <v>3077</v>
      </c>
      <c r="Q1348" t="s">
        <v>8100</v>
      </c>
      <c r="R1348" s="6">
        <f ca="1">IFERROR(IF(AND(OR(P1348="Global X Investments Canada Inc",P1348="Fidelity Investments Canada ULC",P1348="3iQ Corp."), ISNUMBER(SEARCH("/U", A1348))), 0, VLOOKUP(A1348,'[1]aum (BBG)'!$A:$D,2,FALSE)),0)</f>
        <v>745192.96690924652</v>
      </c>
      <c r="S1348" s="6">
        <f ca="1">IFERROR(IF(AND(OR(P1348="Global X Investments Canada Inc",P1348="Fidelity Investments Canada ULC",P1348="3iQ Corp."), ISNUMBER(SEARCH("/U", A1348))), 0, VLOOKUP(A1348,'[1]fund_flow (BBG)'!$A:$D,2,FALSE)),0)</f>
        <v>0</v>
      </c>
      <c r="T1348" s="6">
        <f ca="1">IFERROR(IF(AND(OR(P1348="Global X Investments Canada Inc",P1348="Fidelity Investments Canada ULC",P1348="3iQ Corp."), ISNUMBER(SEARCH("/U", A1348))), 0, VLOOKUP(A1348,'[1]fund_flow (BBG)'!$A:$D,4,FALSE)),0)</f>
        <v>0</v>
      </c>
      <c r="U1348" s="6">
        <f ca="1">IFERROR(IF(AND(OR(P1348="Global X Investments Canada Inc",P1348="Fidelity Investments Canada ULC",P1348="3iQ Corp."), ISNUMBER(SEARCH("/U", A1348))), 0, VLOOKUP(A1348,'[1]fund_flow (BBG)'!$E:$F,2,FALSE)),0)</f>
        <v>0</v>
      </c>
      <c r="V1348" s="6">
        <f ca="1">IFERROR(IF(AND(OR(P1348="Global X Investments Canada Inc",P1348="Fidelity Investments Canada ULC",P1348="3iQ Corp."), ISNUMBER(SEARCH("/U", A1348))), 0, VLOOKUP(A1348,'[1]fund_flow (BBG)'!$G:$H,2,FALSE)),0)</f>
        <v>0</v>
      </c>
      <c r="W1348" s="6">
        <f ca="1">IFERROR(IF(AND(OR(P1348="Global X Investments Canada Inc",P1348="Fidelity Investments Canada ULC",P1348="3iQ Corp."), ISNUMBER(SEARCH("/U", A1348))), 0, VLOOKUP(A1348,'[1]fund_flow (BBG)'!$I:$J,2,FALSE)),0)</f>
        <v>0</v>
      </c>
      <c r="X1348" s="6">
        <f ca="1">IFERROR(VLOOKUP(A1348,'[1]num_trades (BBG)'!$A:$C,2,FALSE),0)</f>
        <v>3</v>
      </c>
      <c r="Y1348" s="6">
        <f ca="1">IFERROR(VLOOKUP(A1348,'[1]Turnover (BBG)'!$A:$C,2,FALSE),0)</f>
        <v>8451.4</v>
      </c>
      <c r="Z1348" s="6" t="str">
        <f>+IFERROR(IFERROR(VLOOKUP(M1348,'[1]Category Mapping'!A:B,2,0),VLOOKUP(N1348,'[1]Category Mapping'!A:B,2,0)),"Other")</f>
        <v>Other</v>
      </c>
      <c r="AA1348" s="7">
        <v>5263791.8323397283</v>
      </c>
      <c r="AB1348" s="6"/>
    </row>
    <row r="1349" spans="1:28">
      <c r="A1349" t="s">
        <v>8101</v>
      </c>
      <c r="B1349">
        <v>1348</v>
      </c>
      <c r="C1349" t="s">
        <v>8102</v>
      </c>
      <c r="D1349" t="s">
        <v>8103</v>
      </c>
      <c r="E1349" s="5" t="s">
        <v>29</v>
      </c>
      <c r="F1349">
        <v>1</v>
      </c>
      <c r="G1349" t="s">
        <v>8104</v>
      </c>
      <c r="H1349" t="s">
        <v>8105</v>
      </c>
      <c r="I1349">
        <v>1</v>
      </c>
      <c r="J1349">
        <v>1.1499999999999999</v>
      </c>
      <c r="K1349" s="5">
        <v>44848</v>
      </c>
      <c r="L1349" t="s">
        <v>32</v>
      </c>
      <c r="M1349" t="s">
        <v>659</v>
      </c>
      <c r="N1349" t="s">
        <v>4426</v>
      </c>
      <c r="P1349" s="6" t="s">
        <v>3077</v>
      </c>
      <c r="Q1349" t="s">
        <v>8106</v>
      </c>
      <c r="R1349" s="6">
        <f ca="1">IFERROR(IF(AND(OR(P1349="Global X Investments Canada Inc",P1349="Fidelity Investments Canada ULC",P1349="3iQ Corp."), ISNUMBER(SEARCH("/U", A1349))), 0, VLOOKUP(A1349,'[1]aum (BBG)'!$A:$D,2,FALSE)),0)</f>
        <v>44080350.399017334</v>
      </c>
      <c r="S1349" s="6">
        <f ca="1">IFERROR(IF(AND(OR(P1349="Global X Investments Canada Inc",P1349="Fidelity Investments Canada ULC",P1349="3iQ Corp."), ISNUMBER(SEARCH("/U", A1349))), 0, VLOOKUP(A1349,'[1]fund_flow (BBG)'!$A:$D,2,FALSE)),0)</f>
        <v>0</v>
      </c>
      <c r="T1349" s="6">
        <f ca="1">IFERROR(IF(AND(OR(P1349="Global X Investments Canada Inc",P1349="Fidelity Investments Canada ULC",P1349="3iQ Corp."), ISNUMBER(SEARCH("/U", A1349))), 0, VLOOKUP(A1349,'[1]fund_flow (BBG)'!$A:$D,4,FALSE)),0)</f>
        <v>0</v>
      </c>
      <c r="U1349" s="6">
        <f ca="1">IFERROR(IF(AND(OR(P1349="Global X Investments Canada Inc",P1349="Fidelity Investments Canada ULC",P1349="3iQ Corp."), ISNUMBER(SEARCH("/U", A1349))), 0, VLOOKUP(A1349,'[1]fund_flow (BBG)'!$E:$F,2,FALSE)),0)</f>
        <v>0</v>
      </c>
      <c r="V1349" s="6">
        <f ca="1">IFERROR(IF(AND(OR(P1349="Global X Investments Canada Inc",P1349="Fidelity Investments Canada ULC",P1349="3iQ Corp."), ISNUMBER(SEARCH("/U", A1349))), 0, VLOOKUP(A1349,'[1]fund_flow (BBG)'!$G:$H,2,FALSE)),0)</f>
        <v>0</v>
      </c>
      <c r="W1349" s="6">
        <f ca="1">IFERROR(IF(AND(OR(P1349="Global X Investments Canada Inc",P1349="Fidelity Investments Canada ULC",P1349="3iQ Corp."), ISNUMBER(SEARCH("/U", A1349))), 0, VLOOKUP(A1349,'[1]fund_flow (BBG)'!$I:$J,2,FALSE)),0)</f>
        <v>0</v>
      </c>
      <c r="X1349" s="6">
        <f ca="1">IFERROR(VLOOKUP(A1349,'[1]num_trades (BBG)'!$A:$C,2,FALSE),0)</f>
        <v>1</v>
      </c>
      <c r="Y1349" s="6">
        <f ca="1">IFERROR(VLOOKUP(A1349,'[1]Turnover (BBG)'!$A:$C,2,FALSE),0)</f>
        <v>494.16</v>
      </c>
      <c r="Z1349" s="6" t="str">
        <f>+IFERROR(IFERROR(VLOOKUP(M1349,'[1]Category Mapping'!A:B,2,0),VLOOKUP(N1349,'[1]Category Mapping'!A:B,2,0)),"Other")</f>
        <v>Other</v>
      </c>
      <c r="AA1349" s="7">
        <v>40510505.151748657</v>
      </c>
      <c r="AB1349" s="6"/>
    </row>
    <row r="1350" spans="1:28">
      <c r="A1350" t="s">
        <v>8107</v>
      </c>
      <c r="B1350">
        <v>1349</v>
      </c>
      <c r="C1350" t="s">
        <v>8108</v>
      </c>
      <c r="D1350" t="s">
        <v>8109</v>
      </c>
      <c r="E1350" s="5" t="s">
        <v>29</v>
      </c>
      <c r="F1350">
        <v>1</v>
      </c>
      <c r="G1350" t="s">
        <v>8110</v>
      </c>
      <c r="H1350" t="s">
        <v>8111</v>
      </c>
      <c r="I1350">
        <v>1</v>
      </c>
      <c r="J1350">
        <v>1.1499999999999999</v>
      </c>
      <c r="K1350" s="5">
        <v>44848</v>
      </c>
      <c r="L1350" t="s">
        <v>32</v>
      </c>
      <c r="M1350" t="s">
        <v>659</v>
      </c>
      <c r="N1350" t="s">
        <v>4426</v>
      </c>
      <c r="P1350" s="6" t="s">
        <v>3077</v>
      </c>
      <c r="Q1350" t="s">
        <v>8112</v>
      </c>
      <c r="R1350" s="6">
        <f ca="1">IFERROR(IF(AND(OR(P1350="Global X Investments Canada Inc",P1350="Fidelity Investments Canada ULC",P1350="3iQ Corp."), ISNUMBER(SEARCH("/U", A1350))), 0, VLOOKUP(A1350,'[1]aum (BBG)'!$A:$D,2,FALSE)),0)</f>
        <v>2924481.1455578883</v>
      </c>
      <c r="S1350" s="6">
        <f ca="1">IFERROR(IF(AND(OR(P1350="Global X Investments Canada Inc",P1350="Fidelity Investments Canada ULC",P1350="3iQ Corp."), ISNUMBER(SEARCH("/U", A1350))), 0, VLOOKUP(A1350,'[1]fund_flow (BBG)'!$A:$D,2,FALSE)),0)</f>
        <v>0</v>
      </c>
      <c r="T1350" s="6">
        <f ca="1">IFERROR(IF(AND(OR(P1350="Global X Investments Canada Inc",P1350="Fidelity Investments Canada ULC",P1350="3iQ Corp."), ISNUMBER(SEARCH("/U", A1350))), 0, VLOOKUP(A1350,'[1]fund_flow (BBG)'!$A:$D,4,FALSE)),0)</f>
        <v>0</v>
      </c>
      <c r="U1350" s="6">
        <f ca="1">IFERROR(IF(AND(OR(P1350="Global X Investments Canada Inc",P1350="Fidelity Investments Canada ULC",P1350="3iQ Corp."), ISNUMBER(SEARCH("/U", A1350))), 0, VLOOKUP(A1350,'[1]fund_flow (BBG)'!$E:$F,2,FALSE)),0)</f>
        <v>0</v>
      </c>
      <c r="V1350" s="6">
        <f ca="1">IFERROR(IF(AND(OR(P1350="Global X Investments Canada Inc",P1350="Fidelity Investments Canada ULC",P1350="3iQ Corp."), ISNUMBER(SEARCH("/U", A1350))), 0, VLOOKUP(A1350,'[1]fund_flow (BBG)'!$G:$H,2,FALSE)),0)</f>
        <v>0</v>
      </c>
      <c r="W1350" s="6">
        <f ca="1">IFERROR(IF(AND(OR(P1350="Global X Investments Canada Inc",P1350="Fidelity Investments Canada ULC",P1350="3iQ Corp."), ISNUMBER(SEARCH("/U", A1350))), 0, VLOOKUP(A1350,'[1]fund_flow (BBG)'!$I:$J,2,FALSE)),0)</f>
        <v>0</v>
      </c>
      <c r="X1350" s="6">
        <f ca="1">IFERROR(VLOOKUP(A1350,'[1]num_trades (BBG)'!$A:$C,2,FALSE),0)</f>
        <v>0</v>
      </c>
      <c r="Y1350" s="6">
        <f ca="1">IFERROR(VLOOKUP(A1350,'[1]Turnover (BBG)'!$A:$C,2,FALSE),0)</f>
        <v>0</v>
      </c>
      <c r="Z1350" s="6" t="str">
        <f>+IFERROR(IFERROR(VLOOKUP(M1350,'[1]Category Mapping'!A:B,2,0),VLOOKUP(N1350,'[1]Category Mapping'!A:B,2,0)),"Other")</f>
        <v>Other</v>
      </c>
      <c r="AA1350" s="7">
        <v>2991318.8564932169</v>
      </c>
      <c r="AB1350" s="6"/>
    </row>
    <row r="1351" spans="1:28">
      <c r="A1351" t="s">
        <v>8113</v>
      </c>
      <c r="B1351">
        <v>1350</v>
      </c>
      <c r="C1351" t="s">
        <v>8114</v>
      </c>
      <c r="D1351" t="s">
        <v>8115</v>
      </c>
      <c r="E1351" s="5" t="s">
        <v>29</v>
      </c>
      <c r="F1351">
        <v>1</v>
      </c>
      <c r="G1351" t="s">
        <v>8116</v>
      </c>
      <c r="H1351" t="s">
        <v>8117</v>
      </c>
      <c r="I1351">
        <v>0</v>
      </c>
      <c r="J1351">
        <v>0.94</v>
      </c>
      <c r="K1351" s="5">
        <v>44854</v>
      </c>
      <c r="L1351" t="s">
        <v>32</v>
      </c>
      <c r="M1351" t="s">
        <v>5929</v>
      </c>
      <c r="N1351" t="s">
        <v>8118</v>
      </c>
      <c r="P1351" s="6" t="s">
        <v>1017</v>
      </c>
      <c r="Q1351" t="s">
        <v>8119</v>
      </c>
      <c r="R1351" s="6">
        <f ca="1">IFERROR(IF(AND(OR(P1351="Global X Investments Canada Inc",P1351="Fidelity Investments Canada ULC",P1351="3iQ Corp."), ISNUMBER(SEARCH("/U", A1351))), 0, VLOOKUP(A1351,'[1]aum (BBG)'!$A:$D,2,FALSE)),0)</f>
        <v>132546223.81210327</v>
      </c>
      <c r="S1351" s="6">
        <f ca="1">IFERROR(IF(AND(OR(P1351="Global X Investments Canada Inc",P1351="Fidelity Investments Canada ULC",P1351="3iQ Corp."), ISNUMBER(SEARCH("/U", A1351))), 0, VLOOKUP(A1351,'[1]fund_flow (BBG)'!$A:$D,2,FALSE)),0)</f>
        <v>884109.00000000722</v>
      </c>
      <c r="T1351" s="6">
        <f ca="1">IFERROR(IF(AND(OR(P1351="Global X Investments Canada Inc",P1351="Fidelity Investments Canada ULC",P1351="3iQ Corp."), ISNUMBER(SEARCH("/U", A1351))), 0, VLOOKUP(A1351,'[1]fund_flow (BBG)'!$A:$D,4,FALSE)),0)</f>
        <v>887694.00000000745</v>
      </c>
      <c r="U1351" s="6">
        <f ca="1">IFERROR(IF(AND(OR(P1351="Global X Investments Canada Inc",P1351="Fidelity Investments Canada ULC",P1351="3iQ Corp."), ISNUMBER(SEARCH("/U", A1351))), 0, VLOOKUP(A1351,'[1]fund_flow (BBG)'!$E:$F,2,FALSE)),0)</f>
        <v>883782.00000000722</v>
      </c>
      <c r="V1351" s="6">
        <f ca="1">IFERROR(IF(AND(OR(P1351="Global X Investments Canada Inc",P1351="Fidelity Investments Canada ULC",P1351="3iQ Corp."), ISNUMBER(SEARCH("/U", A1351))), 0, VLOOKUP(A1351,'[1]fund_flow (BBG)'!$G:$H,2,FALSE)),0)</f>
        <v>447428.99999999045</v>
      </c>
      <c r="W1351" s="6">
        <f ca="1">IFERROR(IF(AND(OR(P1351="Global X Investments Canada Inc",P1351="Fidelity Investments Canada ULC",P1351="3iQ Corp."), ISNUMBER(SEARCH("/U", A1351))), 0, VLOOKUP(A1351,'[1]fund_flow (BBG)'!$I:$J,2,FALSE)),0)</f>
        <v>4877283.0000000009</v>
      </c>
      <c r="X1351" s="6">
        <f ca="1">IFERROR(VLOOKUP(A1351,'[1]num_trades (BBG)'!$A:$C,2,FALSE),0)</f>
        <v>1179</v>
      </c>
      <c r="Y1351" s="6">
        <f ca="1">IFERROR(VLOOKUP(A1351,'[1]Turnover (BBG)'!$A:$C,2,FALSE),0)</f>
        <v>4071479.9000000004</v>
      </c>
      <c r="Z1351" s="6" t="str">
        <f>+IFERROR(IFERROR(VLOOKUP(M1351,'[1]Category Mapping'!A:B,2,0),VLOOKUP(N1351,'[1]Category Mapping'!A:B,2,0)),"Other")</f>
        <v>Lightly Leveraged</v>
      </c>
      <c r="AA1351" s="7">
        <v>85244412.803649902</v>
      </c>
      <c r="AB1351" s="6"/>
    </row>
    <row r="1352" spans="1:28">
      <c r="A1352" t="s">
        <v>8120</v>
      </c>
      <c r="B1352">
        <v>1351</v>
      </c>
      <c r="C1352" t="s">
        <v>8121</v>
      </c>
      <c r="D1352" t="s">
        <v>8122</v>
      </c>
      <c r="E1352" s="5" t="s">
        <v>29</v>
      </c>
      <c r="F1352">
        <v>1</v>
      </c>
      <c r="G1352" t="s">
        <v>8123</v>
      </c>
      <c r="H1352" t="s">
        <v>8124</v>
      </c>
      <c r="I1352">
        <v>0</v>
      </c>
      <c r="J1352">
        <v>0.99</v>
      </c>
      <c r="K1352" s="5">
        <v>44859</v>
      </c>
      <c r="L1352" t="s">
        <v>32</v>
      </c>
      <c r="M1352" t="s">
        <v>5929</v>
      </c>
      <c r="N1352" t="s">
        <v>781</v>
      </c>
      <c r="P1352" s="6" t="s">
        <v>1906</v>
      </c>
      <c r="Q1352" t="s">
        <v>8125</v>
      </c>
      <c r="R1352" s="6">
        <f ca="1">IFERROR(IF(AND(OR(P1352="Global X Investments Canada Inc",P1352="Fidelity Investments Canada ULC",P1352="3iQ Corp."), ISNUMBER(SEARCH("/U", A1352))), 0, VLOOKUP(A1352,'[1]aum (BBG)'!$A:$D,2,FALSE)),0)</f>
        <v>89285323.572158813</v>
      </c>
      <c r="S1352" s="6">
        <f ca="1">IFERROR(IF(AND(OR(P1352="Global X Investments Canada Inc",P1352="Fidelity Investments Canada ULC",P1352="3iQ Corp."), ISNUMBER(SEARCH("/U", A1352))), 0, VLOOKUP(A1352,'[1]fund_flow (BBG)'!$A:$D,2,FALSE)),0)</f>
        <v>918422.50000001304</v>
      </c>
      <c r="T1352" s="6">
        <f ca="1">IFERROR(IF(AND(OR(P1352="Global X Investments Canada Inc",P1352="Fidelity Investments Canada ULC",P1352="3iQ Corp."), ISNUMBER(SEARCH("/U", A1352))), 0, VLOOKUP(A1352,'[1]fund_flow (BBG)'!$A:$D,4,FALSE)),0)</f>
        <v>3233199.9999999967</v>
      </c>
      <c r="U1352" s="6">
        <f ca="1">IFERROR(IF(AND(OR(P1352="Global X Investments Canada Inc",P1352="Fidelity Investments Canada ULC",P1352="3iQ Corp."), ISNUMBER(SEARCH("/U", A1352))), 0, VLOOKUP(A1352,'[1]fund_flow (BBG)'!$E:$F,2,FALSE)),0)</f>
        <v>2114354.9999999967</v>
      </c>
      <c r="V1352" s="6">
        <f ca="1">IFERROR(IF(AND(OR(P1352="Global X Investments Canada Inc",P1352="Fidelity Investments Canada ULC",P1352="3iQ Corp."), ISNUMBER(SEARCH("/U", A1352))), 0, VLOOKUP(A1352,'[1]fund_flow (BBG)'!$G:$H,2,FALSE)),0)</f>
        <v>1426635.0000000033</v>
      </c>
      <c r="W1352" s="6">
        <f ca="1">IFERROR(IF(AND(OR(P1352="Global X Investments Canada Inc",P1352="Fidelity Investments Canada ULC",P1352="3iQ Corp."), ISNUMBER(SEARCH("/U", A1352))), 0, VLOOKUP(A1352,'[1]fund_flow (BBG)'!$I:$J,2,FALSE)),0)</f>
        <v>8619307.5000000056</v>
      </c>
      <c r="X1352" s="6">
        <f ca="1">IFERROR(VLOOKUP(A1352,'[1]num_trades (BBG)'!$A:$C,2,FALSE),0)</f>
        <v>1107</v>
      </c>
      <c r="Y1352" s="6">
        <f ca="1">IFERROR(VLOOKUP(A1352,'[1]Turnover (BBG)'!$A:$C,2,FALSE),0)</f>
        <v>4221730.5</v>
      </c>
      <c r="Z1352" s="6" t="str">
        <f>+IFERROR(IFERROR(VLOOKUP(M1352,'[1]Category Mapping'!A:B,2,0),VLOOKUP(N1352,'[1]Category Mapping'!A:B,2,0)),"Other")</f>
        <v>Lightly Leveraged</v>
      </c>
      <c r="AA1352" s="7">
        <v>46656988.739967346</v>
      </c>
      <c r="AB1352" s="6"/>
    </row>
    <row r="1353" spans="1:28">
      <c r="A1353" t="s">
        <v>8126</v>
      </c>
      <c r="B1353">
        <v>1352</v>
      </c>
      <c r="C1353" t="s">
        <v>8127</v>
      </c>
      <c r="D1353" t="s">
        <v>8128</v>
      </c>
      <c r="E1353" s="9">
        <v>45468</v>
      </c>
      <c r="F1353">
        <v>1</v>
      </c>
      <c r="G1353" t="s">
        <v>8129</v>
      </c>
      <c r="H1353" t="s">
        <v>8130</v>
      </c>
      <c r="I1353">
        <v>0</v>
      </c>
      <c r="J1353">
        <v>0.73</v>
      </c>
      <c r="K1353" s="5">
        <v>44859</v>
      </c>
      <c r="L1353" t="s">
        <v>32</v>
      </c>
      <c r="M1353" t="s">
        <v>5929</v>
      </c>
      <c r="N1353" t="s">
        <v>232</v>
      </c>
      <c r="P1353" s="6" t="s">
        <v>1906</v>
      </c>
      <c r="Q1353" t="s">
        <v>8131</v>
      </c>
      <c r="R1353" s="6">
        <f ca="1">IFERROR(IF(AND(OR(P1353="Global X Investments Canada Inc",P1353="Fidelity Investments Canada ULC",P1353="3iQ Corp."), ISNUMBER(SEARCH("/U", A1353))), 0, VLOOKUP(A1353,'[1]aum (BBG)'!$A:$D,2,FALSE)),0)</f>
        <v>0</v>
      </c>
      <c r="S1353" s="6">
        <f ca="1">IFERROR(IF(AND(OR(P1353="Global X Investments Canada Inc",P1353="Fidelity Investments Canada ULC",P1353="3iQ Corp."), ISNUMBER(SEARCH("/U", A1353))), 0, VLOOKUP(A1353,'[1]fund_flow (BBG)'!$A:$D,2,FALSE)),0)</f>
        <v>0</v>
      </c>
      <c r="T1353" s="6">
        <f ca="1">IFERROR(IF(AND(OR(P1353="Global X Investments Canada Inc",P1353="Fidelity Investments Canada ULC",P1353="3iQ Corp."), ISNUMBER(SEARCH("/U", A1353))), 0, VLOOKUP(A1353,'[1]fund_flow (BBG)'!$A:$D,4,FALSE)),0)</f>
        <v>0</v>
      </c>
      <c r="U1353" s="6">
        <f ca="1">IFERROR(IF(AND(OR(P1353="Global X Investments Canada Inc",P1353="Fidelity Investments Canada ULC",P1353="3iQ Corp."), ISNUMBER(SEARCH("/U", A1353))), 0, VLOOKUP(A1353,'[1]fund_flow (BBG)'!$E:$F,2,FALSE)),0)</f>
        <v>0</v>
      </c>
      <c r="V1353" s="6">
        <f ca="1">IFERROR(IF(AND(OR(P1353="Global X Investments Canada Inc",P1353="Fidelity Investments Canada ULC",P1353="3iQ Corp."), ISNUMBER(SEARCH("/U", A1353))), 0, VLOOKUP(A1353,'[1]fund_flow (BBG)'!$G:$H,2,FALSE)),0)</f>
        <v>0</v>
      </c>
      <c r="W1353" s="6">
        <f ca="1">IFERROR(IF(AND(OR(P1353="Global X Investments Canada Inc",P1353="Fidelity Investments Canada ULC",P1353="3iQ Corp."), ISNUMBER(SEARCH("/U", A1353))), 0, VLOOKUP(A1353,'[1]fund_flow (BBG)'!$I:$J,2,FALSE)),0)</f>
        <v>0</v>
      </c>
      <c r="X1353" s="6">
        <f ca="1">IFERROR(VLOOKUP(A1353,'[1]num_trades (BBG)'!$A:$C,2,FALSE),0)</f>
        <v>0</v>
      </c>
      <c r="Y1353" s="6">
        <f ca="1">IFERROR(VLOOKUP(A1353,'[1]Turnover (BBG)'!$A:$C,2,FALSE),0)</f>
        <v>0</v>
      </c>
      <c r="Z1353" s="6" t="str">
        <f>+IFERROR(IFERROR(VLOOKUP(M1353,'[1]Category Mapping'!A:B,2,0),VLOOKUP(N1353,'[1]Category Mapping'!A:B,2,0)),"Other")</f>
        <v>Lightly Leveraged</v>
      </c>
      <c r="AA1353" s="7">
        <v>0</v>
      </c>
      <c r="AB1353" s="6"/>
    </row>
    <row r="1354" spans="1:28">
      <c r="A1354" t="s">
        <v>8132</v>
      </c>
      <c r="B1354">
        <v>1353</v>
      </c>
      <c r="C1354" t="s">
        <v>8133</v>
      </c>
      <c r="D1354" t="s">
        <v>8134</v>
      </c>
      <c r="E1354" s="5" t="s">
        <v>29</v>
      </c>
      <c r="F1354">
        <v>1</v>
      </c>
      <c r="G1354" t="s">
        <v>8135</v>
      </c>
      <c r="H1354" t="s">
        <v>8136</v>
      </c>
      <c r="I1354">
        <v>0</v>
      </c>
      <c r="J1354">
        <v>0.99</v>
      </c>
      <c r="K1354" s="5">
        <v>44859</v>
      </c>
      <c r="L1354" t="s">
        <v>32</v>
      </c>
      <c r="M1354" t="s">
        <v>5929</v>
      </c>
      <c r="N1354" t="s">
        <v>79</v>
      </c>
      <c r="P1354" s="6" t="s">
        <v>1906</v>
      </c>
      <c r="Q1354" t="s">
        <v>8137</v>
      </c>
      <c r="R1354" s="6">
        <f ca="1">IFERROR(IF(AND(OR(P1354="Global X Investments Canada Inc",P1354="Fidelity Investments Canada ULC",P1354="3iQ Corp."), ISNUMBER(SEARCH("/U", A1354))), 0, VLOOKUP(A1354,'[1]aum (BBG)'!$A:$D,2,FALSE)),0)</f>
        <v>79994926.166534424</v>
      </c>
      <c r="S1354" s="6">
        <f ca="1">IFERROR(IF(AND(OR(P1354="Global X Investments Canada Inc",P1354="Fidelity Investments Canada ULC",P1354="3iQ Corp."), ISNUMBER(SEARCH("/U", A1354))), 0, VLOOKUP(A1354,'[1]fund_flow (BBG)'!$A:$D,2,FALSE)),0)</f>
        <v>-65447.500000000757</v>
      </c>
      <c r="T1354" s="6">
        <f ca="1">IFERROR(IF(AND(OR(P1354="Global X Investments Canada Inc",P1354="Fidelity Investments Canada ULC",P1354="3iQ Corp."), ISNUMBER(SEARCH("/U", A1354))), 0, VLOOKUP(A1354,'[1]fund_flow (BBG)'!$A:$D,4,FALSE)),0)</f>
        <v>0</v>
      </c>
      <c r="U1354" s="6">
        <f ca="1">IFERROR(IF(AND(OR(P1354="Global X Investments Canada Inc",P1354="Fidelity Investments Canada ULC",P1354="3iQ Corp."), ISNUMBER(SEARCH("/U", A1354))), 0, VLOOKUP(A1354,'[1]fund_flow (BBG)'!$E:$F,2,FALSE)),0)</f>
        <v>-427737.49999999086</v>
      </c>
      <c r="V1354" s="6">
        <f ca="1">IFERROR(IF(AND(OR(P1354="Global X Investments Canada Inc",P1354="Fidelity Investments Canada ULC",P1354="3iQ Corp."), ISNUMBER(SEARCH("/U", A1354))), 0, VLOOKUP(A1354,'[1]fund_flow (BBG)'!$G:$H,2,FALSE)),0)</f>
        <v>0</v>
      </c>
      <c r="W1354" s="6">
        <f ca="1">IFERROR(IF(AND(OR(P1354="Global X Investments Canada Inc",P1354="Fidelity Investments Canada ULC",P1354="3iQ Corp."), ISNUMBER(SEARCH("/U", A1354))), 0, VLOOKUP(A1354,'[1]fund_flow (BBG)'!$I:$J,2,FALSE)),0)</f>
        <v>-76055.000000000873</v>
      </c>
      <c r="X1354" s="6">
        <f ca="1">IFERROR(VLOOKUP(A1354,'[1]num_trades (BBG)'!$A:$C,2,FALSE),0)</f>
        <v>1652</v>
      </c>
      <c r="Y1354" s="6">
        <f ca="1">IFERROR(VLOOKUP(A1354,'[1]Turnover (BBG)'!$A:$C,2,FALSE),0)</f>
        <v>5504918.2000000002</v>
      </c>
      <c r="Z1354" s="6" t="str">
        <f>+IFERROR(IFERROR(VLOOKUP(M1354,'[1]Category Mapping'!A:B,2,0),VLOOKUP(N1354,'[1]Category Mapping'!A:B,2,0)),"Other")</f>
        <v>Lightly Leveraged</v>
      </c>
      <c r="AA1354" s="7">
        <v>102976142.78793335</v>
      </c>
      <c r="AB1354" s="6"/>
    </row>
    <row r="1355" spans="1:28">
      <c r="A1355" t="s">
        <v>8138</v>
      </c>
      <c r="B1355">
        <v>1354</v>
      </c>
      <c r="C1355" t="s">
        <v>8139</v>
      </c>
      <c r="D1355" t="s">
        <v>8140</v>
      </c>
      <c r="E1355" s="5" t="s">
        <v>29</v>
      </c>
      <c r="F1355">
        <v>1</v>
      </c>
      <c r="G1355" t="s">
        <v>8141</v>
      </c>
      <c r="H1355" t="s">
        <v>8142</v>
      </c>
      <c r="I1355">
        <v>0</v>
      </c>
      <c r="J1355">
        <v>0.79</v>
      </c>
      <c r="K1355" s="5">
        <v>44859</v>
      </c>
      <c r="L1355" t="s">
        <v>32</v>
      </c>
      <c r="M1355" t="s">
        <v>5929</v>
      </c>
      <c r="N1355" t="s">
        <v>679</v>
      </c>
      <c r="P1355" s="6" t="s">
        <v>1906</v>
      </c>
      <c r="Q1355" t="s">
        <v>8143</v>
      </c>
      <c r="R1355" s="6">
        <f ca="1">IFERROR(IF(AND(OR(P1355="Global X Investments Canada Inc",P1355="Fidelity Investments Canada ULC",P1355="3iQ Corp."), ISNUMBER(SEARCH("/U", A1355))), 0, VLOOKUP(A1355,'[1]aum (BBG)'!$A:$D,2,FALSE)),0)</f>
        <v>83793326.139450073</v>
      </c>
      <c r="S1355" s="6">
        <f ca="1">IFERROR(IF(AND(OR(P1355="Global X Investments Canada Inc",P1355="Fidelity Investments Canada ULC",P1355="3iQ Corp."), ISNUMBER(SEARCH("/U", A1355))), 0, VLOOKUP(A1355,'[1]fund_flow (BBG)'!$A:$D,2,FALSE)),0)</f>
        <v>870530.0000000021</v>
      </c>
      <c r="T1355" s="6">
        <f ca="1">IFERROR(IF(AND(OR(P1355="Global X Investments Canada Inc",P1355="Fidelity Investments Canada ULC",P1355="3iQ Corp."), ISNUMBER(SEARCH("/U", A1355))), 0, VLOOKUP(A1355,'[1]fund_flow (BBG)'!$A:$D,4,FALSE)),0)</f>
        <v>1145212.5000000058</v>
      </c>
      <c r="U1355" s="6">
        <f ca="1">IFERROR(IF(AND(OR(P1355="Global X Investments Canada Inc",P1355="Fidelity Investments Canada ULC",P1355="3iQ Corp."), ISNUMBER(SEARCH("/U", A1355))), 0, VLOOKUP(A1355,'[1]fund_flow (BBG)'!$E:$F,2,FALSE)),0)</f>
        <v>1127712.499999996</v>
      </c>
      <c r="V1355" s="6">
        <f ca="1">IFERROR(IF(AND(OR(P1355="Global X Investments Canada Inc",P1355="Fidelity Investments Canada ULC",P1355="3iQ Corp."), ISNUMBER(SEARCH("/U", A1355))), 0, VLOOKUP(A1355,'[1]fund_flow (BBG)'!$G:$H,2,FALSE)),0)</f>
        <v>2202437.5000000019</v>
      </c>
      <c r="W1355" s="6">
        <f ca="1">IFERROR(IF(AND(OR(P1355="Global X Investments Canada Inc",P1355="Fidelity Investments Canada ULC",P1355="3iQ Corp."), ISNUMBER(SEARCH("/U", A1355))), 0, VLOOKUP(A1355,'[1]fund_flow (BBG)'!$I:$J,2,FALSE)),0)</f>
        <v>6173442.5000000075</v>
      </c>
      <c r="X1355" s="6">
        <f ca="1">IFERROR(VLOOKUP(A1355,'[1]num_trades (BBG)'!$A:$C,2,FALSE),0)</f>
        <v>1032</v>
      </c>
      <c r="Y1355" s="6">
        <f ca="1">IFERROR(VLOOKUP(A1355,'[1]Turnover (BBG)'!$A:$C,2,FALSE),0)</f>
        <v>4065314.1</v>
      </c>
      <c r="Z1355" s="6" t="str">
        <f>+IFERROR(IFERROR(VLOOKUP(M1355,'[1]Category Mapping'!A:B,2,0),VLOOKUP(N1355,'[1]Category Mapping'!A:B,2,0)),"Other")</f>
        <v>Lightly Leveraged</v>
      </c>
      <c r="AA1355" s="7">
        <v>27406350.803375244</v>
      </c>
      <c r="AB1355" s="6"/>
    </row>
    <row r="1356" spans="1:28">
      <c r="A1356" t="s">
        <v>8144</v>
      </c>
      <c r="B1356">
        <v>1355</v>
      </c>
      <c r="C1356" t="s">
        <v>8145</v>
      </c>
      <c r="D1356" t="s">
        <v>8146</v>
      </c>
      <c r="E1356" s="9">
        <v>45468</v>
      </c>
      <c r="F1356">
        <v>1</v>
      </c>
      <c r="G1356" t="s">
        <v>8147</v>
      </c>
      <c r="H1356" t="s">
        <v>8148</v>
      </c>
      <c r="I1356">
        <v>0</v>
      </c>
      <c r="J1356">
        <v>0.96</v>
      </c>
      <c r="K1356" s="5">
        <v>44859</v>
      </c>
      <c r="L1356" t="s">
        <v>32</v>
      </c>
      <c r="M1356" t="s">
        <v>5929</v>
      </c>
      <c r="N1356" t="s">
        <v>879</v>
      </c>
      <c r="P1356" s="6" t="s">
        <v>1906</v>
      </c>
      <c r="Q1356" t="s">
        <v>8149</v>
      </c>
      <c r="R1356" s="6">
        <f ca="1">IFERROR(IF(AND(OR(P1356="Global X Investments Canada Inc",P1356="Fidelity Investments Canada ULC",P1356="3iQ Corp."), ISNUMBER(SEARCH("/U", A1356))), 0, VLOOKUP(A1356,'[1]aum (BBG)'!$A:$D,2,FALSE)),0)</f>
        <v>0</v>
      </c>
      <c r="S1356" s="6">
        <f ca="1">IFERROR(IF(AND(OR(P1356="Global X Investments Canada Inc",P1356="Fidelity Investments Canada ULC",P1356="3iQ Corp."), ISNUMBER(SEARCH("/U", A1356))), 0, VLOOKUP(A1356,'[1]fund_flow (BBG)'!$A:$D,2,FALSE)),0)</f>
        <v>0</v>
      </c>
      <c r="T1356" s="6">
        <f ca="1">IFERROR(IF(AND(OR(P1356="Global X Investments Canada Inc",P1356="Fidelity Investments Canada ULC",P1356="3iQ Corp."), ISNUMBER(SEARCH("/U", A1356))), 0, VLOOKUP(A1356,'[1]fund_flow (BBG)'!$A:$D,4,FALSE)),0)</f>
        <v>0</v>
      </c>
      <c r="U1356" s="6">
        <f ca="1">IFERROR(IF(AND(OR(P1356="Global X Investments Canada Inc",P1356="Fidelity Investments Canada ULC",P1356="3iQ Corp."), ISNUMBER(SEARCH("/U", A1356))), 0, VLOOKUP(A1356,'[1]fund_flow (BBG)'!$E:$F,2,FALSE)),0)</f>
        <v>0</v>
      </c>
      <c r="V1356" s="6">
        <f ca="1">IFERROR(IF(AND(OR(P1356="Global X Investments Canada Inc",P1356="Fidelity Investments Canada ULC",P1356="3iQ Corp."), ISNUMBER(SEARCH("/U", A1356))), 0, VLOOKUP(A1356,'[1]fund_flow (BBG)'!$G:$H,2,FALSE)),0)</f>
        <v>0</v>
      </c>
      <c r="W1356" s="6">
        <f ca="1">IFERROR(IF(AND(OR(P1356="Global X Investments Canada Inc",P1356="Fidelity Investments Canada ULC",P1356="3iQ Corp."), ISNUMBER(SEARCH("/U", A1356))), 0, VLOOKUP(A1356,'[1]fund_flow (BBG)'!$I:$J,2,FALSE)),0)</f>
        <v>0</v>
      </c>
      <c r="X1356" s="6">
        <f ca="1">IFERROR(VLOOKUP(A1356,'[1]num_trades (BBG)'!$A:$C,2,FALSE),0)</f>
        <v>0</v>
      </c>
      <c r="Y1356" s="6">
        <f ca="1">IFERROR(VLOOKUP(A1356,'[1]Turnover (BBG)'!$A:$C,2,FALSE),0)</f>
        <v>0</v>
      </c>
      <c r="Z1356" s="6" t="str">
        <f>+IFERROR(IFERROR(VLOOKUP(M1356,'[1]Category Mapping'!A:B,2,0),VLOOKUP(N1356,'[1]Category Mapping'!A:B,2,0)),"Other")</f>
        <v>Lightly Leveraged</v>
      </c>
      <c r="AA1356" s="7">
        <v>0</v>
      </c>
      <c r="AB1356" s="6"/>
    </row>
    <row r="1357" spans="1:28">
      <c r="A1357" t="s">
        <v>8150</v>
      </c>
      <c r="B1357">
        <v>1356</v>
      </c>
      <c r="C1357" t="s">
        <v>8151</v>
      </c>
      <c r="D1357" t="s">
        <v>8152</v>
      </c>
      <c r="E1357" s="5" t="s">
        <v>29</v>
      </c>
      <c r="F1357">
        <v>1</v>
      </c>
      <c r="G1357" t="s">
        <v>8153</v>
      </c>
      <c r="H1357" t="s">
        <v>8154</v>
      </c>
      <c r="I1357">
        <v>0.5</v>
      </c>
      <c r="J1357">
        <v>0.76</v>
      </c>
      <c r="K1357" s="5">
        <v>44861</v>
      </c>
      <c r="L1357" t="s">
        <v>32</v>
      </c>
      <c r="M1357" t="s">
        <v>586</v>
      </c>
      <c r="N1357" t="s">
        <v>2410</v>
      </c>
      <c r="P1357" t="s">
        <v>135</v>
      </c>
      <c r="Q1357" t="s">
        <v>8155</v>
      </c>
      <c r="R1357" s="6">
        <f ca="1">IFERROR(IF(AND(OR(P1357="Global X Investments Canada Inc",P1357="Fidelity Investments Canada ULC",P1357="3iQ Corp."), ISNUMBER(SEARCH("/U", A1357))), 0, VLOOKUP(A1357,'[1]aum (BBG)'!$A:$D,2,FALSE)),0)</f>
        <v>334338919.8589325</v>
      </c>
      <c r="S1357" s="6">
        <f ca="1">IFERROR(IF(AND(OR(P1357="Global X Investments Canada Inc",P1357="Fidelity Investments Canada ULC",P1357="3iQ Corp."), ISNUMBER(SEARCH("/U", A1357))), 0, VLOOKUP(A1357,'[1]fund_flow (BBG)'!$A:$D,2,FALSE)),0)</f>
        <v>25421267.500000026</v>
      </c>
      <c r="T1357" s="6">
        <f ca="1">IFERROR(IF(AND(OR(P1357="Global X Investments Canada Inc",P1357="Fidelity Investments Canada ULC",P1357="3iQ Corp."), ISNUMBER(SEARCH("/U", A1357))), 0, VLOOKUP(A1357,'[1]fund_flow (BBG)'!$A:$D,4,FALSE)),0)</f>
        <v>2118477.4999999925</v>
      </c>
      <c r="U1357" s="6">
        <f ca="1">IFERROR(IF(AND(OR(P1357="Global X Investments Canada Inc",P1357="Fidelity Investments Canada ULC",P1357="3iQ Corp."), ISNUMBER(SEARCH("/U", A1357))), 0, VLOOKUP(A1357,'[1]fund_flow (BBG)'!$E:$F,2,FALSE)),0)</f>
        <v>2123950.0000000303</v>
      </c>
      <c r="V1357" s="6">
        <f ca="1">IFERROR(IF(AND(OR(P1357="Global X Investments Canada Inc",P1357="Fidelity Investments Canada ULC",P1357="3iQ Corp."), ISNUMBER(SEARCH("/U", A1357))), 0, VLOOKUP(A1357,'[1]fund_flow (BBG)'!$G:$H,2,FALSE)),0)</f>
        <v>1593752.4999999851</v>
      </c>
      <c r="W1357" s="6">
        <f ca="1">IFERROR(IF(AND(OR(P1357="Global X Investments Canada Inc",P1357="Fidelity Investments Canada ULC",P1357="3iQ Corp."), ISNUMBER(SEARCH("/U", A1357))), 0, VLOOKUP(A1357,'[1]fund_flow (BBG)'!$I:$J,2,FALSE)),0)</f>
        <v>36027922.50000003</v>
      </c>
      <c r="X1357" s="6">
        <f ca="1">IFERROR(VLOOKUP(A1357,'[1]num_trades (BBG)'!$A:$C,2,FALSE),0)</f>
        <v>125</v>
      </c>
      <c r="Y1357" s="6">
        <f ca="1">IFERROR(VLOOKUP(A1357,'[1]Turnover (BBG)'!$A:$C,2,FALSE),0)</f>
        <v>28007660.300000001</v>
      </c>
      <c r="Z1357" s="6" t="str">
        <f>+IFERROR(IFERROR(VLOOKUP(M1357,'[1]Category Mapping'!A:B,2,0),VLOOKUP(N1357,'[1]Category Mapping'!A:B,2,0)),"Other")</f>
        <v>Other</v>
      </c>
      <c r="AA1357" s="7">
        <v>201635923.65264893</v>
      </c>
      <c r="AB1357" s="6"/>
    </row>
    <row r="1358" spans="1:28">
      <c r="A1358" t="s">
        <v>8156</v>
      </c>
      <c r="B1358">
        <v>1357</v>
      </c>
      <c r="C1358" t="s">
        <v>8157</v>
      </c>
      <c r="D1358" t="s">
        <v>8158</v>
      </c>
      <c r="E1358" s="5" t="s">
        <v>29</v>
      </c>
      <c r="F1358">
        <v>1</v>
      </c>
      <c r="G1358" t="s">
        <v>8159</v>
      </c>
      <c r="H1358" t="s">
        <v>8160</v>
      </c>
      <c r="I1358">
        <v>0.5</v>
      </c>
      <c r="J1358">
        <v>0.76</v>
      </c>
      <c r="K1358" s="5">
        <v>44861</v>
      </c>
      <c r="L1358" t="s">
        <v>32</v>
      </c>
      <c r="M1358" t="s">
        <v>586</v>
      </c>
      <c r="N1358" t="s">
        <v>2410</v>
      </c>
      <c r="P1358" t="s">
        <v>135</v>
      </c>
      <c r="Q1358" t="s">
        <v>8161</v>
      </c>
      <c r="R1358" s="6">
        <f ca="1">IFERROR(IF(AND(OR(P1358="Global X Investments Canada Inc",P1358="Fidelity Investments Canada ULC",P1358="3iQ Corp."), ISNUMBER(SEARCH("/U", A1358))), 0, VLOOKUP(A1358,'[1]aum (BBG)'!$A:$D,2,FALSE)),0)</f>
        <v>6025733.9285265198</v>
      </c>
      <c r="S1358" s="6">
        <f ca="1">IFERROR(IF(AND(OR(P1358="Global X Investments Canada Inc",P1358="Fidelity Investments Canada ULC",P1358="3iQ Corp."), ISNUMBER(SEARCH("/U", A1358))), 0, VLOOKUP(A1358,'[1]fund_flow (BBG)'!$A:$D,2,FALSE)),0)</f>
        <v>0</v>
      </c>
      <c r="T1358" s="6">
        <f ca="1">IFERROR(IF(AND(OR(P1358="Global X Investments Canada Inc",P1358="Fidelity Investments Canada ULC",P1358="3iQ Corp."), ISNUMBER(SEARCH("/U", A1358))), 0, VLOOKUP(A1358,'[1]fund_flow (BBG)'!$A:$D,4,FALSE)),0)</f>
        <v>0</v>
      </c>
      <c r="U1358" s="6">
        <f ca="1">IFERROR(IF(AND(OR(P1358="Global X Investments Canada Inc",P1358="Fidelity Investments Canada ULC",P1358="3iQ Corp."), ISNUMBER(SEARCH("/U", A1358))), 0, VLOOKUP(A1358,'[1]fund_flow (BBG)'!$E:$F,2,FALSE)),0)</f>
        <v>0</v>
      </c>
      <c r="V1358" s="6">
        <f ca="1">IFERROR(IF(AND(OR(P1358="Global X Investments Canada Inc",P1358="Fidelity Investments Canada ULC",P1358="3iQ Corp."), ISNUMBER(SEARCH("/U", A1358))), 0, VLOOKUP(A1358,'[1]fund_flow (BBG)'!$G:$H,2,FALSE)),0)</f>
        <v>0</v>
      </c>
      <c r="W1358" s="6">
        <f ca="1">IFERROR(IF(AND(OR(P1358="Global X Investments Canada Inc",P1358="Fidelity Investments Canada ULC",P1358="3iQ Corp."), ISNUMBER(SEARCH("/U", A1358))), 0, VLOOKUP(A1358,'[1]fund_flow (BBG)'!$I:$J,2,FALSE)),0)</f>
        <v>780141.66999999981</v>
      </c>
      <c r="X1358" s="6">
        <f ca="1">IFERROR(VLOOKUP(A1358,'[1]num_trades (BBG)'!$A:$C,2,FALSE),0)</f>
        <v>4</v>
      </c>
      <c r="Y1358" s="6">
        <f ca="1">IFERROR(VLOOKUP(A1358,'[1]Turnover (BBG)'!$A:$C,2,FALSE),0)</f>
        <v>111499.8</v>
      </c>
      <c r="Z1358" s="6" t="str">
        <f>+IFERROR(IFERROR(VLOOKUP(M1358,'[1]Category Mapping'!A:B,2,0),VLOOKUP(N1358,'[1]Category Mapping'!A:B,2,0)),"Other")</f>
        <v>Other</v>
      </c>
      <c r="AA1358" s="7">
        <v>3717627.6311667245</v>
      </c>
      <c r="AB1358" s="6"/>
    </row>
    <row r="1359" spans="1:28">
      <c r="A1359" t="s">
        <v>8162</v>
      </c>
      <c r="B1359">
        <v>1358</v>
      </c>
      <c r="C1359" t="s">
        <v>8163</v>
      </c>
      <c r="D1359" t="s">
        <v>8164</v>
      </c>
      <c r="E1359" s="5">
        <v>45019</v>
      </c>
      <c r="F1359">
        <v>1</v>
      </c>
      <c r="G1359" t="s">
        <v>8165</v>
      </c>
      <c r="H1359" t="s">
        <v>8166</v>
      </c>
      <c r="I1359">
        <v>0.7</v>
      </c>
      <c r="J1359">
        <v>0.79</v>
      </c>
      <c r="K1359" s="5">
        <v>44861</v>
      </c>
      <c r="L1359" t="s">
        <v>32</v>
      </c>
      <c r="M1359" t="s">
        <v>586</v>
      </c>
      <c r="N1359" t="s">
        <v>587</v>
      </c>
      <c r="P1359" t="s">
        <v>135</v>
      </c>
      <c r="Q1359" t="s">
        <v>8167</v>
      </c>
      <c r="R1359" s="6">
        <f ca="1">IFERROR(IF(AND(OR(P1359="Global X Investments Canada Inc",P1359="Fidelity Investments Canada ULC",P1359="3iQ Corp."), ISNUMBER(SEARCH("/U", A1359))), 0, VLOOKUP(A1359,'[1]aum (BBG)'!$A:$D,2,FALSE)),0)</f>
        <v>0</v>
      </c>
      <c r="S1359" s="6">
        <f ca="1">IFERROR(IF(AND(OR(P1359="Global X Investments Canada Inc",P1359="Fidelity Investments Canada ULC",P1359="3iQ Corp."), ISNUMBER(SEARCH("/U", A1359))), 0, VLOOKUP(A1359,'[1]fund_flow (BBG)'!$A:$D,2,FALSE)),0)</f>
        <v>0</v>
      </c>
      <c r="T1359" s="6">
        <f ca="1">IFERROR(IF(AND(OR(P1359="Global X Investments Canada Inc",P1359="Fidelity Investments Canada ULC",P1359="3iQ Corp."), ISNUMBER(SEARCH("/U", A1359))), 0, VLOOKUP(A1359,'[1]fund_flow (BBG)'!$A:$D,4,FALSE)),0)</f>
        <v>0</v>
      </c>
      <c r="U1359" s="6">
        <f ca="1">IFERROR(IF(AND(OR(P1359="Global X Investments Canada Inc",P1359="Fidelity Investments Canada ULC",P1359="3iQ Corp."), ISNUMBER(SEARCH("/U", A1359))), 0, VLOOKUP(A1359,'[1]fund_flow (BBG)'!$E:$F,2,FALSE)),0)</f>
        <v>0</v>
      </c>
      <c r="V1359" s="6">
        <f ca="1">IFERROR(IF(AND(OR(P1359="Global X Investments Canada Inc",P1359="Fidelity Investments Canada ULC",P1359="3iQ Corp."), ISNUMBER(SEARCH("/U", A1359))), 0, VLOOKUP(A1359,'[1]fund_flow (BBG)'!$G:$H,2,FALSE)),0)</f>
        <v>0</v>
      </c>
      <c r="W1359" s="6">
        <f ca="1">IFERROR(IF(AND(OR(P1359="Global X Investments Canada Inc",P1359="Fidelity Investments Canada ULC",P1359="3iQ Corp."), ISNUMBER(SEARCH("/U", A1359))), 0, VLOOKUP(A1359,'[1]fund_flow (BBG)'!$I:$J,2,FALSE)),0)</f>
        <v>0</v>
      </c>
      <c r="X1359" s="6">
        <f ca="1">IFERROR(VLOOKUP(A1359,'[1]num_trades (BBG)'!$A:$C,2,FALSE),0)</f>
        <v>0</v>
      </c>
      <c r="Y1359" s="6">
        <f ca="1">IFERROR(VLOOKUP(A1359,'[1]Turnover (BBG)'!$A:$C,2,FALSE),0)</f>
        <v>0</v>
      </c>
      <c r="Z1359" s="6" t="str">
        <f>+IFERROR(IFERROR(VLOOKUP(M1359,'[1]Category Mapping'!A:B,2,0),VLOOKUP(N1359,'[1]Category Mapping'!A:B,2,0)),"Other")</f>
        <v>Other</v>
      </c>
      <c r="AA1359" s="7">
        <v>0</v>
      </c>
      <c r="AB1359" s="6"/>
    </row>
    <row r="1360" spans="1:28">
      <c r="A1360" t="s">
        <v>8168</v>
      </c>
      <c r="B1360">
        <v>1359</v>
      </c>
      <c r="C1360" t="s">
        <v>8169</v>
      </c>
      <c r="D1360" t="s">
        <v>8170</v>
      </c>
      <c r="E1360" s="5" t="s">
        <v>29</v>
      </c>
      <c r="F1360">
        <v>1</v>
      </c>
      <c r="G1360" t="s">
        <v>8171</v>
      </c>
      <c r="H1360" t="s">
        <v>8172</v>
      </c>
      <c r="I1360">
        <v>0.35</v>
      </c>
      <c r="J1360">
        <v>0.44</v>
      </c>
      <c r="K1360" s="5">
        <v>44861</v>
      </c>
      <c r="L1360" t="s">
        <v>32</v>
      </c>
      <c r="M1360" t="s">
        <v>223</v>
      </c>
      <c r="N1360" t="s">
        <v>514</v>
      </c>
      <c r="P1360" t="s">
        <v>5998</v>
      </c>
      <c r="Q1360" t="s">
        <v>8173</v>
      </c>
      <c r="R1360" s="6">
        <f ca="1">IFERROR(IF(AND(OR(P1360="Global X Investments Canada Inc",P1360="Fidelity Investments Canada ULC",P1360="3iQ Corp."), ISNUMBER(SEARCH("/U", A1360))), 0, VLOOKUP(A1360,'[1]aum (BBG)'!$A:$D,2,FALSE)),0)</f>
        <v>759198391.05606079</v>
      </c>
      <c r="S1360" s="6">
        <f ca="1">IFERROR(IF(AND(OR(P1360="Global X Investments Canada Inc",P1360="Fidelity Investments Canada ULC",P1360="3iQ Corp."), ISNUMBER(SEARCH("/U", A1360))), 0, VLOOKUP(A1360,'[1]fund_flow (BBG)'!$A:$D,2,FALSE)),0)</f>
        <v>4329922.4999999078</v>
      </c>
      <c r="T1360" s="6">
        <f ca="1">IFERROR(IF(AND(OR(P1360="Global X Investments Canada Inc",P1360="Fidelity Investments Canada ULC",P1360="3iQ Corp."), ISNUMBER(SEARCH("/U", A1360))), 0, VLOOKUP(A1360,'[1]fund_flow (BBG)'!$A:$D,4,FALSE)),0)</f>
        <v>27576835.000000119</v>
      </c>
      <c r="U1360" s="6">
        <f ca="1">IFERROR(IF(AND(OR(P1360="Global X Investments Canada Inc",P1360="Fidelity Investments Canada ULC",P1360="3iQ Corp."), ISNUMBER(SEARCH("/U", A1360))), 0, VLOOKUP(A1360,'[1]fund_flow (BBG)'!$E:$F,2,FALSE)),0)</f>
        <v>-8666620.0000001229</v>
      </c>
      <c r="V1360" s="6">
        <f ca="1">IFERROR(IF(AND(OR(P1360="Global X Investments Canada Inc",P1360="Fidelity Investments Canada ULC",P1360="3iQ Corp."), ISNUMBER(SEARCH("/U", A1360))), 0, VLOOKUP(A1360,'[1]fund_flow (BBG)'!$G:$H,2,FALSE)),0)</f>
        <v>4870422.5000000307</v>
      </c>
      <c r="W1360" s="6">
        <f ca="1">IFERROR(IF(AND(OR(P1360="Global X Investments Canada Inc",P1360="Fidelity Investments Canada ULC",P1360="3iQ Corp."), ISNUMBER(SEARCH("/U", A1360))), 0, VLOOKUP(A1360,'[1]fund_flow (BBG)'!$I:$J,2,FALSE)),0)</f>
        <v>52408304.99999994</v>
      </c>
      <c r="X1360" s="6">
        <f ca="1">IFERROR(VLOOKUP(A1360,'[1]num_trades (BBG)'!$A:$C,2,FALSE),0)</f>
        <v>1329</v>
      </c>
      <c r="Y1360" s="6">
        <f ca="1">IFERROR(VLOOKUP(A1360,'[1]Turnover (BBG)'!$A:$C,2,FALSE),0)</f>
        <v>18421014</v>
      </c>
      <c r="Z1360" s="6" t="str">
        <f>+IFERROR(IFERROR(VLOOKUP(M1360,'[1]Category Mapping'!A:B,2,0),VLOOKUP(N1360,'[1]Category Mapping'!A:B,2,0)),"Other")</f>
        <v>Other</v>
      </c>
      <c r="AA1360" s="7">
        <v>582027951.57432556</v>
      </c>
      <c r="AB1360" s="6"/>
    </row>
    <row r="1361" spans="1:28">
      <c r="A1361" t="s">
        <v>8174</v>
      </c>
      <c r="B1361">
        <v>1360</v>
      </c>
      <c r="C1361" t="s">
        <v>8175</v>
      </c>
      <c r="D1361" t="s">
        <v>8176</v>
      </c>
      <c r="E1361" s="5" t="s">
        <v>29</v>
      </c>
      <c r="F1361">
        <v>1</v>
      </c>
      <c r="G1361" t="s">
        <v>8177</v>
      </c>
      <c r="H1361" t="s">
        <v>8178</v>
      </c>
      <c r="I1361">
        <v>1</v>
      </c>
      <c r="J1361">
        <v>2.58</v>
      </c>
      <c r="K1361" s="5">
        <v>44866</v>
      </c>
      <c r="L1361" t="s">
        <v>32</v>
      </c>
      <c r="M1361" t="s">
        <v>2385</v>
      </c>
      <c r="N1361" t="s">
        <v>2477</v>
      </c>
      <c r="P1361" t="s">
        <v>7720</v>
      </c>
      <c r="Q1361" t="s">
        <v>8179</v>
      </c>
      <c r="R1361" s="6">
        <f ca="1">IFERROR(IF(AND(OR(P1361="Global X Investments Canada Inc",P1361="Fidelity Investments Canada ULC",P1361="3iQ Corp."), ISNUMBER(SEARCH("/U", A1361))), 0, VLOOKUP(A1361,'[1]aum (BBG)'!$A:$D,2,FALSE)),0)</f>
        <v>16102339.41078186</v>
      </c>
      <c r="S1361" s="6">
        <f ca="1">IFERROR(IF(AND(OR(P1361="Global X Investments Canada Inc",P1361="Fidelity Investments Canada ULC",P1361="3iQ Corp."), ISNUMBER(SEARCH("/U", A1361))), 0, VLOOKUP(A1361,'[1]fund_flow (BBG)'!$A:$D,2,FALSE)),0)</f>
        <v>1033631.8500000009</v>
      </c>
      <c r="T1361" s="6">
        <f ca="1">IFERROR(IF(AND(OR(P1361="Global X Investments Canada Inc",P1361="Fidelity Investments Canada ULC",P1361="3iQ Corp."), ISNUMBER(SEARCH("/U", A1361))), 0, VLOOKUP(A1361,'[1]fund_flow (BBG)'!$A:$D,4,FALSE)),0)</f>
        <v>0</v>
      </c>
      <c r="U1361" s="6">
        <f ca="1">IFERROR(IF(AND(OR(P1361="Global X Investments Canada Inc",P1361="Fidelity Investments Canada ULC",P1361="3iQ Corp."), ISNUMBER(SEARCH("/U", A1361))), 0, VLOOKUP(A1361,'[1]fund_flow (BBG)'!$E:$F,2,FALSE)),0)</f>
        <v>0</v>
      </c>
      <c r="V1361" s="6">
        <f ca="1">IFERROR(IF(AND(OR(P1361="Global X Investments Canada Inc",P1361="Fidelity Investments Canada ULC",P1361="3iQ Corp."), ISNUMBER(SEARCH("/U", A1361))), 0, VLOOKUP(A1361,'[1]fund_flow (BBG)'!$G:$H,2,FALSE)),0)</f>
        <v>0</v>
      </c>
      <c r="W1361" s="6">
        <f ca="1">IFERROR(IF(AND(OR(P1361="Global X Investments Canada Inc",P1361="Fidelity Investments Canada ULC",P1361="3iQ Corp."), ISNUMBER(SEARCH("/U", A1361))), 0, VLOOKUP(A1361,'[1]fund_flow (BBG)'!$I:$J,2,FALSE)),0)</f>
        <v>1033631.8500000009</v>
      </c>
      <c r="X1361" s="6">
        <f ca="1">IFERROR(VLOOKUP(A1361,'[1]num_trades (BBG)'!$A:$C,2,FALSE),0)</f>
        <v>26</v>
      </c>
      <c r="Y1361" s="6">
        <f ca="1">IFERROR(VLOOKUP(A1361,'[1]Turnover (BBG)'!$A:$C,2,FALSE),0)</f>
        <v>64309.21</v>
      </c>
      <c r="Z1361" s="6" t="str">
        <f>+IFERROR(IFERROR(VLOOKUP(M1361,'[1]Category Mapping'!A:B,2,0),VLOOKUP(N1361,'[1]Category Mapping'!A:B,2,0)),"Other")</f>
        <v>Other</v>
      </c>
      <c r="AA1361" s="7">
        <v>22394348.859786987</v>
      </c>
      <c r="AB1361" s="6"/>
    </row>
    <row r="1362" spans="1:28">
      <c r="A1362" t="s">
        <v>8180</v>
      </c>
      <c r="B1362">
        <v>1361</v>
      </c>
      <c r="C1362" t="s">
        <v>8181</v>
      </c>
      <c r="D1362" t="s">
        <v>8182</v>
      </c>
      <c r="E1362" s="9">
        <v>45467</v>
      </c>
      <c r="F1362">
        <v>1</v>
      </c>
      <c r="G1362" t="s">
        <v>8183</v>
      </c>
      <c r="H1362" t="s">
        <v>8184</v>
      </c>
      <c r="I1362">
        <v>0.65</v>
      </c>
      <c r="J1362">
        <v>4.2</v>
      </c>
      <c r="K1362" s="5">
        <v>44867</v>
      </c>
      <c r="L1362" t="s">
        <v>32</v>
      </c>
      <c r="M1362" t="s">
        <v>659</v>
      </c>
      <c r="N1362" t="s">
        <v>660</v>
      </c>
      <c r="P1362" t="s">
        <v>4008</v>
      </c>
      <c r="Q1362" t="s">
        <v>8185</v>
      </c>
      <c r="R1362" s="6">
        <f ca="1">IFERROR(IF(AND(OR(P1362="Global X Investments Canada Inc",P1362="Fidelity Investments Canada ULC",P1362="3iQ Corp."), ISNUMBER(SEARCH("/U", A1362))), 0, VLOOKUP(A1362,'[1]aum (BBG)'!$A:$D,2,FALSE)),0)</f>
        <v>19545832.51953125</v>
      </c>
      <c r="S1362" s="6">
        <f ca="1">IFERROR(IF(AND(OR(P1362="Global X Investments Canada Inc",P1362="Fidelity Investments Canada ULC",P1362="3iQ Corp."), ISNUMBER(SEARCH("/U", A1362))), 0, VLOOKUP(A1362,'[1]fund_flow (BBG)'!$A:$D,2,FALSE)),0)</f>
        <v>0</v>
      </c>
      <c r="T1362" s="6">
        <f ca="1">IFERROR(IF(AND(OR(P1362="Global X Investments Canada Inc",P1362="Fidelity Investments Canada ULC",P1362="3iQ Corp."), ISNUMBER(SEARCH("/U", A1362))), 0, VLOOKUP(A1362,'[1]fund_flow (BBG)'!$A:$D,4,FALSE)),0)</f>
        <v>0</v>
      </c>
      <c r="U1362" s="6">
        <f ca="1">IFERROR(IF(AND(OR(P1362="Global X Investments Canada Inc",P1362="Fidelity Investments Canada ULC",P1362="3iQ Corp."), ISNUMBER(SEARCH("/U", A1362))), 0, VLOOKUP(A1362,'[1]fund_flow (BBG)'!$E:$F,2,FALSE)),0)</f>
        <v>0</v>
      </c>
      <c r="V1362" s="6">
        <f ca="1">IFERROR(IF(AND(OR(P1362="Global X Investments Canada Inc",P1362="Fidelity Investments Canada ULC",P1362="3iQ Corp."), ISNUMBER(SEARCH("/U", A1362))), 0, VLOOKUP(A1362,'[1]fund_flow (BBG)'!$G:$H,2,FALSE)),0)</f>
        <v>0</v>
      </c>
      <c r="W1362" s="6">
        <f ca="1">IFERROR(IF(AND(OR(P1362="Global X Investments Canada Inc",P1362="Fidelity Investments Canada ULC",P1362="3iQ Corp."), ISNUMBER(SEARCH("/U", A1362))), 0, VLOOKUP(A1362,'[1]fund_flow (BBG)'!$I:$J,2,FALSE)),0)</f>
        <v>244463.00000000023</v>
      </c>
      <c r="X1362" s="6">
        <f ca="1">IFERROR(VLOOKUP(A1362,'[1]num_trades (BBG)'!$A:$C,2,FALSE),0)</f>
        <v>37</v>
      </c>
      <c r="Y1362" s="6">
        <f ca="1">IFERROR(VLOOKUP(A1362,'[1]Turnover (BBG)'!$A:$C,2,FALSE),0)</f>
        <v>140973.20000000001</v>
      </c>
      <c r="Z1362" s="6" t="str">
        <f>+IFERROR(IFERROR(VLOOKUP(M1362,'[1]Category Mapping'!A:B,2,0),VLOOKUP(N1362,'[1]Category Mapping'!A:B,2,0)),"Other")</f>
        <v>Other</v>
      </c>
      <c r="AA1362" s="7">
        <v>11897118.072509766</v>
      </c>
      <c r="AB1362" s="6"/>
    </row>
    <row r="1363" spans="1:28">
      <c r="A1363" t="s">
        <v>8186</v>
      </c>
      <c r="B1363">
        <v>1362</v>
      </c>
      <c r="C1363" t="s">
        <v>8187</v>
      </c>
      <c r="D1363" t="s">
        <v>8188</v>
      </c>
      <c r="E1363" s="5" t="s">
        <v>29</v>
      </c>
      <c r="F1363">
        <v>1</v>
      </c>
      <c r="G1363" t="s">
        <v>8189</v>
      </c>
      <c r="H1363" t="s">
        <v>8190</v>
      </c>
      <c r="I1363">
        <v>0.35</v>
      </c>
      <c r="J1363">
        <v>0.4</v>
      </c>
      <c r="K1363" s="5">
        <v>44874</v>
      </c>
      <c r="L1363" t="s">
        <v>32</v>
      </c>
      <c r="M1363" t="s">
        <v>109</v>
      </c>
      <c r="N1363" t="s">
        <v>115</v>
      </c>
      <c r="P1363" t="s">
        <v>3121</v>
      </c>
      <c r="Q1363" t="s">
        <v>8191</v>
      </c>
      <c r="R1363" s="6">
        <f ca="1">IFERROR(IF(AND(OR(P1363="Global X Investments Canada Inc",P1363="Fidelity Investments Canada ULC",P1363="3iQ Corp."), ISNUMBER(SEARCH("/U", A1363))), 0, VLOOKUP(A1363,'[1]aum (BBG)'!$A:$D,2,FALSE)),0)</f>
        <v>905043751.00135803</v>
      </c>
      <c r="S1363" s="6">
        <f ca="1">IFERROR(IF(AND(OR(P1363="Global X Investments Canada Inc",P1363="Fidelity Investments Canada ULC",P1363="3iQ Corp."), ISNUMBER(SEARCH("/U", A1363))), 0, VLOOKUP(A1363,'[1]fund_flow (BBG)'!$A:$D,2,FALSE)),0)</f>
        <v>67456125</v>
      </c>
      <c r="T1363" s="6">
        <f ca="1">IFERROR(IF(AND(OR(P1363="Global X Investments Canada Inc",P1363="Fidelity Investments Canada ULC",P1363="3iQ Corp."), ISNUMBER(SEARCH("/U", A1363))), 0, VLOOKUP(A1363,'[1]fund_flow (BBG)'!$A:$D,4,FALSE)),0)</f>
        <v>47436975</v>
      </c>
      <c r="U1363" s="6">
        <f ca="1">IFERROR(IF(AND(OR(P1363="Global X Investments Canada Inc",P1363="Fidelity Investments Canada ULC",P1363="3iQ Corp."), ISNUMBER(SEARCH("/U", A1363))), 0, VLOOKUP(A1363,'[1]fund_flow (BBG)'!$E:$F,2,FALSE)),0)</f>
        <v>32911875</v>
      </c>
      <c r="V1363" s="6">
        <f ca="1">IFERROR(IF(AND(OR(P1363="Global X Investments Canada Inc",P1363="Fidelity Investments Canada ULC",P1363="3iQ Corp."), ISNUMBER(SEARCH("/U", A1363))), 0, VLOOKUP(A1363,'[1]fund_flow (BBG)'!$G:$H,2,FALSE)),0)</f>
        <v>46912475</v>
      </c>
      <c r="W1363" s="6">
        <f ca="1">IFERROR(IF(AND(OR(P1363="Global X Investments Canada Inc",P1363="Fidelity Investments Canada ULC",P1363="3iQ Corp."), ISNUMBER(SEARCH("/U", A1363))), 0, VLOOKUP(A1363,'[1]fund_flow (BBG)'!$I:$J,2,FALSE)),0)</f>
        <v>236212975</v>
      </c>
      <c r="X1363" s="6">
        <f ca="1">IFERROR(VLOOKUP(A1363,'[1]num_trades (BBG)'!$A:$C,2,FALSE),0)</f>
        <v>7069</v>
      </c>
      <c r="Y1363" s="6">
        <f ca="1">IFERROR(VLOOKUP(A1363,'[1]Turnover (BBG)'!$A:$C,2,FALSE),0)</f>
        <v>75963697</v>
      </c>
      <c r="Z1363" s="6" t="str">
        <f>+IFERROR(IFERROR(VLOOKUP(M1363,'[1]Category Mapping'!A:B,2,0),VLOOKUP(N1363,'[1]Category Mapping'!A:B,2,0)),"Other")</f>
        <v>Other</v>
      </c>
      <c r="AA1363" s="7">
        <v>211661097.76496887</v>
      </c>
      <c r="AB1363" s="6"/>
    </row>
    <row r="1364" spans="1:28">
      <c r="A1364" t="s">
        <v>8192</v>
      </c>
      <c r="B1364">
        <v>1363</v>
      </c>
      <c r="C1364" t="s">
        <v>8193</v>
      </c>
      <c r="D1364" t="s">
        <v>8194</v>
      </c>
      <c r="E1364" s="5" t="s">
        <v>29</v>
      </c>
      <c r="F1364">
        <v>1</v>
      </c>
      <c r="G1364" t="s">
        <v>8195</v>
      </c>
      <c r="H1364" t="s">
        <v>8196</v>
      </c>
      <c r="I1364">
        <v>0.35</v>
      </c>
      <c r="J1364">
        <v>0.35</v>
      </c>
      <c r="K1364" s="5">
        <v>44874</v>
      </c>
      <c r="L1364" t="s">
        <v>32</v>
      </c>
      <c r="M1364" t="s">
        <v>109</v>
      </c>
      <c r="N1364" t="s">
        <v>115</v>
      </c>
      <c r="P1364" t="s">
        <v>3121</v>
      </c>
      <c r="Q1364" t="s">
        <v>8197</v>
      </c>
      <c r="R1364" s="6">
        <f ca="1">IFERROR(IF(AND(OR(P1364="Global X Investments Canada Inc",P1364="Fidelity Investments Canada ULC",P1364="3iQ Corp."), ISNUMBER(SEARCH("/U", A1364))), 0, VLOOKUP(A1364,'[1]aum (BBG)'!$A:$D,2,FALSE)),0)</f>
        <v>3763299.9420166016</v>
      </c>
      <c r="S1364" s="6">
        <f ca="1">IFERROR(IF(AND(OR(P1364="Global X Investments Canada Inc",P1364="Fidelity Investments Canada ULC",P1364="3iQ Corp."), ISNUMBER(SEARCH("/U", A1364))), 0, VLOOKUP(A1364,'[1]fund_flow (BBG)'!$A:$D,2,FALSE)),0)</f>
        <v>0</v>
      </c>
      <c r="T1364" s="6">
        <f ca="1">IFERROR(IF(AND(OR(P1364="Global X Investments Canada Inc",P1364="Fidelity Investments Canada ULC",P1364="3iQ Corp."), ISNUMBER(SEARCH("/U", A1364))), 0, VLOOKUP(A1364,'[1]fund_flow (BBG)'!$A:$D,4,FALSE)),0)</f>
        <v>0</v>
      </c>
      <c r="U1364" s="6">
        <f ca="1">IFERROR(IF(AND(OR(P1364="Global X Investments Canada Inc",P1364="Fidelity Investments Canada ULC",P1364="3iQ Corp."), ISNUMBER(SEARCH("/U", A1364))), 0, VLOOKUP(A1364,'[1]fund_flow (BBG)'!$E:$F,2,FALSE)),0)</f>
        <v>0</v>
      </c>
      <c r="V1364" s="6">
        <f ca="1">IFERROR(IF(AND(OR(P1364="Global X Investments Canada Inc",P1364="Fidelity Investments Canada ULC",P1364="3iQ Corp."), ISNUMBER(SEARCH("/U", A1364))), 0, VLOOKUP(A1364,'[1]fund_flow (BBG)'!$G:$H,2,FALSE)),0)</f>
        <v>0</v>
      </c>
      <c r="W1364" s="6">
        <f ca="1">IFERROR(IF(AND(OR(P1364="Global X Investments Canada Inc",P1364="Fidelity Investments Canada ULC",P1364="3iQ Corp."), ISNUMBER(SEARCH("/U", A1364))), 0, VLOOKUP(A1364,'[1]fund_flow (BBG)'!$I:$J,2,FALSE)),0)</f>
        <v>0</v>
      </c>
      <c r="X1364" s="6">
        <f ca="1">IFERROR(VLOOKUP(A1364,'[1]num_trades (BBG)'!$A:$C,2,FALSE),0)</f>
        <v>12</v>
      </c>
      <c r="Y1364" s="6">
        <f ca="1">IFERROR(VLOOKUP(A1364,'[1]Turnover (BBG)'!$A:$C,2,FALSE),0)</f>
        <v>2374.79</v>
      </c>
      <c r="Z1364" s="6" t="str">
        <f>+IFERROR(IFERROR(VLOOKUP(M1364,'[1]Category Mapping'!A:B,2,0),VLOOKUP(N1364,'[1]Category Mapping'!A:B,2,0)),"Other")</f>
        <v>Other</v>
      </c>
      <c r="AA1364" s="7">
        <v>3012900.1140594482</v>
      </c>
      <c r="AB1364" s="6"/>
    </row>
    <row r="1365" spans="1:28">
      <c r="A1365" t="s">
        <v>8198</v>
      </c>
      <c r="B1365">
        <v>1364</v>
      </c>
      <c r="C1365" t="s">
        <v>8199</v>
      </c>
      <c r="D1365" t="s">
        <v>8200</v>
      </c>
      <c r="E1365" s="5" t="s">
        <v>29</v>
      </c>
      <c r="F1365">
        <v>1</v>
      </c>
      <c r="G1365" t="s">
        <v>8201</v>
      </c>
      <c r="H1365" t="s">
        <v>8202</v>
      </c>
      <c r="I1365">
        <v>0.28000000000000003</v>
      </c>
      <c r="J1365">
        <v>0.32</v>
      </c>
      <c r="K1365" s="5">
        <v>44874</v>
      </c>
      <c r="L1365" t="s">
        <v>32</v>
      </c>
      <c r="M1365" t="s">
        <v>480</v>
      </c>
      <c r="N1365" t="s">
        <v>115</v>
      </c>
      <c r="P1365" t="s">
        <v>3121</v>
      </c>
      <c r="Q1365" t="s">
        <v>8203</v>
      </c>
      <c r="R1365" s="6">
        <f ca="1">IFERROR(IF(AND(OR(P1365="Global X Investments Canada Inc",P1365="Fidelity Investments Canada ULC",P1365="3iQ Corp."), ISNUMBER(SEARCH("/U", A1365))), 0, VLOOKUP(A1365,'[1]aum (BBG)'!$A:$D,2,FALSE)),0)</f>
        <v>9054064.2385598179</v>
      </c>
      <c r="S1365" s="6">
        <f ca="1">IFERROR(IF(AND(OR(P1365="Global X Investments Canada Inc",P1365="Fidelity Investments Canada ULC",P1365="3iQ Corp."), ISNUMBER(SEARCH("/U", A1365))), 0, VLOOKUP(A1365,'[1]fund_flow (BBG)'!$A:$D,2,FALSE)),0)</f>
        <v>0</v>
      </c>
      <c r="T1365" s="6">
        <f ca="1">IFERROR(IF(AND(OR(P1365="Global X Investments Canada Inc",P1365="Fidelity Investments Canada ULC",P1365="3iQ Corp."), ISNUMBER(SEARCH("/U", A1365))), 0, VLOOKUP(A1365,'[1]fund_flow (BBG)'!$A:$D,4,FALSE)),0)</f>
        <v>0</v>
      </c>
      <c r="U1365" s="6">
        <f ca="1">IFERROR(IF(AND(OR(P1365="Global X Investments Canada Inc",P1365="Fidelity Investments Canada ULC",P1365="3iQ Corp."), ISNUMBER(SEARCH("/U", A1365))), 0, VLOOKUP(A1365,'[1]fund_flow (BBG)'!$E:$F,2,FALSE)),0)</f>
        <v>0</v>
      </c>
      <c r="V1365" s="6">
        <f ca="1">IFERROR(IF(AND(OR(P1365="Global X Investments Canada Inc",P1365="Fidelity Investments Canada ULC",P1365="3iQ Corp."), ISNUMBER(SEARCH("/U", A1365))), 0, VLOOKUP(A1365,'[1]fund_flow (BBG)'!$G:$H,2,FALSE)),0)</f>
        <v>0</v>
      </c>
      <c r="W1365" s="6">
        <f ca="1">IFERROR(IF(AND(OR(P1365="Global X Investments Canada Inc",P1365="Fidelity Investments Canada ULC",P1365="3iQ Corp."), ISNUMBER(SEARCH("/U", A1365))), 0, VLOOKUP(A1365,'[1]fund_flow (BBG)'!$I:$J,2,FALSE)),0)</f>
        <v>0</v>
      </c>
      <c r="X1365" s="6">
        <f ca="1">IFERROR(VLOOKUP(A1365,'[1]num_trades (BBG)'!$A:$C,2,FALSE),0)</f>
        <v>15</v>
      </c>
      <c r="Y1365" s="6">
        <f ca="1">IFERROR(VLOOKUP(A1365,'[1]Turnover (BBG)'!$A:$C,2,FALSE),0)</f>
        <v>32534.46</v>
      </c>
      <c r="Z1365" s="6" t="str">
        <f>+IFERROR(IFERROR(VLOOKUP(M1365,'[1]Category Mapping'!A:B,2,0),VLOOKUP(N1365,'[1]Category Mapping'!A:B,2,0)),"Other")</f>
        <v>Other</v>
      </c>
      <c r="AA1365" s="7">
        <v>4100214.6447590347</v>
      </c>
      <c r="AB1365" s="6"/>
    </row>
    <row r="1366" spans="1:28">
      <c r="A1366" t="s">
        <v>8204</v>
      </c>
      <c r="B1366">
        <v>1365</v>
      </c>
      <c r="C1366" t="s">
        <v>8205</v>
      </c>
      <c r="D1366" t="s">
        <v>8206</v>
      </c>
      <c r="E1366" s="5" t="s">
        <v>29</v>
      </c>
      <c r="F1366">
        <v>1</v>
      </c>
      <c r="G1366" t="s">
        <v>8207</v>
      </c>
      <c r="H1366" t="s">
        <v>8208</v>
      </c>
      <c r="I1366">
        <v>0.65</v>
      </c>
      <c r="J1366">
        <v>1.07</v>
      </c>
      <c r="K1366" s="5">
        <v>44874</v>
      </c>
      <c r="L1366" t="s">
        <v>32</v>
      </c>
      <c r="M1366" t="s">
        <v>609</v>
      </c>
      <c r="N1366" t="s">
        <v>610</v>
      </c>
      <c r="P1366" t="s">
        <v>886</v>
      </c>
      <c r="Q1366" t="s">
        <v>8209</v>
      </c>
      <c r="R1366" s="6">
        <f ca="1">IFERROR(IF(AND(OR(P1366="Global X Investments Canada Inc",P1366="Fidelity Investments Canada ULC",P1366="3iQ Corp."), ISNUMBER(SEARCH("/U", A1366))), 0, VLOOKUP(A1366,'[1]aum (BBG)'!$A:$D,2,FALSE)),0)</f>
        <v>73510588.359832764</v>
      </c>
      <c r="S1366" s="6">
        <f ca="1">IFERROR(IF(AND(OR(P1366="Global X Investments Canada Inc",P1366="Fidelity Investments Canada ULC",P1366="3iQ Corp."), ISNUMBER(SEARCH("/U", A1366))), 0, VLOOKUP(A1366,'[1]fund_flow (BBG)'!$A:$D,2,FALSE)),0)</f>
        <v>959622.89000000805</v>
      </c>
      <c r="T1366" s="6">
        <f ca="1">IFERROR(IF(AND(OR(P1366="Global X Investments Canada Inc",P1366="Fidelity Investments Canada ULC",P1366="3iQ Corp."), ISNUMBER(SEARCH("/U", A1366))), 0, VLOOKUP(A1366,'[1]fund_flow (BBG)'!$A:$D,4,FALSE)),0)</f>
        <v>106572.75999999772</v>
      </c>
      <c r="U1366" s="6">
        <f ca="1">IFERROR(IF(AND(OR(P1366="Global X Investments Canada Inc",P1366="Fidelity Investments Canada ULC",P1366="3iQ Corp."), ISNUMBER(SEARCH("/U", A1366))), 0, VLOOKUP(A1366,'[1]fund_flow (BBG)'!$E:$F,2,FALSE)),0)</f>
        <v>0</v>
      </c>
      <c r="V1366" s="6">
        <f ca="1">IFERROR(IF(AND(OR(P1366="Global X Investments Canada Inc",P1366="Fidelity Investments Canada ULC",P1366="3iQ Corp."), ISNUMBER(SEARCH("/U", A1366))), 0, VLOOKUP(A1366,'[1]fund_flow (BBG)'!$G:$H,2,FALSE)),0)</f>
        <v>0</v>
      </c>
      <c r="W1366" s="6">
        <f ca="1">IFERROR(IF(AND(OR(P1366="Global X Investments Canada Inc",P1366="Fidelity Investments Canada ULC",P1366="3iQ Corp."), ISNUMBER(SEARCH("/U", A1366))), 0, VLOOKUP(A1366,'[1]fund_flow (BBG)'!$I:$J,2,FALSE)),0)</f>
        <v>1066195.6500000057</v>
      </c>
      <c r="X1366" s="6">
        <f ca="1">IFERROR(VLOOKUP(A1366,'[1]num_trades (BBG)'!$A:$C,2,FALSE),0)</f>
        <v>228</v>
      </c>
      <c r="Y1366" s="6">
        <f ca="1">IFERROR(VLOOKUP(A1366,'[1]Turnover (BBG)'!$A:$C,2,FALSE),0)</f>
        <v>1719651.0499999998</v>
      </c>
      <c r="Z1366" s="6" t="str">
        <f>+IFERROR(IFERROR(VLOOKUP(M1366,'[1]Category Mapping'!A:B,2,0),VLOOKUP(N1366,'[1]Category Mapping'!A:B,2,0)),"Other")</f>
        <v>Other</v>
      </c>
      <c r="AA1366" s="7">
        <v>20193460.865020752</v>
      </c>
      <c r="AB1366" s="6"/>
    </row>
    <row r="1367" spans="1:28">
      <c r="A1367" t="s">
        <v>8210</v>
      </c>
      <c r="B1367">
        <v>1366</v>
      </c>
      <c r="C1367" t="s">
        <v>8211</v>
      </c>
      <c r="D1367" t="s">
        <v>8212</v>
      </c>
      <c r="E1367" s="5" t="s">
        <v>29</v>
      </c>
      <c r="F1367">
        <v>1</v>
      </c>
      <c r="G1367" t="s">
        <v>8213</v>
      </c>
      <c r="H1367" t="s">
        <v>8214</v>
      </c>
      <c r="I1367">
        <v>0.28000000000000003</v>
      </c>
      <c r="J1367">
        <v>0.32</v>
      </c>
      <c r="K1367" s="5">
        <v>44874</v>
      </c>
      <c r="L1367" t="s">
        <v>32</v>
      </c>
      <c r="M1367" t="s">
        <v>480</v>
      </c>
      <c r="N1367" t="s">
        <v>115</v>
      </c>
      <c r="P1367" t="s">
        <v>3121</v>
      </c>
      <c r="Q1367" t="s">
        <v>8215</v>
      </c>
      <c r="R1367" s="6">
        <f ca="1">IFERROR(IF(AND(OR(P1367="Global X Investments Canada Inc",P1367="Fidelity Investments Canada ULC",P1367="3iQ Corp."), ISNUMBER(SEARCH("/U", A1367))), 0, VLOOKUP(A1367,'[1]aum (BBG)'!$A:$D,2,FALSE)),0)</f>
        <v>2292861.3977731941</v>
      </c>
      <c r="S1367" s="6">
        <f ca="1">IFERROR(IF(AND(OR(P1367="Global X Investments Canada Inc",P1367="Fidelity Investments Canada ULC",P1367="3iQ Corp."), ISNUMBER(SEARCH("/U", A1367))), 0, VLOOKUP(A1367,'[1]fund_flow (BBG)'!$A:$D,2,FALSE)),0)</f>
        <v>0</v>
      </c>
      <c r="T1367" s="6">
        <f ca="1">IFERROR(IF(AND(OR(P1367="Global X Investments Canada Inc",P1367="Fidelity Investments Canada ULC",P1367="3iQ Corp."), ISNUMBER(SEARCH("/U", A1367))), 0, VLOOKUP(A1367,'[1]fund_flow (BBG)'!$A:$D,4,FALSE)),0)</f>
        <v>0</v>
      </c>
      <c r="U1367" s="6">
        <f ca="1">IFERROR(IF(AND(OR(P1367="Global X Investments Canada Inc",P1367="Fidelity Investments Canada ULC",P1367="3iQ Corp."), ISNUMBER(SEARCH("/U", A1367))), 0, VLOOKUP(A1367,'[1]fund_flow (BBG)'!$E:$F,2,FALSE)),0)</f>
        <v>0</v>
      </c>
      <c r="V1367" s="6">
        <f ca="1">IFERROR(IF(AND(OR(P1367="Global X Investments Canada Inc",P1367="Fidelity Investments Canada ULC",P1367="3iQ Corp."), ISNUMBER(SEARCH("/U", A1367))), 0, VLOOKUP(A1367,'[1]fund_flow (BBG)'!$G:$H,2,FALSE)),0)</f>
        <v>0</v>
      </c>
      <c r="W1367" s="6">
        <f ca="1">IFERROR(IF(AND(OR(P1367="Global X Investments Canada Inc",P1367="Fidelity Investments Canada ULC",P1367="3iQ Corp."), ISNUMBER(SEARCH("/U", A1367))), 0, VLOOKUP(A1367,'[1]fund_flow (BBG)'!$I:$J,2,FALSE)),0)</f>
        <v>0</v>
      </c>
      <c r="X1367" s="6">
        <f ca="1">IFERROR(VLOOKUP(A1367,'[1]num_trades (BBG)'!$A:$C,2,FALSE),0)</f>
        <v>0</v>
      </c>
      <c r="Y1367" s="6">
        <f ca="1">IFERROR(VLOOKUP(A1367,'[1]Turnover (BBG)'!$A:$C,2,FALSE),0)</f>
        <v>0</v>
      </c>
      <c r="Z1367" s="6" t="str">
        <f>+IFERROR(IFERROR(VLOOKUP(M1367,'[1]Category Mapping'!A:B,2,0),VLOOKUP(N1367,'[1]Category Mapping'!A:B,2,0)),"Other")</f>
        <v>Other</v>
      </c>
      <c r="AA1367" s="7">
        <v>2148301.1476250053</v>
      </c>
      <c r="AB1367" s="6"/>
    </row>
    <row r="1368" spans="1:28">
      <c r="A1368" t="s">
        <v>8216</v>
      </c>
      <c r="B1368">
        <v>1367</v>
      </c>
      <c r="C1368" t="s">
        <v>8217</v>
      </c>
      <c r="D1368" t="s">
        <v>8218</v>
      </c>
      <c r="E1368" s="9">
        <v>45455</v>
      </c>
      <c r="F1368">
        <v>1</v>
      </c>
      <c r="G1368" t="s">
        <v>8219</v>
      </c>
      <c r="H1368" t="s">
        <v>8220</v>
      </c>
      <c r="I1368">
        <v>0.75</v>
      </c>
      <c r="J1368">
        <v>0.85</v>
      </c>
      <c r="K1368" s="5">
        <v>44879</v>
      </c>
      <c r="L1368" t="s">
        <v>32</v>
      </c>
      <c r="M1368" t="s">
        <v>142</v>
      </c>
      <c r="N1368" t="s">
        <v>4802</v>
      </c>
      <c r="P1368" t="s">
        <v>494</v>
      </c>
      <c r="Q1368" t="s">
        <v>8221</v>
      </c>
      <c r="R1368" s="6">
        <f ca="1">IFERROR(IF(AND(OR(P1368="Global X Investments Canada Inc",P1368="Fidelity Investments Canada ULC",P1368="3iQ Corp."), ISNUMBER(SEARCH("/U", A1368))), 0, VLOOKUP(A1368,'[1]aum (BBG)'!$A:$D,2,FALSE)),0)</f>
        <v>0</v>
      </c>
      <c r="S1368" s="6">
        <f ca="1">IFERROR(IF(AND(OR(P1368="Global X Investments Canada Inc",P1368="Fidelity Investments Canada ULC",P1368="3iQ Corp."), ISNUMBER(SEARCH("/U", A1368))), 0, VLOOKUP(A1368,'[1]fund_flow (BBG)'!$A:$D,2,FALSE)),0)</f>
        <v>0</v>
      </c>
      <c r="T1368" s="6">
        <f ca="1">IFERROR(IF(AND(OR(P1368="Global X Investments Canada Inc",P1368="Fidelity Investments Canada ULC",P1368="3iQ Corp."), ISNUMBER(SEARCH("/U", A1368))), 0, VLOOKUP(A1368,'[1]fund_flow (BBG)'!$A:$D,4,FALSE)),0)</f>
        <v>0</v>
      </c>
      <c r="U1368" s="6">
        <f ca="1">IFERROR(IF(AND(OR(P1368="Global X Investments Canada Inc",P1368="Fidelity Investments Canada ULC",P1368="3iQ Corp."), ISNUMBER(SEARCH("/U", A1368))), 0, VLOOKUP(A1368,'[1]fund_flow (BBG)'!$E:$F,2,FALSE)),0)</f>
        <v>0</v>
      </c>
      <c r="V1368" s="6">
        <f ca="1">IFERROR(IF(AND(OR(P1368="Global X Investments Canada Inc",P1368="Fidelity Investments Canada ULC",P1368="3iQ Corp."), ISNUMBER(SEARCH("/U", A1368))), 0, VLOOKUP(A1368,'[1]fund_flow (BBG)'!$G:$H,2,FALSE)),0)</f>
        <v>0</v>
      </c>
      <c r="W1368" s="6">
        <f ca="1">IFERROR(IF(AND(OR(P1368="Global X Investments Canada Inc",P1368="Fidelity Investments Canada ULC",P1368="3iQ Corp."), ISNUMBER(SEARCH("/U", A1368))), 0, VLOOKUP(A1368,'[1]fund_flow (BBG)'!$I:$J,2,FALSE)),0)</f>
        <v>0</v>
      </c>
      <c r="X1368" s="6">
        <f ca="1">IFERROR(VLOOKUP(A1368,'[1]num_trades (BBG)'!$A:$C,2,FALSE),0)</f>
        <v>0</v>
      </c>
      <c r="Y1368" s="6">
        <f ca="1">IFERROR(VLOOKUP(A1368,'[1]Turnover (BBG)'!$A:$C,2,FALSE),0)</f>
        <v>0</v>
      </c>
      <c r="Z1368" s="6" t="str">
        <f>+IFERROR(IFERROR(VLOOKUP(M1368,'[1]Category Mapping'!A:B,2,0),VLOOKUP(N1368,'[1]Category Mapping'!A:B,2,0)),"Other")</f>
        <v>Other</v>
      </c>
      <c r="AA1368" s="7">
        <v>5438532.5848197928</v>
      </c>
      <c r="AB1368" s="6"/>
    </row>
    <row r="1369" spans="1:28">
      <c r="A1369" t="s">
        <v>8222</v>
      </c>
      <c r="B1369">
        <v>1368</v>
      </c>
      <c r="C1369" t="s">
        <v>8223</v>
      </c>
      <c r="D1369" t="s">
        <v>8224</v>
      </c>
      <c r="E1369" s="9">
        <v>45455</v>
      </c>
      <c r="F1369">
        <v>1</v>
      </c>
      <c r="G1369" t="s">
        <v>8225</v>
      </c>
      <c r="H1369" t="s">
        <v>8226</v>
      </c>
      <c r="I1369">
        <v>0.75</v>
      </c>
      <c r="J1369">
        <v>0.85</v>
      </c>
      <c r="K1369" s="5">
        <v>44879</v>
      </c>
      <c r="L1369" t="s">
        <v>32</v>
      </c>
      <c r="M1369" t="s">
        <v>142</v>
      </c>
      <c r="N1369" t="s">
        <v>3843</v>
      </c>
      <c r="P1369" t="s">
        <v>494</v>
      </c>
      <c r="Q1369" t="s">
        <v>8227</v>
      </c>
      <c r="R1369" s="6">
        <f ca="1">IFERROR(IF(AND(OR(P1369="Global X Investments Canada Inc",P1369="Fidelity Investments Canada ULC",P1369="3iQ Corp."), ISNUMBER(SEARCH("/U", A1369))), 0, VLOOKUP(A1369,'[1]aum (BBG)'!$A:$D,2,FALSE)),0)</f>
        <v>0</v>
      </c>
      <c r="S1369" s="6">
        <f ca="1">IFERROR(IF(AND(OR(P1369="Global X Investments Canada Inc",P1369="Fidelity Investments Canada ULC",P1369="3iQ Corp."), ISNUMBER(SEARCH("/U", A1369))), 0, VLOOKUP(A1369,'[1]fund_flow (BBG)'!$A:$D,2,FALSE)),0)</f>
        <v>0</v>
      </c>
      <c r="T1369" s="6">
        <f ca="1">IFERROR(IF(AND(OR(P1369="Global X Investments Canada Inc",P1369="Fidelity Investments Canada ULC",P1369="3iQ Corp."), ISNUMBER(SEARCH("/U", A1369))), 0, VLOOKUP(A1369,'[1]fund_flow (BBG)'!$A:$D,4,FALSE)),0)</f>
        <v>0</v>
      </c>
      <c r="U1369" s="6">
        <f ca="1">IFERROR(IF(AND(OR(P1369="Global X Investments Canada Inc",P1369="Fidelity Investments Canada ULC",P1369="3iQ Corp."), ISNUMBER(SEARCH("/U", A1369))), 0, VLOOKUP(A1369,'[1]fund_flow (BBG)'!$E:$F,2,FALSE)),0)</f>
        <v>0</v>
      </c>
      <c r="V1369" s="6">
        <f ca="1">IFERROR(IF(AND(OR(P1369="Global X Investments Canada Inc",P1369="Fidelity Investments Canada ULC",P1369="3iQ Corp."), ISNUMBER(SEARCH("/U", A1369))), 0, VLOOKUP(A1369,'[1]fund_flow (BBG)'!$G:$H,2,FALSE)),0)</f>
        <v>0</v>
      </c>
      <c r="W1369" s="6">
        <f ca="1">IFERROR(IF(AND(OR(P1369="Global X Investments Canada Inc",P1369="Fidelity Investments Canada ULC",P1369="3iQ Corp."), ISNUMBER(SEARCH("/U", A1369))), 0, VLOOKUP(A1369,'[1]fund_flow (BBG)'!$I:$J,2,FALSE)),0)</f>
        <v>0</v>
      </c>
      <c r="X1369" s="6">
        <f ca="1">IFERROR(VLOOKUP(A1369,'[1]num_trades (BBG)'!$A:$C,2,FALSE),0)</f>
        <v>0</v>
      </c>
      <c r="Y1369" s="6">
        <f ca="1">IFERROR(VLOOKUP(A1369,'[1]Turnover (BBG)'!$A:$C,2,FALSE),0)</f>
        <v>0</v>
      </c>
      <c r="Z1369" s="6" t="str">
        <f>+IFERROR(IFERROR(VLOOKUP(M1369,'[1]Category Mapping'!A:B,2,0),VLOOKUP(N1369,'[1]Category Mapping'!A:B,2,0)),"Other")</f>
        <v>Other</v>
      </c>
      <c r="AA1369" s="7">
        <v>42528216.57119751</v>
      </c>
      <c r="AB1369" s="6"/>
    </row>
    <row r="1370" spans="1:28">
      <c r="A1370" t="s">
        <v>8228</v>
      </c>
      <c r="B1370">
        <v>1369</v>
      </c>
      <c r="C1370" t="s">
        <v>8229</v>
      </c>
      <c r="D1370" t="s">
        <v>8230</v>
      </c>
      <c r="E1370" s="9">
        <v>45455</v>
      </c>
      <c r="F1370">
        <v>1</v>
      </c>
      <c r="G1370" t="s">
        <v>8231</v>
      </c>
      <c r="H1370" t="s">
        <v>8232</v>
      </c>
      <c r="I1370">
        <v>0.75</v>
      </c>
      <c r="J1370">
        <v>0.85</v>
      </c>
      <c r="K1370" s="5">
        <v>44879</v>
      </c>
      <c r="L1370" t="s">
        <v>32</v>
      </c>
      <c r="M1370" t="s">
        <v>142</v>
      </c>
      <c r="N1370" t="s">
        <v>2033</v>
      </c>
      <c r="P1370" t="s">
        <v>494</v>
      </c>
      <c r="Q1370" t="s">
        <v>8233</v>
      </c>
      <c r="R1370" s="6">
        <f ca="1">IFERROR(IF(AND(OR(P1370="Global X Investments Canada Inc",P1370="Fidelity Investments Canada ULC",P1370="3iQ Corp."), ISNUMBER(SEARCH("/U", A1370))), 0, VLOOKUP(A1370,'[1]aum (BBG)'!$A:$D,2,FALSE)),0)</f>
        <v>0</v>
      </c>
      <c r="S1370" s="6">
        <f ca="1">IFERROR(IF(AND(OR(P1370="Global X Investments Canada Inc",P1370="Fidelity Investments Canada ULC",P1370="3iQ Corp."), ISNUMBER(SEARCH("/U", A1370))), 0, VLOOKUP(A1370,'[1]fund_flow (BBG)'!$A:$D,2,FALSE)),0)</f>
        <v>0</v>
      </c>
      <c r="T1370" s="6">
        <f ca="1">IFERROR(IF(AND(OR(P1370="Global X Investments Canada Inc",P1370="Fidelity Investments Canada ULC",P1370="3iQ Corp."), ISNUMBER(SEARCH("/U", A1370))), 0, VLOOKUP(A1370,'[1]fund_flow (BBG)'!$A:$D,4,FALSE)),0)</f>
        <v>0</v>
      </c>
      <c r="U1370" s="6">
        <f ca="1">IFERROR(IF(AND(OR(P1370="Global X Investments Canada Inc",P1370="Fidelity Investments Canada ULC",P1370="3iQ Corp."), ISNUMBER(SEARCH("/U", A1370))), 0, VLOOKUP(A1370,'[1]fund_flow (BBG)'!$E:$F,2,FALSE)),0)</f>
        <v>0</v>
      </c>
      <c r="V1370" s="6">
        <f ca="1">IFERROR(IF(AND(OR(P1370="Global X Investments Canada Inc",P1370="Fidelity Investments Canada ULC",P1370="3iQ Corp."), ISNUMBER(SEARCH("/U", A1370))), 0, VLOOKUP(A1370,'[1]fund_flow (BBG)'!$G:$H,2,FALSE)),0)</f>
        <v>0</v>
      </c>
      <c r="W1370" s="6">
        <f ca="1">IFERROR(IF(AND(OR(P1370="Global X Investments Canada Inc",P1370="Fidelity Investments Canada ULC",P1370="3iQ Corp."), ISNUMBER(SEARCH("/U", A1370))), 0, VLOOKUP(A1370,'[1]fund_flow (BBG)'!$I:$J,2,FALSE)),0)</f>
        <v>0</v>
      </c>
      <c r="X1370" s="6">
        <f ca="1">IFERROR(VLOOKUP(A1370,'[1]num_trades (BBG)'!$A:$C,2,FALSE),0)</f>
        <v>0</v>
      </c>
      <c r="Y1370" s="6">
        <f ca="1">IFERROR(VLOOKUP(A1370,'[1]Turnover (BBG)'!$A:$C,2,FALSE),0)</f>
        <v>0</v>
      </c>
      <c r="Z1370" s="6" t="str">
        <f>+IFERROR(IFERROR(VLOOKUP(M1370,'[1]Category Mapping'!A:B,2,0),VLOOKUP(N1370,'[1]Category Mapping'!A:B,2,0)),"Other")</f>
        <v>Other</v>
      </c>
      <c r="AA1370" s="7">
        <v>7266653.0664825439</v>
      </c>
      <c r="AB1370" s="6"/>
    </row>
    <row r="1371" spans="1:28">
      <c r="A1371" t="s">
        <v>8234</v>
      </c>
      <c r="B1371">
        <v>1370</v>
      </c>
      <c r="C1371" t="s">
        <v>8235</v>
      </c>
      <c r="D1371" t="s">
        <v>8236</v>
      </c>
      <c r="E1371" s="5" t="s">
        <v>29</v>
      </c>
      <c r="F1371">
        <v>1</v>
      </c>
      <c r="G1371" t="s">
        <v>8237</v>
      </c>
      <c r="H1371" t="s">
        <v>8238</v>
      </c>
      <c r="I1371">
        <v>0.4</v>
      </c>
      <c r="J1371">
        <v>0.52</v>
      </c>
      <c r="K1371" s="5">
        <v>44909</v>
      </c>
      <c r="L1371" t="s">
        <v>32</v>
      </c>
      <c r="M1371" t="s">
        <v>5929</v>
      </c>
      <c r="N1371" t="s">
        <v>8239</v>
      </c>
      <c r="P1371" t="s">
        <v>522</v>
      </c>
      <c r="Q1371" t="s">
        <v>8240</v>
      </c>
      <c r="R1371" s="6">
        <f ca="1">IFERROR(IF(AND(OR(P1371="Global X Investments Canada Inc",P1371="Fidelity Investments Canada ULC",P1371="3iQ Corp."), ISNUMBER(SEARCH("/U", A1371))), 0, VLOOKUP(A1371,'[1]aum (BBG)'!$A:$D,2,FALSE)),0)</f>
        <v>366127558.89892578</v>
      </c>
      <c r="S1371" s="6">
        <f ca="1">IFERROR(IF(AND(OR(P1371="Global X Investments Canada Inc",P1371="Fidelity Investments Canada ULC",P1371="3iQ Corp."), ISNUMBER(SEARCH("/U", A1371))), 0, VLOOKUP(A1371,'[1]fund_flow (BBG)'!$A:$D,2,FALSE)),0)</f>
        <v>8081523.2145000007</v>
      </c>
      <c r="T1371" s="6">
        <f ca="1">IFERROR(IF(AND(OR(P1371="Global X Investments Canada Inc",P1371="Fidelity Investments Canada ULC",P1371="3iQ Corp."), ISNUMBER(SEARCH("/U", A1371))), 0, VLOOKUP(A1371,'[1]fund_flow (BBG)'!$A:$D,4,FALSE)),0)</f>
        <v>10630671.324499983</v>
      </c>
      <c r="U1371" s="6">
        <f ca="1">IFERROR(IF(AND(OR(P1371="Global X Investments Canada Inc",P1371="Fidelity Investments Canada ULC",P1371="3iQ Corp."), ISNUMBER(SEARCH("/U", A1371))), 0, VLOOKUP(A1371,'[1]fund_flow (BBG)'!$E:$F,2,FALSE)),0)</f>
        <v>8624439.0925000347</v>
      </c>
      <c r="V1371" s="6">
        <f ca="1">IFERROR(IF(AND(OR(P1371="Global X Investments Canada Inc",P1371="Fidelity Investments Canada ULC",P1371="3iQ Corp."), ISNUMBER(SEARCH("/U", A1371))), 0, VLOOKUP(A1371,'[1]fund_flow (BBG)'!$G:$H,2,FALSE)),0)</f>
        <v>8069632.8417499829</v>
      </c>
      <c r="W1371" s="6">
        <f ca="1">IFERROR(IF(AND(OR(P1371="Global X Investments Canada Inc",P1371="Fidelity Investments Canada ULC",P1371="3iQ Corp."), ISNUMBER(SEARCH("/U", A1371))), 0, VLOOKUP(A1371,'[1]fund_flow (BBG)'!$I:$J,2,FALSE)),0)</f>
        <v>52009471.028500013</v>
      </c>
      <c r="X1371" s="6">
        <f ca="1">IFERROR(VLOOKUP(A1371,'[1]num_trades (BBG)'!$A:$C,2,FALSE),0)</f>
        <v>12206</v>
      </c>
      <c r="Y1371" s="6">
        <f ca="1">IFERROR(VLOOKUP(A1371,'[1]Turnover (BBG)'!$A:$C,2,FALSE),0)</f>
        <v>60322020</v>
      </c>
      <c r="Z1371" s="6" t="str">
        <f>+IFERROR(IFERROR(VLOOKUP(M1371,'[1]Category Mapping'!A:B,2,0),VLOOKUP(N1371,'[1]Category Mapping'!A:B,2,0)),"Other")</f>
        <v>Lightly Leveraged</v>
      </c>
      <c r="AA1371" s="7">
        <v>215459336.04240417</v>
      </c>
      <c r="AB1371" s="6"/>
    </row>
    <row r="1372" spans="1:28">
      <c r="A1372" t="s">
        <v>8241</v>
      </c>
      <c r="B1372">
        <v>1371</v>
      </c>
      <c r="C1372" t="s">
        <v>8242</v>
      </c>
      <c r="D1372" t="s">
        <v>8243</v>
      </c>
      <c r="E1372" s="5" t="s">
        <v>29</v>
      </c>
      <c r="F1372">
        <v>1</v>
      </c>
      <c r="G1372" t="s">
        <v>8244</v>
      </c>
      <c r="H1372" t="s">
        <v>8245</v>
      </c>
      <c r="I1372">
        <v>0.4</v>
      </c>
      <c r="J1372">
        <v>0.52</v>
      </c>
      <c r="K1372" s="5">
        <v>44909</v>
      </c>
      <c r="L1372" t="s">
        <v>32</v>
      </c>
      <c r="M1372" t="s">
        <v>5929</v>
      </c>
      <c r="N1372" t="s">
        <v>8239</v>
      </c>
      <c r="P1372" t="s">
        <v>522</v>
      </c>
      <c r="Q1372" t="s">
        <v>8246</v>
      </c>
      <c r="R1372" s="6">
        <f ca="1">IFERROR(IF(AND(OR(P1372="Global X Investments Canada Inc",P1372="Fidelity Investments Canada ULC",P1372="3iQ Corp."), ISNUMBER(SEARCH("/U", A1372))), 0, VLOOKUP(A1372,'[1]aum (BBG)'!$A:$D,2,FALSE)),0)</f>
        <v>71736819.458007813</v>
      </c>
      <c r="S1372" s="6">
        <f ca="1">IFERROR(IF(AND(OR(P1372="Global X Investments Canada Inc",P1372="Fidelity Investments Canada ULC",P1372="3iQ Corp."), ISNUMBER(SEARCH("/U", A1372))), 0, VLOOKUP(A1372,'[1]fund_flow (BBG)'!$A:$D,2,FALSE)),0)</f>
        <v>0</v>
      </c>
      <c r="T1372" s="6">
        <f ca="1">IFERROR(IF(AND(OR(P1372="Global X Investments Canada Inc",P1372="Fidelity Investments Canada ULC",P1372="3iQ Corp."), ISNUMBER(SEARCH("/U", A1372))), 0, VLOOKUP(A1372,'[1]fund_flow (BBG)'!$A:$D,4,FALSE)),0)</f>
        <v>0</v>
      </c>
      <c r="U1372" s="6">
        <f ca="1">IFERROR(IF(AND(OR(P1372="Global X Investments Canada Inc",P1372="Fidelity Investments Canada ULC",P1372="3iQ Corp."), ISNUMBER(SEARCH("/U", A1372))), 0, VLOOKUP(A1372,'[1]fund_flow (BBG)'!$E:$F,2,FALSE)),0)</f>
        <v>1491182.4325000078</v>
      </c>
      <c r="V1372" s="6">
        <f ca="1">IFERROR(IF(AND(OR(P1372="Global X Investments Canada Inc",P1372="Fidelity Investments Canada ULC",P1372="3iQ Corp."), ISNUMBER(SEARCH("/U", A1372))), 0, VLOOKUP(A1372,'[1]fund_flow (BBG)'!$G:$H,2,FALSE)),0)</f>
        <v>-4537392.3217500104</v>
      </c>
      <c r="W1372" s="6">
        <f ca="1">IFERROR(IF(AND(OR(P1372="Global X Investments Canada Inc",P1372="Fidelity Investments Canada ULC",P1372="3iQ Corp."), ISNUMBER(SEARCH("/U", A1372))), 0, VLOOKUP(A1372,'[1]fund_flow (BBG)'!$I:$J,2,FALSE)),0)</f>
        <v>-4464506.9854999976</v>
      </c>
      <c r="X1372" s="6">
        <f ca="1">IFERROR(VLOOKUP(A1372,'[1]num_trades (BBG)'!$A:$C,2,FALSE),0)</f>
        <v>1129</v>
      </c>
      <c r="Y1372" s="6">
        <f ca="1">IFERROR(VLOOKUP(A1372,'[1]Turnover (BBG)'!$A:$C,2,FALSE),0)</f>
        <v>4897700</v>
      </c>
      <c r="Z1372" s="6" t="str">
        <f>+IFERROR(IFERROR(VLOOKUP(M1372,'[1]Category Mapping'!A:B,2,0),VLOOKUP(N1372,'[1]Category Mapping'!A:B,2,0)),"Other")</f>
        <v>Lightly Leveraged</v>
      </c>
      <c r="AA1372" s="7">
        <v>29883653.64074707</v>
      </c>
      <c r="AB1372" s="6"/>
    </row>
    <row r="1373" spans="1:28">
      <c r="A1373" t="s">
        <v>8247</v>
      </c>
      <c r="B1373">
        <v>1372</v>
      </c>
      <c r="C1373" t="s">
        <v>8248</v>
      </c>
      <c r="D1373" t="s">
        <v>8249</v>
      </c>
      <c r="E1373" s="5" t="s">
        <v>29</v>
      </c>
      <c r="F1373">
        <v>1</v>
      </c>
      <c r="G1373" t="s">
        <v>8250</v>
      </c>
      <c r="H1373" t="s">
        <v>8251</v>
      </c>
      <c r="I1373">
        <v>0.4</v>
      </c>
      <c r="J1373">
        <v>0.52</v>
      </c>
      <c r="K1373" s="5">
        <v>44909</v>
      </c>
      <c r="L1373" t="s">
        <v>32</v>
      </c>
      <c r="M1373" t="s">
        <v>5929</v>
      </c>
      <c r="N1373" t="s">
        <v>8239</v>
      </c>
      <c r="P1373" t="s">
        <v>522</v>
      </c>
      <c r="Q1373" t="s">
        <v>8252</v>
      </c>
      <c r="R1373" s="6">
        <f ca="1">IFERROR(IF(AND(OR(P1373="Global X Investments Canada Inc",P1373="Fidelity Investments Canada ULC",P1373="3iQ Corp."), ISNUMBER(SEARCH("/U", A1373))), 0, VLOOKUP(A1373,'[1]aum (BBG)'!$A:$D,2,FALSE)),0)</f>
        <v>30954931.497573853</v>
      </c>
      <c r="S1373" s="6">
        <f ca="1">IFERROR(IF(AND(OR(P1373="Global X Investments Canada Inc",P1373="Fidelity Investments Canada ULC",P1373="3iQ Corp."), ISNUMBER(SEARCH("/U", A1373))), 0, VLOOKUP(A1373,'[1]fund_flow (BBG)'!$A:$D,2,FALSE)),0)</f>
        <v>17146.98049999983</v>
      </c>
      <c r="T1373" s="6">
        <f ca="1">IFERROR(IF(AND(OR(P1373="Global X Investments Canada Inc",P1373="Fidelity Investments Canada ULC",P1373="3iQ Corp."), ISNUMBER(SEARCH("/U", A1373))), 0, VLOOKUP(A1373,'[1]fund_flow (BBG)'!$A:$D,4,FALSE)),0)</f>
        <v>0</v>
      </c>
      <c r="U1373" s="6">
        <f ca="1">IFERROR(IF(AND(OR(P1373="Global X Investments Canada Inc",P1373="Fidelity Investments Canada ULC",P1373="3iQ Corp."), ISNUMBER(SEARCH("/U", A1373))), 0, VLOOKUP(A1373,'[1]fund_flow (BBG)'!$E:$F,2,FALSE)),0)</f>
        <v>0</v>
      </c>
      <c r="V1373" s="6">
        <f ca="1">IFERROR(IF(AND(OR(P1373="Global X Investments Canada Inc",P1373="Fidelity Investments Canada ULC",P1373="3iQ Corp."), ISNUMBER(SEARCH("/U", A1373))), 0, VLOOKUP(A1373,'[1]fund_flow (BBG)'!$G:$H,2,FALSE)),0)</f>
        <v>0</v>
      </c>
      <c r="W1373" s="6">
        <f ca="1">IFERROR(IF(AND(OR(P1373="Global X Investments Canada Inc",P1373="Fidelity Investments Canada ULC",P1373="3iQ Corp."), ISNUMBER(SEARCH("/U", A1373))), 0, VLOOKUP(A1373,'[1]fund_flow (BBG)'!$I:$J,2,FALSE)),0)</f>
        <v>17146.98049999983</v>
      </c>
      <c r="X1373" s="6">
        <f ca="1">IFERROR(VLOOKUP(A1373,'[1]num_trades (BBG)'!$A:$C,2,FALSE),0)</f>
        <v>438</v>
      </c>
      <c r="Y1373" s="6">
        <f ca="1">IFERROR(VLOOKUP(A1373,'[1]Turnover (BBG)'!$A:$C,2,FALSE),0)</f>
        <v>1449110.81</v>
      </c>
      <c r="Z1373" s="6" t="str">
        <f>+IFERROR(IFERROR(VLOOKUP(M1373,'[1]Category Mapping'!A:B,2,0),VLOOKUP(N1373,'[1]Category Mapping'!A:B,2,0)),"Other")</f>
        <v>Lightly Leveraged</v>
      </c>
      <c r="AA1373" s="7">
        <v>27181613.731384277</v>
      </c>
      <c r="AB1373" s="6"/>
    </row>
    <row r="1374" spans="1:28">
      <c r="A1374" t="s">
        <v>8253</v>
      </c>
      <c r="B1374">
        <v>1373</v>
      </c>
      <c r="C1374" t="s">
        <v>8254</v>
      </c>
      <c r="D1374" t="s">
        <v>8255</v>
      </c>
      <c r="E1374" s="5" t="s">
        <v>29</v>
      </c>
      <c r="F1374">
        <v>1</v>
      </c>
      <c r="G1374" t="s">
        <v>8256</v>
      </c>
      <c r="H1374" t="s">
        <v>8257</v>
      </c>
      <c r="I1374">
        <v>0.4</v>
      </c>
      <c r="J1374">
        <v>0.52</v>
      </c>
      <c r="K1374" s="5">
        <v>44909</v>
      </c>
      <c r="L1374" t="s">
        <v>32</v>
      </c>
      <c r="M1374" t="s">
        <v>5929</v>
      </c>
      <c r="N1374" t="s">
        <v>8239</v>
      </c>
      <c r="P1374" t="s">
        <v>522</v>
      </c>
      <c r="Q1374" t="s">
        <v>8258</v>
      </c>
      <c r="R1374" s="6">
        <f ca="1">IFERROR(IF(AND(OR(P1374="Global X Investments Canada Inc",P1374="Fidelity Investments Canada ULC",P1374="3iQ Corp."), ISNUMBER(SEARCH("/U", A1374))), 0, VLOOKUP(A1374,'[1]aum (BBG)'!$A:$D,2,FALSE)),0)</f>
        <v>52076241.302490234</v>
      </c>
      <c r="S1374" s="6">
        <f ca="1">IFERROR(IF(AND(OR(P1374="Global X Investments Canada Inc",P1374="Fidelity Investments Canada ULC",P1374="3iQ Corp."), ISNUMBER(SEARCH("/U", A1374))), 0, VLOOKUP(A1374,'[1]fund_flow (BBG)'!$A:$D,2,FALSE)),0)</f>
        <v>0</v>
      </c>
      <c r="T1374" s="6">
        <f ca="1">IFERROR(IF(AND(OR(P1374="Global X Investments Canada Inc",P1374="Fidelity Investments Canada ULC",P1374="3iQ Corp."), ISNUMBER(SEARCH("/U", A1374))), 0, VLOOKUP(A1374,'[1]fund_flow (BBG)'!$A:$D,4,FALSE)),0)</f>
        <v>2560283.6409999961</v>
      </c>
      <c r="U1374" s="6">
        <f ca="1">IFERROR(IF(AND(OR(P1374="Global X Investments Canada Inc",P1374="Fidelity Investments Canada ULC",P1374="3iQ Corp."), ISNUMBER(SEARCH("/U", A1374))), 0, VLOOKUP(A1374,'[1]fund_flow (BBG)'!$E:$F,2,FALSE)),0)</f>
        <v>0</v>
      </c>
      <c r="V1374" s="6">
        <f ca="1">IFERROR(IF(AND(OR(P1374="Global X Investments Canada Inc",P1374="Fidelity Investments Canada ULC",P1374="3iQ Corp."), ISNUMBER(SEARCH("/U", A1374))), 0, VLOOKUP(A1374,'[1]fund_flow (BBG)'!$G:$H,2,FALSE)),0)</f>
        <v>0</v>
      </c>
      <c r="W1374" s="6">
        <f ca="1">IFERROR(IF(AND(OR(P1374="Global X Investments Canada Inc",P1374="Fidelity Investments Canada ULC",P1374="3iQ Corp."), ISNUMBER(SEARCH("/U", A1374))), 0, VLOOKUP(A1374,'[1]fund_flow (BBG)'!$I:$J,2,FALSE)),0)</f>
        <v>3244210.3852500003</v>
      </c>
      <c r="X1374" s="6">
        <f ca="1">IFERROR(VLOOKUP(A1374,'[1]num_trades (BBG)'!$A:$C,2,FALSE),0)</f>
        <v>628</v>
      </c>
      <c r="Y1374" s="6">
        <f ca="1">IFERROR(VLOOKUP(A1374,'[1]Turnover (BBG)'!$A:$C,2,FALSE),0)</f>
        <v>2907856.2</v>
      </c>
      <c r="Z1374" s="6" t="str">
        <f>+IFERROR(IFERROR(VLOOKUP(M1374,'[1]Category Mapping'!A:B,2,0),VLOOKUP(N1374,'[1]Category Mapping'!A:B,2,0)),"Other")</f>
        <v>Lightly Leveraged</v>
      </c>
      <c r="AA1374" s="7">
        <v>19987396.717071533</v>
      </c>
      <c r="AB1374" s="6"/>
    </row>
    <row r="1375" spans="1:28">
      <c r="A1375" t="s">
        <v>8259</v>
      </c>
      <c r="B1375">
        <v>1374</v>
      </c>
      <c r="C1375" t="s">
        <v>8260</v>
      </c>
      <c r="D1375" t="s">
        <v>8261</v>
      </c>
      <c r="E1375" s="5" t="s">
        <v>29</v>
      </c>
      <c r="F1375">
        <v>1</v>
      </c>
      <c r="G1375" t="s">
        <v>8262</v>
      </c>
      <c r="H1375" t="s">
        <v>8263</v>
      </c>
      <c r="I1375">
        <v>0.4</v>
      </c>
      <c r="J1375">
        <v>0.52</v>
      </c>
      <c r="K1375" s="5">
        <v>44909</v>
      </c>
      <c r="L1375" t="s">
        <v>32</v>
      </c>
      <c r="M1375" t="s">
        <v>5929</v>
      </c>
      <c r="N1375" t="s">
        <v>8239</v>
      </c>
      <c r="P1375" t="s">
        <v>522</v>
      </c>
      <c r="Q1375" t="s">
        <v>8264</v>
      </c>
      <c r="R1375" s="6">
        <f ca="1">IFERROR(IF(AND(OR(P1375="Global X Investments Canada Inc",P1375="Fidelity Investments Canada ULC",P1375="3iQ Corp."), ISNUMBER(SEARCH("/U", A1375))), 0, VLOOKUP(A1375,'[1]aum (BBG)'!$A:$D,2,FALSE)),0)</f>
        <v>110436981.39190674</v>
      </c>
      <c r="S1375" s="6">
        <f ca="1">IFERROR(IF(AND(OR(P1375="Global X Investments Canada Inc",P1375="Fidelity Investments Canada ULC",P1375="3iQ Corp."), ISNUMBER(SEARCH("/U", A1375))), 0, VLOOKUP(A1375,'[1]fund_flow (BBG)'!$A:$D,2,FALSE)),0)</f>
        <v>-1160865.5722500165</v>
      </c>
      <c r="T1375" s="6">
        <f ca="1">IFERROR(IF(AND(OR(P1375="Global X Investments Canada Inc",P1375="Fidelity Investments Canada ULC",P1375="3iQ Corp."), ISNUMBER(SEARCH("/U", A1375))), 0, VLOOKUP(A1375,'[1]fund_flow (BBG)'!$A:$D,4,FALSE)),0)</f>
        <v>1152264.8517500164</v>
      </c>
      <c r="U1375" s="6">
        <f ca="1">IFERROR(IF(AND(OR(P1375="Global X Investments Canada Inc",P1375="Fidelity Investments Canada ULC",P1375="3iQ Corp."), ISNUMBER(SEARCH("/U", A1375))), 0, VLOOKUP(A1375,'[1]fund_flow (BBG)'!$E:$F,2,FALSE)),0)</f>
        <v>1150175.6982499959</v>
      </c>
      <c r="V1375" s="6">
        <f ca="1">IFERROR(IF(AND(OR(P1375="Global X Investments Canada Inc",P1375="Fidelity Investments Canada ULC",P1375="3iQ Corp."), ISNUMBER(SEARCH("/U", A1375))), 0, VLOOKUP(A1375,'[1]fund_flow (BBG)'!$G:$H,2,FALSE)),0)</f>
        <v>1170289.3367499958</v>
      </c>
      <c r="W1375" s="6">
        <f ca="1">IFERROR(IF(AND(OR(P1375="Global X Investments Canada Inc",P1375="Fidelity Investments Canada ULC",P1375="3iQ Corp."), ISNUMBER(SEARCH("/U", A1375))), 0, VLOOKUP(A1375,'[1]fund_flow (BBG)'!$I:$J,2,FALSE)),0)</f>
        <v>-2348491.0830000117</v>
      </c>
      <c r="X1375" s="6">
        <f ca="1">IFERROR(VLOOKUP(A1375,'[1]num_trades (BBG)'!$A:$C,2,FALSE),0)</f>
        <v>3423</v>
      </c>
      <c r="Y1375" s="6">
        <f ca="1">IFERROR(VLOOKUP(A1375,'[1]Turnover (BBG)'!$A:$C,2,FALSE),0)</f>
        <v>10165816.4</v>
      </c>
      <c r="Z1375" s="6" t="str">
        <f>+IFERROR(IFERROR(VLOOKUP(M1375,'[1]Category Mapping'!A:B,2,0),VLOOKUP(N1375,'[1]Category Mapping'!A:B,2,0)),"Other")</f>
        <v>Lightly Leveraged</v>
      </c>
      <c r="AA1375" s="7">
        <v>87108476.257324219</v>
      </c>
      <c r="AB1375" s="6"/>
    </row>
    <row r="1376" spans="1:28">
      <c r="A1376" t="s">
        <v>8265</v>
      </c>
      <c r="B1376">
        <v>1375</v>
      </c>
      <c r="C1376" t="s">
        <v>8266</v>
      </c>
      <c r="D1376" t="s">
        <v>8267</v>
      </c>
      <c r="E1376" s="5" t="s">
        <v>29</v>
      </c>
      <c r="F1376">
        <v>1</v>
      </c>
      <c r="G1376" t="s">
        <v>8268</v>
      </c>
      <c r="H1376" t="s">
        <v>8269</v>
      </c>
      <c r="I1376">
        <v>0.45</v>
      </c>
      <c r="J1376">
        <v>0.51</v>
      </c>
      <c r="K1376" s="5">
        <v>44936</v>
      </c>
      <c r="L1376" t="s">
        <v>32</v>
      </c>
      <c r="M1376" t="s">
        <v>878</v>
      </c>
      <c r="N1376" t="s">
        <v>423</v>
      </c>
      <c r="P1376" t="s">
        <v>3343</v>
      </c>
      <c r="Q1376" t="s">
        <v>8270</v>
      </c>
      <c r="R1376" s="6">
        <f ca="1">IFERROR(IF(AND(OR(P1376="Global X Investments Canada Inc",P1376="Fidelity Investments Canada ULC",P1376="3iQ Corp."), ISNUMBER(SEARCH("/U", A1376))), 0, VLOOKUP(A1376,'[1]aum (BBG)'!$A:$D,2,FALSE)),0)</f>
        <v>142614083.86230469</v>
      </c>
      <c r="S1376" s="6">
        <f ca="1">IFERROR(IF(AND(OR(P1376="Global X Investments Canada Inc",P1376="Fidelity Investments Canada ULC",P1376="3iQ Corp."), ISNUMBER(SEARCH("/U", A1376))), 0, VLOOKUP(A1376,'[1]fund_flow (BBG)'!$A:$D,2,FALSE)),0)</f>
        <v>0</v>
      </c>
      <c r="T1376" s="6">
        <f ca="1">IFERROR(IF(AND(OR(P1376="Global X Investments Canada Inc",P1376="Fidelity Investments Canada ULC",P1376="3iQ Corp."), ISNUMBER(SEARCH("/U", A1376))), 0, VLOOKUP(A1376,'[1]fund_flow (BBG)'!$A:$D,4,FALSE)),0)</f>
        <v>0</v>
      </c>
      <c r="U1376" s="6">
        <f ca="1">IFERROR(IF(AND(OR(P1376="Global X Investments Canada Inc",P1376="Fidelity Investments Canada ULC",P1376="3iQ Corp."), ISNUMBER(SEARCH("/U", A1376))), 0, VLOOKUP(A1376,'[1]fund_flow (BBG)'!$E:$F,2,FALSE)),0)</f>
        <v>1927432.4999999818</v>
      </c>
      <c r="V1376" s="6">
        <f ca="1">IFERROR(IF(AND(OR(P1376="Global X Investments Canada Inc",P1376="Fidelity Investments Canada ULC",P1376="3iQ Corp."), ISNUMBER(SEARCH("/U", A1376))), 0, VLOOKUP(A1376,'[1]fund_flow (BBG)'!$G:$H,2,FALSE)),0)</f>
        <v>648847.5000000092</v>
      </c>
      <c r="W1376" s="6">
        <f ca="1">IFERROR(IF(AND(OR(P1376="Global X Investments Canada Inc",P1376="Fidelity Investments Canada ULC",P1376="3iQ Corp."), ISNUMBER(SEARCH("/U", A1376))), 0, VLOOKUP(A1376,'[1]fund_flow (BBG)'!$I:$J,2,FALSE)),0)</f>
        <v>3862337.499999986</v>
      </c>
      <c r="X1376" s="6">
        <f ca="1">IFERROR(VLOOKUP(A1376,'[1]num_trades (BBG)'!$A:$C,2,FALSE),0)</f>
        <v>447</v>
      </c>
      <c r="Y1376" s="6">
        <f ca="1">IFERROR(VLOOKUP(A1376,'[1]Turnover (BBG)'!$A:$C,2,FALSE),0)</f>
        <v>2647407.9</v>
      </c>
      <c r="Z1376" s="6" t="str">
        <f>+IFERROR(IFERROR(VLOOKUP(M1376,'[1]Category Mapping'!A:B,2,0),VLOOKUP(N1376,'[1]Category Mapping'!A:B,2,0)),"Other")</f>
        <v>Covered Call</v>
      </c>
      <c r="AA1376" s="7">
        <v>91256495.189666748</v>
      </c>
      <c r="AB1376" s="6"/>
    </row>
    <row r="1377" spans="1:28">
      <c r="A1377" t="s">
        <v>8271</v>
      </c>
      <c r="B1377">
        <v>1376</v>
      </c>
      <c r="C1377" t="s">
        <v>8272</v>
      </c>
      <c r="D1377" t="s">
        <v>8273</v>
      </c>
      <c r="E1377" s="5" t="s">
        <v>29</v>
      </c>
      <c r="F1377">
        <v>1</v>
      </c>
      <c r="G1377" t="s">
        <v>8274</v>
      </c>
      <c r="H1377" t="s">
        <v>8275</v>
      </c>
      <c r="I1377">
        <v>0.45</v>
      </c>
      <c r="J1377">
        <v>0.51</v>
      </c>
      <c r="K1377" s="5">
        <v>44936</v>
      </c>
      <c r="L1377" t="s">
        <v>32</v>
      </c>
      <c r="M1377" t="s">
        <v>878</v>
      </c>
      <c r="N1377" t="s">
        <v>423</v>
      </c>
      <c r="P1377" t="s">
        <v>3343</v>
      </c>
      <c r="Q1377" t="s">
        <v>8276</v>
      </c>
      <c r="R1377" s="6">
        <f ca="1">IFERROR(IF(AND(OR(P1377="Global X Investments Canada Inc",P1377="Fidelity Investments Canada ULC",P1377="3iQ Corp."), ISNUMBER(SEARCH("/U", A1377))), 0, VLOOKUP(A1377,'[1]aum (BBG)'!$A:$D,2,FALSE)),0)</f>
        <v>3380262.6132965088</v>
      </c>
      <c r="S1377" s="6">
        <f ca="1">IFERROR(IF(AND(OR(P1377="Global X Investments Canada Inc",P1377="Fidelity Investments Canada ULC",P1377="3iQ Corp."), ISNUMBER(SEARCH("/U", A1377))), 0, VLOOKUP(A1377,'[1]fund_flow (BBG)'!$A:$D,2,FALSE)),0)</f>
        <v>0</v>
      </c>
      <c r="T1377" s="6">
        <f ca="1">IFERROR(IF(AND(OR(P1377="Global X Investments Canada Inc",P1377="Fidelity Investments Canada ULC",P1377="3iQ Corp."), ISNUMBER(SEARCH("/U", A1377))), 0, VLOOKUP(A1377,'[1]fund_flow (BBG)'!$A:$D,4,FALSE)),0)</f>
        <v>0</v>
      </c>
      <c r="U1377" s="6">
        <f ca="1">IFERROR(IF(AND(OR(P1377="Global X Investments Canada Inc",P1377="Fidelity Investments Canada ULC",P1377="3iQ Corp."), ISNUMBER(SEARCH("/U", A1377))), 0, VLOOKUP(A1377,'[1]fund_flow (BBG)'!$E:$F,2,FALSE)),0)</f>
        <v>0</v>
      </c>
      <c r="V1377" s="6">
        <f ca="1">IFERROR(IF(AND(OR(P1377="Global X Investments Canada Inc",P1377="Fidelity Investments Canada ULC",P1377="3iQ Corp."), ISNUMBER(SEARCH("/U", A1377))), 0, VLOOKUP(A1377,'[1]fund_flow (BBG)'!$G:$H,2,FALSE)),0)</f>
        <v>0</v>
      </c>
      <c r="W1377" s="6">
        <f ca="1">IFERROR(IF(AND(OR(P1377="Global X Investments Canada Inc",P1377="Fidelity Investments Canada ULC",P1377="3iQ Corp."), ISNUMBER(SEARCH("/U", A1377))), 0, VLOOKUP(A1377,'[1]fund_flow (BBG)'!$I:$J,2,FALSE)),0)</f>
        <v>0</v>
      </c>
      <c r="X1377" s="6">
        <f ca="1">IFERROR(VLOOKUP(A1377,'[1]num_trades (BBG)'!$A:$C,2,FALSE),0)</f>
        <v>31</v>
      </c>
      <c r="Y1377" s="6">
        <f ca="1">IFERROR(VLOOKUP(A1377,'[1]Turnover (BBG)'!$A:$C,2,FALSE),0)</f>
        <v>90886.7</v>
      </c>
      <c r="Z1377" s="6" t="str">
        <f>+IFERROR(IFERROR(VLOOKUP(M1377,'[1]Category Mapping'!A:B,2,0),VLOOKUP(N1377,'[1]Category Mapping'!A:B,2,0)),"Other")</f>
        <v>Covered Call</v>
      </c>
      <c r="AA1377" s="7">
        <v>8858557.2242736816</v>
      </c>
      <c r="AB1377" s="6"/>
    </row>
    <row r="1378" spans="1:28">
      <c r="A1378" t="s">
        <v>8277</v>
      </c>
      <c r="B1378">
        <v>1377</v>
      </c>
      <c r="C1378" t="s">
        <v>8278</v>
      </c>
      <c r="D1378" t="s">
        <v>8279</v>
      </c>
      <c r="E1378" s="5" t="s">
        <v>29</v>
      </c>
      <c r="F1378">
        <v>1</v>
      </c>
      <c r="G1378" t="s">
        <v>8280</v>
      </c>
      <c r="H1378" t="s">
        <v>8281</v>
      </c>
      <c r="I1378">
        <v>0.45</v>
      </c>
      <c r="J1378">
        <v>0.51</v>
      </c>
      <c r="K1378" s="5">
        <v>44936</v>
      </c>
      <c r="L1378" t="s">
        <v>32</v>
      </c>
      <c r="M1378" t="s">
        <v>878</v>
      </c>
      <c r="N1378" t="s">
        <v>232</v>
      </c>
      <c r="P1378" t="s">
        <v>3343</v>
      </c>
      <c r="Q1378" t="s">
        <v>8282</v>
      </c>
      <c r="R1378" s="6">
        <f ca="1">IFERROR(IF(AND(OR(P1378="Global X Investments Canada Inc",P1378="Fidelity Investments Canada ULC",P1378="3iQ Corp."), ISNUMBER(SEARCH("/U", A1378))), 0, VLOOKUP(A1378,'[1]aum (BBG)'!$A:$D,2,FALSE)),0)</f>
        <v>99136383.819580078</v>
      </c>
      <c r="S1378" s="6">
        <f ca="1">IFERROR(IF(AND(OR(P1378="Global X Investments Canada Inc",P1378="Fidelity Investments Canada ULC",P1378="3iQ Corp."), ISNUMBER(SEARCH("/U", A1378))), 0, VLOOKUP(A1378,'[1]fund_flow (BBG)'!$A:$D,2,FALSE)),0)</f>
        <v>4718385.0000000037</v>
      </c>
      <c r="T1378" s="6">
        <f ca="1">IFERROR(IF(AND(OR(P1378="Global X Investments Canada Inc",P1378="Fidelity Investments Canada ULC",P1378="3iQ Corp."), ISNUMBER(SEARCH("/U", A1378))), 0, VLOOKUP(A1378,'[1]fund_flow (BBG)'!$A:$D,4,FALSE)),0)</f>
        <v>3005457.4999999898</v>
      </c>
      <c r="U1378" s="6">
        <f ca="1">IFERROR(IF(AND(OR(P1378="Global X Investments Canada Inc",P1378="Fidelity Investments Canada ULC",P1378="3iQ Corp."), ISNUMBER(SEARCH("/U", A1378))), 0, VLOOKUP(A1378,'[1]fund_flow (BBG)'!$E:$F,2,FALSE)),0)</f>
        <v>1815877.5000000044</v>
      </c>
      <c r="V1378" s="6">
        <f ca="1">IFERROR(IF(AND(OR(P1378="Global X Investments Canada Inc",P1378="Fidelity Investments Canada ULC",P1378="3iQ Corp."), ISNUMBER(SEARCH("/U", A1378))), 0, VLOOKUP(A1378,'[1]fund_flow (BBG)'!$G:$H,2,FALSE)),0)</f>
        <v>1829752.4999999937</v>
      </c>
      <c r="W1378" s="6">
        <f ca="1">IFERROR(IF(AND(OR(P1378="Global X Investments Canada Inc",P1378="Fidelity Investments Canada ULC",P1378="3iQ Corp."), ISNUMBER(SEARCH("/U", A1378))), 0, VLOOKUP(A1378,'[1]fund_flow (BBG)'!$I:$J,2,FALSE)),0)</f>
        <v>13769842.499999994</v>
      </c>
      <c r="X1378" s="6">
        <f ca="1">IFERROR(VLOOKUP(A1378,'[1]num_trades (BBG)'!$A:$C,2,FALSE),0)</f>
        <v>750</v>
      </c>
      <c r="Y1378" s="6">
        <f ca="1">IFERROR(VLOOKUP(A1378,'[1]Turnover (BBG)'!$A:$C,2,FALSE),0)</f>
        <v>5362394.5</v>
      </c>
      <c r="Z1378" s="6" t="str">
        <f>+IFERROR(IFERROR(VLOOKUP(M1378,'[1]Category Mapping'!A:B,2,0),VLOOKUP(N1378,'[1]Category Mapping'!A:B,2,0)),"Other")</f>
        <v>Covered Call</v>
      </c>
      <c r="AA1378" s="7">
        <v>39093561.172485352</v>
      </c>
      <c r="AB1378" s="6"/>
    </row>
    <row r="1379" spans="1:28">
      <c r="A1379" t="s">
        <v>8283</v>
      </c>
      <c r="B1379">
        <v>1378</v>
      </c>
      <c r="C1379" t="s">
        <v>8284</v>
      </c>
      <c r="D1379" t="s">
        <v>8285</v>
      </c>
      <c r="E1379" s="5" t="s">
        <v>29</v>
      </c>
      <c r="F1379">
        <v>1</v>
      </c>
      <c r="G1379" t="s">
        <v>8286</v>
      </c>
      <c r="H1379" t="s">
        <v>8287</v>
      </c>
      <c r="I1379">
        <v>0.64</v>
      </c>
      <c r="J1379">
        <v>0.72</v>
      </c>
      <c r="K1379" s="5">
        <v>44943</v>
      </c>
      <c r="L1379" t="s">
        <v>32</v>
      </c>
      <c r="M1379" t="s">
        <v>878</v>
      </c>
      <c r="N1379" t="s">
        <v>232</v>
      </c>
      <c r="P1379" t="s">
        <v>1666</v>
      </c>
      <c r="Q1379" t="s">
        <v>8288</v>
      </c>
      <c r="R1379" s="6">
        <f ca="1">IFERROR(IF(AND(OR(P1379="Global X Investments Canada Inc",P1379="Fidelity Investments Canada ULC",P1379="3iQ Corp."), ISNUMBER(SEARCH("/U", A1379))), 0, VLOOKUP(A1379,'[1]aum (BBG)'!$A:$D,2,FALSE)),0)</f>
        <v>46755617.237091064</v>
      </c>
      <c r="S1379" s="6">
        <f ca="1">IFERROR(IF(AND(OR(P1379="Global X Investments Canada Inc",P1379="Fidelity Investments Canada ULC",P1379="3iQ Corp."), ISNUMBER(SEARCH("/U", A1379))), 0, VLOOKUP(A1379,'[1]fund_flow (BBG)'!$A:$D,2,FALSE)),0)</f>
        <v>1206342.4500000011</v>
      </c>
      <c r="T1379" s="6">
        <f ca="1">IFERROR(IF(AND(OR(P1379="Global X Investments Canada Inc",P1379="Fidelity Investments Canada ULC",P1379="3iQ Corp."), ISNUMBER(SEARCH("/U", A1379))), 0, VLOOKUP(A1379,'[1]fund_flow (BBG)'!$A:$D,4,FALSE)),0)</f>
        <v>600024.64999999793</v>
      </c>
      <c r="U1379" s="6">
        <f ca="1">IFERROR(IF(AND(OR(P1379="Global X Investments Canada Inc",P1379="Fidelity Investments Canada ULC",P1379="3iQ Corp."), ISNUMBER(SEARCH("/U", A1379))), 0, VLOOKUP(A1379,'[1]fund_flow (BBG)'!$E:$F,2,FALSE)),0)</f>
        <v>0</v>
      </c>
      <c r="V1379" s="6">
        <f ca="1">IFERROR(IF(AND(OR(P1379="Global X Investments Canada Inc",P1379="Fidelity Investments Canada ULC",P1379="3iQ Corp."), ISNUMBER(SEARCH("/U", A1379))), 0, VLOOKUP(A1379,'[1]fund_flow (BBG)'!$G:$H,2,FALSE)),0)</f>
        <v>0</v>
      </c>
      <c r="W1379" s="6">
        <f ca="1">IFERROR(IF(AND(OR(P1379="Global X Investments Canada Inc",P1379="Fidelity Investments Canada ULC",P1379="3iQ Corp."), ISNUMBER(SEARCH("/U", A1379))), 0, VLOOKUP(A1379,'[1]fund_flow (BBG)'!$I:$J,2,FALSE)),0)</f>
        <v>2995711.6750000003</v>
      </c>
      <c r="X1379" s="6">
        <f ca="1">IFERROR(VLOOKUP(A1379,'[1]num_trades (BBG)'!$A:$C,2,FALSE),0)</f>
        <v>241</v>
      </c>
      <c r="Y1379" s="6">
        <f ca="1">IFERROR(VLOOKUP(A1379,'[1]Turnover (BBG)'!$A:$C,2,FALSE),0)</f>
        <v>1543986.9</v>
      </c>
      <c r="Z1379" s="6" t="str">
        <f>+IFERROR(IFERROR(VLOOKUP(M1379,'[1]Category Mapping'!A:B,2,0),VLOOKUP(N1379,'[1]Category Mapping'!A:B,2,0)),"Other")</f>
        <v>Covered Call</v>
      </c>
      <c r="AA1379" s="7">
        <v>26685438.15612793</v>
      </c>
      <c r="AB1379" s="6"/>
    </row>
    <row r="1380" spans="1:28">
      <c r="A1380" t="s">
        <v>8289</v>
      </c>
      <c r="B1380">
        <v>1379</v>
      </c>
      <c r="C1380" t="s">
        <v>8290</v>
      </c>
      <c r="D1380" t="s">
        <v>8291</v>
      </c>
      <c r="E1380" s="5" t="s">
        <v>29</v>
      </c>
      <c r="F1380">
        <v>1</v>
      </c>
      <c r="G1380" t="s">
        <v>8292</v>
      </c>
      <c r="H1380" t="s">
        <v>8293</v>
      </c>
      <c r="I1380">
        <v>0.64</v>
      </c>
      <c r="J1380">
        <v>0.72</v>
      </c>
      <c r="K1380" s="5">
        <v>44943</v>
      </c>
      <c r="L1380" t="s">
        <v>32</v>
      </c>
      <c r="M1380" t="s">
        <v>878</v>
      </c>
      <c r="N1380" t="s">
        <v>423</v>
      </c>
      <c r="P1380" t="s">
        <v>1666</v>
      </c>
      <c r="Q1380" t="s">
        <v>8294</v>
      </c>
      <c r="R1380" s="6">
        <f ca="1">IFERROR(IF(AND(OR(P1380="Global X Investments Canada Inc",P1380="Fidelity Investments Canada ULC",P1380="3iQ Corp."), ISNUMBER(SEARCH("/U", A1380))), 0, VLOOKUP(A1380,'[1]aum (BBG)'!$A:$D,2,FALSE)),0)</f>
        <v>25095136.117935181</v>
      </c>
      <c r="S1380" s="6">
        <f ca="1">IFERROR(IF(AND(OR(P1380="Global X Investments Canada Inc",P1380="Fidelity Investments Canada ULC",P1380="3iQ Corp."), ISNUMBER(SEARCH("/U", A1380))), 0, VLOOKUP(A1380,'[1]fund_flow (BBG)'!$A:$D,2,FALSE)),0)</f>
        <v>0</v>
      </c>
      <c r="T1380" s="6">
        <f ca="1">IFERROR(IF(AND(OR(P1380="Global X Investments Canada Inc",P1380="Fidelity Investments Canada ULC",P1380="3iQ Corp."), ISNUMBER(SEARCH("/U", A1380))), 0, VLOOKUP(A1380,'[1]fund_flow (BBG)'!$A:$D,4,FALSE)),0)</f>
        <v>0</v>
      </c>
      <c r="U1380" s="6">
        <f ca="1">IFERROR(IF(AND(OR(P1380="Global X Investments Canada Inc",P1380="Fidelity Investments Canada ULC",P1380="3iQ Corp."), ISNUMBER(SEARCH("/U", A1380))), 0, VLOOKUP(A1380,'[1]fund_flow (BBG)'!$E:$F,2,FALSE)),0)</f>
        <v>585563.29999999795</v>
      </c>
      <c r="V1380" s="6">
        <f ca="1">IFERROR(IF(AND(OR(P1380="Global X Investments Canada Inc",P1380="Fidelity Investments Canada ULC",P1380="3iQ Corp."), ISNUMBER(SEARCH("/U", A1380))), 0, VLOOKUP(A1380,'[1]fund_flow (BBG)'!$G:$H,2,FALSE)),0)</f>
        <v>0</v>
      </c>
      <c r="W1380" s="6">
        <f ca="1">IFERROR(IF(AND(OR(P1380="Global X Investments Canada Inc",P1380="Fidelity Investments Canada ULC",P1380="3iQ Corp."), ISNUMBER(SEARCH("/U", A1380))), 0, VLOOKUP(A1380,'[1]fund_flow (BBG)'!$I:$J,2,FALSE)),0)</f>
        <v>14807.04999999993</v>
      </c>
      <c r="X1380" s="6">
        <f ca="1">IFERROR(VLOOKUP(A1380,'[1]num_trades (BBG)'!$A:$C,2,FALSE),0)</f>
        <v>42</v>
      </c>
      <c r="Y1380" s="6">
        <f ca="1">IFERROR(VLOOKUP(A1380,'[1]Turnover (BBG)'!$A:$C,2,FALSE),0)</f>
        <v>200039.09</v>
      </c>
      <c r="Z1380" s="6" t="str">
        <f>+IFERROR(IFERROR(VLOOKUP(M1380,'[1]Category Mapping'!A:B,2,0),VLOOKUP(N1380,'[1]Category Mapping'!A:B,2,0)),"Other")</f>
        <v>Covered Call</v>
      </c>
      <c r="AA1380" s="7">
        <v>21525445.175170898</v>
      </c>
      <c r="AB1380" s="6"/>
    </row>
    <row r="1381" spans="1:28">
      <c r="A1381" t="s">
        <v>8295</v>
      </c>
      <c r="B1381">
        <v>1380</v>
      </c>
      <c r="C1381" t="s">
        <v>8296</v>
      </c>
      <c r="D1381" t="s">
        <v>8297</v>
      </c>
      <c r="E1381" s="5" t="s">
        <v>29</v>
      </c>
      <c r="F1381">
        <v>1</v>
      </c>
      <c r="G1381" t="s">
        <v>8298</v>
      </c>
      <c r="H1381" t="s">
        <v>8299</v>
      </c>
      <c r="I1381">
        <v>7.0000000000000007E-2</v>
      </c>
      <c r="J1381">
        <v>0.08</v>
      </c>
      <c r="K1381" s="5">
        <v>44949</v>
      </c>
      <c r="L1381" t="s">
        <v>32</v>
      </c>
      <c r="M1381" t="s">
        <v>42</v>
      </c>
      <c r="N1381" t="s">
        <v>50</v>
      </c>
      <c r="P1381" t="s">
        <v>4384</v>
      </c>
      <c r="Q1381" t="s">
        <v>8300</v>
      </c>
      <c r="R1381" s="6">
        <f ca="1">IFERROR(IF(AND(OR(P1381="Global X Investments Canada Inc",P1381="Fidelity Investments Canada ULC",P1381="3iQ Corp."), ISNUMBER(SEARCH("/U", A1381))), 0, VLOOKUP(A1381,'[1]aum (BBG)'!$A:$D,2,FALSE)),0)</f>
        <v>361836486.0534668</v>
      </c>
      <c r="S1381" s="6">
        <f ca="1">IFERROR(IF(AND(OR(P1381="Global X Investments Canada Inc",P1381="Fidelity Investments Canada ULC",P1381="3iQ Corp."), ISNUMBER(SEARCH("/U", A1381))), 0, VLOOKUP(A1381,'[1]fund_flow (BBG)'!$A:$D,2,FALSE)),0)</f>
        <v>0</v>
      </c>
      <c r="T1381" s="6">
        <f ca="1">IFERROR(IF(AND(OR(P1381="Global X Investments Canada Inc",P1381="Fidelity Investments Canada ULC",P1381="3iQ Corp."), ISNUMBER(SEARCH("/U", A1381))), 0, VLOOKUP(A1381,'[1]fund_flow (BBG)'!$A:$D,4,FALSE)),0)</f>
        <v>0</v>
      </c>
      <c r="U1381" s="6">
        <f ca="1">IFERROR(IF(AND(OR(P1381="Global X Investments Canada Inc",P1381="Fidelity Investments Canada ULC",P1381="3iQ Corp."), ISNUMBER(SEARCH("/U", A1381))), 0, VLOOKUP(A1381,'[1]fund_flow (BBG)'!$E:$F,2,FALSE)),0)</f>
        <v>0</v>
      </c>
      <c r="V1381" s="6">
        <f ca="1">IFERROR(IF(AND(OR(P1381="Global X Investments Canada Inc",P1381="Fidelity Investments Canada ULC",P1381="3iQ Corp."), ISNUMBER(SEARCH("/U", A1381))), 0, VLOOKUP(A1381,'[1]fund_flow (BBG)'!$G:$H,2,FALSE)),0)</f>
        <v>2079139.9999999558</v>
      </c>
      <c r="W1381" s="6">
        <f ca="1">IFERROR(IF(AND(OR(P1381="Global X Investments Canada Inc",P1381="Fidelity Investments Canada ULC",P1381="3iQ Corp."), ISNUMBER(SEARCH("/U", A1381))), 0, VLOOKUP(A1381,'[1]fund_flow (BBG)'!$I:$J,2,FALSE)),0)</f>
        <v>6235179.9999999413</v>
      </c>
      <c r="X1381" s="6">
        <f ca="1">IFERROR(VLOOKUP(A1381,'[1]num_trades (BBG)'!$A:$C,2,FALSE),0)</f>
        <v>74</v>
      </c>
      <c r="Y1381" s="6">
        <f ca="1">IFERROR(VLOOKUP(A1381,'[1]Turnover (BBG)'!$A:$C,2,FALSE),0)</f>
        <v>519450.56000000006</v>
      </c>
      <c r="Z1381" s="6" t="str">
        <f>+IFERROR(IFERROR(VLOOKUP(M1381,'[1]Category Mapping'!A:B,2,0),VLOOKUP(N1381,'[1]Category Mapping'!A:B,2,0)),"Other")</f>
        <v>Other</v>
      </c>
      <c r="AA1381" s="7">
        <v>16474800.109863281</v>
      </c>
      <c r="AB1381" s="6"/>
    </row>
    <row r="1382" spans="1:28">
      <c r="A1382" t="s">
        <v>8301</v>
      </c>
      <c r="B1382">
        <v>1381</v>
      </c>
      <c r="C1382" t="s">
        <v>8302</v>
      </c>
      <c r="D1382" t="s">
        <v>8303</v>
      </c>
      <c r="E1382" s="5" t="s">
        <v>29</v>
      </c>
      <c r="F1382">
        <v>1</v>
      </c>
      <c r="G1382" t="s">
        <v>8304</v>
      </c>
      <c r="H1382" t="s">
        <v>8305</v>
      </c>
      <c r="I1382">
        <v>0.65</v>
      </c>
      <c r="J1382">
        <v>0.73</v>
      </c>
      <c r="K1382" s="5">
        <v>44949</v>
      </c>
      <c r="L1382" t="s">
        <v>32</v>
      </c>
      <c r="M1382" t="s">
        <v>820</v>
      </c>
      <c r="N1382" t="s">
        <v>87</v>
      </c>
      <c r="P1382" t="s">
        <v>5598</v>
      </c>
      <c r="Q1382" t="s">
        <v>8306</v>
      </c>
      <c r="R1382" s="6">
        <f ca="1">IFERROR(IF(AND(OR(P1382="Global X Investments Canada Inc",P1382="Fidelity Investments Canada ULC",P1382="3iQ Corp."), ISNUMBER(SEARCH("/U", A1382))), 0, VLOOKUP(A1382,'[1]aum (BBG)'!$A:$D,2,FALSE)),0)</f>
        <v>2031376581.2442703</v>
      </c>
      <c r="S1382" s="6">
        <f ca="1">IFERROR(IF(AND(OR(P1382="Global X Investments Canada Inc",P1382="Fidelity Investments Canada ULC",P1382="3iQ Corp."), ISNUMBER(SEARCH("/U", A1382))), 0, VLOOKUP(A1382,'[1]fund_flow (BBG)'!$A:$D,2,FALSE)),0)</f>
        <v>7680402.4999999078</v>
      </c>
      <c r="T1382" s="6">
        <f ca="1">IFERROR(IF(AND(OR(P1382="Global X Investments Canada Inc",P1382="Fidelity Investments Canada ULC",P1382="3iQ Corp."), ISNUMBER(SEARCH("/U", A1382))), 0, VLOOKUP(A1382,'[1]fund_flow (BBG)'!$A:$D,4,FALSE)),0)</f>
        <v>34252427.5</v>
      </c>
      <c r="U1382" s="6">
        <f ca="1">IFERROR(IF(AND(OR(P1382="Global X Investments Canada Inc",P1382="Fidelity Investments Canada ULC",P1382="3iQ Corp."), ISNUMBER(SEARCH("/U", A1382))), 0, VLOOKUP(A1382,'[1]fund_flow (BBG)'!$E:$F,2,FALSE)),0)</f>
        <v>24405537.5</v>
      </c>
      <c r="V1382" s="6">
        <f ca="1">IFERROR(IF(AND(OR(P1382="Global X Investments Canada Inc",P1382="Fidelity Investments Canada ULC",P1382="3iQ Corp."), ISNUMBER(SEARCH("/U", A1382))), 0, VLOOKUP(A1382,'[1]fund_flow (BBG)'!$G:$H,2,FALSE)),0)</f>
        <v>20089462.500000142</v>
      </c>
      <c r="W1382" s="6">
        <f ca="1">IFERROR(IF(AND(OR(P1382="Global X Investments Canada Inc",P1382="Fidelity Investments Canada ULC",P1382="3iQ Corp."), ISNUMBER(SEARCH("/U", A1382))), 0, VLOOKUP(A1382,'[1]fund_flow (BBG)'!$I:$J,2,FALSE)),0)</f>
        <v>105533648.89220002</v>
      </c>
      <c r="X1382" s="6">
        <f ca="1">IFERROR(VLOOKUP(A1382,'[1]num_trades (BBG)'!$A:$C,2,FALSE),0)</f>
        <v>9561</v>
      </c>
      <c r="Y1382" s="6">
        <f ca="1">IFERROR(VLOOKUP(A1382,'[1]Turnover (BBG)'!$A:$C,2,FALSE),0)</f>
        <v>63835330</v>
      </c>
      <c r="Z1382" s="6" t="str">
        <f>+IFERROR(IFERROR(VLOOKUP(M1382,'[1]Category Mapping'!A:B,2,0),VLOOKUP(N1382,'[1]Category Mapping'!A:B,2,0)),"Other")</f>
        <v>Covered Call</v>
      </c>
      <c r="AA1382" s="7">
        <v>1107776525.6618614</v>
      </c>
      <c r="AB1382" s="6"/>
    </row>
    <row r="1383" spans="1:28">
      <c r="A1383" t="s">
        <v>8307</v>
      </c>
      <c r="B1383">
        <v>1382</v>
      </c>
      <c r="C1383" t="s">
        <v>8308</v>
      </c>
      <c r="D1383" t="s">
        <v>8309</v>
      </c>
      <c r="E1383" s="5" t="s">
        <v>29</v>
      </c>
      <c r="F1383">
        <v>1</v>
      </c>
      <c r="G1383" t="s">
        <v>8310</v>
      </c>
      <c r="H1383" t="s">
        <v>8311</v>
      </c>
      <c r="I1383">
        <v>0.05</v>
      </c>
      <c r="J1383">
        <v>0.06</v>
      </c>
      <c r="K1383" s="5">
        <v>44949</v>
      </c>
      <c r="L1383" t="s">
        <v>32</v>
      </c>
      <c r="M1383" t="s">
        <v>102</v>
      </c>
      <c r="N1383" t="s">
        <v>34</v>
      </c>
      <c r="P1383" s="6" t="s">
        <v>4384</v>
      </c>
      <c r="Q1383" t="s">
        <v>8312</v>
      </c>
      <c r="R1383" s="6">
        <f ca="1">IFERROR(IF(AND(OR(P1383="Global X Investments Canada Inc",P1383="Fidelity Investments Canada ULC",P1383="3iQ Corp."), ISNUMBER(SEARCH("/U", A1383))), 0, VLOOKUP(A1383,'[1]aum (BBG)'!$A:$D,2,FALSE)),0)</f>
        <v>3886035.0608825684</v>
      </c>
      <c r="S1383" s="6">
        <f ca="1">IFERROR(IF(AND(OR(P1383="Global X Investments Canada Inc",P1383="Fidelity Investments Canada ULC",P1383="3iQ Corp."), ISNUMBER(SEARCH("/U", A1383))), 0, VLOOKUP(A1383,'[1]fund_flow (BBG)'!$A:$D,2,FALSE)),0)</f>
        <v>0</v>
      </c>
      <c r="T1383" s="6">
        <f ca="1">IFERROR(IF(AND(OR(P1383="Global X Investments Canada Inc",P1383="Fidelity Investments Canada ULC",P1383="3iQ Corp."), ISNUMBER(SEARCH("/U", A1383))), 0, VLOOKUP(A1383,'[1]fund_flow (BBG)'!$A:$D,4,FALSE)),0)</f>
        <v>0</v>
      </c>
      <c r="U1383" s="6">
        <f ca="1">IFERROR(IF(AND(OR(P1383="Global X Investments Canada Inc",P1383="Fidelity Investments Canada ULC",P1383="3iQ Corp."), ISNUMBER(SEARCH("/U", A1383))), 0, VLOOKUP(A1383,'[1]fund_flow (BBG)'!$E:$F,2,FALSE)),0)</f>
        <v>0</v>
      </c>
      <c r="V1383" s="6">
        <f ca="1">IFERROR(IF(AND(OR(P1383="Global X Investments Canada Inc",P1383="Fidelity Investments Canada ULC",P1383="3iQ Corp."), ISNUMBER(SEARCH("/U", A1383))), 0, VLOOKUP(A1383,'[1]fund_flow (BBG)'!$G:$H,2,FALSE)),0)</f>
        <v>0</v>
      </c>
      <c r="W1383" s="6">
        <f ca="1">IFERROR(IF(AND(OR(P1383="Global X Investments Canada Inc",P1383="Fidelity Investments Canada ULC",P1383="3iQ Corp."), ISNUMBER(SEARCH("/U", A1383))), 0, VLOOKUP(A1383,'[1]fund_flow (BBG)'!$I:$J,2,FALSE)),0)</f>
        <v>0</v>
      </c>
      <c r="X1383" s="6">
        <f ca="1">IFERROR(VLOOKUP(A1383,'[1]num_trades (BBG)'!$A:$C,2,FALSE),0)</f>
        <v>44</v>
      </c>
      <c r="Y1383" s="6">
        <f ca="1">IFERROR(VLOOKUP(A1383,'[1]Turnover (BBG)'!$A:$C,2,FALSE),0)</f>
        <v>152173.36999999997</v>
      </c>
      <c r="Z1383" s="6" t="str">
        <f>+IFERROR(IFERROR(VLOOKUP(M1383,'[1]Category Mapping'!A:B,2,0),VLOOKUP(N1383,'[1]Category Mapping'!A:B,2,0)),"Other")</f>
        <v>Equity Essential</v>
      </c>
      <c r="AA1383" s="7">
        <v>4582720.1843261719</v>
      </c>
      <c r="AB1383" s="6"/>
    </row>
    <row r="1384" spans="1:28">
      <c r="A1384" t="s">
        <v>8313</v>
      </c>
      <c r="B1384">
        <v>1383</v>
      </c>
      <c r="C1384" t="s">
        <v>8314</v>
      </c>
      <c r="D1384" t="s">
        <v>8315</v>
      </c>
      <c r="E1384" s="5" t="s">
        <v>29</v>
      </c>
      <c r="F1384">
        <v>1</v>
      </c>
      <c r="G1384" t="s">
        <v>8316</v>
      </c>
      <c r="H1384" t="s">
        <v>8317</v>
      </c>
      <c r="I1384">
        <v>0.35</v>
      </c>
      <c r="J1384">
        <v>0.4</v>
      </c>
      <c r="K1384" s="5">
        <v>44950</v>
      </c>
      <c r="L1384" t="s">
        <v>32</v>
      </c>
      <c r="M1384" t="s">
        <v>357</v>
      </c>
      <c r="N1384" t="s">
        <v>1139</v>
      </c>
      <c r="P1384" t="s">
        <v>135</v>
      </c>
      <c r="Q1384" t="s">
        <v>8318</v>
      </c>
      <c r="R1384" s="6">
        <f ca="1">IFERROR(IF(AND(OR(P1384="Global X Investments Canada Inc",P1384="Fidelity Investments Canada ULC",P1384="3iQ Corp."), ISNUMBER(SEARCH("/U", A1384))), 0, VLOOKUP(A1384,'[1]aum (BBG)'!$A:$D,2,FALSE)),0)</f>
        <v>30568695.776390076</v>
      </c>
      <c r="S1384" s="6">
        <f ca="1">IFERROR(IF(AND(OR(P1384="Global X Investments Canada Inc",P1384="Fidelity Investments Canada ULC",P1384="3iQ Corp."), ISNUMBER(SEARCH("/U", A1384))), 0, VLOOKUP(A1384,'[1]fund_flow (BBG)'!$A:$D,2,FALSE)),0)</f>
        <v>0</v>
      </c>
      <c r="T1384" s="6">
        <f ca="1">IFERROR(IF(AND(OR(P1384="Global X Investments Canada Inc",P1384="Fidelity Investments Canada ULC",P1384="3iQ Corp."), ISNUMBER(SEARCH("/U", A1384))), 0, VLOOKUP(A1384,'[1]fund_flow (BBG)'!$A:$D,4,FALSE)),0)</f>
        <v>-1289715.0000000012</v>
      </c>
      <c r="U1384" s="6">
        <f ca="1">IFERROR(IF(AND(OR(P1384="Global X Investments Canada Inc",P1384="Fidelity Investments Canada ULC",P1384="3iQ Corp."), ISNUMBER(SEARCH("/U", A1384))), 0, VLOOKUP(A1384,'[1]fund_flow (BBG)'!$E:$F,2,FALSE)),0)</f>
        <v>0</v>
      </c>
      <c r="V1384" s="6">
        <f ca="1">IFERROR(IF(AND(OR(P1384="Global X Investments Canada Inc",P1384="Fidelity Investments Canada ULC",P1384="3iQ Corp."), ISNUMBER(SEARCH("/U", A1384))), 0, VLOOKUP(A1384,'[1]fund_flow (BBG)'!$G:$H,2,FALSE)),0)</f>
        <v>1262565.0000000009</v>
      </c>
      <c r="W1384" s="6">
        <f ca="1">IFERROR(IF(AND(OR(P1384="Global X Investments Canada Inc",P1384="Fidelity Investments Canada ULC",P1384="3iQ Corp."), ISNUMBER(SEARCH("/U", A1384))), 0, VLOOKUP(A1384,'[1]fund_flow (BBG)'!$I:$J,2,FALSE)),0)</f>
        <v>-1246190.0000000012</v>
      </c>
      <c r="X1384" s="6">
        <f ca="1">IFERROR(VLOOKUP(A1384,'[1]num_trades (BBG)'!$A:$C,2,FALSE),0)</f>
        <v>125</v>
      </c>
      <c r="Y1384" s="6">
        <f ca="1">IFERROR(VLOOKUP(A1384,'[1]Turnover (BBG)'!$A:$C,2,FALSE),0)</f>
        <v>1467057.69</v>
      </c>
      <c r="Z1384" s="6" t="str">
        <f>+IFERROR(IFERROR(VLOOKUP(M1384,'[1]Category Mapping'!A:B,2,0),VLOOKUP(N1384,'[1]Category Mapping'!A:B,2,0)),"Other")</f>
        <v>Other</v>
      </c>
      <c r="AA1384" s="7">
        <v>29056987.374515533</v>
      </c>
      <c r="AB1384" s="6"/>
    </row>
    <row r="1385" spans="1:28">
      <c r="A1385" t="s">
        <v>8319</v>
      </c>
      <c r="B1385">
        <v>1384</v>
      </c>
      <c r="C1385" t="s">
        <v>8320</v>
      </c>
      <c r="D1385" t="s">
        <v>8321</v>
      </c>
      <c r="E1385" s="5" t="s">
        <v>29</v>
      </c>
      <c r="F1385">
        <v>1</v>
      </c>
      <c r="G1385" t="s">
        <v>8322</v>
      </c>
      <c r="H1385" t="s">
        <v>8323</v>
      </c>
      <c r="I1385">
        <v>0.35</v>
      </c>
      <c r="J1385">
        <v>0.4</v>
      </c>
      <c r="K1385" s="5">
        <v>44950</v>
      </c>
      <c r="L1385" t="s">
        <v>32</v>
      </c>
      <c r="M1385" t="s">
        <v>357</v>
      </c>
      <c r="N1385" t="s">
        <v>1139</v>
      </c>
      <c r="P1385" t="s">
        <v>135</v>
      </c>
      <c r="Q1385" t="s">
        <v>8324</v>
      </c>
      <c r="R1385" s="6">
        <f ca="1">IFERROR(IF(AND(OR(P1385="Global X Investments Canada Inc",P1385="Fidelity Investments Canada ULC",P1385="3iQ Corp."), ISNUMBER(SEARCH("/U", A1385))), 0, VLOOKUP(A1385,'[1]aum (BBG)'!$A:$D,2,FALSE)),0)</f>
        <v>63842871.302783966</v>
      </c>
      <c r="S1385" s="6">
        <f ca="1">IFERROR(IF(AND(OR(P1385="Global X Investments Canada Inc",P1385="Fidelity Investments Canada ULC",P1385="3iQ Corp."), ISNUMBER(SEARCH("/U", A1385))), 0, VLOOKUP(A1385,'[1]fund_flow (BBG)'!$A:$D,2,FALSE)),0)</f>
        <v>1334770.0000000072</v>
      </c>
      <c r="T1385" s="6">
        <f ca="1">IFERROR(IF(AND(OR(P1385="Global X Investments Canada Inc",P1385="Fidelity Investments Canada ULC",P1385="3iQ Corp."), ISNUMBER(SEARCH("/U", A1385))), 0, VLOOKUP(A1385,'[1]fund_flow (BBG)'!$A:$D,4,FALSE)),0)</f>
        <v>0</v>
      </c>
      <c r="U1385" s="6">
        <f ca="1">IFERROR(IF(AND(OR(P1385="Global X Investments Canada Inc",P1385="Fidelity Investments Canada ULC",P1385="3iQ Corp."), ISNUMBER(SEARCH("/U", A1385))), 0, VLOOKUP(A1385,'[1]fund_flow (BBG)'!$E:$F,2,FALSE)),0)</f>
        <v>2620479.9999999902</v>
      </c>
      <c r="V1385" s="6">
        <f ca="1">IFERROR(IF(AND(OR(P1385="Global X Investments Canada Inc",P1385="Fidelity Investments Canada ULC",P1385="3iQ Corp."), ISNUMBER(SEARCH("/U", A1385))), 0, VLOOKUP(A1385,'[1]fund_flow (BBG)'!$G:$H,2,FALSE)),0)</f>
        <v>0</v>
      </c>
      <c r="W1385" s="6">
        <f ca="1">IFERROR(IF(AND(OR(P1385="Global X Investments Canada Inc",P1385="Fidelity Investments Canada ULC",P1385="3iQ Corp."), ISNUMBER(SEARCH("/U", A1385))), 0, VLOOKUP(A1385,'[1]fund_flow (BBG)'!$I:$J,2,FALSE)),0)</f>
        <v>3955249.9999999972</v>
      </c>
      <c r="X1385" s="6">
        <f ca="1">IFERROR(VLOOKUP(A1385,'[1]num_trades (BBG)'!$A:$C,2,FALSE),0)</f>
        <v>102</v>
      </c>
      <c r="Y1385" s="6">
        <f ca="1">IFERROR(VLOOKUP(A1385,'[1]Turnover (BBG)'!$A:$C,2,FALSE),0)</f>
        <v>41910669.079999998</v>
      </c>
      <c r="Z1385" s="6" t="str">
        <f>+IFERROR(IFERROR(VLOOKUP(M1385,'[1]Category Mapping'!A:B,2,0),VLOOKUP(N1385,'[1]Category Mapping'!A:B,2,0)),"Other")</f>
        <v>Other</v>
      </c>
      <c r="AA1385" s="7">
        <v>6959785.011138916</v>
      </c>
      <c r="AB1385" s="6"/>
    </row>
    <row r="1386" spans="1:28">
      <c r="A1386" t="s">
        <v>8325</v>
      </c>
      <c r="B1386">
        <v>1385</v>
      </c>
      <c r="C1386" t="s">
        <v>8326</v>
      </c>
      <c r="D1386" t="s">
        <v>8327</v>
      </c>
      <c r="E1386" s="5" t="s">
        <v>29</v>
      </c>
      <c r="F1386">
        <v>1</v>
      </c>
      <c r="G1386" t="s">
        <v>8328</v>
      </c>
      <c r="H1386" t="s">
        <v>8329</v>
      </c>
      <c r="I1386">
        <v>0.3</v>
      </c>
      <c r="J1386">
        <v>0.34</v>
      </c>
      <c r="K1386" s="5">
        <v>44950</v>
      </c>
      <c r="L1386" t="s">
        <v>32</v>
      </c>
      <c r="M1386" t="s">
        <v>102</v>
      </c>
      <c r="N1386" t="s">
        <v>1139</v>
      </c>
      <c r="P1386" t="s">
        <v>135</v>
      </c>
      <c r="Q1386" t="s">
        <v>8330</v>
      </c>
      <c r="R1386" s="6">
        <f ca="1">IFERROR(IF(AND(OR(P1386="Global X Investments Canada Inc",P1386="Fidelity Investments Canada ULC",P1386="3iQ Corp."), ISNUMBER(SEARCH("/U", A1386))), 0, VLOOKUP(A1386,'[1]aum (BBG)'!$A:$D,2,FALSE)),0)</f>
        <v>6859849.9298095703</v>
      </c>
      <c r="S1386" s="6">
        <f ca="1">IFERROR(IF(AND(OR(P1386="Global X Investments Canada Inc",P1386="Fidelity Investments Canada ULC",P1386="3iQ Corp."), ISNUMBER(SEARCH("/U", A1386))), 0, VLOOKUP(A1386,'[1]fund_flow (BBG)'!$A:$D,2,FALSE)),0)</f>
        <v>0</v>
      </c>
      <c r="T1386" s="6">
        <f ca="1">IFERROR(IF(AND(OR(P1386="Global X Investments Canada Inc",P1386="Fidelity Investments Canada ULC",P1386="3iQ Corp."), ISNUMBER(SEARCH("/U", A1386))), 0, VLOOKUP(A1386,'[1]fund_flow (BBG)'!$A:$D,4,FALSE)),0)</f>
        <v>0</v>
      </c>
      <c r="U1386" s="6">
        <f ca="1">IFERROR(IF(AND(OR(P1386="Global X Investments Canada Inc",P1386="Fidelity Investments Canada ULC",P1386="3iQ Corp."), ISNUMBER(SEARCH("/U", A1386))), 0, VLOOKUP(A1386,'[1]fund_flow (BBG)'!$E:$F,2,FALSE)),0)</f>
        <v>0</v>
      </c>
      <c r="V1386" s="6">
        <f ca="1">IFERROR(IF(AND(OR(P1386="Global X Investments Canada Inc",P1386="Fidelity Investments Canada ULC",P1386="3iQ Corp."), ISNUMBER(SEARCH("/U", A1386))), 0, VLOOKUP(A1386,'[1]fund_flow (BBG)'!$G:$H,2,FALSE)),0)</f>
        <v>0</v>
      </c>
      <c r="W1386" s="6">
        <f ca="1">IFERROR(IF(AND(OR(P1386="Global X Investments Canada Inc",P1386="Fidelity Investments Canada ULC",P1386="3iQ Corp."), ISNUMBER(SEARCH("/U", A1386))), 0, VLOOKUP(A1386,'[1]fund_flow (BBG)'!$I:$J,2,FALSE)),0)</f>
        <v>0</v>
      </c>
      <c r="X1386" s="6">
        <f ca="1">IFERROR(VLOOKUP(A1386,'[1]num_trades (BBG)'!$A:$C,2,FALSE),0)</f>
        <v>3</v>
      </c>
      <c r="Y1386" s="6">
        <f ca="1">IFERROR(VLOOKUP(A1386,'[1]Turnover (BBG)'!$A:$C,2,FALSE),0)</f>
        <v>41075</v>
      </c>
      <c r="Z1386" s="6" t="str">
        <f>+IFERROR(IFERROR(VLOOKUP(M1386,'[1]Category Mapping'!A:B,2,0),VLOOKUP(N1386,'[1]Category Mapping'!A:B,2,0)),"Other")</f>
        <v>Other</v>
      </c>
      <c r="AA1386" s="7">
        <v>8044120.0256347656</v>
      </c>
      <c r="AB1386" s="6"/>
    </row>
    <row r="1387" spans="1:28">
      <c r="A1387" t="s">
        <v>8331</v>
      </c>
      <c r="B1387">
        <v>1386</v>
      </c>
      <c r="C1387" t="s">
        <v>8332</v>
      </c>
      <c r="D1387" t="s">
        <v>8333</v>
      </c>
      <c r="E1387" s="5" t="s">
        <v>29</v>
      </c>
      <c r="F1387">
        <v>1</v>
      </c>
      <c r="G1387" t="s">
        <v>8334</v>
      </c>
      <c r="H1387" t="s">
        <v>8335</v>
      </c>
      <c r="I1387">
        <v>0.3</v>
      </c>
      <c r="J1387">
        <v>0.34</v>
      </c>
      <c r="K1387" s="5">
        <v>44950</v>
      </c>
      <c r="L1387" t="s">
        <v>32</v>
      </c>
      <c r="M1387" t="s">
        <v>480</v>
      </c>
      <c r="N1387" t="s">
        <v>1139</v>
      </c>
      <c r="P1387" t="s">
        <v>135</v>
      </c>
      <c r="Q1387" t="s">
        <v>8336</v>
      </c>
      <c r="R1387" s="6">
        <f ca="1">IFERROR(IF(AND(OR(P1387="Global X Investments Canada Inc",P1387="Fidelity Investments Canada ULC",P1387="3iQ Corp."), ISNUMBER(SEARCH("/U", A1387))), 0, VLOOKUP(A1387,'[1]aum (BBG)'!$A:$D,2,FALSE)),0)</f>
        <v>1439039.9932861328</v>
      </c>
      <c r="S1387" s="6">
        <f ca="1">IFERROR(IF(AND(OR(P1387="Global X Investments Canada Inc",P1387="Fidelity Investments Canada ULC",P1387="3iQ Corp."), ISNUMBER(SEARCH("/U", A1387))), 0, VLOOKUP(A1387,'[1]fund_flow (BBG)'!$A:$D,2,FALSE)),0)</f>
        <v>0</v>
      </c>
      <c r="T1387" s="6">
        <f ca="1">IFERROR(IF(AND(OR(P1387="Global X Investments Canada Inc",P1387="Fidelity Investments Canada ULC",P1387="3iQ Corp."), ISNUMBER(SEARCH("/U", A1387))), 0, VLOOKUP(A1387,'[1]fund_flow (BBG)'!$A:$D,4,FALSE)),0)</f>
        <v>0</v>
      </c>
      <c r="U1387" s="6">
        <f ca="1">IFERROR(IF(AND(OR(P1387="Global X Investments Canada Inc",P1387="Fidelity Investments Canada ULC",P1387="3iQ Corp."), ISNUMBER(SEARCH("/U", A1387))), 0, VLOOKUP(A1387,'[1]fund_flow (BBG)'!$E:$F,2,FALSE)),0)</f>
        <v>0</v>
      </c>
      <c r="V1387" s="6">
        <f ca="1">IFERROR(IF(AND(OR(P1387="Global X Investments Canada Inc",P1387="Fidelity Investments Canada ULC",P1387="3iQ Corp."), ISNUMBER(SEARCH("/U", A1387))), 0, VLOOKUP(A1387,'[1]fund_flow (BBG)'!$G:$H,2,FALSE)),0)</f>
        <v>0</v>
      </c>
      <c r="W1387" s="6">
        <f ca="1">IFERROR(IF(AND(OR(P1387="Global X Investments Canada Inc",P1387="Fidelity Investments Canada ULC",P1387="3iQ Corp."), ISNUMBER(SEARCH("/U", A1387))), 0, VLOOKUP(A1387,'[1]fund_flow (BBG)'!$I:$J,2,FALSE)),0)</f>
        <v>0</v>
      </c>
      <c r="X1387" s="6">
        <f ca="1">IFERROR(VLOOKUP(A1387,'[1]num_trades (BBG)'!$A:$C,2,FALSE),0)</f>
        <v>0</v>
      </c>
      <c r="Y1387" s="6">
        <f ca="1">IFERROR(VLOOKUP(A1387,'[1]Turnover (BBG)'!$A:$C,2,FALSE),0)</f>
        <v>0</v>
      </c>
      <c r="Z1387" s="6" t="str">
        <f>+IFERROR(IFERROR(VLOOKUP(M1387,'[1]Category Mapping'!A:B,2,0),VLOOKUP(N1387,'[1]Category Mapping'!A:B,2,0)),"Other")</f>
        <v>Other</v>
      </c>
      <c r="AA1387" s="7">
        <v>1244174.9572753906</v>
      </c>
      <c r="AB1387" s="6"/>
    </row>
    <row r="1388" spans="1:28">
      <c r="A1388" t="s">
        <v>8337</v>
      </c>
      <c r="B1388">
        <v>1387</v>
      </c>
      <c r="C1388" t="s">
        <v>8338</v>
      </c>
      <c r="D1388" t="s">
        <v>8339</v>
      </c>
      <c r="E1388" s="5" t="s">
        <v>29</v>
      </c>
      <c r="F1388">
        <v>1</v>
      </c>
      <c r="G1388" t="s">
        <v>8340</v>
      </c>
      <c r="H1388" t="s">
        <v>8341</v>
      </c>
      <c r="I1388">
        <v>0.18</v>
      </c>
      <c r="J1388">
        <v>0.2</v>
      </c>
      <c r="K1388" s="5">
        <v>44952</v>
      </c>
      <c r="L1388" t="s">
        <v>32</v>
      </c>
      <c r="M1388" t="s">
        <v>170</v>
      </c>
      <c r="N1388" t="s">
        <v>332</v>
      </c>
      <c r="P1388" t="s">
        <v>494</v>
      </c>
      <c r="Q1388" t="s">
        <v>8342</v>
      </c>
      <c r="R1388" s="6">
        <f ca="1">IFERROR(IF(AND(OR(P1388="Global X Investments Canada Inc",P1388="Fidelity Investments Canada ULC",P1388="3iQ Corp."), ISNUMBER(SEARCH("/U", A1388))), 0, VLOOKUP(A1388,'[1]aum (BBG)'!$A:$D,2,FALSE)),0)</f>
        <v>39472480.192045212</v>
      </c>
      <c r="S1388" s="6">
        <f ca="1">IFERROR(IF(AND(OR(P1388="Global X Investments Canada Inc",P1388="Fidelity Investments Canada ULC",P1388="3iQ Corp."), ISNUMBER(SEARCH("/U", A1388))), 0, VLOOKUP(A1388,'[1]fund_flow (BBG)'!$A:$D,2,FALSE)),0)</f>
        <v>0</v>
      </c>
      <c r="T1388" s="6">
        <f ca="1">IFERROR(IF(AND(OR(P1388="Global X Investments Canada Inc",P1388="Fidelity Investments Canada ULC",P1388="3iQ Corp."), ISNUMBER(SEARCH("/U", A1388))), 0, VLOOKUP(A1388,'[1]fund_flow (BBG)'!$A:$D,4,FALSE)),0)</f>
        <v>0</v>
      </c>
      <c r="U1388" s="6">
        <f ca="1">IFERROR(IF(AND(OR(P1388="Global X Investments Canada Inc",P1388="Fidelity Investments Canada ULC",P1388="3iQ Corp."), ISNUMBER(SEARCH("/U", A1388))), 0, VLOOKUP(A1388,'[1]fund_flow (BBG)'!$E:$F,2,FALSE)),0)</f>
        <v>1330173.0000000012</v>
      </c>
      <c r="V1388" s="6">
        <f ca="1">IFERROR(IF(AND(OR(P1388="Global X Investments Canada Inc",P1388="Fidelity Investments Canada ULC",P1388="3iQ Corp."), ISNUMBER(SEARCH("/U", A1388))), 0, VLOOKUP(A1388,'[1]fund_flow (BBG)'!$G:$H,2,FALSE)),0)</f>
        <v>0</v>
      </c>
      <c r="W1388" s="6">
        <f ca="1">IFERROR(IF(AND(OR(P1388="Global X Investments Canada Inc",P1388="Fidelity Investments Canada ULC",P1388="3iQ Corp."), ISNUMBER(SEARCH("/U", A1388))), 0, VLOOKUP(A1388,'[1]fund_flow (BBG)'!$I:$J,2,FALSE)),0)</f>
        <v>2662855.0000000023</v>
      </c>
      <c r="X1388" s="6">
        <f ca="1">IFERROR(VLOOKUP(A1388,'[1]num_trades (BBG)'!$A:$C,2,FALSE),0)</f>
        <v>716</v>
      </c>
      <c r="Y1388" s="6">
        <f ca="1">IFERROR(VLOOKUP(A1388,'[1]Turnover (BBG)'!$A:$C,2,FALSE),0)</f>
        <v>2996190.8</v>
      </c>
      <c r="Z1388" s="6" t="str">
        <f>+IFERROR(IFERROR(VLOOKUP(M1388,'[1]Category Mapping'!A:B,2,0),VLOOKUP(N1388,'[1]Category Mapping'!A:B,2,0)),"Other")</f>
        <v>Asset Allocation</v>
      </c>
      <c r="AA1388" s="7">
        <v>15901123.096675873</v>
      </c>
      <c r="AB1388" s="6"/>
    </row>
    <row r="1389" spans="1:28">
      <c r="A1389" t="s">
        <v>8343</v>
      </c>
      <c r="B1389">
        <v>1388</v>
      </c>
      <c r="C1389" t="s">
        <v>8344</v>
      </c>
      <c r="D1389" t="s">
        <v>8345</v>
      </c>
      <c r="E1389" s="5" t="s">
        <v>29</v>
      </c>
      <c r="F1389">
        <v>1</v>
      </c>
      <c r="G1389" t="s">
        <v>8346</v>
      </c>
      <c r="H1389" t="s">
        <v>8347</v>
      </c>
      <c r="I1389">
        <v>0.15</v>
      </c>
      <c r="J1389">
        <v>0.17</v>
      </c>
      <c r="K1389" s="5">
        <v>44952</v>
      </c>
      <c r="L1389" t="s">
        <v>32</v>
      </c>
      <c r="M1389" t="s">
        <v>2198</v>
      </c>
      <c r="N1389" t="s">
        <v>163</v>
      </c>
      <c r="P1389" t="s">
        <v>494</v>
      </c>
      <c r="Q1389" t="s">
        <v>8348</v>
      </c>
      <c r="R1389" s="6">
        <f ca="1">IFERROR(IF(AND(OR(P1389="Global X Investments Canada Inc",P1389="Fidelity Investments Canada ULC",P1389="3iQ Corp."), ISNUMBER(SEARCH("/U", A1389))), 0, VLOOKUP(A1389,'[1]aum (BBG)'!$A:$D,2,FALSE)),0)</f>
        <v>0</v>
      </c>
      <c r="S1389" s="6">
        <f ca="1">IFERROR(IF(AND(OR(P1389="Global X Investments Canada Inc",P1389="Fidelity Investments Canada ULC",P1389="3iQ Corp."), ISNUMBER(SEARCH("/U", A1389))), 0, VLOOKUP(A1389,'[1]fund_flow (BBG)'!$A:$D,2,FALSE)),0)</f>
        <v>0</v>
      </c>
      <c r="T1389" s="6">
        <f ca="1">IFERROR(IF(AND(OR(P1389="Global X Investments Canada Inc",P1389="Fidelity Investments Canada ULC",P1389="3iQ Corp."), ISNUMBER(SEARCH("/U", A1389))), 0, VLOOKUP(A1389,'[1]fund_flow (BBG)'!$A:$D,4,FALSE)),0)</f>
        <v>0</v>
      </c>
      <c r="U1389" s="6">
        <f ca="1">IFERROR(IF(AND(OR(P1389="Global X Investments Canada Inc",P1389="Fidelity Investments Canada ULC",P1389="3iQ Corp."), ISNUMBER(SEARCH("/U", A1389))), 0, VLOOKUP(A1389,'[1]fund_flow (BBG)'!$E:$F,2,FALSE)),0)</f>
        <v>0</v>
      </c>
      <c r="V1389" s="6">
        <f ca="1">IFERROR(IF(AND(OR(P1389="Global X Investments Canada Inc",P1389="Fidelity Investments Canada ULC",P1389="3iQ Corp."), ISNUMBER(SEARCH("/U", A1389))), 0, VLOOKUP(A1389,'[1]fund_flow (BBG)'!$G:$H,2,FALSE)),0)</f>
        <v>0</v>
      </c>
      <c r="W1389" s="6">
        <f ca="1">IFERROR(IF(AND(OR(P1389="Global X Investments Canada Inc",P1389="Fidelity Investments Canada ULC",P1389="3iQ Corp."), ISNUMBER(SEARCH("/U", A1389))), 0, VLOOKUP(A1389,'[1]fund_flow (BBG)'!$I:$J,2,FALSE)),0)</f>
        <v>0</v>
      </c>
      <c r="X1389" s="6">
        <f ca="1">IFERROR(VLOOKUP(A1389,'[1]num_trades (BBG)'!$A:$C,2,FALSE),0)</f>
        <v>0</v>
      </c>
      <c r="Y1389" s="6">
        <f ca="1">IFERROR(VLOOKUP(A1389,'[1]Turnover (BBG)'!$A:$C,2,FALSE),0)</f>
        <v>0</v>
      </c>
      <c r="Z1389" s="6" t="str">
        <f>+IFERROR(IFERROR(VLOOKUP(M1389,'[1]Category Mapping'!A:B,2,0),VLOOKUP(N1389,'[1]Category Mapping'!A:B,2,0)),"Other")</f>
        <v>Other</v>
      </c>
      <c r="AA1389" s="7">
        <v>2293245.6125926971</v>
      </c>
      <c r="AB1389" s="6"/>
    </row>
    <row r="1390" spans="1:28">
      <c r="A1390" t="s">
        <v>8349</v>
      </c>
      <c r="B1390">
        <v>1389</v>
      </c>
      <c r="C1390" t="s">
        <v>8350</v>
      </c>
      <c r="D1390" t="s">
        <v>8351</v>
      </c>
      <c r="E1390" s="5" t="s">
        <v>29</v>
      </c>
      <c r="F1390">
        <v>1</v>
      </c>
      <c r="G1390" t="s">
        <v>8352</v>
      </c>
      <c r="H1390" t="s">
        <v>8353</v>
      </c>
      <c r="I1390">
        <v>0.15</v>
      </c>
      <c r="J1390">
        <v>0.17</v>
      </c>
      <c r="K1390" s="5">
        <v>44952</v>
      </c>
      <c r="L1390" t="s">
        <v>32</v>
      </c>
      <c r="M1390" t="s">
        <v>2198</v>
      </c>
      <c r="N1390" t="s">
        <v>163</v>
      </c>
      <c r="P1390" t="s">
        <v>494</v>
      </c>
      <c r="Q1390" t="s">
        <v>8354</v>
      </c>
      <c r="R1390" s="6">
        <f ca="1">IFERROR(IF(AND(OR(P1390="Global X Investments Canada Inc",P1390="Fidelity Investments Canada ULC",P1390="3iQ Corp."), ISNUMBER(SEARCH("/U", A1390))), 0, VLOOKUP(A1390,'[1]aum (BBG)'!$A:$D,2,FALSE)),0)</f>
        <v>0</v>
      </c>
      <c r="S1390" s="6">
        <f ca="1">IFERROR(IF(AND(OR(P1390="Global X Investments Canada Inc",P1390="Fidelity Investments Canada ULC",P1390="3iQ Corp."), ISNUMBER(SEARCH("/U", A1390))), 0, VLOOKUP(A1390,'[1]fund_flow (BBG)'!$A:$D,2,FALSE)),0)</f>
        <v>0</v>
      </c>
      <c r="T1390" s="6">
        <f ca="1">IFERROR(IF(AND(OR(P1390="Global X Investments Canada Inc",P1390="Fidelity Investments Canada ULC",P1390="3iQ Corp."), ISNUMBER(SEARCH("/U", A1390))), 0, VLOOKUP(A1390,'[1]fund_flow (BBG)'!$A:$D,4,FALSE)),0)</f>
        <v>0</v>
      </c>
      <c r="U1390" s="6">
        <f ca="1">IFERROR(IF(AND(OR(P1390="Global X Investments Canada Inc",P1390="Fidelity Investments Canada ULC",P1390="3iQ Corp."), ISNUMBER(SEARCH("/U", A1390))), 0, VLOOKUP(A1390,'[1]fund_flow (BBG)'!$E:$F,2,FALSE)),0)</f>
        <v>0</v>
      </c>
      <c r="V1390" s="6">
        <f ca="1">IFERROR(IF(AND(OR(P1390="Global X Investments Canada Inc",P1390="Fidelity Investments Canada ULC",P1390="3iQ Corp."), ISNUMBER(SEARCH("/U", A1390))), 0, VLOOKUP(A1390,'[1]fund_flow (BBG)'!$G:$H,2,FALSE)),0)</f>
        <v>0</v>
      </c>
      <c r="W1390" s="6">
        <f ca="1">IFERROR(IF(AND(OR(P1390="Global X Investments Canada Inc",P1390="Fidelity Investments Canada ULC",P1390="3iQ Corp."), ISNUMBER(SEARCH("/U", A1390))), 0, VLOOKUP(A1390,'[1]fund_flow (BBG)'!$I:$J,2,FALSE)),0)</f>
        <v>0</v>
      </c>
      <c r="X1390" s="6">
        <f ca="1">IFERROR(VLOOKUP(A1390,'[1]num_trades (BBG)'!$A:$C,2,FALSE),0)</f>
        <v>0</v>
      </c>
      <c r="Y1390" s="6">
        <f ca="1">IFERROR(VLOOKUP(A1390,'[1]Turnover (BBG)'!$A:$C,2,FALSE),0)</f>
        <v>0</v>
      </c>
      <c r="Z1390" s="6" t="str">
        <f>+IFERROR(IFERROR(VLOOKUP(M1390,'[1]Category Mapping'!A:B,2,0),VLOOKUP(N1390,'[1]Category Mapping'!A:B,2,0)),"Other")</f>
        <v>Other</v>
      </c>
      <c r="AA1390" s="7">
        <v>13205664.350336075</v>
      </c>
      <c r="AB1390" s="6"/>
    </row>
    <row r="1391" spans="1:28">
      <c r="A1391" t="s">
        <v>8355</v>
      </c>
      <c r="B1391">
        <v>1390</v>
      </c>
      <c r="C1391" t="s">
        <v>8356</v>
      </c>
      <c r="D1391" t="s">
        <v>8357</v>
      </c>
      <c r="E1391" s="5" t="s">
        <v>29</v>
      </c>
      <c r="F1391">
        <v>1</v>
      </c>
      <c r="G1391" t="s">
        <v>8358</v>
      </c>
      <c r="H1391" t="s">
        <v>8359</v>
      </c>
      <c r="I1391">
        <v>0.15</v>
      </c>
      <c r="J1391">
        <v>0.17</v>
      </c>
      <c r="K1391" s="5">
        <v>44952</v>
      </c>
      <c r="L1391" t="s">
        <v>32</v>
      </c>
      <c r="M1391" t="s">
        <v>2198</v>
      </c>
      <c r="N1391" t="s">
        <v>163</v>
      </c>
      <c r="P1391" t="s">
        <v>494</v>
      </c>
      <c r="Q1391" t="s">
        <v>8360</v>
      </c>
      <c r="R1391" s="6">
        <f ca="1">IFERROR(IF(AND(OR(P1391="Global X Investments Canada Inc",P1391="Fidelity Investments Canada ULC",P1391="3iQ Corp."), ISNUMBER(SEARCH("/U", A1391))), 0, VLOOKUP(A1391,'[1]aum (BBG)'!$A:$D,2,FALSE)),0)</f>
        <v>0</v>
      </c>
      <c r="S1391" s="6">
        <f ca="1">IFERROR(IF(AND(OR(P1391="Global X Investments Canada Inc",P1391="Fidelity Investments Canada ULC",P1391="3iQ Corp."), ISNUMBER(SEARCH("/U", A1391))), 0, VLOOKUP(A1391,'[1]fund_flow (BBG)'!$A:$D,2,FALSE)),0)</f>
        <v>0</v>
      </c>
      <c r="T1391" s="6">
        <f ca="1">IFERROR(IF(AND(OR(P1391="Global X Investments Canada Inc",P1391="Fidelity Investments Canada ULC",P1391="3iQ Corp."), ISNUMBER(SEARCH("/U", A1391))), 0, VLOOKUP(A1391,'[1]fund_flow (BBG)'!$A:$D,4,FALSE)),0)</f>
        <v>0</v>
      </c>
      <c r="U1391" s="6">
        <f ca="1">IFERROR(IF(AND(OR(P1391="Global X Investments Canada Inc",P1391="Fidelity Investments Canada ULC",P1391="3iQ Corp."), ISNUMBER(SEARCH("/U", A1391))), 0, VLOOKUP(A1391,'[1]fund_flow (BBG)'!$E:$F,2,FALSE)),0)</f>
        <v>0</v>
      </c>
      <c r="V1391" s="6">
        <f ca="1">IFERROR(IF(AND(OR(P1391="Global X Investments Canada Inc",P1391="Fidelity Investments Canada ULC",P1391="3iQ Corp."), ISNUMBER(SEARCH("/U", A1391))), 0, VLOOKUP(A1391,'[1]fund_flow (BBG)'!$G:$H,2,FALSE)),0)</f>
        <v>0</v>
      </c>
      <c r="W1391" s="6">
        <f ca="1">IFERROR(IF(AND(OR(P1391="Global X Investments Canada Inc",P1391="Fidelity Investments Canada ULC",P1391="3iQ Corp."), ISNUMBER(SEARCH("/U", A1391))), 0, VLOOKUP(A1391,'[1]fund_flow (BBG)'!$I:$J,2,FALSE)),0)</f>
        <v>0</v>
      </c>
      <c r="X1391" s="6">
        <f ca="1">IFERROR(VLOOKUP(A1391,'[1]num_trades (BBG)'!$A:$C,2,FALSE),0)</f>
        <v>0</v>
      </c>
      <c r="Y1391" s="6">
        <f ca="1">IFERROR(VLOOKUP(A1391,'[1]Turnover (BBG)'!$A:$C,2,FALSE),0)</f>
        <v>0</v>
      </c>
      <c r="Z1391" s="6" t="str">
        <f>+IFERROR(IFERROR(VLOOKUP(M1391,'[1]Category Mapping'!A:B,2,0),VLOOKUP(N1391,'[1]Category Mapping'!A:B,2,0)),"Other")</f>
        <v>Other</v>
      </c>
      <c r="AA1391" s="7">
        <v>4089611.4174999986</v>
      </c>
      <c r="AB1391" s="6"/>
    </row>
    <row r="1392" spans="1:28">
      <c r="A1392" t="s">
        <v>8361</v>
      </c>
      <c r="B1392">
        <v>1391</v>
      </c>
      <c r="C1392" t="s">
        <v>8362</v>
      </c>
      <c r="D1392" t="s">
        <v>8363</v>
      </c>
      <c r="E1392" s="5" t="s">
        <v>29</v>
      </c>
      <c r="F1392">
        <v>1</v>
      </c>
      <c r="G1392" t="s">
        <v>8364</v>
      </c>
      <c r="H1392" t="s">
        <v>8365</v>
      </c>
      <c r="I1392">
        <v>0.35</v>
      </c>
      <c r="J1392">
        <v>0.4</v>
      </c>
      <c r="K1392" s="5">
        <v>44952</v>
      </c>
      <c r="L1392" t="s">
        <v>32</v>
      </c>
      <c r="M1392" t="s">
        <v>142</v>
      </c>
      <c r="N1392" t="s">
        <v>351</v>
      </c>
      <c r="P1392" t="s">
        <v>494</v>
      </c>
      <c r="Q1392" t="s">
        <v>8366</v>
      </c>
      <c r="R1392" s="6">
        <f ca="1">IFERROR(IF(AND(OR(P1392="Global X Investments Canada Inc",P1392="Fidelity Investments Canada ULC",P1392="3iQ Corp."), ISNUMBER(SEARCH("/U", A1392))), 0, VLOOKUP(A1392,'[1]aum (BBG)'!$A:$D,2,FALSE)),0)</f>
        <v>2774889.2336540222</v>
      </c>
      <c r="S1392" s="6">
        <f ca="1">IFERROR(IF(AND(OR(P1392="Global X Investments Canada Inc",P1392="Fidelity Investments Canada ULC",P1392="3iQ Corp."), ISNUMBER(SEARCH("/U", A1392))), 0, VLOOKUP(A1392,'[1]fund_flow (BBG)'!$A:$D,2,FALSE)),0)</f>
        <v>0</v>
      </c>
      <c r="T1392" s="6">
        <f ca="1">IFERROR(IF(AND(OR(P1392="Global X Investments Canada Inc",P1392="Fidelity Investments Canada ULC",P1392="3iQ Corp."), ISNUMBER(SEARCH("/U", A1392))), 0, VLOOKUP(A1392,'[1]fund_flow (BBG)'!$A:$D,4,FALSE)),0)</f>
        <v>0</v>
      </c>
      <c r="U1392" s="6">
        <f ca="1">IFERROR(IF(AND(OR(P1392="Global X Investments Canada Inc",P1392="Fidelity Investments Canada ULC",P1392="3iQ Corp."), ISNUMBER(SEARCH("/U", A1392))), 0, VLOOKUP(A1392,'[1]fund_flow (BBG)'!$E:$F,2,FALSE)),0)</f>
        <v>0</v>
      </c>
      <c r="V1392" s="6">
        <f ca="1">IFERROR(IF(AND(OR(P1392="Global X Investments Canada Inc",P1392="Fidelity Investments Canada ULC",P1392="3iQ Corp."), ISNUMBER(SEARCH("/U", A1392))), 0, VLOOKUP(A1392,'[1]fund_flow (BBG)'!$G:$H,2,FALSE)),0)</f>
        <v>0</v>
      </c>
      <c r="W1392" s="6">
        <f ca="1">IFERROR(IF(AND(OR(P1392="Global X Investments Canada Inc",P1392="Fidelity Investments Canada ULC",P1392="3iQ Corp."), ISNUMBER(SEARCH("/U", A1392))), 0, VLOOKUP(A1392,'[1]fund_flow (BBG)'!$I:$J,2,FALSE)),0)</f>
        <v>24341.600000000024</v>
      </c>
      <c r="X1392" s="6">
        <f ca="1">IFERROR(VLOOKUP(A1392,'[1]num_trades (BBG)'!$A:$C,2,FALSE),0)</f>
        <v>78</v>
      </c>
      <c r="Y1392" s="6">
        <f ca="1">IFERROR(VLOOKUP(A1392,'[1]Turnover (BBG)'!$A:$C,2,FALSE),0)</f>
        <v>82593.829999999987</v>
      </c>
      <c r="Z1392" s="6" t="str">
        <f>+IFERROR(IFERROR(VLOOKUP(M1392,'[1]Category Mapping'!A:B,2,0),VLOOKUP(N1392,'[1]Category Mapping'!A:B,2,0)),"Other")</f>
        <v>Other</v>
      </c>
      <c r="AA1392" s="7">
        <v>5102629.4253730774</v>
      </c>
      <c r="AB1392" s="6"/>
    </row>
    <row r="1393" spans="1:28">
      <c r="A1393" t="s">
        <v>8367</v>
      </c>
      <c r="B1393">
        <v>1392</v>
      </c>
      <c r="C1393" t="s">
        <v>8368</v>
      </c>
      <c r="D1393" t="s">
        <v>8369</v>
      </c>
      <c r="E1393" s="5" t="s">
        <v>29</v>
      </c>
      <c r="F1393">
        <v>1</v>
      </c>
      <c r="G1393" t="s">
        <v>8370</v>
      </c>
      <c r="H1393" t="s">
        <v>8371</v>
      </c>
      <c r="I1393">
        <v>0.08</v>
      </c>
      <c r="J1393">
        <v>0.09</v>
      </c>
      <c r="K1393" s="5">
        <v>44952</v>
      </c>
      <c r="L1393" t="s">
        <v>32</v>
      </c>
      <c r="M1393" t="s">
        <v>1856</v>
      </c>
      <c r="N1393" t="s">
        <v>43</v>
      </c>
      <c r="P1393" t="s">
        <v>494</v>
      </c>
      <c r="Q1393" t="s">
        <v>8372</v>
      </c>
      <c r="R1393" s="6">
        <f ca="1">IFERROR(IF(AND(OR(P1393="Global X Investments Canada Inc",P1393="Fidelity Investments Canada ULC",P1393="3iQ Corp."), ISNUMBER(SEARCH("/U", A1393))), 0, VLOOKUP(A1393,'[1]aum (BBG)'!$A:$D,2,FALSE)),0)</f>
        <v>5711158.0178470612</v>
      </c>
      <c r="S1393" s="6">
        <f ca="1">IFERROR(IF(AND(OR(P1393="Global X Investments Canada Inc",P1393="Fidelity Investments Canada ULC",P1393="3iQ Corp."), ISNUMBER(SEARCH("/U", A1393))), 0, VLOOKUP(A1393,'[1]fund_flow (BBG)'!$A:$D,2,FALSE)),0)</f>
        <v>0</v>
      </c>
      <c r="T1393" s="6">
        <f ca="1">IFERROR(IF(AND(OR(P1393="Global X Investments Canada Inc",P1393="Fidelity Investments Canada ULC",P1393="3iQ Corp."), ISNUMBER(SEARCH("/U", A1393))), 0, VLOOKUP(A1393,'[1]fund_flow (BBG)'!$A:$D,4,FALSE)),0)</f>
        <v>0</v>
      </c>
      <c r="U1393" s="6">
        <f ca="1">IFERROR(IF(AND(OR(P1393="Global X Investments Canada Inc",P1393="Fidelity Investments Canada ULC",P1393="3iQ Corp."), ISNUMBER(SEARCH("/U", A1393))), 0, VLOOKUP(A1393,'[1]fund_flow (BBG)'!$E:$F,2,FALSE)),0)</f>
        <v>0</v>
      </c>
      <c r="V1393" s="6">
        <f ca="1">IFERROR(IF(AND(OR(P1393="Global X Investments Canada Inc",P1393="Fidelity Investments Canada ULC",P1393="3iQ Corp."), ISNUMBER(SEARCH("/U", A1393))), 0, VLOOKUP(A1393,'[1]fund_flow (BBG)'!$G:$H,2,FALSE)),0)</f>
        <v>0</v>
      </c>
      <c r="W1393" s="6">
        <f ca="1">IFERROR(IF(AND(OR(P1393="Global X Investments Canada Inc",P1393="Fidelity Investments Canada ULC",P1393="3iQ Corp."), ISNUMBER(SEARCH("/U", A1393))), 0, VLOOKUP(A1393,'[1]fund_flow (BBG)'!$I:$J,2,FALSE)),0)</f>
        <v>0</v>
      </c>
      <c r="X1393" s="6">
        <f ca="1">IFERROR(VLOOKUP(A1393,'[1]num_trades (BBG)'!$A:$C,2,FALSE),0)</f>
        <v>57</v>
      </c>
      <c r="Y1393" s="6">
        <f ca="1">IFERROR(VLOOKUP(A1393,'[1]Turnover (BBG)'!$A:$C,2,FALSE),0)</f>
        <v>194824.6</v>
      </c>
      <c r="Z1393" s="6" t="str">
        <f>+IFERROR(IFERROR(VLOOKUP(M1393,'[1]Category Mapping'!A:B,2,0),VLOOKUP(N1393,'[1]Category Mapping'!A:B,2,0)),"Other")</f>
        <v>Other</v>
      </c>
      <c r="AA1393" s="7">
        <v>13619373.514320374</v>
      </c>
      <c r="AB1393" s="6"/>
    </row>
    <row r="1394" spans="1:28">
      <c r="A1394" t="s">
        <v>8373</v>
      </c>
      <c r="B1394">
        <v>1393</v>
      </c>
      <c r="C1394" t="s">
        <v>8374</v>
      </c>
      <c r="D1394" t="s">
        <v>8375</v>
      </c>
      <c r="E1394" s="5" t="s">
        <v>29</v>
      </c>
      <c r="F1394">
        <v>1</v>
      </c>
      <c r="G1394" t="s">
        <v>8376</v>
      </c>
      <c r="H1394" t="s">
        <v>8377</v>
      </c>
      <c r="I1394">
        <v>0.08</v>
      </c>
      <c r="J1394">
        <v>0.09</v>
      </c>
      <c r="K1394" s="5">
        <v>44952</v>
      </c>
      <c r="L1394" t="s">
        <v>32</v>
      </c>
      <c r="M1394" t="s">
        <v>1856</v>
      </c>
      <c r="N1394" t="s">
        <v>43</v>
      </c>
      <c r="P1394" t="s">
        <v>494</v>
      </c>
      <c r="Q1394" t="s">
        <v>8378</v>
      </c>
      <c r="R1394" s="6">
        <f ca="1">IFERROR(IF(AND(OR(P1394="Global X Investments Canada Inc",P1394="Fidelity Investments Canada ULC",P1394="3iQ Corp."), ISNUMBER(SEARCH("/U", A1394))), 0, VLOOKUP(A1394,'[1]aum (BBG)'!$A:$D,2,FALSE)),0)</f>
        <v>1353991361.8573837</v>
      </c>
      <c r="S1394" s="6">
        <f ca="1">IFERROR(IF(AND(OR(P1394="Global X Investments Canada Inc",P1394="Fidelity Investments Canada ULC",P1394="3iQ Corp."), ISNUMBER(SEARCH("/U", A1394))), 0, VLOOKUP(A1394,'[1]fund_flow (BBG)'!$A:$D,2,FALSE)),0)</f>
        <v>6722122.7500000419</v>
      </c>
      <c r="T1394" s="6">
        <f ca="1">IFERROR(IF(AND(OR(P1394="Global X Investments Canada Inc",P1394="Fidelity Investments Canada ULC",P1394="3iQ Corp."), ISNUMBER(SEARCH("/U", A1394))), 0, VLOOKUP(A1394,'[1]fund_flow (BBG)'!$A:$D,4,FALSE)),0)</f>
        <v>8241688.7499999572</v>
      </c>
      <c r="U1394" s="6">
        <f ca="1">IFERROR(IF(AND(OR(P1394="Global X Investments Canada Inc",P1394="Fidelity Investments Canada ULC",P1394="3iQ Corp."), ISNUMBER(SEARCH("/U", A1394))), 0, VLOOKUP(A1394,'[1]fund_flow (BBG)'!$E:$F,2,FALSE)),0)</f>
        <v>9736553.2500000838</v>
      </c>
      <c r="V1394" s="6">
        <f ca="1">IFERROR(IF(AND(OR(P1394="Global X Investments Canada Inc",P1394="Fidelity Investments Canada ULC",P1394="3iQ Corp."), ISNUMBER(SEARCH("/U", A1394))), 0, VLOOKUP(A1394,'[1]fund_flow (BBG)'!$G:$H,2,FALSE)),0)</f>
        <v>749189.49999995728</v>
      </c>
      <c r="W1394" s="6">
        <f ca="1">IFERROR(IF(AND(OR(P1394="Global X Investments Canada Inc",P1394="Fidelity Investments Canada ULC",P1394="3iQ Corp."), ISNUMBER(SEARCH("/U", A1394))), 0, VLOOKUP(A1394,'[1]fund_flow (BBG)'!$I:$J,2,FALSE)),0)</f>
        <v>22457356.749999996</v>
      </c>
      <c r="X1394" s="6">
        <f ca="1">IFERROR(VLOOKUP(A1394,'[1]num_trades (BBG)'!$A:$C,2,FALSE),0)</f>
        <v>765</v>
      </c>
      <c r="Y1394" s="6">
        <f ca="1">IFERROR(VLOOKUP(A1394,'[1]Turnover (BBG)'!$A:$C,2,FALSE),0)</f>
        <v>10592949</v>
      </c>
      <c r="Z1394" s="6" t="str">
        <f>+IFERROR(IFERROR(VLOOKUP(M1394,'[1]Category Mapping'!A:B,2,0),VLOOKUP(N1394,'[1]Category Mapping'!A:B,2,0)),"Other")</f>
        <v>Other</v>
      </c>
      <c r="AA1394" s="7">
        <v>450787198.38551331</v>
      </c>
      <c r="AB1394" s="6"/>
    </row>
    <row r="1395" spans="1:28">
      <c r="A1395" t="s">
        <v>8379</v>
      </c>
      <c r="B1395">
        <v>1394</v>
      </c>
      <c r="C1395" t="s">
        <v>8380</v>
      </c>
      <c r="D1395" t="s">
        <v>8381</v>
      </c>
      <c r="E1395" s="5" t="s">
        <v>29</v>
      </c>
      <c r="F1395">
        <v>1</v>
      </c>
      <c r="G1395" t="s">
        <v>8382</v>
      </c>
      <c r="H1395" t="s">
        <v>8383</v>
      </c>
      <c r="I1395">
        <v>0.08</v>
      </c>
      <c r="J1395">
        <v>0.09</v>
      </c>
      <c r="K1395" s="5">
        <v>44952</v>
      </c>
      <c r="L1395" t="s">
        <v>32</v>
      </c>
      <c r="M1395" t="s">
        <v>1856</v>
      </c>
      <c r="N1395" t="s">
        <v>43</v>
      </c>
      <c r="P1395" t="s">
        <v>494</v>
      </c>
      <c r="Q1395" t="s">
        <v>8384</v>
      </c>
      <c r="R1395" s="6">
        <f ca="1">IFERROR(IF(AND(OR(P1395="Global X Investments Canada Inc",P1395="Fidelity Investments Canada ULC",P1395="3iQ Corp."), ISNUMBER(SEARCH("/U", A1395))), 0, VLOOKUP(A1395,'[1]aum (BBG)'!$A:$D,2,FALSE)),0)</f>
        <v>29695684.962878443</v>
      </c>
      <c r="S1395" s="6">
        <f ca="1">IFERROR(IF(AND(OR(P1395="Global X Investments Canada Inc",P1395="Fidelity Investments Canada ULC",P1395="3iQ Corp."), ISNUMBER(SEARCH("/U", A1395))), 0, VLOOKUP(A1395,'[1]fund_flow (BBG)'!$A:$D,2,FALSE)),0)</f>
        <v>0</v>
      </c>
      <c r="T1395" s="6">
        <f ca="1">IFERROR(IF(AND(OR(P1395="Global X Investments Canada Inc",P1395="Fidelity Investments Canada ULC",P1395="3iQ Corp."), ISNUMBER(SEARCH("/U", A1395))), 0, VLOOKUP(A1395,'[1]fund_flow (BBG)'!$A:$D,4,FALSE)),0)</f>
        <v>0</v>
      </c>
      <c r="U1395" s="6">
        <f ca="1">IFERROR(IF(AND(OR(P1395="Global X Investments Canada Inc",P1395="Fidelity Investments Canada ULC",P1395="3iQ Corp."), ISNUMBER(SEARCH("/U", A1395))), 0, VLOOKUP(A1395,'[1]fund_flow (BBG)'!$E:$F,2,FALSE)),0)</f>
        <v>0</v>
      </c>
      <c r="V1395" s="6">
        <f ca="1">IFERROR(IF(AND(OR(P1395="Global X Investments Canada Inc",P1395="Fidelity Investments Canada ULC",P1395="3iQ Corp."), ISNUMBER(SEARCH("/U", A1395))), 0, VLOOKUP(A1395,'[1]fund_flow (BBG)'!$G:$H,2,FALSE)),0)</f>
        <v>1084873.7737500009</v>
      </c>
      <c r="W1395" s="6">
        <f ca="1">IFERROR(IF(AND(OR(P1395="Global X Investments Canada Inc",P1395="Fidelity Investments Canada ULC",P1395="3iQ Corp."), ISNUMBER(SEARCH("/U", A1395))), 0, VLOOKUP(A1395,'[1]fund_flow (BBG)'!$I:$J,2,FALSE)),0)</f>
        <v>3232683.5112499977</v>
      </c>
      <c r="X1395" s="6">
        <f ca="1">IFERROR(VLOOKUP(A1395,'[1]num_trades (BBG)'!$A:$C,2,FALSE),0)</f>
        <v>40</v>
      </c>
      <c r="Y1395" s="6">
        <f ca="1">IFERROR(VLOOKUP(A1395,'[1]Turnover (BBG)'!$A:$C,2,FALSE),0)</f>
        <v>536592.78</v>
      </c>
      <c r="Z1395" s="6" t="str">
        <f>+IFERROR(IFERROR(VLOOKUP(M1395,'[1]Category Mapping'!A:B,2,0),VLOOKUP(N1395,'[1]Category Mapping'!A:B,2,0)),"Other")</f>
        <v>Other</v>
      </c>
      <c r="AA1395" s="7">
        <v>17152744.712731671</v>
      </c>
      <c r="AB1395" s="6"/>
    </row>
    <row r="1396" spans="1:28">
      <c r="A1396" t="s">
        <v>8385</v>
      </c>
      <c r="B1396">
        <v>1395</v>
      </c>
      <c r="C1396" t="s">
        <v>8386</v>
      </c>
      <c r="D1396" t="s">
        <v>8387</v>
      </c>
      <c r="E1396" s="5" t="s">
        <v>29</v>
      </c>
      <c r="F1396">
        <v>1</v>
      </c>
      <c r="G1396" t="s">
        <v>8388</v>
      </c>
      <c r="H1396" t="s">
        <v>8389</v>
      </c>
      <c r="I1396">
        <v>0.65</v>
      </c>
      <c r="J1396">
        <v>0.73</v>
      </c>
      <c r="K1396" s="5">
        <v>44952</v>
      </c>
      <c r="L1396" t="s">
        <v>32</v>
      </c>
      <c r="M1396" t="s">
        <v>820</v>
      </c>
      <c r="N1396" t="s">
        <v>781</v>
      </c>
      <c r="P1396" t="s">
        <v>494</v>
      </c>
      <c r="Q1396" t="s">
        <v>8390</v>
      </c>
      <c r="R1396" s="6">
        <f ca="1">IFERROR(IF(AND(OR(P1396="Global X Investments Canada Inc",P1396="Fidelity Investments Canada ULC",P1396="3iQ Corp."), ISNUMBER(SEARCH("/U", A1396))), 0, VLOOKUP(A1396,'[1]aum (BBG)'!$A:$D,2,FALSE)),0)</f>
        <v>30633125.306156158</v>
      </c>
      <c r="S1396" s="6">
        <f ca="1">IFERROR(IF(AND(OR(P1396="Global X Investments Canada Inc",P1396="Fidelity Investments Canada ULC",P1396="3iQ Corp."), ISNUMBER(SEARCH("/U", A1396))), 0, VLOOKUP(A1396,'[1]fund_flow (BBG)'!$A:$D,2,FALSE)),0)</f>
        <v>0</v>
      </c>
      <c r="T1396" s="6">
        <f ca="1">IFERROR(IF(AND(OR(P1396="Global X Investments Canada Inc",P1396="Fidelity Investments Canada ULC",P1396="3iQ Corp."), ISNUMBER(SEARCH("/U", A1396))), 0, VLOOKUP(A1396,'[1]fund_flow (BBG)'!$A:$D,4,FALSE)),0)</f>
        <v>0</v>
      </c>
      <c r="U1396" s="6">
        <f ca="1">IFERROR(IF(AND(OR(P1396="Global X Investments Canada Inc",P1396="Fidelity Investments Canada ULC",P1396="3iQ Corp."), ISNUMBER(SEARCH("/U", A1396))), 0, VLOOKUP(A1396,'[1]fund_flow (BBG)'!$E:$F,2,FALSE)),0)</f>
        <v>1450780.5000000012</v>
      </c>
      <c r="V1396" s="6">
        <f ca="1">IFERROR(IF(AND(OR(P1396="Global X Investments Canada Inc",P1396="Fidelity Investments Canada ULC",P1396="3iQ Corp."), ISNUMBER(SEARCH("/U", A1396))), 0, VLOOKUP(A1396,'[1]fund_flow (BBG)'!$G:$H,2,FALSE)),0)</f>
        <v>0</v>
      </c>
      <c r="W1396" s="6">
        <f ca="1">IFERROR(IF(AND(OR(P1396="Global X Investments Canada Inc",P1396="Fidelity Investments Canada ULC",P1396="3iQ Corp."), ISNUMBER(SEARCH("/U", A1396))), 0, VLOOKUP(A1396,'[1]fund_flow (BBG)'!$I:$J,2,FALSE)),0)</f>
        <v>2909618.5000000028</v>
      </c>
      <c r="X1396" s="6">
        <f ca="1">IFERROR(VLOOKUP(A1396,'[1]num_trades (BBG)'!$A:$C,2,FALSE),0)</f>
        <v>164</v>
      </c>
      <c r="Y1396" s="6">
        <f ca="1">IFERROR(VLOOKUP(A1396,'[1]Turnover (BBG)'!$A:$C,2,FALSE),0)</f>
        <v>543737.19000000006</v>
      </c>
      <c r="Z1396" s="6" t="str">
        <f>+IFERROR(IFERROR(VLOOKUP(M1396,'[1]Category Mapping'!A:B,2,0),VLOOKUP(N1396,'[1]Category Mapping'!A:B,2,0)),"Other")</f>
        <v>Covered Call</v>
      </c>
      <c r="AA1396" s="7">
        <v>21692924.336305618</v>
      </c>
      <c r="AB1396" s="6"/>
    </row>
    <row r="1397" spans="1:28">
      <c r="A1397" t="s">
        <v>8391</v>
      </c>
      <c r="B1397">
        <v>1396</v>
      </c>
      <c r="C1397" t="s">
        <v>8392</v>
      </c>
      <c r="D1397" t="s">
        <v>8393</v>
      </c>
      <c r="E1397" s="5" t="s">
        <v>29</v>
      </c>
      <c r="F1397">
        <v>1</v>
      </c>
      <c r="G1397" t="s">
        <v>8394</v>
      </c>
      <c r="H1397" t="s">
        <v>8395</v>
      </c>
      <c r="I1397">
        <v>0.65</v>
      </c>
      <c r="J1397">
        <v>0.73</v>
      </c>
      <c r="K1397" s="5">
        <v>44952</v>
      </c>
      <c r="L1397" t="s">
        <v>32</v>
      </c>
      <c r="M1397" t="s">
        <v>820</v>
      </c>
      <c r="N1397" t="s">
        <v>72</v>
      </c>
      <c r="P1397" t="s">
        <v>494</v>
      </c>
      <c r="Q1397" t="s">
        <v>8396</v>
      </c>
      <c r="R1397" s="6">
        <f ca="1">IFERROR(IF(AND(OR(P1397="Global X Investments Canada Inc",P1397="Fidelity Investments Canada ULC",P1397="3iQ Corp."), ISNUMBER(SEARCH("/U", A1397))), 0, VLOOKUP(A1397,'[1]aum (BBG)'!$A:$D,2,FALSE)),0)</f>
        <v>152973456.65829849</v>
      </c>
      <c r="S1397" s="6">
        <f ca="1">IFERROR(IF(AND(OR(P1397="Global X Investments Canada Inc",P1397="Fidelity Investments Canada ULC",P1397="3iQ Corp."), ISNUMBER(SEARCH("/U", A1397))), 0, VLOOKUP(A1397,'[1]fund_flow (BBG)'!$A:$D,2,FALSE)),0)</f>
        <v>0</v>
      </c>
      <c r="T1397" s="6">
        <f ca="1">IFERROR(IF(AND(OR(P1397="Global X Investments Canada Inc",P1397="Fidelity Investments Canada ULC",P1397="3iQ Corp."), ISNUMBER(SEARCH("/U", A1397))), 0, VLOOKUP(A1397,'[1]fund_flow (BBG)'!$A:$D,4,FALSE)),0)</f>
        <v>1483827.0000000212</v>
      </c>
      <c r="U1397" s="6">
        <f ca="1">IFERROR(IF(AND(OR(P1397="Global X Investments Canada Inc",P1397="Fidelity Investments Canada ULC",P1397="3iQ Corp."), ISNUMBER(SEARCH("/U", A1397))), 0, VLOOKUP(A1397,'[1]fund_flow (BBG)'!$E:$F,2,FALSE)),0)</f>
        <v>10312927.499999989</v>
      </c>
      <c r="V1397" s="6">
        <f ca="1">IFERROR(IF(AND(OR(P1397="Global X Investments Canada Inc",P1397="Fidelity Investments Canada ULC",P1397="3iQ Corp."), ISNUMBER(SEARCH("/U", A1397))), 0, VLOOKUP(A1397,'[1]fund_flow (BBG)'!$G:$H,2,FALSE)),0)</f>
        <v>1468004.9999999946</v>
      </c>
      <c r="W1397" s="6">
        <f ca="1">IFERROR(IF(AND(OR(P1397="Global X Investments Canada Inc",P1397="Fidelity Investments Canada ULC",P1397="3iQ Corp."), ISNUMBER(SEARCH("/U", A1397))), 0, VLOOKUP(A1397,'[1]fund_flow (BBG)'!$I:$J,2,FALSE)),0)</f>
        <v>13264759.500000004</v>
      </c>
      <c r="X1397" s="6">
        <f ca="1">IFERROR(VLOOKUP(A1397,'[1]num_trades (BBG)'!$A:$C,2,FALSE),0)</f>
        <v>980</v>
      </c>
      <c r="Y1397" s="6">
        <f ca="1">IFERROR(VLOOKUP(A1397,'[1]Turnover (BBG)'!$A:$C,2,FALSE),0)</f>
        <v>8529521.8000000007</v>
      </c>
      <c r="Z1397" s="6" t="str">
        <f>+IFERROR(IFERROR(VLOOKUP(M1397,'[1]Category Mapping'!A:B,2,0),VLOOKUP(N1397,'[1]Category Mapping'!A:B,2,0)),"Other")</f>
        <v>Covered Call</v>
      </c>
      <c r="AA1397" s="7">
        <v>66976372.314743042</v>
      </c>
      <c r="AB1397" s="6"/>
    </row>
    <row r="1398" spans="1:28">
      <c r="A1398" t="s">
        <v>8397</v>
      </c>
      <c r="B1398">
        <v>1397</v>
      </c>
      <c r="C1398" t="s">
        <v>8398</v>
      </c>
      <c r="D1398" t="s">
        <v>8399</v>
      </c>
      <c r="E1398" s="5" t="s">
        <v>29</v>
      </c>
      <c r="F1398">
        <v>1</v>
      </c>
      <c r="G1398" t="s">
        <v>8400</v>
      </c>
      <c r="H1398" t="s">
        <v>8401</v>
      </c>
      <c r="I1398">
        <v>0.65</v>
      </c>
      <c r="J1398">
        <v>0.73</v>
      </c>
      <c r="K1398" s="5">
        <v>44958</v>
      </c>
      <c r="L1398" t="s">
        <v>32</v>
      </c>
      <c r="M1398" t="s">
        <v>5929</v>
      </c>
      <c r="N1398" t="s">
        <v>781</v>
      </c>
      <c r="P1398" t="s">
        <v>7720</v>
      </c>
      <c r="Q1398" t="s">
        <v>8402</v>
      </c>
      <c r="R1398" s="6">
        <f ca="1">IFERROR(IF(AND(OR(P1398="Global X Investments Canada Inc",P1398="Fidelity Investments Canada ULC",P1398="3iQ Corp."), ISNUMBER(SEARCH("/U", A1398))), 0, VLOOKUP(A1398,'[1]aum (BBG)'!$A:$D,2,FALSE)),0)</f>
        <v>27318967.526119232</v>
      </c>
      <c r="S1398" s="6">
        <f ca="1">IFERROR(IF(AND(OR(P1398="Global X Investments Canada Inc",P1398="Fidelity Investments Canada ULC",P1398="3iQ Corp."), ISNUMBER(SEARCH("/U", A1398))), 0, VLOOKUP(A1398,'[1]fund_flow (BBG)'!$A:$D,2,FALSE)),0)</f>
        <v>924679.15000000084</v>
      </c>
      <c r="T1398" s="6">
        <f ca="1">IFERROR(IF(AND(OR(P1398="Global X Investments Canada Inc",P1398="Fidelity Investments Canada ULC",P1398="3iQ Corp."), ISNUMBER(SEARCH("/U", A1398))), 0, VLOOKUP(A1398,'[1]fund_flow (BBG)'!$A:$D,4,FALSE)),0)</f>
        <v>465814.64999999834</v>
      </c>
      <c r="U1398" s="6">
        <f ca="1">IFERROR(IF(AND(OR(P1398="Global X Investments Canada Inc",P1398="Fidelity Investments Canada ULC",P1398="3iQ Corp."), ISNUMBER(SEARCH("/U", A1398))), 0, VLOOKUP(A1398,'[1]fund_flow (BBG)'!$E:$F,2,FALSE)),0)</f>
        <v>931169.40000000084</v>
      </c>
      <c r="V1398" s="6">
        <f ca="1">IFERROR(IF(AND(OR(P1398="Global X Investments Canada Inc",P1398="Fidelity Investments Canada ULC",P1398="3iQ Corp."), ISNUMBER(SEARCH("/U", A1398))), 0, VLOOKUP(A1398,'[1]fund_flow (BBG)'!$G:$H,2,FALSE)),0)</f>
        <v>0</v>
      </c>
      <c r="W1398" s="6">
        <f ca="1">IFERROR(IF(AND(OR(P1398="Global X Investments Canada Inc",P1398="Fidelity Investments Canada ULC",P1398="3iQ Corp."), ISNUMBER(SEARCH("/U", A1398))), 0, VLOOKUP(A1398,'[1]fund_flow (BBG)'!$I:$J,2,FALSE)),0)</f>
        <v>2789471.299999998</v>
      </c>
      <c r="X1398" s="6">
        <f ca="1">IFERROR(VLOOKUP(A1398,'[1]num_trades (BBG)'!$A:$C,2,FALSE),0)</f>
        <v>275</v>
      </c>
      <c r="Y1398" s="6">
        <f ca="1">IFERROR(VLOOKUP(A1398,'[1]Turnover (BBG)'!$A:$C,2,FALSE),0)</f>
        <v>597072.94999999995</v>
      </c>
      <c r="Z1398" s="6" t="str">
        <f>+IFERROR(IFERROR(VLOOKUP(M1398,'[1]Category Mapping'!A:B,2,0),VLOOKUP(N1398,'[1]Category Mapping'!A:B,2,0)),"Other")</f>
        <v>Lightly Leveraged</v>
      </c>
      <c r="AA1398" s="7">
        <v>0</v>
      </c>
      <c r="AB1398" s="6"/>
    </row>
    <row r="1399" spans="1:28">
      <c r="A1399" t="s">
        <v>8403</v>
      </c>
      <c r="B1399">
        <v>1398</v>
      </c>
      <c r="C1399" t="s">
        <v>8404</v>
      </c>
      <c r="D1399" t="s">
        <v>8405</v>
      </c>
      <c r="E1399" s="5" t="s">
        <v>29</v>
      </c>
      <c r="F1399">
        <v>1</v>
      </c>
      <c r="G1399" t="s">
        <v>8406</v>
      </c>
      <c r="H1399" t="s">
        <v>8407</v>
      </c>
      <c r="I1399">
        <v>0.39</v>
      </c>
      <c r="J1399">
        <v>0.44</v>
      </c>
      <c r="K1399" s="5">
        <v>44970</v>
      </c>
      <c r="L1399" t="s">
        <v>32</v>
      </c>
      <c r="M1399" t="s">
        <v>142</v>
      </c>
      <c r="N1399" t="s">
        <v>3415</v>
      </c>
      <c r="P1399" t="s">
        <v>35</v>
      </c>
      <c r="Q1399" t="s">
        <v>8408</v>
      </c>
      <c r="R1399" s="6">
        <f ca="1">IFERROR(IF(AND(OR(P1399="Global X Investments Canada Inc",P1399="Fidelity Investments Canada ULC",P1399="3iQ Corp."), ISNUMBER(SEARCH("/U", A1399))), 0, VLOOKUP(A1399,'[1]aum (BBG)'!$A:$D,2,FALSE)),0)</f>
        <v>5367936.6111755371</v>
      </c>
      <c r="S1399" s="6">
        <f ca="1">IFERROR(IF(AND(OR(P1399="Global X Investments Canada Inc",P1399="Fidelity Investments Canada ULC",P1399="3iQ Corp."), ISNUMBER(SEARCH("/U", A1399))), 0, VLOOKUP(A1399,'[1]fund_flow (BBG)'!$A:$D,2,FALSE)),0)</f>
        <v>0</v>
      </c>
      <c r="T1399" s="6">
        <f ca="1">IFERROR(IF(AND(OR(P1399="Global X Investments Canada Inc",P1399="Fidelity Investments Canada ULC",P1399="3iQ Corp."), ISNUMBER(SEARCH("/U", A1399))), 0, VLOOKUP(A1399,'[1]fund_flow (BBG)'!$A:$D,4,FALSE)),0)</f>
        <v>0</v>
      </c>
      <c r="U1399" s="6">
        <f ca="1">IFERROR(IF(AND(OR(P1399="Global X Investments Canada Inc",P1399="Fidelity Investments Canada ULC",P1399="3iQ Corp."), ISNUMBER(SEARCH("/U", A1399))), 0, VLOOKUP(A1399,'[1]fund_flow (BBG)'!$E:$F,2,FALSE)),0)</f>
        <v>0</v>
      </c>
      <c r="V1399" s="6">
        <f ca="1">IFERROR(IF(AND(OR(P1399="Global X Investments Canada Inc",P1399="Fidelity Investments Canada ULC",P1399="3iQ Corp."), ISNUMBER(SEARCH("/U", A1399))), 0, VLOOKUP(A1399,'[1]fund_flow (BBG)'!$G:$H,2,FALSE)),0)</f>
        <v>0</v>
      </c>
      <c r="W1399" s="6">
        <f ca="1">IFERROR(IF(AND(OR(P1399="Global X Investments Canada Inc",P1399="Fidelity Investments Canada ULC",P1399="3iQ Corp."), ISNUMBER(SEARCH("/U", A1399))), 0, VLOOKUP(A1399,'[1]fund_flow (BBG)'!$I:$J,2,FALSE)),0)</f>
        <v>0</v>
      </c>
      <c r="X1399" s="6">
        <f ca="1">IFERROR(VLOOKUP(A1399,'[1]num_trades (BBG)'!$A:$C,2,FALSE),0)</f>
        <v>26</v>
      </c>
      <c r="Y1399" s="6">
        <f ca="1">IFERROR(VLOOKUP(A1399,'[1]Turnover (BBG)'!$A:$C,2,FALSE),0)</f>
        <v>17128.45</v>
      </c>
      <c r="Z1399" s="6" t="str">
        <f>+IFERROR(IFERROR(VLOOKUP(M1399,'[1]Category Mapping'!A:B,2,0),VLOOKUP(N1399,'[1]Category Mapping'!A:B,2,0)),"Other")</f>
        <v>Other</v>
      </c>
      <c r="AA1399" s="7">
        <v>5063740.7302856445</v>
      </c>
      <c r="AB1399" s="6"/>
    </row>
    <row r="1400" spans="1:28">
      <c r="A1400" t="s">
        <v>8409</v>
      </c>
      <c r="B1400">
        <v>1399</v>
      </c>
      <c r="C1400" t="s">
        <v>8410</v>
      </c>
      <c r="D1400" t="s">
        <v>8411</v>
      </c>
      <c r="E1400" s="5" t="s">
        <v>29</v>
      </c>
      <c r="F1400">
        <v>1</v>
      </c>
      <c r="G1400" t="s">
        <v>8412</v>
      </c>
      <c r="H1400" t="s">
        <v>8413</v>
      </c>
      <c r="I1400">
        <v>0.3</v>
      </c>
      <c r="J1400">
        <v>0.34</v>
      </c>
      <c r="K1400" s="5">
        <v>44970</v>
      </c>
      <c r="L1400" t="s">
        <v>32</v>
      </c>
      <c r="M1400" t="s">
        <v>473</v>
      </c>
      <c r="N1400" t="s">
        <v>34</v>
      </c>
      <c r="P1400" t="s">
        <v>35</v>
      </c>
      <c r="Q1400" t="s">
        <v>8414</v>
      </c>
      <c r="R1400" s="6">
        <f ca="1">IFERROR(IF(AND(OR(P1400="Global X Investments Canada Inc",P1400="Fidelity Investments Canada ULC",P1400="3iQ Corp."), ISNUMBER(SEARCH("/U", A1400))), 0, VLOOKUP(A1400,'[1]aum (BBG)'!$A:$D,2,FALSE)),0)</f>
        <v>73412216.911315918</v>
      </c>
      <c r="S1400" s="6">
        <f ca="1">IFERROR(IF(AND(OR(P1400="Global X Investments Canada Inc",P1400="Fidelity Investments Canada ULC",P1400="3iQ Corp."), ISNUMBER(SEARCH("/U", A1400))), 0, VLOOKUP(A1400,'[1]fund_flow (BBG)'!$A:$D,2,FALSE)),0)</f>
        <v>995965.36500000814</v>
      </c>
      <c r="T1400" s="6">
        <f ca="1">IFERROR(IF(AND(OR(P1400="Global X Investments Canada Inc",P1400="Fidelity Investments Canada ULC",P1400="3iQ Corp."), ISNUMBER(SEARCH("/U", A1400))), 0, VLOOKUP(A1400,'[1]fund_flow (BBG)'!$A:$D,4,FALSE)),0)</f>
        <v>10845907.089999996</v>
      </c>
      <c r="U1400" s="6">
        <f ca="1">IFERROR(IF(AND(OR(P1400="Global X Investments Canada Inc",P1400="Fidelity Investments Canada ULC",P1400="3iQ Corp."), ISNUMBER(SEARCH("/U", A1400))), 0, VLOOKUP(A1400,'[1]fund_flow (BBG)'!$E:$F,2,FALSE)),0)</f>
        <v>315110.63500000024</v>
      </c>
      <c r="V1400" s="6">
        <f ca="1">IFERROR(IF(AND(OR(P1400="Global X Investments Canada Inc",P1400="Fidelity Investments Canada ULC",P1400="3iQ Corp."), ISNUMBER(SEARCH("/U", A1400))), 0, VLOOKUP(A1400,'[1]fund_flow (BBG)'!$G:$H,2,FALSE)),0)</f>
        <v>1264837.4600000014</v>
      </c>
      <c r="W1400" s="6">
        <f ca="1">IFERROR(IF(AND(OR(P1400="Global X Investments Canada Inc",P1400="Fidelity Investments Canada ULC",P1400="3iQ Corp."), ISNUMBER(SEARCH("/U", A1400))), 0, VLOOKUP(A1400,'[1]fund_flow (BBG)'!$I:$J,2,FALSE)),0)</f>
        <v>12486751.835000005</v>
      </c>
      <c r="X1400" s="6">
        <f ca="1">IFERROR(VLOOKUP(A1400,'[1]num_trades (BBG)'!$A:$C,2,FALSE),0)</f>
        <v>553</v>
      </c>
      <c r="Y1400" s="6">
        <f ca="1">IFERROR(VLOOKUP(A1400,'[1]Turnover (BBG)'!$A:$C,2,FALSE),0)</f>
        <v>7170042.2999999998</v>
      </c>
      <c r="Z1400" s="6" t="str">
        <f>+IFERROR(IFERROR(VLOOKUP(M1400,'[1]Category Mapping'!A:B,2,0),VLOOKUP(N1400,'[1]Category Mapping'!A:B,2,0)),"Other")</f>
        <v>Equity Essential</v>
      </c>
      <c r="AA1400" s="7">
        <v>43567680.511474609</v>
      </c>
      <c r="AB1400" s="6"/>
    </row>
    <row r="1401" spans="1:28">
      <c r="A1401" t="s">
        <v>8415</v>
      </c>
      <c r="B1401">
        <v>1400</v>
      </c>
      <c r="C1401" t="s">
        <v>8416</v>
      </c>
      <c r="D1401" t="s">
        <v>8417</v>
      </c>
      <c r="E1401" s="5" t="s">
        <v>29</v>
      </c>
      <c r="F1401">
        <v>1</v>
      </c>
      <c r="G1401" t="s">
        <v>8418</v>
      </c>
      <c r="H1401" t="s">
        <v>8419</v>
      </c>
      <c r="I1401">
        <v>0.15</v>
      </c>
      <c r="J1401">
        <v>0.17</v>
      </c>
      <c r="K1401" s="5">
        <v>44970</v>
      </c>
      <c r="L1401" t="s">
        <v>32</v>
      </c>
      <c r="M1401" t="s">
        <v>162</v>
      </c>
      <c r="N1401" t="s">
        <v>210</v>
      </c>
      <c r="P1401" t="s">
        <v>35</v>
      </c>
      <c r="Q1401" t="s">
        <v>8420</v>
      </c>
      <c r="R1401" s="6">
        <f ca="1">IFERROR(IF(AND(OR(P1401="Global X Investments Canada Inc",P1401="Fidelity Investments Canada ULC",P1401="3iQ Corp."), ISNUMBER(SEARCH("/U", A1401))), 0, VLOOKUP(A1401,'[1]aum (BBG)'!$A:$D,2,FALSE)),0)</f>
        <v>52987161.254882813</v>
      </c>
      <c r="S1401" s="6">
        <f ca="1">IFERROR(IF(AND(OR(P1401="Global X Investments Canada Inc",P1401="Fidelity Investments Canada ULC",P1401="3iQ Corp."), ISNUMBER(SEARCH("/U", A1401))), 0, VLOOKUP(A1401,'[1]fund_flow (BBG)'!$A:$D,2,FALSE)),0)</f>
        <v>0</v>
      </c>
      <c r="T1401" s="6">
        <f ca="1">IFERROR(IF(AND(OR(P1401="Global X Investments Canada Inc",P1401="Fidelity Investments Canada ULC",P1401="3iQ Corp."), ISNUMBER(SEARCH("/U", A1401))), 0, VLOOKUP(A1401,'[1]fund_flow (BBG)'!$A:$D,4,FALSE)),0)</f>
        <v>0</v>
      </c>
      <c r="U1401" s="6">
        <f ca="1">IFERROR(IF(AND(OR(P1401="Global X Investments Canada Inc",P1401="Fidelity Investments Canada ULC",P1401="3iQ Corp."), ISNUMBER(SEARCH("/U", A1401))), 0, VLOOKUP(A1401,'[1]fund_flow (BBG)'!$E:$F,2,FALSE)),0)</f>
        <v>2233860.700000002</v>
      </c>
      <c r="V1401" s="6">
        <f ca="1">IFERROR(IF(AND(OR(P1401="Global X Investments Canada Inc",P1401="Fidelity Investments Canada ULC",P1401="3iQ Corp."), ISNUMBER(SEARCH("/U", A1401))), 0, VLOOKUP(A1401,'[1]fund_flow (BBG)'!$G:$H,2,FALSE)),0)</f>
        <v>0</v>
      </c>
      <c r="W1401" s="6">
        <f ca="1">IFERROR(IF(AND(OR(P1401="Global X Investments Canada Inc",P1401="Fidelity Investments Canada ULC",P1401="3iQ Corp."), ISNUMBER(SEARCH("/U", A1401))), 0, VLOOKUP(A1401,'[1]fund_flow (BBG)'!$I:$J,2,FALSE)),0)</f>
        <v>2233860.700000002</v>
      </c>
      <c r="X1401" s="6">
        <f ca="1">IFERROR(VLOOKUP(A1401,'[1]num_trades (BBG)'!$A:$C,2,FALSE),0)</f>
        <v>37</v>
      </c>
      <c r="Y1401" s="6">
        <f ca="1">IFERROR(VLOOKUP(A1401,'[1]Turnover (BBG)'!$A:$C,2,FALSE),0)</f>
        <v>1128742.31</v>
      </c>
      <c r="Z1401" s="6" t="str">
        <f>+IFERROR(IFERROR(VLOOKUP(M1401,'[1]Category Mapping'!A:B,2,0),VLOOKUP(N1401,'[1]Category Mapping'!A:B,2,0)),"Other")</f>
        <v>Other</v>
      </c>
      <c r="AA1401" s="7">
        <v>56074427.98614502</v>
      </c>
      <c r="AB1401" s="6"/>
    </row>
    <row r="1402" spans="1:28">
      <c r="A1402" t="s">
        <v>8421</v>
      </c>
      <c r="B1402">
        <v>1401</v>
      </c>
      <c r="C1402" t="s">
        <v>8422</v>
      </c>
      <c r="D1402" t="s">
        <v>8423</v>
      </c>
      <c r="E1402" s="5" t="s">
        <v>29</v>
      </c>
      <c r="F1402">
        <v>1</v>
      </c>
      <c r="G1402" t="s">
        <v>8424</v>
      </c>
      <c r="H1402" t="s">
        <v>8425</v>
      </c>
      <c r="I1402">
        <v>0.18</v>
      </c>
      <c r="J1402">
        <v>0.2</v>
      </c>
      <c r="K1402" s="5">
        <v>44970</v>
      </c>
      <c r="L1402" t="s">
        <v>32</v>
      </c>
      <c r="M1402" t="s">
        <v>2198</v>
      </c>
      <c r="N1402" t="s">
        <v>210</v>
      </c>
      <c r="P1402" t="s">
        <v>35</v>
      </c>
      <c r="Q1402" t="s">
        <v>8426</v>
      </c>
      <c r="R1402" s="6">
        <f ca="1">IFERROR(IF(AND(OR(P1402="Global X Investments Canada Inc",P1402="Fidelity Investments Canada ULC",P1402="3iQ Corp."), ISNUMBER(SEARCH("/U", A1402))), 0, VLOOKUP(A1402,'[1]aum (BBG)'!$A:$D,2,FALSE)),0)</f>
        <v>283311877.13623047</v>
      </c>
      <c r="S1402" s="6">
        <f ca="1">IFERROR(IF(AND(OR(P1402="Global X Investments Canada Inc",P1402="Fidelity Investments Canada ULC",P1402="3iQ Corp."), ISNUMBER(SEARCH("/U", A1402))), 0, VLOOKUP(A1402,'[1]fund_flow (BBG)'!$A:$D,2,FALSE)),0)</f>
        <v>2710952.1599999703</v>
      </c>
      <c r="T1402" s="6">
        <f ca="1">IFERROR(IF(AND(OR(P1402="Global X Investments Canada Inc",P1402="Fidelity Investments Canada ULC",P1402="3iQ Corp."), ISNUMBER(SEARCH("/U", A1402))), 0, VLOOKUP(A1402,'[1]fund_flow (BBG)'!$A:$D,4,FALSE)),0)</f>
        <v>154613.47000002465</v>
      </c>
      <c r="U1402" s="6">
        <f ca="1">IFERROR(IF(AND(OR(P1402="Global X Investments Canada Inc",P1402="Fidelity Investments Canada ULC",P1402="3iQ Corp."), ISNUMBER(SEARCH("/U", A1402))), 0, VLOOKUP(A1402,'[1]fund_flow (BBG)'!$E:$F,2,FALSE)),0)</f>
        <v>-4167874.4300000276</v>
      </c>
      <c r="V1402" s="6">
        <f ca="1">IFERROR(IF(AND(OR(P1402="Global X Investments Canada Inc",P1402="Fidelity Investments Canada ULC",P1402="3iQ Corp."), ISNUMBER(SEARCH("/U", A1402))), 0, VLOOKUP(A1402,'[1]fund_flow (BBG)'!$G:$H,2,FALSE)),0)</f>
        <v>1598304.2250000234</v>
      </c>
      <c r="W1402" s="6">
        <f ca="1">IFERROR(IF(AND(OR(P1402="Global X Investments Canada Inc",P1402="Fidelity Investments Canada ULC",P1402="3iQ Corp."), ISNUMBER(SEARCH("/U", A1402))), 0, VLOOKUP(A1402,'[1]fund_flow (BBG)'!$I:$J,2,FALSE)),0)</f>
        <v>-2394776.1050000354</v>
      </c>
      <c r="X1402" s="6">
        <f ca="1">IFERROR(VLOOKUP(A1402,'[1]num_trades (BBG)'!$A:$C,2,FALSE),0)</f>
        <v>1883</v>
      </c>
      <c r="Y1402" s="6">
        <f ca="1">IFERROR(VLOOKUP(A1402,'[1]Turnover (BBG)'!$A:$C,2,FALSE),0)</f>
        <v>15841179</v>
      </c>
      <c r="Z1402" s="6" t="str">
        <f>+IFERROR(IFERROR(VLOOKUP(M1402,'[1]Category Mapping'!A:B,2,0),VLOOKUP(N1402,'[1]Category Mapping'!A:B,2,0)),"Other")</f>
        <v>Other</v>
      </c>
      <c r="AA1402" s="7">
        <v>197022406.57806396</v>
      </c>
      <c r="AB1402" s="6"/>
    </row>
    <row r="1403" spans="1:28">
      <c r="A1403" t="s">
        <v>8427</v>
      </c>
      <c r="B1403">
        <v>1402</v>
      </c>
      <c r="C1403" t="s">
        <v>8428</v>
      </c>
      <c r="D1403" t="s">
        <v>8429</v>
      </c>
      <c r="E1403" s="5" t="s">
        <v>29</v>
      </c>
      <c r="F1403">
        <v>1</v>
      </c>
      <c r="G1403" t="s">
        <v>8430</v>
      </c>
      <c r="H1403" t="s">
        <v>8431</v>
      </c>
      <c r="I1403">
        <v>0.18</v>
      </c>
      <c r="J1403">
        <v>0.2</v>
      </c>
      <c r="K1403" s="5">
        <v>44970</v>
      </c>
      <c r="L1403" t="s">
        <v>32</v>
      </c>
      <c r="M1403" t="s">
        <v>2198</v>
      </c>
      <c r="N1403" t="s">
        <v>210</v>
      </c>
      <c r="P1403" t="s">
        <v>35</v>
      </c>
      <c r="Q1403" t="s">
        <v>8432</v>
      </c>
      <c r="R1403" s="6">
        <f ca="1">IFERROR(IF(AND(OR(P1403="Global X Investments Canada Inc",P1403="Fidelity Investments Canada ULC",P1403="3iQ Corp."), ISNUMBER(SEARCH("/U", A1403))), 0, VLOOKUP(A1403,'[1]aum (BBG)'!$A:$D,2,FALSE)),0)</f>
        <v>119947766.01791382</v>
      </c>
      <c r="S1403" s="6">
        <f ca="1">IFERROR(IF(AND(OR(P1403="Global X Investments Canada Inc",P1403="Fidelity Investments Canada ULC",P1403="3iQ Corp."), ISNUMBER(SEARCH("/U", A1403))), 0, VLOOKUP(A1403,'[1]fund_flow (BBG)'!$A:$D,2,FALSE)),0)</f>
        <v>-840350.59499999683</v>
      </c>
      <c r="T1403" s="6">
        <f ca="1">IFERROR(IF(AND(OR(P1403="Global X Investments Canada Inc",P1403="Fidelity Investments Canada ULC",P1403="3iQ Corp."), ISNUMBER(SEARCH("/U", A1403))), 0, VLOOKUP(A1403,'[1]fund_flow (BBG)'!$A:$D,4,FALSE)),0)</f>
        <v>-1201620.5399999898</v>
      </c>
      <c r="U1403" s="6">
        <f ca="1">IFERROR(IF(AND(OR(P1403="Global X Investments Canada Inc",P1403="Fidelity Investments Canada ULC",P1403="3iQ Corp."), ISNUMBER(SEARCH("/U", A1403))), 0, VLOOKUP(A1403,'[1]fund_flow (BBG)'!$E:$F,2,FALSE)),0)</f>
        <v>169843.00499999634</v>
      </c>
      <c r="V1403" s="6">
        <f ca="1">IFERROR(IF(AND(OR(P1403="Global X Investments Canada Inc",P1403="Fidelity Investments Canada ULC",P1403="3iQ Corp."), ISNUMBER(SEARCH("/U", A1403))), 0, VLOOKUP(A1403,'[1]fund_flow (BBG)'!$G:$H,2,FALSE)),0)</f>
        <v>348616.10999999259</v>
      </c>
      <c r="W1403" s="6">
        <f ca="1">IFERROR(IF(AND(OR(P1403="Global X Investments Canada Inc",P1403="Fidelity Investments Canada ULC",P1403="3iQ Corp."), ISNUMBER(SEARCH("/U", A1403))), 0, VLOOKUP(A1403,'[1]fund_flow (BBG)'!$I:$J,2,FALSE)),0)</f>
        <v>-667744.92500000051</v>
      </c>
      <c r="X1403" s="6">
        <f ca="1">IFERROR(VLOOKUP(A1403,'[1]num_trades (BBG)'!$A:$C,2,FALSE),0)</f>
        <v>772</v>
      </c>
      <c r="Y1403" s="6">
        <f ca="1">IFERROR(VLOOKUP(A1403,'[1]Turnover (BBG)'!$A:$C,2,FALSE),0)</f>
        <v>3703814.4000000004</v>
      </c>
      <c r="Z1403" s="6" t="str">
        <f>+IFERROR(IFERROR(VLOOKUP(M1403,'[1]Category Mapping'!A:B,2,0),VLOOKUP(N1403,'[1]Category Mapping'!A:B,2,0)),"Other")</f>
        <v>Other</v>
      </c>
      <c r="AA1403" s="7">
        <v>145846712.32223508</v>
      </c>
      <c r="AB1403" s="6"/>
    </row>
    <row r="1404" spans="1:28">
      <c r="A1404" t="s">
        <v>8433</v>
      </c>
      <c r="B1404">
        <v>1403</v>
      </c>
      <c r="C1404" t="s">
        <v>8434</v>
      </c>
      <c r="D1404" t="s">
        <v>8435</v>
      </c>
      <c r="E1404" s="5" t="s">
        <v>29</v>
      </c>
      <c r="F1404">
        <v>1</v>
      </c>
      <c r="G1404" t="s">
        <v>8436</v>
      </c>
      <c r="H1404" t="s">
        <v>8437</v>
      </c>
      <c r="I1404">
        <v>0.18</v>
      </c>
      <c r="J1404">
        <v>0.2</v>
      </c>
      <c r="K1404" s="5">
        <v>44970</v>
      </c>
      <c r="L1404" t="s">
        <v>32</v>
      </c>
      <c r="M1404" t="s">
        <v>2198</v>
      </c>
      <c r="N1404" t="s">
        <v>210</v>
      </c>
      <c r="P1404" t="s">
        <v>35</v>
      </c>
      <c r="Q1404" t="s">
        <v>8438</v>
      </c>
      <c r="R1404" s="6">
        <f ca="1">IFERROR(IF(AND(OR(P1404="Global X Investments Canada Inc",P1404="Fidelity Investments Canada ULC",P1404="3iQ Corp."), ISNUMBER(SEARCH("/U", A1404))), 0, VLOOKUP(A1404,'[1]aum (BBG)'!$A:$D,2,FALSE)),0)</f>
        <v>7724310.170514632</v>
      </c>
      <c r="S1404" s="6">
        <f ca="1">IFERROR(IF(AND(OR(P1404="Global X Investments Canada Inc",P1404="Fidelity Investments Canada ULC",P1404="3iQ Corp."), ISNUMBER(SEARCH("/U", A1404))), 0, VLOOKUP(A1404,'[1]fund_flow (BBG)'!$A:$D,2,FALSE)),0)</f>
        <v>-671753.67243499961</v>
      </c>
      <c r="T1404" s="6">
        <f ca="1">IFERROR(IF(AND(OR(P1404="Global X Investments Canada Inc",P1404="Fidelity Investments Canada ULC",P1404="3iQ Corp."), ISNUMBER(SEARCH("/U", A1404))), 0, VLOOKUP(A1404,'[1]fund_flow (BBG)'!$A:$D,4,FALSE)),0)</f>
        <v>-858223.14096000069</v>
      </c>
      <c r="U1404" s="6">
        <f ca="1">IFERROR(IF(AND(OR(P1404="Global X Investments Canada Inc",P1404="Fidelity Investments Canada ULC",P1404="3iQ Corp."), ISNUMBER(SEARCH("/U", A1404))), 0, VLOOKUP(A1404,'[1]fund_flow (BBG)'!$E:$F,2,FALSE)),0)</f>
        <v>-342766.06038399844</v>
      </c>
      <c r="V1404" s="6">
        <f ca="1">IFERROR(IF(AND(OR(P1404="Global X Investments Canada Inc",P1404="Fidelity Investments Canada ULC",P1404="3iQ Corp."), ISNUMBER(SEARCH("/U", A1404))), 0, VLOOKUP(A1404,'[1]fund_flow (BBG)'!$G:$H,2,FALSE)),0)</f>
        <v>517279.70009849855</v>
      </c>
      <c r="W1404" s="6">
        <f ca="1">IFERROR(IF(AND(OR(P1404="Global X Investments Canada Inc",P1404="Fidelity Investments Canada ULC",P1404="3iQ Corp."), ISNUMBER(SEARCH("/U", A1404))), 0, VLOOKUP(A1404,'[1]fund_flow (BBG)'!$I:$J,2,FALSE)),0)</f>
        <v>-1008864.4875405</v>
      </c>
      <c r="X1404" s="6">
        <f ca="1">IFERROR(VLOOKUP(A1404,'[1]num_trades (BBG)'!$A:$C,2,FALSE),0)</f>
        <v>39</v>
      </c>
      <c r="Y1404" s="6">
        <f ca="1">IFERROR(VLOOKUP(A1404,'[1]Turnover (BBG)'!$A:$C,2,FALSE),0)</f>
        <v>195147.08000000002</v>
      </c>
      <c r="Z1404" s="6" t="str">
        <f>+IFERROR(IFERROR(VLOOKUP(M1404,'[1]Category Mapping'!A:B,2,0),VLOOKUP(N1404,'[1]Category Mapping'!A:B,2,0)),"Other")</f>
        <v>Other</v>
      </c>
      <c r="AA1404" s="7">
        <v>7856022.2929506153</v>
      </c>
      <c r="AB1404" s="6"/>
    </row>
    <row r="1405" spans="1:28">
      <c r="A1405" t="s">
        <v>8439</v>
      </c>
      <c r="B1405">
        <v>1404</v>
      </c>
      <c r="C1405" t="s">
        <v>8440</v>
      </c>
      <c r="D1405" t="s">
        <v>8441</v>
      </c>
      <c r="E1405" s="5" t="s">
        <v>29</v>
      </c>
      <c r="F1405">
        <v>1</v>
      </c>
      <c r="G1405" t="s">
        <v>8442</v>
      </c>
      <c r="H1405" t="s">
        <v>8443</v>
      </c>
      <c r="I1405">
        <v>0.65</v>
      </c>
      <c r="J1405">
        <v>0.73</v>
      </c>
      <c r="K1405" s="5">
        <v>44978</v>
      </c>
      <c r="L1405" t="s">
        <v>32</v>
      </c>
      <c r="M1405" t="s">
        <v>820</v>
      </c>
      <c r="N1405" t="s">
        <v>679</v>
      </c>
      <c r="P1405" t="s">
        <v>135</v>
      </c>
      <c r="Q1405" t="s">
        <v>8444</v>
      </c>
      <c r="R1405" s="6">
        <f ca="1">IFERROR(IF(AND(OR(P1405="Global X Investments Canada Inc",P1405="Fidelity Investments Canada ULC",P1405="3iQ Corp."), ISNUMBER(SEARCH("/U", A1405))), 0, VLOOKUP(A1405,'[1]aum (BBG)'!$A:$D,2,FALSE)),0)</f>
        <v>28590510.749816895</v>
      </c>
      <c r="S1405" s="6">
        <f ca="1">IFERROR(IF(AND(OR(P1405="Global X Investments Canada Inc",P1405="Fidelity Investments Canada ULC",P1405="3iQ Corp."), ISNUMBER(SEARCH("/U", A1405))), 0, VLOOKUP(A1405,'[1]fund_flow (BBG)'!$A:$D,2,FALSE)),0)</f>
        <v>0</v>
      </c>
      <c r="T1405" s="6">
        <f ca="1">IFERROR(IF(AND(OR(P1405="Global X Investments Canada Inc",P1405="Fidelity Investments Canada ULC",P1405="3iQ Corp."), ISNUMBER(SEARCH("/U", A1405))), 0, VLOOKUP(A1405,'[1]fund_flow (BBG)'!$A:$D,4,FALSE)),0)</f>
        <v>0</v>
      </c>
      <c r="U1405" s="6">
        <f ca="1">IFERROR(IF(AND(OR(P1405="Global X Investments Canada Inc",P1405="Fidelity Investments Canada ULC",P1405="3iQ Corp."), ISNUMBER(SEARCH("/U", A1405))), 0, VLOOKUP(A1405,'[1]fund_flow (BBG)'!$E:$F,2,FALSE)),0)</f>
        <v>1089225.0000000009</v>
      </c>
      <c r="V1405" s="6">
        <f ca="1">IFERROR(IF(AND(OR(P1405="Global X Investments Canada Inc",P1405="Fidelity Investments Canada ULC",P1405="3iQ Corp."), ISNUMBER(SEARCH("/U", A1405))), 0, VLOOKUP(A1405,'[1]fund_flow (BBG)'!$G:$H,2,FALSE)),0)</f>
        <v>0</v>
      </c>
      <c r="W1405" s="6">
        <f ca="1">IFERROR(IF(AND(OR(P1405="Global X Investments Canada Inc",P1405="Fidelity Investments Canada ULC",P1405="3iQ Corp."), ISNUMBER(SEARCH("/U", A1405))), 0, VLOOKUP(A1405,'[1]fund_flow (BBG)'!$I:$J,2,FALSE)),0)</f>
        <v>1089225.0000000009</v>
      </c>
      <c r="X1405" s="6">
        <f ca="1">IFERROR(VLOOKUP(A1405,'[1]num_trades (BBG)'!$A:$C,2,FALSE),0)</f>
        <v>22</v>
      </c>
      <c r="Y1405" s="6">
        <f ca="1">IFERROR(VLOOKUP(A1405,'[1]Turnover (BBG)'!$A:$C,2,FALSE),0)</f>
        <v>63480.23</v>
      </c>
      <c r="Z1405" s="6" t="str">
        <f>+IFERROR(IFERROR(VLOOKUP(M1405,'[1]Category Mapping'!A:B,2,0),VLOOKUP(N1405,'[1]Category Mapping'!A:B,2,0)),"Other")</f>
        <v>Covered Call</v>
      </c>
      <c r="AA1405" s="7">
        <v>1052989.9597167969</v>
      </c>
      <c r="AB1405" s="6"/>
    </row>
    <row r="1406" spans="1:28">
      <c r="A1406" t="s">
        <v>8445</v>
      </c>
      <c r="B1406">
        <v>1405</v>
      </c>
      <c r="C1406" t="s">
        <v>8446</v>
      </c>
      <c r="D1406" t="s">
        <v>8447</v>
      </c>
      <c r="E1406" s="5" t="s">
        <v>29</v>
      </c>
      <c r="F1406">
        <v>1</v>
      </c>
      <c r="G1406" t="s">
        <v>8448</v>
      </c>
      <c r="H1406" t="s">
        <v>8449</v>
      </c>
      <c r="I1406">
        <v>0.65</v>
      </c>
      <c r="J1406">
        <v>0.73</v>
      </c>
      <c r="K1406" s="5">
        <v>44978</v>
      </c>
      <c r="L1406" t="s">
        <v>32</v>
      </c>
      <c r="M1406" t="s">
        <v>820</v>
      </c>
      <c r="N1406" t="s">
        <v>679</v>
      </c>
      <c r="P1406" t="s">
        <v>135</v>
      </c>
      <c r="Q1406" t="s">
        <v>8450</v>
      </c>
      <c r="R1406" s="6">
        <f ca="1">IFERROR(IF(AND(OR(P1406="Global X Investments Canada Inc",P1406="Fidelity Investments Canada ULC",P1406="3iQ Corp."), ISNUMBER(SEARCH("/U", A1406))), 0, VLOOKUP(A1406,'[1]aum (BBG)'!$A:$D,2,FALSE)),0)</f>
        <v>1159039.9742126465</v>
      </c>
      <c r="S1406" s="6">
        <f ca="1">IFERROR(IF(AND(OR(P1406="Global X Investments Canada Inc",P1406="Fidelity Investments Canada ULC",P1406="3iQ Corp."), ISNUMBER(SEARCH("/U", A1406))), 0, VLOOKUP(A1406,'[1]fund_flow (BBG)'!$A:$D,2,FALSE)),0)</f>
        <v>0</v>
      </c>
      <c r="T1406" s="6">
        <f ca="1">IFERROR(IF(AND(OR(P1406="Global X Investments Canada Inc",P1406="Fidelity Investments Canada ULC",P1406="3iQ Corp."), ISNUMBER(SEARCH("/U", A1406))), 0, VLOOKUP(A1406,'[1]fund_flow (BBG)'!$A:$D,4,FALSE)),0)</f>
        <v>0</v>
      </c>
      <c r="U1406" s="6">
        <f ca="1">IFERROR(IF(AND(OR(P1406="Global X Investments Canada Inc",P1406="Fidelity Investments Canada ULC",P1406="3iQ Corp."), ISNUMBER(SEARCH("/U", A1406))), 0, VLOOKUP(A1406,'[1]fund_flow (BBG)'!$E:$F,2,FALSE)),0)</f>
        <v>0</v>
      </c>
      <c r="V1406" s="6">
        <f ca="1">IFERROR(IF(AND(OR(P1406="Global X Investments Canada Inc",P1406="Fidelity Investments Canada ULC",P1406="3iQ Corp."), ISNUMBER(SEARCH("/U", A1406))), 0, VLOOKUP(A1406,'[1]fund_flow (BBG)'!$G:$H,2,FALSE)),0)</f>
        <v>0</v>
      </c>
      <c r="W1406" s="6">
        <f ca="1">IFERROR(IF(AND(OR(P1406="Global X Investments Canada Inc",P1406="Fidelity Investments Canada ULC",P1406="3iQ Corp."), ISNUMBER(SEARCH("/U", A1406))), 0, VLOOKUP(A1406,'[1]fund_flow (BBG)'!$I:$J,2,FALSE)),0)</f>
        <v>0</v>
      </c>
      <c r="X1406" s="6">
        <f ca="1">IFERROR(VLOOKUP(A1406,'[1]num_trades (BBG)'!$A:$C,2,FALSE),0)</f>
        <v>7</v>
      </c>
      <c r="Y1406" s="6">
        <f ca="1">IFERROR(VLOOKUP(A1406,'[1]Turnover (BBG)'!$A:$C,2,FALSE),0)</f>
        <v>162.38999999999999</v>
      </c>
      <c r="Z1406" s="6" t="str">
        <f>+IFERROR(IFERROR(VLOOKUP(M1406,'[1]Category Mapping'!A:B,2,0),VLOOKUP(N1406,'[1]Category Mapping'!A:B,2,0)),"Other")</f>
        <v>Covered Call</v>
      </c>
      <c r="AA1406" s="7">
        <v>1142070.0073242188</v>
      </c>
      <c r="AB1406" s="6"/>
    </row>
    <row r="1407" spans="1:28">
      <c r="A1407" t="s">
        <v>8451</v>
      </c>
      <c r="B1407">
        <v>1406</v>
      </c>
      <c r="C1407" t="s">
        <v>8452</v>
      </c>
      <c r="D1407" t="s">
        <v>8453</v>
      </c>
      <c r="E1407" s="5" t="s">
        <v>29</v>
      </c>
      <c r="F1407">
        <v>1</v>
      </c>
      <c r="G1407" t="s">
        <v>8454</v>
      </c>
      <c r="H1407" t="s">
        <v>8455</v>
      </c>
      <c r="I1407">
        <v>0.2</v>
      </c>
      <c r="J1407">
        <v>0.23</v>
      </c>
      <c r="K1407" s="5">
        <v>44980</v>
      </c>
      <c r="L1407" t="s">
        <v>32</v>
      </c>
      <c r="M1407" t="s">
        <v>286</v>
      </c>
      <c r="N1407" t="s">
        <v>287</v>
      </c>
      <c r="P1407" t="s">
        <v>1043</v>
      </c>
      <c r="Q1407" t="s">
        <v>8456</v>
      </c>
      <c r="R1407" s="6">
        <f ca="1">IFERROR(IF(AND(OR(P1407="Global X Investments Canada Inc",P1407="Fidelity Investments Canada ULC",P1407="3iQ Corp."), ISNUMBER(SEARCH("/U", A1407))), 0, VLOOKUP(A1407,'[1]aum (BBG)'!$A:$D,2,FALSE)),0)</f>
        <v>8282040.0238037109</v>
      </c>
      <c r="S1407" s="6">
        <f ca="1">IFERROR(IF(AND(OR(P1407="Global X Investments Canada Inc",P1407="Fidelity Investments Canada ULC",P1407="3iQ Corp."), ISNUMBER(SEARCH("/U", A1407))), 0, VLOOKUP(A1407,'[1]fund_flow (BBG)'!$A:$D,2,FALSE)),0)</f>
        <v>0</v>
      </c>
      <c r="T1407" s="6">
        <f ca="1">IFERROR(IF(AND(OR(P1407="Global X Investments Canada Inc",P1407="Fidelity Investments Canada ULC",P1407="3iQ Corp."), ISNUMBER(SEARCH("/U", A1407))), 0, VLOOKUP(A1407,'[1]fund_flow (BBG)'!$A:$D,4,FALSE)),0)</f>
        <v>0</v>
      </c>
      <c r="U1407" s="6">
        <f ca="1">IFERROR(IF(AND(OR(P1407="Global X Investments Canada Inc",P1407="Fidelity Investments Canada ULC",P1407="3iQ Corp."), ISNUMBER(SEARCH("/U", A1407))), 0, VLOOKUP(A1407,'[1]fund_flow (BBG)'!$E:$F,2,FALSE)),0)</f>
        <v>0</v>
      </c>
      <c r="V1407" s="6">
        <f ca="1">IFERROR(IF(AND(OR(P1407="Global X Investments Canada Inc",P1407="Fidelity Investments Canada ULC",P1407="3iQ Corp."), ISNUMBER(SEARCH("/U", A1407))), 0, VLOOKUP(A1407,'[1]fund_flow (BBG)'!$G:$H,2,FALSE)),0)</f>
        <v>0</v>
      </c>
      <c r="W1407" s="6">
        <f ca="1">IFERROR(IF(AND(OR(P1407="Global X Investments Canada Inc",P1407="Fidelity Investments Canada ULC",P1407="3iQ Corp."), ISNUMBER(SEARCH("/U", A1407))), 0, VLOOKUP(A1407,'[1]fund_flow (BBG)'!$I:$J,2,FALSE)),0)</f>
        <v>0</v>
      </c>
      <c r="X1407" s="6">
        <f ca="1">IFERROR(VLOOKUP(A1407,'[1]num_trades (BBG)'!$A:$C,2,FALSE),0)</f>
        <v>77</v>
      </c>
      <c r="Y1407" s="6">
        <f ca="1">IFERROR(VLOOKUP(A1407,'[1]Turnover (BBG)'!$A:$C,2,FALSE),0)</f>
        <v>175906.571</v>
      </c>
      <c r="Z1407" s="6" t="str">
        <f>+IFERROR(IFERROR(VLOOKUP(M1407,'[1]Category Mapping'!A:B,2,0),VLOOKUP(N1407,'[1]Category Mapping'!A:B,2,0)),"Other")</f>
        <v>Other</v>
      </c>
      <c r="AA1407" s="7">
        <v>7884236.5264892578</v>
      </c>
      <c r="AB1407" s="6"/>
    </row>
    <row r="1408" spans="1:28">
      <c r="A1408" t="s">
        <v>8457</v>
      </c>
      <c r="B1408">
        <v>1407</v>
      </c>
      <c r="C1408" t="s">
        <v>8458</v>
      </c>
      <c r="D1408" t="s">
        <v>8459</v>
      </c>
      <c r="E1408" s="5" t="s">
        <v>29</v>
      </c>
      <c r="F1408">
        <v>1</v>
      </c>
      <c r="G1408" t="s">
        <v>8460</v>
      </c>
      <c r="H1408" t="s">
        <v>8461</v>
      </c>
      <c r="I1408">
        <v>0.3</v>
      </c>
      <c r="J1408">
        <v>0.34</v>
      </c>
      <c r="K1408" s="5">
        <v>44980</v>
      </c>
      <c r="L1408" t="s">
        <v>32</v>
      </c>
      <c r="M1408" t="s">
        <v>286</v>
      </c>
      <c r="N1408" t="s">
        <v>4591</v>
      </c>
      <c r="P1408" t="s">
        <v>1043</v>
      </c>
      <c r="Q1408" t="s">
        <v>8462</v>
      </c>
      <c r="R1408" s="6">
        <f ca="1">IFERROR(IF(AND(OR(P1408="Global X Investments Canada Inc",P1408="Fidelity Investments Canada ULC",P1408="3iQ Corp."), ISNUMBER(SEARCH("/U", A1408))), 0, VLOOKUP(A1408,'[1]aum (BBG)'!$A:$D,2,FALSE)),0)</f>
        <v>1286734.9624633789</v>
      </c>
      <c r="S1408" s="6">
        <f ca="1">IFERROR(IF(AND(OR(P1408="Global X Investments Canada Inc",P1408="Fidelity Investments Canada ULC",P1408="3iQ Corp."), ISNUMBER(SEARCH("/U", A1408))), 0, VLOOKUP(A1408,'[1]fund_flow (BBG)'!$A:$D,2,FALSE)),0)</f>
        <v>-1286735.0000000002</v>
      </c>
      <c r="T1408" s="6">
        <f ca="1">IFERROR(IF(AND(OR(P1408="Global X Investments Canada Inc",P1408="Fidelity Investments Canada ULC",P1408="3iQ Corp."), ISNUMBER(SEARCH("/U", A1408))), 0, VLOOKUP(A1408,'[1]fund_flow (BBG)'!$A:$D,4,FALSE)),0)</f>
        <v>0</v>
      </c>
      <c r="U1408" s="6">
        <f ca="1">IFERROR(IF(AND(OR(P1408="Global X Investments Canada Inc",P1408="Fidelity Investments Canada ULC",P1408="3iQ Corp."), ISNUMBER(SEARCH("/U", A1408))), 0, VLOOKUP(A1408,'[1]fund_flow (BBG)'!$E:$F,2,FALSE)),0)</f>
        <v>0</v>
      </c>
      <c r="V1408" s="6">
        <f ca="1">IFERROR(IF(AND(OR(P1408="Global X Investments Canada Inc",P1408="Fidelity Investments Canada ULC",P1408="3iQ Corp."), ISNUMBER(SEARCH("/U", A1408))), 0, VLOOKUP(A1408,'[1]fund_flow (BBG)'!$G:$H,2,FALSE)),0)</f>
        <v>0</v>
      </c>
      <c r="W1408" s="6">
        <f ca="1">IFERROR(IF(AND(OR(P1408="Global X Investments Canada Inc",P1408="Fidelity Investments Canada ULC",P1408="3iQ Corp."), ISNUMBER(SEARCH("/U", A1408))), 0, VLOOKUP(A1408,'[1]fund_flow (BBG)'!$I:$J,2,FALSE)),0)</f>
        <v>-1286735.0000000002</v>
      </c>
      <c r="X1408" s="6">
        <f ca="1">IFERROR(VLOOKUP(A1408,'[1]num_trades (BBG)'!$A:$C,2,FALSE),0)</f>
        <v>6</v>
      </c>
      <c r="Y1408" s="6">
        <f ca="1">IFERROR(VLOOKUP(A1408,'[1]Turnover (BBG)'!$A:$C,2,FALSE),0)</f>
        <v>6424.5399999999991</v>
      </c>
      <c r="Z1408" s="6" t="str">
        <f>+IFERROR(IFERROR(VLOOKUP(M1408,'[1]Category Mapping'!A:B,2,0),VLOOKUP(N1408,'[1]Category Mapping'!A:B,2,0)),"Other")</f>
        <v>Other</v>
      </c>
      <c r="AA1408" s="7">
        <v>1182418.5371398926</v>
      </c>
      <c r="AB1408" s="6"/>
    </row>
    <row r="1409" spans="1:28">
      <c r="A1409" t="s">
        <v>8463</v>
      </c>
      <c r="B1409">
        <v>1408</v>
      </c>
      <c r="C1409" t="s">
        <v>8464</v>
      </c>
      <c r="D1409" t="s">
        <v>8465</v>
      </c>
      <c r="E1409" s="5" t="s">
        <v>29</v>
      </c>
      <c r="F1409">
        <v>1</v>
      </c>
      <c r="G1409" t="s">
        <v>8466</v>
      </c>
      <c r="H1409" t="s">
        <v>8467</v>
      </c>
      <c r="I1409">
        <v>0.3</v>
      </c>
      <c r="J1409">
        <v>0.34</v>
      </c>
      <c r="K1409" s="5">
        <v>44980</v>
      </c>
      <c r="L1409" t="s">
        <v>32</v>
      </c>
      <c r="M1409" t="s">
        <v>286</v>
      </c>
      <c r="N1409" t="s">
        <v>4591</v>
      </c>
      <c r="P1409" t="s">
        <v>1043</v>
      </c>
      <c r="Q1409" t="s">
        <v>8468</v>
      </c>
      <c r="R1409" s="6">
        <f ca="1">IFERROR(IF(AND(OR(P1409="Global X Investments Canada Inc",P1409="Fidelity Investments Canada ULC",P1409="3iQ Corp."), ISNUMBER(SEARCH("/U", A1409))), 0, VLOOKUP(A1409,'[1]aum (BBG)'!$A:$D,2,FALSE)),0)</f>
        <v>18249149.322509766</v>
      </c>
      <c r="S1409" s="6">
        <f ca="1">IFERROR(IF(AND(OR(P1409="Global X Investments Canada Inc",P1409="Fidelity Investments Canada ULC",P1409="3iQ Corp."), ISNUMBER(SEARCH("/U", A1409))), 0, VLOOKUP(A1409,'[1]fund_flow (BBG)'!$A:$D,2,FALSE)),0)</f>
        <v>0</v>
      </c>
      <c r="T1409" s="6">
        <f ca="1">IFERROR(IF(AND(OR(P1409="Global X Investments Canada Inc",P1409="Fidelity Investments Canada ULC",P1409="3iQ Corp."), ISNUMBER(SEARCH("/U", A1409))), 0, VLOOKUP(A1409,'[1]fund_flow (BBG)'!$A:$D,4,FALSE)),0)</f>
        <v>0</v>
      </c>
      <c r="U1409" s="6">
        <f ca="1">IFERROR(IF(AND(OR(P1409="Global X Investments Canada Inc",P1409="Fidelity Investments Canada ULC",P1409="3iQ Corp."), ISNUMBER(SEARCH("/U", A1409))), 0, VLOOKUP(A1409,'[1]fund_flow (BBG)'!$E:$F,2,FALSE)),0)</f>
        <v>0</v>
      </c>
      <c r="V1409" s="6">
        <f ca="1">IFERROR(IF(AND(OR(P1409="Global X Investments Canada Inc",P1409="Fidelity Investments Canada ULC",P1409="3iQ Corp."), ISNUMBER(SEARCH("/U", A1409))), 0, VLOOKUP(A1409,'[1]fund_flow (BBG)'!$G:$H,2,FALSE)),0)</f>
        <v>0</v>
      </c>
      <c r="W1409" s="6">
        <f ca="1">IFERROR(IF(AND(OR(P1409="Global X Investments Canada Inc",P1409="Fidelity Investments Canada ULC",P1409="3iQ Corp."), ISNUMBER(SEARCH("/U", A1409))), 0, VLOOKUP(A1409,'[1]fund_flow (BBG)'!$I:$J,2,FALSE)),0)</f>
        <v>0</v>
      </c>
      <c r="X1409" s="6">
        <f ca="1">IFERROR(VLOOKUP(A1409,'[1]num_trades (BBG)'!$A:$C,2,FALSE),0)</f>
        <v>21</v>
      </c>
      <c r="Y1409" s="6">
        <f ca="1">IFERROR(VLOOKUP(A1409,'[1]Turnover (BBG)'!$A:$C,2,FALSE),0)</f>
        <v>203459.33000000002</v>
      </c>
      <c r="Z1409" s="6" t="str">
        <f>+IFERROR(IFERROR(VLOOKUP(M1409,'[1]Category Mapping'!A:B,2,0),VLOOKUP(N1409,'[1]Category Mapping'!A:B,2,0)),"Other")</f>
        <v>Other</v>
      </c>
      <c r="AA1409" s="7">
        <v>18385635.471343994</v>
      </c>
      <c r="AB1409" s="6"/>
    </row>
    <row r="1410" spans="1:28">
      <c r="A1410" t="s">
        <v>8469</v>
      </c>
      <c r="B1410">
        <v>1409</v>
      </c>
      <c r="C1410" t="s">
        <v>8470</v>
      </c>
      <c r="D1410" t="s">
        <v>8471</v>
      </c>
      <c r="E1410" s="5" t="s">
        <v>29</v>
      </c>
      <c r="F1410">
        <v>1</v>
      </c>
      <c r="G1410" t="s">
        <v>8472</v>
      </c>
      <c r="H1410" t="s">
        <v>8473</v>
      </c>
      <c r="I1410">
        <v>0.35</v>
      </c>
      <c r="J1410">
        <v>0.4</v>
      </c>
      <c r="K1410" s="5">
        <v>44980</v>
      </c>
      <c r="L1410" t="s">
        <v>32</v>
      </c>
      <c r="M1410" t="s">
        <v>286</v>
      </c>
      <c r="N1410" t="s">
        <v>4578</v>
      </c>
      <c r="P1410" t="s">
        <v>1043</v>
      </c>
      <c r="Q1410" t="s">
        <v>8474</v>
      </c>
      <c r="R1410" s="6">
        <f ca="1">IFERROR(IF(AND(OR(P1410="Global X Investments Canada Inc",P1410="Fidelity Investments Canada ULC",P1410="3iQ Corp."), ISNUMBER(SEARCH("/U", A1410))), 0, VLOOKUP(A1410,'[1]aum (BBG)'!$A:$D,2,FALSE)),0)</f>
        <v>1489159.9655151367</v>
      </c>
      <c r="S1410" s="6">
        <f ca="1">IFERROR(IF(AND(OR(P1410="Global X Investments Canada Inc",P1410="Fidelity Investments Canada ULC",P1410="3iQ Corp."), ISNUMBER(SEARCH("/U", A1410))), 0, VLOOKUP(A1410,'[1]fund_flow (BBG)'!$A:$D,2,FALSE)),0)</f>
        <v>0</v>
      </c>
      <c r="T1410" s="6">
        <f ca="1">IFERROR(IF(AND(OR(P1410="Global X Investments Canada Inc",P1410="Fidelity Investments Canada ULC",P1410="3iQ Corp."), ISNUMBER(SEARCH("/U", A1410))), 0, VLOOKUP(A1410,'[1]fund_flow (BBG)'!$A:$D,4,FALSE)),0)</f>
        <v>0</v>
      </c>
      <c r="U1410" s="6">
        <f ca="1">IFERROR(IF(AND(OR(P1410="Global X Investments Canada Inc",P1410="Fidelity Investments Canada ULC",P1410="3iQ Corp."), ISNUMBER(SEARCH("/U", A1410))), 0, VLOOKUP(A1410,'[1]fund_flow (BBG)'!$E:$F,2,FALSE)),0)</f>
        <v>0</v>
      </c>
      <c r="V1410" s="6">
        <f ca="1">IFERROR(IF(AND(OR(P1410="Global X Investments Canada Inc",P1410="Fidelity Investments Canada ULC",P1410="3iQ Corp."), ISNUMBER(SEARCH("/U", A1410))), 0, VLOOKUP(A1410,'[1]fund_flow (BBG)'!$G:$H,2,FALSE)),0)</f>
        <v>0</v>
      </c>
      <c r="W1410" s="6">
        <f ca="1">IFERROR(IF(AND(OR(P1410="Global X Investments Canada Inc",P1410="Fidelity Investments Canada ULC",P1410="3iQ Corp."), ISNUMBER(SEARCH("/U", A1410))), 0, VLOOKUP(A1410,'[1]fund_flow (BBG)'!$I:$J,2,FALSE)),0)</f>
        <v>0</v>
      </c>
      <c r="X1410" s="6">
        <f ca="1">IFERROR(VLOOKUP(A1410,'[1]num_trades (BBG)'!$A:$C,2,FALSE),0)</f>
        <v>23</v>
      </c>
      <c r="Y1410" s="6">
        <f ca="1">IFERROR(VLOOKUP(A1410,'[1]Turnover (BBG)'!$A:$C,2,FALSE),0)</f>
        <v>10807.81</v>
      </c>
      <c r="Z1410" s="6" t="str">
        <f>+IFERROR(IFERROR(VLOOKUP(M1410,'[1]Category Mapping'!A:B,2,0),VLOOKUP(N1410,'[1]Category Mapping'!A:B,2,0)),"Other")</f>
        <v>Other</v>
      </c>
      <c r="AA1410" s="7">
        <v>1223444.4618225098</v>
      </c>
      <c r="AB1410" s="6"/>
    </row>
    <row r="1411" spans="1:28">
      <c r="A1411" t="s">
        <v>8475</v>
      </c>
      <c r="B1411">
        <v>1410</v>
      </c>
      <c r="C1411" t="s">
        <v>8476</v>
      </c>
      <c r="D1411" t="s">
        <v>8477</v>
      </c>
      <c r="E1411" s="5" t="s">
        <v>29</v>
      </c>
      <c r="F1411">
        <v>1</v>
      </c>
      <c r="G1411" t="s">
        <v>8478</v>
      </c>
      <c r="H1411" t="s">
        <v>8479</v>
      </c>
      <c r="I1411">
        <v>0.35</v>
      </c>
      <c r="J1411">
        <v>0.4</v>
      </c>
      <c r="K1411" s="5">
        <v>44980</v>
      </c>
      <c r="L1411" t="s">
        <v>32</v>
      </c>
      <c r="M1411" t="s">
        <v>286</v>
      </c>
      <c r="N1411" t="s">
        <v>4578</v>
      </c>
      <c r="P1411" t="s">
        <v>1043</v>
      </c>
      <c r="Q1411" t="s">
        <v>8480</v>
      </c>
      <c r="R1411" s="6">
        <f ca="1">IFERROR(IF(AND(OR(P1411="Global X Investments Canada Inc",P1411="Fidelity Investments Canada ULC",P1411="3iQ Corp."), ISNUMBER(SEARCH("/U", A1411))), 0, VLOOKUP(A1411,'[1]aum (BBG)'!$A:$D,2,FALSE)),0)</f>
        <v>12728879.928588867</v>
      </c>
      <c r="S1411" s="6">
        <f ca="1">IFERROR(IF(AND(OR(P1411="Global X Investments Canada Inc",P1411="Fidelity Investments Canada ULC",P1411="3iQ Corp."), ISNUMBER(SEARCH("/U", A1411))), 0, VLOOKUP(A1411,'[1]fund_flow (BBG)'!$A:$D,2,FALSE)),0)</f>
        <v>0</v>
      </c>
      <c r="T1411" s="6">
        <f ca="1">IFERROR(IF(AND(OR(P1411="Global X Investments Canada Inc",P1411="Fidelity Investments Canada ULC",P1411="3iQ Corp."), ISNUMBER(SEARCH("/U", A1411))), 0, VLOOKUP(A1411,'[1]fund_flow (BBG)'!$A:$D,4,FALSE)),0)</f>
        <v>0</v>
      </c>
      <c r="U1411" s="6">
        <f ca="1">IFERROR(IF(AND(OR(P1411="Global X Investments Canada Inc",P1411="Fidelity Investments Canada ULC",P1411="3iQ Corp."), ISNUMBER(SEARCH("/U", A1411))), 0, VLOOKUP(A1411,'[1]fund_flow (BBG)'!$E:$F,2,FALSE)),0)</f>
        <v>0</v>
      </c>
      <c r="V1411" s="6">
        <f ca="1">IFERROR(IF(AND(OR(P1411="Global X Investments Canada Inc",P1411="Fidelity Investments Canada ULC",P1411="3iQ Corp."), ISNUMBER(SEARCH("/U", A1411))), 0, VLOOKUP(A1411,'[1]fund_flow (BBG)'!$G:$H,2,FALSE)),0)</f>
        <v>0</v>
      </c>
      <c r="W1411" s="6">
        <f ca="1">IFERROR(IF(AND(OR(P1411="Global X Investments Canada Inc",P1411="Fidelity Investments Canada ULC",P1411="3iQ Corp."), ISNUMBER(SEARCH("/U", A1411))), 0, VLOOKUP(A1411,'[1]fund_flow (BBG)'!$I:$J,2,FALSE)),0)</f>
        <v>0</v>
      </c>
      <c r="X1411" s="6">
        <f ca="1">IFERROR(VLOOKUP(A1411,'[1]num_trades (BBG)'!$A:$C,2,FALSE),0)</f>
        <v>9</v>
      </c>
      <c r="Y1411" s="6">
        <f ca="1">IFERROR(VLOOKUP(A1411,'[1]Turnover (BBG)'!$A:$C,2,FALSE),0)</f>
        <v>9040.02</v>
      </c>
      <c r="Z1411" s="6" t="str">
        <f>+IFERROR(IFERROR(VLOOKUP(M1411,'[1]Category Mapping'!A:B,2,0),VLOOKUP(N1411,'[1]Category Mapping'!A:B,2,0)),"Other")</f>
        <v>Other</v>
      </c>
      <c r="AA1411" s="7">
        <v>13379261.302947998</v>
      </c>
      <c r="AB1411" s="6"/>
    </row>
    <row r="1412" spans="1:28">
      <c r="A1412" t="s">
        <v>8481</v>
      </c>
      <c r="B1412">
        <v>1411</v>
      </c>
      <c r="C1412" t="s">
        <v>8482</v>
      </c>
      <c r="D1412" t="s">
        <v>8483</v>
      </c>
      <c r="E1412" s="5" t="s">
        <v>29</v>
      </c>
      <c r="F1412">
        <v>1</v>
      </c>
      <c r="G1412" t="s">
        <v>8484</v>
      </c>
      <c r="H1412" t="s">
        <v>8485</v>
      </c>
      <c r="I1412">
        <v>0.16</v>
      </c>
      <c r="J1412">
        <v>0.19</v>
      </c>
      <c r="K1412" s="5">
        <v>44984</v>
      </c>
      <c r="L1412" t="s">
        <v>32</v>
      </c>
      <c r="M1412" t="s">
        <v>109</v>
      </c>
      <c r="N1412" t="s">
        <v>34</v>
      </c>
      <c r="P1412" t="s">
        <v>4384</v>
      </c>
      <c r="Q1412" t="s">
        <v>8486</v>
      </c>
      <c r="R1412" s="6">
        <f ca="1">IFERROR(IF(AND(OR(P1412="Global X Investments Canada Inc",P1412="Fidelity Investments Canada ULC",P1412="3iQ Corp."), ISNUMBER(SEARCH("/U", A1412))), 0, VLOOKUP(A1412,'[1]aum (BBG)'!$A:$D,2,FALSE)),0)</f>
        <v>3867780.1132202148</v>
      </c>
      <c r="S1412" s="6">
        <f ca="1">IFERROR(IF(AND(OR(P1412="Global X Investments Canada Inc",P1412="Fidelity Investments Canada ULC",P1412="3iQ Corp."), ISNUMBER(SEARCH("/U", A1412))), 0, VLOOKUP(A1412,'[1]fund_flow (BBG)'!$A:$D,2,FALSE)),0)</f>
        <v>2223900.0000000009</v>
      </c>
      <c r="T1412" s="6">
        <f ca="1">IFERROR(IF(AND(OR(P1412="Global X Investments Canada Inc",P1412="Fidelity Investments Canada ULC",P1412="3iQ Corp."), ISNUMBER(SEARCH("/U", A1412))), 0, VLOOKUP(A1412,'[1]fund_flow (BBG)'!$A:$D,4,FALSE)),0)</f>
        <v>0</v>
      </c>
      <c r="U1412" s="6">
        <f ca="1">IFERROR(IF(AND(OR(P1412="Global X Investments Canada Inc",P1412="Fidelity Investments Canada ULC",P1412="3iQ Corp."), ISNUMBER(SEARCH("/U", A1412))), 0, VLOOKUP(A1412,'[1]fund_flow (BBG)'!$E:$F,2,FALSE)),0)</f>
        <v>0</v>
      </c>
      <c r="V1412" s="6">
        <f ca="1">IFERROR(IF(AND(OR(P1412="Global X Investments Canada Inc",P1412="Fidelity Investments Canada ULC",P1412="3iQ Corp."), ISNUMBER(SEARCH("/U", A1412))), 0, VLOOKUP(A1412,'[1]fund_flow (BBG)'!$G:$H,2,FALSE)),0)</f>
        <v>0</v>
      </c>
      <c r="W1412" s="6">
        <f ca="1">IFERROR(IF(AND(OR(P1412="Global X Investments Canada Inc",P1412="Fidelity Investments Canada ULC",P1412="3iQ Corp."), ISNUMBER(SEARCH("/U", A1412))), 0, VLOOKUP(A1412,'[1]fund_flow (BBG)'!$I:$J,2,FALSE)),0)</f>
        <v>-10214730</v>
      </c>
      <c r="X1412" s="6">
        <f ca="1">IFERROR(VLOOKUP(A1412,'[1]num_trades (BBG)'!$A:$C,2,FALSE),0)</f>
        <v>80</v>
      </c>
      <c r="Y1412" s="6">
        <f ca="1">IFERROR(VLOOKUP(A1412,'[1]Turnover (BBG)'!$A:$C,2,FALSE),0)</f>
        <v>916578.09000000008</v>
      </c>
      <c r="Z1412" s="6" t="str">
        <f>+IFERROR(IFERROR(VLOOKUP(M1412,'[1]Category Mapping'!A:B,2,0),VLOOKUP(N1412,'[1]Category Mapping'!A:B,2,0)),"Other")</f>
        <v>Equity Essential</v>
      </c>
      <c r="AA1412" s="7">
        <v>1862269.9737548828</v>
      </c>
      <c r="AB1412" s="6"/>
    </row>
    <row r="1413" spans="1:28">
      <c r="A1413" t="s">
        <v>8487</v>
      </c>
      <c r="B1413">
        <v>1412</v>
      </c>
      <c r="C1413" t="s">
        <v>8488</v>
      </c>
      <c r="D1413" t="s">
        <v>8489</v>
      </c>
      <c r="E1413" s="5" t="s">
        <v>29</v>
      </c>
      <c r="F1413">
        <v>1</v>
      </c>
      <c r="G1413" t="s">
        <v>8490</v>
      </c>
      <c r="H1413" t="s">
        <v>8491</v>
      </c>
      <c r="I1413">
        <v>0.6</v>
      </c>
      <c r="J1413">
        <v>0.68</v>
      </c>
      <c r="K1413" s="5">
        <v>44993</v>
      </c>
      <c r="L1413" t="s">
        <v>32</v>
      </c>
      <c r="M1413" t="s">
        <v>33</v>
      </c>
      <c r="N1413" t="s">
        <v>115</v>
      </c>
      <c r="P1413" t="s">
        <v>1666</v>
      </c>
      <c r="Q1413" t="s">
        <v>8492</v>
      </c>
      <c r="R1413" s="6">
        <f ca="1">IFERROR(IF(AND(OR(P1413="Global X Investments Canada Inc",P1413="Fidelity Investments Canada ULC",P1413="3iQ Corp."), ISNUMBER(SEARCH("/U", A1413))), 0, VLOOKUP(A1413,'[1]aum (BBG)'!$A:$D,2,FALSE)),0)</f>
        <v>6465802.5741577148</v>
      </c>
      <c r="S1413" s="6">
        <f ca="1">IFERROR(IF(AND(OR(P1413="Global X Investments Canada Inc",P1413="Fidelity Investments Canada ULC",P1413="3iQ Corp."), ISNUMBER(SEARCH("/U", A1413))), 0, VLOOKUP(A1413,'[1]fund_flow (BBG)'!$A:$D,2,FALSE)),0)</f>
        <v>0</v>
      </c>
      <c r="T1413" s="6">
        <f ca="1">IFERROR(IF(AND(OR(P1413="Global X Investments Canada Inc",P1413="Fidelity Investments Canada ULC",P1413="3iQ Corp."), ISNUMBER(SEARCH("/U", A1413))), 0, VLOOKUP(A1413,'[1]fund_flow (BBG)'!$A:$D,4,FALSE)),0)</f>
        <v>0</v>
      </c>
      <c r="U1413" s="6">
        <f ca="1">IFERROR(IF(AND(OR(P1413="Global X Investments Canada Inc",P1413="Fidelity Investments Canada ULC",P1413="3iQ Corp."), ISNUMBER(SEARCH("/U", A1413))), 0, VLOOKUP(A1413,'[1]fund_flow (BBG)'!$E:$F,2,FALSE)),0)</f>
        <v>286398.00000000029</v>
      </c>
      <c r="V1413" s="6">
        <f ca="1">IFERROR(IF(AND(OR(P1413="Global X Investments Canada Inc",P1413="Fidelity Investments Canada ULC",P1413="3iQ Corp."), ISNUMBER(SEARCH("/U", A1413))), 0, VLOOKUP(A1413,'[1]fund_flow (BBG)'!$G:$H,2,FALSE)),0)</f>
        <v>0</v>
      </c>
      <c r="W1413" s="6">
        <f ca="1">IFERROR(IF(AND(OR(P1413="Global X Investments Canada Inc",P1413="Fidelity Investments Canada ULC",P1413="3iQ Corp."), ISNUMBER(SEARCH("/U", A1413))), 0, VLOOKUP(A1413,'[1]fund_flow (BBG)'!$I:$J,2,FALSE)),0)</f>
        <v>566432.00000000047</v>
      </c>
      <c r="X1413" s="6">
        <f ca="1">IFERROR(VLOOKUP(A1413,'[1]num_trades (BBG)'!$A:$C,2,FALSE),0)</f>
        <v>67</v>
      </c>
      <c r="Y1413" s="6">
        <f ca="1">IFERROR(VLOOKUP(A1413,'[1]Turnover (BBG)'!$A:$C,2,FALSE),0)</f>
        <v>164652.95999999996</v>
      </c>
      <c r="Z1413" s="6" t="str">
        <f>+IFERROR(IFERROR(VLOOKUP(M1413,'[1]Category Mapping'!A:B,2,0),VLOOKUP(N1413,'[1]Category Mapping'!A:B,2,0)),"Other")</f>
        <v>Other</v>
      </c>
      <c r="AA1413" s="7">
        <v>1924493.4940338135</v>
      </c>
      <c r="AB1413" s="6"/>
    </row>
    <row r="1414" spans="1:28">
      <c r="A1414" t="s">
        <v>8493</v>
      </c>
      <c r="B1414">
        <v>1413</v>
      </c>
      <c r="C1414" t="s">
        <v>8494</v>
      </c>
      <c r="D1414" t="s">
        <v>8495</v>
      </c>
      <c r="E1414" s="5" t="s">
        <v>29</v>
      </c>
      <c r="F1414">
        <v>1</v>
      </c>
      <c r="G1414" t="s">
        <v>8496</v>
      </c>
      <c r="H1414" t="s">
        <v>8497</v>
      </c>
      <c r="I1414">
        <v>0.6</v>
      </c>
      <c r="J1414">
        <v>0.68</v>
      </c>
      <c r="K1414" s="5">
        <v>44993</v>
      </c>
      <c r="L1414" t="s">
        <v>32</v>
      </c>
      <c r="M1414" t="s">
        <v>1580</v>
      </c>
      <c r="N1414" t="s">
        <v>610</v>
      </c>
      <c r="P1414" t="s">
        <v>1666</v>
      </c>
      <c r="Q1414" t="s">
        <v>8498</v>
      </c>
      <c r="R1414" s="6">
        <f ca="1">IFERROR(IF(AND(OR(P1414="Global X Investments Canada Inc",P1414="Fidelity Investments Canada ULC",P1414="3iQ Corp."), ISNUMBER(SEARCH("/U", A1414))), 0, VLOOKUP(A1414,'[1]aum (BBG)'!$A:$D,2,FALSE)),0)</f>
        <v>64663355.731964104</v>
      </c>
      <c r="S1414" s="6">
        <f ca="1">IFERROR(IF(AND(OR(P1414="Global X Investments Canada Inc",P1414="Fidelity Investments Canada ULC",P1414="3iQ Corp."), ISNUMBER(SEARCH("/U", A1414))), 0, VLOOKUP(A1414,'[1]fund_flow (BBG)'!$A:$D,2,FALSE)),0)</f>
        <v>954990.00000000792</v>
      </c>
      <c r="T1414" s="6">
        <f ca="1">IFERROR(IF(AND(OR(P1414="Global X Investments Canada Inc",P1414="Fidelity Investments Canada ULC",P1414="3iQ Corp."), ISNUMBER(SEARCH("/U", A1414))), 0, VLOOKUP(A1414,'[1]fund_flow (BBG)'!$A:$D,4,FALSE)),0)</f>
        <v>648008.00000000035</v>
      </c>
      <c r="U1414" s="6">
        <f ca="1">IFERROR(IF(AND(OR(P1414="Global X Investments Canada Inc",P1414="Fidelity Investments Canada ULC",P1414="3iQ Corp."), ISNUMBER(SEARCH("/U", A1414))), 0, VLOOKUP(A1414,'[1]fund_flow (BBG)'!$E:$F,2,FALSE)),0)</f>
        <v>949607.99999999371</v>
      </c>
      <c r="V1414" s="6">
        <f ca="1">IFERROR(IF(AND(OR(P1414="Global X Investments Canada Inc",P1414="Fidelity Investments Canada ULC",P1414="3iQ Corp."), ISNUMBER(SEARCH("/U", A1414))), 0, VLOOKUP(A1414,'[1]fund_flow (BBG)'!$G:$H,2,FALSE)),0)</f>
        <v>634668.00000000058</v>
      </c>
      <c r="W1414" s="6">
        <f ca="1">IFERROR(IF(AND(OR(P1414="Global X Investments Canada Inc",P1414="Fidelity Investments Canada ULC",P1414="3iQ Corp."), ISNUMBER(SEARCH("/U", A1414))), 0, VLOOKUP(A1414,'[1]fund_flow (BBG)'!$I:$J,2,FALSE)),0)</f>
        <v>3810866.0000000033</v>
      </c>
      <c r="X1414" s="6">
        <f ca="1">IFERROR(VLOOKUP(A1414,'[1]num_trades (BBG)'!$A:$C,2,FALSE),0)</f>
        <v>331</v>
      </c>
      <c r="Y1414" s="6">
        <f ca="1">IFERROR(VLOOKUP(A1414,'[1]Turnover (BBG)'!$A:$C,2,FALSE),0)</f>
        <v>2004574.0999999999</v>
      </c>
      <c r="Z1414" s="6" t="str">
        <f>+IFERROR(IFERROR(VLOOKUP(M1414,'[1]Category Mapping'!A:B,2,0),VLOOKUP(N1414,'[1]Category Mapping'!A:B,2,0)),"Other")</f>
        <v>Other</v>
      </c>
      <c r="AA1414" s="7">
        <v>27368564.987182617</v>
      </c>
      <c r="AB1414" s="6"/>
    </row>
    <row r="1415" spans="1:28">
      <c r="A1415" t="s">
        <v>8499</v>
      </c>
      <c r="B1415">
        <v>1414</v>
      </c>
      <c r="C1415" t="s">
        <v>8500</v>
      </c>
      <c r="D1415" t="s">
        <v>8501</v>
      </c>
      <c r="E1415" s="5" t="s">
        <v>29</v>
      </c>
      <c r="F1415">
        <v>1</v>
      </c>
      <c r="G1415" t="s">
        <v>8502</v>
      </c>
      <c r="H1415" t="s">
        <v>8503</v>
      </c>
      <c r="I1415">
        <v>0.6</v>
      </c>
      <c r="J1415">
        <v>0.68</v>
      </c>
      <c r="K1415" s="5">
        <v>44993</v>
      </c>
      <c r="L1415" t="s">
        <v>32</v>
      </c>
      <c r="M1415" t="s">
        <v>1580</v>
      </c>
      <c r="N1415" t="s">
        <v>610</v>
      </c>
      <c r="P1415" t="s">
        <v>1666</v>
      </c>
      <c r="Q1415" t="s">
        <v>8504</v>
      </c>
      <c r="R1415" s="6">
        <f ca="1">IFERROR(IF(AND(OR(P1415="Global X Investments Canada Inc",P1415="Fidelity Investments Canada ULC",P1415="3iQ Corp."), ISNUMBER(SEARCH("/U", A1415))), 0, VLOOKUP(A1415,'[1]aum (BBG)'!$A:$D,2,FALSE)),0)</f>
        <v>6117080.4977416992</v>
      </c>
      <c r="S1415" s="6">
        <f ca="1">IFERROR(IF(AND(OR(P1415="Global X Investments Canada Inc",P1415="Fidelity Investments Canada ULC",P1415="3iQ Corp."), ISNUMBER(SEARCH("/U", A1415))), 0, VLOOKUP(A1415,'[1]fund_flow (BBG)'!$A:$D,2,FALSE)),0)</f>
        <v>0</v>
      </c>
      <c r="T1415" s="6">
        <f ca="1">IFERROR(IF(AND(OR(P1415="Global X Investments Canada Inc",P1415="Fidelity Investments Canada ULC",P1415="3iQ Corp."), ISNUMBER(SEARCH("/U", A1415))), 0, VLOOKUP(A1415,'[1]fund_flow (BBG)'!$A:$D,4,FALSE)),0)</f>
        <v>0</v>
      </c>
      <c r="U1415" s="6">
        <f ca="1">IFERROR(IF(AND(OR(P1415="Global X Investments Canada Inc",P1415="Fidelity Investments Canada ULC",P1415="3iQ Corp."), ISNUMBER(SEARCH("/U", A1415))), 0, VLOOKUP(A1415,'[1]fund_flow (BBG)'!$E:$F,2,FALSE)),0)</f>
        <v>0</v>
      </c>
      <c r="V1415" s="6">
        <f ca="1">IFERROR(IF(AND(OR(P1415="Global X Investments Canada Inc",P1415="Fidelity Investments Canada ULC",P1415="3iQ Corp."), ISNUMBER(SEARCH("/U", A1415))), 0, VLOOKUP(A1415,'[1]fund_flow (BBG)'!$G:$H,2,FALSE)),0)</f>
        <v>0</v>
      </c>
      <c r="W1415" s="6">
        <f ca="1">IFERROR(IF(AND(OR(P1415="Global X Investments Canada Inc",P1415="Fidelity Investments Canada ULC",P1415="3iQ Corp."), ISNUMBER(SEARCH("/U", A1415))), 0, VLOOKUP(A1415,'[1]fund_flow (BBG)'!$I:$J,2,FALSE)),0)</f>
        <v>-660211.99999999953</v>
      </c>
      <c r="X1415" s="6">
        <f ca="1">IFERROR(VLOOKUP(A1415,'[1]num_trades (BBG)'!$A:$C,2,FALSE),0)</f>
        <v>31</v>
      </c>
      <c r="Y1415" s="6">
        <f ca="1">IFERROR(VLOOKUP(A1415,'[1]Turnover (BBG)'!$A:$C,2,FALSE),0)</f>
        <v>66641.98</v>
      </c>
      <c r="Z1415" s="6" t="str">
        <f>+IFERROR(IFERROR(VLOOKUP(M1415,'[1]Category Mapping'!A:B,2,0),VLOOKUP(N1415,'[1]Category Mapping'!A:B,2,0)),"Other")</f>
        <v>Other</v>
      </c>
      <c r="AA1415" s="7">
        <v>2612908.4205627441</v>
      </c>
      <c r="AB1415" s="6"/>
    </row>
    <row r="1416" spans="1:28">
      <c r="A1416" t="s">
        <v>8505</v>
      </c>
      <c r="B1416">
        <v>1415</v>
      </c>
      <c r="C1416" t="s">
        <v>8506</v>
      </c>
      <c r="D1416" t="s">
        <v>8507</v>
      </c>
      <c r="E1416" s="5" t="s">
        <v>29</v>
      </c>
      <c r="F1416">
        <v>1</v>
      </c>
      <c r="G1416" t="s">
        <v>8508</v>
      </c>
      <c r="H1416" t="s">
        <v>8509</v>
      </c>
      <c r="I1416">
        <v>0.75</v>
      </c>
      <c r="J1416">
        <v>0.85</v>
      </c>
      <c r="K1416" s="5">
        <v>44993</v>
      </c>
      <c r="L1416" t="s">
        <v>32</v>
      </c>
      <c r="M1416" t="s">
        <v>109</v>
      </c>
      <c r="N1416" t="s">
        <v>115</v>
      </c>
      <c r="P1416" t="s">
        <v>1666</v>
      </c>
      <c r="Q1416" t="s">
        <v>8510</v>
      </c>
      <c r="R1416" s="6">
        <f ca="1">IFERROR(IF(AND(OR(P1416="Global X Investments Canada Inc",P1416="Fidelity Investments Canada ULC",P1416="3iQ Corp."), ISNUMBER(SEARCH("/U", A1416))), 0, VLOOKUP(A1416,'[1]aum (BBG)'!$A:$D,2,FALSE)),0)</f>
        <v>9212643.2991027832</v>
      </c>
      <c r="S1416" s="6">
        <f ca="1">IFERROR(IF(AND(OR(P1416="Global X Investments Canada Inc",P1416="Fidelity Investments Canada ULC",P1416="3iQ Corp."), ISNUMBER(SEARCH("/U", A1416))), 0, VLOOKUP(A1416,'[1]fund_flow (BBG)'!$A:$D,2,FALSE)),0)</f>
        <v>278729.00000000029</v>
      </c>
      <c r="T1416" s="6">
        <f ca="1">IFERROR(IF(AND(OR(P1416="Global X Investments Canada Inc",P1416="Fidelity Investments Canada ULC",P1416="3iQ Corp."), ISNUMBER(SEARCH("/U", A1416))), 0, VLOOKUP(A1416,'[1]fund_flow (BBG)'!$A:$D,4,FALSE)),0)</f>
        <v>3879064</v>
      </c>
      <c r="U1416" s="6">
        <f ca="1">IFERROR(IF(AND(OR(P1416="Global X Investments Canada Inc",P1416="Fidelity Investments Canada ULC",P1416="3iQ Corp."), ISNUMBER(SEARCH("/U", A1416))), 0, VLOOKUP(A1416,'[1]fund_flow (BBG)'!$E:$F,2,FALSE)),0)</f>
        <v>0</v>
      </c>
      <c r="V1416" s="6">
        <f ca="1">IFERROR(IF(AND(OR(P1416="Global X Investments Canada Inc",P1416="Fidelity Investments Canada ULC",P1416="3iQ Corp."), ISNUMBER(SEARCH("/U", A1416))), 0, VLOOKUP(A1416,'[1]fund_flow (BBG)'!$G:$H,2,FALSE)),0)</f>
        <v>0</v>
      </c>
      <c r="W1416" s="6">
        <f ca="1">IFERROR(IF(AND(OR(P1416="Global X Investments Canada Inc",P1416="Fidelity Investments Canada ULC",P1416="3iQ Corp."), ISNUMBER(SEARCH("/U", A1416))), 0, VLOOKUP(A1416,'[1]fund_flow (BBG)'!$I:$J,2,FALSE)),0)</f>
        <v>4157793.0000000005</v>
      </c>
      <c r="X1416" s="6">
        <f ca="1">IFERROR(VLOOKUP(A1416,'[1]num_trades (BBG)'!$A:$C,2,FALSE),0)</f>
        <v>33</v>
      </c>
      <c r="Y1416" s="6">
        <f ca="1">IFERROR(VLOOKUP(A1416,'[1]Turnover (BBG)'!$A:$C,2,FALSE),0)</f>
        <v>237146.1801</v>
      </c>
      <c r="Z1416" s="6" t="str">
        <f>+IFERROR(IFERROR(VLOOKUP(M1416,'[1]Category Mapping'!A:B,2,0),VLOOKUP(N1416,'[1]Category Mapping'!A:B,2,0)),"Other")</f>
        <v>Other</v>
      </c>
      <c r="AA1416" s="7">
        <v>1176825.0465393066</v>
      </c>
      <c r="AB1416" s="6"/>
    </row>
    <row r="1417" spans="1:28">
      <c r="A1417" t="s">
        <v>8511</v>
      </c>
      <c r="B1417">
        <v>1416</v>
      </c>
      <c r="C1417" t="s">
        <v>8512</v>
      </c>
      <c r="D1417" t="s">
        <v>8513</v>
      </c>
      <c r="E1417" s="5" t="s">
        <v>29</v>
      </c>
      <c r="F1417">
        <v>1</v>
      </c>
      <c r="G1417" t="s">
        <v>8514</v>
      </c>
      <c r="H1417" t="s">
        <v>8515</v>
      </c>
      <c r="I1417">
        <v>0.85</v>
      </c>
      <c r="J1417">
        <v>0.96</v>
      </c>
      <c r="K1417" s="5">
        <v>44993</v>
      </c>
      <c r="L1417" t="s">
        <v>32</v>
      </c>
      <c r="M1417" t="s">
        <v>473</v>
      </c>
      <c r="N1417" t="s">
        <v>115</v>
      </c>
      <c r="P1417" t="s">
        <v>1666</v>
      </c>
      <c r="Q1417" t="s">
        <v>8516</v>
      </c>
      <c r="R1417" s="6">
        <f ca="1">IFERROR(IF(AND(OR(P1417="Global X Investments Canada Inc",P1417="Fidelity Investments Canada ULC",P1417="3iQ Corp."), ISNUMBER(SEARCH("/U", A1417))), 0, VLOOKUP(A1417,'[1]aum (BBG)'!$A:$D,2,FALSE)),0)</f>
        <v>6862108.4976196289</v>
      </c>
      <c r="S1417" s="6">
        <f ca="1">IFERROR(IF(AND(OR(P1417="Global X Investments Canada Inc",P1417="Fidelity Investments Canada ULC",P1417="3iQ Corp."), ISNUMBER(SEARCH("/U", A1417))), 0, VLOOKUP(A1417,'[1]fund_flow (BBG)'!$A:$D,2,FALSE)),0)</f>
        <v>1416479.9999999993</v>
      </c>
      <c r="T1417" s="6">
        <f ca="1">IFERROR(IF(AND(OR(P1417="Global X Investments Canada Inc",P1417="Fidelity Investments Canada ULC",P1417="3iQ Corp."), ISNUMBER(SEARCH("/U", A1417))), 0, VLOOKUP(A1417,'[1]fund_flow (BBG)'!$A:$D,4,FALSE)),0)</f>
        <v>3136157</v>
      </c>
      <c r="U1417" s="6">
        <f ca="1">IFERROR(IF(AND(OR(P1417="Global X Investments Canada Inc",P1417="Fidelity Investments Canada ULC",P1417="3iQ Corp."), ISNUMBER(SEARCH("/U", A1417))), 0, VLOOKUP(A1417,'[1]fund_flow (BBG)'!$E:$F,2,FALSE)),0)</f>
        <v>345535.99999999983</v>
      </c>
      <c r="V1417" s="6">
        <f ca="1">IFERROR(IF(AND(OR(P1417="Global X Investments Canada Inc",P1417="Fidelity Investments Canada ULC",P1417="3iQ Corp."), ISNUMBER(SEARCH("/U", A1417))), 0, VLOOKUP(A1417,'[1]fund_flow (BBG)'!$G:$H,2,FALSE)),0)</f>
        <v>0</v>
      </c>
      <c r="W1417" s="6">
        <f ca="1">IFERROR(IF(AND(OR(P1417="Global X Investments Canada Inc",P1417="Fidelity Investments Canada ULC",P1417="3iQ Corp."), ISNUMBER(SEARCH("/U", A1417))), 0, VLOOKUP(A1417,'[1]fund_flow (BBG)'!$I:$J,2,FALSE)),0)</f>
        <v>5563520.9999999991</v>
      </c>
      <c r="X1417" s="6">
        <f ca="1">IFERROR(VLOOKUP(A1417,'[1]num_trades (BBG)'!$A:$C,2,FALSE),0)</f>
        <v>291</v>
      </c>
      <c r="Y1417" s="6">
        <f ca="1">IFERROR(VLOOKUP(A1417,'[1]Turnover (BBG)'!$A:$C,2,FALSE),0)</f>
        <v>2161831.9099999997</v>
      </c>
      <c r="Z1417" s="6" t="str">
        <f>+IFERROR(IFERROR(VLOOKUP(M1417,'[1]Category Mapping'!A:B,2,0),VLOOKUP(N1417,'[1]Category Mapping'!A:B,2,0)),"Other")</f>
        <v>Other</v>
      </c>
      <c r="AA1417" s="7">
        <v>566622.49565124512</v>
      </c>
      <c r="AB1417" s="6"/>
    </row>
    <row r="1418" spans="1:28">
      <c r="A1418" t="s">
        <v>8517</v>
      </c>
      <c r="B1418">
        <v>1417</v>
      </c>
      <c r="C1418" t="s">
        <v>8518</v>
      </c>
      <c r="D1418" t="s">
        <v>8519</v>
      </c>
      <c r="E1418" s="5" t="s">
        <v>29</v>
      </c>
      <c r="F1418">
        <v>1</v>
      </c>
      <c r="G1418" t="s">
        <v>8520</v>
      </c>
      <c r="H1418" t="s">
        <v>8521</v>
      </c>
      <c r="I1418">
        <v>0.75</v>
      </c>
      <c r="J1418">
        <v>0.85</v>
      </c>
      <c r="K1418" s="5">
        <v>44993</v>
      </c>
      <c r="L1418" t="s">
        <v>32</v>
      </c>
      <c r="M1418" t="s">
        <v>94</v>
      </c>
      <c r="N1418" t="s">
        <v>72</v>
      </c>
      <c r="P1418" t="s">
        <v>1666</v>
      </c>
      <c r="Q1418" t="s">
        <v>8522</v>
      </c>
      <c r="R1418" s="6">
        <f ca="1">IFERROR(IF(AND(OR(P1418="Global X Investments Canada Inc",P1418="Fidelity Investments Canada ULC",P1418="3iQ Corp."), ISNUMBER(SEARCH("/U", A1418))), 0, VLOOKUP(A1418,'[1]aum (BBG)'!$A:$D,2,FALSE)),0)</f>
        <v>1705284.0232849121</v>
      </c>
      <c r="S1418" s="6">
        <f ca="1">IFERROR(IF(AND(OR(P1418="Global X Investments Canada Inc",P1418="Fidelity Investments Canada ULC",P1418="3iQ Corp."), ISNUMBER(SEARCH("/U", A1418))), 0, VLOOKUP(A1418,'[1]fund_flow (BBG)'!$A:$D,2,FALSE)),0)</f>
        <v>0</v>
      </c>
      <c r="T1418" s="6">
        <f ca="1">IFERROR(IF(AND(OR(P1418="Global X Investments Canada Inc",P1418="Fidelity Investments Canada ULC",P1418="3iQ Corp."), ISNUMBER(SEARCH("/U", A1418))), 0, VLOOKUP(A1418,'[1]fund_flow (BBG)'!$A:$D,4,FALSE)),0)</f>
        <v>235096.0000000002</v>
      </c>
      <c r="U1418" s="6">
        <f ca="1">IFERROR(IF(AND(OR(P1418="Global X Investments Canada Inc",P1418="Fidelity Investments Canada ULC",P1418="3iQ Corp."), ISNUMBER(SEARCH("/U", A1418))), 0, VLOOKUP(A1418,'[1]fund_flow (BBG)'!$E:$F,2,FALSE)),0)</f>
        <v>228486.99999999988</v>
      </c>
      <c r="V1418" s="6">
        <f ca="1">IFERROR(IF(AND(OR(P1418="Global X Investments Canada Inc",P1418="Fidelity Investments Canada ULC",P1418="3iQ Corp."), ISNUMBER(SEARCH("/U", A1418))), 0, VLOOKUP(A1418,'[1]fund_flow (BBG)'!$G:$H,2,FALSE)),0)</f>
        <v>0</v>
      </c>
      <c r="W1418" s="6">
        <f ca="1">IFERROR(IF(AND(OR(P1418="Global X Investments Canada Inc",P1418="Fidelity Investments Canada ULC",P1418="3iQ Corp."), ISNUMBER(SEARCH("/U", A1418))), 0, VLOOKUP(A1418,'[1]fund_flow (BBG)'!$I:$J,2,FALSE)),0)</f>
        <v>463583.00000000012</v>
      </c>
      <c r="X1418" s="6">
        <f ca="1">IFERROR(VLOOKUP(A1418,'[1]num_trades (BBG)'!$A:$C,2,FALSE),0)</f>
        <v>80</v>
      </c>
      <c r="Y1418" s="6">
        <f ca="1">IFERROR(VLOOKUP(A1418,'[1]Turnover (BBG)'!$A:$C,2,FALSE),0)</f>
        <v>132653.39000000001</v>
      </c>
      <c r="Z1418" s="6" t="str">
        <f>+IFERROR(IFERROR(VLOOKUP(M1418,'[1]Category Mapping'!A:B,2,0),VLOOKUP(N1418,'[1]Category Mapping'!A:B,2,0)),"Other")</f>
        <v>Global Sector Equity</v>
      </c>
      <c r="AA1418" s="7">
        <v>1029514.9803161621</v>
      </c>
      <c r="AB1418" s="6"/>
    </row>
    <row r="1419" spans="1:28">
      <c r="A1419" t="s">
        <v>8523</v>
      </c>
      <c r="B1419">
        <v>1418</v>
      </c>
      <c r="C1419" t="s">
        <v>8524</v>
      </c>
      <c r="D1419" t="s">
        <v>8525</v>
      </c>
      <c r="E1419" s="5" t="s">
        <v>29</v>
      </c>
      <c r="F1419">
        <v>1</v>
      </c>
      <c r="G1419" t="s">
        <v>8526</v>
      </c>
      <c r="H1419" t="s">
        <v>8527</v>
      </c>
      <c r="I1419">
        <v>0.75</v>
      </c>
      <c r="J1419">
        <v>0.85</v>
      </c>
      <c r="K1419" s="5">
        <v>44993</v>
      </c>
      <c r="L1419" t="s">
        <v>32</v>
      </c>
      <c r="M1419" t="s">
        <v>94</v>
      </c>
      <c r="N1419" t="s">
        <v>95</v>
      </c>
      <c r="P1419" t="s">
        <v>1666</v>
      </c>
      <c r="Q1419" t="s">
        <v>8528</v>
      </c>
      <c r="R1419" s="6">
        <f ca="1">IFERROR(IF(AND(OR(P1419="Global X Investments Canada Inc",P1419="Fidelity Investments Canada ULC",P1419="3iQ Corp."), ISNUMBER(SEARCH("/U", A1419))), 0, VLOOKUP(A1419,'[1]aum (BBG)'!$A:$D,2,FALSE)),0)</f>
        <v>45885185.546875</v>
      </c>
      <c r="S1419" s="6">
        <f ca="1">IFERROR(IF(AND(OR(P1419="Global X Investments Canada Inc",P1419="Fidelity Investments Canada ULC",P1419="3iQ Corp."), ISNUMBER(SEARCH("/U", A1419))), 0, VLOOKUP(A1419,'[1]fund_flow (BBG)'!$A:$D,2,FALSE)),0)</f>
        <v>678167.00000000058</v>
      </c>
      <c r="T1419" s="6">
        <f ca="1">IFERROR(IF(AND(OR(P1419="Global X Investments Canada Inc",P1419="Fidelity Investments Canada ULC",P1419="3iQ Corp."), ISNUMBER(SEARCH("/U", A1419))), 0, VLOOKUP(A1419,'[1]fund_flow (BBG)'!$A:$D,4,FALSE)),0)</f>
        <v>2245323.0000000019</v>
      </c>
      <c r="U1419" s="6">
        <f ca="1">IFERROR(IF(AND(OR(P1419="Global X Investments Canada Inc",P1419="Fidelity Investments Canada ULC",P1419="3iQ Corp."), ISNUMBER(SEARCH("/U", A1419))), 0, VLOOKUP(A1419,'[1]fund_flow (BBG)'!$E:$F,2,FALSE)),0)</f>
        <v>5268494.9999999963</v>
      </c>
      <c r="V1419" s="6">
        <f ca="1">IFERROR(IF(AND(OR(P1419="Global X Investments Canada Inc",P1419="Fidelity Investments Canada ULC",P1419="3iQ Corp."), ISNUMBER(SEARCH("/U", A1419))), 0, VLOOKUP(A1419,'[1]fund_flow (BBG)'!$G:$H,2,FALSE)),0)</f>
        <v>718161.0000000007</v>
      </c>
      <c r="W1419" s="6">
        <f ca="1">IFERROR(IF(AND(OR(P1419="Global X Investments Canada Inc",P1419="Fidelity Investments Canada ULC",P1419="3iQ Corp."), ISNUMBER(SEARCH("/U", A1419))), 0, VLOOKUP(A1419,'[1]fund_flow (BBG)'!$I:$J,2,FALSE)),0)</f>
        <v>8910146.0000000019</v>
      </c>
      <c r="X1419" s="6">
        <f ca="1">IFERROR(VLOOKUP(A1419,'[1]num_trades (BBG)'!$A:$C,2,FALSE),0)</f>
        <v>622</v>
      </c>
      <c r="Y1419" s="6">
        <f ca="1">IFERROR(VLOOKUP(A1419,'[1]Turnover (BBG)'!$A:$C,2,FALSE),0)</f>
        <v>2901002.0999999996</v>
      </c>
      <c r="Z1419" s="6" t="str">
        <f>+IFERROR(IFERROR(VLOOKUP(M1419,'[1]Category Mapping'!A:B,2,0),VLOOKUP(N1419,'[1]Category Mapping'!A:B,2,0)),"Other")</f>
        <v>Global Sector Equity</v>
      </c>
      <c r="AA1419" s="7">
        <v>1589844.0170288086</v>
      </c>
      <c r="AB1419" s="6"/>
    </row>
    <row r="1420" spans="1:28">
      <c r="A1420" t="s">
        <v>8529</v>
      </c>
      <c r="B1420">
        <v>1419</v>
      </c>
      <c r="C1420" t="s">
        <v>8530</v>
      </c>
      <c r="D1420" t="s">
        <v>8531</v>
      </c>
      <c r="E1420" s="5" t="s">
        <v>29</v>
      </c>
      <c r="F1420">
        <v>1</v>
      </c>
      <c r="G1420" t="s">
        <v>8532</v>
      </c>
      <c r="H1420" t="s">
        <v>8533</v>
      </c>
      <c r="I1420">
        <v>0.75</v>
      </c>
      <c r="J1420">
        <v>0.85</v>
      </c>
      <c r="K1420" s="5">
        <v>44993</v>
      </c>
      <c r="L1420" t="s">
        <v>32</v>
      </c>
      <c r="M1420" t="s">
        <v>94</v>
      </c>
      <c r="N1420" t="s">
        <v>79</v>
      </c>
      <c r="P1420" t="s">
        <v>1666</v>
      </c>
      <c r="Q1420" t="s">
        <v>8534</v>
      </c>
      <c r="R1420" s="6">
        <f ca="1">IFERROR(IF(AND(OR(P1420="Global X Investments Canada Inc",P1420="Fidelity Investments Canada ULC",P1420="3iQ Corp."), ISNUMBER(SEARCH("/U", A1420))), 0, VLOOKUP(A1420,'[1]aum (BBG)'!$A:$D,2,FALSE)),0)</f>
        <v>16103268.127441406</v>
      </c>
      <c r="S1420" s="6">
        <f ca="1">IFERROR(IF(AND(OR(P1420="Global X Investments Canada Inc",P1420="Fidelity Investments Canada ULC",P1420="3iQ Corp."), ISNUMBER(SEARCH("/U", A1420))), 0, VLOOKUP(A1420,'[1]fund_flow (BBG)'!$A:$D,2,FALSE)),0)</f>
        <v>920041.99999999825</v>
      </c>
      <c r="T1420" s="6">
        <f ca="1">IFERROR(IF(AND(OR(P1420="Global X Investments Canada Inc",P1420="Fidelity Investments Canada ULC",P1420="3iQ Corp."), ISNUMBER(SEARCH("/U", A1420))), 0, VLOOKUP(A1420,'[1]fund_flow (BBG)'!$A:$D,4,FALSE)),0)</f>
        <v>-446693.99999999779</v>
      </c>
      <c r="U1420" s="6">
        <f ca="1">IFERROR(IF(AND(OR(P1420="Global X Investments Canada Inc",P1420="Fidelity Investments Canada ULC",P1420="3iQ Corp."), ISNUMBER(SEARCH("/U", A1420))), 0, VLOOKUP(A1420,'[1]fund_flow (BBG)'!$E:$F,2,FALSE)),0)</f>
        <v>0</v>
      </c>
      <c r="V1420" s="6">
        <f ca="1">IFERROR(IF(AND(OR(P1420="Global X Investments Canada Inc",P1420="Fidelity Investments Canada ULC",P1420="3iQ Corp."), ISNUMBER(SEARCH("/U", A1420))), 0, VLOOKUP(A1420,'[1]fund_flow (BBG)'!$G:$H,2,FALSE)),0)</f>
        <v>-4719.0000000001164</v>
      </c>
      <c r="W1420" s="6">
        <f ca="1">IFERROR(IF(AND(OR(P1420="Global X Investments Canada Inc",P1420="Fidelity Investments Canada ULC",P1420="3iQ Corp."), ISNUMBER(SEARCH("/U", A1420))), 0, VLOOKUP(A1420,'[1]fund_flow (BBG)'!$I:$J,2,FALSE)),0)</f>
        <v>468629.00000000035</v>
      </c>
      <c r="X1420" s="6">
        <f ca="1">IFERROR(VLOOKUP(A1420,'[1]num_trades (BBG)'!$A:$C,2,FALSE),0)</f>
        <v>167</v>
      </c>
      <c r="Y1420" s="6">
        <f ca="1">IFERROR(VLOOKUP(A1420,'[1]Turnover (BBG)'!$A:$C,2,FALSE),0)</f>
        <v>558343.15999999992</v>
      </c>
      <c r="Z1420" s="6" t="str">
        <f>+IFERROR(IFERROR(VLOOKUP(M1420,'[1]Category Mapping'!A:B,2,0),VLOOKUP(N1420,'[1]Category Mapping'!A:B,2,0)),"Other")</f>
        <v>Global Sector Equity</v>
      </c>
      <c r="AA1420" s="7">
        <v>8271689.9871826172</v>
      </c>
      <c r="AB1420" s="6"/>
    </row>
    <row r="1421" spans="1:28">
      <c r="A1421" t="s">
        <v>8535</v>
      </c>
      <c r="B1421">
        <v>1420</v>
      </c>
      <c r="C1421" t="s">
        <v>8536</v>
      </c>
      <c r="D1421" t="s">
        <v>8537</v>
      </c>
      <c r="E1421" s="5" t="s">
        <v>29</v>
      </c>
      <c r="F1421">
        <v>1</v>
      </c>
      <c r="G1421" t="s">
        <v>8538</v>
      </c>
      <c r="H1421" t="s">
        <v>8539</v>
      </c>
      <c r="I1421">
        <v>0.19</v>
      </c>
      <c r="J1421">
        <v>0.21</v>
      </c>
      <c r="K1421" s="5">
        <v>45019</v>
      </c>
      <c r="L1421" t="s">
        <v>32</v>
      </c>
      <c r="M1421" t="s">
        <v>86</v>
      </c>
      <c r="N1421" t="s">
        <v>87</v>
      </c>
      <c r="P1421" t="s">
        <v>5598</v>
      </c>
      <c r="Q1421" t="s">
        <v>8540</v>
      </c>
      <c r="R1421" s="6">
        <f ca="1">IFERROR(IF(AND(OR(P1421="Global X Investments Canada Inc",P1421="Fidelity Investments Canada ULC",P1421="3iQ Corp."), ISNUMBER(SEARCH("/U", A1421))), 0, VLOOKUP(A1421,'[1]aum (BBG)'!$A:$D,2,FALSE)),0)</f>
        <v>1057798710.9590626</v>
      </c>
      <c r="S1421" s="6">
        <f ca="1">IFERROR(IF(AND(OR(P1421="Global X Investments Canada Inc",P1421="Fidelity Investments Canada ULC",P1421="3iQ Corp."), ISNUMBER(SEARCH("/U", A1421))), 0, VLOOKUP(A1421,'[1]fund_flow (BBG)'!$A:$D,2,FALSE)),0)</f>
        <v>-5513567.5000000792</v>
      </c>
      <c r="T1421" s="6">
        <f ca="1">IFERROR(IF(AND(OR(P1421="Global X Investments Canada Inc",P1421="Fidelity Investments Canada ULC",P1421="3iQ Corp."), ISNUMBER(SEARCH("/U", A1421))), 0, VLOOKUP(A1421,'[1]fund_flow (BBG)'!$A:$D,4,FALSE)),0)</f>
        <v>-1357109.9999999232</v>
      </c>
      <c r="U1421" s="6">
        <f ca="1">IFERROR(IF(AND(OR(P1421="Global X Investments Canada Inc",P1421="Fidelity Investments Canada ULC",P1421="3iQ Corp."), ISNUMBER(SEARCH("/U", A1421))), 0, VLOOKUP(A1421,'[1]fund_flow (BBG)'!$E:$F,2,FALSE)),0)</f>
        <v>2760157.50000004</v>
      </c>
      <c r="V1421" s="6">
        <f ca="1">IFERROR(IF(AND(OR(P1421="Global X Investments Canada Inc",P1421="Fidelity Investments Canada ULC",P1421="3iQ Corp."), ISNUMBER(SEARCH("/U", A1421))), 0, VLOOKUP(A1421,'[1]fund_flow (BBG)'!$G:$H,2,FALSE)),0)</f>
        <v>2752037.4999998435</v>
      </c>
      <c r="W1421" s="6">
        <f ca="1">IFERROR(IF(AND(OR(P1421="Global X Investments Canada Inc",P1421="Fidelity Investments Canada ULC",P1421="3iQ Corp."), ISNUMBER(SEARCH("/U", A1421))), 0, VLOOKUP(A1421,'[1]fund_flow (BBG)'!$I:$J,2,FALSE)),0)</f>
        <v>-655087.70479998202</v>
      </c>
      <c r="X1421" s="6">
        <f ca="1">IFERROR(VLOOKUP(A1421,'[1]num_trades (BBG)'!$A:$C,2,FALSE),0)</f>
        <v>468</v>
      </c>
      <c r="Y1421" s="6">
        <f ca="1">IFERROR(VLOOKUP(A1421,'[1]Turnover (BBG)'!$A:$C,2,FALSE),0)</f>
        <v>3455895.5</v>
      </c>
      <c r="Z1421" s="6" t="str">
        <f>+IFERROR(IFERROR(VLOOKUP(M1421,'[1]Category Mapping'!A:B,2,0),VLOOKUP(N1421,'[1]Category Mapping'!A:B,2,0)),"Other")</f>
        <v>Canada Sector Equity</v>
      </c>
      <c r="AA1421" s="7">
        <v>783061703.1713562</v>
      </c>
      <c r="AB1421" s="6"/>
    </row>
    <row r="1422" spans="1:28">
      <c r="A1422" t="s">
        <v>8541</v>
      </c>
      <c r="B1422">
        <v>1421</v>
      </c>
      <c r="C1422" t="s">
        <v>8542</v>
      </c>
      <c r="D1422" t="s">
        <v>8543</v>
      </c>
      <c r="E1422" s="5" t="s">
        <v>29</v>
      </c>
      <c r="F1422">
        <v>1</v>
      </c>
      <c r="G1422" t="s">
        <v>8544</v>
      </c>
      <c r="H1422" t="s">
        <v>8545</v>
      </c>
      <c r="I1422">
        <v>0</v>
      </c>
      <c r="J1422">
        <v>0.82</v>
      </c>
      <c r="K1422" s="5">
        <v>45028</v>
      </c>
      <c r="L1422" t="s">
        <v>32</v>
      </c>
      <c r="M1422" t="s">
        <v>878</v>
      </c>
      <c r="N1422" t="s">
        <v>879</v>
      </c>
      <c r="P1422" t="s">
        <v>1906</v>
      </c>
      <c r="Q1422" t="s">
        <v>8546</v>
      </c>
      <c r="R1422" s="6">
        <f ca="1">IFERROR(IF(AND(OR(P1422="Global X Investments Canada Inc",P1422="Fidelity Investments Canada ULC",P1422="3iQ Corp."), ISNUMBER(SEARCH("/U", A1422))), 0, VLOOKUP(A1422,'[1]aum (BBG)'!$A:$D,2,FALSE)),0)</f>
        <v>23586200.952529907</v>
      </c>
      <c r="S1422" s="6">
        <f ca="1">IFERROR(IF(AND(OR(P1422="Global X Investments Canada Inc",P1422="Fidelity Investments Canada ULC",P1422="3iQ Corp."), ISNUMBER(SEARCH("/U", A1422))), 0, VLOOKUP(A1422,'[1]fund_flow (BBG)'!$A:$D,2,FALSE)),0)</f>
        <v>0</v>
      </c>
      <c r="T1422" s="6">
        <f ca="1">IFERROR(IF(AND(OR(P1422="Global X Investments Canada Inc",P1422="Fidelity Investments Canada ULC",P1422="3iQ Corp."), ISNUMBER(SEARCH("/U", A1422))), 0, VLOOKUP(A1422,'[1]fund_flow (BBG)'!$A:$D,4,FALSE)),0)</f>
        <v>0</v>
      </c>
      <c r="U1422" s="6">
        <f ca="1">IFERROR(IF(AND(OR(P1422="Global X Investments Canada Inc",P1422="Fidelity Investments Canada ULC",P1422="3iQ Corp."), ISNUMBER(SEARCH("/U", A1422))), 0, VLOOKUP(A1422,'[1]fund_flow (BBG)'!$E:$F,2,FALSE)),0)</f>
        <v>2307.5</v>
      </c>
      <c r="V1422" s="6">
        <f ca="1">IFERROR(IF(AND(OR(P1422="Global X Investments Canada Inc",P1422="Fidelity Investments Canada ULC",P1422="3iQ Corp."), ISNUMBER(SEARCH("/U", A1422))), 0, VLOOKUP(A1422,'[1]fund_flow (BBG)'!$G:$H,2,FALSE)),0)</f>
        <v>0</v>
      </c>
      <c r="W1422" s="6">
        <f ca="1">IFERROR(IF(AND(OR(P1422="Global X Investments Canada Inc",P1422="Fidelity Investments Canada ULC",P1422="3iQ Corp."), ISNUMBER(SEARCH("/U", A1422))), 0, VLOOKUP(A1422,'[1]fund_flow (BBG)'!$I:$J,2,FALSE)),0)</f>
        <v>-428162.49999999854</v>
      </c>
      <c r="X1422" s="6">
        <f ca="1">IFERROR(VLOOKUP(A1422,'[1]num_trades (BBG)'!$A:$C,2,FALSE),0)</f>
        <v>93</v>
      </c>
      <c r="Y1422" s="6">
        <f ca="1">IFERROR(VLOOKUP(A1422,'[1]Turnover (BBG)'!$A:$C,2,FALSE),0)</f>
        <v>307259.86000000004</v>
      </c>
      <c r="Z1422" s="6" t="str">
        <f>+IFERROR(IFERROR(VLOOKUP(M1422,'[1]Category Mapping'!A:B,2,0),VLOOKUP(N1422,'[1]Category Mapping'!A:B,2,0)),"Other")</f>
        <v>Covered Call</v>
      </c>
      <c r="AA1422" s="7">
        <v>17366370.105743408</v>
      </c>
      <c r="AB1422" s="6"/>
    </row>
    <row r="1423" spans="1:28">
      <c r="A1423" t="s">
        <v>8547</v>
      </c>
      <c r="B1423">
        <v>1422</v>
      </c>
      <c r="C1423" t="s">
        <v>8548</v>
      </c>
      <c r="D1423" t="s">
        <v>8549</v>
      </c>
      <c r="E1423" s="5" t="s">
        <v>29</v>
      </c>
      <c r="F1423">
        <v>1</v>
      </c>
      <c r="G1423" t="s">
        <v>8550</v>
      </c>
      <c r="H1423" t="s">
        <v>8551</v>
      </c>
      <c r="I1423">
        <v>0.75</v>
      </c>
      <c r="J1423">
        <v>0.85</v>
      </c>
      <c r="K1423" s="5">
        <v>45028</v>
      </c>
      <c r="L1423" t="s">
        <v>32</v>
      </c>
      <c r="M1423" t="s">
        <v>820</v>
      </c>
      <c r="N1423" t="s">
        <v>5501</v>
      </c>
      <c r="P1423" t="s">
        <v>1906</v>
      </c>
      <c r="Q1423" t="s">
        <v>8552</v>
      </c>
      <c r="R1423" s="6">
        <f ca="1">IFERROR(IF(AND(OR(P1423="Global X Investments Canada Inc",P1423="Fidelity Investments Canada ULC",P1423="3iQ Corp."), ISNUMBER(SEARCH("/U", A1423))), 0, VLOOKUP(A1423,'[1]aum (BBG)'!$A:$D,2,FALSE)),0)</f>
        <v>51664782.238006592</v>
      </c>
      <c r="S1423" s="6">
        <f ca="1">IFERROR(IF(AND(OR(P1423="Global X Investments Canada Inc",P1423="Fidelity Investments Canada ULC",P1423="3iQ Corp."), ISNUMBER(SEARCH("/U", A1423))), 0, VLOOKUP(A1423,'[1]fund_flow (BBG)'!$A:$D,2,FALSE)),0)</f>
        <v>0</v>
      </c>
      <c r="T1423" s="6">
        <f ca="1">IFERROR(IF(AND(OR(P1423="Global X Investments Canada Inc",P1423="Fidelity Investments Canada ULC",P1423="3iQ Corp."), ISNUMBER(SEARCH("/U", A1423))), 0, VLOOKUP(A1423,'[1]fund_flow (BBG)'!$A:$D,4,FALSE)),0)</f>
        <v>0</v>
      </c>
      <c r="U1423" s="6">
        <f ca="1">IFERROR(IF(AND(OR(P1423="Global X Investments Canada Inc",P1423="Fidelity Investments Canada ULC",P1423="3iQ Corp."), ISNUMBER(SEARCH("/U", A1423))), 0, VLOOKUP(A1423,'[1]fund_flow (BBG)'!$E:$F,2,FALSE)),0)</f>
        <v>-516527.49999999814</v>
      </c>
      <c r="V1423" s="6">
        <f ca="1">IFERROR(IF(AND(OR(P1423="Global X Investments Canada Inc",P1423="Fidelity Investments Canada ULC",P1423="3iQ Corp."), ISNUMBER(SEARCH("/U", A1423))), 0, VLOOKUP(A1423,'[1]fund_flow (BBG)'!$G:$H,2,FALSE)),0)</f>
        <v>-4746212.5000000019</v>
      </c>
      <c r="W1423" s="6">
        <f ca="1">IFERROR(IF(AND(OR(P1423="Global X Investments Canada Inc",P1423="Fidelity Investments Canada ULC",P1423="3iQ Corp."), ISNUMBER(SEARCH("/U", A1423))), 0, VLOOKUP(A1423,'[1]fund_flow (BBG)'!$I:$J,2,FALSE)),0)</f>
        <v>-5262740</v>
      </c>
      <c r="X1423" s="6">
        <f ca="1">IFERROR(VLOOKUP(A1423,'[1]num_trades (BBG)'!$A:$C,2,FALSE),0)</f>
        <v>88</v>
      </c>
      <c r="Y1423" s="6">
        <f ca="1">IFERROR(VLOOKUP(A1423,'[1]Turnover (BBG)'!$A:$C,2,FALSE),0)</f>
        <v>283832.99</v>
      </c>
      <c r="Z1423" s="6" t="str">
        <f>+IFERROR(IFERROR(VLOOKUP(M1423,'[1]Category Mapping'!A:B,2,0),VLOOKUP(N1423,'[1]Category Mapping'!A:B,2,0)),"Other")</f>
        <v>Covered Call</v>
      </c>
      <c r="AA1423" s="7">
        <v>69848962.40234375</v>
      </c>
      <c r="AB1423" s="6"/>
    </row>
    <row r="1424" spans="1:28">
      <c r="A1424" t="s">
        <v>8553</v>
      </c>
      <c r="B1424">
        <v>1423</v>
      </c>
      <c r="C1424" t="s">
        <v>8554</v>
      </c>
      <c r="D1424" t="s">
        <v>8555</v>
      </c>
      <c r="E1424" s="5" t="s">
        <v>29</v>
      </c>
      <c r="F1424">
        <v>1</v>
      </c>
      <c r="G1424" t="s">
        <v>8556</v>
      </c>
      <c r="H1424" t="s">
        <v>8557</v>
      </c>
      <c r="I1424">
        <v>0.1</v>
      </c>
      <c r="J1424">
        <v>0.11</v>
      </c>
      <c r="K1424" s="5">
        <v>45028</v>
      </c>
      <c r="L1424" t="s">
        <v>32</v>
      </c>
      <c r="M1424" t="s">
        <v>162</v>
      </c>
      <c r="N1424" t="s">
        <v>416</v>
      </c>
      <c r="P1424" t="s">
        <v>233</v>
      </c>
      <c r="Q1424" t="s">
        <v>8558</v>
      </c>
      <c r="R1424" s="6">
        <f ca="1">IFERROR(IF(AND(OR(P1424="Global X Investments Canada Inc",P1424="Fidelity Investments Canada ULC",P1424="3iQ Corp."), ISNUMBER(SEARCH("/U", A1424))), 0, VLOOKUP(A1424,'[1]aum (BBG)'!$A:$D,2,FALSE)),0)</f>
        <v>1738755236.7172623</v>
      </c>
      <c r="S1424" s="6">
        <f ca="1">IFERROR(IF(AND(OR(P1424="Global X Investments Canada Inc",P1424="Fidelity Investments Canada ULC",P1424="3iQ Corp."), ISNUMBER(SEARCH("/U", A1424))), 0, VLOOKUP(A1424,'[1]fund_flow (BBG)'!$A:$D,2,FALSE)),0)</f>
        <v>11256790.489000065</v>
      </c>
      <c r="T1424" s="6">
        <f ca="1">IFERROR(IF(AND(OR(P1424="Global X Investments Canada Inc",P1424="Fidelity Investments Canada ULC",P1424="3iQ Corp."), ISNUMBER(SEARCH("/U", A1424))), 0, VLOOKUP(A1424,'[1]fund_flow (BBG)'!$A:$D,4,FALSE)),0)</f>
        <v>66276993.279499784</v>
      </c>
      <c r="U1424" s="6">
        <f ca="1">IFERROR(IF(AND(OR(P1424="Global X Investments Canada Inc",P1424="Fidelity Investments Canada ULC",P1424="3iQ Corp."), ISNUMBER(SEARCH("/U", A1424))), 0, VLOOKUP(A1424,'[1]fund_flow (BBG)'!$E:$F,2,FALSE)),0)</f>
        <v>5007787.9465000704</v>
      </c>
      <c r="V1424" s="6">
        <f ca="1">IFERROR(IF(AND(OR(P1424="Global X Investments Canada Inc",P1424="Fidelity Investments Canada ULC",P1424="3iQ Corp."), ISNUMBER(SEARCH("/U", A1424))), 0, VLOOKUP(A1424,'[1]fund_flow (BBG)'!$G:$H,2,FALSE)),0)</f>
        <v>33778161.076499857</v>
      </c>
      <c r="W1424" s="6">
        <f ca="1">IFERROR(IF(AND(OR(P1424="Global X Investments Canada Inc",P1424="Fidelity Investments Canada ULC",P1424="3iQ Corp."), ISNUMBER(SEARCH("/U", A1424))), 0, VLOOKUP(A1424,'[1]fund_flow (BBG)'!$I:$J,2,FALSE)),0)</f>
        <v>180147464.19140038</v>
      </c>
      <c r="X1424" s="6">
        <f ca="1">IFERROR(VLOOKUP(A1424,'[1]num_trades (BBG)'!$A:$C,2,FALSE),0)</f>
        <v>7938</v>
      </c>
      <c r="Y1424" s="6">
        <f ca="1">IFERROR(VLOOKUP(A1424,'[1]Turnover (BBG)'!$A:$C,2,FALSE),0)</f>
        <v>159475590</v>
      </c>
      <c r="Z1424" s="6" t="str">
        <f>+IFERROR(IFERROR(VLOOKUP(M1424,'[1]Category Mapping'!A:B,2,0),VLOOKUP(N1424,'[1]Category Mapping'!A:B,2,0)),"Other")</f>
        <v>Other</v>
      </c>
      <c r="AA1424" s="7">
        <v>1141724247.9492111</v>
      </c>
      <c r="AB1424" s="6"/>
    </row>
    <row r="1425" spans="1:28">
      <c r="A1425" t="s">
        <v>8559</v>
      </c>
      <c r="B1425">
        <v>1424</v>
      </c>
      <c r="C1425" t="s">
        <v>8560</v>
      </c>
      <c r="D1425" t="s">
        <v>8561</v>
      </c>
      <c r="E1425" s="5" t="s">
        <v>29</v>
      </c>
      <c r="F1425">
        <v>1</v>
      </c>
      <c r="G1425" t="s">
        <v>8562</v>
      </c>
      <c r="H1425" t="s">
        <v>8563</v>
      </c>
      <c r="I1425">
        <v>0.12</v>
      </c>
      <c r="J1425">
        <v>0.14000000000000001</v>
      </c>
      <c r="K1425" s="5">
        <v>45028</v>
      </c>
      <c r="L1425" t="s">
        <v>32</v>
      </c>
      <c r="M1425" t="s">
        <v>2198</v>
      </c>
      <c r="N1425" t="s">
        <v>416</v>
      </c>
      <c r="P1425" t="s">
        <v>233</v>
      </c>
      <c r="Q1425" t="s">
        <v>8564</v>
      </c>
      <c r="R1425" s="6">
        <f>IFERROR(IF(AND(OR(P1425="Global X Investments Canada Inc",P1425="Fidelity Investments Canada ULC",P1425="3iQ Corp."), ISNUMBER(SEARCH("/U", A1425))), 0, VLOOKUP(A1425,'[1]aum (BBG)'!$A:$D,2,FALSE)),0)</f>
        <v>0</v>
      </c>
      <c r="S1425" s="6">
        <f>IFERROR(IF(AND(OR(P1425="Global X Investments Canada Inc",P1425="Fidelity Investments Canada ULC",P1425="3iQ Corp."), ISNUMBER(SEARCH("/U", A1425))), 0, VLOOKUP(A1425,'[1]fund_flow (BBG)'!$A:$D,2,FALSE)),0)</f>
        <v>0</v>
      </c>
      <c r="T1425" s="6">
        <f>IFERROR(IF(AND(OR(P1425="Global X Investments Canada Inc",P1425="Fidelity Investments Canada ULC",P1425="3iQ Corp."), ISNUMBER(SEARCH("/U", A1425))), 0, VLOOKUP(A1425,'[1]fund_flow (BBG)'!$A:$D,4,FALSE)),0)</f>
        <v>0</v>
      </c>
      <c r="U1425" s="6">
        <f>IFERROR(IF(AND(OR(P1425="Global X Investments Canada Inc",P1425="Fidelity Investments Canada ULC",P1425="3iQ Corp."), ISNUMBER(SEARCH("/U", A1425))), 0, VLOOKUP(A1425,'[1]fund_flow (BBG)'!$E:$F,2,FALSE)),0)</f>
        <v>0</v>
      </c>
      <c r="V1425" s="6">
        <f>IFERROR(IF(AND(OR(P1425="Global X Investments Canada Inc",P1425="Fidelity Investments Canada ULC",P1425="3iQ Corp."), ISNUMBER(SEARCH("/U", A1425))), 0, VLOOKUP(A1425,'[1]fund_flow (BBG)'!$G:$H,2,FALSE)),0)</f>
        <v>0</v>
      </c>
      <c r="W1425" s="6">
        <f>IFERROR(IF(AND(OR(P1425="Global X Investments Canada Inc",P1425="Fidelity Investments Canada ULC",P1425="3iQ Corp."), ISNUMBER(SEARCH("/U", A1425))), 0, VLOOKUP(A1425,'[1]fund_flow (BBG)'!$I:$J,2,FALSE)),0)</f>
        <v>0</v>
      </c>
      <c r="X1425" s="6">
        <f ca="1">IFERROR(VLOOKUP(A1425,'[1]num_trades (BBG)'!$A:$C,2,FALSE),0)</f>
        <v>1603</v>
      </c>
      <c r="Y1425" s="6">
        <f ca="1">IFERROR(VLOOKUP(A1425,'[1]Turnover (BBG)'!$A:$C,2,FALSE),0)</f>
        <v>53655135</v>
      </c>
      <c r="Z1425" s="6" t="str">
        <f>+IFERROR(IFERROR(VLOOKUP(M1425,'[1]Category Mapping'!A:B,2,0),VLOOKUP(N1425,'[1]Category Mapping'!A:B,2,0)),"Other")</f>
        <v>Other</v>
      </c>
      <c r="AA1425" s="7">
        <v>0</v>
      </c>
      <c r="AB1425" s="6"/>
    </row>
    <row r="1426" spans="1:28">
      <c r="A1426" t="s">
        <v>8565</v>
      </c>
      <c r="B1426">
        <v>1425</v>
      </c>
      <c r="C1426" t="s">
        <v>8566</v>
      </c>
      <c r="D1426" t="s">
        <v>8567</v>
      </c>
      <c r="E1426" s="5" t="s">
        <v>29</v>
      </c>
      <c r="F1426">
        <v>1</v>
      </c>
      <c r="G1426" t="s">
        <v>8568</v>
      </c>
      <c r="H1426" t="s">
        <v>8569</v>
      </c>
      <c r="I1426">
        <v>0.5</v>
      </c>
      <c r="J1426">
        <v>0.56999999999999995</v>
      </c>
      <c r="K1426" s="5">
        <v>45034</v>
      </c>
      <c r="L1426" t="s">
        <v>32</v>
      </c>
      <c r="M1426" t="s">
        <v>286</v>
      </c>
      <c r="N1426" t="s">
        <v>1395</v>
      </c>
      <c r="P1426" t="s">
        <v>2601</v>
      </c>
      <c r="Q1426" t="s">
        <v>8570</v>
      </c>
      <c r="R1426" s="6">
        <f ca="1">IFERROR(IF(AND(OR(P1426="Global X Investments Canada Inc",P1426="Fidelity Investments Canada ULC",P1426="3iQ Corp."), ISNUMBER(SEARCH("/U", A1426))), 0, VLOOKUP(A1426,'[1]aum (BBG)'!$A:$D,2,FALSE)),0)</f>
        <v>17296199.607849121</v>
      </c>
      <c r="S1426" s="6">
        <f ca="1">IFERROR(IF(AND(OR(P1426="Global X Investments Canada Inc",P1426="Fidelity Investments Canada ULC",P1426="3iQ Corp."), ISNUMBER(SEARCH("/U", A1426))), 0, VLOOKUP(A1426,'[1]fund_flow (BBG)'!$A:$D,2,FALSE)),0)</f>
        <v>0</v>
      </c>
      <c r="T1426" s="6">
        <f ca="1">IFERROR(IF(AND(OR(P1426="Global X Investments Canada Inc",P1426="Fidelity Investments Canada ULC",P1426="3iQ Corp."), ISNUMBER(SEARCH("/U", A1426))), 0, VLOOKUP(A1426,'[1]fund_flow (BBG)'!$A:$D,4,FALSE)),0)</f>
        <v>0</v>
      </c>
      <c r="U1426" s="6">
        <f ca="1">IFERROR(IF(AND(OR(P1426="Global X Investments Canada Inc",P1426="Fidelity Investments Canada ULC",P1426="3iQ Corp."), ISNUMBER(SEARCH("/U", A1426))), 0, VLOOKUP(A1426,'[1]fund_flow (BBG)'!$E:$F,2,FALSE)),0)</f>
        <v>1210985.7639999983</v>
      </c>
      <c r="V1426" s="6">
        <f ca="1">IFERROR(IF(AND(OR(P1426="Global X Investments Canada Inc",P1426="Fidelity Investments Canada ULC",P1426="3iQ Corp."), ISNUMBER(SEARCH("/U", A1426))), 0, VLOOKUP(A1426,'[1]fund_flow (BBG)'!$G:$H,2,FALSE)),0)</f>
        <v>0</v>
      </c>
      <c r="W1426" s="6">
        <f ca="1">IFERROR(IF(AND(OR(P1426="Global X Investments Canada Inc",P1426="Fidelity Investments Canada ULC",P1426="3iQ Corp."), ISNUMBER(SEARCH("/U", A1426))), 0, VLOOKUP(A1426,'[1]fund_flow (BBG)'!$I:$J,2,FALSE)),0)</f>
        <v>1210985.7639999983</v>
      </c>
      <c r="X1426" s="6">
        <f ca="1">IFERROR(VLOOKUP(A1426,'[1]num_trades (BBG)'!$A:$C,2,FALSE),0)</f>
        <v>70</v>
      </c>
      <c r="Y1426" s="6">
        <f ca="1">IFERROR(VLOOKUP(A1426,'[1]Turnover (BBG)'!$A:$C,2,FALSE),0)</f>
        <v>322854.92000000004</v>
      </c>
      <c r="Z1426" s="6" t="str">
        <f>+IFERROR(IFERROR(VLOOKUP(M1426,'[1]Category Mapping'!A:B,2,0),VLOOKUP(N1426,'[1]Category Mapping'!A:B,2,0)),"Other")</f>
        <v>Other</v>
      </c>
      <c r="AA1426" s="7">
        <v>9104982.9483032227</v>
      </c>
      <c r="AB1426" s="6"/>
    </row>
    <row r="1427" spans="1:28">
      <c r="A1427" t="s">
        <v>8571</v>
      </c>
      <c r="B1427">
        <v>1426</v>
      </c>
      <c r="C1427" t="s">
        <v>8572</v>
      </c>
      <c r="D1427" t="s">
        <v>8573</v>
      </c>
      <c r="E1427" s="5" t="s">
        <v>29</v>
      </c>
      <c r="F1427">
        <v>1</v>
      </c>
      <c r="G1427" t="s">
        <v>8574</v>
      </c>
      <c r="H1427" t="s">
        <v>8575</v>
      </c>
      <c r="I1427">
        <v>0.25</v>
      </c>
      <c r="J1427">
        <v>0.28000000000000003</v>
      </c>
      <c r="K1427" s="5">
        <v>45036</v>
      </c>
      <c r="L1427" t="s">
        <v>32</v>
      </c>
      <c r="M1427" t="s">
        <v>86</v>
      </c>
      <c r="N1427" t="s">
        <v>87</v>
      </c>
      <c r="P1427" t="s">
        <v>2540</v>
      </c>
      <c r="Q1427" t="s">
        <v>8576</v>
      </c>
      <c r="R1427" s="6">
        <f ca="1">IFERROR(IF(AND(OR(P1427="Global X Investments Canada Inc",P1427="Fidelity Investments Canada ULC",P1427="3iQ Corp."), ISNUMBER(SEARCH("/U", A1427))), 0, VLOOKUP(A1427,'[1]aum (BBG)'!$A:$D,2,FALSE)),0)</f>
        <v>265605962.67700195</v>
      </c>
      <c r="S1427" s="6">
        <f ca="1">IFERROR(IF(AND(OR(P1427="Global X Investments Canada Inc",P1427="Fidelity Investments Canada ULC",P1427="3iQ Corp."), ISNUMBER(SEARCH("/U", A1427))), 0, VLOOKUP(A1427,'[1]fund_flow (BBG)'!$A:$D,2,FALSE)),0)</f>
        <v>3367697.1932000034</v>
      </c>
      <c r="T1427" s="6">
        <f ca="1">IFERROR(IF(AND(OR(P1427="Global X Investments Canada Inc",P1427="Fidelity Investments Canada ULC",P1427="3iQ Corp."), ISNUMBER(SEARCH("/U", A1427))), 0, VLOOKUP(A1427,'[1]fund_flow (BBG)'!$A:$D,4,FALSE)),0)</f>
        <v>1654825.3324000016</v>
      </c>
      <c r="U1427" s="6">
        <f ca="1">IFERROR(IF(AND(OR(P1427="Global X Investments Canada Inc",P1427="Fidelity Investments Canada ULC",P1427="3iQ Corp."), ISNUMBER(SEARCH("/U", A1427))), 0, VLOOKUP(A1427,'[1]fund_flow (BBG)'!$E:$F,2,FALSE)),0)</f>
        <v>3328502.1396000031</v>
      </c>
      <c r="V1427" s="6">
        <f ca="1">IFERROR(IF(AND(OR(P1427="Global X Investments Canada Inc",P1427="Fidelity Investments Canada ULC",P1427="3iQ Corp."), ISNUMBER(SEARCH("/U", A1427))), 0, VLOOKUP(A1427,'[1]fund_flow (BBG)'!$G:$H,2,FALSE)),0)</f>
        <v>1678536.7956000015</v>
      </c>
      <c r="W1427" s="6">
        <f ca="1">IFERROR(IF(AND(OR(P1427="Global X Investments Canada Inc",P1427="Fidelity Investments Canada ULC",P1427="3iQ Corp."), ISNUMBER(SEARCH("/U", A1427))), 0, VLOOKUP(A1427,'[1]fund_flow (BBG)'!$I:$J,2,FALSE)),0)</f>
        <v>16760865.917600015</v>
      </c>
      <c r="X1427" s="6">
        <f ca="1">IFERROR(VLOOKUP(A1427,'[1]num_trades (BBG)'!$A:$C,2,FALSE),0)</f>
        <v>1850</v>
      </c>
      <c r="Y1427" s="6">
        <f ca="1">IFERROR(VLOOKUP(A1427,'[1]Turnover (BBG)'!$A:$C,2,FALSE),0)</f>
        <v>19441035</v>
      </c>
      <c r="Z1427" s="6" t="str">
        <f>+IFERROR(IFERROR(VLOOKUP(M1427,'[1]Category Mapping'!A:B,2,0),VLOOKUP(N1427,'[1]Category Mapping'!A:B,2,0)),"Other")</f>
        <v>Canada Sector Equity</v>
      </c>
      <c r="AA1427" s="7">
        <v>29724561.69128418</v>
      </c>
      <c r="AB1427" s="6"/>
    </row>
    <row r="1428" spans="1:28">
      <c r="A1428" t="s">
        <v>8577</v>
      </c>
      <c r="B1428">
        <v>1427</v>
      </c>
      <c r="C1428" t="s">
        <v>8578</v>
      </c>
      <c r="D1428" t="s">
        <v>8579</v>
      </c>
      <c r="E1428" s="5" t="s">
        <v>29</v>
      </c>
      <c r="F1428">
        <v>1</v>
      </c>
      <c r="G1428" t="s">
        <v>8580</v>
      </c>
      <c r="H1428" t="s">
        <v>8581</v>
      </c>
      <c r="I1428">
        <v>0.35</v>
      </c>
      <c r="J1428">
        <v>0.4</v>
      </c>
      <c r="K1428" s="5">
        <v>45036</v>
      </c>
      <c r="L1428" t="s">
        <v>32</v>
      </c>
      <c r="M1428" t="s">
        <v>94</v>
      </c>
      <c r="N1428" t="s">
        <v>79</v>
      </c>
      <c r="P1428" t="s">
        <v>2540</v>
      </c>
      <c r="Q1428" t="s">
        <v>8582</v>
      </c>
      <c r="R1428" s="6">
        <f ca="1">IFERROR(IF(AND(OR(P1428="Global X Investments Canada Inc",P1428="Fidelity Investments Canada ULC",P1428="3iQ Corp."), ISNUMBER(SEARCH("/U", A1428))), 0, VLOOKUP(A1428,'[1]aum (BBG)'!$A:$D,2,FALSE)),0)</f>
        <v>10228349.304199219</v>
      </c>
      <c r="S1428" s="6">
        <f ca="1">IFERROR(IF(AND(OR(P1428="Global X Investments Canada Inc",P1428="Fidelity Investments Canada ULC",P1428="3iQ Corp."), ISNUMBER(SEARCH("/U", A1428))), 0, VLOOKUP(A1428,'[1]fund_flow (BBG)'!$A:$D,2,FALSE)),0)</f>
        <v>0</v>
      </c>
      <c r="T1428" s="6">
        <f ca="1">IFERROR(IF(AND(OR(P1428="Global X Investments Canada Inc",P1428="Fidelity Investments Canada ULC",P1428="3iQ Corp."), ISNUMBER(SEARCH("/U", A1428))), 0, VLOOKUP(A1428,'[1]fund_flow (BBG)'!$A:$D,4,FALSE)),0)</f>
        <v>0</v>
      </c>
      <c r="U1428" s="6">
        <f ca="1">IFERROR(IF(AND(OR(P1428="Global X Investments Canada Inc",P1428="Fidelity Investments Canada ULC",P1428="3iQ Corp."), ISNUMBER(SEARCH("/U", A1428))), 0, VLOOKUP(A1428,'[1]fund_flow (BBG)'!$E:$F,2,FALSE)),0)</f>
        <v>0</v>
      </c>
      <c r="V1428" s="6">
        <f ca="1">IFERROR(IF(AND(OR(P1428="Global X Investments Canada Inc",P1428="Fidelity Investments Canada ULC",P1428="3iQ Corp."), ISNUMBER(SEARCH("/U", A1428))), 0, VLOOKUP(A1428,'[1]fund_flow (BBG)'!$G:$H,2,FALSE)),0)</f>
        <v>-4464.7645000000484</v>
      </c>
      <c r="W1428" s="6">
        <f ca="1">IFERROR(IF(AND(OR(P1428="Global X Investments Canada Inc",P1428="Fidelity Investments Canada ULC",P1428="3iQ Corp."), ISNUMBER(SEARCH("/U", A1428))), 0, VLOOKUP(A1428,'[1]fund_flow (BBG)'!$I:$J,2,FALSE)),0)</f>
        <v>-4464.7645000000484</v>
      </c>
      <c r="X1428" s="6">
        <f ca="1">IFERROR(VLOOKUP(A1428,'[1]num_trades (BBG)'!$A:$C,2,FALSE),0)</f>
        <v>214</v>
      </c>
      <c r="Y1428" s="6">
        <f ca="1">IFERROR(VLOOKUP(A1428,'[1]Turnover (BBG)'!$A:$C,2,FALSE),0)</f>
        <v>411592.88</v>
      </c>
      <c r="Z1428" s="6" t="str">
        <f>+IFERROR(IFERROR(VLOOKUP(M1428,'[1]Category Mapping'!A:B,2,0),VLOOKUP(N1428,'[1]Category Mapping'!A:B,2,0)),"Other")</f>
        <v>Global Sector Equity</v>
      </c>
      <c r="AA1428" s="7">
        <v>4453838.2530212402</v>
      </c>
      <c r="AB1428" s="6"/>
    </row>
    <row r="1429" spans="1:28">
      <c r="A1429" t="s">
        <v>8583</v>
      </c>
      <c r="B1429">
        <v>1428</v>
      </c>
      <c r="C1429" t="s">
        <v>8584</v>
      </c>
      <c r="D1429" t="s">
        <v>8585</v>
      </c>
      <c r="E1429" s="5" t="s">
        <v>29</v>
      </c>
      <c r="F1429">
        <v>1</v>
      </c>
      <c r="G1429" t="s">
        <v>8586</v>
      </c>
      <c r="H1429" t="s">
        <v>8587</v>
      </c>
      <c r="I1429">
        <v>0.65</v>
      </c>
      <c r="J1429">
        <v>0.73</v>
      </c>
      <c r="K1429" s="5">
        <v>45036</v>
      </c>
      <c r="L1429" t="s">
        <v>32</v>
      </c>
      <c r="M1429" t="s">
        <v>2385</v>
      </c>
      <c r="N1429" t="s">
        <v>2477</v>
      </c>
      <c r="P1429" t="s">
        <v>2540</v>
      </c>
      <c r="Q1429" t="s">
        <v>8588</v>
      </c>
      <c r="R1429" s="6">
        <f ca="1">IFERROR(IF(AND(OR(P1429="Global X Investments Canada Inc",P1429="Fidelity Investments Canada ULC",P1429="3iQ Corp."), ISNUMBER(SEARCH("/U", A1429))), 0, VLOOKUP(A1429,'[1]aum (BBG)'!$A:$D,2,FALSE)),0)</f>
        <v>10456193.256378174</v>
      </c>
      <c r="S1429" s="6">
        <f ca="1">IFERROR(IF(AND(OR(P1429="Global X Investments Canada Inc",P1429="Fidelity Investments Canada ULC",P1429="3iQ Corp."), ISNUMBER(SEARCH("/U", A1429))), 0, VLOOKUP(A1429,'[1]fund_flow (BBG)'!$A:$D,2,FALSE)),0)</f>
        <v>0</v>
      </c>
      <c r="T1429" s="6">
        <f ca="1">IFERROR(IF(AND(OR(P1429="Global X Investments Canada Inc",P1429="Fidelity Investments Canada ULC",P1429="3iQ Corp."), ISNUMBER(SEARCH("/U", A1429))), 0, VLOOKUP(A1429,'[1]fund_flow (BBG)'!$A:$D,4,FALSE)),0)</f>
        <v>-1512476.7715000014</v>
      </c>
      <c r="U1429" s="6">
        <f ca="1">IFERROR(IF(AND(OR(P1429="Global X Investments Canada Inc",P1429="Fidelity Investments Canada ULC",P1429="3iQ Corp."), ISNUMBER(SEARCH("/U", A1429))), 0, VLOOKUP(A1429,'[1]fund_flow (BBG)'!$E:$F,2,FALSE)),0)</f>
        <v>0</v>
      </c>
      <c r="V1429" s="6">
        <f ca="1">IFERROR(IF(AND(OR(P1429="Global X Investments Canada Inc",P1429="Fidelity Investments Canada ULC",P1429="3iQ Corp."), ISNUMBER(SEARCH("/U", A1429))), 0, VLOOKUP(A1429,'[1]fund_flow (BBG)'!$G:$H,2,FALSE)),0)</f>
        <v>0</v>
      </c>
      <c r="W1429" s="6">
        <f ca="1">IFERROR(IF(AND(OR(P1429="Global X Investments Canada Inc",P1429="Fidelity Investments Canada ULC",P1429="3iQ Corp."), ISNUMBER(SEARCH("/U", A1429))), 0, VLOOKUP(A1429,'[1]fund_flow (BBG)'!$I:$J,2,FALSE)),0)</f>
        <v>-1512476.7715000014</v>
      </c>
      <c r="X1429" s="6">
        <f ca="1">IFERROR(VLOOKUP(A1429,'[1]num_trades (BBG)'!$A:$C,2,FALSE),0)</f>
        <v>48</v>
      </c>
      <c r="Y1429" s="6">
        <f ca="1">IFERROR(VLOOKUP(A1429,'[1]Turnover (BBG)'!$A:$C,2,FALSE),0)</f>
        <v>274921.36000000004</v>
      </c>
      <c r="Z1429" s="6" t="str">
        <f>+IFERROR(IFERROR(VLOOKUP(M1429,'[1]Category Mapping'!A:B,2,0),VLOOKUP(N1429,'[1]Category Mapping'!A:B,2,0)),"Other")</f>
        <v>Other</v>
      </c>
      <c r="AA1429" s="7">
        <v>10735630.798339844</v>
      </c>
      <c r="AB1429" s="6"/>
    </row>
    <row r="1430" spans="1:28">
      <c r="A1430" t="s">
        <v>8589</v>
      </c>
      <c r="B1430">
        <v>1429</v>
      </c>
      <c r="C1430" t="s">
        <v>8590</v>
      </c>
      <c r="D1430" t="s">
        <v>8591</v>
      </c>
      <c r="E1430" s="5" t="s">
        <v>29</v>
      </c>
      <c r="F1430">
        <v>1</v>
      </c>
      <c r="G1430" t="s">
        <v>8592</v>
      </c>
      <c r="H1430" t="s">
        <v>8593</v>
      </c>
      <c r="I1430">
        <v>0.2</v>
      </c>
      <c r="J1430">
        <v>0.23</v>
      </c>
      <c r="K1430" s="5">
        <v>45042</v>
      </c>
      <c r="L1430" t="s">
        <v>32</v>
      </c>
      <c r="M1430" t="s">
        <v>1856</v>
      </c>
      <c r="N1430" t="s">
        <v>416</v>
      </c>
      <c r="P1430" t="s">
        <v>522</v>
      </c>
      <c r="Q1430" t="s">
        <v>8594</v>
      </c>
      <c r="R1430" s="6">
        <f ca="1">IFERROR(IF(AND(OR(P1430="Global X Investments Canada Inc",P1430="Fidelity Investments Canada ULC",P1430="3iQ Corp."), ISNUMBER(SEARCH("/U", A1430))), 0, VLOOKUP(A1430,'[1]aum (BBG)'!$A:$D,2,FALSE)),0)</f>
        <v>269736392.98018044</v>
      </c>
      <c r="S1430" s="6">
        <f ca="1">IFERROR(IF(AND(OR(P1430="Global X Investments Canada Inc",P1430="Fidelity Investments Canada ULC",P1430="3iQ Corp."), ISNUMBER(SEARCH("/U", A1430))), 0, VLOOKUP(A1430,'[1]fund_flow (BBG)'!$A:$D,2,FALSE)),0)</f>
        <v>6828808.3924236801</v>
      </c>
      <c r="T1430" s="6">
        <f ca="1">IFERROR(IF(AND(OR(P1430="Global X Investments Canada Inc",P1430="Fidelity Investments Canada ULC",P1430="3iQ Corp."), ISNUMBER(SEARCH("/U", A1430))), 0, VLOOKUP(A1430,'[1]fund_flow (BBG)'!$A:$D,4,FALSE)),0)</f>
        <v>-3408999.2952593681</v>
      </c>
      <c r="U1430" s="6">
        <f ca="1">IFERROR(IF(AND(OR(P1430="Global X Investments Canada Inc",P1430="Fidelity Investments Canada ULC",P1430="3iQ Corp."), ISNUMBER(SEARCH("/U", A1430))), 0, VLOOKUP(A1430,'[1]fund_flow (BBG)'!$E:$F,2,FALSE)),0)</f>
        <v>6891046.632120356</v>
      </c>
      <c r="V1430" s="6">
        <f ca="1">IFERROR(IF(AND(OR(P1430="Global X Investments Canada Inc",P1430="Fidelity Investments Canada ULC",P1430="3iQ Corp."), ISNUMBER(SEARCH("/U", A1430))), 0, VLOOKUP(A1430,'[1]fund_flow (BBG)'!$G:$H,2,FALSE)),0)</f>
        <v>3478444.6977446433</v>
      </c>
      <c r="W1430" s="6">
        <f ca="1">IFERROR(IF(AND(OR(P1430="Global X Investments Canada Inc",P1430="Fidelity Investments Canada ULC",P1430="3iQ Corp."), ISNUMBER(SEARCH("/U", A1430))), 0, VLOOKUP(A1430,'[1]fund_flow (BBG)'!$I:$J,2,FALSE)),0)</f>
        <v>37957395.295221709</v>
      </c>
      <c r="X1430" s="6">
        <f ca="1">IFERROR(VLOOKUP(A1430,'[1]num_trades (BBG)'!$A:$C,2,FALSE),0)</f>
        <v>510</v>
      </c>
      <c r="Y1430" s="6">
        <f ca="1">IFERROR(VLOOKUP(A1430,'[1]Turnover (BBG)'!$A:$C,2,FALSE),0)</f>
        <v>18801924</v>
      </c>
      <c r="Z1430" s="6" t="str">
        <f>+IFERROR(IFERROR(VLOOKUP(M1430,'[1]Category Mapping'!A:B,2,0),VLOOKUP(N1430,'[1]Category Mapping'!A:B,2,0)),"Other")</f>
        <v>Other</v>
      </c>
      <c r="AA1430" s="7">
        <v>151113998.64191553</v>
      </c>
      <c r="AB1430" s="6"/>
    </row>
    <row r="1431" spans="1:28">
      <c r="A1431" t="s">
        <v>8595</v>
      </c>
      <c r="B1431">
        <v>1430</v>
      </c>
      <c r="C1431" t="s">
        <v>8596</v>
      </c>
      <c r="D1431" t="s">
        <v>8597</v>
      </c>
      <c r="E1431" s="5" t="s">
        <v>29</v>
      </c>
      <c r="F1431">
        <v>1</v>
      </c>
      <c r="G1431" t="s">
        <v>8598</v>
      </c>
      <c r="H1431" t="s">
        <v>8599</v>
      </c>
      <c r="I1431">
        <v>0.15</v>
      </c>
      <c r="J1431">
        <v>0.17</v>
      </c>
      <c r="K1431" s="5">
        <v>45055</v>
      </c>
      <c r="L1431" t="s">
        <v>32</v>
      </c>
      <c r="M1431" t="s">
        <v>162</v>
      </c>
      <c r="N1431" t="s">
        <v>2755</v>
      </c>
      <c r="P1431" t="s">
        <v>1666</v>
      </c>
      <c r="Q1431" t="s">
        <v>8600</v>
      </c>
      <c r="R1431" s="6">
        <f ca="1">IFERROR(IF(AND(OR(P1431="Global X Investments Canada Inc",P1431="Fidelity Investments Canada ULC",P1431="3iQ Corp."), ISNUMBER(SEARCH("/U", A1431))), 0, VLOOKUP(A1431,'[1]aum (BBG)'!$A:$D,2,FALSE)),0)</f>
        <v>0</v>
      </c>
      <c r="S1431" s="6">
        <f ca="1">IFERROR(IF(AND(OR(P1431="Global X Investments Canada Inc",P1431="Fidelity Investments Canada ULC",P1431="3iQ Corp."), ISNUMBER(SEARCH("/U", A1431))), 0, VLOOKUP(A1431,'[1]fund_flow (BBG)'!$A:$D,2,FALSE)),0)</f>
        <v>0</v>
      </c>
      <c r="T1431" s="6">
        <f ca="1">IFERROR(IF(AND(OR(P1431="Global X Investments Canada Inc",P1431="Fidelity Investments Canada ULC",P1431="3iQ Corp."), ISNUMBER(SEARCH("/U", A1431))), 0, VLOOKUP(A1431,'[1]fund_flow (BBG)'!$A:$D,4,FALSE)),0)</f>
        <v>0</v>
      </c>
      <c r="U1431" s="6">
        <f ca="1">IFERROR(IF(AND(OR(P1431="Global X Investments Canada Inc",P1431="Fidelity Investments Canada ULC",P1431="3iQ Corp."), ISNUMBER(SEARCH("/U", A1431))), 0, VLOOKUP(A1431,'[1]fund_flow (BBG)'!$E:$F,2,FALSE)),0)</f>
        <v>0</v>
      </c>
      <c r="V1431" s="6">
        <f ca="1">IFERROR(IF(AND(OR(P1431="Global X Investments Canada Inc",P1431="Fidelity Investments Canada ULC",P1431="3iQ Corp."), ISNUMBER(SEARCH("/U", A1431))), 0, VLOOKUP(A1431,'[1]fund_flow (BBG)'!$G:$H,2,FALSE)),0)</f>
        <v>0</v>
      </c>
      <c r="W1431" s="6">
        <f ca="1">IFERROR(IF(AND(OR(P1431="Global X Investments Canada Inc",P1431="Fidelity Investments Canada ULC",P1431="3iQ Corp."), ISNUMBER(SEARCH("/U", A1431))), 0, VLOOKUP(A1431,'[1]fund_flow (BBG)'!$I:$J,2,FALSE)),0)</f>
        <v>0</v>
      </c>
      <c r="X1431" s="6">
        <f ca="1">IFERROR(VLOOKUP(A1431,'[1]num_trades (BBG)'!$A:$C,2,FALSE),0)</f>
        <v>0</v>
      </c>
      <c r="Y1431" s="6">
        <f ca="1">IFERROR(VLOOKUP(A1431,'[1]Turnover (BBG)'!$A:$C,2,FALSE),0)</f>
        <v>0</v>
      </c>
      <c r="Z1431" s="6" t="str">
        <f>+IFERROR(IFERROR(VLOOKUP(M1431,'[1]Category Mapping'!A:B,2,0),VLOOKUP(N1431,'[1]Category Mapping'!A:B,2,0)),"Other")</f>
        <v>Other</v>
      </c>
      <c r="AA1431" s="7">
        <v>0</v>
      </c>
      <c r="AB1431" s="6"/>
    </row>
    <row r="1432" spans="1:28">
      <c r="A1432" t="s">
        <v>8601</v>
      </c>
      <c r="B1432">
        <v>1431</v>
      </c>
      <c r="C1432" t="s">
        <v>8602</v>
      </c>
      <c r="D1432" t="s">
        <v>8603</v>
      </c>
      <c r="E1432" s="5" t="s">
        <v>29</v>
      </c>
      <c r="F1432">
        <v>1</v>
      </c>
      <c r="G1432" t="s">
        <v>8604</v>
      </c>
      <c r="H1432" t="s">
        <v>8605</v>
      </c>
      <c r="I1432">
        <v>0.15</v>
      </c>
      <c r="J1432">
        <v>0.17</v>
      </c>
      <c r="K1432" s="5">
        <v>45055</v>
      </c>
      <c r="L1432" t="s">
        <v>32</v>
      </c>
      <c r="M1432" t="s">
        <v>162</v>
      </c>
      <c r="N1432" t="s">
        <v>2755</v>
      </c>
      <c r="P1432" t="s">
        <v>1666</v>
      </c>
      <c r="Q1432" t="s">
        <v>8606</v>
      </c>
      <c r="R1432" s="6">
        <f ca="1">IFERROR(IF(AND(OR(P1432="Global X Investments Canada Inc",P1432="Fidelity Investments Canada ULC",P1432="3iQ Corp."), ISNUMBER(SEARCH("/U", A1432))), 0, VLOOKUP(A1432,'[1]aum (BBG)'!$A:$D,2,FALSE)),0)</f>
        <v>0</v>
      </c>
      <c r="S1432" s="6">
        <f ca="1">IFERROR(IF(AND(OR(P1432="Global X Investments Canada Inc",P1432="Fidelity Investments Canada ULC",P1432="3iQ Corp."), ISNUMBER(SEARCH("/U", A1432))), 0, VLOOKUP(A1432,'[1]fund_flow (BBG)'!$A:$D,2,FALSE)),0)</f>
        <v>0</v>
      </c>
      <c r="T1432" s="6">
        <f ca="1">IFERROR(IF(AND(OR(P1432="Global X Investments Canada Inc",P1432="Fidelity Investments Canada ULC",P1432="3iQ Corp."), ISNUMBER(SEARCH("/U", A1432))), 0, VLOOKUP(A1432,'[1]fund_flow (BBG)'!$A:$D,4,FALSE)),0)</f>
        <v>0</v>
      </c>
      <c r="U1432" s="6">
        <f ca="1">IFERROR(IF(AND(OR(P1432="Global X Investments Canada Inc",P1432="Fidelity Investments Canada ULC",P1432="3iQ Corp."), ISNUMBER(SEARCH("/U", A1432))), 0, VLOOKUP(A1432,'[1]fund_flow (BBG)'!$E:$F,2,FALSE)),0)</f>
        <v>0</v>
      </c>
      <c r="V1432" s="6">
        <f ca="1">IFERROR(IF(AND(OR(P1432="Global X Investments Canada Inc",P1432="Fidelity Investments Canada ULC",P1432="3iQ Corp."), ISNUMBER(SEARCH("/U", A1432))), 0, VLOOKUP(A1432,'[1]fund_flow (BBG)'!$G:$H,2,FALSE)),0)</f>
        <v>0</v>
      </c>
      <c r="W1432" s="6">
        <f ca="1">IFERROR(IF(AND(OR(P1432="Global X Investments Canada Inc",P1432="Fidelity Investments Canada ULC",P1432="3iQ Corp."), ISNUMBER(SEARCH("/U", A1432))), 0, VLOOKUP(A1432,'[1]fund_flow (BBG)'!$I:$J,2,FALSE)),0)</f>
        <v>0</v>
      </c>
      <c r="X1432" s="6">
        <f ca="1">IFERROR(VLOOKUP(A1432,'[1]num_trades (BBG)'!$A:$C,2,FALSE),0)</f>
        <v>0</v>
      </c>
      <c r="Y1432" s="6">
        <f ca="1">IFERROR(VLOOKUP(A1432,'[1]Turnover (BBG)'!$A:$C,2,FALSE),0)</f>
        <v>0</v>
      </c>
      <c r="Z1432" s="6" t="str">
        <f>+IFERROR(IFERROR(VLOOKUP(M1432,'[1]Category Mapping'!A:B,2,0),VLOOKUP(N1432,'[1]Category Mapping'!A:B,2,0)),"Other")</f>
        <v>Other</v>
      </c>
      <c r="AA1432" s="7">
        <v>70908677.387237549</v>
      </c>
      <c r="AB1432" s="6"/>
    </row>
    <row r="1433" spans="1:28">
      <c r="A1433" t="s">
        <v>8607</v>
      </c>
      <c r="B1433">
        <v>1432</v>
      </c>
      <c r="C1433" t="s">
        <v>8608</v>
      </c>
      <c r="D1433" t="s">
        <v>8609</v>
      </c>
      <c r="E1433" s="5" t="s">
        <v>29</v>
      </c>
      <c r="F1433">
        <v>1</v>
      </c>
      <c r="G1433" t="s">
        <v>8610</v>
      </c>
      <c r="H1433" t="s">
        <v>8611</v>
      </c>
      <c r="I1433">
        <v>0.15</v>
      </c>
      <c r="J1433">
        <v>0.17</v>
      </c>
      <c r="K1433" s="5">
        <v>45055</v>
      </c>
      <c r="L1433" t="s">
        <v>32</v>
      </c>
      <c r="M1433" t="s">
        <v>162</v>
      </c>
      <c r="N1433" t="s">
        <v>2755</v>
      </c>
      <c r="P1433" t="s">
        <v>1666</v>
      </c>
      <c r="Q1433" t="s">
        <v>8612</v>
      </c>
      <c r="R1433" s="6">
        <f ca="1">IFERROR(IF(AND(OR(P1433="Global X Investments Canada Inc",P1433="Fidelity Investments Canada ULC",P1433="3iQ Corp."), ISNUMBER(SEARCH("/U", A1433))), 0, VLOOKUP(A1433,'[1]aum (BBG)'!$A:$D,2,FALSE)),0)</f>
        <v>80252065.086364746</v>
      </c>
      <c r="S1433" s="6">
        <f ca="1">IFERROR(IF(AND(OR(P1433="Global X Investments Canada Inc",P1433="Fidelity Investments Canada ULC",P1433="3iQ Corp."), ISNUMBER(SEARCH("/U", A1433))), 0, VLOOKUP(A1433,'[1]fund_flow (BBG)'!$A:$D,2,FALSE)),0)</f>
        <v>-1042172.7999999963</v>
      </c>
      <c r="T1433" s="6">
        <f ca="1">IFERROR(IF(AND(OR(P1433="Global X Investments Canada Inc",P1433="Fidelity Investments Canada ULC",P1433="3iQ Corp."), ISNUMBER(SEARCH("/U", A1433))), 0, VLOOKUP(A1433,'[1]fund_flow (BBG)'!$A:$D,4,FALSE)),0)</f>
        <v>0</v>
      </c>
      <c r="U1433" s="6">
        <f ca="1">IFERROR(IF(AND(OR(P1433="Global X Investments Canada Inc",P1433="Fidelity Investments Canada ULC",P1433="3iQ Corp."), ISNUMBER(SEARCH("/U", A1433))), 0, VLOOKUP(A1433,'[1]fund_flow (BBG)'!$E:$F,2,FALSE)),0)</f>
        <v>-2083231.1000000022</v>
      </c>
      <c r="V1433" s="6">
        <f ca="1">IFERROR(IF(AND(OR(P1433="Global X Investments Canada Inc",P1433="Fidelity Investments Canada ULC",P1433="3iQ Corp."), ISNUMBER(SEARCH("/U", A1433))), 0, VLOOKUP(A1433,'[1]fund_flow (BBG)'!$G:$H,2,FALSE)),0)</f>
        <v>0</v>
      </c>
      <c r="W1433" s="6">
        <f ca="1">IFERROR(IF(AND(OR(P1433="Global X Investments Canada Inc",P1433="Fidelity Investments Canada ULC",P1433="3iQ Corp."), ISNUMBER(SEARCH("/U", A1433))), 0, VLOOKUP(A1433,'[1]fund_flow (BBG)'!$I:$J,2,FALSE)),0)</f>
        <v>-6252295.8000000054</v>
      </c>
      <c r="X1433" s="6">
        <f ca="1">IFERROR(VLOOKUP(A1433,'[1]num_trades (BBG)'!$A:$C,2,FALSE),0)</f>
        <v>83</v>
      </c>
      <c r="Y1433" s="6">
        <f ca="1">IFERROR(VLOOKUP(A1433,'[1]Turnover (BBG)'!$A:$C,2,FALSE),0)</f>
        <v>1238708.72</v>
      </c>
      <c r="Z1433" s="6" t="str">
        <f>+IFERROR(IFERROR(VLOOKUP(M1433,'[1]Category Mapping'!A:B,2,0),VLOOKUP(N1433,'[1]Category Mapping'!A:B,2,0)),"Other")</f>
        <v>Other</v>
      </c>
      <c r="AA1433" s="7">
        <v>80463222.885131836</v>
      </c>
      <c r="AB1433" s="6"/>
    </row>
    <row r="1434" spans="1:28">
      <c r="A1434" t="s">
        <v>8613</v>
      </c>
      <c r="B1434">
        <v>1433</v>
      </c>
      <c r="C1434" t="s">
        <v>8614</v>
      </c>
      <c r="D1434" t="s">
        <v>8615</v>
      </c>
      <c r="E1434" s="5" t="s">
        <v>29</v>
      </c>
      <c r="F1434">
        <v>1</v>
      </c>
      <c r="G1434" t="s">
        <v>8616</v>
      </c>
      <c r="H1434" t="s">
        <v>8617</v>
      </c>
      <c r="I1434">
        <v>0.15</v>
      </c>
      <c r="J1434">
        <v>0.17</v>
      </c>
      <c r="K1434" s="5">
        <v>45055</v>
      </c>
      <c r="L1434" t="s">
        <v>32</v>
      </c>
      <c r="M1434" t="s">
        <v>162</v>
      </c>
      <c r="N1434" t="s">
        <v>2755</v>
      </c>
      <c r="P1434" t="s">
        <v>1666</v>
      </c>
      <c r="Q1434" t="s">
        <v>8618</v>
      </c>
      <c r="R1434" s="6">
        <f ca="1">IFERROR(IF(AND(OR(P1434="Global X Investments Canada Inc",P1434="Fidelity Investments Canada ULC",P1434="3iQ Corp."), ISNUMBER(SEARCH("/U", A1434))), 0, VLOOKUP(A1434,'[1]aum (BBG)'!$A:$D,2,FALSE)),0)</f>
        <v>77656940.841674805</v>
      </c>
      <c r="S1434" s="6">
        <f ca="1">IFERROR(IF(AND(OR(P1434="Global X Investments Canada Inc",P1434="Fidelity Investments Canada ULC",P1434="3iQ Corp."), ISNUMBER(SEARCH("/U", A1434))), 0, VLOOKUP(A1434,'[1]fund_flow (BBG)'!$A:$D,2,FALSE)),0)</f>
        <v>0</v>
      </c>
      <c r="T1434" s="6">
        <f ca="1">IFERROR(IF(AND(OR(P1434="Global X Investments Canada Inc",P1434="Fidelity Investments Canada ULC",P1434="3iQ Corp."), ISNUMBER(SEARCH("/U", A1434))), 0, VLOOKUP(A1434,'[1]fund_flow (BBG)'!$A:$D,4,FALSE)),0)</f>
        <v>3064524.2999999984</v>
      </c>
      <c r="U1434" s="6">
        <f ca="1">IFERROR(IF(AND(OR(P1434="Global X Investments Canada Inc",P1434="Fidelity Investments Canada ULC",P1434="3iQ Corp."), ISNUMBER(SEARCH("/U", A1434))), 0, VLOOKUP(A1434,'[1]fund_flow (BBG)'!$E:$F,2,FALSE)),0)</f>
        <v>0</v>
      </c>
      <c r="V1434" s="6">
        <f ca="1">IFERROR(IF(AND(OR(P1434="Global X Investments Canada Inc",P1434="Fidelity Investments Canada ULC",P1434="3iQ Corp."), ISNUMBER(SEARCH("/U", A1434))), 0, VLOOKUP(A1434,'[1]fund_flow (BBG)'!$G:$H,2,FALSE)),0)</f>
        <v>-1022942.5000000056</v>
      </c>
      <c r="W1434" s="6">
        <f ca="1">IFERROR(IF(AND(OR(P1434="Global X Investments Canada Inc",P1434="Fidelity Investments Canada ULC",P1434="3iQ Corp."), ISNUMBER(SEARCH("/U", A1434))), 0, VLOOKUP(A1434,'[1]fund_flow (BBG)'!$I:$J,2,FALSE)),0)</f>
        <v>2041581.7999999928</v>
      </c>
      <c r="X1434" s="6">
        <f ca="1">IFERROR(VLOOKUP(A1434,'[1]num_trades (BBG)'!$A:$C,2,FALSE),0)</f>
        <v>122</v>
      </c>
      <c r="Y1434" s="6">
        <f ca="1">IFERROR(VLOOKUP(A1434,'[1]Turnover (BBG)'!$A:$C,2,FALSE),0)</f>
        <v>1234784.6299999999</v>
      </c>
      <c r="Z1434" s="6" t="str">
        <f>+IFERROR(IFERROR(VLOOKUP(M1434,'[1]Category Mapping'!A:B,2,0),VLOOKUP(N1434,'[1]Category Mapping'!A:B,2,0)),"Other")</f>
        <v>Other</v>
      </c>
      <c r="AA1434" s="7">
        <v>51603463.554382324</v>
      </c>
      <c r="AB1434" s="6"/>
    </row>
    <row r="1435" spans="1:28">
      <c r="A1435" t="s">
        <v>8619</v>
      </c>
      <c r="B1435">
        <v>1434</v>
      </c>
      <c r="C1435" t="s">
        <v>8620</v>
      </c>
      <c r="D1435" t="s">
        <v>8621</v>
      </c>
      <c r="E1435" s="5" t="s">
        <v>29</v>
      </c>
      <c r="F1435">
        <v>1</v>
      </c>
      <c r="G1435" t="s">
        <v>8622</v>
      </c>
      <c r="H1435" t="s">
        <v>8623</v>
      </c>
      <c r="I1435">
        <v>0.15</v>
      </c>
      <c r="J1435">
        <v>0.17</v>
      </c>
      <c r="K1435" s="5">
        <v>45055</v>
      </c>
      <c r="L1435" t="s">
        <v>32</v>
      </c>
      <c r="M1435" t="s">
        <v>162</v>
      </c>
      <c r="N1435" t="s">
        <v>2755</v>
      </c>
      <c r="P1435" t="s">
        <v>1666</v>
      </c>
      <c r="Q1435" t="s">
        <v>8624</v>
      </c>
      <c r="R1435" s="6">
        <f ca="1">IFERROR(IF(AND(OR(P1435="Global X Investments Canada Inc",P1435="Fidelity Investments Canada ULC",P1435="3iQ Corp."), ISNUMBER(SEARCH("/U", A1435))), 0, VLOOKUP(A1435,'[1]aum (BBG)'!$A:$D,2,FALSE)),0)</f>
        <v>99316424.560546875</v>
      </c>
      <c r="S1435" s="6">
        <f ca="1">IFERROR(IF(AND(OR(P1435="Global X Investments Canada Inc",P1435="Fidelity Investments Canada ULC",P1435="3iQ Corp."), ISNUMBER(SEARCH("/U", A1435))), 0, VLOOKUP(A1435,'[1]fund_flow (BBG)'!$A:$D,2,FALSE)),0)</f>
        <v>2069173.3999999929</v>
      </c>
      <c r="T1435" s="6">
        <f ca="1">IFERROR(IF(AND(OR(P1435="Global X Investments Canada Inc",P1435="Fidelity Investments Canada ULC",P1435="3iQ Corp."), ISNUMBER(SEARCH("/U", A1435))), 0, VLOOKUP(A1435,'[1]fund_flow (BBG)'!$A:$D,4,FALSE)),0)</f>
        <v>0</v>
      </c>
      <c r="U1435" s="6">
        <f ca="1">IFERROR(IF(AND(OR(P1435="Global X Investments Canada Inc",P1435="Fidelity Investments Canada ULC",P1435="3iQ Corp."), ISNUMBER(SEARCH("/U", A1435))), 0, VLOOKUP(A1435,'[1]fund_flow (BBG)'!$E:$F,2,FALSE)),0)</f>
        <v>1035263.6999999962</v>
      </c>
      <c r="V1435" s="6">
        <f ca="1">IFERROR(IF(AND(OR(P1435="Global X Investments Canada Inc",P1435="Fidelity Investments Canada ULC",P1435="3iQ Corp."), ISNUMBER(SEARCH("/U", A1435))), 0, VLOOKUP(A1435,'[1]fund_flow (BBG)'!$G:$H,2,FALSE)),0)</f>
        <v>-5175116.25</v>
      </c>
      <c r="W1435" s="6">
        <f ca="1">IFERROR(IF(AND(OR(P1435="Global X Investments Canada Inc",P1435="Fidelity Investments Canada ULC",P1435="3iQ Corp."), ISNUMBER(SEARCH("/U", A1435))), 0, VLOOKUP(A1435,'[1]fund_flow (BBG)'!$I:$J,2,FALSE)),0)</f>
        <v>-2070679.1500000106</v>
      </c>
      <c r="X1435" s="6">
        <f ca="1">IFERROR(VLOOKUP(A1435,'[1]num_trades (BBG)'!$A:$C,2,FALSE),0)</f>
        <v>132</v>
      </c>
      <c r="Y1435" s="6">
        <f ca="1">IFERROR(VLOOKUP(A1435,'[1]Turnover (BBG)'!$A:$C,2,FALSE),0)</f>
        <v>1157057.08</v>
      </c>
      <c r="Z1435" s="6" t="str">
        <f>+IFERROR(IFERROR(VLOOKUP(M1435,'[1]Category Mapping'!A:B,2,0),VLOOKUP(N1435,'[1]Category Mapping'!A:B,2,0)),"Other")</f>
        <v>Other</v>
      </c>
      <c r="AA1435" s="7">
        <v>67390947.532653809</v>
      </c>
      <c r="AB1435" s="6"/>
    </row>
    <row r="1436" spans="1:28">
      <c r="A1436" t="s">
        <v>8625</v>
      </c>
      <c r="B1436">
        <v>1435</v>
      </c>
      <c r="C1436" t="s">
        <v>8626</v>
      </c>
      <c r="D1436" t="s">
        <v>8627</v>
      </c>
      <c r="E1436" s="5" t="s">
        <v>29</v>
      </c>
      <c r="F1436">
        <v>1</v>
      </c>
      <c r="G1436" t="s">
        <v>8628</v>
      </c>
      <c r="H1436" t="s">
        <v>8629</v>
      </c>
      <c r="I1436">
        <v>0.15</v>
      </c>
      <c r="J1436">
        <v>0.17</v>
      </c>
      <c r="K1436" s="5">
        <v>45055</v>
      </c>
      <c r="L1436" t="s">
        <v>32</v>
      </c>
      <c r="M1436" t="s">
        <v>162</v>
      </c>
      <c r="N1436" t="s">
        <v>2755</v>
      </c>
      <c r="P1436" t="s">
        <v>1666</v>
      </c>
      <c r="Q1436" t="s">
        <v>8630</v>
      </c>
      <c r="R1436" s="6">
        <f ca="1">IFERROR(IF(AND(OR(P1436="Global X Investments Canada Inc",P1436="Fidelity Investments Canada ULC",P1436="3iQ Corp."), ISNUMBER(SEARCH("/U", A1436))), 0, VLOOKUP(A1436,'[1]aum (BBG)'!$A:$D,2,FALSE)),0)</f>
        <v>64137895.202636719</v>
      </c>
      <c r="S1436" s="6">
        <f ca="1">IFERROR(IF(AND(OR(P1436="Global X Investments Canada Inc",P1436="Fidelity Investments Canada ULC",P1436="3iQ Corp."), ISNUMBER(SEARCH("/U", A1436))), 0, VLOOKUP(A1436,'[1]fund_flow (BBG)'!$A:$D,2,FALSE)),0)</f>
        <v>0</v>
      </c>
      <c r="T1436" s="6">
        <f ca="1">IFERROR(IF(AND(OR(P1436="Global X Investments Canada Inc",P1436="Fidelity Investments Canada ULC",P1436="3iQ Corp."), ISNUMBER(SEARCH("/U", A1436))), 0, VLOOKUP(A1436,'[1]fund_flow (BBG)'!$A:$D,4,FALSE)),0)</f>
        <v>0</v>
      </c>
      <c r="U1436" s="6">
        <f ca="1">IFERROR(IF(AND(OR(P1436="Global X Investments Canada Inc",P1436="Fidelity Investments Canada ULC",P1436="3iQ Corp."), ISNUMBER(SEARCH("/U", A1436))), 0, VLOOKUP(A1436,'[1]fund_flow (BBG)'!$E:$F,2,FALSE)),0)</f>
        <v>0</v>
      </c>
      <c r="V1436" s="6">
        <f ca="1">IFERROR(IF(AND(OR(P1436="Global X Investments Canada Inc",P1436="Fidelity Investments Canada ULC",P1436="3iQ Corp."), ISNUMBER(SEARCH("/U", A1436))), 0, VLOOKUP(A1436,'[1]fund_flow (BBG)'!$G:$H,2,FALSE)),0)</f>
        <v>0</v>
      </c>
      <c r="W1436" s="6">
        <f ca="1">IFERROR(IF(AND(OR(P1436="Global X Investments Canada Inc",P1436="Fidelity Investments Canada ULC",P1436="3iQ Corp."), ISNUMBER(SEARCH("/U", A1436))), 0, VLOOKUP(A1436,'[1]fund_flow (BBG)'!$I:$J,2,FALSE)),0)</f>
        <v>-1017958.7500000054</v>
      </c>
      <c r="X1436" s="6">
        <f ca="1">IFERROR(VLOOKUP(A1436,'[1]num_trades (BBG)'!$A:$C,2,FALSE),0)</f>
        <v>97</v>
      </c>
      <c r="Y1436" s="6">
        <f ca="1">IFERROR(VLOOKUP(A1436,'[1]Turnover (BBG)'!$A:$C,2,FALSE),0)</f>
        <v>574721.84</v>
      </c>
      <c r="Z1436" s="6" t="str">
        <f>+IFERROR(IFERROR(VLOOKUP(M1436,'[1]Category Mapping'!A:B,2,0),VLOOKUP(N1436,'[1]Category Mapping'!A:B,2,0)),"Other")</f>
        <v>Other</v>
      </c>
      <c r="AA1436" s="7">
        <v>56519333.648681641</v>
      </c>
      <c r="AB1436" s="6"/>
    </row>
    <row r="1437" spans="1:28">
      <c r="A1437" t="s">
        <v>8631</v>
      </c>
      <c r="B1437">
        <v>1436</v>
      </c>
      <c r="C1437" t="s">
        <v>8632</v>
      </c>
      <c r="D1437" t="s">
        <v>8633</v>
      </c>
      <c r="E1437" s="5" t="s">
        <v>29</v>
      </c>
      <c r="F1437">
        <v>1</v>
      </c>
      <c r="G1437" t="s">
        <v>8634</v>
      </c>
      <c r="H1437" t="s">
        <v>8635</v>
      </c>
      <c r="I1437">
        <v>0.25</v>
      </c>
      <c r="J1437">
        <v>0.72</v>
      </c>
      <c r="K1437" s="5">
        <v>45061</v>
      </c>
      <c r="L1437" t="s">
        <v>32</v>
      </c>
      <c r="M1437" t="s">
        <v>878</v>
      </c>
      <c r="N1437" t="s">
        <v>423</v>
      </c>
      <c r="P1437" t="s">
        <v>1666</v>
      </c>
      <c r="Q1437" t="s">
        <v>8636</v>
      </c>
      <c r="R1437" s="6">
        <f ca="1">IFERROR(IF(AND(OR(P1437="Global X Investments Canada Inc",P1437="Fidelity Investments Canada ULC",P1437="3iQ Corp."), ISNUMBER(SEARCH("/U", A1437))), 0, VLOOKUP(A1437,'[1]aum (BBG)'!$A:$D,2,FALSE)),0)</f>
        <v>3500774.8714924334</v>
      </c>
      <c r="S1437" s="6">
        <f ca="1">IFERROR(IF(AND(OR(P1437="Global X Investments Canada Inc",P1437="Fidelity Investments Canada ULC",P1437="3iQ Corp."), ISNUMBER(SEARCH("/U", A1437))), 0, VLOOKUP(A1437,'[1]fund_flow (BBG)'!$A:$D,2,FALSE)),0)</f>
        <v>0</v>
      </c>
      <c r="T1437" s="6">
        <f ca="1">IFERROR(IF(AND(OR(P1437="Global X Investments Canada Inc",P1437="Fidelity Investments Canada ULC",P1437="3iQ Corp."), ISNUMBER(SEARCH("/U", A1437))), 0, VLOOKUP(A1437,'[1]fund_flow (BBG)'!$A:$D,4,FALSE)),0)</f>
        <v>0</v>
      </c>
      <c r="U1437" s="6">
        <f ca="1">IFERROR(IF(AND(OR(P1437="Global X Investments Canada Inc",P1437="Fidelity Investments Canada ULC",P1437="3iQ Corp."), ISNUMBER(SEARCH("/U", A1437))), 0, VLOOKUP(A1437,'[1]fund_flow (BBG)'!$E:$F,2,FALSE)),0)</f>
        <v>0</v>
      </c>
      <c r="V1437" s="6">
        <f ca="1">IFERROR(IF(AND(OR(P1437="Global X Investments Canada Inc",P1437="Fidelity Investments Canada ULC",P1437="3iQ Corp."), ISNUMBER(SEARCH("/U", A1437))), 0, VLOOKUP(A1437,'[1]fund_flow (BBG)'!$G:$H,2,FALSE)),0)</f>
        <v>0</v>
      </c>
      <c r="W1437" s="6">
        <f ca="1">IFERROR(IF(AND(OR(P1437="Global X Investments Canada Inc",P1437="Fidelity Investments Canada ULC",P1437="3iQ Corp."), ISNUMBER(SEARCH("/U", A1437))), 0, VLOOKUP(A1437,'[1]fund_flow (BBG)'!$I:$J,2,FALSE)),0)</f>
        <v>0</v>
      </c>
      <c r="X1437" s="6">
        <f ca="1">IFERROR(VLOOKUP(A1437,'[1]num_trades (BBG)'!$A:$C,2,FALSE),0)</f>
        <v>10</v>
      </c>
      <c r="Y1437" s="6">
        <f ca="1">IFERROR(VLOOKUP(A1437,'[1]Turnover (BBG)'!$A:$C,2,FALSE),0)</f>
        <v>39438.160000000003</v>
      </c>
      <c r="Z1437" s="6" t="str">
        <f>+IFERROR(IFERROR(VLOOKUP(M1437,'[1]Category Mapping'!A:B,2,0),VLOOKUP(N1437,'[1]Category Mapping'!A:B,2,0)),"Other")</f>
        <v>Covered Call</v>
      </c>
      <c r="AA1437" s="7">
        <v>1700310.7453322513</v>
      </c>
      <c r="AB1437" s="6"/>
    </row>
    <row r="1438" spans="1:28">
      <c r="A1438" t="s">
        <v>8637</v>
      </c>
      <c r="B1438">
        <v>1437</v>
      </c>
      <c r="C1438" t="s">
        <v>8638</v>
      </c>
      <c r="D1438" t="s">
        <v>8639</v>
      </c>
      <c r="E1438" s="5" t="s">
        <v>29</v>
      </c>
      <c r="F1438">
        <v>1</v>
      </c>
      <c r="G1438" t="s">
        <v>8640</v>
      </c>
      <c r="H1438" t="s">
        <v>8641</v>
      </c>
      <c r="I1438">
        <v>0.25</v>
      </c>
      <c r="J1438">
        <v>0.28000000000000003</v>
      </c>
      <c r="K1438" s="5">
        <v>45061</v>
      </c>
      <c r="L1438" t="s">
        <v>32</v>
      </c>
      <c r="M1438" t="s">
        <v>1856</v>
      </c>
      <c r="N1438" t="s">
        <v>50</v>
      </c>
      <c r="P1438" t="s">
        <v>1666</v>
      </c>
      <c r="Q1438" t="s">
        <v>8642</v>
      </c>
      <c r="R1438" s="6">
        <f ca="1">IFERROR(IF(AND(OR(P1438="Global X Investments Canada Inc",P1438="Fidelity Investments Canada ULC",P1438="3iQ Corp."), ISNUMBER(SEARCH("/U", A1438))), 0, VLOOKUP(A1438,'[1]aum (BBG)'!$A:$D,2,FALSE)),0)</f>
        <v>364582090.80696106</v>
      </c>
      <c r="S1438" s="6">
        <f ca="1">IFERROR(IF(AND(OR(P1438="Global X Investments Canada Inc",P1438="Fidelity Investments Canada ULC",P1438="3iQ Corp."), ISNUMBER(SEARCH("/U", A1438))), 0, VLOOKUP(A1438,'[1]fund_flow (BBG)'!$A:$D,2,FALSE)),0)</f>
        <v>-3258643.074999969</v>
      </c>
      <c r="T1438" s="6">
        <f ca="1">IFERROR(IF(AND(OR(P1438="Global X Investments Canada Inc",P1438="Fidelity Investments Canada ULC",P1438="3iQ Corp."), ISNUMBER(SEARCH("/U", A1438))), 0, VLOOKUP(A1438,'[1]fund_flow (BBG)'!$A:$D,4,FALSE)),0)</f>
        <v>-8623586.4000000451</v>
      </c>
      <c r="U1438" s="6">
        <f ca="1">IFERROR(IF(AND(OR(P1438="Global X Investments Canada Inc",P1438="Fidelity Investments Canada ULC",P1438="3iQ Corp."), ISNUMBER(SEARCH("/U", A1438))), 0, VLOOKUP(A1438,'[1]fund_flow (BBG)'!$E:$F,2,FALSE)),0)</f>
        <v>547319.30000004673</v>
      </c>
      <c r="V1438" s="6">
        <f ca="1">IFERROR(IF(AND(OR(P1438="Global X Investments Canada Inc",P1438="Fidelity Investments Canada ULC",P1438="3iQ Corp."), ISNUMBER(SEARCH("/U", A1438))), 0, VLOOKUP(A1438,'[1]fund_flow (BBG)'!$G:$H,2,FALSE)),0)</f>
        <v>13775474.075000003</v>
      </c>
      <c r="W1438" s="6">
        <f ca="1">IFERROR(IF(AND(OR(P1438="Global X Investments Canada Inc",P1438="Fidelity Investments Canada ULC",P1438="3iQ Corp."), ISNUMBER(SEARCH("/U", A1438))), 0, VLOOKUP(A1438,'[1]fund_flow (BBG)'!$I:$J,2,FALSE)),0)</f>
        <v>16166257.575000029</v>
      </c>
      <c r="X1438" s="6">
        <f ca="1">IFERROR(VLOOKUP(A1438,'[1]num_trades (BBG)'!$A:$C,2,FALSE),0)</f>
        <v>141</v>
      </c>
      <c r="Y1438" s="6">
        <f ca="1">IFERROR(VLOOKUP(A1438,'[1]Turnover (BBG)'!$A:$C,2,FALSE),0)</f>
        <v>1527533.3</v>
      </c>
      <c r="Z1438" s="6" t="str">
        <f>+IFERROR(IFERROR(VLOOKUP(M1438,'[1]Category Mapping'!A:B,2,0),VLOOKUP(N1438,'[1]Category Mapping'!A:B,2,0)),"Other")</f>
        <v>Other</v>
      </c>
      <c r="AA1438" s="7">
        <v>241276233.91151428</v>
      </c>
      <c r="AB1438" s="6"/>
    </row>
    <row r="1439" spans="1:28">
      <c r="A1439" t="s">
        <v>8643</v>
      </c>
      <c r="B1439">
        <v>1438</v>
      </c>
      <c r="C1439" t="s">
        <v>8644</v>
      </c>
      <c r="D1439" t="s">
        <v>8645</v>
      </c>
      <c r="E1439" s="5" t="s">
        <v>29</v>
      </c>
      <c r="F1439">
        <v>1</v>
      </c>
      <c r="G1439" t="s">
        <v>8646</v>
      </c>
      <c r="H1439" t="s">
        <v>8647</v>
      </c>
      <c r="I1439">
        <v>0.25</v>
      </c>
      <c r="J1439">
        <v>0.28000000000000003</v>
      </c>
      <c r="K1439" s="5">
        <v>45061</v>
      </c>
      <c r="L1439" t="s">
        <v>32</v>
      </c>
      <c r="M1439" t="s">
        <v>1856</v>
      </c>
      <c r="N1439" t="s">
        <v>50</v>
      </c>
      <c r="P1439" t="s">
        <v>1666</v>
      </c>
      <c r="Q1439" t="s">
        <v>8648</v>
      </c>
      <c r="R1439" s="6">
        <f ca="1">IFERROR(IF(AND(OR(P1439="Global X Investments Canada Inc",P1439="Fidelity Investments Canada ULC",P1439="3iQ Corp."), ISNUMBER(SEARCH("/U", A1439))), 0, VLOOKUP(A1439,'[1]aum (BBG)'!$A:$D,2,FALSE)),0)</f>
        <v>64449430.478895396</v>
      </c>
      <c r="S1439" s="6">
        <f ca="1">IFERROR(IF(AND(OR(P1439="Global X Investments Canada Inc",P1439="Fidelity Investments Canada ULC",P1439="3iQ Corp."), ISNUMBER(SEARCH("/U", A1439))), 0, VLOOKUP(A1439,'[1]fund_flow (BBG)'!$A:$D,2,FALSE)),0)</f>
        <v>1631022.5158024943</v>
      </c>
      <c r="T1439" s="6">
        <f ca="1">IFERROR(IF(AND(OR(P1439="Global X Investments Canada Inc",P1439="Fidelity Investments Canada ULC",P1439="3iQ Corp."), ISNUMBER(SEARCH("/U", A1439))), 0, VLOOKUP(A1439,'[1]fund_flow (BBG)'!$A:$D,4,FALSE)),0)</f>
        <v>0</v>
      </c>
      <c r="U1439" s="6">
        <f ca="1">IFERROR(IF(AND(OR(P1439="Global X Investments Canada Inc",P1439="Fidelity Investments Canada ULC",P1439="3iQ Corp."), ISNUMBER(SEARCH("/U", A1439))), 0, VLOOKUP(A1439,'[1]fund_flow (BBG)'!$E:$F,2,FALSE)),0)</f>
        <v>546600.08005000779</v>
      </c>
      <c r="V1439" s="6">
        <f ca="1">IFERROR(IF(AND(OR(P1439="Global X Investments Canada Inc",P1439="Fidelity Investments Canada ULC",P1439="3iQ Corp."), ISNUMBER(SEARCH("/U", A1439))), 0, VLOOKUP(A1439,'[1]fund_flow (BBG)'!$G:$H,2,FALSE)),0)</f>
        <v>0</v>
      </c>
      <c r="W1439" s="6">
        <f ca="1">IFERROR(IF(AND(OR(P1439="Global X Investments Canada Inc",P1439="Fidelity Investments Canada ULC",P1439="3iQ Corp."), ISNUMBER(SEARCH("/U", A1439))), 0, VLOOKUP(A1439,'[1]fund_flow (BBG)'!$I:$J,2,FALSE)),0)</f>
        <v>2177622.5958525022</v>
      </c>
      <c r="X1439" s="6">
        <f ca="1">IFERROR(VLOOKUP(A1439,'[1]num_trades (BBG)'!$A:$C,2,FALSE),0)</f>
        <v>184</v>
      </c>
      <c r="Y1439" s="6">
        <f ca="1">IFERROR(VLOOKUP(A1439,'[1]Turnover (BBG)'!$A:$C,2,FALSE),0)</f>
        <v>2092509.7200000002</v>
      </c>
      <c r="Z1439" s="6" t="str">
        <f>+IFERROR(IFERROR(VLOOKUP(M1439,'[1]Category Mapping'!A:B,2,0),VLOOKUP(N1439,'[1]Category Mapping'!A:B,2,0)),"Other")</f>
        <v>Other</v>
      </c>
      <c r="AA1439" s="7">
        <v>59939762.180653922</v>
      </c>
      <c r="AB1439" s="6"/>
    </row>
    <row r="1440" spans="1:28">
      <c r="A1440" t="s">
        <v>8649</v>
      </c>
      <c r="B1440">
        <v>1439</v>
      </c>
      <c r="C1440" t="s">
        <v>8650</v>
      </c>
      <c r="D1440" t="s">
        <v>8651</v>
      </c>
      <c r="E1440" s="5" t="s">
        <v>29</v>
      </c>
      <c r="F1440">
        <v>1</v>
      </c>
      <c r="G1440" t="s">
        <v>8652</v>
      </c>
      <c r="H1440" t="s">
        <v>8653</v>
      </c>
      <c r="I1440">
        <v>0.25</v>
      </c>
      <c r="J1440">
        <v>0.28000000000000003</v>
      </c>
      <c r="K1440" s="5">
        <v>45061</v>
      </c>
      <c r="L1440" t="s">
        <v>32</v>
      </c>
      <c r="M1440" t="s">
        <v>1856</v>
      </c>
      <c r="N1440" t="s">
        <v>50</v>
      </c>
      <c r="P1440" t="s">
        <v>1666</v>
      </c>
      <c r="Q1440" t="s">
        <v>8654</v>
      </c>
      <c r="R1440" s="6">
        <f ca="1">IFERROR(IF(AND(OR(P1440="Global X Investments Canada Inc",P1440="Fidelity Investments Canada ULC",P1440="3iQ Corp."), ISNUMBER(SEARCH("/U", A1440))), 0, VLOOKUP(A1440,'[1]aum (BBG)'!$A:$D,2,FALSE)),0)</f>
        <v>284639053.34472656</v>
      </c>
      <c r="S1440" s="6">
        <f ca="1">IFERROR(IF(AND(OR(P1440="Global X Investments Canada Inc",P1440="Fidelity Investments Canada ULC",P1440="3iQ Corp."), ISNUMBER(SEARCH("/U", A1440))), 0, VLOOKUP(A1440,'[1]fund_flow (BBG)'!$A:$D,2,FALSE)),0)</f>
        <v>1393.4500000000116</v>
      </c>
      <c r="T1440" s="6">
        <f ca="1">IFERROR(IF(AND(OR(P1440="Global X Investments Canada Inc",P1440="Fidelity Investments Canada ULC",P1440="3iQ Corp."), ISNUMBER(SEARCH("/U", A1440))), 0, VLOOKUP(A1440,'[1]fund_flow (BBG)'!$A:$D,4,FALSE)),0)</f>
        <v>0</v>
      </c>
      <c r="U1440" s="6">
        <f ca="1">IFERROR(IF(AND(OR(P1440="Global X Investments Canada Inc",P1440="Fidelity Investments Canada ULC",P1440="3iQ Corp."), ISNUMBER(SEARCH("/U", A1440))), 0, VLOOKUP(A1440,'[1]fund_flow (BBG)'!$E:$F,2,FALSE)),0)</f>
        <v>-515187.69999997038</v>
      </c>
      <c r="V1440" s="6">
        <f ca="1">IFERROR(IF(AND(OR(P1440="Global X Investments Canada Inc",P1440="Fidelity Investments Canada ULC",P1440="3iQ Corp."), ISNUMBER(SEARCH("/U", A1440))), 0, VLOOKUP(A1440,'[1]fund_flow (BBG)'!$G:$H,2,FALSE)),0)</f>
        <v>18114392.200000003</v>
      </c>
      <c r="W1440" s="6">
        <f ca="1">IFERROR(IF(AND(OR(P1440="Global X Investments Canada Inc",P1440="Fidelity Investments Canada ULC",P1440="3iQ Corp."), ISNUMBER(SEARCH("/U", A1440))), 0, VLOOKUP(A1440,'[1]fund_flow (BBG)'!$I:$J,2,FALSE)),0)</f>
        <v>31070401.425000004</v>
      </c>
      <c r="X1440" s="6">
        <f ca="1">IFERROR(VLOOKUP(A1440,'[1]num_trades (BBG)'!$A:$C,2,FALSE),0)</f>
        <v>392</v>
      </c>
      <c r="Y1440" s="6">
        <f ca="1">IFERROR(VLOOKUP(A1440,'[1]Turnover (BBG)'!$A:$C,2,FALSE),0)</f>
        <v>3826813.2</v>
      </c>
      <c r="Z1440" s="6" t="str">
        <f>+IFERROR(IFERROR(VLOOKUP(M1440,'[1]Category Mapping'!A:B,2,0),VLOOKUP(N1440,'[1]Category Mapping'!A:B,2,0)),"Other")</f>
        <v>Other</v>
      </c>
      <c r="AA1440" s="7">
        <v>119441539.7644043</v>
      </c>
      <c r="AB1440" s="6"/>
    </row>
    <row r="1441" spans="1:28">
      <c r="A1441" t="s">
        <v>8655</v>
      </c>
      <c r="B1441">
        <v>1440</v>
      </c>
      <c r="C1441" t="s">
        <v>8656</v>
      </c>
      <c r="D1441" t="s">
        <v>8657</v>
      </c>
      <c r="E1441" s="5" t="s">
        <v>29</v>
      </c>
      <c r="F1441">
        <v>1</v>
      </c>
      <c r="G1441" t="s">
        <v>8658</v>
      </c>
      <c r="H1441" t="s">
        <v>8659</v>
      </c>
      <c r="I1441">
        <v>0.4</v>
      </c>
      <c r="J1441">
        <v>0.45</v>
      </c>
      <c r="K1441" s="5">
        <v>45063</v>
      </c>
      <c r="L1441" t="s">
        <v>32</v>
      </c>
      <c r="M1441" t="s">
        <v>586</v>
      </c>
      <c r="N1441" t="s">
        <v>587</v>
      </c>
      <c r="P1441" t="s">
        <v>3121</v>
      </c>
      <c r="Q1441" t="s">
        <v>8660</v>
      </c>
      <c r="R1441" s="6">
        <f ca="1">IFERROR(IF(AND(OR(P1441="Global X Investments Canada Inc",P1441="Fidelity Investments Canada ULC",P1441="3iQ Corp."), ISNUMBER(SEARCH("/U", A1441))), 0, VLOOKUP(A1441,'[1]aum (BBG)'!$A:$D,2,FALSE)),0)</f>
        <v>11026013.016700745</v>
      </c>
      <c r="S1441" s="6">
        <f ca="1">IFERROR(IF(AND(OR(P1441="Global X Investments Canada Inc",P1441="Fidelity Investments Canada ULC",P1441="3iQ Corp."), ISNUMBER(SEARCH("/U", A1441))), 0, VLOOKUP(A1441,'[1]fund_flow (BBG)'!$A:$D,2,FALSE)),0)</f>
        <v>0</v>
      </c>
      <c r="T1441" s="6">
        <f ca="1">IFERROR(IF(AND(OR(P1441="Global X Investments Canada Inc",P1441="Fidelity Investments Canada ULC",P1441="3iQ Corp."), ISNUMBER(SEARCH("/U", A1441))), 0, VLOOKUP(A1441,'[1]fund_flow (BBG)'!$A:$D,4,FALSE)),0)</f>
        <v>0</v>
      </c>
      <c r="U1441" s="6">
        <f ca="1">IFERROR(IF(AND(OR(P1441="Global X Investments Canada Inc",P1441="Fidelity Investments Canada ULC",P1441="3iQ Corp."), ISNUMBER(SEARCH("/U", A1441))), 0, VLOOKUP(A1441,'[1]fund_flow (BBG)'!$E:$F,2,FALSE)),0)</f>
        <v>0</v>
      </c>
      <c r="V1441" s="6">
        <f ca="1">IFERROR(IF(AND(OR(P1441="Global X Investments Canada Inc",P1441="Fidelity Investments Canada ULC",P1441="3iQ Corp."), ISNUMBER(SEARCH("/U", A1441))), 0, VLOOKUP(A1441,'[1]fund_flow (BBG)'!$G:$H,2,FALSE)),0)</f>
        <v>0</v>
      </c>
      <c r="W1441" s="6">
        <f ca="1">IFERROR(IF(AND(OR(P1441="Global X Investments Canada Inc",P1441="Fidelity Investments Canada ULC",P1441="3iQ Corp."), ISNUMBER(SEARCH("/U", A1441))), 0, VLOOKUP(A1441,'[1]fund_flow (BBG)'!$I:$J,2,FALSE)),0)</f>
        <v>0</v>
      </c>
      <c r="X1441" s="6">
        <f ca="1">IFERROR(VLOOKUP(A1441,'[1]num_trades (BBG)'!$A:$C,2,FALSE),0)</f>
        <v>13</v>
      </c>
      <c r="Y1441" s="6">
        <f ca="1">IFERROR(VLOOKUP(A1441,'[1]Turnover (BBG)'!$A:$C,2,FALSE),0)</f>
        <v>95700.75</v>
      </c>
      <c r="Z1441" s="6" t="str">
        <f>+IFERROR(IFERROR(VLOOKUP(M1441,'[1]Category Mapping'!A:B,2,0),VLOOKUP(N1441,'[1]Category Mapping'!A:B,2,0)),"Other")</f>
        <v>Other</v>
      </c>
      <c r="AA1441" s="7">
        <v>11247075.319290161</v>
      </c>
      <c r="AB1441" s="6"/>
    </row>
    <row r="1442" spans="1:28">
      <c r="A1442" t="s">
        <v>8661</v>
      </c>
      <c r="B1442">
        <v>1441</v>
      </c>
      <c r="C1442" t="s">
        <v>8662</v>
      </c>
      <c r="D1442" t="s">
        <v>8663</v>
      </c>
      <c r="E1442" s="5" t="s">
        <v>29</v>
      </c>
      <c r="F1442">
        <v>1</v>
      </c>
      <c r="G1442" t="s">
        <v>8664</v>
      </c>
      <c r="H1442" t="s">
        <v>8665</v>
      </c>
      <c r="I1442">
        <v>0.35</v>
      </c>
      <c r="J1442">
        <v>0.4</v>
      </c>
      <c r="K1442" s="5">
        <v>45063</v>
      </c>
      <c r="L1442" t="s">
        <v>32</v>
      </c>
      <c r="M1442" t="s">
        <v>170</v>
      </c>
      <c r="N1442" t="s">
        <v>171</v>
      </c>
      <c r="P1442" t="s">
        <v>3121</v>
      </c>
      <c r="Q1442" t="s">
        <v>8666</v>
      </c>
      <c r="R1442" s="6">
        <f ca="1">IFERROR(IF(AND(OR(P1442="Global X Investments Canada Inc",P1442="Fidelity Investments Canada ULC",P1442="3iQ Corp."), ISNUMBER(SEARCH("/U", A1442))), 0, VLOOKUP(A1442,'[1]aum (BBG)'!$A:$D,2,FALSE)),0)</f>
        <v>20424410.247802734</v>
      </c>
      <c r="S1442" s="6">
        <f ca="1">IFERROR(IF(AND(OR(P1442="Global X Investments Canada Inc",P1442="Fidelity Investments Canada ULC",P1442="3iQ Corp."), ISNUMBER(SEARCH("/U", A1442))), 0, VLOOKUP(A1442,'[1]fund_flow (BBG)'!$A:$D,2,FALSE)),0)</f>
        <v>1438650.0000000014</v>
      </c>
      <c r="T1442" s="6">
        <f ca="1">IFERROR(IF(AND(OR(P1442="Global X Investments Canada Inc",P1442="Fidelity Investments Canada ULC",P1442="3iQ Corp."), ISNUMBER(SEARCH("/U", A1442))), 0, VLOOKUP(A1442,'[1]fund_flow (BBG)'!$A:$D,4,FALSE)),0)</f>
        <v>1395869.9999999981</v>
      </c>
      <c r="U1442" s="6">
        <f ca="1">IFERROR(IF(AND(OR(P1442="Global X Investments Canada Inc",P1442="Fidelity Investments Canada ULC",P1442="3iQ Corp."), ISNUMBER(SEARCH("/U", A1442))), 0, VLOOKUP(A1442,'[1]fund_flow (BBG)'!$E:$F,2,FALSE)),0)</f>
        <v>691410.00000000058</v>
      </c>
      <c r="V1442" s="6">
        <f ca="1">IFERROR(IF(AND(OR(P1442="Global X Investments Canada Inc",P1442="Fidelity Investments Canada ULC",P1442="3iQ Corp."), ISNUMBER(SEARCH("/U", A1442))), 0, VLOOKUP(A1442,'[1]fund_flow (BBG)'!$G:$H,2,FALSE)),0)</f>
        <v>2812459.9999999991</v>
      </c>
      <c r="W1442" s="6">
        <f ca="1">IFERROR(IF(AND(OR(P1442="Global X Investments Canada Inc",P1442="Fidelity Investments Canada ULC",P1442="3iQ Corp."), ISNUMBER(SEARCH("/U", A1442))), 0, VLOOKUP(A1442,'[1]fund_flow (BBG)'!$I:$J,2,FALSE)),0)</f>
        <v>7021825</v>
      </c>
      <c r="X1442" s="6">
        <f ca="1">IFERROR(VLOOKUP(A1442,'[1]num_trades (BBG)'!$A:$C,2,FALSE),0)</f>
        <v>24</v>
      </c>
      <c r="Y1442" s="6">
        <f ca="1">IFERROR(VLOOKUP(A1442,'[1]Turnover (BBG)'!$A:$C,2,FALSE),0)</f>
        <v>1274644.7200000002</v>
      </c>
      <c r="Z1442" s="6" t="str">
        <f>+IFERROR(IFERROR(VLOOKUP(M1442,'[1]Category Mapping'!A:B,2,0),VLOOKUP(N1442,'[1]Category Mapping'!A:B,2,0)),"Other")</f>
        <v>Asset Allocation</v>
      </c>
      <c r="AA1442" s="7">
        <v>5900499.8207092285</v>
      </c>
      <c r="AB1442" s="6"/>
    </row>
    <row r="1443" spans="1:28">
      <c r="A1443" t="s">
        <v>8667</v>
      </c>
      <c r="B1443">
        <v>1442</v>
      </c>
      <c r="C1443" t="s">
        <v>8668</v>
      </c>
      <c r="D1443" t="s">
        <v>8669</v>
      </c>
      <c r="E1443" s="5" t="s">
        <v>29</v>
      </c>
      <c r="F1443">
        <v>1</v>
      </c>
      <c r="G1443" t="s">
        <v>8670</v>
      </c>
      <c r="H1443" t="s">
        <v>8671</v>
      </c>
      <c r="I1443">
        <v>0.22</v>
      </c>
      <c r="J1443">
        <v>0.25</v>
      </c>
      <c r="K1443" s="5">
        <v>45063</v>
      </c>
      <c r="L1443" t="s">
        <v>32</v>
      </c>
      <c r="M1443" t="s">
        <v>170</v>
      </c>
      <c r="N1443" t="s">
        <v>332</v>
      </c>
      <c r="P1443" t="s">
        <v>135</v>
      </c>
      <c r="Q1443" t="s">
        <v>8672</v>
      </c>
      <c r="R1443" s="6">
        <f ca="1">IFERROR(IF(AND(OR(P1443="Global X Investments Canada Inc",P1443="Fidelity Investments Canada ULC",P1443="3iQ Corp."), ISNUMBER(SEARCH("/U", A1443))), 0, VLOOKUP(A1443,'[1]aum (BBG)'!$A:$D,2,FALSE)),0)</f>
        <v>63911978.912353516</v>
      </c>
      <c r="S1443" s="6">
        <f ca="1">IFERROR(IF(AND(OR(P1443="Global X Investments Canada Inc",P1443="Fidelity Investments Canada ULC",P1443="3iQ Corp."), ISNUMBER(SEARCH("/U", A1443))), 0, VLOOKUP(A1443,'[1]fund_flow (BBG)'!$A:$D,2,FALSE)),0)</f>
        <v>2908514.9999999898</v>
      </c>
      <c r="T1443" s="6">
        <f ca="1">IFERROR(IF(AND(OR(P1443="Global X Investments Canada Inc",P1443="Fidelity Investments Canada ULC",P1443="3iQ Corp."), ISNUMBER(SEARCH("/U", A1443))), 0, VLOOKUP(A1443,'[1]fund_flow (BBG)'!$A:$D,4,FALSE)),0)</f>
        <v>1444520.0000000077</v>
      </c>
      <c r="U1443" s="6">
        <f ca="1">IFERROR(IF(AND(OR(P1443="Global X Investments Canada Inc",P1443="Fidelity Investments Canada ULC",P1443="3iQ Corp."), ISNUMBER(SEARCH("/U", A1443))), 0, VLOOKUP(A1443,'[1]fund_flow (BBG)'!$E:$F,2,FALSE)),0)</f>
        <v>-4775</v>
      </c>
      <c r="V1443" s="6">
        <f ca="1">IFERROR(IF(AND(OR(P1443="Global X Investments Canada Inc",P1443="Fidelity Investments Canada ULC",P1443="3iQ Corp."), ISNUMBER(SEARCH("/U", A1443))), 0, VLOOKUP(A1443,'[1]fund_flow (BBG)'!$G:$H,2,FALSE)),0)</f>
        <v>0</v>
      </c>
      <c r="W1443" s="6">
        <f ca="1">IFERROR(IF(AND(OR(P1443="Global X Investments Canada Inc",P1443="Fidelity Investments Canada ULC",P1443="3iQ Corp."), ISNUMBER(SEARCH("/U", A1443))), 0, VLOOKUP(A1443,'[1]fund_flow (BBG)'!$I:$J,2,FALSE)),0)</f>
        <v>5809029.9999999925</v>
      </c>
      <c r="X1443" s="6">
        <f ca="1">IFERROR(VLOOKUP(A1443,'[1]num_trades (BBG)'!$A:$C,2,FALSE),0)</f>
        <v>67</v>
      </c>
      <c r="Y1443" s="6">
        <f ca="1">IFERROR(VLOOKUP(A1443,'[1]Turnover (BBG)'!$A:$C,2,FALSE),0)</f>
        <v>2652895.0999999996</v>
      </c>
      <c r="Z1443" s="6" t="str">
        <f>+IFERROR(IFERROR(VLOOKUP(M1443,'[1]Category Mapping'!A:B,2,0),VLOOKUP(N1443,'[1]Category Mapping'!A:B,2,0)),"Other")</f>
        <v>Asset Allocation</v>
      </c>
      <c r="AA1443" s="7">
        <v>34104980.850219727</v>
      </c>
      <c r="AB1443" s="6"/>
    </row>
    <row r="1444" spans="1:28">
      <c r="A1444" t="s">
        <v>8673</v>
      </c>
      <c r="B1444">
        <v>1443</v>
      </c>
      <c r="C1444" t="s">
        <v>8674</v>
      </c>
      <c r="D1444" t="s">
        <v>8675</v>
      </c>
      <c r="E1444" s="5" t="s">
        <v>29</v>
      </c>
      <c r="F1444">
        <v>1</v>
      </c>
      <c r="G1444" t="s">
        <v>8676</v>
      </c>
      <c r="H1444" t="s">
        <v>8677</v>
      </c>
      <c r="I1444">
        <v>0.22</v>
      </c>
      <c r="J1444">
        <v>0.25</v>
      </c>
      <c r="K1444" s="5">
        <v>45063</v>
      </c>
      <c r="L1444" t="s">
        <v>32</v>
      </c>
      <c r="M1444" t="s">
        <v>170</v>
      </c>
      <c r="N1444" t="s">
        <v>2276</v>
      </c>
      <c r="P1444" t="s">
        <v>135</v>
      </c>
      <c r="Q1444" t="s">
        <v>8678</v>
      </c>
      <c r="R1444" s="6">
        <f ca="1">IFERROR(IF(AND(OR(P1444="Global X Investments Canada Inc",P1444="Fidelity Investments Canada ULC",P1444="3iQ Corp."), ISNUMBER(SEARCH("/U", A1444))), 0, VLOOKUP(A1444,'[1]aum (BBG)'!$A:$D,2,FALSE)),0)</f>
        <v>8944480.1330566406</v>
      </c>
      <c r="S1444" s="6">
        <f ca="1">IFERROR(IF(AND(OR(P1444="Global X Investments Canada Inc",P1444="Fidelity Investments Canada ULC",P1444="3iQ Corp."), ISNUMBER(SEARCH("/U", A1444))), 0, VLOOKUP(A1444,'[1]fund_flow (BBG)'!$A:$D,2,FALSE)),0)</f>
        <v>0</v>
      </c>
      <c r="T1444" s="6">
        <f ca="1">IFERROR(IF(AND(OR(P1444="Global X Investments Canada Inc",P1444="Fidelity Investments Canada ULC",P1444="3iQ Corp."), ISNUMBER(SEARCH("/U", A1444))), 0, VLOOKUP(A1444,'[1]fund_flow (BBG)'!$A:$D,4,FALSE)),0)</f>
        <v>0</v>
      </c>
      <c r="U1444" s="6">
        <f ca="1">IFERROR(IF(AND(OR(P1444="Global X Investments Canada Inc",P1444="Fidelity Investments Canada ULC",P1444="3iQ Corp."), ISNUMBER(SEARCH("/U", A1444))), 0, VLOOKUP(A1444,'[1]fund_flow (BBG)'!$E:$F,2,FALSE)),0)</f>
        <v>-1119714.9999999998</v>
      </c>
      <c r="V1444" s="6">
        <f ca="1">IFERROR(IF(AND(OR(P1444="Global X Investments Canada Inc",P1444="Fidelity Investments Canada ULC",P1444="3iQ Corp."), ISNUMBER(SEARCH("/U", A1444))), 0, VLOOKUP(A1444,'[1]fund_flow (BBG)'!$G:$H,2,FALSE)),0)</f>
        <v>1120889.9999999998</v>
      </c>
      <c r="W1444" s="6">
        <f ca="1">IFERROR(IF(AND(OR(P1444="Global X Investments Canada Inc",P1444="Fidelity Investments Canada ULC",P1444="3iQ Corp."), ISNUMBER(SEARCH("/U", A1444))), 0, VLOOKUP(A1444,'[1]fund_flow (BBG)'!$I:$J,2,FALSE)),0)</f>
        <v>1175</v>
      </c>
      <c r="X1444" s="6">
        <f ca="1">IFERROR(VLOOKUP(A1444,'[1]num_trades (BBG)'!$A:$C,2,FALSE),0)</f>
        <v>29</v>
      </c>
      <c r="Y1444" s="6">
        <f ca="1">IFERROR(VLOOKUP(A1444,'[1]Turnover (BBG)'!$A:$C,2,FALSE),0)</f>
        <v>353933.76</v>
      </c>
      <c r="Z1444" s="6" t="str">
        <f>+IFERROR(IFERROR(VLOOKUP(M1444,'[1]Category Mapping'!A:B,2,0),VLOOKUP(N1444,'[1]Category Mapping'!A:B,2,0)),"Other")</f>
        <v>Asset Allocation</v>
      </c>
      <c r="AA1444" s="7">
        <v>6394199.7528076172</v>
      </c>
      <c r="AB1444" s="6"/>
    </row>
    <row r="1445" spans="1:28">
      <c r="A1445" t="s">
        <v>8679</v>
      </c>
      <c r="B1445">
        <v>1444</v>
      </c>
      <c r="C1445" t="s">
        <v>8680</v>
      </c>
      <c r="D1445" t="s">
        <v>8681</v>
      </c>
      <c r="E1445" s="5" t="s">
        <v>29</v>
      </c>
      <c r="F1445">
        <v>1</v>
      </c>
      <c r="G1445" t="s">
        <v>8682</v>
      </c>
      <c r="H1445" t="s">
        <v>8683</v>
      </c>
      <c r="I1445">
        <v>0.22</v>
      </c>
      <c r="J1445">
        <v>0.25</v>
      </c>
      <c r="K1445" s="5">
        <v>45063</v>
      </c>
      <c r="L1445" t="s">
        <v>32</v>
      </c>
      <c r="M1445" t="s">
        <v>170</v>
      </c>
      <c r="N1445" t="s">
        <v>2276</v>
      </c>
      <c r="P1445" t="s">
        <v>135</v>
      </c>
      <c r="Q1445" t="s">
        <v>8684</v>
      </c>
      <c r="R1445" s="6">
        <f ca="1">IFERROR(IF(AND(OR(P1445="Global X Investments Canada Inc",P1445="Fidelity Investments Canada ULC",P1445="3iQ Corp."), ISNUMBER(SEARCH("/U", A1445))), 0, VLOOKUP(A1445,'[1]aum (BBG)'!$A:$D,2,FALSE)),0)</f>
        <v>25504919.528961182</v>
      </c>
      <c r="S1445" s="6">
        <f ca="1">IFERROR(IF(AND(OR(P1445="Global X Investments Canada Inc",P1445="Fidelity Investments Canada ULC",P1445="3iQ Corp."), ISNUMBER(SEARCH("/U", A1445))), 0, VLOOKUP(A1445,'[1]fund_flow (BBG)'!$A:$D,2,FALSE)),0)</f>
        <v>-1210904.999999996</v>
      </c>
      <c r="T1445" s="6">
        <f ca="1">IFERROR(IF(AND(OR(P1445="Global X Investments Canada Inc",P1445="Fidelity Investments Canada ULC",P1445="3iQ Corp."), ISNUMBER(SEARCH("/U", A1445))), 0, VLOOKUP(A1445,'[1]fund_flow (BBG)'!$A:$D,4,FALSE)),0)</f>
        <v>1219014.9999999956</v>
      </c>
      <c r="U1445" s="6">
        <f ca="1">IFERROR(IF(AND(OR(P1445="Global X Investments Canada Inc",P1445="Fidelity Investments Canada ULC",P1445="3iQ Corp."), ISNUMBER(SEARCH("/U", A1445))), 0, VLOOKUP(A1445,'[1]fund_flow (BBG)'!$E:$F,2,FALSE)),0)</f>
        <v>0</v>
      </c>
      <c r="V1445" s="6">
        <f ca="1">IFERROR(IF(AND(OR(P1445="Global X Investments Canada Inc",P1445="Fidelity Investments Canada ULC",P1445="3iQ Corp."), ISNUMBER(SEARCH("/U", A1445))), 0, VLOOKUP(A1445,'[1]fund_flow (BBG)'!$G:$H,2,FALSE)),0)</f>
        <v>0</v>
      </c>
      <c r="W1445" s="6">
        <f ca="1">IFERROR(IF(AND(OR(P1445="Global X Investments Canada Inc",P1445="Fidelity Investments Canada ULC",P1445="3iQ Corp."), ISNUMBER(SEARCH("/U", A1445))), 0, VLOOKUP(A1445,'[1]fund_flow (BBG)'!$I:$J,2,FALSE)),0)</f>
        <v>1215085.0000000007</v>
      </c>
      <c r="X1445" s="6">
        <f ca="1">IFERROR(VLOOKUP(A1445,'[1]num_trades (BBG)'!$A:$C,2,FALSE),0)</f>
        <v>24</v>
      </c>
      <c r="Y1445" s="6">
        <f ca="1">IFERROR(VLOOKUP(A1445,'[1]Turnover (BBG)'!$A:$C,2,FALSE),0)</f>
        <v>605459.81000000006</v>
      </c>
      <c r="Z1445" s="6" t="str">
        <f>+IFERROR(IFERROR(VLOOKUP(M1445,'[1]Category Mapping'!A:B,2,0),VLOOKUP(N1445,'[1]Category Mapping'!A:B,2,0)),"Other")</f>
        <v>Asset Allocation</v>
      </c>
      <c r="AA1445" s="7">
        <v>7755965.2328491211</v>
      </c>
      <c r="AB1445" s="6"/>
    </row>
    <row r="1446" spans="1:28">
      <c r="A1446" t="s">
        <v>8685</v>
      </c>
      <c r="B1446">
        <v>1445</v>
      </c>
      <c r="C1446" t="s">
        <v>8686</v>
      </c>
      <c r="D1446" t="s">
        <v>8687</v>
      </c>
      <c r="E1446" s="5" t="s">
        <v>29</v>
      </c>
      <c r="F1446">
        <v>1</v>
      </c>
      <c r="G1446" t="s">
        <v>8688</v>
      </c>
      <c r="H1446" t="s">
        <v>8689</v>
      </c>
      <c r="I1446">
        <v>0.22</v>
      </c>
      <c r="J1446">
        <v>0.25</v>
      </c>
      <c r="K1446" s="5">
        <v>45063</v>
      </c>
      <c r="L1446" t="s">
        <v>32</v>
      </c>
      <c r="M1446" t="s">
        <v>170</v>
      </c>
      <c r="N1446" t="s">
        <v>332</v>
      </c>
      <c r="P1446" t="s">
        <v>135</v>
      </c>
      <c r="Q1446" t="s">
        <v>8690</v>
      </c>
      <c r="R1446" s="6">
        <f ca="1">IFERROR(IF(AND(OR(P1446="Global X Investments Canada Inc",P1446="Fidelity Investments Canada ULC",P1446="3iQ Corp."), ISNUMBER(SEARCH("/U", A1446))), 0, VLOOKUP(A1446,'[1]aum (BBG)'!$A:$D,2,FALSE)),0)</f>
        <v>31756789.112091064</v>
      </c>
      <c r="S1446" s="6">
        <f ca="1">IFERROR(IF(AND(OR(P1446="Global X Investments Canada Inc",P1446="Fidelity Investments Canada ULC",P1446="3iQ Corp."), ISNUMBER(SEARCH("/U", A1446))), 0, VLOOKUP(A1446,'[1]fund_flow (BBG)'!$A:$D,2,FALSE)),0)</f>
        <v>0</v>
      </c>
      <c r="T1446" s="6">
        <f ca="1">IFERROR(IF(AND(OR(P1446="Global X Investments Canada Inc",P1446="Fidelity Investments Canada ULC",P1446="3iQ Corp."), ISNUMBER(SEARCH("/U", A1446))), 0, VLOOKUP(A1446,'[1]fund_flow (BBG)'!$A:$D,4,FALSE)),0)</f>
        <v>1387194.9999999951</v>
      </c>
      <c r="U1446" s="6">
        <f ca="1">IFERROR(IF(AND(OR(P1446="Global X Investments Canada Inc",P1446="Fidelity Investments Canada ULC",P1446="3iQ Corp."), ISNUMBER(SEARCH("/U", A1446))), 0, VLOOKUP(A1446,'[1]fund_flow (BBG)'!$E:$F,2,FALSE)),0)</f>
        <v>0</v>
      </c>
      <c r="V1446" s="6">
        <f ca="1">IFERROR(IF(AND(OR(P1446="Global X Investments Canada Inc",P1446="Fidelity Investments Canada ULC",P1446="3iQ Corp."), ISNUMBER(SEARCH("/U", A1446))), 0, VLOOKUP(A1446,'[1]fund_flow (BBG)'!$G:$H,2,FALSE)),0)</f>
        <v>0</v>
      </c>
      <c r="W1446" s="6">
        <f ca="1">IFERROR(IF(AND(OR(P1446="Global X Investments Canada Inc",P1446="Fidelity Investments Canada ULC",P1446="3iQ Corp."), ISNUMBER(SEARCH("/U", A1446))), 0, VLOOKUP(A1446,'[1]fund_flow (BBG)'!$I:$J,2,FALSE)),0)</f>
        <v>2762994.9999999963</v>
      </c>
      <c r="X1446" s="6">
        <f ca="1">IFERROR(VLOOKUP(A1446,'[1]num_trades (BBG)'!$A:$C,2,FALSE),0)</f>
        <v>63</v>
      </c>
      <c r="Y1446" s="6">
        <f ca="1">IFERROR(VLOOKUP(A1446,'[1]Turnover (BBG)'!$A:$C,2,FALSE),0)</f>
        <v>1364791.24</v>
      </c>
      <c r="Z1446" s="6" t="str">
        <f>+IFERROR(IFERROR(VLOOKUP(M1446,'[1]Category Mapping'!A:B,2,0),VLOOKUP(N1446,'[1]Category Mapping'!A:B,2,0)),"Other")</f>
        <v>Asset Allocation</v>
      </c>
      <c r="AA1446" s="7">
        <v>7091400.146484375</v>
      </c>
      <c r="AB1446" s="6"/>
    </row>
    <row r="1447" spans="1:28">
      <c r="A1447" t="s">
        <v>8691</v>
      </c>
      <c r="B1447">
        <v>1446</v>
      </c>
      <c r="C1447" t="s">
        <v>8692</v>
      </c>
      <c r="D1447" t="s">
        <v>8693</v>
      </c>
      <c r="E1447" s="5" t="s">
        <v>29</v>
      </c>
      <c r="F1447">
        <v>1</v>
      </c>
      <c r="G1447" t="s">
        <v>8694</v>
      </c>
      <c r="H1447" t="s">
        <v>8695</v>
      </c>
      <c r="I1447">
        <v>0.22</v>
      </c>
      <c r="J1447">
        <v>0.25</v>
      </c>
      <c r="K1447" s="5">
        <v>45063</v>
      </c>
      <c r="L1447" t="s">
        <v>32</v>
      </c>
      <c r="M1447" t="s">
        <v>170</v>
      </c>
      <c r="N1447" t="s">
        <v>325</v>
      </c>
      <c r="P1447" t="s">
        <v>135</v>
      </c>
      <c r="Q1447" t="s">
        <v>8696</v>
      </c>
      <c r="R1447" s="6">
        <f ca="1">IFERROR(IF(AND(OR(P1447="Global X Investments Canada Inc",P1447="Fidelity Investments Canada ULC",P1447="3iQ Corp."), ISNUMBER(SEARCH("/U", A1447))), 0, VLOOKUP(A1447,'[1]aum (BBG)'!$A:$D,2,FALSE)),0)</f>
        <v>99679702.377319336</v>
      </c>
      <c r="S1447" s="6">
        <f ca="1">IFERROR(IF(AND(OR(P1447="Global X Investments Canada Inc",P1447="Fidelity Investments Canada ULC",P1447="3iQ Corp."), ISNUMBER(SEARCH("/U", A1447))), 0, VLOOKUP(A1447,'[1]fund_flow (BBG)'!$A:$D,2,FALSE)),0)</f>
        <v>2622430.0000000023</v>
      </c>
      <c r="T1447" s="6">
        <f ca="1">IFERROR(IF(AND(OR(P1447="Global X Investments Canada Inc",P1447="Fidelity Investments Canada ULC",P1447="3iQ Corp."), ISNUMBER(SEARCH("/U", A1447))), 0, VLOOKUP(A1447,'[1]fund_flow (BBG)'!$A:$D,4,FALSE)),0)</f>
        <v>2630285.0000000023</v>
      </c>
      <c r="U1447" s="6">
        <f ca="1">IFERROR(IF(AND(OR(P1447="Global X Investments Canada Inc",P1447="Fidelity Investments Canada ULC",P1447="3iQ Corp."), ISNUMBER(SEARCH("/U", A1447))), 0, VLOOKUP(A1447,'[1]fund_flow (BBG)'!$E:$F,2,FALSE)),0)</f>
        <v>1315929.9999999953</v>
      </c>
      <c r="V1447" s="6">
        <f ca="1">IFERROR(IF(AND(OR(P1447="Global X Investments Canada Inc",P1447="Fidelity Investments Canada ULC",P1447="3iQ Corp."), ISNUMBER(SEARCH("/U", A1447))), 0, VLOOKUP(A1447,'[1]fund_flow (BBG)'!$G:$H,2,FALSE)),0)</f>
        <v>2644415.0000000019</v>
      </c>
      <c r="W1447" s="6">
        <f ca="1">IFERROR(IF(AND(OR(P1447="Global X Investments Canada Inc",P1447="Fidelity Investments Canada ULC",P1447="3iQ Corp."), ISNUMBER(SEARCH("/U", A1447))), 0, VLOOKUP(A1447,'[1]fund_flow (BBG)'!$I:$J,2,FALSE)),0)</f>
        <v>10520249.999999998</v>
      </c>
      <c r="X1447" s="6">
        <f ca="1">IFERROR(VLOOKUP(A1447,'[1]num_trades (BBG)'!$A:$C,2,FALSE),0)</f>
        <v>161</v>
      </c>
      <c r="Y1447" s="6">
        <f ca="1">IFERROR(VLOOKUP(A1447,'[1]Turnover (BBG)'!$A:$C,2,FALSE),0)</f>
        <v>3744061.9</v>
      </c>
      <c r="Z1447" s="6" t="str">
        <f>+IFERROR(IFERROR(VLOOKUP(M1447,'[1]Category Mapping'!A:B,2,0),VLOOKUP(N1447,'[1]Category Mapping'!A:B,2,0)),"Other")</f>
        <v>Asset Allocation</v>
      </c>
      <c r="AA1447" s="7">
        <v>27656879.425048828</v>
      </c>
      <c r="AB1447" s="6"/>
    </row>
    <row r="1448" spans="1:28">
      <c r="A1448" t="s">
        <v>8697</v>
      </c>
      <c r="B1448">
        <v>1447</v>
      </c>
      <c r="C1448" t="s">
        <v>8698</v>
      </c>
      <c r="D1448" t="s">
        <v>8699</v>
      </c>
      <c r="E1448" s="5" t="s">
        <v>29</v>
      </c>
      <c r="F1448">
        <v>1</v>
      </c>
      <c r="G1448" t="s">
        <v>8700</v>
      </c>
      <c r="H1448" t="s">
        <v>8701</v>
      </c>
      <c r="I1448">
        <v>0.22</v>
      </c>
      <c r="J1448">
        <v>0.25</v>
      </c>
      <c r="K1448" s="5">
        <v>45063</v>
      </c>
      <c r="L1448" t="s">
        <v>32</v>
      </c>
      <c r="M1448" t="s">
        <v>170</v>
      </c>
      <c r="N1448" t="s">
        <v>4446</v>
      </c>
      <c r="P1448" t="s">
        <v>135</v>
      </c>
      <c r="Q1448" t="s">
        <v>8702</v>
      </c>
      <c r="R1448" s="6">
        <f ca="1">IFERROR(IF(AND(OR(P1448="Global X Investments Canada Inc",P1448="Fidelity Investments Canada ULC",P1448="3iQ Corp."), ISNUMBER(SEARCH("/U", A1448))), 0, VLOOKUP(A1448,'[1]aum (BBG)'!$A:$D,2,FALSE)),0)</f>
        <v>31684400.55847168</v>
      </c>
      <c r="S1448" s="6">
        <f ca="1">IFERROR(IF(AND(OR(P1448="Global X Investments Canada Inc",P1448="Fidelity Investments Canada ULC",P1448="3iQ Corp."), ISNUMBER(SEARCH("/U", A1448))), 0, VLOOKUP(A1448,'[1]fund_flow (BBG)'!$A:$D,2,FALSE)),0)</f>
        <v>1584220.0000000016</v>
      </c>
      <c r="T1448" s="6">
        <f ca="1">IFERROR(IF(AND(OR(P1448="Global X Investments Canada Inc",P1448="Fidelity Investments Canada ULC",P1448="3iQ Corp."), ISNUMBER(SEARCH("/U", A1448))), 0, VLOOKUP(A1448,'[1]fund_flow (BBG)'!$A:$D,4,FALSE)),0)</f>
        <v>1600544.9999999979</v>
      </c>
      <c r="U1448" s="6">
        <f ca="1">IFERROR(IF(AND(OR(P1448="Global X Investments Canada Inc",P1448="Fidelity Investments Canada ULC",P1448="3iQ Corp."), ISNUMBER(SEARCH("/U", A1448))), 0, VLOOKUP(A1448,'[1]fund_flow (BBG)'!$E:$F,2,FALSE)),0)</f>
        <v>1597125.0000000014</v>
      </c>
      <c r="V1448" s="6">
        <f ca="1">IFERROR(IF(AND(OR(P1448="Global X Investments Canada Inc",P1448="Fidelity Investments Canada ULC",P1448="3iQ Corp."), ISNUMBER(SEARCH("/U", A1448))), 0, VLOOKUP(A1448,'[1]fund_flow (BBG)'!$G:$H,2,FALSE)),0)</f>
        <v>0</v>
      </c>
      <c r="W1448" s="6">
        <f ca="1">IFERROR(IF(AND(OR(P1448="Global X Investments Canada Inc",P1448="Fidelity Investments Canada ULC",P1448="3iQ Corp."), ISNUMBER(SEARCH("/U", A1448))), 0, VLOOKUP(A1448,'[1]fund_flow (BBG)'!$I:$J,2,FALSE)),0)</f>
        <v>4781890.0000000009</v>
      </c>
      <c r="X1448" s="6">
        <f ca="1">IFERROR(VLOOKUP(A1448,'[1]num_trades (BBG)'!$A:$C,2,FALSE),0)</f>
        <v>84</v>
      </c>
      <c r="Y1448" s="6">
        <f ca="1">IFERROR(VLOOKUP(A1448,'[1]Turnover (BBG)'!$A:$C,2,FALSE),0)</f>
        <v>1812513.2000000002</v>
      </c>
      <c r="Z1448" s="6" t="str">
        <f>+IFERROR(IFERROR(VLOOKUP(M1448,'[1]Category Mapping'!A:B,2,0),VLOOKUP(N1448,'[1]Category Mapping'!A:B,2,0)),"Other")</f>
        <v>Asset Allocation</v>
      </c>
      <c r="AA1448" s="7">
        <v>7644390.1062011719</v>
      </c>
      <c r="AB1448" s="6"/>
    </row>
    <row r="1449" spans="1:28">
      <c r="A1449" t="s">
        <v>8703</v>
      </c>
      <c r="B1449">
        <v>1448</v>
      </c>
      <c r="C1449" t="s">
        <v>8704</v>
      </c>
      <c r="D1449" t="s">
        <v>8705</v>
      </c>
      <c r="E1449" s="5" t="s">
        <v>29</v>
      </c>
      <c r="F1449">
        <v>2</v>
      </c>
      <c r="G1449" t="s">
        <v>8706</v>
      </c>
      <c r="H1449" t="s">
        <v>8707</v>
      </c>
      <c r="I1449">
        <v>0.85</v>
      </c>
      <c r="J1449">
        <v>0.96</v>
      </c>
      <c r="K1449" s="5">
        <v>45065</v>
      </c>
      <c r="L1449" t="s">
        <v>32</v>
      </c>
      <c r="M1449" t="s">
        <v>142</v>
      </c>
      <c r="N1449" t="s">
        <v>3843</v>
      </c>
      <c r="P1449" t="s">
        <v>4087</v>
      </c>
      <c r="Q1449" t="s">
        <v>8708</v>
      </c>
      <c r="R1449" s="6">
        <f ca="1">IFERROR(IF(AND(OR(P1449="Global X Investments Canada Inc",P1449="Fidelity Investments Canada ULC",P1449="3iQ Corp."), ISNUMBER(SEARCH("/U", A1449))), 0, VLOOKUP(A1449,'[1]aum (BBG)'!$A:$D,2,FALSE)),0)</f>
        <v>1668868322.2675323</v>
      </c>
      <c r="S1449" s="6">
        <f ca="1">IFERROR(IF(AND(OR(P1449="Global X Investments Canada Inc",P1449="Fidelity Investments Canada ULC",P1449="3iQ Corp."), ISNUMBER(SEARCH("/U", A1449))), 0, VLOOKUP(A1449,'[1]fund_flow (BBG)'!$A:$D,2,FALSE)),0)</f>
        <v>18640507.00000003</v>
      </c>
      <c r="T1449" s="6">
        <f ca="1">IFERROR(IF(AND(OR(P1449="Global X Investments Canada Inc",P1449="Fidelity Investments Canada ULC",P1449="3iQ Corp."), ISNUMBER(SEARCH("/U", A1449))), 0, VLOOKUP(A1449,'[1]fund_flow (BBG)'!$A:$D,4,FALSE)),0)</f>
        <v>27392218.000000078</v>
      </c>
      <c r="U1449" s="6">
        <f ca="1">IFERROR(IF(AND(OR(P1449="Global X Investments Canada Inc",P1449="Fidelity Investments Canada ULC",P1449="3iQ Corp."), ISNUMBER(SEARCH("/U", A1449))), 0, VLOOKUP(A1449,'[1]fund_flow (BBG)'!$E:$F,2,FALSE)),0)</f>
        <v>10290553.500000043</v>
      </c>
      <c r="V1449" s="6">
        <f ca="1">IFERROR(IF(AND(OR(P1449="Global X Investments Canada Inc",P1449="Fidelity Investments Canada ULC",P1449="3iQ Corp."), ISNUMBER(SEARCH("/U", A1449))), 0, VLOOKUP(A1449,'[1]fund_flow (BBG)'!$G:$H,2,FALSE)),0)</f>
        <v>24389991.499999877</v>
      </c>
      <c r="W1449" s="6">
        <f ca="1">IFERROR(IF(AND(OR(P1449="Global X Investments Canada Inc",P1449="Fidelity Investments Canada ULC",P1449="3iQ Corp."), ISNUMBER(SEARCH("/U", A1449))), 0, VLOOKUP(A1449,'[1]fund_flow (BBG)'!$I:$J,2,FALSE)),0)</f>
        <v>103180368.50000007</v>
      </c>
      <c r="X1449" s="6">
        <f ca="1">IFERROR(VLOOKUP(A1449,'[1]num_trades (BBG)'!$A:$C,2,FALSE),0)</f>
        <v>8597</v>
      </c>
      <c r="Y1449" s="6">
        <f ca="1">IFERROR(VLOOKUP(A1449,'[1]Turnover (BBG)'!$A:$C,2,FALSE),0)</f>
        <v>91316440</v>
      </c>
      <c r="Z1449" s="6" t="str">
        <f>+IFERROR(IFERROR(VLOOKUP(M1449,'[1]Category Mapping'!A:B,2,0),VLOOKUP(N1449,'[1]Category Mapping'!A:B,2,0)),"Other")</f>
        <v>Other</v>
      </c>
      <c r="AA1449" s="7">
        <v>592120112.3714447</v>
      </c>
      <c r="AB1449" s="6"/>
    </row>
    <row r="1450" spans="1:28">
      <c r="A1450" t="s">
        <v>8709</v>
      </c>
      <c r="B1450">
        <v>1449</v>
      </c>
      <c r="C1450" t="s">
        <v>8710</v>
      </c>
      <c r="D1450" t="s">
        <v>8711</v>
      </c>
      <c r="E1450" s="5" t="s">
        <v>29</v>
      </c>
      <c r="F1450">
        <v>2</v>
      </c>
      <c r="G1450" t="s">
        <v>8706</v>
      </c>
      <c r="H1450" t="s">
        <v>8707</v>
      </c>
      <c r="I1450">
        <v>0.85</v>
      </c>
      <c r="J1450">
        <v>0.96</v>
      </c>
      <c r="K1450" s="5">
        <v>45065</v>
      </c>
      <c r="L1450" t="s">
        <v>32</v>
      </c>
      <c r="M1450" t="s">
        <v>142</v>
      </c>
      <c r="N1450" t="s">
        <v>3843</v>
      </c>
      <c r="P1450" t="s">
        <v>4087</v>
      </c>
      <c r="Q1450" t="s">
        <v>8712</v>
      </c>
      <c r="R1450" s="6">
        <f>IFERROR(IF(AND(OR(P1450="Global X Investments Canada Inc",P1450="Fidelity Investments Canada ULC",P1450="3iQ Corp."), ISNUMBER(SEARCH("/U", A1450))), 0, VLOOKUP(A1450,'[1]aum (BBG)'!$A:$D,2,FALSE)),0)</f>
        <v>0</v>
      </c>
      <c r="S1450" s="6">
        <f>IFERROR(IF(AND(OR(P1450="Global X Investments Canada Inc",P1450="Fidelity Investments Canada ULC",P1450="3iQ Corp."), ISNUMBER(SEARCH("/U", A1450))), 0, VLOOKUP(A1450,'[1]fund_flow (BBG)'!$A:$D,2,FALSE)),0)</f>
        <v>0</v>
      </c>
      <c r="T1450" s="6">
        <f>IFERROR(IF(AND(OR(P1450="Global X Investments Canada Inc",P1450="Fidelity Investments Canada ULC",P1450="3iQ Corp."), ISNUMBER(SEARCH("/U", A1450))), 0, VLOOKUP(A1450,'[1]fund_flow (BBG)'!$A:$D,4,FALSE)),0)</f>
        <v>0</v>
      </c>
      <c r="U1450" s="6">
        <f>IFERROR(IF(AND(OR(P1450="Global X Investments Canada Inc",P1450="Fidelity Investments Canada ULC",P1450="3iQ Corp."), ISNUMBER(SEARCH("/U", A1450))), 0, VLOOKUP(A1450,'[1]fund_flow (BBG)'!$E:$F,2,FALSE)),0)</f>
        <v>0</v>
      </c>
      <c r="V1450" s="6">
        <f>IFERROR(IF(AND(OR(P1450="Global X Investments Canada Inc",P1450="Fidelity Investments Canada ULC",P1450="3iQ Corp."), ISNUMBER(SEARCH("/U", A1450))), 0, VLOOKUP(A1450,'[1]fund_flow (BBG)'!$G:$H,2,FALSE)),0)</f>
        <v>0</v>
      </c>
      <c r="W1450" s="6">
        <f>IFERROR(IF(AND(OR(P1450="Global X Investments Canada Inc",P1450="Fidelity Investments Canada ULC",P1450="3iQ Corp."), ISNUMBER(SEARCH("/U", A1450))), 0, VLOOKUP(A1450,'[1]fund_flow (BBG)'!$I:$J,2,FALSE)),0)</f>
        <v>0</v>
      </c>
      <c r="X1450" s="6">
        <f ca="1">IFERROR(VLOOKUP(A1450,'[1]num_trades (BBG)'!$A:$C,2,FALSE),0)</f>
        <v>856</v>
      </c>
      <c r="Y1450" s="6">
        <f ca="1">IFERROR(VLOOKUP(A1450,'[1]Turnover (BBG)'!$A:$C,2,FALSE),0)</f>
        <v>3294079.4000000004</v>
      </c>
      <c r="Z1450" s="6" t="str">
        <f>+IFERROR(IFERROR(VLOOKUP(M1450,'[1]Category Mapping'!A:B,2,0),VLOOKUP(N1450,'[1]Category Mapping'!A:B,2,0)),"Other")</f>
        <v>Other</v>
      </c>
      <c r="AA1450" s="7">
        <v>592757423.11429</v>
      </c>
      <c r="AB1450" s="6"/>
    </row>
    <row r="1451" spans="1:28">
      <c r="A1451" t="s">
        <v>8713</v>
      </c>
      <c r="B1451">
        <v>1450</v>
      </c>
      <c r="C1451" t="s">
        <v>8714</v>
      </c>
      <c r="D1451" t="s">
        <v>8715</v>
      </c>
      <c r="E1451" s="5" t="s">
        <v>29</v>
      </c>
      <c r="F1451">
        <v>2</v>
      </c>
      <c r="G1451" t="s">
        <v>8716</v>
      </c>
      <c r="H1451" t="s">
        <v>8717</v>
      </c>
      <c r="I1451">
        <v>0.85</v>
      </c>
      <c r="J1451">
        <v>0.96</v>
      </c>
      <c r="K1451" s="5">
        <v>45065</v>
      </c>
      <c r="L1451" t="s">
        <v>32</v>
      </c>
      <c r="M1451" t="s">
        <v>357</v>
      </c>
      <c r="N1451" t="s">
        <v>115</v>
      </c>
      <c r="P1451" t="s">
        <v>4087</v>
      </c>
      <c r="Q1451" t="s">
        <v>8718</v>
      </c>
      <c r="R1451" s="6">
        <f ca="1">IFERROR(IF(AND(OR(P1451="Global X Investments Canada Inc",P1451="Fidelity Investments Canada ULC",P1451="3iQ Corp."), ISNUMBER(SEARCH("/U", A1451))), 0, VLOOKUP(A1451,'[1]aum (BBG)'!$A:$D,2,FALSE)),0)</f>
        <v>1187547577.3429871</v>
      </c>
      <c r="S1451" s="6">
        <f ca="1">IFERROR(IF(AND(OR(P1451="Global X Investments Canada Inc",P1451="Fidelity Investments Canada ULC",P1451="3iQ Corp."), ISNUMBER(SEARCH("/U", A1451))), 0, VLOOKUP(A1451,'[1]fund_flow (BBG)'!$A:$D,2,FALSE)),0)</f>
        <v>562482.99999994598</v>
      </c>
      <c r="T1451" s="6">
        <f ca="1">IFERROR(IF(AND(OR(P1451="Global X Investments Canada Inc",P1451="Fidelity Investments Canada ULC",P1451="3iQ Corp."), ISNUMBER(SEARCH("/U", A1451))), 0, VLOOKUP(A1451,'[1]fund_flow (BBG)'!$A:$D,4,FALSE)),0)</f>
        <v>20908402.500000011</v>
      </c>
      <c r="U1451" s="6">
        <f ca="1">IFERROR(IF(AND(OR(P1451="Global X Investments Canada Inc",P1451="Fidelity Investments Canada ULC",P1451="3iQ Corp."), ISNUMBER(SEARCH("/U", A1451))), 0, VLOOKUP(A1451,'[1]fund_flow (BBG)'!$E:$F,2,FALSE)),0)</f>
        <v>31714325.000000089</v>
      </c>
      <c r="V1451" s="6">
        <f ca="1">IFERROR(IF(AND(OR(P1451="Global X Investments Canada Inc",P1451="Fidelity Investments Canada ULC",P1451="3iQ Corp."), ISNUMBER(SEARCH("/U", A1451))), 0, VLOOKUP(A1451,'[1]fund_flow (BBG)'!$G:$H,2,FALSE)),0)</f>
        <v>10687969.499999933</v>
      </c>
      <c r="W1451" s="6">
        <f ca="1">IFERROR(IF(AND(OR(P1451="Global X Investments Canada Inc",P1451="Fidelity Investments Canada ULC",P1451="3iQ Corp."), ISNUMBER(SEARCH("/U", A1451))), 0, VLOOKUP(A1451,'[1]fund_flow (BBG)'!$I:$J,2,FALSE)),0)</f>
        <v>57547402.000000045</v>
      </c>
      <c r="X1451" s="6">
        <f ca="1">IFERROR(VLOOKUP(A1451,'[1]num_trades (BBG)'!$A:$C,2,FALSE),0)</f>
        <v>2481</v>
      </c>
      <c r="Y1451" s="6">
        <f ca="1">IFERROR(VLOOKUP(A1451,'[1]Turnover (BBG)'!$A:$C,2,FALSE),0)</f>
        <v>24792839</v>
      </c>
      <c r="Z1451" s="6" t="str">
        <f>+IFERROR(IFERROR(VLOOKUP(M1451,'[1]Category Mapping'!A:B,2,0),VLOOKUP(N1451,'[1]Category Mapping'!A:B,2,0)),"Other")</f>
        <v>Other</v>
      </c>
      <c r="AA1451" s="7">
        <v>760118798.14147949</v>
      </c>
      <c r="AB1451" s="6"/>
    </row>
    <row r="1452" spans="1:28">
      <c r="A1452" t="s">
        <v>8719</v>
      </c>
      <c r="B1452">
        <v>1451</v>
      </c>
      <c r="C1452" t="s">
        <v>8720</v>
      </c>
      <c r="D1452" t="s">
        <v>8721</v>
      </c>
      <c r="E1452" s="5" t="s">
        <v>29</v>
      </c>
      <c r="F1452">
        <v>2</v>
      </c>
      <c r="G1452" t="s">
        <v>8716</v>
      </c>
      <c r="H1452" t="s">
        <v>8717</v>
      </c>
      <c r="I1452">
        <v>0.85</v>
      </c>
      <c r="J1452">
        <v>0.96</v>
      </c>
      <c r="K1452" s="5">
        <v>45065</v>
      </c>
      <c r="L1452" t="s">
        <v>32</v>
      </c>
      <c r="M1452" t="s">
        <v>357</v>
      </c>
      <c r="N1452" t="s">
        <v>115</v>
      </c>
      <c r="P1452" t="s">
        <v>4087</v>
      </c>
      <c r="Q1452" t="s">
        <v>8722</v>
      </c>
      <c r="R1452" s="6">
        <f>IFERROR(IF(AND(OR(P1452="Global X Investments Canada Inc",P1452="Fidelity Investments Canada ULC",P1452="3iQ Corp."), ISNUMBER(SEARCH("/U", A1452))), 0, VLOOKUP(A1452,'[1]aum (BBG)'!$A:$D,2,FALSE)),0)</f>
        <v>0</v>
      </c>
      <c r="S1452" s="6">
        <f>IFERROR(IF(AND(OR(P1452="Global X Investments Canada Inc",P1452="Fidelity Investments Canada ULC",P1452="3iQ Corp."), ISNUMBER(SEARCH("/U", A1452))), 0, VLOOKUP(A1452,'[1]fund_flow (BBG)'!$A:$D,2,FALSE)),0)</f>
        <v>0</v>
      </c>
      <c r="T1452" s="6">
        <f>IFERROR(IF(AND(OR(P1452="Global X Investments Canada Inc",P1452="Fidelity Investments Canada ULC",P1452="3iQ Corp."), ISNUMBER(SEARCH("/U", A1452))), 0, VLOOKUP(A1452,'[1]fund_flow (BBG)'!$A:$D,4,FALSE)),0)</f>
        <v>0</v>
      </c>
      <c r="U1452" s="6">
        <f>IFERROR(IF(AND(OR(P1452="Global X Investments Canada Inc",P1452="Fidelity Investments Canada ULC",P1452="3iQ Corp."), ISNUMBER(SEARCH("/U", A1452))), 0, VLOOKUP(A1452,'[1]fund_flow (BBG)'!$E:$F,2,FALSE)),0)</f>
        <v>0</v>
      </c>
      <c r="V1452" s="6">
        <f>IFERROR(IF(AND(OR(P1452="Global X Investments Canada Inc",P1452="Fidelity Investments Canada ULC",P1452="3iQ Corp."), ISNUMBER(SEARCH("/U", A1452))), 0, VLOOKUP(A1452,'[1]fund_flow (BBG)'!$G:$H,2,FALSE)),0)</f>
        <v>0</v>
      </c>
      <c r="W1452" s="6">
        <f>IFERROR(IF(AND(OR(P1452="Global X Investments Canada Inc",P1452="Fidelity Investments Canada ULC",P1452="3iQ Corp."), ISNUMBER(SEARCH("/U", A1452))), 0, VLOOKUP(A1452,'[1]fund_flow (BBG)'!$I:$J,2,FALSE)),0)</f>
        <v>0</v>
      </c>
      <c r="X1452" s="6">
        <f ca="1">IFERROR(VLOOKUP(A1452,'[1]num_trades (BBG)'!$A:$C,2,FALSE),0)</f>
        <v>208</v>
      </c>
      <c r="Y1452" s="6">
        <f ca="1">IFERROR(VLOOKUP(A1452,'[1]Turnover (BBG)'!$A:$C,2,FALSE),0)</f>
        <v>680607.4</v>
      </c>
      <c r="Z1452" s="6" t="str">
        <f>+IFERROR(IFERROR(VLOOKUP(M1452,'[1]Category Mapping'!A:B,2,0),VLOOKUP(N1452,'[1]Category Mapping'!A:B,2,0)),"Other")</f>
        <v>Other</v>
      </c>
      <c r="AA1452" s="7">
        <v>758366657.10127294</v>
      </c>
      <c r="AB1452" s="6"/>
    </row>
    <row r="1453" spans="1:28">
      <c r="A1453" t="s">
        <v>8723</v>
      </c>
      <c r="B1453">
        <v>1452</v>
      </c>
      <c r="C1453" t="s">
        <v>8724</v>
      </c>
      <c r="D1453" t="s">
        <v>8725</v>
      </c>
      <c r="E1453" s="5" t="s">
        <v>29</v>
      </c>
      <c r="F1453">
        <v>1</v>
      </c>
      <c r="G1453" t="s">
        <v>8726</v>
      </c>
      <c r="H1453" t="s">
        <v>8727</v>
      </c>
      <c r="I1453">
        <v>0.85</v>
      </c>
      <c r="J1453">
        <v>0.96</v>
      </c>
      <c r="K1453" s="5">
        <v>45065</v>
      </c>
      <c r="L1453" t="s">
        <v>32</v>
      </c>
      <c r="M1453" t="s">
        <v>1580</v>
      </c>
      <c r="N1453" t="s">
        <v>610</v>
      </c>
      <c r="P1453" t="s">
        <v>4087</v>
      </c>
      <c r="Q1453" t="s">
        <v>8728</v>
      </c>
      <c r="R1453" s="6">
        <f ca="1">IFERROR(IF(AND(OR(P1453="Global X Investments Canada Inc",P1453="Fidelity Investments Canada ULC",P1453="3iQ Corp."), ISNUMBER(SEARCH("/U", A1453))), 0, VLOOKUP(A1453,'[1]aum (BBG)'!$A:$D,2,FALSE)),0)</f>
        <v>96495550.513267517</v>
      </c>
      <c r="S1453" s="6">
        <f ca="1">IFERROR(IF(AND(OR(P1453="Global X Investments Canada Inc",P1453="Fidelity Investments Canada ULC",P1453="3iQ Corp."), ISNUMBER(SEARCH("/U", A1453))), 0, VLOOKUP(A1453,'[1]fund_flow (BBG)'!$A:$D,2,FALSE)),0)</f>
        <v>445147.49999999045</v>
      </c>
      <c r="T1453" s="6">
        <f ca="1">IFERROR(IF(AND(OR(P1453="Global X Investments Canada Inc",P1453="Fidelity Investments Canada ULC",P1453="3iQ Corp."), ISNUMBER(SEARCH("/U", A1453))), 0, VLOOKUP(A1453,'[1]fund_flow (BBG)'!$A:$D,4,FALSE)),0)</f>
        <v>143344.00000000969</v>
      </c>
      <c r="U1453" s="6">
        <f ca="1">IFERROR(IF(AND(OR(P1453="Global X Investments Canada Inc",P1453="Fidelity Investments Canada ULC",P1453="3iQ Corp."), ISNUMBER(SEARCH("/U", A1453))), 0, VLOOKUP(A1453,'[1]fund_flow (BBG)'!$E:$F,2,FALSE)),0)</f>
        <v>220387.49999999531</v>
      </c>
      <c r="V1453" s="6">
        <f ca="1">IFERROR(IF(AND(OR(P1453="Global X Investments Canada Inc",P1453="Fidelity Investments Canada ULC",P1453="3iQ Corp."), ISNUMBER(SEARCH("/U", A1453))), 0, VLOOKUP(A1453,'[1]fund_flow (BBG)'!$G:$H,2,FALSE)),0)</f>
        <v>733847.49999999744</v>
      </c>
      <c r="W1453" s="6">
        <f ca="1">IFERROR(IF(AND(OR(P1453="Global X Investments Canada Inc",P1453="Fidelity Investments Canada ULC",P1453="3iQ Corp."), ISNUMBER(SEARCH("/U", A1453))), 0, VLOOKUP(A1453,'[1]fund_flow (BBG)'!$I:$J,2,FALSE)),0)</f>
        <v>1548018.499999993</v>
      </c>
      <c r="X1453" s="6">
        <f ca="1">IFERROR(VLOOKUP(A1453,'[1]num_trades (BBG)'!$A:$C,2,FALSE),0)</f>
        <v>347</v>
      </c>
      <c r="Y1453" s="6">
        <f ca="1">IFERROR(VLOOKUP(A1453,'[1]Turnover (BBG)'!$A:$C,2,FALSE),0)</f>
        <v>1463462.2</v>
      </c>
      <c r="Z1453" s="6" t="str">
        <f>+IFERROR(IFERROR(VLOOKUP(M1453,'[1]Category Mapping'!A:B,2,0),VLOOKUP(N1453,'[1]Category Mapping'!A:B,2,0)),"Other")</f>
        <v>Other</v>
      </c>
      <c r="AA1453" s="7">
        <v>113386309.81445313</v>
      </c>
      <c r="AB1453" s="6"/>
    </row>
    <row r="1454" spans="1:28">
      <c r="A1454" t="s">
        <v>8729</v>
      </c>
      <c r="B1454">
        <v>1453</v>
      </c>
      <c r="C1454" t="s">
        <v>8730</v>
      </c>
      <c r="D1454" t="s">
        <v>8731</v>
      </c>
      <c r="E1454" s="5" t="s">
        <v>29</v>
      </c>
      <c r="F1454">
        <v>1</v>
      </c>
      <c r="G1454" t="s">
        <v>8732</v>
      </c>
      <c r="H1454" t="s">
        <v>8733</v>
      </c>
      <c r="I1454">
        <v>0.85</v>
      </c>
      <c r="J1454">
        <v>0.96</v>
      </c>
      <c r="K1454" s="5">
        <v>45065</v>
      </c>
      <c r="L1454" t="s">
        <v>32</v>
      </c>
      <c r="M1454" t="s">
        <v>1580</v>
      </c>
      <c r="N1454" t="s">
        <v>610</v>
      </c>
      <c r="P1454" t="s">
        <v>4087</v>
      </c>
      <c r="Q1454" t="s">
        <v>8734</v>
      </c>
      <c r="R1454" s="6">
        <f ca="1">IFERROR(IF(AND(OR(P1454="Global X Investments Canada Inc",P1454="Fidelity Investments Canada ULC",P1454="3iQ Corp."), ISNUMBER(SEARCH("/U", A1454))), 0, VLOOKUP(A1454,'[1]aum (BBG)'!$A:$D,2,FALSE)),0)</f>
        <v>191144061.43665314</v>
      </c>
      <c r="S1454" s="6">
        <f ca="1">IFERROR(IF(AND(OR(P1454="Global X Investments Canada Inc",P1454="Fidelity Investments Canada ULC",P1454="3iQ Corp."), ISNUMBER(SEARCH("/U", A1454))), 0, VLOOKUP(A1454,'[1]fund_flow (BBG)'!$A:$D,2,FALSE)),0)</f>
        <v>4331195.500000014</v>
      </c>
      <c r="T1454" s="6">
        <f ca="1">IFERROR(IF(AND(OR(P1454="Global X Investments Canada Inc",P1454="Fidelity Investments Canada ULC",P1454="3iQ Corp."), ISNUMBER(SEARCH("/U", A1454))), 0, VLOOKUP(A1454,'[1]fund_flow (BBG)'!$A:$D,4,FALSE)),0)</f>
        <v>4322221.4999999907</v>
      </c>
      <c r="U1454" s="6">
        <f ca="1">IFERROR(IF(AND(OR(P1454="Global X Investments Canada Inc",P1454="Fidelity Investments Canada ULC",P1454="3iQ Corp."), ISNUMBER(SEARCH("/U", A1454))), 0, VLOOKUP(A1454,'[1]fund_flow (BBG)'!$E:$F,2,FALSE)),0)</f>
        <v>4158146.000000007</v>
      </c>
      <c r="V1454" s="6">
        <f ca="1">IFERROR(IF(AND(OR(P1454="Global X Investments Canada Inc",P1454="Fidelity Investments Canada ULC",P1454="3iQ Corp."), ISNUMBER(SEARCH("/U", A1454))), 0, VLOOKUP(A1454,'[1]fund_flow (BBG)'!$G:$H,2,FALSE)),0)</f>
        <v>4239698.9999999925</v>
      </c>
      <c r="W1454" s="6">
        <f ca="1">IFERROR(IF(AND(OR(P1454="Global X Investments Canada Inc",P1454="Fidelity Investments Canada ULC",P1454="3iQ Corp."), ISNUMBER(SEARCH("/U", A1454))), 0, VLOOKUP(A1454,'[1]fund_flow (BBG)'!$I:$J,2,FALSE)),0)</f>
        <v>5155893.5000000205</v>
      </c>
      <c r="X1454" s="6">
        <f ca="1">IFERROR(VLOOKUP(A1454,'[1]num_trades (BBG)'!$A:$C,2,FALSE),0)</f>
        <v>961</v>
      </c>
      <c r="Y1454" s="6">
        <f ca="1">IFERROR(VLOOKUP(A1454,'[1]Turnover (BBG)'!$A:$C,2,FALSE),0)</f>
        <v>6759441.2999999998</v>
      </c>
      <c r="Z1454" s="6" t="str">
        <f>+IFERROR(IFERROR(VLOOKUP(M1454,'[1]Category Mapping'!A:B,2,0),VLOOKUP(N1454,'[1]Category Mapping'!A:B,2,0)),"Other")</f>
        <v>Other</v>
      </c>
      <c r="AA1454" s="7">
        <v>72242304.153442383</v>
      </c>
      <c r="AB1454" s="6"/>
    </row>
    <row r="1455" spans="1:28">
      <c r="A1455" t="s">
        <v>8735</v>
      </c>
      <c r="B1455">
        <v>1454</v>
      </c>
      <c r="C1455" t="s">
        <v>8736</v>
      </c>
      <c r="D1455" t="s">
        <v>8737</v>
      </c>
      <c r="E1455" s="5" t="s">
        <v>29</v>
      </c>
      <c r="F1455">
        <v>1</v>
      </c>
      <c r="G1455" t="s">
        <v>8738</v>
      </c>
      <c r="H1455" t="s">
        <v>8739</v>
      </c>
      <c r="I1455">
        <v>0.15</v>
      </c>
      <c r="J1455">
        <v>1.1299999999999999</v>
      </c>
      <c r="K1455" s="5">
        <v>45071</v>
      </c>
      <c r="L1455" t="s">
        <v>32</v>
      </c>
      <c r="M1455" t="s">
        <v>2385</v>
      </c>
      <c r="N1455" t="s">
        <v>4866</v>
      </c>
      <c r="P1455" s="6" t="s">
        <v>116</v>
      </c>
      <c r="Q1455" t="s">
        <v>8740</v>
      </c>
      <c r="R1455" s="6">
        <f ca="1">IFERROR(IF(AND(OR(P1455="Global X Investments Canada Inc",P1455="Fidelity Investments Canada ULC",P1455="3iQ Corp."), ISNUMBER(SEARCH("/U", A1455))), 0, VLOOKUP(A1455,'[1]aum (BBG)'!$A:$D,2,FALSE)),0)</f>
        <v>12644377.899169922</v>
      </c>
      <c r="S1455" s="6">
        <f ca="1">IFERROR(IF(AND(OR(P1455="Global X Investments Canada Inc",P1455="Fidelity Investments Canada ULC",P1455="3iQ Corp."), ISNUMBER(SEARCH("/U", A1455))), 0, VLOOKUP(A1455,'[1]fund_flow (BBG)'!$A:$D,2,FALSE)),0)</f>
        <v>0</v>
      </c>
      <c r="T1455" s="6">
        <f ca="1">IFERROR(IF(AND(OR(P1455="Global X Investments Canada Inc",P1455="Fidelity Investments Canada ULC",P1455="3iQ Corp."), ISNUMBER(SEARCH("/U", A1455))), 0, VLOOKUP(A1455,'[1]fund_flow (BBG)'!$A:$D,4,FALSE)),0)</f>
        <v>0</v>
      </c>
      <c r="U1455" s="6">
        <f ca="1">IFERROR(IF(AND(OR(P1455="Global X Investments Canada Inc",P1455="Fidelity Investments Canada ULC",P1455="3iQ Corp."), ISNUMBER(SEARCH("/U", A1455))), 0, VLOOKUP(A1455,'[1]fund_flow (BBG)'!$E:$F,2,FALSE)),0)</f>
        <v>0</v>
      </c>
      <c r="V1455" s="6">
        <f ca="1">IFERROR(IF(AND(OR(P1455="Global X Investments Canada Inc",P1455="Fidelity Investments Canada ULC",P1455="3iQ Corp."), ISNUMBER(SEARCH("/U", A1455))), 0, VLOOKUP(A1455,'[1]fund_flow (BBG)'!$G:$H,2,FALSE)),0)</f>
        <v>0</v>
      </c>
      <c r="W1455" s="6">
        <f ca="1">IFERROR(IF(AND(OR(P1455="Global X Investments Canada Inc",P1455="Fidelity Investments Canada ULC",P1455="3iQ Corp."), ISNUMBER(SEARCH("/U", A1455))), 0, VLOOKUP(A1455,'[1]fund_flow (BBG)'!$I:$J,2,FALSE)),0)</f>
        <v>0</v>
      </c>
      <c r="X1455" s="6">
        <f ca="1">IFERROR(VLOOKUP(A1455,'[1]num_trades (BBG)'!$A:$C,2,FALSE),0)</f>
        <v>16</v>
      </c>
      <c r="Y1455" s="6">
        <f ca="1">IFERROR(VLOOKUP(A1455,'[1]Turnover (BBG)'!$A:$C,2,FALSE),0)</f>
        <v>5540.2500000000009</v>
      </c>
      <c r="Z1455" s="6" t="str">
        <f>+IFERROR(IFERROR(VLOOKUP(M1455,'[1]Category Mapping'!A:B,2,0),VLOOKUP(N1455,'[1]Category Mapping'!A:B,2,0)),"Other")</f>
        <v>Other</v>
      </c>
      <c r="AA1455" s="7">
        <v>18878422.737121582</v>
      </c>
      <c r="AB1455" s="6"/>
    </row>
    <row r="1456" spans="1:28">
      <c r="A1456" t="s">
        <v>8741</v>
      </c>
      <c r="B1456">
        <v>1455</v>
      </c>
      <c r="C1456" t="s">
        <v>8742</v>
      </c>
      <c r="D1456" t="s">
        <v>8743</v>
      </c>
      <c r="E1456" s="5" t="s">
        <v>29</v>
      </c>
      <c r="F1456">
        <v>1</v>
      </c>
      <c r="G1456" t="s">
        <v>8744</v>
      </c>
      <c r="H1456" t="s">
        <v>8745</v>
      </c>
      <c r="I1456">
        <v>0.2</v>
      </c>
      <c r="J1456">
        <v>0</v>
      </c>
      <c r="K1456" s="5">
        <v>45072</v>
      </c>
      <c r="L1456" t="s">
        <v>32</v>
      </c>
      <c r="M1456" t="s">
        <v>42</v>
      </c>
      <c r="N1456" t="s">
        <v>416</v>
      </c>
      <c r="P1456" t="s">
        <v>3343</v>
      </c>
      <c r="Q1456" t="s">
        <v>8746</v>
      </c>
      <c r="R1456" s="6">
        <f ca="1">IFERROR(IF(AND(OR(P1456="Global X Investments Canada Inc",P1456="Fidelity Investments Canada ULC",P1456="3iQ Corp."), ISNUMBER(SEARCH("/U", A1456))), 0, VLOOKUP(A1456,'[1]aum (BBG)'!$A:$D,2,FALSE)),0)</f>
        <v>77533324.432373047</v>
      </c>
      <c r="S1456" s="6">
        <f ca="1">IFERROR(IF(AND(OR(P1456="Global X Investments Canada Inc",P1456="Fidelity Investments Canada ULC",P1456="3iQ Corp."), ISNUMBER(SEARCH("/U", A1456))), 0, VLOOKUP(A1456,'[1]fund_flow (BBG)'!$A:$D,2,FALSE)),0)</f>
        <v>-2501230.0000000023</v>
      </c>
      <c r="T1456" s="6">
        <f ca="1">IFERROR(IF(AND(OR(P1456="Global X Investments Canada Inc",P1456="Fidelity Investments Canada ULC",P1456="3iQ Corp."), ISNUMBER(SEARCH("/U", A1456))), 0, VLOOKUP(A1456,'[1]fund_flow (BBG)'!$A:$D,4,FALSE)),0)</f>
        <v>-7332.5</v>
      </c>
      <c r="U1456" s="6">
        <f ca="1">IFERROR(IF(AND(OR(P1456="Global X Investments Canada Inc",P1456="Fidelity Investments Canada ULC",P1456="3iQ Corp."), ISNUMBER(SEARCH("/U", A1456))), 0, VLOOKUP(A1456,'[1]fund_flow (BBG)'!$E:$F,2,FALSE)),0)</f>
        <v>7510770.0000000075</v>
      </c>
      <c r="V1456" s="6">
        <f ca="1">IFERROR(IF(AND(OR(P1456="Global X Investments Canada Inc",P1456="Fidelity Investments Canada ULC",P1456="3iQ Corp."), ISNUMBER(SEARCH("/U", A1456))), 0, VLOOKUP(A1456,'[1]fund_flow (BBG)'!$G:$H,2,FALSE)),0)</f>
        <v>0</v>
      </c>
      <c r="W1456" s="6">
        <f ca="1">IFERROR(IF(AND(OR(P1456="Global X Investments Canada Inc",P1456="Fidelity Investments Canada ULC",P1456="3iQ Corp."), ISNUMBER(SEARCH("/U", A1456))), 0, VLOOKUP(A1456,'[1]fund_flow (BBG)'!$I:$J,2,FALSE)),0)</f>
        <v>2501092.4999999977</v>
      </c>
      <c r="X1456" s="6">
        <f ca="1">IFERROR(VLOOKUP(A1456,'[1]num_trades (BBG)'!$A:$C,2,FALSE),0)</f>
        <v>188</v>
      </c>
      <c r="Y1456" s="6">
        <f ca="1">IFERROR(VLOOKUP(A1456,'[1]Turnover (BBG)'!$A:$C,2,FALSE),0)</f>
        <v>2793360.4</v>
      </c>
      <c r="Z1456" s="6" t="str">
        <f>+IFERROR(IFERROR(VLOOKUP(M1456,'[1]Category Mapping'!A:B,2,0),VLOOKUP(N1456,'[1]Category Mapping'!A:B,2,0)),"Other")</f>
        <v>Other</v>
      </c>
      <c r="AA1456" s="7">
        <v>52503989.410400391</v>
      </c>
      <c r="AB1456" s="6"/>
    </row>
    <row r="1457" spans="1:28">
      <c r="A1457" t="s">
        <v>8747</v>
      </c>
      <c r="B1457">
        <v>1456</v>
      </c>
      <c r="C1457" t="s">
        <v>8748</v>
      </c>
      <c r="D1457" t="s">
        <v>8749</v>
      </c>
      <c r="E1457" s="5" t="s">
        <v>29</v>
      </c>
      <c r="F1457">
        <v>1</v>
      </c>
      <c r="G1457" t="s">
        <v>8750</v>
      </c>
      <c r="H1457" t="s">
        <v>8751</v>
      </c>
      <c r="I1457">
        <v>0.2</v>
      </c>
      <c r="J1457">
        <v>0</v>
      </c>
      <c r="K1457" s="5">
        <v>45072</v>
      </c>
      <c r="L1457" t="s">
        <v>32</v>
      </c>
      <c r="M1457" t="s">
        <v>1856</v>
      </c>
      <c r="N1457" t="s">
        <v>416</v>
      </c>
      <c r="P1457" t="s">
        <v>3343</v>
      </c>
      <c r="Q1457" t="s">
        <v>8752</v>
      </c>
      <c r="R1457" s="6">
        <f ca="1">IFERROR(IF(AND(OR(P1457="Global X Investments Canada Inc",P1457="Fidelity Investments Canada ULC",P1457="3iQ Corp."), ISNUMBER(SEARCH("/U", A1457))), 0, VLOOKUP(A1457,'[1]aum (BBG)'!$A:$D,2,FALSE)),0)</f>
        <v>17073483.007081676</v>
      </c>
      <c r="S1457" s="6">
        <f ca="1">IFERROR(IF(AND(OR(P1457="Global X Investments Canada Inc",P1457="Fidelity Investments Canada ULC",P1457="3iQ Corp."), ISNUMBER(SEARCH("/U", A1457))), 0, VLOOKUP(A1457,'[1]fund_flow (BBG)'!$A:$D,2,FALSE)),0)</f>
        <v>-3421655.2754999986</v>
      </c>
      <c r="T1457" s="6">
        <f ca="1">IFERROR(IF(AND(OR(P1457="Global X Investments Canada Inc",P1457="Fidelity Investments Canada ULC",P1457="3iQ Corp."), ISNUMBER(SEARCH("/U", A1457))), 0, VLOOKUP(A1457,'[1]fund_flow (BBG)'!$A:$D,4,FALSE)),0)</f>
        <v>0</v>
      </c>
      <c r="U1457" s="6">
        <f ca="1">IFERROR(IF(AND(OR(P1457="Global X Investments Canada Inc",P1457="Fidelity Investments Canada ULC",P1457="3iQ Corp."), ISNUMBER(SEARCH("/U", A1457))), 0, VLOOKUP(A1457,'[1]fund_flow (BBG)'!$E:$F,2,FALSE)),0)</f>
        <v>3464987.0707499995</v>
      </c>
      <c r="V1457" s="6">
        <f ca="1">IFERROR(IF(AND(OR(P1457="Global X Investments Canada Inc",P1457="Fidelity Investments Canada ULC",P1457="3iQ Corp."), ISNUMBER(SEARCH("/U", A1457))), 0, VLOOKUP(A1457,'[1]fund_flow (BBG)'!$G:$H,2,FALSE)),0)</f>
        <v>-6965558.8674999988</v>
      </c>
      <c r="W1457" s="6">
        <f ca="1">IFERROR(IF(AND(OR(P1457="Global X Investments Canada Inc",P1457="Fidelity Investments Canada ULC",P1457="3iQ Corp."), ISNUMBER(SEARCH("/U", A1457))), 0, VLOOKUP(A1457,'[1]fund_flow (BBG)'!$I:$J,2,FALSE)),0)</f>
        <v>-6922227.0722499974</v>
      </c>
      <c r="X1457" s="6">
        <f ca="1">IFERROR(VLOOKUP(A1457,'[1]num_trades (BBG)'!$A:$C,2,FALSE),0)</f>
        <v>55</v>
      </c>
      <c r="Y1457" s="6">
        <f ca="1">IFERROR(VLOOKUP(A1457,'[1]Turnover (BBG)'!$A:$C,2,FALSE),0)</f>
        <v>727034.31</v>
      </c>
      <c r="Z1457" s="6" t="str">
        <f>+IFERROR(IFERROR(VLOOKUP(M1457,'[1]Category Mapping'!A:B,2,0),VLOOKUP(N1457,'[1]Category Mapping'!A:B,2,0)),"Other")</f>
        <v>Other</v>
      </c>
      <c r="AA1457" s="7">
        <v>21585000.157356262</v>
      </c>
      <c r="AB1457" s="6"/>
    </row>
    <row r="1458" spans="1:28">
      <c r="A1458" t="s">
        <v>8753</v>
      </c>
      <c r="B1458">
        <v>1457</v>
      </c>
      <c r="C1458" t="s">
        <v>8754</v>
      </c>
      <c r="D1458" t="s">
        <v>8755</v>
      </c>
      <c r="E1458" s="5" t="s">
        <v>29</v>
      </c>
      <c r="F1458">
        <v>1</v>
      </c>
      <c r="G1458" t="s">
        <v>8756</v>
      </c>
      <c r="H1458" t="s">
        <v>8757</v>
      </c>
      <c r="I1458">
        <v>0.5</v>
      </c>
      <c r="J1458">
        <v>0.65</v>
      </c>
      <c r="K1458" s="5">
        <v>45091</v>
      </c>
      <c r="L1458" t="s">
        <v>32</v>
      </c>
      <c r="M1458" t="s">
        <v>261</v>
      </c>
      <c r="N1458" t="s">
        <v>232</v>
      </c>
      <c r="P1458" t="s">
        <v>1017</v>
      </c>
      <c r="Q1458" t="s">
        <v>8758</v>
      </c>
      <c r="R1458" s="6">
        <f ca="1">IFERROR(IF(AND(OR(P1458="Global X Investments Canada Inc",P1458="Fidelity Investments Canada ULC",P1458="3iQ Corp."), ISNUMBER(SEARCH("/U", A1458))), 0, VLOOKUP(A1458,'[1]aum (BBG)'!$A:$D,2,FALSE)),0)</f>
        <v>615884607.35940933</v>
      </c>
      <c r="S1458" s="6">
        <f ca="1">IFERROR(IF(AND(OR(P1458="Global X Investments Canada Inc",P1458="Fidelity Investments Canada ULC",P1458="3iQ Corp."), ISNUMBER(SEARCH("/U", A1458))), 0, VLOOKUP(A1458,'[1]fund_flow (BBG)'!$A:$D,2,FALSE)),0)</f>
        <v>1942793.999999997</v>
      </c>
      <c r="T1458" s="6">
        <f ca="1">IFERROR(IF(AND(OR(P1458="Global X Investments Canada Inc",P1458="Fidelity Investments Canada ULC",P1458="3iQ Corp."), ISNUMBER(SEARCH("/U", A1458))), 0, VLOOKUP(A1458,'[1]fund_flow (BBG)'!$A:$D,4,FALSE)),0)</f>
        <v>-9733583.999999987</v>
      </c>
      <c r="U1458" s="6">
        <f ca="1">IFERROR(IF(AND(OR(P1458="Global X Investments Canada Inc",P1458="Fidelity Investments Canada ULC",P1458="3iQ Corp."), ISNUMBER(SEARCH("/U", A1458))), 0, VLOOKUP(A1458,'[1]fund_flow (BBG)'!$E:$F,2,FALSE)),0)</f>
        <v>1301099.9999999721</v>
      </c>
      <c r="V1458" s="6">
        <f ca="1">IFERROR(IF(AND(OR(P1458="Global X Investments Canada Inc",P1458="Fidelity Investments Canada ULC",P1458="3iQ Corp."), ISNUMBER(SEARCH("/U", A1458))), 0, VLOOKUP(A1458,'[1]fund_flow (BBG)'!$G:$H,2,FALSE)),0)</f>
        <v>1965251.9999999967</v>
      </c>
      <c r="W1458" s="6">
        <f ca="1">IFERROR(IF(AND(OR(P1458="Global X Investments Canada Inc",P1458="Fidelity Investments Canada ULC",P1458="3iQ Corp."), ISNUMBER(SEARCH("/U", A1458))), 0, VLOOKUP(A1458,'[1]fund_flow (BBG)'!$I:$J,2,FALSE)),0)</f>
        <v>-4524174.0000000196</v>
      </c>
      <c r="X1458" s="6">
        <f ca="1">IFERROR(VLOOKUP(A1458,'[1]num_trades (BBG)'!$A:$C,2,FALSE),0)</f>
        <v>1705</v>
      </c>
      <c r="Y1458" s="6">
        <f ca="1">IFERROR(VLOOKUP(A1458,'[1]Turnover (BBG)'!$A:$C,2,FALSE),0)</f>
        <v>16126118</v>
      </c>
      <c r="Z1458" s="6" t="str">
        <f>+IFERROR(IFERROR(VLOOKUP(M1458,'[1]Category Mapping'!A:B,2,0),VLOOKUP(N1458,'[1]Category Mapping'!A:B,2,0)),"Other")</f>
        <v>Other</v>
      </c>
      <c r="AA1458" s="7">
        <v>439483458.88338089</v>
      </c>
      <c r="AB1458" s="6"/>
    </row>
    <row r="1459" spans="1:28">
      <c r="A1459" t="s">
        <v>8759</v>
      </c>
      <c r="B1459">
        <v>1458</v>
      </c>
      <c r="C1459" t="s">
        <v>8760</v>
      </c>
      <c r="D1459" t="s">
        <v>8761</v>
      </c>
      <c r="E1459" s="5" t="s">
        <v>29</v>
      </c>
      <c r="F1459">
        <v>1</v>
      </c>
      <c r="G1459" t="s">
        <v>8762</v>
      </c>
      <c r="H1459" t="s">
        <v>8763</v>
      </c>
      <c r="I1459">
        <v>0.65</v>
      </c>
      <c r="J1459">
        <v>0.73</v>
      </c>
      <c r="K1459" s="5">
        <v>45091</v>
      </c>
      <c r="L1459" t="s">
        <v>32</v>
      </c>
      <c r="M1459" t="s">
        <v>820</v>
      </c>
      <c r="N1459" t="s">
        <v>679</v>
      </c>
      <c r="P1459" t="s">
        <v>5598</v>
      </c>
      <c r="Q1459" t="s">
        <v>8764</v>
      </c>
      <c r="R1459" s="6">
        <f ca="1">IFERROR(IF(AND(OR(P1459="Global X Investments Canada Inc",P1459="Fidelity Investments Canada ULC",P1459="3iQ Corp."), ISNUMBER(SEARCH("/U", A1459))), 0, VLOOKUP(A1459,'[1]aum (BBG)'!$A:$D,2,FALSE)),0)</f>
        <v>1100420380.6128855</v>
      </c>
      <c r="S1459" s="6">
        <f ca="1">IFERROR(IF(AND(OR(P1459="Global X Investments Canada Inc",P1459="Fidelity Investments Canada ULC",P1459="3iQ Corp."), ISNUMBER(SEARCH("/U", A1459))), 0, VLOOKUP(A1459,'[1]fund_flow (BBG)'!$A:$D,2,FALSE)),0)</f>
        <v>4243117.4999998501</v>
      </c>
      <c r="T1459" s="6">
        <f ca="1">IFERROR(IF(AND(OR(P1459="Global X Investments Canada Inc",P1459="Fidelity Investments Canada ULC",P1459="3iQ Corp."), ISNUMBER(SEARCH("/U", A1459))), 0, VLOOKUP(A1459,'[1]fund_flow (BBG)'!$A:$D,4,FALSE)),0)</f>
        <v>11972862.500000076</v>
      </c>
      <c r="U1459" s="6">
        <f ca="1">IFERROR(IF(AND(OR(P1459="Global X Investments Canada Inc",P1459="Fidelity Investments Canada ULC",P1459="3iQ Corp."), ISNUMBER(SEARCH("/U", A1459))), 0, VLOOKUP(A1459,'[1]fund_flow (BBG)'!$E:$F,2,FALSE)),0)</f>
        <v>12545365.000000037</v>
      </c>
      <c r="V1459" s="6">
        <f ca="1">IFERROR(IF(AND(OR(P1459="Global X Investments Canada Inc",P1459="Fidelity Investments Canada ULC",P1459="3iQ Corp."), ISNUMBER(SEARCH("/U", A1459))), 0, VLOOKUP(A1459,'[1]fund_flow (BBG)'!$G:$H,2,FALSE)),0)</f>
        <v>6854414.9999998882</v>
      </c>
      <c r="W1459" s="6">
        <f ca="1">IFERROR(IF(AND(OR(P1459="Global X Investments Canada Inc",P1459="Fidelity Investments Canada ULC",P1459="3iQ Corp."), ISNUMBER(SEARCH("/U", A1459))), 0, VLOOKUP(A1459,'[1]fund_flow (BBG)'!$I:$J,2,FALSE)),0)</f>
        <v>49671224.163399987</v>
      </c>
      <c r="X1459" s="6">
        <f ca="1">IFERROR(VLOOKUP(A1459,'[1]num_trades (BBG)'!$A:$C,2,FALSE),0)</f>
        <v>7077</v>
      </c>
      <c r="Y1459" s="6">
        <f ca="1">IFERROR(VLOOKUP(A1459,'[1]Turnover (BBG)'!$A:$C,2,FALSE),0)</f>
        <v>59212091</v>
      </c>
      <c r="Z1459" s="6" t="str">
        <f>+IFERROR(IFERROR(VLOOKUP(M1459,'[1]Category Mapping'!A:B,2,0),VLOOKUP(N1459,'[1]Category Mapping'!A:B,2,0)),"Other")</f>
        <v>Covered Call</v>
      </c>
      <c r="AA1459" s="7">
        <v>524213826.91891479</v>
      </c>
      <c r="AB1459" s="6"/>
    </row>
    <row r="1460" spans="1:28">
      <c r="A1460" t="s">
        <v>8765</v>
      </c>
      <c r="B1460">
        <v>1459</v>
      </c>
      <c r="C1460" t="s">
        <v>8766</v>
      </c>
      <c r="D1460" t="s">
        <v>8767</v>
      </c>
      <c r="E1460" s="5" t="s">
        <v>29</v>
      </c>
      <c r="F1460">
        <v>1</v>
      </c>
      <c r="G1460" t="s">
        <v>8768</v>
      </c>
      <c r="H1460" t="s">
        <v>8769</v>
      </c>
      <c r="I1460">
        <v>0.65</v>
      </c>
      <c r="J1460">
        <v>0.73</v>
      </c>
      <c r="K1460" s="5">
        <v>45096</v>
      </c>
      <c r="L1460" t="s">
        <v>32</v>
      </c>
      <c r="M1460" t="s">
        <v>878</v>
      </c>
      <c r="N1460" t="s">
        <v>879</v>
      </c>
      <c r="P1460" t="s">
        <v>494</v>
      </c>
      <c r="Q1460" t="s">
        <v>8770</v>
      </c>
      <c r="R1460" s="6">
        <f ca="1">IFERROR(IF(AND(OR(P1460="Global X Investments Canada Inc",P1460="Fidelity Investments Canada ULC",P1460="3iQ Corp."), ISNUMBER(SEARCH("/U", A1460))), 0, VLOOKUP(A1460,'[1]aum (BBG)'!$A:$D,2,FALSE)),0)</f>
        <v>19110168.361396793</v>
      </c>
      <c r="S1460" s="6">
        <f ca="1">IFERROR(IF(AND(OR(P1460="Global X Investments Canada Inc",P1460="Fidelity Investments Canada ULC",P1460="3iQ Corp."), ISNUMBER(SEARCH("/U", A1460))), 0, VLOOKUP(A1460,'[1]fund_flow (BBG)'!$A:$D,2,FALSE)),0)</f>
        <v>472533.74999999837</v>
      </c>
      <c r="T1460" s="6">
        <f ca="1">IFERROR(IF(AND(OR(P1460="Global X Investments Canada Inc",P1460="Fidelity Investments Canada ULC",P1460="3iQ Corp."), ISNUMBER(SEARCH("/U", A1460))), 0, VLOOKUP(A1460,'[1]fund_flow (BBG)'!$A:$D,4,FALSE)),0)</f>
        <v>0</v>
      </c>
      <c r="U1460" s="6">
        <f ca="1">IFERROR(IF(AND(OR(P1460="Global X Investments Canada Inc",P1460="Fidelity Investments Canada ULC",P1460="3iQ Corp."), ISNUMBER(SEARCH("/U", A1460))), 0, VLOOKUP(A1460,'[1]fund_flow (BBG)'!$E:$F,2,FALSE)),0)</f>
        <v>0</v>
      </c>
      <c r="V1460" s="6">
        <f ca="1">IFERROR(IF(AND(OR(P1460="Global X Investments Canada Inc",P1460="Fidelity Investments Canada ULC",P1460="3iQ Corp."), ISNUMBER(SEARCH("/U", A1460))), 0, VLOOKUP(A1460,'[1]fund_flow (BBG)'!$G:$H,2,FALSE)),0)</f>
        <v>469596.50000000041</v>
      </c>
      <c r="W1460" s="6">
        <f ca="1">IFERROR(IF(AND(OR(P1460="Global X Investments Canada Inc",P1460="Fidelity Investments Canada ULC",P1460="3iQ Corp."), ISNUMBER(SEARCH("/U", A1460))), 0, VLOOKUP(A1460,'[1]fund_flow (BBG)'!$I:$J,2,FALSE)),0)</f>
        <v>942130.24999999884</v>
      </c>
      <c r="X1460" s="6">
        <f ca="1">IFERROR(VLOOKUP(A1460,'[1]num_trades (BBG)'!$A:$C,2,FALSE),0)</f>
        <v>203</v>
      </c>
      <c r="Y1460" s="6">
        <f ca="1">IFERROR(VLOOKUP(A1460,'[1]Turnover (BBG)'!$A:$C,2,FALSE),0)</f>
        <v>984881.62000000011</v>
      </c>
      <c r="Z1460" s="6" t="str">
        <f>+IFERROR(IFERROR(VLOOKUP(M1460,'[1]Category Mapping'!A:B,2,0),VLOOKUP(N1460,'[1]Category Mapping'!A:B,2,0)),"Other")</f>
        <v>Covered Call</v>
      </c>
      <c r="AA1460" s="7">
        <v>13716780.329322815</v>
      </c>
      <c r="AB1460" s="6"/>
    </row>
    <row r="1461" spans="1:28">
      <c r="A1461" t="s">
        <v>8771</v>
      </c>
      <c r="B1461">
        <v>1460</v>
      </c>
      <c r="C1461" t="s">
        <v>8772</v>
      </c>
      <c r="D1461" t="s">
        <v>8773</v>
      </c>
      <c r="E1461" s="5" t="s">
        <v>29</v>
      </c>
      <c r="F1461">
        <v>1</v>
      </c>
      <c r="G1461" t="s">
        <v>8774</v>
      </c>
      <c r="H1461" t="s">
        <v>8775</v>
      </c>
      <c r="I1461">
        <v>0.45</v>
      </c>
      <c r="J1461">
        <v>0.85</v>
      </c>
      <c r="K1461" s="5">
        <v>45096</v>
      </c>
      <c r="L1461" t="s">
        <v>32</v>
      </c>
      <c r="M1461" t="s">
        <v>480</v>
      </c>
      <c r="N1461" t="s">
        <v>203</v>
      </c>
      <c r="P1461" t="s">
        <v>494</v>
      </c>
      <c r="Q1461" t="s">
        <v>8776</v>
      </c>
      <c r="R1461" s="6">
        <f ca="1">IFERROR(IF(AND(OR(P1461="Global X Investments Canada Inc",P1461="Fidelity Investments Canada ULC",P1461="3iQ Corp."), ISNUMBER(SEARCH("/U", A1461))), 0, VLOOKUP(A1461,'[1]aum (BBG)'!$A:$D,2,FALSE)),0)</f>
        <v>0</v>
      </c>
      <c r="S1461" s="6">
        <f ca="1">IFERROR(IF(AND(OR(P1461="Global X Investments Canada Inc",P1461="Fidelity Investments Canada ULC",P1461="3iQ Corp."), ISNUMBER(SEARCH("/U", A1461))), 0, VLOOKUP(A1461,'[1]fund_flow (BBG)'!$A:$D,2,FALSE)),0)</f>
        <v>0</v>
      </c>
      <c r="T1461" s="6">
        <f ca="1">IFERROR(IF(AND(OR(P1461="Global X Investments Canada Inc",P1461="Fidelity Investments Canada ULC",P1461="3iQ Corp."), ISNUMBER(SEARCH("/U", A1461))), 0, VLOOKUP(A1461,'[1]fund_flow (BBG)'!$A:$D,4,FALSE)),0)</f>
        <v>0</v>
      </c>
      <c r="U1461" s="6">
        <f ca="1">IFERROR(IF(AND(OR(P1461="Global X Investments Canada Inc",P1461="Fidelity Investments Canada ULC",P1461="3iQ Corp."), ISNUMBER(SEARCH("/U", A1461))), 0, VLOOKUP(A1461,'[1]fund_flow (BBG)'!$E:$F,2,FALSE)),0)</f>
        <v>0</v>
      </c>
      <c r="V1461" s="6">
        <f ca="1">IFERROR(IF(AND(OR(P1461="Global X Investments Canada Inc",P1461="Fidelity Investments Canada ULC",P1461="3iQ Corp."), ISNUMBER(SEARCH("/U", A1461))), 0, VLOOKUP(A1461,'[1]fund_flow (BBG)'!$G:$H,2,FALSE)),0)</f>
        <v>0</v>
      </c>
      <c r="W1461" s="6">
        <f ca="1">IFERROR(IF(AND(OR(P1461="Global X Investments Canada Inc",P1461="Fidelity Investments Canada ULC",P1461="3iQ Corp."), ISNUMBER(SEARCH("/U", A1461))), 0, VLOOKUP(A1461,'[1]fund_flow (BBG)'!$I:$J,2,FALSE)),0)</f>
        <v>0</v>
      </c>
      <c r="X1461" s="6">
        <f ca="1">IFERROR(VLOOKUP(A1461,'[1]num_trades (BBG)'!$A:$C,2,FALSE),0)</f>
        <v>0</v>
      </c>
      <c r="Y1461" s="6">
        <f ca="1">IFERROR(VLOOKUP(A1461,'[1]Turnover (BBG)'!$A:$C,2,FALSE),0)</f>
        <v>0</v>
      </c>
      <c r="Z1461" s="6" t="str">
        <f>+IFERROR(IFERROR(VLOOKUP(M1461,'[1]Category Mapping'!A:B,2,0),VLOOKUP(N1461,'[1]Category Mapping'!A:B,2,0)),"Other")</f>
        <v>Other</v>
      </c>
      <c r="AA1461" s="7">
        <v>1088821.9957733154</v>
      </c>
      <c r="AB1461" s="6"/>
    </row>
    <row r="1462" spans="1:28">
      <c r="A1462" t="s">
        <v>8777</v>
      </c>
      <c r="B1462">
        <v>1461</v>
      </c>
      <c r="C1462" t="s">
        <v>8778</v>
      </c>
      <c r="D1462" t="s">
        <v>8779</v>
      </c>
      <c r="E1462" s="5" t="s">
        <v>29</v>
      </c>
      <c r="F1462">
        <v>1</v>
      </c>
      <c r="G1462" t="s">
        <v>8780</v>
      </c>
      <c r="H1462" t="s">
        <v>8781</v>
      </c>
      <c r="I1462">
        <v>0.45</v>
      </c>
      <c r="J1462">
        <v>0.85</v>
      </c>
      <c r="K1462" s="5">
        <v>45096</v>
      </c>
      <c r="L1462" t="s">
        <v>32</v>
      </c>
      <c r="M1462" t="s">
        <v>480</v>
      </c>
      <c r="N1462" t="s">
        <v>178</v>
      </c>
      <c r="P1462" t="s">
        <v>494</v>
      </c>
      <c r="Q1462" t="s">
        <v>8782</v>
      </c>
      <c r="R1462" s="6">
        <f ca="1">IFERROR(IF(AND(OR(P1462="Global X Investments Canada Inc",P1462="Fidelity Investments Canada ULC",P1462="3iQ Corp."), ISNUMBER(SEARCH("/U", A1462))), 0, VLOOKUP(A1462,'[1]aum (BBG)'!$A:$D,2,FALSE)),0)</f>
        <v>0</v>
      </c>
      <c r="S1462" s="6">
        <f ca="1">IFERROR(IF(AND(OR(P1462="Global X Investments Canada Inc",P1462="Fidelity Investments Canada ULC",P1462="3iQ Corp."), ISNUMBER(SEARCH("/U", A1462))), 0, VLOOKUP(A1462,'[1]fund_flow (BBG)'!$A:$D,2,FALSE)),0)</f>
        <v>0</v>
      </c>
      <c r="T1462" s="6">
        <f ca="1">IFERROR(IF(AND(OR(P1462="Global X Investments Canada Inc",P1462="Fidelity Investments Canada ULC",P1462="3iQ Corp."), ISNUMBER(SEARCH("/U", A1462))), 0, VLOOKUP(A1462,'[1]fund_flow (BBG)'!$A:$D,4,FALSE)),0)</f>
        <v>0</v>
      </c>
      <c r="U1462" s="6">
        <f ca="1">IFERROR(IF(AND(OR(P1462="Global X Investments Canada Inc",P1462="Fidelity Investments Canada ULC",P1462="3iQ Corp."), ISNUMBER(SEARCH("/U", A1462))), 0, VLOOKUP(A1462,'[1]fund_flow (BBG)'!$E:$F,2,FALSE)),0)</f>
        <v>0</v>
      </c>
      <c r="V1462" s="6">
        <f ca="1">IFERROR(IF(AND(OR(P1462="Global X Investments Canada Inc",P1462="Fidelity Investments Canada ULC",P1462="3iQ Corp."), ISNUMBER(SEARCH("/U", A1462))), 0, VLOOKUP(A1462,'[1]fund_flow (BBG)'!$G:$H,2,FALSE)),0)</f>
        <v>0</v>
      </c>
      <c r="W1462" s="6">
        <f ca="1">IFERROR(IF(AND(OR(P1462="Global X Investments Canada Inc",P1462="Fidelity Investments Canada ULC",P1462="3iQ Corp."), ISNUMBER(SEARCH("/U", A1462))), 0, VLOOKUP(A1462,'[1]fund_flow (BBG)'!$I:$J,2,FALSE)),0)</f>
        <v>0</v>
      </c>
      <c r="X1462" s="6">
        <f ca="1">IFERROR(VLOOKUP(A1462,'[1]num_trades (BBG)'!$A:$C,2,FALSE),0)</f>
        <v>0</v>
      </c>
      <c r="Y1462" s="6">
        <f ca="1">IFERROR(VLOOKUP(A1462,'[1]Turnover (BBG)'!$A:$C,2,FALSE),0)</f>
        <v>0</v>
      </c>
      <c r="Z1462" s="6" t="str">
        <f>+IFERROR(IFERROR(VLOOKUP(M1462,'[1]Category Mapping'!A:B,2,0),VLOOKUP(N1462,'[1]Category Mapping'!A:B,2,0)),"Other")</f>
        <v>Other</v>
      </c>
      <c r="AA1462" s="7">
        <v>1393196.1664581299</v>
      </c>
      <c r="AB1462" s="6"/>
    </row>
    <row r="1463" spans="1:28">
      <c r="A1463" t="s">
        <v>8783</v>
      </c>
      <c r="B1463">
        <v>1462</v>
      </c>
      <c r="C1463" t="s">
        <v>8784</v>
      </c>
      <c r="D1463" t="s">
        <v>8785</v>
      </c>
      <c r="E1463" s="5" t="s">
        <v>29</v>
      </c>
      <c r="F1463">
        <v>1</v>
      </c>
      <c r="G1463" t="s">
        <v>8786</v>
      </c>
      <c r="H1463" t="s">
        <v>8787</v>
      </c>
      <c r="I1463">
        <v>1.05</v>
      </c>
      <c r="J1463">
        <v>1.19</v>
      </c>
      <c r="K1463" s="5">
        <v>45103</v>
      </c>
      <c r="L1463" t="s">
        <v>32</v>
      </c>
      <c r="M1463" t="s">
        <v>142</v>
      </c>
      <c r="N1463" t="s">
        <v>143</v>
      </c>
      <c r="P1463" t="s">
        <v>494</v>
      </c>
      <c r="Q1463" t="s">
        <v>8788</v>
      </c>
      <c r="R1463" s="6">
        <f ca="1">IFERROR(IF(AND(OR(P1463="Global X Investments Canada Inc",P1463="Fidelity Investments Canada ULC",P1463="3iQ Corp."), ISNUMBER(SEARCH("/U", A1463))), 0, VLOOKUP(A1463,'[1]aum (BBG)'!$A:$D,2,FALSE)),0)</f>
        <v>1561577.5099182129</v>
      </c>
      <c r="S1463" s="6">
        <f ca="1">IFERROR(IF(AND(OR(P1463="Global X Investments Canada Inc",P1463="Fidelity Investments Canada ULC",P1463="3iQ Corp."), ISNUMBER(SEARCH("/U", A1463))), 0, VLOOKUP(A1463,'[1]fund_flow (BBG)'!$A:$D,2,FALSE)),0)</f>
        <v>0</v>
      </c>
      <c r="T1463" s="6">
        <f ca="1">IFERROR(IF(AND(OR(P1463="Global X Investments Canada Inc",P1463="Fidelity Investments Canada ULC",P1463="3iQ Corp."), ISNUMBER(SEARCH("/U", A1463))), 0, VLOOKUP(A1463,'[1]fund_flow (BBG)'!$A:$D,4,FALSE)),0)</f>
        <v>0</v>
      </c>
      <c r="U1463" s="6">
        <f ca="1">IFERROR(IF(AND(OR(P1463="Global X Investments Canada Inc",P1463="Fidelity Investments Canada ULC",P1463="3iQ Corp."), ISNUMBER(SEARCH("/U", A1463))), 0, VLOOKUP(A1463,'[1]fund_flow (BBG)'!$E:$F,2,FALSE)),0)</f>
        <v>511214.25</v>
      </c>
      <c r="V1463" s="6">
        <f ca="1">IFERROR(IF(AND(OR(P1463="Global X Investments Canada Inc",P1463="Fidelity Investments Canada ULC",P1463="3iQ Corp."), ISNUMBER(SEARCH("/U", A1463))), 0, VLOOKUP(A1463,'[1]fund_flow (BBG)'!$G:$H,2,FALSE)),0)</f>
        <v>0</v>
      </c>
      <c r="W1463" s="6">
        <f ca="1">IFERROR(IF(AND(OR(P1463="Global X Investments Canada Inc",P1463="Fidelity Investments Canada ULC",P1463="3iQ Corp."), ISNUMBER(SEARCH("/U", A1463))), 0, VLOOKUP(A1463,'[1]fund_flow (BBG)'!$I:$J,2,FALSE)),0)</f>
        <v>511214.25</v>
      </c>
      <c r="X1463" s="6">
        <f ca="1">IFERROR(VLOOKUP(A1463,'[1]num_trades (BBG)'!$A:$C,2,FALSE),0)</f>
        <v>55</v>
      </c>
      <c r="Y1463" s="6">
        <f ca="1">IFERROR(VLOOKUP(A1463,'[1]Turnover (BBG)'!$A:$C,2,FALSE),0)</f>
        <v>212678.48</v>
      </c>
      <c r="Z1463" s="6" t="str">
        <f>+IFERROR(IFERROR(VLOOKUP(M1463,'[1]Category Mapping'!A:B,2,0),VLOOKUP(N1463,'[1]Category Mapping'!A:B,2,0)),"Other")</f>
        <v>Other</v>
      </c>
      <c r="AA1463" s="7">
        <v>56970190.083389282</v>
      </c>
      <c r="AB1463" s="6"/>
    </row>
    <row r="1464" spans="1:28">
      <c r="A1464" t="s">
        <v>8789</v>
      </c>
      <c r="B1464">
        <v>1463</v>
      </c>
      <c r="C1464" t="s">
        <v>8790</v>
      </c>
      <c r="D1464" t="s">
        <v>8791</v>
      </c>
      <c r="E1464" s="5" t="s">
        <v>29</v>
      </c>
      <c r="F1464">
        <v>1</v>
      </c>
      <c r="G1464" t="s">
        <v>8792</v>
      </c>
      <c r="H1464" t="s">
        <v>8793</v>
      </c>
      <c r="I1464">
        <v>0.75</v>
      </c>
      <c r="J1464">
        <v>0.85</v>
      </c>
      <c r="K1464" s="5">
        <v>45103</v>
      </c>
      <c r="L1464" t="s">
        <v>32</v>
      </c>
      <c r="M1464" t="s">
        <v>357</v>
      </c>
      <c r="N1464" t="s">
        <v>115</v>
      </c>
      <c r="P1464" t="s">
        <v>494</v>
      </c>
      <c r="Q1464" t="s">
        <v>8794</v>
      </c>
      <c r="R1464" s="6">
        <f ca="1">IFERROR(IF(AND(OR(P1464="Global X Investments Canada Inc",P1464="Fidelity Investments Canada ULC",P1464="3iQ Corp."), ISNUMBER(SEARCH("/U", A1464))), 0, VLOOKUP(A1464,'[1]aum (BBG)'!$A:$D,2,FALSE)),0)</f>
        <v>2594710614.649353</v>
      </c>
      <c r="S1464" s="6">
        <f ca="1">IFERROR(IF(AND(OR(P1464="Global X Investments Canada Inc",P1464="Fidelity Investments Canada ULC",P1464="3iQ Corp."), ISNUMBER(SEARCH("/U", A1464))), 0, VLOOKUP(A1464,'[1]fund_flow (BBG)'!$A:$D,2,FALSE)),0)</f>
        <v>2521632.7500002086</v>
      </c>
      <c r="T1464" s="6">
        <f ca="1">IFERROR(IF(AND(OR(P1464="Global X Investments Canada Inc",P1464="Fidelity Investments Canada ULC",P1464="3iQ Corp."), ISNUMBER(SEARCH("/U", A1464))), 0, VLOOKUP(A1464,'[1]fund_flow (BBG)'!$A:$D,4,FALSE)),0)</f>
        <v>418.49999999976717</v>
      </c>
      <c r="U1464" s="6">
        <f ca="1">IFERROR(IF(AND(OR(P1464="Global X Investments Canada Inc",P1464="Fidelity Investments Canada ULC",P1464="3iQ Corp."), ISNUMBER(SEARCH("/U", A1464))), 0, VLOOKUP(A1464,'[1]fund_flow (BBG)'!$E:$F,2,FALSE)),0)</f>
        <v>624594.74999978696</v>
      </c>
      <c r="V1464" s="6">
        <f ca="1">IFERROR(IF(AND(OR(P1464="Global X Investments Canada Inc",P1464="Fidelity Investments Canada ULC",P1464="3iQ Corp."), ISNUMBER(SEARCH("/U", A1464))), 0, VLOOKUP(A1464,'[1]fund_flow (BBG)'!$G:$H,2,FALSE)),0)</f>
        <v>11946207.250000214</v>
      </c>
      <c r="W1464" s="6">
        <f ca="1">IFERROR(IF(AND(OR(P1464="Global X Investments Canada Inc",P1464="Fidelity Investments Canada ULC",P1464="3iQ Corp."), ISNUMBER(SEARCH("/U", A1464))), 0, VLOOKUP(A1464,'[1]fund_flow (BBG)'!$I:$J,2,FALSE)),0)</f>
        <v>20073781.250000279</v>
      </c>
      <c r="X1464" s="6">
        <f ca="1">IFERROR(VLOOKUP(A1464,'[1]num_trades (BBG)'!$A:$C,2,FALSE),0)</f>
        <v>182</v>
      </c>
      <c r="Y1464" s="6">
        <f ca="1">IFERROR(VLOOKUP(A1464,'[1]Turnover (BBG)'!$A:$C,2,FALSE),0)</f>
        <v>939524.08</v>
      </c>
      <c r="Z1464" s="6" t="str">
        <f>+IFERROR(IFERROR(VLOOKUP(M1464,'[1]Category Mapping'!A:B,2,0),VLOOKUP(N1464,'[1]Category Mapping'!A:B,2,0)),"Other")</f>
        <v>Other</v>
      </c>
      <c r="AA1464" s="7">
        <v>2097569.7378540039</v>
      </c>
      <c r="AB1464" s="6"/>
    </row>
    <row r="1465" spans="1:28">
      <c r="A1465" t="s">
        <v>8795</v>
      </c>
      <c r="B1465">
        <v>1464</v>
      </c>
      <c r="C1465" t="s">
        <v>8796</v>
      </c>
      <c r="D1465" t="s">
        <v>8797</v>
      </c>
      <c r="E1465" s="5" t="s">
        <v>29</v>
      </c>
      <c r="F1465">
        <v>1</v>
      </c>
      <c r="G1465" t="s">
        <v>8798</v>
      </c>
      <c r="H1465" t="s">
        <v>8799</v>
      </c>
      <c r="I1465">
        <v>0.9</v>
      </c>
      <c r="J1465">
        <v>1.02</v>
      </c>
      <c r="K1465" s="5">
        <v>45103</v>
      </c>
      <c r="L1465" t="s">
        <v>32</v>
      </c>
      <c r="M1465" t="s">
        <v>94</v>
      </c>
      <c r="N1465" t="s">
        <v>128</v>
      </c>
      <c r="P1465" t="s">
        <v>494</v>
      </c>
      <c r="Q1465" t="s">
        <v>8800</v>
      </c>
      <c r="R1465" s="6">
        <f ca="1">IFERROR(IF(AND(OR(P1465="Global X Investments Canada Inc",P1465="Fidelity Investments Canada ULC",P1465="3iQ Corp."), ISNUMBER(SEARCH("/U", A1465))), 0, VLOOKUP(A1465,'[1]aum (BBG)'!$A:$D,2,FALSE)),0)</f>
        <v>815295.17093658447</v>
      </c>
      <c r="S1465" s="6">
        <f ca="1">IFERROR(IF(AND(OR(P1465="Global X Investments Canada Inc",P1465="Fidelity Investments Canada ULC",P1465="3iQ Corp."), ISNUMBER(SEARCH("/U", A1465))), 0, VLOOKUP(A1465,'[1]fund_flow (BBG)'!$A:$D,2,FALSE)),0)</f>
        <v>0</v>
      </c>
      <c r="T1465" s="6">
        <f ca="1">IFERROR(IF(AND(OR(P1465="Global X Investments Canada Inc",P1465="Fidelity Investments Canada ULC",P1465="3iQ Corp."), ISNUMBER(SEARCH("/U", A1465))), 0, VLOOKUP(A1465,'[1]fund_flow (BBG)'!$A:$D,4,FALSE)),0)</f>
        <v>0</v>
      </c>
      <c r="U1465" s="6">
        <f ca="1">IFERROR(IF(AND(OR(P1465="Global X Investments Canada Inc",P1465="Fidelity Investments Canada ULC",P1465="3iQ Corp."), ISNUMBER(SEARCH("/U", A1465))), 0, VLOOKUP(A1465,'[1]fund_flow (BBG)'!$E:$F,2,FALSE)),0)</f>
        <v>0</v>
      </c>
      <c r="V1465" s="6">
        <f ca="1">IFERROR(IF(AND(OR(P1465="Global X Investments Canada Inc",P1465="Fidelity Investments Canada ULC",P1465="3iQ Corp."), ISNUMBER(SEARCH("/U", A1465))), 0, VLOOKUP(A1465,'[1]fund_flow (BBG)'!$G:$H,2,FALSE)),0)</f>
        <v>0</v>
      </c>
      <c r="W1465" s="6">
        <f ca="1">IFERROR(IF(AND(OR(P1465="Global X Investments Canada Inc",P1465="Fidelity Investments Canada ULC",P1465="3iQ Corp."), ISNUMBER(SEARCH("/U", A1465))), 0, VLOOKUP(A1465,'[1]fund_flow (BBG)'!$I:$J,2,FALSE)),0)</f>
        <v>0</v>
      </c>
      <c r="X1465" s="6">
        <f ca="1">IFERROR(VLOOKUP(A1465,'[1]num_trades (BBG)'!$A:$C,2,FALSE),0)</f>
        <v>18</v>
      </c>
      <c r="Y1465" s="6">
        <f ca="1">IFERROR(VLOOKUP(A1465,'[1]Turnover (BBG)'!$A:$C,2,FALSE),0)</f>
        <v>33059.519999999997</v>
      </c>
      <c r="Z1465" s="6" t="str">
        <f>+IFERROR(IFERROR(VLOOKUP(M1465,'[1]Category Mapping'!A:B,2,0),VLOOKUP(N1465,'[1]Category Mapping'!A:B,2,0)),"Other")</f>
        <v>Global Sector Equity</v>
      </c>
      <c r="AA1465" s="7">
        <v>54232305.778007507</v>
      </c>
      <c r="AB1465" s="6"/>
    </row>
    <row r="1466" spans="1:28">
      <c r="A1466" t="s">
        <v>8801</v>
      </c>
      <c r="B1466">
        <v>1465</v>
      </c>
      <c r="C1466" t="s">
        <v>8802</v>
      </c>
      <c r="D1466" t="s">
        <v>8803</v>
      </c>
      <c r="E1466" s="5" t="s">
        <v>29</v>
      </c>
      <c r="F1466">
        <v>1</v>
      </c>
      <c r="G1466" t="s">
        <v>8804</v>
      </c>
      <c r="H1466" t="s">
        <v>8805</v>
      </c>
      <c r="I1466">
        <v>0.95</v>
      </c>
      <c r="J1466">
        <v>1.07</v>
      </c>
      <c r="K1466" s="5">
        <v>45103</v>
      </c>
      <c r="L1466" t="s">
        <v>32</v>
      </c>
      <c r="M1466" t="s">
        <v>142</v>
      </c>
      <c r="N1466" t="s">
        <v>3843</v>
      </c>
      <c r="P1466" t="s">
        <v>494</v>
      </c>
      <c r="Q1466" t="s">
        <v>8806</v>
      </c>
      <c r="R1466" s="6">
        <f ca="1">IFERROR(IF(AND(OR(P1466="Global X Investments Canada Inc",P1466="Fidelity Investments Canada ULC",P1466="3iQ Corp."), ISNUMBER(SEARCH("/U", A1466))), 0, VLOOKUP(A1466,'[1]aum (BBG)'!$A:$D,2,FALSE)),0)</f>
        <v>10029618.142967224</v>
      </c>
      <c r="S1466" s="6">
        <f ca="1">IFERROR(IF(AND(OR(P1466="Global X Investments Canada Inc",P1466="Fidelity Investments Canada ULC",P1466="3iQ Corp."), ISNUMBER(SEARCH("/U", A1466))), 0, VLOOKUP(A1466,'[1]fund_flow (BBG)'!$A:$D,2,FALSE)),0)</f>
        <v>701398.2500000007</v>
      </c>
      <c r="T1466" s="6">
        <f ca="1">IFERROR(IF(AND(OR(P1466="Global X Investments Canada Inc",P1466="Fidelity Investments Canada ULC",P1466="3iQ Corp."), ISNUMBER(SEARCH("/U", A1466))), 0, VLOOKUP(A1466,'[1]fund_flow (BBG)'!$A:$D,4,FALSE)),0)</f>
        <v>-8038.5</v>
      </c>
      <c r="U1466" s="6">
        <f ca="1">IFERROR(IF(AND(OR(P1466="Global X Investments Canada Inc",P1466="Fidelity Investments Canada ULC",P1466="3iQ Corp."), ISNUMBER(SEARCH("/U", A1466))), 0, VLOOKUP(A1466,'[1]fund_flow (BBG)'!$E:$F,2,FALSE)),0)</f>
        <v>0</v>
      </c>
      <c r="V1466" s="6">
        <f ca="1">IFERROR(IF(AND(OR(P1466="Global X Investments Canada Inc",P1466="Fidelity Investments Canada ULC",P1466="3iQ Corp."), ISNUMBER(SEARCH("/U", A1466))), 0, VLOOKUP(A1466,'[1]fund_flow (BBG)'!$G:$H,2,FALSE)),0)</f>
        <v>0</v>
      </c>
      <c r="W1466" s="6">
        <f ca="1">IFERROR(IF(AND(OR(P1466="Global X Investments Canada Inc",P1466="Fidelity Investments Canada ULC",P1466="3iQ Corp."), ISNUMBER(SEARCH("/U", A1466))), 0, VLOOKUP(A1466,'[1]fund_flow (BBG)'!$I:$J,2,FALSE)),0)</f>
        <v>1381670.2499999995</v>
      </c>
      <c r="X1466" s="6">
        <f ca="1">IFERROR(VLOOKUP(A1466,'[1]num_trades (BBG)'!$A:$C,2,FALSE),0)</f>
        <v>56</v>
      </c>
      <c r="Y1466" s="6">
        <f ca="1">IFERROR(VLOOKUP(A1466,'[1]Turnover (BBG)'!$A:$C,2,FALSE),0)</f>
        <v>290857.09999999998</v>
      </c>
      <c r="Z1466" s="6" t="str">
        <f>+IFERROR(IFERROR(VLOOKUP(M1466,'[1]Category Mapping'!A:B,2,0),VLOOKUP(N1466,'[1]Category Mapping'!A:B,2,0)),"Other")</f>
        <v>Other</v>
      </c>
      <c r="AA1466" s="7">
        <v>1667975.884552002</v>
      </c>
      <c r="AB1466" s="6"/>
    </row>
    <row r="1467" spans="1:28">
      <c r="A1467" t="s">
        <v>8807</v>
      </c>
      <c r="B1467">
        <v>1466</v>
      </c>
      <c r="C1467" t="s">
        <v>8808</v>
      </c>
      <c r="D1467" t="s">
        <v>8809</v>
      </c>
      <c r="E1467" s="5" t="s">
        <v>29</v>
      </c>
      <c r="F1467">
        <v>1</v>
      </c>
      <c r="G1467" t="s">
        <v>8810</v>
      </c>
      <c r="H1467" t="s">
        <v>8811</v>
      </c>
      <c r="I1467">
        <v>0.12</v>
      </c>
      <c r="J1467">
        <v>0.14000000000000001</v>
      </c>
      <c r="K1467" s="5">
        <v>45107</v>
      </c>
      <c r="L1467" t="s">
        <v>32</v>
      </c>
      <c r="M1467" t="s">
        <v>162</v>
      </c>
      <c r="N1467" t="s">
        <v>416</v>
      </c>
      <c r="P1467" t="s">
        <v>5757</v>
      </c>
      <c r="Q1467" t="s">
        <v>8812</v>
      </c>
      <c r="R1467" s="6">
        <f ca="1">IFERROR(IF(AND(OR(P1467="Global X Investments Canada Inc",P1467="Fidelity Investments Canada ULC",P1467="3iQ Corp."), ISNUMBER(SEARCH("/U", A1467))), 0, VLOOKUP(A1467,'[1]aum (BBG)'!$A:$D,2,FALSE)),0)</f>
        <v>250667016.56341553</v>
      </c>
      <c r="S1467" s="6">
        <f ca="1">IFERROR(IF(AND(OR(P1467="Global X Investments Canada Inc",P1467="Fidelity Investments Canada ULC",P1467="3iQ Corp."), ISNUMBER(SEARCH("/U", A1467))), 0, VLOOKUP(A1467,'[1]fund_flow (BBG)'!$A:$D,2,FALSE)),0)</f>
        <v>500362.15999998932</v>
      </c>
      <c r="T1467" s="6">
        <f ca="1">IFERROR(IF(AND(OR(P1467="Global X Investments Canada Inc",P1467="Fidelity Investments Canada ULC",P1467="3iQ Corp."), ISNUMBER(SEARCH("/U", A1467))), 0, VLOOKUP(A1467,'[1]fund_flow (BBG)'!$A:$D,4,FALSE)),0)</f>
        <v>0</v>
      </c>
      <c r="U1467" s="6">
        <f ca="1">IFERROR(IF(AND(OR(P1467="Global X Investments Canada Inc",P1467="Fidelity Investments Canada ULC",P1467="3iQ Corp."), ISNUMBER(SEARCH("/U", A1467))), 0, VLOOKUP(A1467,'[1]fund_flow (BBG)'!$E:$F,2,FALSE)),0)</f>
        <v>-5008584.7999999821</v>
      </c>
      <c r="V1467" s="6">
        <f ca="1">IFERROR(IF(AND(OR(P1467="Global X Investments Canada Inc",P1467="Fidelity Investments Canada ULC",P1467="3iQ Corp."), ISNUMBER(SEARCH("/U", A1467))), 0, VLOOKUP(A1467,'[1]fund_flow (BBG)'!$G:$H,2,FALSE)),0)</f>
        <v>0</v>
      </c>
      <c r="W1467" s="6">
        <f ca="1">IFERROR(IF(AND(OR(P1467="Global X Investments Canada Inc",P1467="Fidelity Investments Canada ULC",P1467="3iQ Corp."), ISNUMBER(SEARCH("/U", A1467))), 0, VLOOKUP(A1467,'[1]fund_flow (BBG)'!$I:$J,2,FALSE)),0)</f>
        <v>15502917.939999981</v>
      </c>
      <c r="X1467" s="6">
        <f ca="1">IFERROR(VLOOKUP(A1467,'[1]num_trades (BBG)'!$A:$C,2,FALSE),0)</f>
        <v>275</v>
      </c>
      <c r="Y1467" s="6">
        <f ca="1">IFERROR(VLOOKUP(A1467,'[1]Turnover (BBG)'!$A:$C,2,FALSE),0)</f>
        <v>4337843.5</v>
      </c>
      <c r="Z1467" s="6" t="str">
        <f>+IFERROR(IFERROR(VLOOKUP(M1467,'[1]Category Mapping'!A:B,2,0),VLOOKUP(N1467,'[1]Category Mapping'!A:B,2,0)),"Other")</f>
        <v>Other</v>
      </c>
      <c r="AA1467" s="7">
        <v>138588179.20684814</v>
      </c>
      <c r="AB1467" s="6"/>
    </row>
    <row r="1468" spans="1:28">
      <c r="A1468" t="s">
        <v>8813</v>
      </c>
      <c r="B1468">
        <v>1467</v>
      </c>
      <c r="C1468" t="s">
        <v>8814</v>
      </c>
      <c r="D1468" t="s">
        <v>8815</v>
      </c>
      <c r="E1468" s="5" t="s">
        <v>29</v>
      </c>
      <c r="F1468">
        <v>1</v>
      </c>
      <c r="G1468" t="s">
        <v>8816</v>
      </c>
      <c r="H1468" t="s">
        <v>8817</v>
      </c>
      <c r="I1468">
        <v>0.12</v>
      </c>
      <c r="J1468">
        <v>0.14000000000000001</v>
      </c>
      <c r="K1468" s="5">
        <v>45107</v>
      </c>
      <c r="L1468" t="s">
        <v>32</v>
      </c>
      <c r="M1468" t="s">
        <v>2198</v>
      </c>
      <c r="N1468" t="s">
        <v>416</v>
      </c>
      <c r="P1468" t="s">
        <v>5757</v>
      </c>
      <c r="Q1468" t="s">
        <v>8818</v>
      </c>
      <c r="R1468" s="6">
        <f ca="1">IFERROR(IF(AND(OR(P1468="Global X Investments Canada Inc",P1468="Fidelity Investments Canada ULC",P1468="3iQ Corp."), ISNUMBER(SEARCH("/U", A1468))), 0, VLOOKUP(A1468,'[1]aum (BBG)'!$A:$D,2,FALSE)),0)</f>
        <v>39605675.956009082</v>
      </c>
      <c r="S1468" s="6">
        <f ca="1">IFERROR(IF(AND(OR(P1468="Global X Investments Canada Inc",P1468="Fidelity Investments Canada ULC",P1468="3iQ Corp."), ISNUMBER(SEARCH("/U", A1468))), 0, VLOOKUP(A1468,'[1]fund_flow (BBG)'!$A:$D,2,FALSE)),0)</f>
        <v>682856.46722000057</v>
      </c>
      <c r="T1468" s="6">
        <f ca="1">IFERROR(IF(AND(OR(P1468="Global X Investments Canada Inc",P1468="Fidelity Investments Canada ULC",P1468="3iQ Corp."), ISNUMBER(SEARCH("/U", A1468))), 0, VLOOKUP(A1468,'[1]fund_flow (BBG)'!$A:$D,4,FALSE)),0)</f>
        <v>0</v>
      </c>
      <c r="U1468" s="6">
        <f ca="1">IFERROR(IF(AND(OR(P1468="Global X Investments Canada Inc",P1468="Fidelity Investments Canada ULC",P1468="3iQ Corp."), ISNUMBER(SEARCH("/U", A1468))), 0, VLOOKUP(A1468,'[1]fund_flow (BBG)'!$E:$F,2,FALSE)),0)</f>
        <v>-687416.18367400044</v>
      </c>
      <c r="V1468" s="6">
        <f ca="1">IFERROR(IF(AND(OR(P1468="Global X Investments Canada Inc",P1468="Fidelity Investments Canada ULC",P1468="3iQ Corp."), ISNUMBER(SEARCH("/U", A1468))), 0, VLOOKUP(A1468,'[1]fund_flow (BBG)'!$G:$H,2,FALSE)),0)</f>
        <v>1395020.9262999936</v>
      </c>
      <c r="W1468" s="6">
        <f ca="1">IFERROR(IF(AND(OR(P1468="Global X Investments Canada Inc",P1468="Fidelity Investments Canada ULC",P1468="3iQ Corp."), ISNUMBER(SEARCH("/U", A1468))), 0, VLOOKUP(A1468,'[1]fund_flow (BBG)'!$I:$J,2,FALSE)),0)</f>
        <v>1390461.2098459937</v>
      </c>
      <c r="X1468" s="6">
        <f ca="1">IFERROR(VLOOKUP(A1468,'[1]num_trades (BBG)'!$A:$C,2,FALSE),0)</f>
        <v>70</v>
      </c>
      <c r="Y1468" s="6">
        <f ca="1">IFERROR(VLOOKUP(A1468,'[1]Turnover (BBG)'!$A:$C,2,FALSE),0)</f>
        <v>1015909.14</v>
      </c>
      <c r="Z1468" s="6" t="str">
        <f>+IFERROR(IFERROR(VLOOKUP(M1468,'[1]Category Mapping'!A:B,2,0),VLOOKUP(N1468,'[1]Category Mapping'!A:B,2,0)),"Other")</f>
        <v>Other</v>
      </c>
      <c r="AA1468" s="7">
        <v>50372597.07780654</v>
      </c>
      <c r="AB1468" s="6"/>
    </row>
    <row r="1469" spans="1:28">
      <c r="A1469" t="s">
        <v>8819</v>
      </c>
      <c r="B1469">
        <v>1468</v>
      </c>
      <c r="C1469" t="s">
        <v>8820</v>
      </c>
      <c r="D1469" t="s">
        <v>8821</v>
      </c>
      <c r="E1469" s="5" t="s">
        <v>29</v>
      </c>
      <c r="F1469">
        <v>1</v>
      </c>
      <c r="G1469" t="s">
        <v>8822</v>
      </c>
      <c r="H1469" t="s">
        <v>8823</v>
      </c>
      <c r="I1469">
        <v>0.65</v>
      </c>
      <c r="J1469">
        <v>0.73</v>
      </c>
      <c r="K1469" s="5">
        <v>45112</v>
      </c>
      <c r="L1469" t="s">
        <v>32</v>
      </c>
      <c r="M1469" t="s">
        <v>5929</v>
      </c>
      <c r="N1469" t="s">
        <v>232</v>
      </c>
      <c r="P1469" t="s">
        <v>233</v>
      </c>
      <c r="Q1469" t="s">
        <v>8824</v>
      </c>
      <c r="R1469" s="6">
        <f ca="1">IFERROR(IF(AND(OR(P1469="Global X Investments Canada Inc",P1469="Fidelity Investments Canada ULC",P1469="3iQ Corp."), ISNUMBER(SEARCH("/U", A1469))), 0, VLOOKUP(A1469,'[1]aum (BBG)'!$A:$D,2,FALSE)),0)</f>
        <v>16266964.502868652</v>
      </c>
      <c r="S1469" s="6">
        <f ca="1">IFERROR(IF(AND(OR(P1469="Global X Investments Canada Inc",P1469="Fidelity Investments Canada ULC",P1469="3iQ Corp."), ISNUMBER(SEARCH("/U", A1469))), 0, VLOOKUP(A1469,'[1]fund_flow (BBG)'!$A:$D,2,FALSE)),0)</f>
        <v>-552553.0615000003</v>
      </c>
      <c r="T1469" s="6">
        <f ca="1">IFERROR(IF(AND(OR(P1469="Global X Investments Canada Inc",P1469="Fidelity Investments Canada ULC",P1469="3iQ Corp."), ISNUMBER(SEARCH("/U", A1469))), 0, VLOOKUP(A1469,'[1]fund_flow (BBG)'!$A:$D,4,FALSE)),0)</f>
        <v>548946.20000000054</v>
      </c>
      <c r="U1469" s="6">
        <f ca="1">IFERROR(IF(AND(OR(P1469="Global X Investments Canada Inc",P1469="Fidelity Investments Canada ULC",P1469="3iQ Corp."), ISNUMBER(SEARCH("/U", A1469))), 0, VLOOKUP(A1469,'[1]fund_flow (BBG)'!$E:$F,2,FALSE)),0)</f>
        <v>0</v>
      </c>
      <c r="V1469" s="6">
        <f ca="1">IFERROR(IF(AND(OR(P1469="Global X Investments Canada Inc",P1469="Fidelity Investments Canada ULC",P1469="3iQ Corp."), ISNUMBER(SEARCH("/U", A1469))), 0, VLOOKUP(A1469,'[1]fund_flow (BBG)'!$G:$H,2,FALSE)),0)</f>
        <v>0</v>
      </c>
      <c r="W1469" s="6">
        <f ca="1">IFERROR(IF(AND(OR(P1469="Global X Investments Canada Inc",P1469="Fidelity Investments Canada ULC",P1469="3iQ Corp."), ISNUMBER(SEARCH("/U", A1469))), 0, VLOOKUP(A1469,'[1]fund_flow (BBG)'!$I:$J,2,FALSE)),0)</f>
        <v>1064.3330132798292</v>
      </c>
      <c r="X1469" s="6">
        <f ca="1">IFERROR(VLOOKUP(A1469,'[1]num_trades (BBG)'!$A:$C,2,FALSE),0)</f>
        <v>173</v>
      </c>
      <c r="Y1469" s="6">
        <f ca="1">IFERROR(VLOOKUP(A1469,'[1]Turnover (BBG)'!$A:$C,2,FALSE),0)</f>
        <v>275706.28999999998</v>
      </c>
      <c r="Z1469" s="6" t="str">
        <f>+IFERROR(IFERROR(VLOOKUP(M1469,'[1]Category Mapping'!A:B,2,0),VLOOKUP(N1469,'[1]Category Mapping'!A:B,2,0)),"Other")</f>
        <v>Lightly Leveraged</v>
      </c>
      <c r="AA1469" s="7">
        <v>16590144.469486237</v>
      </c>
      <c r="AB1469" s="6"/>
    </row>
    <row r="1470" spans="1:28">
      <c r="A1470" t="s">
        <v>8825</v>
      </c>
      <c r="B1470">
        <v>1469</v>
      </c>
      <c r="C1470" t="s">
        <v>8826</v>
      </c>
      <c r="D1470" t="s">
        <v>8827</v>
      </c>
      <c r="E1470" s="5" t="s">
        <v>29</v>
      </c>
      <c r="F1470">
        <v>1</v>
      </c>
      <c r="G1470" t="s">
        <v>8828</v>
      </c>
      <c r="H1470" t="s">
        <v>8829</v>
      </c>
      <c r="I1470">
        <v>0.09</v>
      </c>
      <c r="J1470">
        <v>0</v>
      </c>
      <c r="K1470" s="5">
        <v>45112</v>
      </c>
      <c r="L1470" t="s">
        <v>32</v>
      </c>
      <c r="M1470" t="s">
        <v>86</v>
      </c>
      <c r="N1470" t="s">
        <v>87</v>
      </c>
      <c r="P1470" s="6" t="s">
        <v>233</v>
      </c>
      <c r="Q1470" t="s">
        <v>8830</v>
      </c>
      <c r="R1470" s="6">
        <f ca="1">IFERROR(IF(AND(OR(P1470="Global X Investments Canada Inc",P1470="Fidelity Investments Canada ULC",P1470="3iQ Corp."), ISNUMBER(SEARCH("/U", A1470))), 0, VLOOKUP(A1470,'[1]aum (BBG)'!$A:$D,2,FALSE)),0)</f>
        <v>986730183.77643585</v>
      </c>
      <c r="S1470" s="6">
        <f ca="1">IFERROR(IF(AND(OR(P1470="Global X Investments Canada Inc",P1470="Fidelity Investments Canada ULC",P1470="3iQ Corp."), ISNUMBER(SEARCH("/U", A1470))), 0, VLOOKUP(A1470,'[1]fund_flow (BBG)'!$A:$D,2,FALSE)),0)</f>
        <v>-14931919.235000025</v>
      </c>
      <c r="T1470" s="6">
        <f ca="1">IFERROR(IF(AND(OR(P1470="Global X Investments Canada Inc",P1470="Fidelity Investments Canada ULC",P1470="3iQ Corp."), ISNUMBER(SEARCH("/U", A1470))), 0, VLOOKUP(A1470,'[1]fund_flow (BBG)'!$A:$D,4,FALSE)),0)</f>
        <v>-12203947.25100005</v>
      </c>
      <c r="U1470" s="6">
        <f ca="1">IFERROR(IF(AND(OR(P1470="Global X Investments Canada Inc",P1470="Fidelity Investments Canada ULC",P1470="3iQ Corp."), ISNUMBER(SEARCH("/U", A1470))), 0, VLOOKUP(A1470,'[1]fund_flow (BBG)'!$E:$F,2,FALSE)),0)</f>
        <v>2619968.0757499752</v>
      </c>
      <c r="V1470" s="6">
        <f ca="1">IFERROR(IF(AND(OR(P1470="Global X Investments Canada Inc",P1470="Fidelity Investments Canada ULC",P1470="3iQ Corp."), ISNUMBER(SEARCH("/U", A1470))), 0, VLOOKUP(A1470,'[1]fund_flow (BBG)'!$G:$H,2,FALSE)),0)</f>
        <v>-1753616.6592499004</v>
      </c>
      <c r="W1470" s="6">
        <f ca="1">IFERROR(IF(AND(OR(P1470="Global X Investments Canada Inc",P1470="Fidelity Investments Canada ULC",P1470="3iQ Corp."), ISNUMBER(SEARCH("/U", A1470))), 0, VLOOKUP(A1470,'[1]fund_flow (BBG)'!$I:$J,2,FALSE)),0)</f>
        <v>-66351698.232298367</v>
      </c>
      <c r="X1470" s="6">
        <f ca="1">IFERROR(VLOOKUP(A1470,'[1]num_trades (BBG)'!$A:$C,2,FALSE),0)</f>
        <v>2487</v>
      </c>
      <c r="Y1470" s="6">
        <f ca="1">IFERROR(VLOOKUP(A1470,'[1]Turnover (BBG)'!$A:$C,2,FALSE),0)</f>
        <v>41981063</v>
      </c>
      <c r="Z1470" s="6" t="str">
        <f>+IFERROR(IFERROR(VLOOKUP(M1470,'[1]Category Mapping'!A:B,2,0),VLOOKUP(N1470,'[1]Category Mapping'!A:B,2,0)),"Other")</f>
        <v>Canada Sector Equity</v>
      </c>
      <c r="AA1470" s="7">
        <v>40615985.091781616</v>
      </c>
      <c r="AB1470" s="6"/>
    </row>
    <row r="1471" spans="1:28">
      <c r="A1471" t="s">
        <v>8831</v>
      </c>
      <c r="B1471">
        <v>1470</v>
      </c>
      <c r="C1471" t="s">
        <v>8832</v>
      </c>
      <c r="D1471" t="s">
        <v>8833</v>
      </c>
      <c r="E1471" s="5" t="s">
        <v>29</v>
      </c>
      <c r="F1471">
        <v>1</v>
      </c>
      <c r="G1471" t="s">
        <v>8834</v>
      </c>
      <c r="H1471" t="s">
        <v>8835</v>
      </c>
      <c r="I1471">
        <v>0.65</v>
      </c>
      <c r="J1471">
        <v>0.73</v>
      </c>
      <c r="K1471" s="5">
        <v>45112</v>
      </c>
      <c r="L1471" t="s">
        <v>32</v>
      </c>
      <c r="M1471" t="s">
        <v>5929</v>
      </c>
      <c r="N1471" t="s">
        <v>423</v>
      </c>
      <c r="P1471" t="s">
        <v>233</v>
      </c>
      <c r="Q1471" t="s">
        <v>8836</v>
      </c>
      <c r="R1471" s="6">
        <f ca="1">IFERROR(IF(AND(OR(P1471="Global X Investments Canada Inc",P1471="Fidelity Investments Canada ULC",P1471="3iQ Corp."), ISNUMBER(SEARCH("/U", A1471))), 0, VLOOKUP(A1471,'[1]aum (BBG)'!$A:$D,2,FALSE)),0)</f>
        <v>247490355.92173004</v>
      </c>
      <c r="S1471" s="6">
        <f ca="1">IFERROR(IF(AND(OR(P1471="Global X Investments Canada Inc",P1471="Fidelity Investments Canada ULC",P1471="3iQ Corp."), ISNUMBER(SEARCH("/U", A1471))), 0, VLOOKUP(A1471,'[1]fund_flow (BBG)'!$A:$D,2,FALSE)),0)</f>
        <v>-1714237.067249984</v>
      </c>
      <c r="T1471" s="6">
        <f ca="1">IFERROR(IF(AND(OR(P1471="Global X Investments Canada Inc",P1471="Fidelity Investments Canada ULC",P1471="3iQ Corp."), ISNUMBER(SEARCH("/U", A1471))), 0, VLOOKUP(A1471,'[1]fund_flow (BBG)'!$A:$D,4,FALSE)),0)</f>
        <v>-586088.82250000839</v>
      </c>
      <c r="U1471" s="6">
        <f ca="1">IFERROR(IF(AND(OR(P1471="Global X Investments Canada Inc",P1471="Fidelity Investments Canada ULC",P1471="3iQ Corp."), ISNUMBER(SEARCH("/U", A1471))), 0, VLOOKUP(A1471,'[1]fund_flow (BBG)'!$E:$F,2,FALSE)),0)</f>
        <v>-2225.0825000000186</v>
      </c>
      <c r="V1471" s="6">
        <f ca="1">IFERROR(IF(AND(OR(P1471="Global X Investments Canada Inc",P1471="Fidelity Investments Canada ULC",P1471="3iQ Corp."), ISNUMBER(SEARCH("/U", A1471))), 0, VLOOKUP(A1471,'[1]fund_flow (BBG)'!$G:$H,2,FALSE)),0)</f>
        <v>-2973103.2355</v>
      </c>
      <c r="W1471" s="6">
        <f ca="1">IFERROR(IF(AND(OR(P1471="Global X Investments Canada Inc",P1471="Fidelity Investments Canada ULC",P1471="3iQ Corp."), ISNUMBER(SEARCH("/U", A1471))), 0, VLOOKUP(A1471,'[1]fund_flow (BBG)'!$I:$J,2,FALSE)),0)</f>
        <v>-6907385.8849134501</v>
      </c>
      <c r="X1471" s="6">
        <f ca="1">IFERROR(VLOOKUP(A1471,'[1]num_trades (BBG)'!$A:$C,2,FALSE),0)</f>
        <v>2991</v>
      </c>
      <c r="Y1471" s="6">
        <f ca="1">IFERROR(VLOOKUP(A1471,'[1]Turnover (BBG)'!$A:$C,2,FALSE),0)</f>
        <v>15906774</v>
      </c>
      <c r="Z1471" s="6" t="str">
        <f>+IFERROR(IFERROR(VLOOKUP(M1471,'[1]Category Mapping'!A:B,2,0),VLOOKUP(N1471,'[1]Category Mapping'!A:B,2,0)),"Other")</f>
        <v>Lightly Leveraged</v>
      </c>
      <c r="AA1471" s="7">
        <v>151997058.25501633</v>
      </c>
      <c r="AB1471" s="6"/>
    </row>
    <row r="1472" spans="1:28">
      <c r="A1472" t="s">
        <v>8837</v>
      </c>
      <c r="B1472">
        <v>1471</v>
      </c>
      <c r="C1472" t="s">
        <v>8838</v>
      </c>
      <c r="D1472" t="s">
        <v>8839</v>
      </c>
      <c r="E1472" s="5" t="s">
        <v>29</v>
      </c>
      <c r="F1472">
        <v>1</v>
      </c>
      <c r="G1472" t="s">
        <v>8840</v>
      </c>
      <c r="H1472" t="s">
        <v>8841</v>
      </c>
      <c r="I1472">
        <v>0.35</v>
      </c>
      <c r="J1472">
        <v>0.4</v>
      </c>
      <c r="K1472" s="5">
        <v>45112</v>
      </c>
      <c r="L1472" t="s">
        <v>32</v>
      </c>
      <c r="M1472" t="s">
        <v>5929</v>
      </c>
      <c r="N1472" t="s">
        <v>232</v>
      </c>
      <c r="P1472" t="s">
        <v>233</v>
      </c>
      <c r="Q1472" t="s">
        <v>8842</v>
      </c>
      <c r="R1472" s="6">
        <f ca="1">IFERROR(IF(AND(OR(P1472="Global X Investments Canada Inc",P1472="Fidelity Investments Canada ULC",P1472="3iQ Corp."), ISNUMBER(SEARCH("/U", A1472))), 0, VLOOKUP(A1472,'[1]aum (BBG)'!$A:$D,2,FALSE)),0)</f>
        <v>4965754.2099113464</v>
      </c>
      <c r="S1472" s="6">
        <f ca="1">IFERROR(IF(AND(OR(P1472="Global X Investments Canada Inc",P1472="Fidelity Investments Canada ULC",P1472="3iQ Corp."), ISNUMBER(SEARCH("/U", A1472))), 0, VLOOKUP(A1472,'[1]fund_flow (BBG)'!$A:$D,2,FALSE)),0)</f>
        <v>19583.331000000006</v>
      </c>
      <c r="T1472" s="6">
        <f ca="1">IFERROR(IF(AND(OR(P1472="Global X Investments Canada Inc",P1472="Fidelity Investments Canada ULC",P1472="3iQ Corp."), ISNUMBER(SEARCH("/U", A1472))), 0, VLOOKUP(A1472,'[1]fund_flow (BBG)'!$A:$D,4,FALSE)),0)</f>
        <v>0</v>
      </c>
      <c r="U1472" s="6">
        <f ca="1">IFERROR(IF(AND(OR(P1472="Global X Investments Canada Inc",P1472="Fidelity Investments Canada ULC",P1472="3iQ Corp."), ISNUMBER(SEARCH("/U", A1472))), 0, VLOOKUP(A1472,'[1]fund_flow (BBG)'!$E:$F,2,FALSE)),0)</f>
        <v>842298.74324999971</v>
      </c>
      <c r="V1472" s="6">
        <f ca="1">IFERROR(IF(AND(OR(P1472="Global X Investments Canada Inc",P1472="Fidelity Investments Canada ULC",P1472="3iQ Corp."), ISNUMBER(SEARCH("/U", A1472))), 0, VLOOKUP(A1472,'[1]fund_flow (BBG)'!$G:$H,2,FALSE)),0)</f>
        <v>-858480.01224999991</v>
      </c>
      <c r="W1472" s="6">
        <f ca="1">IFERROR(IF(AND(OR(P1472="Global X Investments Canada Inc",P1472="Fidelity Investments Canada ULC",P1472="3iQ Corp."), ISNUMBER(SEARCH("/U", A1472))), 0, VLOOKUP(A1472,'[1]fund_flow (BBG)'!$I:$J,2,FALSE)),0)</f>
        <v>855954.56505166972</v>
      </c>
      <c r="X1472" s="6">
        <f ca="1">IFERROR(VLOOKUP(A1472,'[1]num_trades (BBG)'!$A:$C,2,FALSE),0)</f>
        <v>210</v>
      </c>
      <c r="Y1472" s="6">
        <f ca="1">IFERROR(VLOOKUP(A1472,'[1]Turnover (BBG)'!$A:$C,2,FALSE),0)</f>
        <v>1795009.25</v>
      </c>
      <c r="Z1472" s="6" t="str">
        <f>+IFERROR(IFERROR(VLOOKUP(M1472,'[1]Category Mapping'!A:B,2,0),VLOOKUP(N1472,'[1]Category Mapping'!A:B,2,0)),"Other")</f>
        <v>Lightly Leveraged</v>
      </c>
      <c r="AA1472" s="7">
        <v>3131420.9480400085</v>
      </c>
      <c r="AB1472" s="6"/>
    </row>
    <row r="1473" spans="1:28">
      <c r="A1473" t="s">
        <v>8843</v>
      </c>
      <c r="B1473">
        <v>1472</v>
      </c>
      <c r="C1473" t="s">
        <v>8844</v>
      </c>
      <c r="D1473" t="s">
        <v>8845</v>
      </c>
      <c r="E1473" s="5" t="s">
        <v>29</v>
      </c>
      <c r="F1473">
        <v>1</v>
      </c>
      <c r="G1473" t="s">
        <v>8846</v>
      </c>
      <c r="H1473" t="s">
        <v>8847</v>
      </c>
      <c r="I1473">
        <v>0.35</v>
      </c>
      <c r="J1473">
        <v>0.4</v>
      </c>
      <c r="K1473" s="5">
        <v>45112</v>
      </c>
      <c r="L1473" t="s">
        <v>32</v>
      </c>
      <c r="M1473" t="s">
        <v>5929</v>
      </c>
      <c r="N1473" t="s">
        <v>87</v>
      </c>
      <c r="P1473" t="s">
        <v>233</v>
      </c>
      <c r="Q1473" t="s">
        <v>8848</v>
      </c>
      <c r="R1473" s="6">
        <f ca="1">IFERROR(IF(AND(OR(P1473="Global X Investments Canada Inc",P1473="Fidelity Investments Canada ULC",P1473="3iQ Corp."), ISNUMBER(SEARCH("/U", A1473))), 0, VLOOKUP(A1473,'[1]aum (BBG)'!$A:$D,2,FALSE)),0)</f>
        <v>9816567.5766792316</v>
      </c>
      <c r="S1473" s="6">
        <f ca="1">IFERROR(IF(AND(OR(P1473="Global X Investments Canada Inc",P1473="Fidelity Investments Canada ULC",P1473="3iQ Corp."), ISNUMBER(SEARCH("/U", A1473))), 0, VLOOKUP(A1473,'[1]fund_flow (BBG)'!$A:$D,2,FALSE)),0)</f>
        <v>8617.8834999999963</v>
      </c>
      <c r="T1473" s="6">
        <f ca="1">IFERROR(IF(AND(OR(P1473="Global X Investments Canada Inc",P1473="Fidelity Investments Canada ULC",P1473="3iQ Corp."), ISNUMBER(SEARCH("/U", A1473))), 0, VLOOKUP(A1473,'[1]fund_flow (BBG)'!$A:$D,4,FALSE)),0)</f>
        <v>0</v>
      </c>
      <c r="U1473" s="6">
        <f ca="1">IFERROR(IF(AND(OR(P1473="Global X Investments Canada Inc",P1473="Fidelity Investments Canada ULC",P1473="3iQ Corp."), ISNUMBER(SEARCH("/U", A1473))), 0, VLOOKUP(A1473,'[1]fund_flow (BBG)'!$E:$F,2,FALSE)),0)</f>
        <v>0</v>
      </c>
      <c r="V1473" s="6">
        <f ca="1">IFERROR(IF(AND(OR(P1473="Global X Investments Canada Inc",P1473="Fidelity Investments Canada ULC",P1473="3iQ Corp."), ISNUMBER(SEARCH("/U", A1473))), 0, VLOOKUP(A1473,'[1]fund_flow (BBG)'!$G:$H,2,FALSE)),0)</f>
        <v>-985565.66700000095</v>
      </c>
      <c r="W1473" s="6">
        <f ca="1">IFERROR(IF(AND(OR(P1473="Global X Investments Canada Inc",P1473="Fidelity Investments Canada ULC",P1473="3iQ Corp."), ISNUMBER(SEARCH("/U", A1473))), 0, VLOOKUP(A1473,'[1]fund_flow (BBG)'!$I:$J,2,FALSE)),0)</f>
        <v>-1039.2395818108926</v>
      </c>
      <c r="X1473" s="6">
        <f ca="1">IFERROR(VLOOKUP(A1473,'[1]num_trades (BBG)'!$A:$C,2,FALSE),0)</f>
        <v>291</v>
      </c>
      <c r="Y1473" s="6">
        <f ca="1">IFERROR(VLOOKUP(A1473,'[1]Turnover (BBG)'!$A:$C,2,FALSE),0)</f>
        <v>4193890.5</v>
      </c>
      <c r="Z1473" s="6" t="str">
        <f>+IFERROR(IFERROR(VLOOKUP(M1473,'[1]Category Mapping'!A:B,2,0),VLOOKUP(N1473,'[1]Category Mapping'!A:B,2,0)),"Other")</f>
        <v>Lightly Leveraged</v>
      </c>
      <c r="AA1473" s="7">
        <v>12977685.670475004</v>
      </c>
      <c r="AB1473" s="6"/>
    </row>
    <row r="1474" spans="1:28">
      <c r="A1474" t="s">
        <v>8849</v>
      </c>
      <c r="B1474">
        <v>1473</v>
      </c>
      <c r="C1474" t="s">
        <v>8850</v>
      </c>
      <c r="D1474" t="s">
        <v>8851</v>
      </c>
      <c r="E1474" s="5" t="s">
        <v>29</v>
      </c>
      <c r="F1474">
        <v>1</v>
      </c>
      <c r="G1474" t="s">
        <v>8852</v>
      </c>
      <c r="H1474" t="s">
        <v>8853</v>
      </c>
      <c r="I1474">
        <v>0.65</v>
      </c>
      <c r="J1474">
        <v>0.73</v>
      </c>
      <c r="K1474" s="5">
        <v>45112</v>
      </c>
      <c r="L1474" t="s">
        <v>32</v>
      </c>
      <c r="M1474" t="s">
        <v>5929</v>
      </c>
      <c r="N1474" t="s">
        <v>87</v>
      </c>
      <c r="P1474" t="s">
        <v>233</v>
      </c>
      <c r="Q1474" t="s">
        <v>8854</v>
      </c>
      <c r="R1474" s="6">
        <f ca="1">IFERROR(IF(AND(OR(P1474="Global X Investments Canada Inc",P1474="Fidelity Investments Canada ULC",P1474="3iQ Corp."), ISNUMBER(SEARCH("/U", A1474))), 0, VLOOKUP(A1474,'[1]aum (BBG)'!$A:$D,2,FALSE)),0)</f>
        <v>166172121.22178078</v>
      </c>
      <c r="S1474" s="6">
        <f ca="1">IFERROR(IF(AND(OR(P1474="Global X Investments Canada Inc",P1474="Fidelity Investments Canada ULC",P1474="3iQ Corp."), ISNUMBER(SEARCH("/U", A1474))), 0, VLOOKUP(A1474,'[1]fund_flow (BBG)'!$A:$D,2,FALSE)),0)</f>
        <v>11525.508750000037</v>
      </c>
      <c r="T1474" s="6">
        <f ca="1">IFERROR(IF(AND(OR(P1474="Global X Investments Canada Inc",P1474="Fidelity Investments Canada ULC",P1474="3iQ Corp."), ISNUMBER(SEARCH("/U", A1474))), 0, VLOOKUP(A1474,'[1]fund_flow (BBG)'!$A:$D,4,FALSE)),0)</f>
        <v>3410088.1929999869</v>
      </c>
      <c r="U1474" s="6">
        <f ca="1">IFERROR(IF(AND(OR(P1474="Global X Investments Canada Inc",P1474="Fidelity Investments Canada ULC",P1474="3iQ Corp."), ISNUMBER(SEARCH("/U", A1474))), 0, VLOOKUP(A1474,'[1]fund_flow (BBG)'!$E:$F,2,FALSE)),0)</f>
        <v>2307045.7240000125</v>
      </c>
      <c r="V1474" s="6">
        <f ca="1">IFERROR(IF(AND(OR(P1474="Global X Investments Canada Inc",P1474="Fidelity Investments Canada ULC",P1474="3iQ Corp."), ISNUMBER(SEARCH("/U", A1474))), 0, VLOOKUP(A1474,'[1]fund_flow (BBG)'!$G:$H,2,FALSE)),0)</f>
        <v>580721.98574998777</v>
      </c>
      <c r="W1474" s="6">
        <f ca="1">IFERROR(IF(AND(OR(P1474="Global X Investments Canada Inc",P1474="Fidelity Investments Canada ULC",P1474="3iQ Corp."), ISNUMBER(SEARCH("/U", A1474))), 0, VLOOKUP(A1474,'[1]fund_flow (BBG)'!$I:$J,2,FALSE)),0)</f>
        <v>6967092.3016049378</v>
      </c>
      <c r="X1474" s="6">
        <f ca="1">IFERROR(VLOOKUP(A1474,'[1]num_trades (BBG)'!$A:$C,2,FALSE),0)</f>
        <v>1113</v>
      </c>
      <c r="Y1474" s="6">
        <f ca="1">IFERROR(VLOOKUP(A1474,'[1]Turnover (BBG)'!$A:$C,2,FALSE),0)</f>
        <v>9005144</v>
      </c>
      <c r="Z1474" s="6" t="str">
        <f>+IFERROR(IFERROR(VLOOKUP(M1474,'[1]Category Mapping'!A:B,2,0),VLOOKUP(N1474,'[1]Category Mapping'!A:B,2,0)),"Other")</f>
        <v>Lightly Leveraged</v>
      </c>
      <c r="AA1474" s="7">
        <v>121008519.1592083</v>
      </c>
      <c r="AB1474" s="6"/>
    </row>
    <row r="1475" spans="1:28">
      <c r="A1475" t="s">
        <v>8855</v>
      </c>
      <c r="B1475">
        <v>1474</v>
      </c>
      <c r="C1475" t="s">
        <v>8856</v>
      </c>
      <c r="D1475" t="s">
        <v>8857</v>
      </c>
      <c r="E1475" s="5" t="s">
        <v>29</v>
      </c>
      <c r="F1475">
        <v>1</v>
      </c>
      <c r="G1475" t="s">
        <v>8858</v>
      </c>
      <c r="H1475" t="s">
        <v>8859</v>
      </c>
      <c r="I1475">
        <v>0.45</v>
      </c>
      <c r="J1475">
        <v>0.51</v>
      </c>
      <c r="K1475" s="5">
        <v>45113</v>
      </c>
      <c r="L1475" t="s">
        <v>32</v>
      </c>
      <c r="M1475" t="s">
        <v>878</v>
      </c>
      <c r="N1475" t="s">
        <v>423</v>
      </c>
      <c r="P1475" t="s">
        <v>3343</v>
      </c>
      <c r="Q1475" t="s">
        <v>8860</v>
      </c>
      <c r="R1475" s="6">
        <f ca="1">IFERROR(IF(AND(OR(P1475="Global X Investments Canada Inc",P1475="Fidelity Investments Canada ULC",P1475="3iQ Corp."), ISNUMBER(SEARCH("/U", A1475))), 0, VLOOKUP(A1475,'[1]aum (BBG)'!$A:$D,2,FALSE)),0)</f>
        <v>11624252.529571015</v>
      </c>
      <c r="S1475" s="6">
        <f ca="1">IFERROR(IF(AND(OR(P1475="Global X Investments Canada Inc",P1475="Fidelity Investments Canada ULC",P1475="3iQ Corp."), ISNUMBER(SEARCH("/U", A1475))), 0, VLOOKUP(A1475,'[1]fund_flow (BBG)'!$A:$D,2,FALSE)),0)</f>
        <v>0</v>
      </c>
      <c r="T1475" s="6">
        <f ca="1">IFERROR(IF(AND(OR(P1475="Global X Investments Canada Inc",P1475="Fidelity Investments Canada ULC",P1475="3iQ Corp."), ISNUMBER(SEARCH("/U", A1475))), 0, VLOOKUP(A1475,'[1]fund_flow (BBG)'!$A:$D,4,FALSE)),0)</f>
        <v>0</v>
      </c>
      <c r="U1475" s="6">
        <f ca="1">IFERROR(IF(AND(OR(P1475="Global X Investments Canada Inc",P1475="Fidelity Investments Canada ULC",P1475="3iQ Corp."), ISNUMBER(SEARCH("/U", A1475))), 0, VLOOKUP(A1475,'[1]fund_flow (BBG)'!$E:$F,2,FALSE)),0)</f>
        <v>0</v>
      </c>
      <c r="V1475" s="6">
        <f ca="1">IFERROR(IF(AND(OR(P1475="Global X Investments Canada Inc",P1475="Fidelity Investments Canada ULC",P1475="3iQ Corp."), ISNUMBER(SEARCH("/U", A1475))), 0, VLOOKUP(A1475,'[1]fund_flow (BBG)'!$G:$H,2,FALSE)),0)</f>
        <v>919053.20250000083</v>
      </c>
      <c r="W1475" s="6">
        <f ca="1">IFERROR(IF(AND(OR(P1475="Global X Investments Canada Inc",P1475="Fidelity Investments Canada ULC",P1475="3iQ Corp."), ISNUMBER(SEARCH("/U", A1475))), 0, VLOOKUP(A1475,'[1]fund_flow (BBG)'!$I:$J,2,FALSE)),0)</f>
        <v>21006.891999999993</v>
      </c>
      <c r="X1475" s="6">
        <f ca="1">IFERROR(VLOOKUP(A1475,'[1]num_trades (BBG)'!$A:$C,2,FALSE),0)</f>
        <v>29</v>
      </c>
      <c r="Y1475" s="6">
        <f ca="1">IFERROR(VLOOKUP(A1475,'[1]Turnover (BBG)'!$A:$C,2,FALSE),0)</f>
        <v>60109.82</v>
      </c>
      <c r="Z1475" s="6" t="str">
        <f>+IFERROR(IFERROR(VLOOKUP(M1475,'[1]Category Mapping'!A:B,2,0),VLOOKUP(N1475,'[1]Category Mapping'!A:B,2,0)),"Other")</f>
        <v>Covered Call</v>
      </c>
      <c r="AA1475" s="7">
        <v>9885487.3972097542</v>
      </c>
      <c r="AB1475" s="6"/>
    </row>
    <row r="1476" spans="1:28">
      <c r="A1476" t="s">
        <v>8861</v>
      </c>
      <c r="B1476">
        <v>1475</v>
      </c>
      <c r="C1476" t="s">
        <v>8862</v>
      </c>
      <c r="D1476" t="s">
        <v>8863</v>
      </c>
      <c r="E1476" s="5" t="s">
        <v>29</v>
      </c>
      <c r="F1476">
        <v>1</v>
      </c>
      <c r="G1476" t="s">
        <v>8864</v>
      </c>
      <c r="H1476" t="s">
        <v>8865</v>
      </c>
      <c r="I1476">
        <v>0.25</v>
      </c>
      <c r="J1476">
        <v>0.28000000000000003</v>
      </c>
      <c r="K1476" s="5">
        <v>45118</v>
      </c>
      <c r="L1476" t="s">
        <v>32</v>
      </c>
      <c r="M1476" t="s">
        <v>774</v>
      </c>
      <c r="N1476" t="s">
        <v>79</v>
      </c>
      <c r="P1476" t="s">
        <v>3343</v>
      </c>
      <c r="Q1476" t="s">
        <v>8866</v>
      </c>
      <c r="R1476" s="6">
        <f ca="1">IFERROR(IF(AND(OR(P1476="Global X Investments Canada Inc",P1476="Fidelity Investments Canada ULC",P1476="3iQ Corp."), ISNUMBER(SEARCH("/U", A1476))), 0, VLOOKUP(A1476,'[1]aum (BBG)'!$A:$D,2,FALSE)),0)</f>
        <v>103192606.35375977</v>
      </c>
      <c r="S1476" s="6">
        <f ca="1">IFERROR(IF(AND(OR(P1476="Global X Investments Canada Inc",P1476="Fidelity Investments Canada ULC",P1476="3iQ Corp."), ISNUMBER(SEARCH("/U", A1476))), 0, VLOOKUP(A1476,'[1]fund_flow (BBG)'!$A:$D,2,FALSE)),0)</f>
        <v>1026307.5000000146</v>
      </c>
      <c r="T1476" s="6">
        <f ca="1">IFERROR(IF(AND(OR(P1476="Global X Investments Canada Inc",P1476="Fidelity Investments Canada ULC",P1476="3iQ Corp."), ISNUMBER(SEARCH("/U", A1476))), 0, VLOOKUP(A1476,'[1]fund_flow (BBG)'!$A:$D,4,FALSE)),0)</f>
        <v>0</v>
      </c>
      <c r="U1476" s="6">
        <f ca="1">IFERROR(IF(AND(OR(P1476="Global X Investments Canada Inc",P1476="Fidelity Investments Canada ULC",P1476="3iQ Corp."), ISNUMBER(SEARCH("/U", A1476))), 0, VLOOKUP(A1476,'[1]fund_flow (BBG)'!$E:$F,2,FALSE)),0)</f>
        <v>-1014577.5000000146</v>
      </c>
      <c r="V1476" s="6">
        <f ca="1">IFERROR(IF(AND(OR(P1476="Global X Investments Canada Inc",P1476="Fidelity Investments Canada ULC",P1476="3iQ Corp."), ISNUMBER(SEARCH("/U", A1476))), 0, VLOOKUP(A1476,'[1]fund_flow (BBG)'!$G:$H,2,FALSE)),0)</f>
        <v>1015122.5000000143</v>
      </c>
      <c r="W1476" s="6">
        <f ca="1">IFERROR(IF(AND(OR(P1476="Global X Investments Canada Inc",P1476="Fidelity Investments Canada ULC",P1476="3iQ Corp."), ISNUMBER(SEARCH("/U", A1476))), 0, VLOOKUP(A1476,'[1]fund_flow (BBG)'!$I:$J,2,FALSE)),0)</f>
        <v>-1010452.4999999969</v>
      </c>
      <c r="X1476" s="6">
        <f ca="1">IFERROR(VLOOKUP(A1476,'[1]num_trades (BBG)'!$A:$C,2,FALSE),0)</f>
        <v>747</v>
      </c>
      <c r="Y1476" s="6">
        <f ca="1">IFERROR(VLOOKUP(A1476,'[1]Turnover (BBG)'!$A:$C,2,FALSE),0)</f>
        <v>2569397</v>
      </c>
      <c r="Z1476" s="6" t="str">
        <f>+IFERROR(IFERROR(VLOOKUP(M1476,'[1]Category Mapping'!A:B,2,0),VLOOKUP(N1476,'[1]Category Mapping'!A:B,2,0)),"Other")</f>
        <v>Global Sector Equity</v>
      </c>
      <c r="AA1476" s="7">
        <v>50941109.561920166</v>
      </c>
      <c r="AB1476" s="6"/>
    </row>
    <row r="1477" spans="1:28">
      <c r="A1477" t="s">
        <v>8867</v>
      </c>
      <c r="B1477">
        <v>1476</v>
      </c>
      <c r="C1477" t="s">
        <v>8868</v>
      </c>
      <c r="D1477" t="s">
        <v>8869</v>
      </c>
      <c r="E1477" s="5" t="s">
        <v>29</v>
      </c>
      <c r="F1477">
        <v>1</v>
      </c>
      <c r="G1477" t="s">
        <v>8870</v>
      </c>
      <c r="H1477" t="s">
        <v>8871</v>
      </c>
      <c r="I1477">
        <v>0.25</v>
      </c>
      <c r="J1477">
        <v>0.28000000000000003</v>
      </c>
      <c r="K1477" s="5">
        <v>45118</v>
      </c>
      <c r="L1477" t="s">
        <v>32</v>
      </c>
      <c r="M1477" t="s">
        <v>774</v>
      </c>
      <c r="N1477" t="s">
        <v>79</v>
      </c>
      <c r="P1477" t="s">
        <v>3343</v>
      </c>
      <c r="Q1477" t="s">
        <v>8872</v>
      </c>
      <c r="R1477" s="6">
        <f ca="1">IFERROR(IF(AND(OR(P1477="Global X Investments Canada Inc",P1477="Fidelity Investments Canada ULC",P1477="3iQ Corp."), ISNUMBER(SEARCH("/U", A1477))), 0, VLOOKUP(A1477,'[1]aum (BBG)'!$A:$D,2,FALSE)),0)</f>
        <v>7507079.6966552734</v>
      </c>
      <c r="S1477" s="6">
        <f ca="1">IFERROR(IF(AND(OR(P1477="Global X Investments Canada Inc",P1477="Fidelity Investments Canada ULC",P1477="3iQ Corp."), ISNUMBER(SEARCH("/U", A1477))), 0, VLOOKUP(A1477,'[1]fund_flow (BBG)'!$A:$D,2,FALSE)),0)</f>
        <v>-16377.5</v>
      </c>
      <c r="T1477" s="6">
        <f ca="1">IFERROR(IF(AND(OR(P1477="Global X Investments Canada Inc",P1477="Fidelity Investments Canada ULC",P1477="3iQ Corp."), ISNUMBER(SEARCH("/U", A1477))), 0, VLOOKUP(A1477,'[1]fund_flow (BBG)'!$A:$D,4,FALSE)),0)</f>
        <v>0</v>
      </c>
      <c r="U1477" s="6">
        <f ca="1">IFERROR(IF(AND(OR(P1477="Global X Investments Canada Inc",P1477="Fidelity Investments Canada ULC",P1477="3iQ Corp."), ISNUMBER(SEARCH("/U", A1477))), 0, VLOOKUP(A1477,'[1]fund_flow (BBG)'!$E:$F,2,FALSE)),0)</f>
        <v>0</v>
      </c>
      <c r="V1477" s="6">
        <f ca="1">IFERROR(IF(AND(OR(P1477="Global X Investments Canada Inc",P1477="Fidelity Investments Canada ULC",P1477="3iQ Corp."), ISNUMBER(SEARCH("/U", A1477))), 0, VLOOKUP(A1477,'[1]fund_flow (BBG)'!$G:$H,2,FALSE)),0)</f>
        <v>0</v>
      </c>
      <c r="W1477" s="6">
        <f ca="1">IFERROR(IF(AND(OR(P1477="Global X Investments Canada Inc",P1477="Fidelity Investments Canada ULC",P1477="3iQ Corp."), ISNUMBER(SEARCH("/U", A1477))), 0, VLOOKUP(A1477,'[1]fund_flow (BBG)'!$I:$J,2,FALSE)),0)</f>
        <v>2191512.5000000009</v>
      </c>
      <c r="X1477" s="6">
        <f ca="1">IFERROR(VLOOKUP(A1477,'[1]num_trades (BBG)'!$A:$C,2,FALSE),0)</f>
        <v>150</v>
      </c>
      <c r="Y1477" s="6">
        <f ca="1">IFERROR(VLOOKUP(A1477,'[1]Turnover (BBG)'!$A:$C,2,FALSE),0)</f>
        <v>593667.53</v>
      </c>
      <c r="Z1477" s="6" t="str">
        <f>+IFERROR(IFERROR(VLOOKUP(M1477,'[1]Category Mapping'!A:B,2,0),VLOOKUP(N1477,'[1]Category Mapping'!A:B,2,0)),"Other")</f>
        <v>Global Sector Equity</v>
      </c>
      <c r="AA1477" s="7">
        <v>5103599.739074707</v>
      </c>
      <c r="AB1477" s="6"/>
    </row>
    <row r="1478" spans="1:28">
      <c r="A1478" t="s">
        <v>8873</v>
      </c>
      <c r="B1478">
        <v>1477</v>
      </c>
      <c r="C1478" t="s">
        <v>8874</v>
      </c>
      <c r="D1478" t="s">
        <v>8875</v>
      </c>
      <c r="E1478" s="5" t="s">
        <v>29</v>
      </c>
      <c r="F1478">
        <v>1</v>
      </c>
      <c r="G1478" t="s">
        <v>8876</v>
      </c>
      <c r="H1478" t="s">
        <v>8877</v>
      </c>
      <c r="I1478">
        <v>0.25</v>
      </c>
      <c r="J1478">
        <v>0.28000000000000003</v>
      </c>
      <c r="K1478" s="5">
        <v>45118</v>
      </c>
      <c r="L1478" t="s">
        <v>32</v>
      </c>
      <c r="M1478" t="s">
        <v>774</v>
      </c>
      <c r="N1478" t="s">
        <v>79</v>
      </c>
      <c r="P1478" t="s">
        <v>3343</v>
      </c>
      <c r="Q1478" t="s">
        <v>8878</v>
      </c>
      <c r="R1478" s="6">
        <f ca="1">IFERROR(IF(AND(OR(P1478="Global X Investments Canada Inc",P1478="Fidelity Investments Canada ULC",P1478="3iQ Corp."), ISNUMBER(SEARCH("/U", A1478))), 0, VLOOKUP(A1478,'[1]aum (BBG)'!$A:$D,2,FALSE)),0)</f>
        <v>7100397.3964254213</v>
      </c>
      <c r="S1478" s="6">
        <f ca="1">IFERROR(IF(AND(OR(P1478="Global X Investments Canada Inc",P1478="Fidelity Investments Canada ULC",P1478="3iQ Corp."), ISNUMBER(SEARCH("/U", A1478))), 0, VLOOKUP(A1478,'[1]fund_flow (BBG)'!$A:$D,2,FALSE)),0)</f>
        <v>0</v>
      </c>
      <c r="T1478" s="6">
        <f ca="1">IFERROR(IF(AND(OR(P1478="Global X Investments Canada Inc",P1478="Fidelity Investments Canada ULC",P1478="3iQ Corp."), ISNUMBER(SEARCH("/U", A1478))), 0, VLOOKUP(A1478,'[1]fund_flow (BBG)'!$A:$D,4,FALSE)),0)</f>
        <v>0</v>
      </c>
      <c r="U1478" s="6">
        <f ca="1">IFERROR(IF(AND(OR(P1478="Global X Investments Canada Inc",P1478="Fidelity Investments Canada ULC",P1478="3iQ Corp."), ISNUMBER(SEARCH("/U", A1478))), 0, VLOOKUP(A1478,'[1]fund_flow (BBG)'!$E:$F,2,FALSE)),0)</f>
        <v>0</v>
      </c>
      <c r="V1478" s="6">
        <f ca="1">IFERROR(IF(AND(OR(P1478="Global X Investments Canada Inc",P1478="Fidelity Investments Canada ULC",P1478="3iQ Corp."), ISNUMBER(SEARCH("/U", A1478))), 0, VLOOKUP(A1478,'[1]fund_flow (BBG)'!$G:$H,2,FALSE)),0)</f>
        <v>0</v>
      </c>
      <c r="W1478" s="6">
        <f ca="1">IFERROR(IF(AND(OR(P1478="Global X Investments Canada Inc",P1478="Fidelity Investments Canada ULC",P1478="3iQ Corp."), ISNUMBER(SEARCH("/U", A1478))), 0, VLOOKUP(A1478,'[1]fund_flow (BBG)'!$I:$J,2,FALSE)),0)</f>
        <v>0</v>
      </c>
      <c r="X1478" s="6">
        <f ca="1">IFERROR(VLOOKUP(A1478,'[1]num_trades (BBG)'!$A:$C,2,FALSE),0)</f>
        <v>17</v>
      </c>
      <c r="Y1478" s="6">
        <f ca="1">IFERROR(VLOOKUP(A1478,'[1]Turnover (BBG)'!$A:$C,2,FALSE),0)</f>
        <v>129034.71</v>
      </c>
      <c r="Z1478" s="6" t="str">
        <f>+IFERROR(IFERROR(VLOOKUP(M1478,'[1]Category Mapping'!A:B,2,0),VLOOKUP(N1478,'[1]Category Mapping'!A:B,2,0)),"Other")</f>
        <v>Global Sector Equity</v>
      </c>
      <c r="AA1478" s="7">
        <v>4506847.2593796058</v>
      </c>
      <c r="AB1478" s="6"/>
    </row>
    <row r="1479" spans="1:28">
      <c r="A1479" t="s">
        <v>8879</v>
      </c>
      <c r="B1479">
        <v>1478</v>
      </c>
      <c r="C1479" t="s">
        <v>8880</v>
      </c>
      <c r="D1479" t="s">
        <v>8881</v>
      </c>
      <c r="E1479" s="5" t="s">
        <v>29</v>
      </c>
      <c r="F1479">
        <v>1</v>
      </c>
      <c r="G1479" t="s">
        <v>8882</v>
      </c>
      <c r="H1479" t="s">
        <v>8883</v>
      </c>
      <c r="I1479">
        <v>0.35</v>
      </c>
      <c r="J1479">
        <v>0.4</v>
      </c>
      <c r="K1479" s="5">
        <v>45120</v>
      </c>
      <c r="L1479" t="s">
        <v>32</v>
      </c>
      <c r="M1479" t="s">
        <v>286</v>
      </c>
      <c r="N1479" t="s">
        <v>4246</v>
      </c>
      <c r="P1479" t="s">
        <v>1043</v>
      </c>
      <c r="Q1479" t="s">
        <v>8884</v>
      </c>
      <c r="R1479" s="6">
        <f ca="1">IFERROR(IF(AND(OR(P1479="Global X Investments Canada Inc",P1479="Fidelity Investments Canada ULC",P1479="3iQ Corp."), ISNUMBER(SEARCH("/U", A1479))), 0, VLOOKUP(A1479,'[1]aum (BBG)'!$A:$D,2,FALSE)),0)</f>
        <v>1039770.0309753418</v>
      </c>
      <c r="S1479" s="6">
        <f ca="1">IFERROR(IF(AND(OR(P1479="Global X Investments Canada Inc",P1479="Fidelity Investments Canada ULC",P1479="3iQ Corp."), ISNUMBER(SEARCH("/U", A1479))), 0, VLOOKUP(A1479,'[1]fund_flow (BBG)'!$A:$D,2,FALSE)),0)</f>
        <v>0</v>
      </c>
      <c r="T1479" s="6">
        <f ca="1">IFERROR(IF(AND(OR(P1479="Global X Investments Canada Inc",P1479="Fidelity Investments Canada ULC",P1479="3iQ Corp."), ISNUMBER(SEARCH("/U", A1479))), 0, VLOOKUP(A1479,'[1]fund_flow (BBG)'!$A:$D,4,FALSE)),0)</f>
        <v>0</v>
      </c>
      <c r="U1479" s="6">
        <f ca="1">IFERROR(IF(AND(OR(P1479="Global X Investments Canada Inc",P1479="Fidelity Investments Canada ULC",P1479="3iQ Corp."), ISNUMBER(SEARCH("/U", A1479))), 0, VLOOKUP(A1479,'[1]fund_flow (BBG)'!$E:$F,2,FALSE)),0)</f>
        <v>0</v>
      </c>
      <c r="V1479" s="6">
        <f ca="1">IFERROR(IF(AND(OR(P1479="Global X Investments Canada Inc",P1479="Fidelity Investments Canada ULC",P1479="3iQ Corp."), ISNUMBER(SEARCH("/U", A1479))), 0, VLOOKUP(A1479,'[1]fund_flow (BBG)'!$G:$H,2,FALSE)),0)</f>
        <v>0</v>
      </c>
      <c r="W1479" s="6">
        <f ca="1">IFERROR(IF(AND(OR(P1479="Global X Investments Canada Inc",P1479="Fidelity Investments Canada ULC",P1479="3iQ Corp."), ISNUMBER(SEARCH("/U", A1479))), 0, VLOOKUP(A1479,'[1]fund_flow (BBG)'!$I:$J,2,FALSE)),0)</f>
        <v>0</v>
      </c>
      <c r="X1479" s="6">
        <f ca="1">IFERROR(VLOOKUP(A1479,'[1]num_trades (BBG)'!$A:$C,2,FALSE),0)</f>
        <v>113</v>
      </c>
      <c r="Y1479" s="6">
        <f ca="1">IFERROR(VLOOKUP(A1479,'[1]Turnover (BBG)'!$A:$C,2,FALSE),0)</f>
        <v>441956.66</v>
      </c>
      <c r="Z1479" s="6" t="str">
        <f>+IFERROR(IFERROR(VLOOKUP(M1479,'[1]Category Mapping'!A:B,2,0),VLOOKUP(N1479,'[1]Category Mapping'!A:B,2,0)),"Other")</f>
        <v>Other</v>
      </c>
      <c r="AA1479" s="7">
        <v>974802.01721191406</v>
      </c>
      <c r="AB1479" s="6"/>
    </row>
    <row r="1480" spans="1:28">
      <c r="A1480" t="s">
        <v>8885</v>
      </c>
      <c r="B1480">
        <v>1479</v>
      </c>
      <c r="C1480" t="s">
        <v>8886</v>
      </c>
      <c r="D1480" t="s">
        <v>8887</v>
      </c>
      <c r="E1480" s="5" t="s">
        <v>29</v>
      </c>
      <c r="F1480">
        <v>1</v>
      </c>
      <c r="G1480" t="s">
        <v>8888</v>
      </c>
      <c r="H1480" t="s">
        <v>8889</v>
      </c>
      <c r="I1480">
        <v>0.35</v>
      </c>
      <c r="J1480">
        <v>0.4</v>
      </c>
      <c r="K1480" s="5">
        <v>45120</v>
      </c>
      <c r="L1480" t="s">
        <v>32</v>
      </c>
      <c r="M1480" t="s">
        <v>286</v>
      </c>
      <c r="N1480" t="s">
        <v>4246</v>
      </c>
      <c r="P1480" t="s">
        <v>1043</v>
      </c>
      <c r="Q1480" t="s">
        <v>8890</v>
      </c>
      <c r="R1480" s="6">
        <f ca="1">IFERROR(IF(AND(OR(P1480="Global X Investments Canada Inc",P1480="Fidelity Investments Canada ULC",P1480="3iQ Corp."), ISNUMBER(SEARCH("/U", A1480))), 0, VLOOKUP(A1480,'[1]aum (BBG)'!$A:$D,2,FALSE)),0)</f>
        <v>985599.99465942383</v>
      </c>
      <c r="S1480" s="6">
        <f ca="1">IFERROR(IF(AND(OR(P1480="Global X Investments Canada Inc",P1480="Fidelity Investments Canada ULC",P1480="3iQ Corp."), ISNUMBER(SEARCH("/U", A1480))), 0, VLOOKUP(A1480,'[1]fund_flow (BBG)'!$A:$D,2,FALSE)),0)</f>
        <v>0</v>
      </c>
      <c r="T1480" s="6">
        <f ca="1">IFERROR(IF(AND(OR(P1480="Global X Investments Canada Inc",P1480="Fidelity Investments Canada ULC",P1480="3iQ Corp."), ISNUMBER(SEARCH("/U", A1480))), 0, VLOOKUP(A1480,'[1]fund_flow (BBG)'!$A:$D,4,FALSE)),0)</f>
        <v>0</v>
      </c>
      <c r="U1480" s="6">
        <f ca="1">IFERROR(IF(AND(OR(P1480="Global X Investments Canada Inc",P1480="Fidelity Investments Canada ULC",P1480="3iQ Corp."), ISNUMBER(SEARCH("/U", A1480))), 0, VLOOKUP(A1480,'[1]fund_flow (BBG)'!$E:$F,2,FALSE)),0)</f>
        <v>0</v>
      </c>
      <c r="V1480" s="6">
        <f ca="1">IFERROR(IF(AND(OR(P1480="Global X Investments Canada Inc",P1480="Fidelity Investments Canada ULC",P1480="3iQ Corp."), ISNUMBER(SEARCH("/U", A1480))), 0, VLOOKUP(A1480,'[1]fund_flow (BBG)'!$G:$H,2,FALSE)),0)</f>
        <v>0</v>
      </c>
      <c r="W1480" s="6">
        <f ca="1">IFERROR(IF(AND(OR(P1480="Global X Investments Canada Inc",P1480="Fidelity Investments Canada ULC",P1480="3iQ Corp."), ISNUMBER(SEARCH("/U", A1480))), 0, VLOOKUP(A1480,'[1]fund_flow (BBG)'!$I:$J,2,FALSE)),0)</f>
        <v>0</v>
      </c>
      <c r="X1480" s="6">
        <f ca="1">IFERROR(VLOOKUP(A1480,'[1]num_trades (BBG)'!$A:$C,2,FALSE),0)</f>
        <v>5</v>
      </c>
      <c r="Y1480" s="6">
        <f ca="1">IFERROR(VLOOKUP(A1480,'[1]Turnover (BBG)'!$A:$C,2,FALSE),0)</f>
        <v>824.51</v>
      </c>
      <c r="Z1480" s="6" t="str">
        <f>+IFERROR(IFERROR(VLOOKUP(M1480,'[1]Category Mapping'!A:B,2,0),VLOOKUP(N1480,'[1]Category Mapping'!A:B,2,0)),"Other")</f>
        <v>Other</v>
      </c>
      <c r="AA1480" s="7">
        <v>921047.01995849609</v>
      </c>
      <c r="AB1480" s="6"/>
    </row>
    <row r="1481" spans="1:28">
      <c r="A1481" t="s">
        <v>8891</v>
      </c>
      <c r="B1481">
        <v>1480</v>
      </c>
      <c r="C1481" t="s">
        <v>8892</v>
      </c>
      <c r="D1481" t="s">
        <v>8893</v>
      </c>
      <c r="E1481" s="5" t="s">
        <v>29</v>
      </c>
      <c r="F1481">
        <v>1</v>
      </c>
      <c r="G1481" t="s">
        <v>8894</v>
      </c>
      <c r="H1481" t="s">
        <v>8895</v>
      </c>
      <c r="I1481">
        <v>0.39</v>
      </c>
      <c r="J1481">
        <v>0.44</v>
      </c>
      <c r="K1481" s="5">
        <v>45120</v>
      </c>
      <c r="L1481" t="s">
        <v>32</v>
      </c>
      <c r="M1481" t="s">
        <v>109</v>
      </c>
      <c r="N1481" t="s">
        <v>2209</v>
      </c>
      <c r="P1481" t="s">
        <v>1043</v>
      </c>
      <c r="Q1481" t="s">
        <v>8896</v>
      </c>
      <c r="R1481" s="6">
        <f ca="1">IFERROR(IF(AND(OR(P1481="Global X Investments Canada Inc",P1481="Fidelity Investments Canada ULC",P1481="3iQ Corp."), ISNUMBER(SEARCH("/U", A1481))), 0, VLOOKUP(A1481,'[1]aum (BBG)'!$A:$D,2,FALSE)),0)</f>
        <v>85634374.618530273</v>
      </c>
      <c r="S1481" s="6">
        <f ca="1">IFERROR(IF(AND(OR(P1481="Global X Investments Canada Inc",P1481="Fidelity Investments Canada ULC",P1481="3iQ Corp."), ISNUMBER(SEARCH("/U", A1481))), 0, VLOOKUP(A1481,'[1]fund_flow (BBG)'!$A:$D,2,FALSE)),0)</f>
        <v>0</v>
      </c>
      <c r="T1481" s="6">
        <f ca="1">IFERROR(IF(AND(OR(P1481="Global X Investments Canada Inc",P1481="Fidelity Investments Canada ULC",P1481="3iQ Corp."), ISNUMBER(SEARCH("/U", A1481))), 0, VLOOKUP(A1481,'[1]fund_flow (BBG)'!$A:$D,4,FALSE)),0)</f>
        <v>0</v>
      </c>
      <c r="U1481" s="6">
        <f ca="1">IFERROR(IF(AND(OR(P1481="Global X Investments Canada Inc",P1481="Fidelity Investments Canada ULC",P1481="3iQ Corp."), ISNUMBER(SEARCH("/U", A1481))), 0, VLOOKUP(A1481,'[1]fund_flow (BBG)'!$E:$F,2,FALSE)),0)</f>
        <v>0</v>
      </c>
      <c r="V1481" s="6">
        <f ca="1">IFERROR(IF(AND(OR(P1481="Global X Investments Canada Inc",P1481="Fidelity Investments Canada ULC",P1481="3iQ Corp."), ISNUMBER(SEARCH("/U", A1481))), 0, VLOOKUP(A1481,'[1]fund_flow (BBG)'!$G:$H,2,FALSE)),0)</f>
        <v>0</v>
      </c>
      <c r="W1481" s="6">
        <f ca="1">IFERROR(IF(AND(OR(P1481="Global X Investments Canada Inc",P1481="Fidelity Investments Canada ULC",P1481="3iQ Corp."), ISNUMBER(SEARCH("/U", A1481))), 0, VLOOKUP(A1481,'[1]fund_flow (BBG)'!$I:$J,2,FALSE)),0)</f>
        <v>-1321524.9999999951</v>
      </c>
      <c r="X1481" s="6">
        <f ca="1">IFERROR(VLOOKUP(A1481,'[1]num_trades (BBG)'!$A:$C,2,FALSE),0)</f>
        <v>53</v>
      </c>
      <c r="Y1481" s="6">
        <f ca="1">IFERROR(VLOOKUP(A1481,'[1]Turnover (BBG)'!$A:$C,2,FALSE),0)</f>
        <v>2099952.9</v>
      </c>
      <c r="Z1481" s="6" t="str">
        <f>+IFERROR(IFERROR(VLOOKUP(M1481,'[1]Category Mapping'!A:B,2,0),VLOOKUP(N1481,'[1]Category Mapping'!A:B,2,0)),"Other")</f>
        <v>Other</v>
      </c>
      <c r="AA1481" s="7">
        <v>45015604.496002197</v>
      </c>
      <c r="AB1481" s="6"/>
    </row>
    <row r="1482" spans="1:28">
      <c r="A1482" t="s">
        <v>8897</v>
      </c>
      <c r="B1482">
        <v>1481</v>
      </c>
      <c r="C1482" t="s">
        <v>8898</v>
      </c>
      <c r="D1482" t="s">
        <v>8899</v>
      </c>
      <c r="E1482" s="5" t="s">
        <v>29</v>
      </c>
      <c r="F1482">
        <v>1</v>
      </c>
      <c r="G1482" t="s">
        <v>8900</v>
      </c>
      <c r="H1482" t="s">
        <v>8901</v>
      </c>
      <c r="I1482">
        <v>0.39</v>
      </c>
      <c r="J1482">
        <v>0.44</v>
      </c>
      <c r="K1482" s="5">
        <v>45120</v>
      </c>
      <c r="L1482" t="s">
        <v>32</v>
      </c>
      <c r="M1482" t="s">
        <v>109</v>
      </c>
      <c r="N1482" t="s">
        <v>2209</v>
      </c>
      <c r="P1482" t="s">
        <v>1043</v>
      </c>
      <c r="Q1482" t="s">
        <v>8902</v>
      </c>
      <c r="R1482" s="6">
        <f ca="1">IFERROR(IF(AND(OR(P1482="Global X Investments Canada Inc",P1482="Fidelity Investments Canada ULC",P1482="3iQ Corp."), ISNUMBER(SEARCH("/U", A1482))), 0, VLOOKUP(A1482,'[1]aum (BBG)'!$A:$D,2,FALSE)),0)</f>
        <v>13523699.760437012</v>
      </c>
      <c r="S1482" s="6">
        <f ca="1">IFERROR(IF(AND(OR(P1482="Global X Investments Canada Inc",P1482="Fidelity Investments Canada ULC",P1482="3iQ Corp."), ISNUMBER(SEARCH("/U", A1482))), 0, VLOOKUP(A1482,'[1]fund_flow (BBG)'!$A:$D,2,FALSE)),0)</f>
        <v>0</v>
      </c>
      <c r="T1482" s="6">
        <f ca="1">IFERROR(IF(AND(OR(P1482="Global X Investments Canada Inc",P1482="Fidelity Investments Canada ULC",P1482="3iQ Corp."), ISNUMBER(SEARCH("/U", A1482))), 0, VLOOKUP(A1482,'[1]fund_flow (BBG)'!$A:$D,4,FALSE)),0)</f>
        <v>0</v>
      </c>
      <c r="U1482" s="6">
        <f ca="1">IFERROR(IF(AND(OR(P1482="Global X Investments Canada Inc",P1482="Fidelity Investments Canada ULC",P1482="3iQ Corp."), ISNUMBER(SEARCH("/U", A1482))), 0, VLOOKUP(A1482,'[1]fund_flow (BBG)'!$E:$F,2,FALSE)),0)</f>
        <v>0</v>
      </c>
      <c r="V1482" s="6">
        <f ca="1">IFERROR(IF(AND(OR(P1482="Global X Investments Canada Inc",P1482="Fidelity Investments Canada ULC",P1482="3iQ Corp."), ISNUMBER(SEARCH("/U", A1482))), 0, VLOOKUP(A1482,'[1]fund_flow (BBG)'!$G:$H,2,FALSE)),0)</f>
        <v>0</v>
      </c>
      <c r="W1482" s="6">
        <f ca="1">IFERROR(IF(AND(OR(P1482="Global X Investments Canada Inc",P1482="Fidelity Investments Canada ULC",P1482="3iQ Corp."), ISNUMBER(SEARCH("/U", A1482))), 0, VLOOKUP(A1482,'[1]fund_flow (BBG)'!$I:$J,2,FALSE)),0)</f>
        <v>0</v>
      </c>
      <c r="X1482" s="6">
        <f ca="1">IFERROR(VLOOKUP(A1482,'[1]num_trades (BBG)'!$A:$C,2,FALSE),0)</f>
        <v>3</v>
      </c>
      <c r="Y1482" s="6">
        <f ca="1">IFERROR(VLOOKUP(A1482,'[1]Turnover (BBG)'!$A:$C,2,FALSE),0)</f>
        <v>67615</v>
      </c>
      <c r="Z1482" s="6" t="str">
        <f>+IFERROR(IFERROR(VLOOKUP(M1482,'[1]Category Mapping'!A:B,2,0),VLOOKUP(N1482,'[1]Category Mapping'!A:B,2,0)),"Other")</f>
        <v>Other</v>
      </c>
      <c r="AA1482" s="7">
        <v>9642996.3111877441</v>
      </c>
      <c r="AB1482" s="6"/>
    </row>
    <row r="1483" spans="1:28">
      <c r="A1483" t="s">
        <v>8903</v>
      </c>
      <c r="B1483">
        <v>1482</v>
      </c>
      <c r="C1483" t="s">
        <v>8904</v>
      </c>
      <c r="D1483" t="s">
        <v>8905</v>
      </c>
      <c r="E1483" s="5" t="s">
        <v>29</v>
      </c>
      <c r="F1483">
        <v>1</v>
      </c>
      <c r="G1483" t="s">
        <v>8906</v>
      </c>
      <c r="H1483" t="s">
        <v>8907</v>
      </c>
      <c r="I1483">
        <v>0.34</v>
      </c>
      <c r="J1483">
        <v>0.38</v>
      </c>
      <c r="K1483" s="5">
        <v>45120</v>
      </c>
      <c r="L1483" t="s">
        <v>32</v>
      </c>
      <c r="M1483" t="s">
        <v>480</v>
      </c>
      <c r="N1483" t="s">
        <v>2209</v>
      </c>
      <c r="P1483" t="s">
        <v>1043</v>
      </c>
      <c r="Q1483" t="s">
        <v>8908</v>
      </c>
      <c r="R1483" s="6">
        <f ca="1">IFERROR(IF(AND(OR(P1483="Global X Investments Canada Inc",P1483="Fidelity Investments Canada ULC",P1483="3iQ Corp."), ISNUMBER(SEARCH("/U", A1483))), 0, VLOOKUP(A1483,'[1]aum (BBG)'!$A:$D,2,FALSE)),0)</f>
        <v>112008092.65136719</v>
      </c>
      <c r="S1483" s="6">
        <f ca="1">IFERROR(IF(AND(OR(P1483="Global X Investments Canada Inc",P1483="Fidelity Investments Canada ULC",P1483="3iQ Corp."), ISNUMBER(SEARCH("/U", A1483))), 0, VLOOKUP(A1483,'[1]fund_flow (BBG)'!$A:$D,2,FALSE)),0)</f>
        <v>0</v>
      </c>
      <c r="T1483" s="6">
        <f ca="1">IFERROR(IF(AND(OR(P1483="Global X Investments Canada Inc",P1483="Fidelity Investments Canada ULC",P1483="3iQ Corp."), ISNUMBER(SEARCH("/U", A1483))), 0, VLOOKUP(A1483,'[1]fund_flow (BBG)'!$A:$D,4,FALSE)),0)</f>
        <v>0</v>
      </c>
      <c r="U1483" s="6">
        <f ca="1">IFERROR(IF(AND(OR(P1483="Global X Investments Canada Inc",P1483="Fidelity Investments Canada ULC",P1483="3iQ Corp."), ISNUMBER(SEARCH("/U", A1483))), 0, VLOOKUP(A1483,'[1]fund_flow (BBG)'!$E:$F,2,FALSE)),0)</f>
        <v>-3926594.999999986</v>
      </c>
      <c r="V1483" s="6">
        <f ca="1">IFERROR(IF(AND(OR(P1483="Global X Investments Canada Inc",P1483="Fidelity Investments Canada ULC",P1483="3iQ Corp."), ISNUMBER(SEARCH("/U", A1483))), 0, VLOOKUP(A1483,'[1]fund_flow (BBG)'!$G:$H,2,FALSE)),0)</f>
        <v>0</v>
      </c>
      <c r="W1483" s="6">
        <f ca="1">IFERROR(IF(AND(OR(P1483="Global X Investments Canada Inc",P1483="Fidelity Investments Canada ULC",P1483="3iQ Corp."), ISNUMBER(SEARCH("/U", A1483))), 0, VLOOKUP(A1483,'[1]fund_flow (BBG)'!$I:$J,2,FALSE)),0)</f>
        <v>-5233854.9999999814</v>
      </c>
      <c r="X1483" s="6">
        <f ca="1">IFERROR(VLOOKUP(A1483,'[1]num_trades (BBG)'!$A:$C,2,FALSE),0)</f>
        <v>84</v>
      </c>
      <c r="Y1483" s="6">
        <f ca="1">IFERROR(VLOOKUP(A1483,'[1]Turnover (BBG)'!$A:$C,2,FALSE),0)</f>
        <v>909016.01</v>
      </c>
      <c r="Z1483" s="6" t="str">
        <f>+IFERROR(IFERROR(VLOOKUP(M1483,'[1]Category Mapping'!A:B,2,0),VLOOKUP(N1483,'[1]Category Mapping'!A:B,2,0)),"Other")</f>
        <v>Other</v>
      </c>
      <c r="AA1483" s="7">
        <v>130359873.50463867</v>
      </c>
      <c r="AB1483" s="6"/>
    </row>
    <row r="1484" spans="1:28">
      <c r="A1484" t="s">
        <v>8909</v>
      </c>
      <c r="B1484">
        <v>1483</v>
      </c>
      <c r="C1484" t="s">
        <v>8910</v>
      </c>
      <c r="D1484" t="s">
        <v>8911</v>
      </c>
      <c r="E1484" s="5" t="s">
        <v>29</v>
      </c>
      <c r="F1484">
        <v>1</v>
      </c>
      <c r="G1484" t="s">
        <v>8912</v>
      </c>
      <c r="H1484" t="s">
        <v>8913</v>
      </c>
      <c r="I1484">
        <v>0.34</v>
      </c>
      <c r="J1484">
        <v>0.38</v>
      </c>
      <c r="K1484" s="5">
        <v>45120</v>
      </c>
      <c r="L1484" t="s">
        <v>32</v>
      </c>
      <c r="M1484" t="s">
        <v>102</v>
      </c>
      <c r="N1484" t="s">
        <v>2209</v>
      </c>
      <c r="P1484" t="s">
        <v>1043</v>
      </c>
      <c r="Q1484" t="s">
        <v>8914</v>
      </c>
      <c r="R1484" s="6">
        <f ca="1">IFERROR(IF(AND(OR(P1484="Global X Investments Canada Inc",P1484="Fidelity Investments Canada ULC",P1484="3iQ Corp."), ISNUMBER(SEARCH("/U", A1484))), 0, VLOOKUP(A1484,'[1]aum (BBG)'!$A:$D,2,FALSE)),0)</f>
        <v>13987222.023010254</v>
      </c>
      <c r="S1484" s="6">
        <f ca="1">IFERROR(IF(AND(OR(P1484="Global X Investments Canada Inc",P1484="Fidelity Investments Canada ULC",P1484="3iQ Corp."), ISNUMBER(SEARCH("/U", A1484))), 0, VLOOKUP(A1484,'[1]fund_flow (BBG)'!$A:$D,2,FALSE)),0)</f>
        <v>0</v>
      </c>
      <c r="T1484" s="6">
        <f ca="1">IFERROR(IF(AND(OR(P1484="Global X Investments Canada Inc",P1484="Fidelity Investments Canada ULC",P1484="3iQ Corp."), ISNUMBER(SEARCH("/U", A1484))), 0, VLOOKUP(A1484,'[1]fund_flow (BBG)'!$A:$D,4,FALSE)),0)</f>
        <v>-1218605.0000000012</v>
      </c>
      <c r="U1484" s="6">
        <f ca="1">IFERROR(IF(AND(OR(P1484="Global X Investments Canada Inc",P1484="Fidelity Investments Canada ULC",P1484="3iQ Corp."), ISNUMBER(SEARCH("/U", A1484))), 0, VLOOKUP(A1484,'[1]fund_flow (BBG)'!$E:$F,2,FALSE)),0)</f>
        <v>0</v>
      </c>
      <c r="V1484" s="6">
        <f ca="1">IFERROR(IF(AND(OR(P1484="Global X Investments Canada Inc",P1484="Fidelity Investments Canada ULC",P1484="3iQ Corp."), ISNUMBER(SEARCH("/U", A1484))), 0, VLOOKUP(A1484,'[1]fund_flow (BBG)'!$G:$H,2,FALSE)),0)</f>
        <v>0</v>
      </c>
      <c r="W1484" s="6">
        <f ca="1">IFERROR(IF(AND(OR(P1484="Global X Investments Canada Inc",P1484="Fidelity Investments Canada ULC",P1484="3iQ Corp."), ISNUMBER(SEARCH("/U", A1484))), 0, VLOOKUP(A1484,'[1]fund_flow (BBG)'!$I:$J,2,FALSE)),0)</f>
        <v>-1218605.0000000012</v>
      </c>
      <c r="X1484" s="6">
        <f ca="1">IFERROR(VLOOKUP(A1484,'[1]num_trades (BBG)'!$A:$C,2,FALSE),0)</f>
        <v>11</v>
      </c>
      <c r="Y1484" s="6">
        <f ca="1">IFERROR(VLOOKUP(A1484,'[1]Turnover (BBG)'!$A:$C,2,FALSE),0)</f>
        <v>408562.89</v>
      </c>
      <c r="Z1484" s="6" t="str">
        <f>+IFERROR(IFERROR(VLOOKUP(M1484,'[1]Category Mapping'!A:B,2,0),VLOOKUP(N1484,'[1]Category Mapping'!A:B,2,0)),"Other")</f>
        <v>Other</v>
      </c>
      <c r="AA1484" s="7">
        <v>24072706.260681152</v>
      </c>
      <c r="AB1484" s="6"/>
    </row>
    <row r="1485" spans="1:28">
      <c r="A1485" t="s">
        <v>8915</v>
      </c>
      <c r="B1485">
        <v>1484</v>
      </c>
      <c r="C1485" t="s">
        <v>8916</v>
      </c>
      <c r="D1485" t="s">
        <v>8917</v>
      </c>
      <c r="E1485" s="5" t="s">
        <v>29</v>
      </c>
      <c r="F1485">
        <v>1</v>
      </c>
      <c r="G1485" t="s">
        <v>8918</v>
      </c>
      <c r="H1485" t="s">
        <v>8919</v>
      </c>
      <c r="I1485">
        <v>0.14000000000000001</v>
      </c>
      <c r="J1485">
        <v>0.16</v>
      </c>
      <c r="K1485" s="5">
        <v>45128</v>
      </c>
      <c r="L1485" t="s">
        <v>32</v>
      </c>
      <c r="M1485" t="s">
        <v>1856</v>
      </c>
      <c r="N1485" t="s">
        <v>416</v>
      </c>
      <c r="P1485" t="s">
        <v>135</v>
      </c>
      <c r="Q1485" t="s">
        <v>8920</v>
      </c>
      <c r="R1485" s="6">
        <f ca="1">IFERROR(IF(AND(OR(P1485="Global X Investments Canada Inc",P1485="Fidelity Investments Canada ULC",P1485="3iQ Corp."), ISNUMBER(SEARCH("/U", A1485))), 0, VLOOKUP(A1485,'[1]aum (BBG)'!$A:$D,2,FALSE)),0)</f>
        <v>23219310.213593673</v>
      </c>
      <c r="S1485" s="6">
        <f ca="1">IFERROR(IF(AND(OR(P1485="Global X Investments Canada Inc",P1485="Fidelity Investments Canada ULC",P1485="3iQ Corp."), ISNUMBER(SEARCH("/U", A1485))), 0, VLOOKUP(A1485,'[1]fund_flow (BBG)'!$A:$D,2,FALSE)),0)</f>
        <v>2736918.9507999988</v>
      </c>
      <c r="T1485" s="6">
        <f ca="1">IFERROR(IF(AND(OR(P1485="Global X Investments Canada Inc",P1485="Fidelity Investments Canada ULC",P1485="3iQ Corp."), ISNUMBER(SEARCH("/U", A1485))), 0, VLOOKUP(A1485,'[1]fund_flow (BBG)'!$A:$D,4,FALSE)),0)</f>
        <v>0</v>
      </c>
      <c r="U1485" s="6">
        <f ca="1">IFERROR(IF(AND(OR(P1485="Global X Investments Canada Inc",P1485="Fidelity Investments Canada ULC",P1485="3iQ Corp."), ISNUMBER(SEARCH("/U", A1485))), 0, VLOOKUP(A1485,'[1]fund_flow (BBG)'!$E:$F,2,FALSE)),0)</f>
        <v>0</v>
      </c>
      <c r="V1485" s="6">
        <f ca="1">IFERROR(IF(AND(OR(P1485="Global X Investments Canada Inc",P1485="Fidelity Investments Canada ULC",P1485="3iQ Corp."), ISNUMBER(SEARCH("/U", A1485))), 0, VLOOKUP(A1485,'[1]fund_flow (BBG)'!$G:$H,2,FALSE)),0)</f>
        <v>1392623.5960000013</v>
      </c>
      <c r="W1485" s="6">
        <f ca="1">IFERROR(IF(AND(OR(P1485="Global X Investments Canada Inc",P1485="Fidelity Investments Canada ULC",P1485="3iQ Corp."), ISNUMBER(SEARCH("/U", A1485))), 0, VLOOKUP(A1485,'[1]fund_flow (BBG)'!$I:$J,2,FALSE)),0)</f>
        <v>2736787.3591999989</v>
      </c>
      <c r="X1485" s="6">
        <f ca="1">IFERROR(VLOOKUP(A1485,'[1]num_trades (BBG)'!$A:$C,2,FALSE),0)</f>
        <v>197</v>
      </c>
      <c r="Y1485" s="6">
        <f ca="1">IFERROR(VLOOKUP(A1485,'[1]Turnover (BBG)'!$A:$C,2,FALSE),0)</f>
        <v>2997248.5</v>
      </c>
      <c r="Z1485" s="6" t="str">
        <f>+IFERROR(IFERROR(VLOOKUP(M1485,'[1]Category Mapping'!A:B,2,0),VLOOKUP(N1485,'[1]Category Mapping'!A:B,2,0)),"Other")</f>
        <v>Other</v>
      </c>
      <c r="AA1485" s="7">
        <v>10087303.561391199</v>
      </c>
      <c r="AB1485" s="6"/>
    </row>
    <row r="1486" spans="1:28">
      <c r="A1486" t="s">
        <v>8921</v>
      </c>
      <c r="B1486">
        <v>1485</v>
      </c>
      <c r="C1486" t="s">
        <v>8922</v>
      </c>
      <c r="D1486" t="s">
        <v>8923</v>
      </c>
      <c r="E1486" s="5" t="s">
        <v>29</v>
      </c>
      <c r="F1486">
        <v>1</v>
      </c>
      <c r="G1486" t="s">
        <v>8924</v>
      </c>
      <c r="H1486" t="s">
        <v>8925</v>
      </c>
      <c r="I1486">
        <v>0.14000000000000001</v>
      </c>
      <c r="J1486">
        <v>0.16</v>
      </c>
      <c r="K1486" s="5">
        <v>45128</v>
      </c>
      <c r="L1486" t="s">
        <v>32</v>
      </c>
      <c r="M1486" t="s">
        <v>42</v>
      </c>
      <c r="N1486" t="s">
        <v>416</v>
      </c>
      <c r="P1486" t="s">
        <v>135</v>
      </c>
      <c r="Q1486" t="s">
        <v>8926</v>
      </c>
      <c r="R1486" s="6">
        <f ca="1">IFERROR(IF(AND(OR(P1486="Global X Investments Canada Inc",P1486="Fidelity Investments Canada ULC",P1486="3iQ Corp."), ISNUMBER(SEARCH("/U", A1486))), 0, VLOOKUP(A1486,'[1]aum (BBG)'!$A:$D,2,FALSE)),0)</f>
        <v>77042197.494506836</v>
      </c>
      <c r="S1486" s="6">
        <f ca="1">IFERROR(IF(AND(OR(P1486="Global X Investments Canada Inc",P1486="Fidelity Investments Canada ULC",P1486="3iQ Corp."), ISNUMBER(SEARCH("/U", A1486))), 0, VLOOKUP(A1486,'[1]fund_flow (BBG)'!$A:$D,2,FALSE)),0)</f>
        <v>0</v>
      </c>
      <c r="T1486" s="6">
        <f ca="1">IFERROR(IF(AND(OR(P1486="Global X Investments Canada Inc",P1486="Fidelity Investments Canada ULC",P1486="3iQ Corp."), ISNUMBER(SEARCH("/U", A1486))), 0, VLOOKUP(A1486,'[1]fund_flow (BBG)'!$A:$D,4,FALSE)),0)</f>
        <v>0</v>
      </c>
      <c r="U1486" s="6">
        <f ca="1">IFERROR(IF(AND(OR(P1486="Global X Investments Canada Inc",P1486="Fidelity Investments Canada ULC",P1486="3iQ Corp."), ISNUMBER(SEARCH("/U", A1486))), 0, VLOOKUP(A1486,'[1]fund_flow (BBG)'!$E:$F,2,FALSE)),0)</f>
        <v>0</v>
      </c>
      <c r="V1486" s="6">
        <f ca="1">IFERROR(IF(AND(OR(P1486="Global X Investments Canada Inc",P1486="Fidelity Investments Canada ULC",P1486="3iQ Corp."), ISNUMBER(SEARCH("/U", A1486))), 0, VLOOKUP(A1486,'[1]fund_flow (BBG)'!$G:$H,2,FALSE)),0)</f>
        <v>1001412.0000000008</v>
      </c>
      <c r="W1486" s="6">
        <f ca="1">IFERROR(IF(AND(OR(P1486="Global X Investments Canada Inc",P1486="Fidelity Investments Canada ULC",P1486="3iQ Corp."), ISNUMBER(SEARCH("/U", A1486))), 0, VLOOKUP(A1486,'[1]fund_flow (BBG)'!$I:$J,2,FALSE)),0)</f>
        <v>2001960.0000000019</v>
      </c>
      <c r="X1486" s="6">
        <f ca="1">IFERROR(VLOOKUP(A1486,'[1]num_trades (BBG)'!$A:$C,2,FALSE),0)</f>
        <v>228</v>
      </c>
      <c r="Y1486" s="6">
        <f ca="1">IFERROR(VLOOKUP(A1486,'[1]Turnover (BBG)'!$A:$C,2,FALSE),0)</f>
        <v>3067916.9</v>
      </c>
      <c r="Z1486" s="6" t="str">
        <f>+IFERROR(IFERROR(VLOOKUP(M1486,'[1]Category Mapping'!A:B,2,0),VLOOKUP(N1486,'[1]Category Mapping'!A:B,2,0)),"Other")</f>
        <v>Other</v>
      </c>
      <c r="AA1486" s="7">
        <v>23026818.008422852</v>
      </c>
      <c r="AB1486" s="6"/>
    </row>
    <row r="1487" spans="1:28">
      <c r="A1487" t="s">
        <v>8927</v>
      </c>
      <c r="B1487">
        <v>1486</v>
      </c>
      <c r="C1487" t="s">
        <v>8928</v>
      </c>
      <c r="D1487" t="s">
        <v>8929</v>
      </c>
      <c r="E1487" s="5" t="s">
        <v>29</v>
      </c>
      <c r="F1487">
        <v>1</v>
      </c>
      <c r="G1487" t="s">
        <v>8930</v>
      </c>
      <c r="H1487" t="s">
        <v>8931</v>
      </c>
      <c r="I1487">
        <v>0.7</v>
      </c>
      <c r="J1487">
        <v>0.79</v>
      </c>
      <c r="K1487" s="5">
        <v>45147</v>
      </c>
      <c r="L1487" t="s">
        <v>32</v>
      </c>
      <c r="M1487" t="s">
        <v>357</v>
      </c>
      <c r="N1487" t="s">
        <v>115</v>
      </c>
      <c r="P1487" t="s">
        <v>8932</v>
      </c>
      <c r="Q1487" t="s">
        <v>8933</v>
      </c>
      <c r="R1487" s="6">
        <f ca="1">IFERROR(IF(AND(OR(P1487="Global X Investments Canada Inc",P1487="Fidelity Investments Canada ULC",P1487="3iQ Corp."), ISNUMBER(SEARCH("/U", A1487))), 0, VLOOKUP(A1487,'[1]aum (BBG)'!$A:$D,2,FALSE)),0)</f>
        <v>0</v>
      </c>
      <c r="S1487" s="6">
        <f ca="1">IFERROR(IF(AND(OR(P1487="Global X Investments Canada Inc",P1487="Fidelity Investments Canada ULC",P1487="3iQ Corp."), ISNUMBER(SEARCH("/U", A1487))), 0, VLOOKUP(A1487,'[1]fund_flow (BBG)'!$A:$D,2,FALSE)),0)</f>
        <v>0</v>
      </c>
      <c r="T1487" s="6">
        <f ca="1">IFERROR(IF(AND(OR(P1487="Global X Investments Canada Inc",P1487="Fidelity Investments Canada ULC",P1487="3iQ Corp."), ISNUMBER(SEARCH("/U", A1487))), 0, VLOOKUP(A1487,'[1]fund_flow (BBG)'!$A:$D,4,FALSE)),0)</f>
        <v>0</v>
      </c>
      <c r="U1487" s="6">
        <f ca="1">IFERROR(IF(AND(OR(P1487="Global X Investments Canada Inc",P1487="Fidelity Investments Canada ULC",P1487="3iQ Corp."), ISNUMBER(SEARCH("/U", A1487))), 0, VLOOKUP(A1487,'[1]fund_flow (BBG)'!$E:$F,2,FALSE)),0)</f>
        <v>0</v>
      </c>
      <c r="V1487" s="6">
        <f ca="1">IFERROR(IF(AND(OR(P1487="Global X Investments Canada Inc",P1487="Fidelity Investments Canada ULC",P1487="3iQ Corp."), ISNUMBER(SEARCH("/U", A1487))), 0, VLOOKUP(A1487,'[1]fund_flow (BBG)'!$G:$H,2,FALSE)),0)</f>
        <v>0</v>
      </c>
      <c r="W1487" s="6">
        <f ca="1">IFERROR(IF(AND(OR(P1487="Global X Investments Canada Inc",P1487="Fidelity Investments Canada ULC",P1487="3iQ Corp."), ISNUMBER(SEARCH("/U", A1487))), 0, VLOOKUP(A1487,'[1]fund_flow (BBG)'!$I:$J,2,FALSE)),0)</f>
        <v>0</v>
      </c>
      <c r="X1487" s="6">
        <f ca="1">IFERROR(VLOOKUP(A1487,'[1]num_trades (BBG)'!$A:$C,2,FALSE),0)</f>
        <v>0</v>
      </c>
      <c r="Y1487" s="6">
        <f ca="1">IFERROR(VLOOKUP(A1487,'[1]Turnover (BBG)'!$A:$C,2,FALSE),0)</f>
        <v>0</v>
      </c>
      <c r="Z1487" s="6" t="str">
        <f>+IFERROR(IFERROR(VLOOKUP(M1487,'[1]Category Mapping'!A:B,2,0),VLOOKUP(N1487,'[1]Category Mapping'!A:B,2,0)),"Other")</f>
        <v>Other</v>
      </c>
      <c r="AA1487" s="7">
        <v>1581682.4913024902</v>
      </c>
      <c r="AB1487" s="6"/>
    </row>
    <row r="1488" spans="1:28">
      <c r="A1488" t="s">
        <v>8934</v>
      </c>
      <c r="B1488">
        <v>1487</v>
      </c>
      <c r="C1488" t="s">
        <v>8935</v>
      </c>
      <c r="D1488" t="s">
        <v>8936</v>
      </c>
      <c r="E1488" s="5" t="s">
        <v>29</v>
      </c>
      <c r="F1488">
        <v>1</v>
      </c>
      <c r="G1488" t="s">
        <v>8937</v>
      </c>
      <c r="H1488" t="s">
        <v>8938</v>
      </c>
      <c r="I1488">
        <v>0.55000000000000004</v>
      </c>
      <c r="J1488">
        <v>0.62</v>
      </c>
      <c r="K1488" s="5">
        <v>45147</v>
      </c>
      <c r="L1488" t="s">
        <v>32</v>
      </c>
      <c r="M1488" t="s">
        <v>170</v>
      </c>
      <c r="N1488" t="s">
        <v>332</v>
      </c>
      <c r="P1488" t="s">
        <v>8932</v>
      </c>
      <c r="Q1488" t="s">
        <v>8939</v>
      </c>
      <c r="R1488" s="6">
        <f ca="1">IFERROR(IF(AND(OR(P1488="Global X Investments Canada Inc",P1488="Fidelity Investments Canada ULC",P1488="3iQ Corp."), ISNUMBER(SEARCH("/U", A1488))), 0, VLOOKUP(A1488,'[1]aum (BBG)'!$A:$D,2,FALSE)),0)</f>
        <v>2573550.0335693359</v>
      </c>
      <c r="S1488" s="6">
        <f ca="1">IFERROR(IF(AND(OR(P1488="Global X Investments Canada Inc",P1488="Fidelity Investments Canada ULC",P1488="3iQ Corp."), ISNUMBER(SEARCH("/U", A1488))), 0, VLOOKUP(A1488,'[1]fund_flow (BBG)'!$A:$D,2,FALSE)),0)</f>
        <v>0</v>
      </c>
      <c r="T1488" s="6">
        <f ca="1">IFERROR(IF(AND(OR(P1488="Global X Investments Canada Inc",P1488="Fidelity Investments Canada ULC",P1488="3iQ Corp."), ISNUMBER(SEARCH("/U", A1488))), 0, VLOOKUP(A1488,'[1]fund_flow (BBG)'!$A:$D,4,FALSE)),0)</f>
        <v>646930.00000000023</v>
      </c>
      <c r="U1488" s="6">
        <f ca="1">IFERROR(IF(AND(OR(P1488="Global X Investments Canada Inc",P1488="Fidelity Investments Canada ULC",P1488="3iQ Corp."), ISNUMBER(SEARCH("/U", A1488))), 0, VLOOKUP(A1488,'[1]fund_flow (BBG)'!$E:$F,2,FALSE)),0)</f>
        <v>0</v>
      </c>
      <c r="V1488" s="6">
        <f ca="1">IFERROR(IF(AND(OR(P1488="Global X Investments Canada Inc",P1488="Fidelity Investments Canada ULC",P1488="3iQ Corp."), ISNUMBER(SEARCH("/U", A1488))), 0, VLOOKUP(A1488,'[1]fund_flow (BBG)'!$G:$H,2,FALSE)),0)</f>
        <v>0</v>
      </c>
      <c r="W1488" s="6">
        <f ca="1">IFERROR(IF(AND(OR(P1488="Global X Investments Canada Inc",P1488="Fidelity Investments Canada ULC",P1488="3iQ Corp."), ISNUMBER(SEARCH("/U", A1488))), 0, VLOOKUP(A1488,'[1]fund_flow (BBG)'!$I:$J,2,FALSE)),0)</f>
        <v>1270405</v>
      </c>
      <c r="X1488" s="6">
        <f ca="1">IFERROR(VLOOKUP(A1488,'[1]num_trades (BBG)'!$A:$C,2,FALSE),0)</f>
        <v>17</v>
      </c>
      <c r="Y1488" s="6">
        <f ca="1">IFERROR(VLOOKUP(A1488,'[1]Turnover (BBG)'!$A:$C,2,FALSE),0)</f>
        <v>14147.679999999998</v>
      </c>
      <c r="Z1488" s="6" t="str">
        <f>+IFERROR(IFERROR(VLOOKUP(M1488,'[1]Category Mapping'!A:B,2,0),VLOOKUP(N1488,'[1]Category Mapping'!A:B,2,0)),"Other")</f>
        <v>Asset Allocation</v>
      </c>
      <c r="AA1488" s="7">
        <v>2205909.9197387695</v>
      </c>
      <c r="AB1488" s="6"/>
    </row>
    <row r="1489" spans="1:28">
      <c r="A1489" t="s">
        <v>8940</v>
      </c>
      <c r="B1489">
        <v>1488</v>
      </c>
      <c r="C1489" t="s">
        <v>8941</v>
      </c>
      <c r="D1489" t="s">
        <v>8942</v>
      </c>
      <c r="E1489" s="5" t="s">
        <v>29</v>
      </c>
      <c r="F1489">
        <v>1</v>
      </c>
      <c r="G1489" t="s">
        <v>8943</v>
      </c>
      <c r="H1489" t="s">
        <v>8944</v>
      </c>
      <c r="I1489">
        <v>0.55000000000000004</v>
      </c>
      <c r="J1489">
        <v>0.62</v>
      </c>
      <c r="K1489" s="5">
        <v>45147</v>
      </c>
      <c r="L1489" t="s">
        <v>32</v>
      </c>
      <c r="M1489" t="s">
        <v>170</v>
      </c>
      <c r="N1489" t="s">
        <v>171</v>
      </c>
      <c r="P1489" t="s">
        <v>8932</v>
      </c>
      <c r="Q1489" t="s">
        <v>8945</v>
      </c>
      <c r="R1489" s="6">
        <f ca="1">IFERROR(IF(AND(OR(P1489="Global X Investments Canada Inc",P1489="Fidelity Investments Canada ULC",P1489="3iQ Corp."), ISNUMBER(SEARCH("/U", A1489))), 0, VLOOKUP(A1489,'[1]aum (BBG)'!$A:$D,2,FALSE)),0)</f>
        <v>17007525.444030762</v>
      </c>
      <c r="S1489" s="6">
        <f ca="1">IFERROR(IF(AND(OR(P1489="Global X Investments Canada Inc",P1489="Fidelity Investments Canada ULC",P1489="3iQ Corp."), ISNUMBER(SEARCH("/U", A1489))), 0, VLOOKUP(A1489,'[1]fund_flow (BBG)'!$A:$D,2,FALSE)),0)</f>
        <v>0</v>
      </c>
      <c r="T1489" s="6">
        <f ca="1">IFERROR(IF(AND(OR(P1489="Global X Investments Canada Inc",P1489="Fidelity Investments Canada ULC",P1489="3iQ Corp."), ISNUMBER(SEARCH("/U", A1489))), 0, VLOOKUP(A1489,'[1]fund_flow (BBG)'!$A:$D,4,FALSE)),0)</f>
        <v>0</v>
      </c>
      <c r="U1489" s="6">
        <f ca="1">IFERROR(IF(AND(OR(P1489="Global X Investments Canada Inc",P1489="Fidelity Investments Canada ULC",P1489="3iQ Corp."), ISNUMBER(SEARCH("/U", A1489))), 0, VLOOKUP(A1489,'[1]fund_flow (BBG)'!$E:$F,2,FALSE)),0)</f>
        <v>568797.50000000047</v>
      </c>
      <c r="V1489" s="6">
        <f ca="1">IFERROR(IF(AND(OR(P1489="Global X Investments Canada Inc",P1489="Fidelity Investments Canada ULC",P1489="3iQ Corp."), ISNUMBER(SEARCH("/U", A1489))), 0, VLOOKUP(A1489,'[1]fund_flow (BBG)'!$G:$H,2,FALSE)),0)</f>
        <v>0</v>
      </c>
      <c r="W1489" s="6">
        <f ca="1">IFERROR(IF(AND(OR(P1489="Global X Investments Canada Inc",P1489="Fidelity Investments Canada ULC",P1489="3iQ Corp."), ISNUMBER(SEARCH("/U", A1489))), 0, VLOOKUP(A1489,'[1]fund_flow (BBG)'!$I:$J,2,FALSE)),0)</f>
        <v>568797.50000000047</v>
      </c>
      <c r="X1489" s="6">
        <f ca="1">IFERROR(VLOOKUP(A1489,'[1]num_trades (BBG)'!$A:$C,2,FALSE),0)</f>
        <v>28</v>
      </c>
      <c r="Y1489" s="6">
        <f ca="1">IFERROR(VLOOKUP(A1489,'[1]Turnover (BBG)'!$A:$C,2,FALSE),0)</f>
        <v>43606.649999999994</v>
      </c>
      <c r="Z1489" s="6" t="str">
        <f>+IFERROR(IFERROR(VLOOKUP(M1489,'[1]Category Mapping'!A:B,2,0),VLOOKUP(N1489,'[1]Category Mapping'!A:B,2,0)),"Other")</f>
        <v>Asset Allocation</v>
      </c>
      <c r="AA1489" s="7">
        <v>7544915.0085449219</v>
      </c>
      <c r="AB1489" s="6"/>
    </row>
    <row r="1490" spans="1:28">
      <c r="A1490" t="s">
        <v>8946</v>
      </c>
      <c r="B1490">
        <v>1489</v>
      </c>
      <c r="C1490" t="s">
        <v>8947</v>
      </c>
      <c r="D1490" t="s">
        <v>8948</v>
      </c>
      <c r="E1490" s="5" t="s">
        <v>29</v>
      </c>
      <c r="F1490">
        <v>1</v>
      </c>
      <c r="G1490" t="s">
        <v>8949</v>
      </c>
      <c r="H1490" t="s">
        <v>8950</v>
      </c>
      <c r="I1490">
        <v>0.7</v>
      </c>
      <c r="J1490">
        <v>0.79</v>
      </c>
      <c r="K1490" s="5">
        <v>45147</v>
      </c>
      <c r="L1490" t="s">
        <v>32</v>
      </c>
      <c r="M1490" t="s">
        <v>473</v>
      </c>
      <c r="N1490" t="s">
        <v>115</v>
      </c>
      <c r="P1490" t="s">
        <v>8932</v>
      </c>
      <c r="Q1490" t="s">
        <v>8951</v>
      </c>
      <c r="R1490" s="6">
        <f ca="1">IFERROR(IF(AND(OR(P1490="Global X Investments Canada Inc",P1490="Fidelity Investments Canada ULC",P1490="3iQ Corp."), ISNUMBER(SEARCH("/U", A1490))), 0, VLOOKUP(A1490,'[1]aum (BBG)'!$A:$D,2,FALSE)),0)</f>
        <v>0</v>
      </c>
      <c r="S1490" s="6">
        <f ca="1">IFERROR(IF(AND(OR(P1490="Global X Investments Canada Inc",P1490="Fidelity Investments Canada ULC",P1490="3iQ Corp."), ISNUMBER(SEARCH("/U", A1490))), 0, VLOOKUP(A1490,'[1]fund_flow (BBG)'!$A:$D,2,FALSE)),0)</f>
        <v>0</v>
      </c>
      <c r="T1490" s="6">
        <f ca="1">IFERROR(IF(AND(OR(P1490="Global X Investments Canada Inc",P1490="Fidelity Investments Canada ULC",P1490="3iQ Corp."), ISNUMBER(SEARCH("/U", A1490))), 0, VLOOKUP(A1490,'[1]fund_flow (BBG)'!$A:$D,4,FALSE)),0)</f>
        <v>0</v>
      </c>
      <c r="U1490" s="6">
        <f ca="1">IFERROR(IF(AND(OR(P1490="Global X Investments Canada Inc",P1490="Fidelity Investments Canada ULC",P1490="3iQ Corp."), ISNUMBER(SEARCH("/U", A1490))), 0, VLOOKUP(A1490,'[1]fund_flow (BBG)'!$E:$F,2,FALSE)),0)</f>
        <v>0</v>
      </c>
      <c r="V1490" s="6">
        <f ca="1">IFERROR(IF(AND(OR(P1490="Global X Investments Canada Inc",P1490="Fidelity Investments Canada ULC",P1490="3iQ Corp."), ISNUMBER(SEARCH("/U", A1490))), 0, VLOOKUP(A1490,'[1]fund_flow (BBG)'!$G:$H,2,FALSE)),0)</f>
        <v>0</v>
      </c>
      <c r="W1490" s="6">
        <f ca="1">IFERROR(IF(AND(OR(P1490="Global X Investments Canada Inc",P1490="Fidelity Investments Canada ULC",P1490="3iQ Corp."), ISNUMBER(SEARCH("/U", A1490))), 0, VLOOKUP(A1490,'[1]fund_flow (BBG)'!$I:$J,2,FALSE)),0)</f>
        <v>0</v>
      </c>
      <c r="X1490" s="6">
        <f ca="1">IFERROR(VLOOKUP(A1490,'[1]num_trades (BBG)'!$A:$C,2,FALSE),0)</f>
        <v>0</v>
      </c>
      <c r="Y1490" s="6">
        <f ca="1">IFERROR(VLOOKUP(A1490,'[1]Turnover (BBG)'!$A:$C,2,FALSE),0)</f>
        <v>0</v>
      </c>
      <c r="Z1490" s="6" t="str">
        <f>+IFERROR(IFERROR(VLOOKUP(M1490,'[1]Category Mapping'!A:B,2,0),VLOOKUP(N1490,'[1]Category Mapping'!A:B,2,0)),"Other")</f>
        <v>Other</v>
      </c>
      <c r="AA1490" s="7">
        <v>1505692.4343109131</v>
      </c>
      <c r="AB1490" s="6"/>
    </row>
    <row r="1491" spans="1:28">
      <c r="A1491" t="s">
        <v>8952</v>
      </c>
      <c r="B1491">
        <v>1490</v>
      </c>
      <c r="C1491" t="s">
        <v>8953</v>
      </c>
      <c r="D1491" t="s">
        <v>8954</v>
      </c>
      <c r="E1491" t="s">
        <v>29</v>
      </c>
      <c r="F1491">
        <v>1</v>
      </c>
      <c r="G1491" t="s">
        <v>8955</v>
      </c>
      <c r="H1491" t="s">
        <v>8956</v>
      </c>
      <c r="I1491">
        <v>0.75</v>
      </c>
      <c r="J1491">
        <v>0.85</v>
      </c>
      <c r="K1491" s="5">
        <v>45156</v>
      </c>
      <c r="L1491" t="s">
        <v>32</v>
      </c>
      <c r="M1491" t="s">
        <v>878</v>
      </c>
      <c r="N1491" t="s">
        <v>423</v>
      </c>
      <c r="P1491" t="s">
        <v>2864</v>
      </c>
      <c r="Q1491" t="s">
        <v>8957</v>
      </c>
      <c r="R1491" s="6">
        <f ca="1">IFERROR(IF(AND(OR(P1491="Global X Investments Canada Inc",P1491="Fidelity Investments Canada ULC",P1491="3iQ Corp."), ISNUMBER(SEARCH("/U", A1491))), 0, VLOOKUP(A1491,'[1]aum (BBG)'!$A:$D,2,FALSE)),0)</f>
        <v>2795194.8165893555</v>
      </c>
      <c r="S1491" s="6">
        <f ca="1">IFERROR(IF(AND(OR(P1491="Global X Investments Canada Inc",P1491="Fidelity Investments Canada ULC",P1491="3iQ Corp."), ISNUMBER(SEARCH("/U", A1491))), 0, VLOOKUP(A1491,'[1]fund_flow (BBG)'!$A:$D,2,FALSE)),0)</f>
        <v>0</v>
      </c>
      <c r="T1491" s="6">
        <f ca="1">IFERROR(IF(AND(OR(P1491="Global X Investments Canada Inc",P1491="Fidelity Investments Canada ULC",P1491="3iQ Corp."), ISNUMBER(SEARCH("/U", A1491))), 0, VLOOKUP(A1491,'[1]fund_flow (BBG)'!$A:$D,4,FALSE)),0)</f>
        <v>0</v>
      </c>
      <c r="U1491" s="6">
        <f ca="1">IFERROR(IF(AND(OR(P1491="Global X Investments Canada Inc",P1491="Fidelity Investments Canada ULC",P1491="3iQ Corp."), ISNUMBER(SEARCH("/U", A1491))), 0, VLOOKUP(A1491,'[1]fund_flow (BBG)'!$E:$F,2,FALSE)),0)</f>
        <v>0</v>
      </c>
      <c r="V1491" s="6">
        <f ca="1">IFERROR(IF(AND(OR(P1491="Global X Investments Canada Inc",P1491="Fidelity Investments Canada ULC",P1491="3iQ Corp."), ISNUMBER(SEARCH("/U", A1491))), 0, VLOOKUP(A1491,'[1]fund_flow (BBG)'!$G:$H,2,FALSE)),0)</f>
        <v>0</v>
      </c>
      <c r="W1491" s="6">
        <f ca="1">IFERROR(IF(AND(OR(P1491="Global X Investments Canada Inc",P1491="Fidelity Investments Canada ULC",P1491="3iQ Corp."), ISNUMBER(SEARCH("/U", A1491))), 0, VLOOKUP(A1491,'[1]fund_flow (BBG)'!$I:$J,2,FALSE)),0)</f>
        <v>0</v>
      </c>
      <c r="X1491" s="6">
        <f ca="1">IFERROR(VLOOKUP(A1491,'[1]num_trades (BBG)'!$A:$C,2,FALSE),0)</f>
        <v>23</v>
      </c>
      <c r="Y1491" s="6">
        <f ca="1">IFERROR(VLOOKUP(A1491,'[1]Turnover (BBG)'!$A:$C,2,FALSE),0)</f>
        <v>66579.350000000006</v>
      </c>
      <c r="Z1491" s="6" t="str">
        <f>+IFERROR(IFERROR(VLOOKUP(M1491,'[1]Category Mapping'!A:B,2,0),VLOOKUP(N1491,'[1]Category Mapping'!A:B,2,0)),"Other")</f>
        <v>Covered Call</v>
      </c>
      <c r="AA1491" s="7">
        <v>2207578.125</v>
      </c>
      <c r="AB1491" s="6"/>
    </row>
    <row r="1492" spans="1:28">
      <c r="A1492" t="s">
        <v>8958</v>
      </c>
      <c r="B1492">
        <v>1491</v>
      </c>
      <c r="C1492" t="s">
        <v>8959</v>
      </c>
      <c r="D1492" t="s">
        <v>8960</v>
      </c>
      <c r="E1492" t="s">
        <v>29</v>
      </c>
      <c r="F1492">
        <v>1</v>
      </c>
      <c r="G1492" t="s">
        <v>8961</v>
      </c>
      <c r="H1492" t="s">
        <v>8962</v>
      </c>
      <c r="I1492">
        <v>0.35</v>
      </c>
      <c r="K1492" s="5">
        <v>45175</v>
      </c>
      <c r="L1492" t="s">
        <v>32</v>
      </c>
      <c r="M1492" t="s">
        <v>142</v>
      </c>
      <c r="N1492" t="s">
        <v>6757</v>
      </c>
      <c r="P1492" t="s">
        <v>35</v>
      </c>
      <c r="Q1492" t="s">
        <v>8963</v>
      </c>
      <c r="R1492" s="6">
        <f ca="1">IFERROR(IF(AND(OR(P1492="Global X Investments Canada Inc",P1492="Fidelity Investments Canada ULC",P1492="3iQ Corp."), ISNUMBER(SEARCH("/U", A1492))), 0, VLOOKUP(A1492,'[1]aum (BBG)'!$A:$D,2,FALSE)),0)</f>
        <v>83569518.585205078</v>
      </c>
      <c r="S1492" s="6">
        <f ca="1">IFERROR(IF(AND(OR(P1492="Global X Investments Canada Inc",P1492="Fidelity Investments Canada ULC",P1492="3iQ Corp."), ISNUMBER(SEARCH("/U", A1492))), 0, VLOOKUP(A1492,'[1]fund_flow (BBG)'!$A:$D,2,FALSE)),0)</f>
        <v>-7003689.4899999974</v>
      </c>
      <c r="T1492" s="6">
        <f ca="1">IFERROR(IF(AND(OR(P1492="Global X Investments Canada Inc",P1492="Fidelity Investments Canada ULC",P1492="3iQ Corp."), ISNUMBER(SEARCH("/U", A1492))), 0, VLOOKUP(A1492,'[1]fund_flow (BBG)'!$A:$D,4,FALSE)),0)</f>
        <v>3287317.3600000031</v>
      </c>
      <c r="U1492" s="6">
        <f ca="1">IFERROR(IF(AND(OR(P1492="Global X Investments Canada Inc",P1492="Fidelity Investments Canada ULC",P1492="3iQ Corp."), ISNUMBER(SEARCH("/U", A1492))), 0, VLOOKUP(A1492,'[1]fund_flow (BBG)'!$E:$F,2,FALSE)),0)</f>
        <v>4100728.7399999946</v>
      </c>
      <c r="V1492" s="6">
        <f ca="1">IFERROR(IF(AND(OR(P1492="Global X Investments Canada Inc",P1492="Fidelity Investments Canada ULC",P1492="3iQ Corp."), ISNUMBER(SEARCH("/U", A1492))), 0, VLOOKUP(A1492,'[1]fund_flow (BBG)'!$G:$H,2,FALSE)),0)</f>
        <v>11180721.100000001</v>
      </c>
      <c r="W1492" s="6">
        <f ca="1">IFERROR(IF(AND(OR(P1492="Global X Investments Canada Inc",P1492="Fidelity Investments Canada ULC",P1492="3iQ Corp."), ISNUMBER(SEARCH("/U", A1492))), 0, VLOOKUP(A1492,'[1]fund_flow (BBG)'!$I:$J,2,FALSE)),0)</f>
        <v>14696465.880000001</v>
      </c>
      <c r="X1492" s="6">
        <f ca="1">IFERROR(VLOOKUP(A1492,'[1]num_trades (BBG)'!$A:$C,2,FALSE),0)</f>
        <v>1994</v>
      </c>
      <c r="Y1492" s="6">
        <f ca="1">IFERROR(VLOOKUP(A1492,'[1]Turnover (BBG)'!$A:$C,2,FALSE),0)</f>
        <v>20617092</v>
      </c>
      <c r="Z1492" s="6" t="str">
        <f>+IFERROR(IFERROR(VLOOKUP(M1492,'[1]Category Mapping'!A:B,2,0),VLOOKUP(N1492,'[1]Category Mapping'!A:B,2,0)),"Other")</f>
        <v>Other</v>
      </c>
      <c r="AA1492" s="7">
        <v>25311761.932373047</v>
      </c>
      <c r="AB1492" s="6"/>
    </row>
    <row r="1493" spans="1:28">
      <c r="A1493" t="s">
        <v>8964</v>
      </c>
      <c r="B1493">
        <v>1492</v>
      </c>
      <c r="C1493" t="s">
        <v>8965</v>
      </c>
      <c r="D1493" t="s">
        <v>8966</v>
      </c>
      <c r="E1493" t="s">
        <v>29</v>
      </c>
      <c r="F1493">
        <v>1</v>
      </c>
      <c r="G1493" t="s">
        <v>8967</v>
      </c>
      <c r="H1493" t="s">
        <v>8968</v>
      </c>
      <c r="I1493">
        <v>0.25</v>
      </c>
      <c r="K1493" s="5">
        <v>45175</v>
      </c>
      <c r="L1493" t="s">
        <v>32</v>
      </c>
      <c r="M1493" t="s">
        <v>774</v>
      </c>
      <c r="N1493" t="s">
        <v>87</v>
      </c>
      <c r="P1493" t="s">
        <v>35</v>
      </c>
      <c r="Q1493" t="s">
        <v>8969</v>
      </c>
      <c r="R1493" s="6">
        <f ca="1">IFERROR(IF(AND(OR(P1493="Global X Investments Canada Inc",P1493="Fidelity Investments Canada ULC",P1493="3iQ Corp."), ISNUMBER(SEARCH("/U", A1493))), 0, VLOOKUP(A1493,'[1]aum (BBG)'!$A:$D,2,FALSE)),0)</f>
        <v>51018300.247192383</v>
      </c>
      <c r="S1493" s="6">
        <f ca="1">IFERROR(IF(AND(OR(P1493="Global X Investments Canada Inc",P1493="Fidelity Investments Canada ULC",P1493="3iQ Corp."), ISNUMBER(SEARCH("/U", A1493))), 0, VLOOKUP(A1493,'[1]fund_flow (BBG)'!$A:$D,2,FALSE)),0)</f>
        <v>1589464.1000000015</v>
      </c>
      <c r="T1493" s="6">
        <f ca="1">IFERROR(IF(AND(OR(P1493="Global X Investments Canada Inc",P1493="Fidelity Investments Canada ULC",P1493="3iQ Corp."), ISNUMBER(SEARCH("/U", A1493))), 0, VLOOKUP(A1493,'[1]fund_flow (BBG)'!$A:$D,4,FALSE)),0)</f>
        <v>-1577197.0100000016</v>
      </c>
      <c r="U1493" s="6">
        <f ca="1">IFERROR(IF(AND(OR(P1493="Global X Investments Canada Inc",P1493="Fidelity Investments Canada ULC",P1493="3iQ Corp."), ISNUMBER(SEARCH("/U", A1493))), 0, VLOOKUP(A1493,'[1]fund_flow (BBG)'!$E:$F,2,FALSE)),0)</f>
        <v>1580767.7600000014</v>
      </c>
      <c r="V1493" s="6">
        <f ca="1">IFERROR(IF(AND(OR(P1493="Global X Investments Canada Inc",P1493="Fidelity Investments Canada ULC",P1493="3iQ Corp."), ISNUMBER(SEARCH("/U", A1493))), 0, VLOOKUP(A1493,'[1]fund_flow (BBG)'!$G:$H,2,FALSE)),0)</f>
        <v>809087.76000000071</v>
      </c>
      <c r="W1493" s="6">
        <f ca="1">IFERROR(IF(AND(OR(P1493="Global X Investments Canada Inc",P1493="Fidelity Investments Canada ULC",P1493="3iQ Corp."), ISNUMBER(SEARCH("/U", A1493))), 0, VLOOKUP(A1493,'[1]fund_flow (BBG)'!$I:$J,2,FALSE)),0)</f>
        <v>3234690.8900000029</v>
      </c>
      <c r="X1493" s="6">
        <f ca="1">IFERROR(VLOOKUP(A1493,'[1]num_trades (BBG)'!$A:$C,2,FALSE),0)</f>
        <v>157</v>
      </c>
      <c r="Y1493" s="6">
        <f ca="1">IFERROR(VLOOKUP(A1493,'[1]Turnover (BBG)'!$A:$C,2,FALSE),0)</f>
        <v>2281052.9500000002</v>
      </c>
      <c r="Z1493" s="6" t="str">
        <f>+IFERROR(IFERROR(VLOOKUP(M1493,'[1]Category Mapping'!A:B,2,0),VLOOKUP(N1493,'[1]Category Mapping'!A:B,2,0)),"Other")</f>
        <v>Global Sector Equity</v>
      </c>
      <c r="AA1493" s="7">
        <v>9692433.7005615234</v>
      </c>
      <c r="AB1493" s="6"/>
    </row>
    <row r="1494" spans="1:28">
      <c r="A1494" t="s">
        <v>8970</v>
      </c>
      <c r="B1494">
        <v>1493</v>
      </c>
      <c r="C1494" t="s">
        <v>8971</v>
      </c>
      <c r="D1494" t="s">
        <v>8972</v>
      </c>
      <c r="E1494" t="s">
        <v>29</v>
      </c>
      <c r="F1494">
        <v>1</v>
      </c>
      <c r="G1494" t="s">
        <v>8973</v>
      </c>
      <c r="H1494" t="s">
        <v>8974</v>
      </c>
      <c r="I1494">
        <v>0.39</v>
      </c>
      <c r="K1494" s="5">
        <v>45175</v>
      </c>
      <c r="L1494" t="s">
        <v>32</v>
      </c>
      <c r="M1494" t="s">
        <v>142</v>
      </c>
      <c r="N1494" t="s">
        <v>6466</v>
      </c>
      <c r="P1494" t="s">
        <v>35</v>
      </c>
      <c r="Q1494" t="s">
        <v>8975</v>
      </c>
      <c r="R1494" s="6">
        <f ca="1">IFERROR(IF(AND(OR(P1494="Global X Investments Canada Inc",P1494="Fidelity Investments Canada ULC",P1494="3iQ Corp."), ISNUMBER(SEARCH("/U", A1494))), 0, VLOOKUP(A1494,'[1]aum (BBG)'!$A:$D,2,FALSE)),0)</f>
        <v>161634255.06591797</v>
      </c>
      <c r="S1494" s="6">
        <f ca="1">IFERROR(IF(AND(OR(P1494="Global X Investments Canada Inc",P1494="Fidelity Investments Canada ULC",P1494="3iQ Corp."), ISNUMBER(SEARCH("/U", A1494))), 0, VLOOKUP(A1494,'[1]fund_flow (BBG)'!$A:$D,2,FALSE)),0)</f>
        <v>-7010281.1100000069</v>
      </c>
      <c r="T1494" s="6">
        <f ca="1">IFERROR(IF(AND(OR(P1494="Global X Investments Canada Inc",P1494="Fidelity Investments Canada ULC",P1494="3iQ Corp."), ISNUMBER(SEARCH("/U", A1494))), 0, VLOOKUP(A1494,'[1]fund_flow (BBG)'!$A:$D,4,FALSE)),0)</f>
        <v>6147392.610000005</v>
      </c>
      <c r="U1494" s="6">
        <f ca="1">IFERROR(IF(AND(OR(P1494="Global X Investments Canada Inc",P1494="Fidelity Investments Canada ULC",P1494="3iQ Corp."), ISNUMBER(SEARCH("/U", A1494))), 0, VLOOKUP(A1494,'[1]fund_flow (BBG)'!$E:$F,2,FALSE)),0)</f>
        <v>6458286.4700000053</v>
      </c>
      <c r="V1494" s="6">
        <f ca="1">IFERROR(IF(AND(OR(P1494="Global X Investments Canada Inc",P1494="Fidelity Investments Canada ULC",P1494="3iQ Corp."), ISNUMBER(SEARCH("/U", A1494))), 0, VLOOKUP(A1494,'[1]fund_flow (BBG)'!$G:$H,2,FALSE)),0)</f>
        <v>23522077.949999996</v>
      </c>
      <c r="W1494" s="6">
        <f ca="1">IFERROR(IF(AND(OR(P1494="Global X Investments Canada Inc",P1494="Fidelity Investments Canada ULC",P1494="3iQ Corp."), ISNUMBER(SEARCH("/U", A1494))), 0, VLOOKUP(A1494,'[1]fund_flow (BBG)'!$I:$J,2,FALSE)),0)</f>
        <v>36317959.800000012</v>
      </c>
      <c r="X1494" s="6">
        <f ca="1">IFERROR(VLOOKUP(A1494,'[1]num_trades (BBG)'!$A:$C,2,FALSE),0)</f>
        <v>1512</v>
      </c>
      <c r="Y1494" s="6">
        <f ca="1">IFERROR(VLOOKUP(A1494,'[1]Turnover (BBG)'!$A:$C,2,FALSE),0)</f>
        <v>20657460</v>
      </c>
      <c r="Z1494" s="6" t="str">
        <f>+IFERROR(IFERROR(VLOOKUP(M1494,'[1]Category Mapping'!A:B,2,0),VLOOKUP(N1494,'[1]Category Mapping'!A:B,2,0)),"Other")</f>
        <v>Other</v>
      </c>
      <c r="AA1494" s="7">
        <v>18262080.917358398</v>
      </c>
      <c r="AB1494" s="6"/>
    </row>
    <row r="1495" spans="1:28">
      <c r="A1495" t="s">
        <v>8976</v>
      </c>
      <c r="B1495">
        <v>1494</v>
      </c>
      <c r="C1495" t="s">
        <v>8977</v>
      </c>
      <c r="D1495" t="s">
        <v>8978</v>
      </c>
      <c r="E1495" t="s">
        <v>29</v>
      </c>
      <c r="F1495">
        <v>1</v>
      </c>
      <c r="G1495" t="s">
        <v>8979</v>
      </c>
      <c r="H1495" t="s">
        <v>8980</v>
      </c>
      <c r="I1495">
        <v>0.55000000000000004</v>
      </c>
      <c r="K1495" s="5">
        <v>45175</v>
      </c>
      <c r="L1495" t="s">
        <v>32</v>
      </c>
      <c r="M1495" t="s">
        <v>286</v>
      </c>
      <c r="N1495" t="s">
        <v>2053</v>
      </c>
      <c r="P1495" t="s">
        <v>35</v>
      </c>
      <c r="Q1495" t="s">
        <v>8981</v>
      </c>
      <c r="R1495" s="6">
        <f ca="1">IFERROR(IF(AND(OR(P1495="Global X Investments Canada Inc",P1495="Fidelity Investments Canada ULC",P1495="3iQ Corp."), ISNUMBER(SEARCH("/U", A1495))), 0, VLOOKUP(A1495,'[1]aum (BBG)'!$A:$D,2,FALSE)),0)</f>
        <v>49578431.396484375</v>
      </c>
      <c r="S1495" s="6">
        <f ca="1">IFERROR(IF(AND(OR(P1495="Global X Investments Canada Inc",P1495="Fidelity Investments Canada ULC",P1495="3iQ Corp."), ISNUMBER(SEARCH("/U", A1495))), 0, VLOOKUP(A1495,'[1]fund_flow (BBG)'!$A:$D,2,FALSE)),0)</f>
        <v>6882724.3199999975</v>
      </c>
      <c r="T1495" s="6">
        <f ca="1">IFERROR(IF(AND(OR(P1495="Global X Investments Canada Inc",P1495="Fidelity Investments Canada ULC",P1495="3iQ Corp."), ISNUMBER(SEARCH("/U", A1495))), 0, VLOOKUP(A1495,'[1]fund_flow (BBG)'!$A:$D,4,FALSE)),0)</f>
        <v>10625207.68</v>
      </c>
      <c r="U1495" s="6">
        <f ca="1">IFERROR(IF(AND(OR(P1495="Global X Investments Canada Inc",P1495="Fidelity Investments Canada ULC",P1495="3iQ Corp."), ISNUMBER(SEARCH("/U", A1495))), 0, VLOOKUP(A1495,'[1]fund_flow (BBG)'!$E:$F,2,FALSE)),0)</f>
        <v>6751336.5300000031</v>
      </c>
      <c r="V1495" s="6">
        <f ca="1">IFERROR(IF(AND(OR(P1495="Global X Investments Canada Inc",P1495="Fidelity Investments Canada ULC",P1495="3iQ Corp."), ISNUMBER(SEARCH("/U", A1495))), 0, VLOOKUP(A1495,'[1]fund_flow (BBG)'!$G:$H,2,FALSE)),0)</f>
        <v>4113682.1999999993</v>
      </c>
      <c r="W1495" s="6">
        <f ca="1">IFERROR(IF(AND(OR(P1495="Global X Investments Canada Inc",P1495="Fidelity Investments Canada ULC",P1495="3iQ Corp."), ISNUMBER(SEARCH("/U", A1495))), 0, VLOOKUP(A1495,'[1]fund_flow (BBG)'!$I:$J,2,FALSE)),0)</f>
        <v>32237240.559999995</v>
      </c>
      <c r="X1495" s="6">
        <f ca="1">IFERROR(VLOOKUP(A1495,'[1]num_trades (BBG)'!$A:$C,2,FALSE),0)</f>
        <v>1692</v>
      </c>
      <c r="Y1495" s="6">
        <f ca="1">IFERROR(VLOOKUP(A1495,'[1]Turnover (BBG)'!$A:$C,2,FALSE),0)</f>
        <v>14122901.4</v>
      </c>
      <c r="Z1495" s="6" t="str">
        <f>+IFERROR(IFERROR(VLOOKUP(M1495,'[1]Category Mapping'!A:B,2,0),VLOOKUP(N1495,'[1]Category Mapping'!A:B,2,0)),"Other")</f>
        <v>Other</v>
      </c>
      <c r="AA1495" s="7">
        <v>11102502.44140625</v>
      </c>
      <c r="AB1495" s="6"/>
    </row>
    <row r="1496" spans="1:28">
      <c r="A1496" t="s">
        <v>8982</v>
      </c>
      <c r="B1496">
        <v>1495</v>
      </c>
      <c r="C1496" t="s">
        <v>8983</v>
      </c>
      <c r="D1496" t="s">
        <v>8984</v>
      </c>
      <c r="E1496" t="s">
        <v>29</v>
      </c>
      <c r="F1496">
        <v>1</v>
      </c>
      <c r="G1496" t="s">
        <v>8985</v>
      </c>
      <c r="H1496" t="s">
        <v>8986</v>
      </c>
      <c r="I1496">
        <v>0.35</v>
      </c>
      <c r="K1496" s="5">
        <v>45175</v>
      </c>
      <c r="L1496" t="s">
        <v>32</v>
      </c>
      <c r="M1496" t="s">
        <v>480</v>
      </c>
      <c r="N1496" t="s">
        <v>34</v>
      </c>
      <c r="P1496" t="s">
        <v>35</v>
      </c>
      <c r="Q1496" t="s">
        <v>8987</v>
      </c>
      <c r="R1496" s="6">
        <f ca="1">IFERROR(IF(AND(OR(P1496="Global X Investments Canada Inc",P1496="Fidelity Investments Canada ULC",P1496="3iQ Corp."), ISNUMBER(SEARCH("/U", A1496))), 0, VLOOKUP(A1496,'[1]aum (BBG)'!$A:$D,2,FALSE)),0)</f>
        <v>129205470.88623047</v>
      </c>
      <c r="S1496" s="6">
        <f ca="1">IFERROR(IF(AND(OR(P1496="Global X Investments Canada Inc",P1496="Fidelity Investments Canada ULC",P1496="3iQ Corp."), ISNUMBER(SEARCH("/U", A1496))), 0, VLOOKUP(A1496,'[1]fund_flow (BBG)'!$A:$D,2,FALSE)),0)</f>
        <v>1603838.0000000014</v>
      </c>
      <c r="T1496" s="6">
        <f ca="1">IFERROR(IF(AND(OR(P1496="Global X Investments Canada Inc",P1496="Fidelity Investments Canada ULC",P1496="3iQ Corp."), ISNUMBER(SEARCH("/U", A1496))), 0, VLOOKUP(A1496,'[1]fund_flow (BBG)'!$A:$D,4,FALSE)),0)</f>
        <v>-5012063.0099999849</v>
      </c>
      <c r="U1496" s="6">
        <f ca="1">IFERROR(IF(AND(OR(P1496="Global X Investments Canada Inc",P1496="Fidelity Investments Canada ULC",P1496="3iQ Corp."), ISNUMBER(SEARCH("/U", A1496))), 0, VLOOKUP(A1496,'[1]fund_flow (BBG)'!$E:$F,2,FALSE)),0)</f>
        <v>0</v>
      </c>
      <c r="V1496" s="6">
        <f ca="1">IFERROR(IF(AND(OR(P1496="Global X Investments Canada Inc",P1496="Fidelity Investments Canada ULC",P1496="3iQ Corp."), ISNUMBER(SEARCH("/U", A1496))), 0, VLOOKUP(A1496,'[1]fund_flow (BBG)'!$G:$H,2,FALSE)),0)</f>
        <v>0</v>
      </c>
      <c r="W1496" s="6">
        <f ca="1">IFERROR(IF(AND(OR(P1496="Global X Investments Canada Inc",P1496="Fidelity Investments Canada ULC",P1496="3iQ Corp."), ISNUMBER(SEARCH("/U", A1496))), 0, VLOOKUP(A1496,'[1]fund_flow (BBG)'!$I:$J,2,FALSE)),0)</f>
        <v>-5054295.2699999856</v>
      </c>
      <c r="X1496" s="6">
        <f ca="1">IFERROR(VLOOKUP(A1496,'[1]num_trades (BBG)'!$A:$C,2,FALSE),0)</f>
        <v>1137</v>
      </c>
      <c r="Y1496" s="6">
        <f ca="1">IFERROR(VLOOKUP(A1496,'[1]Turnover (BBG)'!$A:$C,2,FALSE),0)</f>
        <v>9570303</v>
      </c>
      <c r="Z1496" s="6" t="str">
        <f>+IFERROR(IFERROR(VLOOKUP(M1496,'[1]Category Mapping'!A:B,2,0),VLOOKUP(N1496,'[1]Category Mapping'!A:B,2,0)),"Other")</f>
        <v>Equity Essential</v>
      </c>
      <c r="AA1496" s="7">
        <v>97122505.187988281</v>
      </c>
      <c r="AB1496" s="6"/>
    </row>
    <row r="1497" spans="1:28">
      <c r="A1497" t="s">
        <v>8988</v>
      </c>
      <c r="B1497">
        <v>1496</v>
      </c>
      <c r="C1497" t="s">
        <v>8989</v>
      </c>
      <c r="D1497" t="s">
        <v>8990</v>
      </c>
      <c r="E1497" t="s">
        <v>29</v>
      </c>
      <c r="F1497">
        <v>1</v>
      </c>
      <c r="G1497" t="s">
        <v>8991</v>
      </c>
      <c r="H1497" t="s">
        <v>8992</v>
      </c>
      <c r="I1497">
        <v>0.35</v>
      </c>
      <c r="K1497" s="5">
        <v>45175</v>
      </c>
      <c r="L1497" t="s">
        <v>32</v>
      </c>
      <c r="M1497" t="s">
        <v>480</v>
      </c>
      <c r="N1497" t="s">
        <v>34</v>
      </c>
      <c r="P1497" t="s">
        <v>35</v>
      </c>
      <c r="Q1497" t="s">
        <v>8993</v>
      </c>
      <c r="R1497" s="6">
        <f ca="1">IFERROR(IF(AND(OR(P1497="Global X Investments Canada Inc",P1497="Fidelity Investments Canada ULC",P1497="3iQ Corp."), ISNUMBER(SEARCH("/U", A1497))), 0, VLOOKUP(A1497,'[1]aum (BBG)'!$A:$D,2,FALSE)),0)</f>
        <v>43602368.717692889</v>
      </c>
      <c r="S1497" s="6">
        <f ca="1">IFERROR(IF(AND(OR(P1497="Global X Investments Canada Inc",P1497="Fidelity Investments Canada ULC",P1497="3iQ Corp."), ISNUMBER(SEARCH("/U", A1497))), 0, VLOOKUP(A1497,'[1]fund_flow (BBG)'!$A:$D,2,FALSE)),0)</f>
        <v>798503.17099800077</v>
      </c>
      <c r="T1497" s="6">
        <f ca="1">IFERROR(IF(AND(OR(P1497="Global X Investments Canada Inc",P1497="Fidelity Investments Canada ULC",P1497="3iQ Corp."), ISNUMBER(SEARCH("/U", A1497))), 0, VLOOKUP(A1497,'[1]fund_flow (BBG)'!$A:$D,4,FALSE)),0)</f>
        <v>-1670286.0533790013</v>
      </c>
      <c r="U1497" s="6">
        <f ca="1">IFERROR(IF(AND(OR(P1497="Global X Investments Canada Inc",P1497="Fidelity Investments Canada ULC",P1497="3iQ Corp."), ISNUMBER(SEARCH("/U", A1497))), 0, VLOOKUP(A1497,'[1]fund_flow (BBG)'!$E:$F,2,FALSE)),0)</f>
        <v>835301.37695400068</v>
      </c>
      <c r="V1497" s="6">
        <f ca="1">IFERROR(IF(AND(OR(P1497="Global X Investments Canada Inc",P1497="Fidelity Investments Canada ULC",P1497="3iQ Corp."), ISNUMBER(SEARCH("/U", A1497))), 0, VLOOKUP(A1497,'[1]fund_flow (BBG)'!$G:$H,2,FALSE)),0)</f>
        <v>0</v>
      </c>
      <c r="W1497" s="6">
        <f ca="1">IFERROR(IF(AND(OR(P1497="Global X Investments Canada Inc",P1497="Fidelity Investments Canada ULC",P1497="3iQ Corp."), ISNUMBER(SEARCH("/U", A1497))), 0, VLOOKUP(A1497,'[1]fund_flow (BBG)'!$I:$J,2,FALSE)),0)</f>
        <v>804664.8354330007</v>
      </c>
      <c r="X1497" s="6">
        <f ca="1">IFERROR(VLOOKUP(A1497,'[1]num_trades (BBG)'!$A:$C,2,FALSE),0)</f>
        <v>76</v>
      </c>
      <c r="Y1497" s="6">
        <f ca="1">IFERROR(VLOOKUP(A1497,'[1]Turnover (BBG)'!$A:$C,2,FALSE),0)</f>
        <v>482536.98</v>
      </c>
      <c r="Z1497" s="6" t="str">
        <f>+IFERROR(IFERROR(VLOOKUP(M1497,'[1]Category Mapping'!A:B,2,0),VLOOKUP(N1497,'[1]Category Mapping'!A:B,2,0)),"Other")</f>
        <v>Equity Essential</v>
      </c>
      <c r="AA1497" s="7">
        <v>10077498.156122575</v>
      </c>
      <c r="AB1497" s="6"/>
    </row>
    <row r="1498" spans="1:28">
      <c r="A1498" t="s">
        <v>8994</v>
      </c>
      <c r="B1498">
        <v>1497</v>
      </c>
      <c r="C1498" t="s">
        <v>8995</v>
      </c>
      <c r="D1498" t="s">
        <v>8996</v>
      </c>
      <c r="E1498" t="s">
        <v>29</v>
      </c>
      <c r="F1498">
        <v>1</v>
      </c>
      <c r="G1498" t="s">
        <v>8997</v>
      </c>
      <c r="H1498" t="s">
        <v>8998</v>
      </c>
      <c r="I1498">
        <v>0.45</v>
      </c>
      <c r="K1498" s="5">
        <v>45183</v>
      </c>
      <c r="L1498" t="s">
        <v>32</v>
      </c>
      <c r="M1498" t="s">
        <v>8999</v>
      </c>
      <c r="N1498" t="s">
        <v>9000</v>
      </c>
      <c r="P1498" t="s">
        <v>5598</v>
      </c>
      <c r="Q1498" t="s">
        <v>9001</v>
      </c>
      <c r="R1498" s="6">
        <f ca="1">IFERROR(IF(AND(OR(P1498="Global X Investments Canada Inc",P1498="Fidelity Investments Canada ULC",P1498="3iQ Corp."), ISNUMBER(SEARCH("/U", A1498))), 0, VLOOKUP(A1498,'[1]aum (BBG)'!$A:$D,2,FALSE)),0)</f>
        <v>184321757.07872486</v>
      </c>
      <c r="S1498" s="6">
        <f ca="1">IFERROR(IF(AND(OR(P1498="Global X Investments Canada Inc",P1498="Fidelity Investments Canada ULC",P1498="3iQ Corp."), ISNUMBER(SEARCH("/U", A1498))), 0, VLOOKUP(A1498,'[1]fund_flow (BBG)'!$A:$D,2,FALSE)),0)</f>
        <v>-1262912.5000000177</v>
      </c>
      <c r="T1498" s="6">
        <f ca="1">IFERROR(IF(AND(OR(P1498="Global X Investments Canada Inc",P1498="Fidelity Investments Canada ULC",P1498="3iQ Corp."), ISNUMBER(SEARCH("/U", A1498))), 0, VLOOKUP(A1498,'[1]fund_flow (BBG)'!$A:$D,4,FALSE)),0)</f>
        <v>-950804.99999999127</v>
      </c>
      <c r="U1498" s="6">
        <f ca="1">IFERROR(IF(AND(OR(P1498="Global X Investments Canada Inc",P1498="Fidelity Investments Canada ULC",P1498="3iQ Corp."), ISNUMBER(SEARCH("/U", A1498))), 0, VLOOKUP(A1498,'[1]fund_flow (BBG)'!$E:$F,2,FALSE)),0)</f>
        <v>-2871127.4999999953</v>
      </c>
      <c r="V1498" s="6">
        <f ca="1">IFERROR(IF(AND(OR(P1498="Global X Investments Canada Inc",P1498="Fidelity Investments Canada ULC",P1498="3iQ Corp."), ISNUMBER(SEARCH("/U", A1498))), 0, VLOOKUP(A1498,'[1]fund_flow (BBG)'!$G:$H,2,FALSE)),0)</f>
        <v>-637160.00000000908</v>
      </c>
      <c r="W1498" s="6">
        <f ca="1">IFERROR(IF(AND(OR(P1498="Global X Investments Canada Inc",P1498="Fidelity Investments Canada ULC",P1498="3iQ Corp."), ISNUMBER(SEARCH("/U", A1498))), 0, VLOOKUP(A1498,'[1]fund_flow (BBG)'!$I:$J,2,FALSE)),0)</f>
        <v>-6639646.6030000169</v>
      </c>
      <c r="X1498" s="6">
        <f ca="1">IFERROR(VLOOKUP(A1498,'[1]num_trades (BBG)'!$A:$C,2,FALSE),0)</f>
        <v>1276</v>
      </c>
      <c r="Y1498" s="6">
        <f ca="1">IFERROR(VLOOKUP(A1498,'[1]Turnover (BBG)'!$A:$C,2,FALSE),0)</f>
        <v>10882545.300000001</v>
      </c>
      <c r="Z1498" s="6" t="str">
        <f>+IFERROR(IFERROR(VLOOKUP(M1498,'[1]Category Mapping'!A:B,2,0),VLOOKUP(N1498,'[1]Category Mapping'!A:B,2,0)),"Other")</f>
        <v>Premium Yield</v>
      </c>
      <c r="AA1498" s="7">
        <v>168816203.00478554</v>
      </c>
      <c r="AB1498" s="6"/>
    </row>
    <row r="1499" spans="1:28">
      <c r="A1499" t="s">
        <v>9002</v>
      </c>
      <c r="B1499">
        <v>1498</v>
      </c>
      <c r="C1499" t="s">
        <v>9003</v>
      </c>
      <c r="D1499" t="s">
        <v>9004</v>
      </c>
      <c r="E1499" t="s">
        <v>29</v>
      </c>
      <c r="F1499">
        <v>1</v>
      </c>
      <c r="G1499" t="s">
        <v>9005</v>
      </c>
      <c r="H1499" t="s">
        <v>9006</v>
      </c>
      <c r="I1499">
        <v>0.65</v>
      </c>
      <c r="K1499" s="5">
        <v>45195</v>
      </c>
      <c r="L1499" t="s">
        <v>32</v>
      </c>
      <c r="M1499" t="s">
        <v>659</v>
      </c>
      <c r="N1499" t="s">
        <v>4638</v>
      </c>
      <c r="P1499" t="s">
        <v>494</v>
      </c>
      <c r="Q1499" t="s">
        <v>9007</v>
      </c>
      <c r="R1499" s="6">
        <f ca="1">IFERROR(IF(AND(OR(P1499="Global X Investments Canada Inc",P1499="Fidelity Investments Canada ULC",P1499="3iQ Corp."), ISNUMBER(SEARCH("/U", A1499))), 0, VLOOKUP(A1499,'[1]aum (BBG)'!$A:$D,2,FALSE)),0)</f>
        <v>97528319.107738495</v>
      </c>
      <c r="S1499" s="6">
        <f ca="1">IFERROR(IF(AND(OR(P1499="Global X Investments Canada Inc",P1499="Fidelity Investments Canada ULC",P1499="3iQ Corp."), ISNUMBER(SEARCH("/U", A1499))), 0, VLOOKUP(A1499,'[1]fund_flow (BBG)'!$A:$D,2,FALSE)),0)</f>
        <v>2221177.4999999916</v>
      </c>
      <c r="T1499" s="6">
        <f ca="1">IFERROR(IF(AND(OR(P1499="Global X Investments Canada Inc",P1499="Fidelity Investments Canada ULC",P1499="3iQ Corp."), ISNUMBER(SEARCH("/U", A1499))), 0, VLOOKUP(A1499,'[1]fund_flow (BBG)'!$A:$D,4,FALSE)),0)</f>
        <v>1116269.7500000158</v>
      </c>
      <c r="U1499" s="6">
        <f ca="1">IFERROR(IF(AND(OR(P1499="Global X Investments Canada Inc",P1499="Fidelity Investments Canada ULC",P1499="3iQ Corp."), ISNUMBER(SEARCH("/U", A1499))), 0, VLOOKUP(A1499,'[1]fund_flow (BBG)'!$E:$F,2,FALSE)),0)</f>
        <v>2234191.4999999921</v>
      </c>
      <c r="V1499" s="6">
        <f ca="1">IFERROR(IF(AND(OR(P1499="Global X Investments Canada Inc",P1499="Fidelity Investments Canada ULC",P1499="3iQ Corp."), ISNUMBER(SEARCH("/U", A1499))), 0, VLOOKUP(A1499,'[1]fund_flow (BBG)'!$G:$H,2,FALSE)),0)</f>
        <v>-1118134.749999996</v>
      </c>
      <c r="W1499" s="6">
        <f ca="1">IFERROR(IF(AND(OR(P1499="Global X Investments Canada Inc",P1499="Fidelity Investments Canada ULC",P1499="3iQ Corp."), ISNUMBER(SEARCH("/U", A1499))), 0, VLOOKUP(A1499,'[1]fund_flow (BBG)'!$I:$J,2,FALSE)),0)</f>
        <v>6656917.4999999963</v>
      </c>
      <c r="X1499" s="6">
        <f ca="1">IFERROR(VLOOKUP(A1499,'[1]num_trades (BBG)'!$A:$C,2,FALSE),0)</f>
        <v>125</v>
      </c>
      <c r="Y1499" s="6">
        <f ca="1">IFERROR(VLOOKUP(A1499,'[1]Turnover (BBG)'!$A:$C,2,FALSE),0)</f>
        <v>1348411.48</v>
      </c>
      <c r="Z1499" s="6" t="str">
        <f>+IFERROR(IFERROR(VLOOKUP(M1499,'[1]Category Mapping'!A:B,2,0),VLOOKUP(N1499,'[1]Category Mapping'!A:B,2,0)),"Other")</f>
        <v>Other</v>
      </c>
      <c r="AA1499" s="7">
        <v>11560148.812721252</v>
      </c>
      <c r="AB1499" s="6"/>
    </row>
    <row r="1500" spans="1:28">
      <c r="A1500" t="s">
        <v>9008</v>
      </c>
      <c r="B1500">
        <v>1499</v>
      </c>
      <c r="C1500" t="s">
        <v>9009</v>
      </c>
      <c r="D1500" t="s">
        <v>9010</v>
      </c>
      <c r="E1500" t="s">
        <v>29</v>
      </c>
      <c r="F1500">
        <v>1</v>
      </c>
      <c r="G1500" t="s">
        <v>9011</v>
      </c>
      <c r="H1500" t="s">
        <v>9012</v>
      </c>
      <c r="I1500">
        <v>0.12</v>
      </c>
      <c r="K1500" s="5">
        <v>45195</v>
      </c>
      <c r="L1500" t="s">
        <v>32</v>
      </c>
      <c r="M1500" t="s">
        <v>1856</v>
      </c>
      <c r="N1500" t="s">
        <v>416</v>
      </c>
      <c r="P1500" t="s">
        <v>494</v>
      </c>
      <c r="Q1500" t="s">
        <v>9013</v>
      </c>
      <c r="R1500" s="6">
        <f ca="1">IFERROR(IF(AND(OR(P1500="Global X Investments Canada Inc",P1500="Fidelity Investments Canada ULC",P1500="3iQ Corp."), ISNUMBER(SEARCH("/U", A1500))), 0, VLOOKUP(A1500,'[1]aum (BBG)'!$A:$D,2,FALSE)),0)</f>
        <v>46597411.048749924</v>
      </c>
      <c r="S1500" s="6">
        <f ca="1">IFERROR(IF(AND(OR(P1500="Global X Investments Canada Inc",P1500="Fidelity Investments Canada ULC",P1500="3iQ Corp."), ISNUMBER(SEARCH("/U", A1500))), 0, VLOOKUP(A1500,'[1]fund_flow (BBG)'!$A:$D,2,FALSE)),0)</f>
        <v>0</v>
      </c>
      <c r="T1500" s="6">
        <f ca="1">IFERROR(IF(AND(OR(P1500="Global X Investments Canada Inc",P1500="Fidelity Investments Canada ULC",P1500="3iQ Corp."), ISNUMBER(SEARCH("/U", A1500))), 0, VLOOKUP(A1500,'[1]fund_flow (BBG)'!$A:$D,4,FALSE)),0)</f>
        <v>0</v>
      </c>
      <c r="U1500" s="6">
        <f ca="1">IFERROR(IF(AND(OR(P1500="Global X Investments Canada Inc",P1500="Fidelity Investments Canada ULC",P1500="3iQ Corp."), ISNUMBER(SEARCH("/U", A1500))), 0, VLOOKUP(A1500,'[1]fund_flow (BBG)'!$E:$F,2,FALSE)),0)</f>
        <v>-1540950.5000000012</v>
      </c>
      <c r="V1500" s="6">
        <f ca="1">IFERROR(IF(AND(OR(P1500="Global X Investments Canada Inc",P1500="Fidelity Investments Canada ULC",P1500="3iQ Corp."), ISNUMBER(SEARCH("/U", A1500))), 0, VLOOKUP(A1500,'[1]fund_flow (BBG)'!$G:$H,2,FALSE)),0)</f>
        <v>1541661.0000000014</v>
      </c>
      <c r="W1500" s="6">
        <f ca="1">IFERROR(IF(AND(OR(P1500="Global X Investments Canada Inc",P1500="Fidelity Investments Canada ULC",P1500="3iQ Corp."), ISNUMBER(SEARCH("/U", A1500))), 0, VLOOKUP(A1500,'[1]fund_flow (BBG)'!$I:$J,2,FALSE)),0)</f>
        <v>-240637989.50000003</v>
      </c>
      <c r="X1500" s="6">
        <f ca="1">IFERROR(VLOOKUP(A1500,'[1]num_trades (BBG)'!$A:$C,2,FALSE),0)</f>
        <v>429</v>
      </c>
      <c r="Y1500" s="6">
        <f ca="1">IFERROR(VLOOKUP(A1500,'[1]Turnover (BBG)'!$A:$C,2,FALSE),0)</f>
        <v>2436834.7999999998</v>
      </c>
      <c r="Z1500" s="6" t="str">
        <f>+IFERROR(IFERROR(VLOOKUP(M1500,'[1]Category Mapping'!A:B,2,0),VLOOKUP(N1500,'[1]Category Mapping'!A:B,2,0)),"Other")</f>
        <v>Other</v>
      </c>
      <c r="AA1500" s="7">
        <v>15152931.261497498</v>
      </c>
      <c r="AB1500" s="6"/>
    </row>
    <row r="1501" spans="1:28">
      <c r="A1501" t="s">
        <v>9014</v>
      </c>
      <c r="B1501">
        <v>1500</v>
      </c>
      <c r="C1501" t="s">
        <v>9015</v>
      </c>
      <c r="D1501" t="s">
        <v>9016</v>
      </c>
      <c r="E1501" t="s">
        <v>29</v>
      </c>
      <c r="F1501">
        <v>1</v>
      </c>
      <c r="G1501" t="s">
        <v>9017</v>
      </c>
      <c r="H1501" t="s">
        <v>9018</v>
      </c>
      <c r="I1501">
        <v>0.12</v>
      </c>
      <c r="K1501" s="5">
        <v>45195</v>
      </c>
      <c r="L1501" t="s">
        <v>32</v>
      </c>
      <c r="M1501" t="s">
        <v>1856</v>
      </c>
      <c r="N1501" t="s">
        <v>416</v>
      </c>
      <c r="P1501" t="s">
        <v>494</v>
      </c>
      <c r="Q1501" t="s">
        <v>9019</v>
      </c>
      <c r="R1501" s="6">
        <f ca="1">IFERROR(IF(AND(OR(P1501="Global X Investments Canada Inc",P1501="Fidelity Investments Canada ULC",P1501="3iQ Corp."), ISNUMBER(SEARCH("/U", A1501))), 0, VLOOKUP(A1501,'[1]aum (BBG)'!$A:$D,2,FALSE)),0)</f>
        <v>124268551.79168363</v>
      </c>
      <c r="S1501" s="6">
        <f ca="1">IFERROR(IF(AND(OR(P1501="Global X Investments Canada Inc",P1501="Fidelity Investments Canada ULC",P1501="3iQ Corp."), ISNUMBER(SEARCH("/U", A1501))), 0, VLOOKUP(A1501,'[1]fund_flow (BBG)'!$A:$D,2,FALSE)),0)</f>
        <v>-1027105.4264499965</v>
      </c>
      <c r="T1501" s="6">
        <f ca="1">IFERROR(IF(AND(OR(P1501="Global X Investments Canada Inc",P1501="Fidelity Investments Canada ULC",P1501="3iQ Corp."), ISNUMBER(SEARCH("/U", A1501))), 0, VLOOKUP(A1501,'[1]fund_flow (BBG)'!$A:$D,4,FALSE)),0)</f>
        <v>-1023999.6871499962</v>
      </c>
      <c r="U1501" s="6">
        <f ca="1">IFERROR(IF(AND(OR(P1501="Global X Investments Canada Inc",P1501="Fidelity Investments Canada ULC",P1501="3iQ Corp."), ISNUMBER(SEARCH("/U", A1501))), 0, VLOOKUP(A1501,'[1]fund_flow (BBG)'!$E:$F,2,FALSE)),0)</f>
        <v>5218478.5912500015</v>
      </c>
      <c r="V1501" s="6">
        <f ca="1">IFERROR(IF(AND(OR(P1501="Global X Investments Canada Inc",P1501="Fidelity Investments Canada ULC",P1501="3iQ Corp."), ISNUMBER(SEARCH("/U", A1501))), 0, VLOOKUP(A1501,'[1]fund_flow (BBG)'!$G:$H,2,FALSE)),0)</f>
        <v>-4177949.047000004</v>
      </c>
      <c r="W1501" s="6">
        <f ca="1">IFERROR(IF(AND(OR(P1501="Global X Investments Canada Inc",P1501="Fidelity Investments Canada ULC",P1501="3iQ Corp."), ISNUMBER(SEARCH("/U", A1501))), 0, VLOOKUP(A1501,'[1]fund_flow (BBG)'!$I:$J,2,FALSE)),0)</f>
        <v>27950.946725000278</v>
      </c>
      <c r="X1501" s="6">
        <f ca="1">IFERROR(VLOOKUP(A1501,'[1]num_trades (BBG)'!$A:$C,2,FALSE),0)</f>
        <v>647</v>
      </c>
      <c r="Y1501" s="6">
        <f ca="1">IFERROR(VLOOKUP(A1501,'[1]Turnover (BBG)'!$A:$C,2,FALSE),0)</f>
        <v>4184983.6</v>
      </c>
      <c r="Z1501" s="6" t="str">
        <f>+IFERROR(IFERROR(VLOOKUP(M1501,'[1]Category Mapping'!A:B,2,0),VLOOKUP(N1501,'[1]Category Mapping'!A:B,2,0)),"Other")</f>
        <v>Other</v>
      </c>
      <c r="AA1501" s="7">
        <v>106420940.75916398</v>
      </c>
      <c r="AB1501" s="6"/>
    </row>
    <row r="1502" spans="1:28">
      <c r="A1502" t="s">
        <v>9020</v>
      </c>
      <c r="B1502">
        <v>1501</v>
      </c>
      <c r="C1502" t="s">
        <v>9021</v>
      </c>
      <c r="D1502" t="s">
        <v>9022</v>
      </c>
      <c r="E1502" t="s">
        <v>29</v>
      </c>
      <c r="F1502">
        <v>1</v>
      </c>
      <c r="G1502" t="s">
        <v>9023</v>
      </c>
      <c r="H1502" t="s">
        <v>9024</v>
      </c>
      <c r="I1502">
        <v>0.65</v>
      </c>
      <c r="K1502" s="5">
        <v>45195</v>
      </c>
      <c r="L1502" t="s">
        <v>32</v>
      </c>
      <c r="M1502" t="s">
        <v>2385</v>
      </c>
      <c r="N1502" t="s">
        <v>9025</v>
      </c>
      <c r="P1502" t="s">
        <v>494</v>
      </c>
      <c r="Q1502" t="s">
        <v>9026</v>
      </c>
      <c r="R1502" s="6">
        <f ca="1">IFERROR(IF(AND(OR(P1502="Global X Investments Canada Inc",P1502="Fidelity Investments Canada ULC",P1502="3iQ Corp."), ISNUMBER(SEARCH("/U", A1502))), 0, VLOOKUP(A1502,'[1]aum (BBG)'!$A:$D,2,FALSE)),0)</f>
        <v>0</v>
      </c>
      <c r="S1502" s="6">
        <f ca="1">IFERROR(IF(AND(OR(P1502="Global X Investments Canada Inc",P1502="Fidelity Investments Canada ULC",P1502="3iQ Corp."), ISNUMBER(SEARCH("/U", A1502))), 0, VLOOKUP(A1502,'[1]fund_flow (BBG)'!$A:$D,2,FALSE)),0)</f>
        <v>0</v>
      </c>
      <c r="T1502" s="6">
        <f ca="1">IFERROR(IF(AND(OR(P1502="Global X Investments Canada Inc",P1502="Fidelity Investments Canada ULC",P1502="3iQ Corp."), ISNUMBER(SEARCH("/U", A1502))), 0, VLOOKUP(A1502,'[1]fund_flow (BBG)'!$A:$D,4,FALSE)),0)</f>
        <v>0</v>
      </c>
      <c r="U1502" s="6">
        <f ca="1">IFERROR(IF(AND(OR(P1502="Global X Investments Canada Inc",P1502="Fidelity Investments Canada ULC",P1502="3iQ Corp."), ISNUMBER(SEARCH("/U", A1502))), 0, VLOOKUP(A1502,'[1]fund_flow (BBG)'!$E:$F,2,FALSE)),0)</f>
        <v>0</v>
      </c>
      <c r="V1502" s="6">
        <f ca="1">IFERROR(IF(AND(OR(P1502="Global X Investments Canada Inc",P1502="Fidelity Investments Canada ULC",P1502="3iQ Corp."), ISNUMBER(SEARCH("/U", A1502))), 0, VLOOKUP(A1502,'[1]fund_flow (BBG)'!$G:$H,2,FALSE)),0)</f>
        <v>0</v>
      </c>
      <c r="W1502" s="6">
        <f ca="1">IFERROR(IF(AND(OR(P1502="Global X Investments Canada Inc",P1502="Fidelity Investments Canada ULC",P1502="3iQ Corp."), ISNUMBER(SEARCH("/U", A1502))), 0, VLOOKUP(A1502,'[1]fund_flow (BBG)'!$I:$J,2,FALSE)),0)</f>
        <v>0</v>
      </c>
      <c r="X1502" s="6">
        <f ca="1">IFERROR(VLOOKUP(A1502,'[1]num_trades (BBG)'!$A:$C,2,FALSE),0)</f>
        <v>0</v>
      </c>
      <c r="Y1502" s="6">
        <f ca="1">IFERROR(VLOOKUP(A1502,'[1]Turnover (BBG)'!$A:$C,2,FALSE),0)</f>
        <v>0</v>
      </c>
      <c r="Z1502" s="6" t="str">
        <f>+IFERROR(IFERROR(VLOOKUP(M1502,'[1]Category Mapping'!A:B,2,0),VLOOKUP(N1502,'[1]Category Mapping'!A:B,2,0)),"Other")</f>
        <v>Other</v>
      </c>
      <c r="AA1502" s="7">
        <v>2640114.794719696</v>
      </c>
      <c r="AB1502" s="6"/>
    </row>
    <row r="1503" spans="1:28">
      <c r="A1503" t="s">
        <v>9027</v>
      </c>
      <c r="B1503">
        <v>1502</v>
      </c>
      <c r="C1503" t="s">
        <v>9028</v>
      </c>
      <c r="D1503" t="s">
        <v>9029</v>
      </c>
      <c r="E1503" t="s">
        <v>29</v>
      </c>
      <c r="F1503">
        <v>1</v>
      </c>
      <c r="G1503" t="s">
        <v>9030</v>
      </c>
      <c r="H1503" t="s">
        <v>9031</v>
      </c>
      <c r="I1503">
        <v>0.65</v>
      </c>
      <c r="K1503" s="5">
        <v>45195</v>
      </c>
      <c r="L1503" t="s">
        <v>32</v>
      </c>
      <c r="M1503" t="s">
        <v>2385</v>
      </c>
      <c r="N1503" t="s">
        <v>4866</v>
      </c>
      <c r="P1503" t="s">
        <v>494</v>
      </c>
      <c r="Q1503" t="s">
        <v>9032</v>
      </c>
      <c r="R1503" s="6">
        <f ca="1">IFERROR(IF(AND(OR(P1503="Global X Investments Canada Inc",P1503="Fidelity Investments Canada ULC",P1503="3iQ Corp."), ISNUMBER(SEARCH("/U", A1503))), 0, VLOOKUP(A1503,'[1]aum (BBG)'!$A:$D,2,FALSE)),0)</f>
        <v>42960670.664813995</v>
      </c>
      <c r="S1503" s="6">
        <f ca="1">IFERROR(IF(AND(OR(P1503="Global X Investments Canada Inc",P1503="Fidelity Investments Canada ULC",P1503="3iQ Corp."), ISNUMBER(SEARCH("/U", A1503))), 0, VLOOKUP(A1503,'[1]fund_flow (BBG)'!$A:$D,2,FALSE)),0)</f>
        <v>0</v>
      </c>
      <c r="T1503" s="6">
        <f ca="1">IFERROR(IF(AND(OR(P1503="Global X Investments Canada Inc",P1503="Fidelity Investments Canada ULC",P1503="3iQ Corp."), ISNUMBER(SEARCH("/U", A1503))), 0, VLOOKUP(A1503,'[1]fund_flow (BBG)'!$A:$D,4,FALSE)),0)</f>
        <v>0</v>
      </c>
      <c r="U1503" s="6">
        <f ca="1">IFERROR(IF(AND(OR(P1503="Global X Investments Canada Inc",P1503="Fidelity Investments Canada ULC",P1503="3iQ Corp."), ISNUMBER(SEARCH("/U", A1503))), 0, VLOOKUP(A1503,'[1]fund_flow (BBG)'!$E:$F,2,FALSE)),0)</f>
        <v>0</v>
      </c>
      <c r="V1503" s="6">
        <f ca="1">IFERROR(IF(AND(OR(P1503="Global X Investments Canada Inc",P1503="Fidelity Investments Canada ULC",P1503="3iQ Corp."), ISNUMBER(SEARCH("/U", A1503))), 0, VLOOKUP(A1503,'[1]fund_flow (BBG)'!$G:$H,2,FALSE)),0)</f>
        <v>0</v>
      </c>
      <c r="W1503" s="6">
        <f ca="1">IFERROR(IF(AND(OR(P1503="Global X Investments Canada Inc",P1503="Fidelity Investments Canada ULC",P1503="3iQ Corp."), ISNUMBER(SEARCH("/U", A1503))), 0, VLOOKUP(A1503,'[1]fund_flow (BBG)'!$I:$J,2,FALSE)),0)</f>
        <v>0</v>
      </c>
      <c r="X1503" s="6">
        <f ca="1">IFERROR(VLOOKUP(A1503,'[1]num_trades (BBG)'!$A:$C,2,FALSE),0)</f>
        <v>18</v>
      </c>
      <c r="Y1503" s="6">
        <f ca="1">IFERROR(VLOOKUP(A1503,'[1]Turnover (BBG)'!$A:$C,2,FALSE),0)</f>
        <v>38606.339999999997</v>
      </c>
      <c r="Z1503" s="6" t="str">
        <f>+IFERROR(IFERROR(VLOOKUP(M1503,'[1]Category Mapping'!A:B,2,0),VLOOKUP(N1503,'[1]Category Mapping'!A:B,2,0)),"Other")</f>
        <v>Other</v>
      </c>
      <c r="AA1503" s="7">
        <v>34365140.328292847</v>
      </c>
      <c r="AB1503" s="6"/>
    </row>
    <row r="1504" spans="1:28">
      <c r="A1504" t="s">
        <v>9033</v>
      </c>
      <c r="B1504">
        <v>1503</v>
      </c>
      <c r="C1504" t="s">
        <v>9034</v>
      </c>
      <c r="D1504" t="s">
        <v>9035</v>
      </c>
      <c r="E1504" t="s">
        <v>29</v>
      </c>
      <c r="F1504">
        <v>1</v>
      </c>
      <c r="G1504" t="s">
        <v>9036</v>
      </c>
      <c r="H1504" t="s">
        <v>9037</v>
      </c>
      <c r="I1504">
        <v>0.65</v>
      </c>
      <c r="K1504" s="5">
        <v>45195</v>
      </c>
      <c r="L1504" t="s">
        <v>32</v>
      </c>
      <c r="M1504" t="s">
        <v>659</v>
      </c>
      <c r="N1504" t="s">
        <v>4638</v>
      </c>
      <c r="P1504" t="s">
        <v>494</v>
      </c>
      <c r="Q1504" t="s">
        <v>9038</v>
      </c>
      <c r="R1504" s="6">
        <f ca="1">IFERROR(IF(AND(OR(P1504="Global X Investments Canada Inc",P1504="Fidelity Investments Canada ULC",P1504="3iQ Corp."), ISNUMBER(SEARCH("/U", A1504))), 0, VLOOKUP(A1504,'[1]aum (BBG)'!$A:$D,2,FALSE)),0)</f>
        <v>85431738.126602173</v>
      </c>
      <c r="S1504" s="6">
        <f ca="1">IFERROR(IF(AND(OR(P1504="Global X Investments Canada Inc",P1504="Fidelity Investments Canada ULC",P1504="3iQ Corp."), ISNUMBER(SEARCH("/U", A1504))), 0, VLOOKUP(A1504,'[1]fund_flow (BBG)'!$A:$D,2,FALSE)),0)</f>
        <v>3210683.2500000075</v>
      </c>
      <c r="T1504" s="6">
        <f ca="1">IFERROR(IF(AND(OR(P1504="Global X Investments Canada Inc",P1504="Fidelity Investments Canada ULC",P1504="3iQ Corp."), ISNUMBER(SEARCH("/U", A1504))), 0, VLOOKUP(A1504,'[1]fund_flow (BBG)'!$A:$D,4,FALSE)),0)</f>
        <v>-5281133.7500000093</v>
      </c>
      <c r="U1504" s="6">
        <f ca="1">IFERROR(IF(AND(OR(P1504="Global X Investments Canada Inc",P1504="Fidelity Investments Canada ULC",P1504="3iQ Corp."), ISNUMBER(SEARCH("/U", A1504))), 0, VLOOKUP(A1504,'[1]fund_flow (BBG)'!$E:$F,2,FALSE)),0)</f>
        <v>-2111384.4999999925</v>
      </c>
      <c r="V1504" s="6">
        <f ca="1">IFERROR(IF(AND(OR(P1504="Global X Investments Canada Inc",P1504="Fidelity Investments Canada ULC",P1504="3iQ Corp."), ISNUMBER(SEARCH("/U", A1504))), 0, VLOOKUP(A1504,'[1]fund_flow (BBG)'!$G:$H,2,FALSE)),0)</f>
        <v>-1072058.999999996</v>
      </c>
      <c r="W1504" s="6">
        <f ca="1">IFERROR(IF(AND(OR(P1504="Global X Investments Canada Inc",P1504="Fidelity Investments Canada ULC",P1504="3iQ Corp."), ISNUMBER(SEARCH("/U", A1504))), 0, VLOOKUP(A1504,'[1]fund_flow (BBG)'!$I:$J,2,FALSE)),0)</f>
        <v>-5253893.9999999907</v>
      </c>
      <c r="X1504" s="6">
        <f ca="1">IFERROR(VLOOKUP(A1504,'[1]num_trades (BBG)'!$A:$C,2,FALSE),0)</f>
        <v>124</v>
      </c>
      <c r="Y1504" s="6">
        <f ca="1">IFERROR(VLOOKUP(A1504,'[1]Turnover (BBG)'!$A:$C,2,FALSE),0)</f>
        <v>727495.80999999994</v>
      </c>
      <c r="Z1504" s="6" t="str">
        <f>+IFERROR(IFERROR(VLOOKUP(M1504,'[1]Category Mapping'!A:B,2,0),VLOOKUP(N1504,'[1]Category Mapping'!A:B,2,0)),"Other")</f>
        <v>Other</v>
      </c>
      <c r="AA1504" s="7">
        <v>52500256.611667633</v>
      </c>
      <c r="AB1504" s="6"/>
    </row>
    <row r="1505" spans="1:28">
      <c r="A1505" t="s">
        <v>9039</v>
      </c>
      <c r="B1505">
        <v>1504</v>
      </c>
      <c r="C1505" t="s">
        <v>9040</v>
      </c>
      <c r="D1505" t="s">
        <v>9041</v>
      </c>
      <c r="E1505" t="s">
        <v>29</v>
      </c>
      <c r="F1505">
        <v>1</v>
      </c>
      <c r="G1505" t="s">
        <v>9042</v>
      </c>
      <c r="H1505" t="s">
        <v>9043</v>
      </c>
      <c r="I1505">
        <v>0.65</v>
      </c>
      <c r="K1505" s="5">
        <v>45195</v>
      </c>
      <c r="L1505" t="s">
        <v>32</v>
      </c>
      <c r="M1505" t="s">
        <v>2385</v>
      </c>
      <c r="N1505" t="s">
        <v>9025</v>
      </c>
      <c r="P1505" t="s">
        <v>494</v>
      </c>
      <c r="Q1505" t="s">
        <v>9044</v>
      </c>
      <c r="R1505" s="6">
        <f ca="1">IFERROR(IF(AND(OR(P1505="Global X Investments Canada Inc",P1505="Fidelity Investments Canada ULC",P1505="3iQ Corp."), ISNUMBER(SEARCH("/U", A1505))), 0, VLOOKUP(A1505,'[1]aum (BBG)'!$A:$D,2,FALSE)),0)</f>
        <v>0</v>
      </c>
      <c r="S1505" s="6">
        <f ca="1">IFERROR(IF(AND(OR(P1505="Global X Investments Canada Inc",P1505="Fidelity Investments Canada ULC",P1505="3iQ Corp."), ISNUMBER(SEARCH("/U", A1505))), 0, VLOOKUP(A1505,'[1]fund_flow (BBG)'!$A:$D,2,FALSE)),0)</f>
        <v>0</v>
      </c>
      <c r="T1505" s="6">
        <f ca="1">IFERROR(IF(AND(OR(P1505="Global X Investments Canada Inc",P1505="Fidelity Investments Canada ULC",P1505="3iQ Corp."), ISNUMBER(SEARCH("/U", A1505))), 0, VLOOKUP(A1505,'[1]fund_flow (BBG)'!$A:$D,4,FALSE)),0)</f>
        <v>0</v>
      </c>
      <c r="U1505" s="6">
        <f ca="1">IFERROR(IF(AND(OR(P1505="Global X Investments Canada Inc",P1505="Fidelity Investments Canada ULC",P1505="3iQ Corp."), ISNUMBER(SEARCH("/U", A1505))), 0, VLOOKUP(A1505,'[1]fund_flow (BBG)'!$E:$F,2,FALSE)),0)</f>
        <v>0</v>
      </c>
      <c r="V1505" s="6">
        <f ca="1">IFERROR(IF(AND(OR(P1505="Global X Investments Canada Inc",P1505="Fidelity Investments Canada ULC",P1505="3iQ Corp."), ISNUMBER(SEARCH("/U", A1505))), 0, VLOOKUP(A1505,'[1]fund_flow (BBG)'!$G:$H,2,FALSE)),0)</f>
        <v>0</v>
      </c>
      <c r="W1505" s="6">
        <f ca="1">IFERROR(IF(AND(OR(P1505="Global X Investments Canada Inc",P1505="Fidelity Investments Canada ULC",P1505="3iQ Corp."), ISNUMBER(SEARCH("/U", A1505))), 0, VLOOKUP(A1505,'[1]fund_flow (BBG)'!$I:$J,2,FALSE)),0)</f>
        <v>0</v>
      </c>
      <c r="X1505" s="6">
        <f ca="1">IFERROR(VLOOKUP(A1505,'[1]num_trades (BBG)'!$A:$C,2,FALSE),0)</f>
        <v>0</v>
      </c>
      <c r="Y1505" s="6">
        <f ca="1">IFERROR(VLOOKUP(A1505,'[1]Turnover (BBG)'!$A:$C,2,FALSE),0)</f>
        <v>0</v>
      </c>
      <c r="Z1505" s="6" t="str">
        <f>+IFERROR(IFERROR(VLOOKUP(M1505,'[1]Category Mapping'!A:B,2,0),VLOOKUP(N1505,'[1]Category Mapping'!A:B,2,0)),"Other")</f>
        <v>Other</v>
      </c>
      <c r="AA1505" s="7">
        <v>2928678.8419265747</v>
      </c>
      <c r="AB1505" s="6"/>
    </row>
    <row r="1506" spans="1:28">
      <c r="A1506" t="s">
        <v>9045</v>
      </c>
      <c r="B1506">
        <v>1505</v>
      </c>
      <c r="C1506" t="s">
        <v>9046</v>
      </c>
      <c r="D1506" t="s">
        <v>9047</v>
      </c>
      <c r="E1506" t="s">
        <v>29</v>
      </c>
      <c r="F1506">
        <v>1</v>
      </c>
      <c r="G1506" t="s">
        <v>9048</v>
      </c>
      <c r="H1506" t="s">
        <v>9049</v>
      </c>
      <c r="I1506">
        <v>0.45</v>
      </c>
      <c r="K1506" s="5">
        <v>45197</v>
      </c>
      <c r="L1506" t="s">
        <v>32</v>
      </c>
      <c r="M1506" t="s">
        <v>8999</v>
      </c>
      <c r="N1506" t="s">
        <v>9000</v>
      </c>
      <c r="P1506" t="s">
        <v>1906</v>
      </c>
      <c r="Q1506" t="s">
        <v>9050</v>
      </c>
      <c r="R1506" s="6">
        <f ca="1">IFERROR(IF(AND(OR(P1506="Global X Investments Canada Inc",P1506="Fidelity Investments Canada ULC",P1506="3iQ Corp."), ISNUMBER(SEARCH("/U", A1506))), 0, VLOOKUP(A1506,'[1]aum (BBG)'!$A:$D,2,FALSE)),0)</f>
        <v>419216782.0930481</v>
      </c>
      <c r="S1506" s="6">
        <f ca="1">IFERROR(IF(AND(OR(P1506="Global X Investments Canada Inc",P1506="Fidelity Investments Canada ULC",P1506="3iQ Corp."), ISNUMBER(SEARCH("/U", A1506))), 0, VLOOKUP(A1506,'[1]fund_flow (BBG)'!$A:$D,2,FALSE)),0)</f>
        <v>-5672232.4999999758</v>
      </c>
      <c r="T1506" s="6">
        <f ca="1">IFERROR(IF(AND(OR(P1506="Global X Investments Canada Inc",P1506="Fidelity Investments Canada ULC",P1506="3iQ Corp."), ISNUMBER(SEARCH("/U", A1506))), 0, VLOOKUP(A1506,'[1]fund_flow (BBG)'!$A:$D,4,FALSE)),0)</f>
        <v>-3598917.5000000354</v>
      </c>
      <c r="U1506" s="6">
        <f ca="1">IFERROR(IF(AND(OR(P1506="Global X Investments Canada Inc",P1506="Fidelity Investments Canada ULC",P1506="3iQ Corp."), ISNUMBER(SEARCH("/U", A1506))), 0, VLOOKUP(A1506,'[1]fund_flow (BBG)'!$E:$F,2,FALSE)),0)</f>
        <v>-4050017.4999999516</v>
      </c>
      <c r="V1506" s="6">
        <f ca="1">IFERROR(IF(AND(OR(P1506="Global X Investments Canada Inc",P1506="Fidelity Investments Canada ULC",P1506="3iQ Corp."), ISNUMBER(SEARCH("/U", A1506))), 0, VLOOKUP(A1506,'[1]fund_flow (BBG)'!$G:$H,2,FALSE)),0)</f>
        <v>-4280375</v>
      </c>
      <c r="W1506" s="6">
        <f ca="1">IFERROR(IF(AND(OR(P1506="Global X Investments Canada Inc",P1506="Fidelity Investments Canada ULC",P1506="3iQ Corp."), ISNUMBER(SEARCH("/U", A1506))), 0, VLOOKUP(A1506,'[1]fund_flow (BBG)'!$I:$J,2,FALSE)),0)</f>
        <v>-25462842.499999996</v>
      </c>
      <c r="X1506" s="6">
        <f ca="1">IFERROR(VLOOKUP(A1506,'[1]num_trades (BBG)'!$A:$C,2,FALSE),0)</f>
        <v>3029</v>
      </c>
      <c r="Y1506" s="6">
        <f ca="1">IFERROR(VLOOKUP(A1506,'[1]Turnover (BBG)'!$A:$C,2,FALSE),0)</f>
        <v>22589004</v>
      </c>
      <c r="Z1506" s="6" t="str">
        <f>+IFERROR(IFERROR(VLOOKUP(M1506,'[1]Category Mapping'!A:B,2,0),VLOOKUP(N1506,'[1]Category Mapping'!A:B,2,0)),"Other")</f>
        <v>Premium Yield</v>
      </c>
      <c r="AA1506" s="7">
        <v>484401998.16226959</v>
      </c>
      <c r="AB1506" s="6"/>
    </row>
    <row r="1507" spans="1:28">
      <c r="A1507" t="s">
        <v>9051</v>
      </c>
      <c r="B1507">
        <v>1506</v>
      </c>
      <c r="C1507" t="s">
        <v>9052</v>
      </c>
      <c r="D1507" t="s">
        <v>9053</v>
      </c>
      <c r="E1507" t="s">
        <v>29</v>
      </c>
      <c r="F1507">
        <v>1</v>
      </c>
      <c r="G1507" t="s">
        <v>9054</v>
      </c>
      <c r="H1507" t="s">
        <v>9055</v>
      </c>
      <c r="I1507">
        <v>0.75</v>
      </c>
      <c r="K1507" s="5">
        <v>45201</v>
      </c>
      <c r="L1507" t="s">
        <v>32</v>
      </c>
      <c r="M1507" t="s">
        <v>357</v>
      </c>
      <c r="N1507" t="s">
        <v>115</v>
      </c>
      <c r="P1507" t="s">
        <v>494</v>
      </c>
      <c r="Q1507" t="s">
        <v>9056</v>
      </c>
      <c r="R1507" s="6">
        <f ca="1">IFERROR(IF(AND(OR(P1507="Global X Investments Canada Inc",P1507="Fidelity Investments Canada ULC",P1507="3iQ Corp."), ISNUMBER(SEARCH("/U", A1507))), 0, VLOOKUP(A1507,'[1]aum (BBG)'!$A:$D,2,FALSE)),0)</f>
        <v>1842353.7186813354</v>
      </c>
      <c r="S1507" s="6">
        <f ca="1">IFERROR(IF(AND(OR(P1507="Global X Investments Canada Inc",P1507="Fidelity Investments Canada ULC",P1507="3iQ Corp."), ISNUMBER(SEARCH("/U", A1507))), 0, VLOOKUP(A1507,'[1]fund_flow (BBG)'!$A:$D,2,FALSE)),0)</f>
        <v>0</v>
      </c>
      <c r="T1507" s="6">
        <f ca="1">IFERROR(IF(AND(OR(P1507="Global X Investments Canada Inc",P1507="Fidelity Investments Canada ULC",P1507="3iQ Corp."), ISNUMBER(SEARCH("/U", A1507))), 0, VLOOKUP(A1507,'[1]fund_flow (BBG)'!$A:$D,4,FALSE)),0)</f>
        <v>0</v>
      </c>
      <c r="U1507" s="6">
        <f ca="1">IFERROR(IF(AND(OR(P1507="Global X Investments Canada Inc",P1507="Fidelity Investments Canada ULC",P1507="3iQ Corp."), ISNUMBER(SEARCH("/U", A1507))), 0, VLOOKUP(A1507,'[1]fund_flow (BBG)'!$E:$F,2,FALSE)),0)</f>
        <v>0</v>
      </c>
      <c r="V1507" s="6">
        <f ca="1">IFERROR(IF(AND(OR(P1507="Global X Investments Canada Inc",P1507="Fidelity Investments Canada ULC",P1507="3iQ Corp."), ISNUMBER(SEARCH("/U", A1507))), 0, VLOOKUP(A1507,'[1]fund_flow (BBG)'!$G:$H,2,FALSE)),0)</f>
        <v>0</v>
      </c>
      <c r="W1507" s="6">
        <f ca="1">IFERROR(IF(AND(OR(P1507="Global X Investments Canada Inc",P1507="Fidelity Investments Canada ULC",P1507="3iQ Corp."), ISNUMBER(SEARCH("/U", A1507))), 0, VLOOKUP(A1507,'[1]fund_flow (BBG)'!$I:$J,2,FALSE)),0)</f>
        <v>0</v>
      </c>
      <c r="X1507" s="6">
        <f ca="1">IFERROR(VLOOKUP(A1507,'[1]num_trades (BBG)'!$A:$C,2,FALSE),0)</f>
        <v>19</v>
      </c>
      <c r="Y1507" s="6">
        <f ca="1">IFERROR(VLOOKUP(A1507,'[1]Turnover (BBG)'!$A:$C,2,FALSE),0)</f>
        <v>81723.73</v>
      </c>
      <c r="Z1507" s="6" t="str">
        <f>+IFERROR(IFERROR(VLOOKUP(M1507,'[1]Category Mapping'!A:B,2,0),VLOOKUP(N1507,'[1]Category Mapping'!A:B,2,0)),"Other")</f>
        <v>Other</v>
      </c>
      <c r="AA1507" s="7">
        <v>522061.21871948242</v>
      </c>
      <c r="AB1507" s="6"/>
    </row>
    <row r="1508" spans="1:28">
      <c r="A1508" t="s">
        <v>9057</v>
      </c>
      <c r="B1508">
        <v>1507</v>
      </c>
      <c r="C1508" t="s">
        <v>9058</v>
      </c>
      <c r="D1508" t="s">
        <v>9059</v>
      </c>
      <c r="E1508" t="s">
        <v>29</v>
      </c>
      <c r="F1508">
        <v>1</v>
      </c>
      <c r="G1508" t="s">
        <v>9060</v>
      </c>
      <c r="H1508" t="s">
        <v>9061</v>
      </c>
      <c r="I1508">
        <v>0.9</v>
      </c>
      <c r="K1508" s="5">
        <v>45201</v>
      </c>
      <c r="L1508" t="s">
        <v>32</v>
      </c>
      <c r="M1508" t="s">
        <v>473</v>
      </c>
      <c r="N1508" t="s">
        <v>115</v>
      </c>
      <c r="P1508" t="s">
        <v>2864</v>
      </c>
      <c r="Q1508" t="s">
        <v>9062</v>
      </c>
      <c r="R1508" s="6">
        <f ca="1">IFERROR(IF(AND(OR(P1508="Global X Investments Canada Inc",P1508="Fidelity Investments Canada ULC",P1508="3iQ Corp."), ISNUMBER(SEARCH("/U", A1508))), 0, VLOOKUP(A1508,'[1]aum (BBG)'!$A:$D,2,FALSE)),0)</f>
        <v>11309283.142089844</v>
      </c>
      <c r="S1508" s="6">
        <f ca="1">IFERROR(IF(AND(OR(P1508="Global X Investments Canada Inc",P1508="Fidelity Investments Canada ULC",P1508="3iQ Corp."), ISNUMBER(SEARCH("/U", A1508))), 0, VLOOKUP(A1508,'[1]fund_flow (BBG)'!$A:$D,2,FALSE)),0)</f>
        <v>0</v>
      </c>
      <c r="T1508" s="6">
        <f ca="1">IFERROR(IF(AND(OR(P1508="Global X Investments Canada Inc",P1508="Fidelity Investments Canada ULC",P1508="3iQ Corp."), ISNUMBER(SEARCH("/U", A1508))), 0, VLOOKUP(A1508,'[1]fund_flow (BBG)'!$A:$D,4,FALSE)),0)</f>
        <v>396031.54000000039</v>
      </c>
      <c r="U1508" s="6">
        <f ca="1">IFERROR(IF(AND(OR(P1508="Global X Investments Canada Inc",P1508="Fidelity Investments Canada ULC",P1508="3iQ Corp."), ISNUMBER(SEARCH("/U", A1508))), 0, VLOOKUP(A1508,'[1]fund_flow (BBG)'!$E:$F,2,FALSE)),0)</f>
        <v>0</v>
      </c>
      <c r="V1508" s="6">
        <f ca="1">IFERROR(IF(AND(OR(P1508="Global X Investments Canada Inc",P1508="Fidelity Investments Canada ULC",P1508="3iQ Corp."), ISNUMBER(SEARCH("/U", A1508))), 0, VLOOKUP(A1508,'[1]fund_flow (BBG)'!$G:$H,2,FALSE)),0)</f>
        <v>0</v>
      </c>
      <c r="W1508" s="6">
        <f ca="1">IFERROR(IF(AND(OR(P1508="Global X Investments Canada Inc",P1508="Fidelity Investments Canada ULC",P1508="3iQ Corp."), ISNUMBER(SEARCH("/U", A1508))), 0, VLOOKUP(A1508,'[1]fund_flow (BBG)'!$I:$J,2,FALSE)),0)</f>
        <v>396031.54000000039</v>
      </c>
      <c r="X1508" s="6">
        <f ca="1">IFERROR(VLOOKUP(A1508,'[1]num_trades (BBG)'!$A:$C,2,FALSE),0)</f>
        <v>32</v>
      </c>
      <c r="Y1508" s="6">
        <f ca="1">IFERROR(VLOOKUP(A1508,'[1]Turnover (BBG)'!$A:$C,2,FALSE),0)</f>
        <v>220642.37</v>
      </c>
      <c r="Z1508" s="6" t="str">
        <f>+IFERROR(IFERROR(VLOOKUP(M1508,'[1]Category Mapping'!A:B,2,0),VLOOKUP(N1508,'[1]Category Mapping'!A:B,2,0)),"Other")</f>
        <v>Other</v>
      </c>
      <c r="AA1508" s="7">
        <v>5136581.8405151367</v>
      </c>
      <c r="AB1508" s="6"/>
    </row>
    <row r="1509" spans="1:28">
      <c r="A1509" t="s">
        <v>9063</v>
      </c>
      <c r="B1509">
        <v>1508</v>
      </c>
      <c r="C1509" t="s">
        <v>9064</v>
      </c>
      <c r="D1509" t="s">
        <v>9065</v>
      </c>
      <c r="E1509" t="s">
        <v>29</v>
      </c>
      <c r="F1509">
        <v>1</v>
      </c>
      <c r="G1509" t="s">
        <v>9066</v>
      </c>
      <c r="H1509" t="s">
        <v>9067</v>
      </c>
      <c r="I1509">
        <v>0.13</v>
      </c>
      <c r="K1509" s="5">
        <v>45201</v>
      </c>
      <c r="L1509" t="s">
        <v>32</v>
      </c>
      <c r="M1509" t="s">
        <v>33</v>
      </c>
      <c r="N1509" t="s">
        <v>34</v>
      </c>
      <c r="P1509" t="s">
        <v>494</v>
      </c>
      <c r="Q1509" t="s">
        <v>9068</v>
      </c>
      <c r="R1509" s="6">
        <f ca="1">IFERROR(IF(AND(OR(P1509="Global X Investments Canada Inc",P1509="Fidelity Investments Canada ULC",P1509="3iQ Corp."), ISNUMBER(SEARCH("/U", A1509))), 0, VLOOKUP(A1509,'[1]aum (BBG)'!$A:$D,2,FALSE)),0)</f>
        <v>117907340.80178833</v>
      </c>
      <c r="S1509" s="6">
        <f ca="1">IFERROR(IF(AND(OR(P1509="Global X Investments Canada Inc",P1509="Fidelity Investments Canada ULC",P1509="3iQ Corp."), ISNUMBER(SEARCH("/U", A1509))), 0, VLOOKUP(A1509,'[1]fund_flow (BBG)'!$A:$D,2,FALSE)),0)</f>
        <v>1817912.4999999935</v>
      </c>
      <c r="T1509" s="6">
        <f ca="1">IFERROR(IF(AND(OR(P1509="Global X Investments Canada Inc",P1509="Fidelity Investments Canada ULC",P1509="3iQ Corp."), ISNUMBER(SEARCH("/U", A1509))), 0, VLOOKUP(A1509,'[1]fund_flow (BBG)'!$A:$D,4,FALSE)),0)</f>
        <v>0</v>
      </c>
      <c r="U1509" s="6">
        <f ca="1">IFERROR(IF(AND(OR(P1509="Global X Investments Canada Inc",P1509="Fidelity Investments Canada ULC",P1509="3iQ Corp."), ISNUMBER(SEARCH("/U", A1509))), 0, VLOOKUP(A1509,'[1]fund_flow (BBG)'!$E:$F,2,FALSE)),0)</f>
        <v>1836944.25000001</v>
      </c>
      <c r="V1509" s="6">
        <f ca="1">IFERROR(IF(AND(OR(P1509="Global X Investments Canada Inc",P1509="Fidelity Investments Canada ULC",P1509="3iQ Corp."), ISNUMBER(SEARCH("/U", A1509))), 0, VLOOKUP(A1509,'[1]fund_flow (BBG)'!$G:$H,2,FALSE)),0)</f>
        <v>0</v>
      </c>
      <c r="W1509" s="6">
        <f ca="1">IFERROR(IF(AND(OR(P1509="Global X Investments Canada Inc",P1509="Fidelity Investments Canada ULC",P1509="3iQ Corp."), ISNUMBER(SEARCH("/U", A1509))), 0, VLOOKUP(A1509,'[1]fund_flow (BBG)'!$I:$J,2,FALSE)),0)</f>
        <v>4227570.2700000042</v>
      </c>
      <c r="X1509" s="6">
        <f ca="1">IFERROR(VLOOKUP(A1509,'[1]num_trades (BBG)'!$A:$C,2,FALSE),0)</f>
        <v>635</v>
      </c>
      <c r="Y1509" s="6">
        <f ca="1">IFERROR(VLOOKUP(A1509,'[1]Turnover (BBG)'!$A:$C,2,FALSE),0)</f>
        <v>2864756.1</v>
      </c>
      <c r="Z1509" s="6" t="str">
        <f>+IFERROR(IFERROR(VLOOKUP(M1509,'[1]Category Mapping'!A:B,2,0),VLOOKUP(N1509,'[1]Category Mapping'!A:B,2,0)),"Other")</f>
        <v>Equity Essential</v>
      </c>
      <c r="AA1509" s="7">
        <v>134849917.59820175</v>
      </c>
      <c r="AB1509" s="6"/>
    </row>
    <row r="1510" spans="1:28">
      <c r="A1510" t="s">
        <v>9069</v>
      </c>
      <c r="B1510">
        <v>1509</v>
      </c>
      <c r="C1510" t="s">
        <v>9070</v>
      </c>
      <c r="D1510" t="s">
        <v>9071</v>
      </c>
      <c r="E1510" t="s">
        <v>29</v>
      </c>
      <c r="F1510">
        <v>1</v>
      </c>
      <c r="G1510" t="s">
        <v>9072</v>
      </c>
      <c r="H1510" t="s">
        <v>9073</v>
      </c>
      <c r="I1510">
        <v>0.45</v>
      </c>
      <c r="K1510" s="5">
        <v>45202</v>
      </c>
      <c r="L1510" t="s">
        <v>32</v>
      </c>
      <c r="M1510" t="s">
        <v>8999</v>
      </c>
      <c r="N1510" t="s">
        <v>9000</v>
      </c>
      <c r="P1510" t="s">
        <v>3343</v>
      </c>
      <c r="Q1510" t="s">
        <v>9074</v>
      </c>
      <c r="R1510" s="6">
        <f ca="1">IFERROR(IF(AND(OR(P1510="Global X Investments Canada Inc",P1510="Fidelity Investments Canada ULC",P1510="3iQ Corp."), ISNUMBER(SEARCH("/U", A1510))), 0, VLOOKUP(A1510,'[1]aum (BBG)'!$A:$D,2,FALSE)),0)</f>
        <v>136866106.51016238</v>
      </c>
      <c r="S1510" s="6">
        <f ca="1">IFERROR(IF(AND(OR(P1510="Global X Investments Canada Inc",P1510="Fidelity Investments Canada ULC",P1510="3iQ Corp."), ISNUMBER(SEARCH("/U", A1510))), 0, VLOOKUP(A1510,'[1]fund_flow (BBG)'!$A:$D,2,FALSE)),0)</f>
        <v>10711622.5</v>
      </c>
      <c r="T1510" s="6">
        <f ca="1">IFERROR(IF(AND(OR(P1510="Global X Investments Canada Inc",P1510="Fidelity Investments Canada ULC",P1510="3iQ Corp."), ISNUMBER(SEARCH("/U", A1510))), 0, VLOOKUP(A1510,'[1]fund_flow (BBG)'!$A:$D,4,FALSE)),0)</f>
        <v>-435192.50000000617</v>
      </c>
      <c r="U1510" s="6">
        <f ca="1">IFERROR(IF(AND(OR(P1510="Global X Investments Canada Inc",P1510="Fidelity Investments Canada ULC",P1510="3iQ Corp."), ISNUMBER(SEARCH("/U", A1510))), 0, VLOOKUP(A1510,'[1]fund_flow (BBG)'!$E:$F,2,FALSE)),0)</f>
        <v>-5507.5</v>
      </c>
      <c r="V1510" s="6">
        <f ca="1">IFERROR(IF(AND(OR(P1510="Global X Investments Canada Inc",P1510="Fidelity Investments Canada ULC",P1510="3iQ Corp."), ISNUMBER(SEARCH("/U", A1510))), 0, VLOOKUP(A1510,'[1]fund_flow (BBG)'!$G:$H,2,FALSE)),0)</f>
        <v>0</v>
      </c>
      <c r="W1510" s="6">
        <f ca="1">IFERROR(IF(AND(OR(P1510="Global X Investments Canada Inc",P1510="Fidelity Investments Canada ULC",P1510="3iQ Corp."), ISNUMBER(SEARCH("/U", A1510))), 0, VLOOKUP(A1510,'[1]fund_flow (BBG)'!$I:$J,2,FALSE)),0)</f>
        <v>4252140</v>
      </c>
      <c r="X1510" s="6">
        <f ca="1">IFERROR(VLOOKUP(A1510,'[1]num_trades (BBG)'!$A:$C,2,FALSE),0)</f>
        <v>1114</v>
      </c>
      <c r="Y1510" s="6">
        <f ca="1">IFERROR(VLOOKUP(A1510,'[1]Turnover (BBG)'!$A:$C,2,FALSE),0)</f>
        <v>17511005.800000001</v>
      </c>
      <c r="Z1510" s="6" t="str">
        <f>+IFERROR(IFERROR(VLOOKUP(M1510,'[1]Category Mapping'!A:B,2,0),VLOOKUP(N1510,'[1]Category Mapping'!A:B,2,0)),"Other")</f>
        <v>Premium Yield</v>
      </c>
      <c r="AA1510" s="7">
        <v>171934378.43322754</v>
      </c>
      <c r="AB1510" s="6"/>
    </row>
    <row r="1511" spans="1:28">
      <c r="A1511" t="s">
        <v>9075</v>
      </c>
      <c r="B1511">
        <v>1510</v>
      </c>
      <c r="C1511" t="s">
        <v>9076</v>
      </c>
      <c r="D1511" t="s">
        <v>9077</v>
      </c>
      <c r="E1511" t="s">
        <v>29</v>
      </c>
      <c r="F1511">
        <v>1</v>
      </c>
      <c r="G1511" t="s">
        <v>9078</v>
      </c>
      <c r="H1511" t="s">
        <v>9079</v>
      </c>
      <c r="I1511">
        <v>0.5</v>
      </c>
      <c r="K1511" s="5">
        <v>45202</v>
      </c>
      <c r="L1511" t="s">
        <v>32</v>
      </c>
      <c r="M1511" t="s">
        <v>820</v>
      </c>
      <c r="N1511" t="s">
        <v>79</v>
      </c>
      <c r="P1511" t="s">
        <v>3343</v>
      </c>
      <c r="Q1511" t="s">
        <v>9080</v>
      </c>
      <c r="R1511" s="6">
        <f ca="1">IFERROR(IF(AND(OR(P1511="Global X Investments Canada Inc",P1511="Fidelity Investments Canada ULC",P1511="3iQ Corp."), ISNUMBER(SEARCH("/U", A1511))), 0, VLOOKUP(A1511,'[1]aum (BBG)'!$A:$D,2,FALSE)),0)</f>
        <v>105359562.68310547</v>
      </c>
      <c r="S1511" s="6">
        <f ca="1">IFERROR(IF(AND(OR(P1511="Global X Investments Canada Inc",P1511="Fidelity Investments Canada ULC",P1511="3iQ Corp."), ISNUMBER(SEARCH("/U", A1511))), 0, VLOOKUP(A1511,'[1]fund_flow (BBG)'!$A:$D,2,FALSE)),0)</f>
        <v>595962.49999999721</v>
      </c>
      <c r="T1511" s="6">
        <f ca="1">IFERROR(IF(AND(OR(P1511="Global X Investments Canada Inc",P1511="Fidelity Investments Canada ULC",P1511="3iQ Corp."), ISNUMBER(SEARCH("/U", A1511))), 0, VLOOKUP(A1511,'[1]fund_flow (BBG)'!$A:$D,4,FALSE)),0)</f>
        <v>0</v>
      </c>
      <c r="U1511" s="6">
        <f ca="1">IFERROR(IF(AND(OR(P1511="Global X Investments Canada Inc",P1511="Fidelity Investments Canada ULC",P1511="3iQ Corp."), ISNUMBER(SEARCH("/U", A1511))), 0, VLOOKUP(A1511,'[1]fund_flow (BBG)'!$E:$F,2,FALSE)),0)</f>
        <v>1369317.500000007</v>
      </c>
      <c r="V1511" s="6">
        <f ca="1">IFERROR(IF(AND(OR(P1511="Global X Investments Canada Inc",P1511="Fidelity Investments Canada ULC",P1511="3iQ Corp."), ISNUMBER(SEARCH("/U", A1511))), 0, VLOOKUP(A1511,'[1]fund_flow (BBG)'!$G:$H,2,FALSE)),0)</f>
        <v>1396314.9999999951</v>
      </c>
      <c r="W1511" s="6">
        <f ca="1">IFERROR(IF(AND(OR(P1511="Global X Investments Canada Inc",P1511="Fidelity Investments Canada ULC",P1511="3iQ Corp."), ISNUMBER(SEARCH("/U", A1511))), 0, VLOOKUP(A1511,'[1]fund_flow (BBG)'!$I:$J,2,FALSE)),0)</f>
        <v>3360387.4999999991</v>
      </c>
      <c r="X1511" s="6">
        <f ca="1">IFERROR(VLOOKUP(A1511,'[1]num_trades (BBG)'!$A:$C,2,FALSE),0)</f>
        <v>2121</v>
      </c>
      <c r="Y1511" s="6">
        <f ca="1">IFERROR(VLOOKUP(A1511,'[1]Turnover (BBG)'!$A:$C,2,FALSE),0)</f>
        <v>6727059.0999999996</v>
      </c>
      <c r="Z1511" s="6" t="str">
        <f>+IFERROR(IFERROR(VLOOKUP(M1511,'[1]Category Mapping'!A:B,2,0),VLOOKUP(N1511,'[1]Category Mapping'!A:B,2,0)),"Other")</f>
        <v>Covered Call</v>
      </c>
      <c r="AA1511" s="7">
        <v>71864240.264892578</v>
      </c>
      <c r="AB1511" s="6"/>
    </row>
    <row r="1512" spans="1:28">
      <c r="A1512" t="s">
        <v>9081</v>
      </c>
      <c r="B1512">
        <v>1511</v>
      </c>
      <c r="C1512" t="s">
        <v>9082</v>
      </c>
      <c r="D1512" t="s">
        <v>9083</v>
      </c>
      <c r="E1512" t="s">
        <v>29</v>
      </c>
      <c r="F1512">
        <v>2</v>
      </c>
      <c r="G1512" t="s">
        <v>9084</v>
      </c>
      <c r="H1512" t="s">
        <v>9085</v>
      </c>
      <c r="I1512">
        <v>0.35</v>
      </c>
      <c r="K1512" s="5">
        <v>45203</v>
      </c>
      <c r="L1512" t="s">
        <v>32</v>
      </c>
      <c r="M1512" t="s">
        <v>8999</v>
      </c>
      <c r="N1512" t="s">
        <v>9000</v>
      </c>
      <c r="P1512" t="s">
        <v>233</v>
      </c>
      <c r="Q1512" t="s">
        <v>9086</v>
      </c>
      <c r="R1512" s="6">
        <f ca="1">IFERROR(IF(AND(OR(P1512="Global X Investments Canada Inc",P1512="Fidelity Investments Canada ULC",P1512="3iQ Corp."), ISNUMBER(SEARCH("/U", A1512))), 0, VLOOKUP(A1512,'[1]aum (BBG)'!$A:$D,2,FALSE)),0)</f>
        <v>159397188.64657593</v>
      </c>
      <c r="S1512" s="6">
        <f ca="1">IFERROR(IF(AND(OR(P1512="Global X Investments Canada Inc",P1512="Fidelity Investments Canada ULC",P1512="3iQ Corp."), ISNUMBER(SEARCH("/U", A1512))), 0, VLOOKUP(A1512,'[1]fund_flow (BBG)'!$A:$D,2,FALSE)),0)</f>
        <v>-2562956.6327500138</v>
      </c>
      <c r="T1512" s="6">
        <f ca="1">IFERROR(IF(AND(OR(P1512="Global X Investments Canada Inc",P1512="Fidelity Investments Canada ULC",P1512="3iQ Corp."), ISNUMBER(SEARCH("/U", A1512))), 0, VLOOKUP(A1512,'[1]fund_flow (BBG)'!$A:$D,4,FALSE)),0)</f>
        <v>21127794.341500007</v>
      </c>
      <c r="U1512" s="6">
        <f ca="1">IFERROR(IF(AND(OR(P1512="Global X Investments Canada Inc",P1512="Fidelity Investments Canada ULC",P1512="3iQ Corp."), ISNUMBER(SEARCH("/U", A1512))), 0, VLOOKUP(A1512,'[1]fund_flow (BBG)'!$E:$F,2,FALSE)),0)</f>
        <v>-1948397.3340000045</v>
      </c>
      <c r="V1512" s="6">
        <f ca="1">IFERROR(IF(AND(OR(P1512="Global X Investments Canada Inc",P1512="Fidelity Investments Canada ULC",P1512="3iQ Corp."), ISNUMBER(SEARCH("/U", A1512))), 0, VLOOKUP(A1512,'[1]fund_flow (BBG)'!$G:$H,2,FALSE)),0)</f>
        <v>0</v>
      </c>
      <c r="W1512" s="6">
        <f ca="1">IFERROR(IF(AND(OR(P1512="Global X Investments Canada Inc",P1512="Fidelity Investments Canada ULC",P1512="3iQ Corp."), ISNUMBER(SEARCH("/U", A1512))), 0, VLOOKUP(A1512,'[1]fund_flow (BBG)'!$I:$J,2,FALSE)),0)</f>
        <v>15341064.417385323</v>
      </c>
      <c r="X1512" s="6">
        <f ca="1">IFERROR(VLOOKUP(A1512,'[1]num_trades (BBG)'!$A:$C,2,FALSE),0)</f>
        <v>511</v>
      </c>
      <c r="Y1512" s="6">
        <f ca="1">IFERROR(VLOOKUP(A1512,'[1]Turnover (BBG)'!$A:$C,2,FALSE),0)</f>
        <v>4627255.4000000004</v>
      </c>
      <c r="Z1512" s="6" t="str">
        <f>+IFERROR(IFERROR(VLOOKUP(M1512,'[1]Category Mapping'!A:B,2,0),VLOOKUP(N1512,'[1]Category Mapping'!A:B,2,0)),"Other")</f>
        <v>Premium Yield</v>
      </c>
      <c r="AA1512" s="7">
        <v>120216280.53283691</v>
      </c>
      <c r="AB1512" s="6"/>
    </row>
    <row r="1513" spans="1:28">
      <c r="A1513" t="s">
        <v>9087</v>
      </c>
      <c r="B1513">
        <v>1512</v>
      </c>
      <c r="C1513" t="s">
        <v>9088</v>
      </c>
      <c r="D1513" t="s">
        <v>9089</v>
      </c>
      <c r="E1513" t="s">
        <v>29</v>
      </c>
      <c r="F1513">
        <v>2</v>
      </c>
      <c r="G1513" t="s">
        <v>9084</v>
      </c>
      <c r="H1513" t="s">
        <v>9085</v>
      </c>
      <c r="I1513">
        <v>0.35</v>
      </c>
      <c r="K1513" s="5">
        <v>45203</v>
      </c>
      <c r="L1513" t="s">
        <v>32</v>
      </c>
      <c r="M1513" t="s">
        <v>8999</v>
      </c>
      <c r="N1513" t="s">
        <v>9000</v>
      </c>
      <c r="P1513" t="s">
        <v>233</v>
      </c>
      <c r="Q1513" t="s">
        <v>9090</v>
      </c>
      <c r="R1513" s="6">
        <f>IFERROR(IF(AND(OR(P1513="Global X Investments Canada Inc",P1513="Fidelity Investments Canada ULC",P1513="3iQ Corp."), ISNUMBER(SEARCH("/U", A1513))), 0, VLOOKUP(A1513,'[1]aum (BBG)'!$A:$D,2,FALSE)),0)</f>
        <v>0</v>
      </c>
      <c r="S1513" s="6">
        <f>IFERROR(IF(AND(OR(P1513="Global X Investments Canada Inc",P1513="Fidelity Investments Canada ULC",P1513="3iQ Corp."), ISNUMBER(SEARCH("/U", A1513))), 0, VLOOKUP(A1513,'[1]fund_flow (BBG)'!$A:$D,2,FALSE)),0)</f>
        <v>0</v>
      </c>
      <c r="T1513" s="6">
        <f>IFERROR(IF(AND(OR(P1513="Global X Investments Canada Inc",P1513="Fidelity Investments Canada ULC",P1513="3iQ Corp."), ISNUMBER(SEARCH("/U", A1513))), 0, VLOOKUP(A1513,'[1]fund_flow (BBG)'!$A:$D,4,FALSE)),0)</f>
        <v>0</v>
      </c>
      <c r="U1513" s="6">
        <f>IFERROR(IF(AND(OR(P1513="Global X Investments Canada Inc",P1513="Fidelity Investments Canada ULC",P1513="3iQ Corp."), ISNUMBER(SEARCH("/U", A1513))), 0, VLOOKUP(A1513,'[1]fund_flow (BBG)'!$E:$F,2,FALSE)),0)</f>
        <v>0</v>
      </c>
      <c r="V1513" s="6">
        <f>IFERROR(IF(AND(OR(P1513="Global X Investments Canada Inc",P1513="Fidelity Investments Canada ULC",P1513="3iQ Corp."), ISNUMBER(SEARCH("/U", A1513))), 0, VLOOKUP(A1513,'[1]fund_flow (BBG)'!$G:$H,2,FALSE)),0)</f>
        <v>0</v>
      </c>
      <c r="W1513" s="6">
        <f>IFERROR(IF(AND(OR(P1513="Global X Investments Canada Inc",P1513="Fidelity Investments Canada ULC",P1513="3iQ Corp."), ISNUMBER(SEARCH("/U", A1513))), 0, VLOOKUP(A1513,'[1]fund_flow (BBG)'!$I:$J,2,FALSE)),0)</f>
        <v>0</v>
      </c>
      <c r="X1513" s="6">
        <f ca="1">IFERROR(VLOOKUP(A1513,'[1]num_trades (BBG)'!$A:$C,2,FALSE),0)</f>
        <v>38</v>
      </c>
      <c r="Y1513" s="6">
        <f ca="1">IFERROR(VLOOKUP(A1513,'[1]Turnover (BBG)'!$A:$C,2,FALSE),0)</f>
        <v>1262122.8500000001</v>
      </c>
      <c r="Z1513" s="6" t="str">
        <f>+IFERROR(IFERROR(VLOOKUP(M1513,'[1]Category Mapping'!A:B,2,0),VLOOKUP(N1513,'[1]Category Mapping'!A:B,2,0)),"Other")</f>
        <v>Premium Yield</v>
      </c>
      <c r="AA1513" s="7">
        <v>0</v>
      </c>
      <c r="AB1513" s="6"/>
    </row>
    <row r="1514" spans="1:28">
      <c r="A1514" t="s">
        <v>9091</v>
      </c>
      <c r="B1514">
        <v>1513</v>
      </c>
      <c r="C1514" t="s">
        <v>9092</v>
      </c>
      <c r="D1514" t="s">
        <v>9093</v>
      </c>
      <c r="E1514" t="s">
        <v>29</v>
      </c>
      <c r="F1514">
        <v>2</v>
      </c>
      <c r="G1514" t="s">
        <v>9094</v>
      </c>
      <c r="H1514" t="s">
        <v>9095</v>
      </c>
      <c r="I1514">
        <v>0.4</v>
      </c>
      <c r="K1514" s="5">
        <v>45203</v>
      </c>
      <c r="L1514" t="s">
        <v>32</v>
      </c>
      <c r="M1514" t="s">
        <v>8999</v>
      </c>
      <c r="N1514" t="s">
        <v>9000</v>
      </c>
      <c r="P1514" t="s">
        <v>233</v>
      </c>
      <c r="Q1514" t="s">
        <v>9096</v>
      </c>
      <c r="R1514" s="6">
        <f ca="1">IFERROR(IF(AND(OR(P1514="Global X Investments Canada Inc",P1514="Fidelity Investments Canada ULC",P1514="3iQ Corp."), ISNUMBER(SEARCH("/U", A1514))), 0, VLOOKUP(A1514,'[1]aum (BBG)'!$A:$D,2,FALSE)),0)</f>
        <v>131056380.68374634</v>
      </c>
      <c r="S1514" s="6">
        <f ca="1">IFERROR(IF(AND(OR(P1514="Global X Investments Canada Inc",P1514="Fidelity Investments Canada ULC",P1514="3iQ Corp."), ISNUMBER(SEARCH("/U", A1514))), 0, VLOOKUP(A1514,'[1]fund_flow (BBG)'!$A:$D,2,FALSE)),0)</f>
        <v>0</v>
      </c>
      <c r="T1514" s="6">
        <f ca="1">IFERROR(IF(AND(OR(P1514="Global X Investments Canada Inc",P1514="Fidelity Investments Canada ULC",P1514="3iQ Corp."), ISNUMBER(SEARCH("/U", A1514))), 0, VLOOKUP(A1514,'[1]fund_flow (BBG)'!$A:$D,4,FALSE)),0)</f>
        <v>-9900807.0484999865</v>
      </c>
      <c r="U1514" s="6">
        <f ca="1">IFERROR(IF(AND(OR(P1514="Global X Investments Canada Inc",P1514="Fidelity Investments Canada ULC",P1514="3iQ Corp."), ISNUMBER(SEARCH("/U", A1514))), 0, VLOOKUP(A1514,'[1]fund_flow (BBG)'!$E:$F,2,FALSE)),0)</f>
        <v>1889264.1797500046</v>
      </c>
      <c r="V1514" s="6">
        <f ca="1">IFERROR(IF(AND(OR(P1514="Global X Investments Canada Inc",P1514="Fidelity Investments Canada ULC",P1514="3iQ Corp."), ISNUMBER(SEARCH("/U", A1514))), 0, VLOOKUP(A1514,'[1]fund_flow (BBG)'!$G:$H,2,FALSE)),0)</f>
        <v>41763151.799999982</v>
      </c>
      <c r="W1514" s="6">
        <f ca="1">IFERROR(IF(AND(OR(P1514="Global X Investments Canada Inc",P1514="Fidelity Investments Canada ULC",P1514="3iQ Corp."), ISNUMBER(SEARCH("/U", A1514))), 0, VLOOKUP(A1514,'[1]fund_flow (BBG)'!$I:$J,2,FALSE)),0)</f>
        <v>33142528.752575915</v>
      </c>
      <c r="X1514" s="6">
        <f ca="1">IFERROR(VLOOKUP(A1514,'[1]num_trades (BBG)'!$A:$C,2,FALSE),0)</f>
        <v>300</v>
      </c>
      <c r="Y1514" s="6">
        <f ca="1">IFERROR(VLOOKUP(A1514,'[1]Turnover (BBG)'!$A:$C,2,FALSE),0)</f>
        <v>3282873.3999999994</v>
      </c>
      <c r="Z1514" s="6" t="str">
        <f>+IFERROR(IFERROR(VLOOKUP(M1514,'[1]Category Mapping'!A:B,2,0),VLOOKUP(N1514,'[1]Category Mapping'!A:B,2,0)),"Other")</f>
        <v>Premium Yield</v>
      </c>
      <c r="AA1514" s="7">
        <v>77757548.852716446</v>
      </c>
      <c r="AB1514" s="6"/>
    </row>
    <row r="1515" spans="1:28">
      <c r="A1515" t="s">
        <v>9097</v>
      </c>
      <c r="B1515">
        <v>1514</v>
      </c>
      <c r="C1515" t="s">
        <v>9098</v>
      </c>
      <c r="D1515" t="s">
        <v>9099</v>
      </c>
      <c r="E1515" t="s">
        <v>29</v>
      </c>
      <c r="F1515">
        <v>2</v>
      </c>
      <c r="G1515" t="s">
        <v>9094</v>
      </c>
      <c r="H1515" t="s">
        <v>9095</v>
      </c>
      <c r="I1515">
        <v>0.4</v>
      </c>
      <c r="K1515" s="5">
        <v>45203</v>
      </c>
      <c r="L1515" t="s">
        <v>32</v>
      </c>
      <c r="M1515" t="s">
        <v>8999</v>
      </c>
      <c r="N1515" t="s">
        <v>9000</v>
      </c>
      <c r="P1515" t="s">
        <v>233</v>
      </c>
      <c r="Q1515" t="s">
        <v>9100</v>
      </c>
      <c r="R1515" s="6">
        <f>IFERROR(IF(AND(OR(P1515="Global X Investments Canada Inc",P1515="Fidelity Investments Canada ULC",P1515="3iQ Corp."), ISNUMBER(SEARCH("/U", A1515))), 0, VLOOKUP(A1515,'[1]aum (BBG)'!$A:$D,2,FALSE)),0)</f>
        <v>0</v>
      </c>
      <c r="S1515" s="6">
        <f>IFERROR(IF(AND(OR(P1515="Global X Investments Canada Inc",P1515="Fidelity Investments Canada ULC",P1515="3iQ Corp."), ISNUMBER(SEARCH("/U", A1515))), 0, VLOOKUP(A1515,'[1]fund_flow (BBG)'!$A:$D,2,FALSE)),0)</f>
        <v>0</v>
      </c>
      <c r="T1515" s="6">
        <f>IFERROR(IF(AND(OR(P1515="Global X Investments Canada Inc",P1515="Fidelity Investments Canada ULC",P1515="3iQ Corp."), ISNUMBER(SEARCH("/U", A1515))), 0, VLOOKUP(A1515,'[1]fund_flow (BBG)'!$A:$D,4,FALSE)),0)</f>
        <v>0</v>
      </c>
      <c r="U1515" s="6">
        <f>IFERROR(IF(AND(OR(P1515="Global X Investments Canada Inc",P1515="Fidelity Investments Canada ULC",P1515="3iQ Corp."), ISNUMBER(SEARCH("/U", A1515))), 0, VLOOKUP(A1515,'[1]fund_flow (BBG)'!$E:$F,2,FALSE)),0)</f>
        <v>0</v>
      </c>
      <c r="V1515" s="6">
        <f>IFERROR(IF(AND(OR(P1515="Global X Investments Canada Inc",P1515="Fidelity Investments Canada ULC",P1515="3iQ Corp."), ISNUMBER(SEARCH("/U", A1515))), 0, VLOOKUP(A1515,'[1]fund_flow (BBG)'!$G:$H,2,FALSE)),0)</f>
        <v>0</v>
      </c>
      <c r="W1515" s="6">
        <f>IFERROR(IF(AND(OR(P1515="Global X Investments Canada Inc",P1515="Fidelity Investments Canada ULC",P1515="3iQ Corp."), ISNUMBER(SEARCH("/U", A1515))), 0, VLOOKUP(A1515,'[1]fund_flow (BBG)'!$I:$J,2,FALSE)),0)</f>
        <v>0</v>
      </c>
      <c r="X1515" s="6">
        <f ca="1">IFERROR(VLOOKUP(A1515,'[1]num_trades (BBG)'!$A:$C,2,FALSE),0)</f>
        <v>27</v>
      </c>
      <c r="Y1515" s="6">
        <f ca="1">IFERROR(VLOOKUP(A1515,'[1]Turnover (BBG)'!$A:$C,2,FALSE),0)</f>
        <v>197618.2</v>
      </c>
      <c r="Z1515" s="6" t="str">
        <f>+IFERROR(IFERROR(VLOOKUP(M1515,'[1]Category Mapping'!A:B,2,0),VLOOKUP(N1515,'[1]Category Mapping'!A:B,2,0)),"Other")</f>
        <v>Premium Yield</v>
      </c>
      <c r="AA1515" s="7">
        <v>0</v>
      </c>
      <c r="AB1515" s="6"/>
    </row>
    <row r="1516" spans="1:28">
      <c r="A1516" t="s">
        <v>9101</v>
      </c>
      <c r="B1516">
        <v>1515</v>
      </c>
      <c r="C1516" t="s">
        <v>9102</v>
      </c>
      <c r="D1516" t="s">
        <v>9103</v>
      </c>
      <c r="E1516" t="s">
        <v>29</v>
      </c>
      <c r="F1516">
        <v>2</v>
      </c>
      <c r="G1516" t="s">
        <v>9104</v>
      </c>
      <c r="H1516" t="s">
        <v>9105</v>
      </c>
      <c r="I1516">
        <v>0.45</v>
      </c>
      <c r="K1516" s="5">
        <v>45203</v>
      </c>
      <c r="L1516" t="s">
        <v>32</v>
      </c>
      <c r="M1516" t="s">
        <v>8999</v>
      </c>
      <c r="N1516" t="s">
        <v>9000</v>
      </c>
      <c r="P1516" t="s">
        <v>233</v>
      </c>
      <c r="Q1516" t="s">
        <v>9106</v>
      </c>
      <c r="R1516" s="6">
        <f ca="1">IFERROR(IF(AND(OR(P1516="Global X Investments Canada Inc",P1516="Fidelity Investments Canada ULC",P1516="3iQ Corp."), ISNUMBER(SEARCH("/U", A1516))), 0, VLOOKUP(A1516,'[1]aum (BBG)'!$A:$D,2,FALSE)),0)</f>
        <v>21931454.356283188</v>
      </c>
      <c r="S1516" s="6">
        <f ca="1">IFERROR(IF(AND(OR(P1516="Global X Investments Canada Inc",P1516="Fidelity Investments Canada ULC",P1516="3iQ Corp."), ISNUMBER(SEARCH("/U", A1516))), 0, VLOOKUP(A1516,'[1]fund_flow (BBG)'!$A:$D,2,FALSE)),0)</f>
        <v>-1778052.7155000013</v>
      </c>
      <c r="T1516" s="6">
        <f ca="1">IFERROR(IF(AND(OR(P1516="Global X Investments Canada Inc",P1516="Fidelity Investments Canada ULC",P1516="3iQ Corp."), ISNUMBER(SEARCH("/U", A1516))), 0, VLOOKUP(A1516,'[1]fund_flow (BBG)'!$A:$D,4,FALSE)),0)</f>
        <v>-595613.01599999785</v>
      </c>
      <c r="U1516" s="6">
        <f ca="1">IFERROR(IF(AND(OR(P1516="Global X Investments Canada Inc",P1516="Fidelity Investments Canada ULC",P1516="3iQ Corp."), ISNUMBER(SEARCH("/U", A1516))), 0, VLOOKUP(A1516,'[1]fund_flow (BBG)'!$E:$F,2,FALSE)),0)</f>
        <v>0</v>
      </c>
      <c r="V1516" s="6">
        <f ca="1">IFERROR(IF(AND(OR(P1516="Global X Investments Canada Inc",P1516="Fidelity Investments Canada ULC",P1516="3iQ Corp."), ISNUMBER(SEARCH("/U", A1516))), 0, VLOOKUP(A1516,'[1]fund_flow (BBG)'!$G:$H,2,FALSE)),0)</f>
        <v>-1217841.558500001</v>
      </c>
      <c r="W1516" s="6">
        <f ca="1">IFERROR(IF(AND(OR(P1516="Global X Investments Canada Inc",P1516="Fidelity Investments Canada ULC",P1516="3iQ Corp."), ISNUMBER(SEARCH("/U", A1516))), 0, VLOOKUP(A1516,'[1]fund_flow (BBG)'!$I:$J,2,FALSE)),0)</f>
        <v>-4789528.4849969614</v>
      </c>
      <c r="X1516" s="6">
        <f ca="1">IFERROR(VLOOKUP(A1516,'[1]num_trades (BBG)'!$A:$C,2,FALSE),0)</f>
        <v>112</v>
      </c>
      <c r="Y1516" s="6">
        <f ca="1">IFERROR(VLOOKUP(A1516,'[1]Turnover (BBG)'!$A:$C,2,FALSE),0)</f>
        <v>670983.32999999996</v>
      </c>
      <c r="Z1516" s="6" t="str">
        <f>+IFERROR(IFERROR(VLOOKUP(M1516,'[1]Category Mapping'!A:B,2,0),VLOOKUP(N1516,'[1]Category Mapping'!A:B,2,0)),"Other")</f>
        <v>Premium Yield</v>
      </c>
      <c r="AA1516" s="7">
        <v>40201919.880573273</v>
      </c>
      <c r="AB1516" s="6"/>
    </row>
    <row r="1517" spans="1:28">
      <c r="A1517" t="s">
        <v>9107</v>
      </c>
      <c r="B1517">
        <v>1516</v>
      </c>
      <c r="C1517" t="s">
        <v>9108</v>
      </c>
      <c r="D1517" t="s">
        <v>9109</v>
      </c>
      <c r="E1517" t="s">
        <v>29</v>
      </c>
      <c r="F1517">
        <v>2</v>
      </c>
      <c r="G1517" t="s">
        <v>9104</v>
      </c>
      <c r="H1517" t="s">
        <v>9105</v>
      </c>
      <c r="I1517">
        <v>0.45</v>
      </c>
      <c r="K1517" s="5">
        <v>45203</v>
      </c>
      <c r="L1517" t="s">
        <v>32</v>
      </c>
      <c r="M1517" t="s">
        <v>8999</v>
      </c>
      <c r="N1517" t="s">
        <v>9000</v>
      </c>
      <c r="P1517" t="s">
        <v>233</v>
      </c>
      <c r="Q1517" t="s">
        <v>9110</v>
      </c>
      <c r="R1517" s="6">
        <f>IFERROR(IF(AND(OR(P1517="Global X Investments Canada Inc",P1517="Fidelity Investments Canada ULC",P1517="3iQ Corp."), ISNUMBER(SEARCH("/U", A1517))), 0, VLOOKUP(A1517,'[1]aum (BBG)'!$A:$D,2,FALSE)),0)</f>
        <v>0</v>
      </c>
      <c r="S1517" s="6">
        <f>IFERROR(IF(AND(OR(P1517="Global X Investments Canada Inc",P1517="Fidelity Investments Canada ULC",P1517="3iQ Corp."), ISNUMBER(SEARCH("/U", A1517))), 0, VLOOKUP(A1517,'[1]fund_flow (BBG)'!$A:$D,2,FALSE)),0)</f>
        <v>0</v>
      </c>
      <c r="T1517" s="6">
        <f>IFERROR(IF(AND(OR(P1517="Global X Investments Canada Inc",P1517="Fidelity Investments Canada ULC",P1517="3iQ Corp."), ISNUMBER(SEARCH("/U", A1517))), 0, VLOOKUP(A1517,'[1]fund_flow (BBG)'!$A:$D,4,FALSE)),0)</f>
        <v>0</v>
      </c>
      <c r="U1517" s="6">
        <f>IFERROR(IF(AND(OR(P1517="Global X Investments Canada Inc",P1517="Fidelity Investments Canada ULC",P1517="3iQ Corp."), ISNUMBER(SEARCH("/U", A1517))), 0, VLOOKUP(A1517,'[1]fund_flow (BBG)'!$E:$F,2,FALSE)),0)</f>
        <v>0</v>
      </c>
      <c r="V1517" s="6">
        <f>IFERROR(IF(AND(OR(P1517="Global X Investments Canada Inc",P1517="Fidelity Investments Canada ULC",P1517="3iQ Corp."), ISNUMBER(SEARCH("/U", A1517))), 0, VLOOKUP(A1517,'[1]fund_flow (BBG)'!$G:$H,2,FALSE)),0)</f>
        <v>0</v>
      </c>
      <c r="W1517" s="6">
        <f>IFERROR(IF(AND(OR(P1517="Global X Investments Canada Inc",P1517="Fidelity Investments Canada ULC",P1517="3iQ Corp."), ISNUMBER(SEARCH("/U", A1517))), 0, VLOOKUP(A1517,'[1]fund_flow (BBG)'!$I:$J,2,FALSE)),0)</f>
        <v>0</v>
      </c>
      <c r="X1517" s="6">
        <f ca="1">IFERROR(VLOOKUP(A1517,'[1]num_trades (BBG)'!$A:$C,2,FALSE),0)</f>
        <v>37</v>
      </c>
      <c r="Y1517" s="6">
        <f ca="1">IFERROR(VLOOKUP(A1517,'[1]Turnover (BBG)'!$A:$C,2,FALSE),0)</f>
        <v>540147.14</v>
      </c>
      <c r="Z1517" s="6" t="str">
        <f>+IFERROR(IFERROR(VLOOKUP(M1517,'[1]Category Mapping'!A:B,2,0),VLOOKUP(N1517,'[1]Category Mapping'!A:B,2,0)),"Other")</f>
        <v>Premium Yield</v>
      </c>
      <c r="AA1517" s="7">
        <v>0</v>
      </c>
      <c r="AB1517" s="6"/>
    </row>
    <row r="1518" spans="1:28">
      <c r="A1518" t="s">
        <v>9111</v>
      </c>
      <c r="B1518">
        <v>1517</v>
      </c>
      <c r="C1518" t="s">
        <v>9112</v>
      </c>
      <c r="D1518" t="s">
        <v>9113</v>
      </c>
      <c r="E1518" t="s">
        <v>29</v>
      </c>
      <c r="F1518">
        <v>1</v>
      </c>
      <c r="G1518" t="s">
        <v>9114</v>
      </c>
      <c r="H1518" t="s">
        <v>9115</v>
      </c>
      <c r="I1518">
        <v>0.85</v>
      </c>
      <c r="K1518" s="5">
        <v>45209</v>
      </c>
      <c r="L1518" t="s">
        <v>32</v>
      </c>
      <c r="M1518" t="s">
        <v>5929</v>
      </c>
      <c r="N1518" t="s">
        <v>72</v>
      </c>
      <c r="P1518" t="s">
        <v>233</v>
      </c>
      <c r="Q1518" t="s">
        <v>9116</v>
      </c>
      <c r="R1518" s="6">
        <f ca="1">IFERROR(IF(AND(OR(P1518="Global X Investments Canada Inc",P1518="Fidelity Investments Canada ULC",P1518="3iQ Corp."), ISNUMBER(SEARCH("/U", A1518))), 0, VLOOKUP(A1518,'[1]aum (BBG)'!$A:$D,2,FALSE)),0)</f>
        <v>290977269.30612564</v>
      </c>
      <c r="S1518" s="6">
        <f ca="1">IFERROR(IF(AND(OR(P1518="Global X Investments Canada Inc",P1518="Fidelity Investments Canada ULC",P1518="3iQ Corp."), ISNUMBER(SEARCH("/U", A1518))), 0, VLOOKUP(A1518,'[1]fund_flow (BBG)'!$A:$D,2,FALSE)),0)</f>
        <v>-7291110.5120000001</v>
      </c>
      <c r="T1518" s="6">
        <f ca="1">IFERROR(IF(AND(OR(P1518="Global X Investments Canada Inc",P1518="Fidelity Investments Canada ULC",P1518="3iQ Corp."), ISNUMBER(SEARCH("/U", A1518))), 0, VLOOKUP(A1518,'[1]fund_flow (BBG)'!$A:$D,4,FALSE)),0)</f>
        <v>-4816722.8775000004</v>
      </c>
      <c r="U1518" s="6">
        <f ca="1">IFERROR(IF(AND(OR(P1518="Global X Investments Canada Inc",P1518="Fidelity Investments Canada ULC",P1518="3iQ Corp."), ISNUMBER(SEARCH("/U", A1518))), 0, VLOOKUP(A1518,'[1]fund_flow (BBG)'!$E:$F,2,FALSE)),0)</f>
        <v>-947707.80799997982</v>
      </c>
      <c r="V1518" s="6">
        <f ca="1">IFERROR(IF(AND(OR(P1518="Global X Investments Canada Inc",P1518="Fidelity Investments Canada ULC",P1518="3iQ Corp."), ISNUMBER(SEARCH("/U", A1518))), 0, VLOOKUP(A1518,'[1]fund_flow (BBG)'!$G:$H,2,FALSE)),0)</f>
        <v>-36451.704750000441</v>
      </c>
      <c r="W1518" s="6">
        <f ca="1">IFERROR(IF(AND(OR(P1518="Global X Investments Canada Inc",P1518="Fidelity Investments Canada ULC",P1518="3iQ Corp."), ISNUMBER(SEARCH("/U", A1518))), 0, VLOOKUP(A1518,'[1]fund_flow (BBG)'!$I:$J,2,FALSE)),0)</f>
        <v>1560710.6816114893</v>
      </c>
      <c r="X1518" s="6">
        <f ca="1">IFERROR(VLOOKUP(A1518,'[1]num_trades (BBG)'!$A:$C,2,FALSE),0)</f>
        <v>4122</v>
      </c>
      <c r="Y1518" s="6">
        <f ca="1">IFERROR(VLOOKUP(A1518,'[1]Turnover (BBG)'!$A:$C,2,FALSE),0)</f>
        <v>26823770</v>
      </c>
      <c r="Z1518" s="6" t="str">
        <f>+IFERROR(IFERROR(VLOOKUP(M1518,'[1]Category Mapping'!A:B,2,0),VLOOKUP(N1518,'[1]Category Mapping'!A:B,2,0)),"Other")</f>
        <v>Lightly Leveraged</v>
      </c>
      <c r="AA1518" s="7">
        <v>205195300.63648224</v>
      </c>
      <c r="AB1518" s="6"/>
    </row>
    <row r="1519" spans="1:28">
      <c r="A1519" t="s">
        <v>9117</v>
      </c>
      <c r="B1519">
        <v>1518</v>
      </c>
      <c r="C1519" t="s">
        <v>9118</v>
      </c>
      <c r="D1519" t="s">
        <v>9119</v>
      </c>
      <c r="E1519" t="s">
        <v>29</v>
      </c>
      <c r="F1519">
        <v>1</v>
      </c>
      <c r="G1519" t="s">
        <v>9120</v>
      </c>
      <c r="H1519" t="s">
        <v>9121</v>
      </c>
      <c r="I1519">
        <v>0.75</v>
      </c>
      <c r="K1519" s="5">
        <v>45209</v>
      </c>
      <c r="L1519" t="s">
        <v>32</v>
      </c>
      <c r="M1519" t="s">
        <v>5929</v>
      </c>
      <c r="N1519" t="s">
        <v>8118</v>
      </c>
      <c r="P1519" t="s">
        <v>233</v>
      </c>
      <c r="Q1519" t="s">
        <v>9122</v>
      </c>
      <c r="R1519" s="6">
        <f ca="1">IFERROR(IF(AND(OR(P1519="Global X Investments Canada Inc",P1519="Fidelity Investments Canada ULC",P1519="3iQ Corp."), ISNUMBER(SEARCH("/U", A1519))), 0, VLOOKUP(A1519,'[1]aum (BBG)'!$A:$D,2,FALSE)),0)</f>
        <v>54184669.407341003</v>
      </c>
      <c r="S1519" s="6">
        <f ca="1">IFERROR(IF(AND(OR(P1519="Global X Investments Canada Inc",P1519="Fidelity Investments Canada ULC",P1519="3iQ Corp."), ISNUMBER(SEARCH("/U", A1519))), 0, VLOOKUP(A1519,'[1]fund_flow (BBG)'!$A:$D,2,FALSE)),0)</f>
        <v>592326.91824999789</v>
      </c>
      <c r="T1519" s="6">
        <f ca="1">IFERROR(IF(AND(OR(P1519="Global X Investments Canada Inc",P1519="Fidelity Investments Canada ULC",P1519="3iQ Corp."), ISNUMBER(SEARCH("/U", A1519))), 0, VLOOKUP(A1519,'[1]fund_flow (BBG)'!$A:$D,4,FALSE)),0)</f>
        <v>601704.62925000861</v>
      </c>
      <c r="U1519" s="6">
        <f ca="1">IFERROR(IF(AND(OR(P1519="Global X Investments Canada Inc",P1519="Fidelity Investments Canada ULC",P1519="3iQ Corp."), ISNUMBER(SEARCH("/U", A1519))), 0, VLOOKUP(A1519,'[1]fund_flow (BBG)'!$E:$F,2,FALSE)),0)</f>
        <v>605876.44399999804</v>
      </c>
      <c r="V1519" s="6">
        <f ca="1">IFERROR(IF(AND(OR(P1519="Global X Investments Canada Inc",P1519="Fidelity Investments Canada ULC",P1519="3iQ Corp."), ISNUMBER(SEARCH("/U", A1519))), 0, VLOOKUP(A1519,'[1]fund_flow (BBG)'!$G:$H,2,FALSE)),0)</f>
        <v>1221703.8244999957</v>
      </c>
      <c r="W1519" s="6">
        <f ca="1">IFERROR(IF(AND(OR(P1519="Global X Investments Canada Inc",P1519="Fidelity Investments Canada ULC",P1519="3iQ Corp."), ISNUMBER(SEARCH("/U", A1519))), 0, VLOOKUP(A1519,'[1]fund_flow (BBG)'!$I:$J,2,FALSE)),0)</f>
        <v>4244637.2514204951</v>
      </c>
      <c r="X1519" s="6">
        <f ca="1">IFERROR(VLOOKUP(A1519,'[1]num_trades (BBG)'!$A:$C,2,FALSE),0)</f>
        <v>1193</v>
      </c>
      <c r="Y1519" s="6">
        <f ca="1">IFERROR(VLOOKUP(A1519,'[1]Turnover (BBG)'!$A:$C,2,FALSE),0)</f>
        <v>2576546.2000000002</v>
      </c>
      <c r="Z1519" s="6" t="str">
        <f>+IFERROR(IFERROR(VLOOKUP(M1519,'[1]Category Mapping'!A:B,2,0),VLOOKUP(N1519,'[1]Category Mapping'!A:B,2,0)),"Other")</f>
        <v>Lightly Leveraged</v>
      </c>
      <c r="AA1519" s="7">
        <v>24914349.621673584</v>
      </c>
      <c r="AB1519" s="6"/>
    </row>
    <row r="1520" spans="1:28">
      <c r="A1520" t="s">
        <v>9123</v>
      </c>
      <c r="B1520">
        <v>1519</v>
      </c>
      <c r="C1520" t="s">
        <v>9124</v>
      </c>
      <c r="D1520" t="s">
        <v>9125</v>
      </c>
      <c r="E1520" t="s">
        <v>29</v>
      </c>
      <c r="F1520">
        <v>1</v>
      </c>
      <c r="G1520" t="s">
        <v>9126</v>
      </c>
      <c r="H1520" t="s">
        <v>9127</v>
      </c>
      <c r="I1520">
        <v>0.45</v>
      </c>
      <c r="K1520" s="5">
        <v>45209</v>
      </c>
      <c r="L1520" t="s">
        <v>32</v>
      </c>
      <c r="M1520" t="s">
        <v>5929</v>
      </c>
      <c r="N1520" t="s">
        <v>8118</v>
      </c>
      <c r="P1520" t="s">
        <v>233</v>
      </c>
      <c r="Q1520" t="s">
        <v>9128</v>
      </c>
      <c r="R1520" s="6">
        <f ca="1">IFERROR(IF(AND(OR(P1520="Global X Investments Canada Inc",P1520="Fidelity Investments Canada ULC",P1520="3iQ Corp."), ISNUMBER(SEARCH("/U", A1520))), 0, VLOOKUP(A1520,'[1]aum (BBG)'!$A:$D,2,FALSE)),0)</f>
        <v>16162478.532775879</v>
      </c>
      <c r="S1520" s="6">
        <f ca="1">IFERROR(IF(AND(OR(P1520="Global X Investments Canada Inc",P1520="Fidelity Investments Canada ULC",P1520="3iQ Corp."), ISNUMBER(SEARCH("/U", A1520))), 0, VLOOKUP(A1520,'[1]fund_flow (BBG)'!$A:$D,2,FALSE)),0)</f>
        <v>0</v>
      </c>
      <c r="T1520" s="6">
        <f ca="1">IFERROR(IF(AND(OR(P1520="Global X Investments Canada Inc",P1520="Fidelity Investments Canada ULC",P1520="3iQ Corp."), ISNUMBER(SEARCH("/U", A1520))), 0, VLOOKUP(A1520,'[1]fund_flow (BBG)'!$A:$D,4,FALSE)),0)</f>
        <v>1706537.9957499995</v>
      </c>
      <c r="U1520" s="6">
        <f ca="1">IFERROR(IF(AND(OR(P1520="Global X Investments Canada Inc",P1520="Fidelity Investments Canada ULC",P1520="3iQ Corp."), ISNUMBER(SEARCH("/U", A1520))), 0, VLOOKUP(A1520,'[1]fund_flow (BBG)'!$E:$F,2,FALSE)),0)</f>
        <v>-856641.57224999892</v>
      </c>
      <c r="V1520" s="6">
        <f ca="1">IFERROR(IF(AND(OR(P1520="Global X Investments Canada Inc",P1520="Fidelity Investments Canada ULC",P1520="3iQ Corp."), ISNUMBER(SEARCH("/U", A1520))), 0, VLOOKUP(A1520,'[1]fund_flow (BBG)'!$G:$H,2,FALSE)),0)</f>
        <v>867609.81699999887</v>
      </c>
      <c r="W1520" s="6">
        <f ca="1">IFERROR(IF(AND(OR(P1520="Global X Investments Canada Inc",P1520="Fidelity Investments Canada ULC",P1520="3iQ Corp."), ISNUMBER(SEARCH("/U", A1520))), 0, VLOOKUP(A1520,'[1]fund_flow (BBG)'!$I:$J,2,FALSE)),0)</f>
        <v>2572200.9324160009</v>
      </c>
      <c r="X1520" s="6">
        <f ca="1">IFERROR(VLOOKUP(A1520,'[1]num_trades (BBG)'!$A:$C,2,FALSE),0)</f>
        <v>509</v>
      </c>
      <c r="Y1520" s="6">
        <f ca="1">IFERROR(VLOOKUP(A1520,'[1]Turnover (BBG)'!$A:$C,2,FALSE),0)</f>
        <v>4817221.3</v>
      </c>
      <c r="Z1520" s="6" t="str">
        <f>+IFERROR(IFERROR(VLOOKUP(M1520,'[1]Category Mapping'!A:B,2,0),VLOOKUP(N1520,'[1]Category Mapping'!A:B,2,0)),"Other")</f>
        <v>Lightly Leveraged</v>
      </c>
      <c r="AA1520" s="7">
        <v>7504425.1878890991</v>
      </c>
      <c r="AB1520" s="6"/>
    </row>
    <row r="1521" spans="1:28">
      <c r="A1521" t="s">
        <v>9129</v>
      </c>
      <c r="B1521">
        <v>1520</v>
      </c>
      <c r="C1521" t="s">
        <v>9130</v>
      </c>
      <c r="D1521" t="s">
        <v>9131</v>
      </c>
      <c r="E1521" t="s">
        <v>29</v>
      </c>
      <c r="F1521">
        <v>1</v>
      </c>
      <c r="G1521" t="s">
        <v>9132</v>
      </c>
      <c r="H1521" t="s">
        <v>9133</v>
      </c>
      <c r="I1521">
        <v>0.18</v>
      </c>
      <c r="K1521" s="5">
        <v>45209</v>
      </c>
      <c r="L1521" t="s">
        <v>32</v>
      </c>
      <c r="M1521" t="s">
        <v>170</v>
      </c>
      <c r="N1521" t="s">
        <v>332</v>
      </c>
      <c r="P1521" t="s">
        <v>233</v>
      </c>
      <c r="Q1521" t="s">
        <v>9134</v>
      </c>
      <c r="R1521" s="6">
        <f ca="1">IFERROR(IF(AND(OR(P1521="Global X Investments Canada Inc",P1521="Fidelity Investments Canada ULC",P1521="3iQ Corp."), ISNUMBER(SEARCH("/U", A1521))), 0, VLOOKUP(A1521,'[1]aum (BBG)'!$A:$D,2,FALSE)),0)</f>
        <v>33508280.391340256</v>
      </c>
      <c r="S1521" s="6">
        <f ca="1">IFERROR(IF(AND(OR(P1521="Global X Investments Canada Inc",P1521="Fidelity Investments Canada ULC",P1521="3iQ Corp."), ISNUMBER(SEARCH("/U", A1521))), 0, VLOOKUP(A1521,'[1]fund_flow (BBG)'!$A:$D,2,FALSE)),0)</f>
        <v>0</v>
      </c>
      <c r="T1521" s="6">
        <f ca="1">IFERROR(IF(AND(OR(P1521="Global X Investments Canada Inc",P1521="Fidelity Investments Canada ULC",P1521="3iQ Corp."), ISNUMBER(SEARCH("/U", A1521))), 0, VLOOKUP(A1521,'[1]fund_flow (BBG)'!$A:$D,4,FALSE)),0)</f>
        <v>0</v>
      </c>
      <c r="U1521" s="6">
        <f ca="1">IFERROR(IF(AND(OR(P1521="Global X Investments Canada Inc",P1521="Fidelity Investments Canada ULC",P1521="3iQ Corp."), ISNUMBER(SEARCH("/U", A1521))), 0, VLOOKUP(A1521,'[1]fund_flow (BBG)'!$E:$F,2,FALSE)),0)</f>
        <v>0</v>
      </c>
      <c r="V1521" s="6">
        <f ca="1">IFERROR(IF(AND(OR(P1521="Global X Investments Canada Inc",P1521="Fidelity Investments Canada ULC",P1521="3iQ Corp."), ISNUMBER(SEARCH("/U", A1521))), 0, VLOOKUP(A1521,'[1]fund_flow (BBG)'!$G:$H,2,FALSE)),0)</f>
        <v>0</v>
      </c>
      <c r="W1521" s="6">
        <f ca="1">IFERROR(IF(AND(OR(P1521="Global X Investments Canada Inc",P1521="Fidelity Investments Canada ULC",P1521="3iQ Corp."), ISNUMBER(SEARCH("/U", A1521))), 0, VLOOKUP(A1521,'[1]fund_flow (BBG)'!$I:$J,2,FALSE)),0)</f>
        <v>756300.84082633932</v>
      </c>
      <c r="X1521" s="6">
        <f ca="1">IFERROR(VLOOKUP(A1521,'[1]num_trades (BBG)'!$A:$C,2,FALSE),0)</f>
        <v>65</v>
      </c>
      <c r="Y1521" s="6">
        <f ca="1">IFERROR(VLOOKUP(A1521,'[1]Turnover (BBG)'!$A:$C,2,FALSE),0)</f>
        <v>70449.03</v>
      </c>
      <c r="Z1521" s="6" t="str">
        <f>+IFERROR(IFERROR(VLOOKUP(M1521,'[1]Category Mapping'!A:B,2,0),VLOOKUP(N1521,'[1]Category Mapping'!A:B,2,0)),"Other")</f>
        <v>Asset Allocation</v>
      </c>
      <c r="AA1521" s="7">
        <v>13772982.802440643</v>
      </c>
      <c r="AB1521" s="6"/>
    </row>
    <row r="1522" spans="1:28">
      <c r="A1522" t="s">
        <v>9135</v>
      </c>
      <c r="B1522">
        <v>1521</v>
      </c>
      <c r="C1522" t="s">
        <v>9136</v>
      </c>
      <c r="D1522" t="s">
        <v>9137</v>
      </c>
      <c r="E1522" t="s">
        <v>29</v>
      </c>
      <c r="F1522">
        <v>1</v>
      </c>
      <c r="G1522" t="s">
        <v>9138</v>
      </c>
      <c r="H1522" t="s">
        <v>9139</v>
      </c>
      <c r="I1522">
        <v>0.49</v>
      </c>
      <c r="K1522" s="5">
        <v>45209</v>
      </c>
      <c r="L1522" t="s">
        <v>32</v>
      </c>
      <c r="M1522" t="s">
        <v>170</v>
      </c>
      <c r="N1522" t="s">
        <v>332</v>
      </c>
      <c r="P1522" t="s">
        <v>233</v>
      </c>
      <c r="Q1522" t="s">
        <v>9140</v>
      </c>
      <c r="R1522" s="6">
        <f ca="1">IFERROR(IF(AND(OR(P1522="Global X Investments Canada Inc",P1522="Fidelity Investments Canada ULC",P1522="3iQ Corp."), ISNUMBER(SEARCH("/U", A1522))), 0, VLOOKUP(A1522,'[1]aum (BBG)'!$A:$D,2,FALSE)),0)</f>
        <v>11315917.103645327</v>
      </c>
      <c r="S1522" s="6">
        <f ca="1">IFERROR(IF(AND(OR(P1522="Global X Investments Canada Inc",P1522="Fidelity Investments Canada ULC",P1522="3iQ Corp."), ISNUMBER(SEARCH("/U", A1522))), 0, VLOOKUP(A1522,'[1]fund_flow (BBG)'!$A:$D,2,FALSE)),0)</f>
        <v>564714.6562499979</v>
      </c>
      <c r="T1522" s="6">
        <f ca="1">IFERROR(IF(AND(OR(P1522="Global X Investments Canada Inc",P1522="Fidelity Investments Canada ULC",P1522="3iQ Corp."), ISNUMBER(SEARCH("/U", A1522))), 0, VLOOKUP(A1522,'[1]fund_flow (BBG)'!$A:$D,4,FALSE)),0)</f>
        <v>0</v>
      </c>
      <c r="U1522" s="6">
        <f ca="1">IFERROR(IF(AND(OR(P1522="Global X Investments Canada Inc",P1522="Fidelity Investments Canada ULC",P1522="3iQ Corp."), ISNUMBER(SEARCH("/U", A1522))), 0, VLOOKUP(A1522,'[1]fund_flow (BBG)'!$E:$F,2,FALSE)),0)</f>
        <v>572854.14975000184</v>
      </c>
      <c r="V1522" s="6">
        <f ca="1">IFERROR(IF(AND(OR(P1522="Global X Investments Canada Inc",P1522="Fidelity Investments Canada ULC",P1522="3iQ Corp."), ISNUMBER(SEARCH("/U", A1522))), 0, VLOOKUP(A1522,'[1]fund_flow (BBG)'!$G:$H,2,FALSE)),0)</f>
        <v>-577064.71875000175</v>
      </c>
      <c r="W1522" s="6">
        <f ca="1">IFERROR(IF(AND(OR(P1522="Global X Investments Canada Inc",P1522="Fidelity Investments Canada ULC",P1522="3iQ Corp."), ISNUMBER(SEARCH("/U", A1522))), 0, VLOOKUP(A1522,'[1]fund_flow (BBG)'!$I:$J,2,FALSE)),0)</f>
        <v>562432.36831255909</v>
      </c>
      <c r="X1522" s="6">
        <f ca="1">IFERROR(VLOOKUP(A1522,'[1]num_trades (BBG)'!$A:$C,2,FALSE),0)</f>
        <v>166</v>
      </c>
      <c r="Y1522" s="6">
        <f ca="1">IFERROR(VLOOKUP(A1522,'[1]Turnover (BBG)'!$A:$C,2,FALSE),0)</f>
        <v>1041903.9400000001</v>
      </c>
      <c r="Z1522" s="6" t="str">
        <f>+IFERROR(IFERROR(VLOOKUP(M1522,'[1]Category Mapping'!A:B,2,0),VLOOKUP(N1522,'[1]Category Mapping'!A:B,2,0)),"Other")</f>
        <v>Asset Allocation</v>
      </c>
      <c r="AA1522" s="7">
        <v>9908568.2838821411</v>
      </c>
      <c r="AB1522" s="6"/>
    </row>
    <row r="1523" spans="1:28">
      <c r="A1523" t="s">
        <v>9141</v>
      </c>
      <c r="B1523">
        <v>1522</v>
      </c>
      <c r="C1523" t="s">
        <v>9142</v>
      </c>
      <c r="D1523" t="s">
        <v>9143</v>
      </c>
      <c r="E1523" t="s">
        <v>29</v>
      </c>
      <c r="F1523">
        <v>1</v>
      </c>
      <c r="G1523" t="s">
        <v>9144</v>
      </c>
      <c r="H1523" t="s">
        <v>9145</v>
      </c>
      <c r="I1523">
        <v>0.85</v>
      </c>
      <c r="K1523" s="5">
        <v>45209</v>
      </c>
      <c r="L1523" t="s">
        <v>32</v>
      </c>
      <c r="M1523" t="s">
        <v>5929</v>
      </c>
      <c r="N1523" t="s">
        <v>423</v>
      </c>
      <c r="P1523" t="s">
        <v>233</v>
      </c>
      <c r="Q1523" t="s">
        <v>9146</v>
      </c>
      <c r="R1523" s="6">
        <f ca="1">IFERROR(IF(AND(OR(P1523="Global X Investments Canada Inc",P1523="Fidelity Investments Canada ULC",P1523="3iQ Corp."), ISNUMBER(SEARCH("/U", A1523))), 0, VLOOKUP(A1523,'[1]aum (BBG)'!$A:$D,2,FALSE)),0)</f>
        <v>304419628.27185631</v>
      </c>
      <c r="S1523" s="6">
        <f ca="1">IFERROR(IF(AND(OR(P1523="Global X Investments Canada Inc",P1523="Fidelity Investments Canada ULC",P1523="3iQ Corp."), ISNUMBER(SEARCH("/U", A1523))), 0, VLOOKUP(A1523,'[1]fund_flow (BBG)'!$A:$D,2,FALSE)),0)</f>
        <v>2986716.7755000005</v>
      </c>
      <c r="T1523" s="6">
        <f ca="1">IFERROR(IF(AND(OR(P1523="Global X Investments Canada Inc",P1523="Fidelity Investments Canada ULC",P1523="3iQ Corp."), ISNUMBER(SEARCH("/U", A1523))), 0, VLOOKUP(A1523,'[1]fund_flow (BBG)'!$A:$D,4,FALSE)),0)</f>
        <v>4337744.5444999728</v>
      </c>
      <c r="U1523" s="6">
        <f ca="1">IFERROR(IF(AND(OR(P1523="Global X Investments Canada Inc",P1523="Fidelity Investments Canada ULC",P1523="3iQ Corp."), ISNUMBER(SEARCH("/U", A1523))), 0, VLOOKUP(A1523,'[1]fund_flow (BBG)'!$E:$F,2,FALSE)),0)</f>
        <v>3754778.6935000089</v>
      </c>
      <c r="V1523" s="6">
        <f ca="1">IFERROR(IF(AND(OR(P1523="Global X Investments Canada Inc",P1523="Fidelity Investments Canada ULC",P1523="3iQ Corp."), ISNUMBER(SEARCH("/U", A1523))), 0, VLOOKUP(A1523,'[1]fund_flow (BBG)'!$G:$H,2,FALSE)),0)</f>
        <v>2542698.4942499911</v>
      </c>
      <c r="W1523" s="6">
        <f ca="1">IFERROR(IF(AND(OR(P1523="Global X Investments Canada Inc",P1523="Fidelity Investments Canada ULC",P1523="3iQ Corp."), ISNUMBER(SEARCH("/U", A1523))), 0, VLOOKUP(A1523,'[1]fund_flow (BBG)'!$I:$J,2,FALSE)),0)</f>
        <v>17577103.666219112</v>
      </c>
      <c r="X1523" s="6">
        <f ca="1">IFERROR(VLOOKUP(A1523,'[1]num_trades (BBG)'!$A:$C,2,FALSE),0)</f>
        <v>6429</v>
      </c>
      <c r="Y1523" s="6">
        <f ca="1">IFERROR(VLOOKUP(A1523,'[1]Turnover (BBG)'!$A:$C,2,FALSE),0)</f>
        <v>30543111</v>
      </c>
      <c r="Z1523" s="6" t="str">
        <f>+IFERROR(IFERROR(VLOOKUP(M1523,'[1]Category Mapping'!A:B,2,0),VLOOKUP(N1523,'[1]Category Mapping'!A:B,2,0)),"Other")</f>
        <v>Lightly Leveraged</v>
      </c>
      <c r="AA1523" s="7">
        <v>114173786.93300247</v>
      </c>
      <c r="AB1523" s="6"/>
    </row>
    <row r="1524" spans="1:28">
      <c r="A1524" t="s">
        <v>9147</v>
      </c>
      <c r="B1524">
        <v>1523</v>
      </c>
      <c r="C1524" t="s">
        <v>9148</v>
      </c>
      <c r="D1524" t="s">
        <v>9149</v>
      </c>
      <c r="E1524" t="s">
        <v>29</v>
      </c>
      <c r="F1524">
        <v>1</v>
      </c>
      <c r="G1524" t="s">
        <v>9150</v>
      </c>
      <c r="H1524" t="s">
        <v>9151</v>
      </c>
      <c r="I1524">
        <v>0.5</v>
      </c>
      <c r="K1524" s="5">
        <v>45218</v>
      </c>
      <c r="L1524" t="s">
        <v>32</v>
      </c>
      <c r="M1524" t="s">
        <v>142</v>
      </c>
      <c r="N1524" t="s">
        <v>507</v>
      </c>
      <c r="P1524" t="s">
        <v>522</v>
      </c>
      <c r="Q1524" t="s">
        <v>9152</v>
      </c>
      <c r="R1524" s="6">
        <f ca="1">IFERROR(IF(AND(OR(P1524="Global X Investments Canada Inc",P1524="Fidelity Investments Canada ULC",P1524="3iQ Corp."), ISNUMBER(SEARCH("/U", A1524))), 0, VLOOKUP(A1524,'[1]aum (BBG)'!$A:$D,2,FALSE)),0)</f>
        <v>3927711.8682861328</v>
      </c>
      <c r="S1524" s="6">
        <f ca="1">IFERROR(IF(AND(OR(P1524="Global X Investments Canada Inc",P1524="Fidelity Investments Canada ULC",P1524="3iQ Corp."), ISNUMBER(SEARCH("/U", A1524))), 0, VLOOKUP(A1524,'[1]fund_flow (BBG)'!$A:$D,2,FALSE)),0)</f>
        <v>-647853.29799999984</v>
      </c>
      <c r="T1524" s="6">
        <f ca="1">IFERROR(IF(AND(OR(P1524="Global X Investments Canada Inc",P1524="Fidelity Investments Canada ULC",P1524="3iQ Corp."), ISNUMBER(SEARCH("/U", A1524))), 0, VLOOKUP(A1524,'[1]fund_flow (BBG)'!$A:$D,4,FALSE)),0)</f>
        <v>0</v>
      </c>
      <c r="U1524" s="6">
        <f ca="1">IFERROR(IF(AND(OR(P1524="Global X Investments Canada Inc",P1524="Fidelity Investments Canada ULC",P1524="3iQ Corp."), ISNUMBER(SEARCH("/U", A1524))), 0, VLOOKUP(A1524,'[1]fund_flow (BBG)'!$E:$F,2,FALSE)),0)</f>
        <v>0</v>
      </c>
      <c r="V1524" s="6">
        <f ca="1">IFERROR(IF(AND(OR(P1524="Global X Investments Canada Inc",P1524="Fidelity Investments Canada ULC",P1524="3iQ Corp."), ISNUMBER(SEARCH("/U", A1524))), 0, VLOOKUP(A1524,'[1]fund_flow (BBG)'!$G:$H,2,FALSE)),0)</f>
        <v>0</v>
      </c>
      <c r="W1524" s="6">
        <f ca="1">IFERROR(IF(AND(OR(P1524="Global X Investments Canada Inc",P1524="Fidelity Investments Canada ULC",P1524="3iQ Corp."), ISNUMBER(SEARCH("/U", A1524))), 0, VLOOKUP(A1524,'[1]fund_flow (BBG)'!$I:$J,2,FALSE)),0)</f>
        <v>-647853.29799999984</v>
      </c>
      <c r="X1524" s="6">
        <f ca="1">IFERROR(VLOOKUP(A1524,'[1]num_trades (BBG)'!$A:$C,2,FALSE),0)</f>
        <v>6</v>
      </c>
      <c r="Y1524" s="6">
        <f ca="1">IFERROR(VLOOKUP(A1524,'[1]Turnover (BBG)'!$A:$C,2,FALSE),0)</f>
        <v>1332.61</v>
      </c>
      <c r="Z1524" s="6" t="str">
        <f>+IFERROR(IFERROR(VLOOKUP(M1524,'[1]Category Mapping'!A:B,2,0),VLOOKUP(N1524,'[1]Category Mapping'!A:B,2,0)),"Other")</f>
        <v>Other</v>
      </c>
      <c r="AA1524" s="7">
        <v>4308215.0936126709</v>
      </c>
      <c r="AB1524" s="6"/>
    </row>
    <row r="1525" spans="1:28">
      <c r="A1525" t="s">
        <v>9153</v>
      </c>
      <c r="B1525">
        <v>1524</v>
      </c>
      <c r="C1525" t="s">
        <v>9154</v>
      </c>
      <c r="D1525" t="s">
        <v>9155</v>
      </c>
      <c r="E1525" t="s">
        <v>29</v>
      </c>
      <c r="F1525">
        <v>1</v>
      </c>
      <c r="G1525" t="s">
        <v>9156</v>
      </c>
      <c r="H1525" t="s">
        <v>9157</v>
      </c>
      <c r="I1525">
        <v>0.75</v>
      </c>
      <c r="K1525" s="5">
        <v>45223</v>
      </c>
      <c r="L1525" t="s">
        <v>32</v>
      </c>
      <c r="M1525" t="s">
        <v>357</v>
      </c>
      <c r="N1525" t="s">
        <v>115</v>
      </c>
      <c r="P1525" t="s">
        <v>2833</v>
      </c>
      <c r="Q1525" t="s">
        <v>9158</v>
      </c>
      <c r="R1525" s="6">
        <f ca="1">IFERROR(IF(AND(OR(P1525="Global X Investments Canada Inc",P1525="Fidelity Investments Canada ULC",P1525="3iQ Corp."), ISNUMBER(SEARCH("/U", A1525))), 0, VLOOKUP(A1525,'[1]aum (BBG)'!$A:$D,2,FALSE)),0)</f>
        <v>97585201.263427734</v>
      </c>
      <c r="S1525" s="6">
        <f ca="1">IFERROR(IF(AND(OR(P1525="Global X Investments Canada Inc",P1525="Fidelity Investments Canada ULC",P1525="3iQ Corp."), ISNUMBER(SEARCH("/U", A1525))), 0, VLOOKUP(A1525,'[1]fund_flow (BBG)'!$A:$D,2,FALSE)),0)</f>
        <v>-1370424.9999999953</v>
      </c>
      <c r="T1525" s="6">
        <f ca="1">IFERROR(IF(AND(OR(P1525="Global X Investments Canada Inc",P1525="Fidelity Investments Canada ULC",P1525="3iQ Corp."), ISNUMBER(SEARCH("/U", A1525))), 0, VLOOKUP(A1525,'[1]fund_flow (BBG)'!$A:$D,4,FALSE)),0)</f>
        <v>1368364.9999999951</v>
      </c>
      <c r="U1525" s="6">
        <f ca="1">IFERROR(IF(AND(OR(P1525="Global X Investments Canada Inc",P1525="Fidelity Investments Canada ULC",P1525="3iQ Corp."), ISNUMBER(SEARCH("/U", A1525))), 0, VLOOKUP(A1525,'[1]fund_flow (BBG)'!$E:$F,2,FALSE)),0)</f>
        <v>682767.49999999767</v>
      </c>
      <c r="V1525" s="6">
        <f ca="1">IFERROR(IF(AND(OR(P1525="Global X Investments Canada Inc",P1525="Fidelity Investments Canada ULC",P1525="3iQ Corp."), ISNUMBER(SEARCH("/U", A1525))), 0, VLOOKUP(A1525,'[1]fund_flow (BBG)'!$G:$H,2,FALSE)),0)</f>
        <v>1185</v>
      </c>
      <c r="W1525" s="6">
        <f ca="1">IFERROR(IF(AND(OR(P1525="Global X Investments Canada Inc",P1525="Fidelity Investments Canada ULC",P1525="3iQ Corp."), ISNUMBER(SEARCH("/U", A1525))), 0, VLOOKUP(A1525,'[1]fund_flow (BBG)'!$I:$J,2,FALSE)),0)</f>
        <v>2048760.0000000047</v>
      </c>
      <c r="X1525" s="6">
        <f ca="1">IFERROR(VLOOKUP(A1525,'[1]num_trades (BBG)'!$A:$C,2,FALSE),0)</f>
        <v>101</v>
      </c>
      <c r="Y1525" s="6">
        <f ca="1">IFERROR(VLOOKUP(A1525,'[1]Turnover (BBG)'!$A:$C,2,FALSE),0)</f>
        <v>486413.78</v>
      </c>
      <c r="Z1525" s="6" t="str">
        <f>+IFERROR(IFERROR(VLOOKUP(M1525,'[1]Category Mapping'!A:B,2,0),VLOOKUP(N1525,'[1]Category Mapping'!A:B,2,0)),"Other")</f>
        <v>Other</v>
      </c>
      <c r="AA1525" s="7">
        <v>50573500.15640258</v>
      </c>
      <c r="AB1525" s="6"/>
    </row>
    <row r="1526" spans="1:28">
      <c r="A1526" t="s">
        <v>9159</v>
      </c>
      <c r="B1526">
        <v>1525</v>
      </c>
      <c r="C1526" t="s">
        <v>9160</v>
      </c>
      <c r="D1526" t="s">
        <v>9161</v>
      </c>
      <c r="E1526" t="s">
        <v>29</v>
      </c>
      <c r="F1526">
        <v>1</v>
      </c>
      <c r="G1526" t="s">
        <v>9162</v>
      </c>
      <c r="H1526" t="s">
        <v>9163</v>
      </c>
      <c r="I1526">
        <v>0.75</v>
      </c>
      <c r="K1526" s="5">
        <v>45223</v>
      </c>
      <c r="L1526" t="s">
        <v>32</v>
      </c>
      <c r="M1526" t="s">
        <v>480</v>
      </c>
      <c r="N1526" t="s">
        <v>115</v>
      </c>
      <c r="P1526" t="s">
        <v>2833</v>
      </c>
      <c r="Q1526" t="s">
        <v>9164</v>
      </c>
      <c r="R1526" s="6">
        <f ca="1">IFERROR(IF(AND(OR(P1526="Global X Investments Canada Inc",P1526="Fidelity Investments Canada ULC",P1526="3iQ Corp."), ISNUMBER(SEARCH("/U", A1526))), 0, VLOOKUP(A1526,'[1]aum (BBG)'!$A:$D,2,FALSE)),0)</f>
        <v>286342404.17480469</v>
      </c>
      <c r="S1526" s="6">
        <f ca="1">IFERROR(IF(AND(OR(P1526="Global X Investments Canada Inc",P1526="Fidelity Investments Canada ULC",P1526="3iQ Corp."), ISNUMBER(SEARCH("/U", A1526))), 0, VLOOKUP(A1526,'[1]fund_flow (BBG)'!$A:$D,2,FALSE)),0)</f>
        <v>0</v>
      </c>
      <c r="T1526" s="6">
        <f ca="1">IFERROR(IF(AND(OR(P1526="Global X Investments Canada Inc",P1526="Fidelity Investments Canada ULC",P1526="3iQ Corp."), ISNUMBER(SEARCH("/U", A1526))), 0, VLOOKUP(A1526,'[1]fund_flow (BBG)'!$A:$D,4,FALSE)),0)</f>
        <v>-2587370.0000000368</v>
      </c>
      <c r="U1526" s="6">
        <f ca="1">IFERROR(IF(AND(OR(P1526="Global X Investments Canada Inc",P1526="Fidelity Investments Canada ULC",P1526="3iQ Corp."), ISNUMBER(SEARCH("/U", A1526))), 0, VLOOKUP(A1526,'[1]fund_flow (BBG)'!$E:$F,2,FALSE)),0)</f>
        <v>2572022.5000000363</v>
      </c>
      <c r="V1526" s="6">
        <f ca="1">IFERROR(IF(AND(OR(P1526="Global X Investments Canada Inc",P1526="Fidelity Investments Canada ULC",P1526="3iQ Corp."), ISNUMBER(SEARCH("/U", A1526))), 0, VLOOKUP(A1526,'[1]fund_flow (BBG)'!$G:$H,2,FALSE)),0)</f>
        <v>-2917.4999999998836</v>
      </c>
      <c r="W1526" s="6">
        <f ca="1">IFERROR(IF(AND(OR(P1526="Global X Investments Canada Inc",P1526="Fidelity Investments Canada ULC",P1526="3iQ Corp."), ISNUMBER(SEARCH("/U", A1526))), 0, VLOOKUP(A1526,'[1]fund_flow (BBG)'!$I:$J,2,FALSE)),0)</f>
        <v>1695574.9999999632</v>
      </c>
      <c r="X1526" s="6">
        <f ca="1">IFERROR(VLOOKUP(A1526,'[1]num_trades (BBG)'!$A:$C,2,FALSE),0)</f>
        <v>121</v>
      </c>
      <c r="Y1526" s="6">
        <f ca="1">IFERROR(VLOOKUP(A1526,'[1]Turnover (BBG)'!$A:$C,2,FALSE),0)</f>
        <v>4467386.4000000004</v>
      </c>
      <c r="Z1526" s="6" t="str">
        <f>+IFERROR(IFERROR(VLOOKUP(M1526,'[1]Category Mapping'!A:B,2,0),VLOOKUP(N1526,'[1]Category Mapping'!A:B,2,0)),"Other")</f>
        <v>Other</v>
      </c>
      <c r="AA1526" s="7">
        <v>82552502.059936523</v>
      </c>
      <c r="AB1526" s="6"/>
    </row>
    <row r="1527" spans="1:28">
      <c r="A1527" t="s">
        <v>9165</v>
      </c>
      <c r="B1527">
        <v>1526</v>
      </c>
      <c r="C1527" t="s">
        <v>9166</v>
      </c>
      <c r="D1527" t="s">
        <v>9167</v>
      </c>
      <c r="E1527" t="s">
        <v>29</v>
      </c>
      <c r="F1527">
        <v>1</v>
      </c>
      <c r="G1527" t="s">
        <v>9168</v>
      </c>
      <c r="H1527" t="s">
        <v>9169</v>
      </c>
      <c r="I1527">
        <v>0.4</v>
      </c>
      <c r="K1527" s="5">
        <v>45223</v>
      </c>
      <c r="L1527" t="s">
        <v>32</v>
      </c>
      <c r="M1527" t="s">
        <v>42</v>
      </c>
      <c r="N1527" t="s">
        <v>43</v>
      </c>
      <c r="P1527" t="s">
        <v>2833</v>
      </c>
      <c r="Q1527" t="s">
        <v>9170</v>
      </c>
      <c r="R1527" s="6">
        <f ca="1">IFERROR(IF(AND(OR(P1527="Global X Investments Canada Inc",P1527="Fidelity Investments Canada ULC",P1527="3iQ Corp."), ISNUMBER(SEARCH("/U", A1527))), 0, VLOOKUP(A1527,'[1]aum (BBG)'!$A:$D,2,FALSE)),0)</f>
        <v>89815272.331237793</v>
      </c>
      <c r="S1527" s="6">
        <f ca="1">IFERROR(IF(AND(OR(P1527="Global X Investments Canada Inc",P1527="Fidelity Investments Canada ULC",P1527="3iQ Corp."), ISNUMBER(SEARCH("/U", A1527))), 0, VLOOKUP(A1527,'[1]fund_flow (BBG)'!$A:$D,2,FALSE)),0)</f>
        <v>0</v>
      </c>
      <c r="T1527" s="6">
        <f ca="1">IFERROR(IF(AND(OR(P1527="Global X Investments Canada Inc",P1527="Fidelity Investments Canada ULC",P1527="3iQ Corp."), ISNUMBER(SEARCH("/U", A1527))), 0, VLOOKUP(A1527,'[1]fund_flow (BBG)'!$A:$D,4,FALSE)),0)</f>
        <v>0</v>
      </c>
      <c r="U1527" s="6">
        <f ca="1">IFERROR(IF(AND(OR(P1527="Global X Investments Canada Inc",P1527="Fidelity Investments Canada ULC",P1527="3iQ Corp."), ISNUMBER(SEARCH("/U", A1527))), 0, VLOOKUP(A1527,'[1]fund_flow (BBG)'!$E:$F,2,FALSE)),0)</f>
        <v>-5455700</v>
      </c>
      <c r="V1527" s="6">
        <f ca="1">IFERROR(IF(AND(OR(P1527="Global X Investments Canada Inc",P1527="Fidelity Investments Canada ULC",P1527="3iQ Corp."), ISNUMBER(SEARCH("/U", A1527))), 0, VLOOKUP(A1527,'[1]fund_flow (BBG)'!$G:$H,2,FALSE)),0)</f>
        <v>546562.5000000078</v>
      </c>
      <c r="W1527" s="6">
        <f ca="1">IFERROR(IF(AND(OR(P1527="Global X Investments Canada Inc",P1527="Fidelity Investments Canada ULC",P1527="3iQ Corp."), ISNUMBER(SEARCH("/U", A1527))), 0, VLOOKUP(A1527,'[1]fund_flow (BBG)'!$I:$J,2,FALSE)),0)</f>
        <v>-3821444.9999999963</v>
      </c>
      <c r="X1527" s="6">
        <f ca="1">IFERROR(VLOOKUP(A1527,'[1]num_trades (BBG)'!$A:$C,2,FALSE),0)</f>
        <v>81</v>
      </c>
      <c r="Y1527" s="6">
        <f ca="1">IFERROR(VLOOKUP(A1527,'[1]Turnover (BBG)'!$A:$C,2,FALSE),0)</f>
        <v>625913.23</v>
      </c>
      <c r="Z1527" s="6" t="str">
        <f>+IFERROR(IFERROR(VLOOKUP(M1527,'[1]Category Mapping'!A:B,2,0),VLOOKUP(N1527,'[1]Category Mapping'!A:B,2,0)),"Other")</f>
        <v>Other</v>
      </c>
      <c r="AA1527" s="7">
        <v>61159001.922607422</v>
      </c>
      <c r="AB1527" s="6"/>
    </row>
    <row r="1528" spans="1:28">
      <c r="A1528" t="s">
        <v>9171</v>
      </c>
      <c r="B1528">
        <v>1527</v>
      </c>
      <c r="C1528" t="s">
        <v>9172</v>
      </c>
      <c r="D1528" t="s">
        <v>9173</v>
      </c>
      <c r="E1528" t="s">
        <v>29</v>
      </c>
      <c r="F1528">
        <v>1</v>
      </c>
      <c r="G1528" t="s">
        <v>9174</v>
      </c>
      <c r="H1528" t="s">
        <v>9175</v>
      </c>
      <c r="I1528">
        <v>0.45</v>
      </c>
      <c r="K1528" s="5">
        <v>45223</v>
      </c>
      <c r="L1528" t="s">
        <v>32</v>
      </c>
      <c r="M1528" t="s">
        <v>743</v>
      </c>
      <c r="N1528" t="s">
        <v>43</v>
      </c>
      <c r="P1528" t="s">
        <v>2833</v>
      </c>
      <c r="Q1528" t="s">
        <v>9176</v>
      </c>
      <c r="R1528" s="6">
        <f ca="1">IFERROR(IF(AND(OR(P1528="Global X Investments Canada Inc",P1528="Fidelity Investments Canada ULC",P1528="3iQ Corp."), ISNUMBER(SEARCH("/U", A1528))), 0, VLOOKUP(A1528,'[1]aum (BBG)'!$A:$D,2,FALSE)),0)</f>
        <v>57097950.69694519</v>
      </c>
      <c r="S1528" s="6">
        <f ca="1">IFERROR(IF(AND(OR(P1528="Global X Investments Canada Inc",P1528="Fidelity Investments Canada ULC",P1528="3iQ Corp."), ISNUMBER(SEARCH("/U", A1528))), 0, VLOOKUP(A1528,'[1]fund_flow (BBG)'!$A:$D,2,FALSE)),0)</f>
        <v>-4888665.0000000009</v>
      </c>
      <c r="T1528" s="6">
        <f ca="1">IFERROR(IF(AND(OR(P1528="Global X Investments Canada Inc",P1528="Fidelity Investments Canada ULC",P1528="3iQ Corp."), ISNUMBER(SEARCH("/U", A1528))), 0, VLOOKUP(A1528,'[1]fund_flow (BBG)'!$A:$D,4,FALSE)),0)</f>
        <v>0</v>
      </c>
      <c r="U1528" s="6">
        <f ca="1">IFERROR(IF(AND(OR(P1528="Global X Investments Canada Inc",P1528="Fidelity Investments Canada ULC",P1528="3iQ Corp."), ISNUMBER(SEARCH("/U", A1528))), 0, VLOOKUP(A1528,'[1]fund_flow (BBG)'!$E:$F,2,FALSE)),0)</f>
        <v>543912.49999999802</v>
      </c>
      <c r="V1528" s="6">
        <f ca="1">IFERROR(IF(AND(OR(P1528="Global X Investments Canada Inc",P1528="Fidelity Investments Canada ULC",P1528="3iQ Corp."), ISNUMBER(SEARCH("/U", A1528))), 0, VLOOKUP(A1528,'[1]fund_flow (BBG)'!$G:$H,2,FALSE)),0)</f>
        <v>0</v>
      </c>
      <c r="W1528" s="6">
        <f ca="1">IFERROR(IF(AND(OR(P1528="Global X Investments Canada Inc",P1528="Fidelity Investments Canada ULC",P1528="3iQ Corp."), ISNUMBER(SEARCH("/U", A1528))), 0, VLOOKUP(A1528,'[1]fund_flow (BBG)'!$I:$J,2,FALSE)),0)</f>
        <v>-4344752.5000000028</v>
      </c>
      <c r="X1528" s="6">
        <f ca="1">IFERROR(VLOOKUP(A1528,'[1]num_trades (BBG)'!$A:$C,2,FALSE),0)</f>
        <v>59</v>
      </c>
      <c r="Y1528" s="6">
        <f ca="1">IFERROR(VLOOKUP(A1528,'[1]Turnover (BBG)'!$A:$C,2,FALSE),0)</f>
        <v>6482381.2800000003</v>
      </c>
      <c r="Z1528" s="6" t="str">
        <f>+IFERROR(IFERROR(VLOOKUP(M1528,'[1]Category Mapping'!A:B,2,0),VLOOKUP(N1528,'[1]Category Mapping'!A:B,2,0)),"Other")</f>
        <v>Other</v>
      </c>
      <c r="AA1528" s="7">
        <v>33104589.27154541</v>
      </c>
      <c r="AB1528" s="6"/>
    </row>
    <row r="1529" spans="1:28">
      <c r="A1529" t="s">
        <v>9177</v>
      </c>
      <c r="B1529">
        <v>1528</v>
      </c>
      <c r="C1529" t="s">
        <v>9178</v>
      </c>
      <c r="D1529" t="s">
        <v>9179</v>
      </c>
      <c r="E1529" t="s">
        <v>29</v>
      </c>
      <c r="F1529">
        <v>1</v>
      </c>
      <c r="G1529" t="s">
        <v>9180</v>
      </c>
      <c r="H1529" t="s">
        <v>9181</v>
      </c>
      <c r="I1529">
        <v>0.2</v>
      </c>
      <c r="K1529" s="5">
        <v>45223</v>
      </c>
      <c r="L1529" t="s">
        <v>32</v>
      </c>
      <c r="M1529" t="s">
        <v>170</v>
      </c>
      <c r="N1529" t="s">
        <v>2276</v>
      </c>
      <c r="P1529" t="s">
        <v>522</v>
      </c>
      <c r="Q1529" t="s">
        <v>9182</v>
      </c>
      <c r="R1529" s="6">
        <f ca="1">IFERROR(IF(AND(OR(P1529="Global X Investments Canada Inc",P1529="Fidelity Investments Canada ULC",P1529="3iQ Corp."), ISNUMBER(SEARCH("/U", A1529))), 0, VLOOKUP(A1529,'[1]aum (BBG)'!$A:$D,2,FALSE)),0)</f>
        <v>64627764.511108398</v>
      </c>
      <c r="S1529" s="6">
        <f ca="1">IFERROR(IF(AND(OR(P1529="Global X Investments Canada Inc",P1529="Fidelity Investments Canada ULC",P1529="3iQ Corp."), ISNUMBER(SEARCH("/U", A1529))), 0, VLOOKUP(A1529,'[1]fund_flow (BBG)'!$A:$D,2,FALSE)),0)</f>
        <v>0</v>
      </c>
      <c r="T1529" s="6">
        <f ca="1">IFERROR(IF(AND(OR(P1529="Global X Investments Canada Inc",P1529="Fidelity Investments Canada ULC",P1529="3iQ Corp."), ISNUMBER(SEARCH("/U", A1529))), 0, VLOOKUP(A1529,'[1]fund_flow (BBG)'!$A:$D,4,FALSE)),0)</f>
        <v>622229.2429999978</v>
      </c>
      <c r="U1529" s="6">
        <f ca="1">IFERROR(IF(AND(OR(P1529="Global X Investments Canada Inc",P1529="Fidelity Investments Canada ULC",P1529="3iQ Corp."), ISNUMBER(SEARCH("/U", A1529))), 0, VLOOKUP(A1529,'[1]fund_flow (BBG)'!$E:$F,2,FALSE)),0)</f>
        <v>620549.14050000883</v>
      </c>
      <c r="V1529" s="6">
        <f ca="1">IFERROR(IF(AND(OR(P1529="Global X Investments Canada Inc",P1529="Fidelity Investments Canada ULC",P1529="3iQ Corp."), ISNUMBER(SEARCH("/U", A1529))), 0, VLOOKUP(A1529,'[1]fund_flow (BBG)'!$G:$H,2,FALSE)),0)</f>
        <v>0</v>
      </c>
      <c r="W1529" s="6">
        <f ca="1">IFERROR(IF(AND(OR(P1529="Global X Investments Canada Inc",P1529="Fidelity Investments Canada ULC",P1529="3iQ Corp."), ISNUMBER(SEARCH("/U", A1529))), 0, VLOOKUP(A1529,'[1]fund_flow (BBG)'!$I:$J,2,FALSE)),0)</f>
        <v>1856852.4255000046</v>
      </c>
      <c r="X1529" s="6">
        <f ca="1">IFERROR(VLOOKUP(A1529,'[1]num_trades (BBG)'!$A:$C,2,FALSE),0)</f>
        <v>34</v>
      </c>
      <c r="Y1529" s="6">
        <f ca="1">IFERROR(VLOOKUP(A1529,'[1]Turnover (BBG)'!$A:$C,2,FALSE),0)</f>
        <v>362314.77</v>
      </c>
      <c r="Z1529" s="6" t="str">
        <f>+IFERROR(IFERROR(VLOOKUP(M1529,'[1]Category Mapping'!A:B,2,0),VLOOKUP(N1529,'[1]Category Mapping'!A:B,2,0)),"Other")</f>
        <v>Asset Allocation</v>
      </c>
      <c r="AA1529" s="7">
        <v>47484514.045715332</v>
      </c>
      <c r="AB1529" s="6"/>
    </row>
    <row r="1530" spans="1:28">
      <c r="A1530" t="s">
        <v>9183</v>
      </c>
      <c r="B1530">
        <v>1529</v>
      </c>
      <c r="C1530" t="s">
        <v>9184</v>
      </c>
      <c r="D1530" t="s">
        <v>9185</v>
      </c>
      <c r="E1530" t="s">
        <v>29</v>
      </c>
      <c r="F1530">
        <v>1</v>
      </c>
      <c r="G1530" t="s">
        <v>9186</v>
      </c>
      <c r="H1530" t="s">
        <v>9187</v>
      </c>
      <c r="I1530">
        <v>0.2</v>
      </c>
      <c r="K1530" s="5">
        <v>45223</v>
      </c>
      <c r="L1530" t="s">
        <v>32</v>
      </c>
      <c r="M1530" t="s">
        <v>170</v>
      </c>
      <c r="N1530" t="s">
        <v>325</v>
      </c>
      <c r="P1530" t="s">
        <v>522</v>
      </c>
      <c r="Q1530" t="s">
        <v>9188</v>
      </c>
      <c r="R1530" s="6">
        <f ca="1">IFERROR(IF(AND(OR(P1530="Global X Investments Canada Inc",P1530="Fidelity Investments Canada ULC",P1530="3iQ Corp."), ISNUMBER(SEARCH("/U", A1530))), 0, VLOOKUP(A1530,'[1]aum (BBG)'!$A:$D,2,FALSE)),0)</f>
        <v>228433173.03657532</v>
      </c>
      <c r="S1530" s="6">
        <f ca="1">IFERROR(IF(AND(OR(P1530="Global X Investments Canada Inc",P1530="Fidelity Investments Canada ULC",P1530="3iQ Corp."), ISNUMBER(SEARCH("/U", A1530))), 0, VLOOKUP(A1530,'[1]fund_flow (BBG)'!$A:$D,2,FALSE)),0)</f>
        <v>650806.75850000919</v>
      </c>
      <c r="T1530" s="6">
        <f ca="1">IFERROR(IF(AND(OR(P1530="Global X Investments Canada Inc",P1530="Fidelity Investments Canada ULC",P1530="3iQ Corp."), ISNUMBER(SEARCH("/U", A1530))), 0, VLOOKUP(A1530,'[1]fund_flow (BBG)'!$A:$D,4,FALSE)),0)</f>
        <v>1951552.1202499815</v>
      </c>
      <c r="U1530" s="6">
        <f ca="1">IFERROR(IF(AND(OR(P1530="Global X Investments Canada Inc",P1530="Fidelity Investments Canada ULC",P1530="3iQ Corp."), ISNUMBER(SEARCH("/U", A1530))), 0, VLOOKUP(A1530,'[1]fund_flow (BBG)'!$E:$F,2,FALSE)),0)</f>
        <v>1947026.8112500277</v>
      </c>
      <c r="V1530" s="6">
        <f ca="1">IFERROR(IF(AND(OR(P1530="Global X Investments Canada Inc",P1530="Fidelity Investments Canada ULC",P1530="3iQ Corp."), ISNUMBER(SEARCH("/U", A1530))), 0, VLOOKUP(A1530,'[1]fund_flow (BBG)'!$G:$H,2,FALSE)),0)</f>
        <v>-12318292.786749991</v>
      </c>
      <c r="W1530" s="6">
        <f ca="1">IFERROR(IF(AND(OR(P1530="Global X Investments Canada Inc",P1530="Fidelity Investments Canada ULC",P1530="3iQ Corp."), ISNUMBER(SEARCH("/U", A1530))), 0, VLOOKUP(A1530,'[1]fund_flow (BBG)'!$I:$J,2,FALSE)),0)</f>
        <v>-7133666.9427500088</v>
      </c>
      <c r="X1530" s="6">
        <f ca="1">IFERROR(VLOOKUP(A1530,'[1]num_trades (BBG)'!$A:$C,2,FALSE),0)</f>
        <v>152</v>
      </c>
      <c r="Y1530" s="6">
        <f ca="1">IFERROR(VLOOKUP(A1530,'[1]Turnover (BBG)'!$A:$C,2,FALSE),0)</f>
        <v>4293062.5</v>
      </c>
      <c r="Z1530" s="6" t="str">
        <f>+IFERROR(IFERROR(VLOOKUP(M1530,'[1]Category Mapping'!A:B,2,0),VLOOKUP(N1530,'[1]Category Mapping'!A:B,2,0)),"Other")</f>
        <v>Asset Allocation</v>
      </c>
      <c r="AA1530" s="7">
        <v>147545472.33581543</v>
      </c>
      <c r="AB1530" s="6"/>
    </row>
    <row r="1531" spans="1:28">
      <c r="A1531" t="s">
        <v>9189</v>
      </c>
      <c r="B1531">
        <v>1530</v>
      </c>
      <c r="C1531" t="s">
        <v>9190</v>
      </c>
      <c r="D1531" t="s">
        <v>9191</v>
      </c>
      <c r="E1531" t="s">
        <v>29</v>
      </c>
      <c r="F1531">
        <v>1</v>
      </c>
      <c r="G1531" t="s">
        <v>9192</v>
      </c>
      <c r="H1531" t="s">
        <v>9193</v>
      </c>
      <c r="I1531">
        <v>0.2</v>
      </c>
      <c r="K1531" s="5">
        <v>45223</v>
      </c>
      <c r="L1531" t="s">
        <v>32</v>
      </c>
      <c r="M1531" t="s">
        <v>170</v>
      </c>
      <c r="N1531" t="s">
        <v>332</v>
      </c>
      <c r="P1531" t="s">
        <v>522</v>
      </c>
      <c r="Q1531" t="s">
        <v>9194</v>
      </c>
      <c r="R1531" s="6">
        <f ca="1">IFERROR(IF(AND(OR(P1531="Global X Investments Canada Inc",P1531="Fidelity Investments Canada ULC",P1531="3iQ Corp."), ISNUMBER(SEARCH("/U", A1531))), 0, VLOOKUP(A1531,'[1]aum (BBG)'!$A:$D,2,FALSE)),0)</f>
        <v>184329783.9641571</v>
      </c>
      <c r="S1531" s="6">
        <f ca="1">IFERROR(IF(AND(OR(P1531="Global X Investments Canada Inc",P1531="Fidelity Investments Canada ULC",P1531="3iQ Corp."), ISNUMBER(SEARCH("/U", A1531))), 0, VLOOKUP(A1531,'[1]fund_flow (BBG)'!$A:$D,2,FALSE)),0)</f>
        <v>17083356.080749992</v>
      </c>
      <c r="T1531" s="6">
        <f ca="1">IFERROR(IF(AND(OR(P1531="Global X Investments Canada Inc",P1531="Fidelity Investments Canada ULC",P1531="3iQ Corp."), ISNUMBER(SEARCH("/U", A1531))), 0, VLOOKUP(A1531,'[1]fund_flow (BBG)'!$A:$D,4,FALSE)),0)</f>
        <v>2134770.8607500051</v>
      </c>
      <c r="U1531" s="6">
        <f ca="1">IFERROR(IF(AND(OR(P1531="Global X Investments Canada Inc",P1531="Fidelity Investments Canada ULC",P1531="3iQ Corp."), ISNUMBER(SEARCH("/U", A1531))), 0, VLOOKUP(A1531,'[1]fund_flow (BBG)'!$E:$F,2,FALSE)),0)</f>
        <v>2131812.485250005</v>
      </c>
      <c r="V1531" s="6">
        <f ca="1">IFERROR(IF(AND(OR(P1531="Global X Investments Canada Inc",P1531="Fidelity Investments Canada ULC",P1531="3iQ Corp."), ISNUMBER(SEARCH("/U", A1531))), 0, VLOOKUP(A1531,'[1]fund_flow (BBG)'!$G:$H,2,FALSE)),0)</f>
        <v>-18477738.559500009</v>
      </c>
      <c r="W1531" s="6">
        <f ca="1">IFERROR(IF(AND(OR(P1531="Global X Investments Canada Inc",P1531="Fidelity Investments Canada ULC",P1531="3iQ Corp."), ISNUMBER(SEARCH("/U", A1531))), 0, VLOOKUP(A1531,'[1]fund_flow (BBG)'!$I:$J,2,FALSE)),0)</f>
        <v>4962626.7512499979</v>
      </c>
      <c r="X1531" s="6">
        <f ca="1">IFERROR(VLOOKUP(A1531,'[1]num_trades (BBG)'!$A:$C,2,FALSE),0)</f>
        <v>233</v>
      </c>
      <c r="Y1531" s="6">
        <f ca="1">IFERROR(VLOOKUP(A1531,'[1]Turnover (BBG)'!$A:$C,2,FALSE),0)</f>
        <v>34391072</v>
      </c>
      <c r="Z1531" s="6" t="str">
        <f>+IFERROR(IFERROR(VLOOKUP(M1531,'[1]Category Mapping'!A:B,2,0),VLOOKUP(N1531,'[1]Category Mapping'!A:B,2,0)),"Other")</f>
        <v>Asset Allocation</v>
      </c>
      <c r="AA1531" s="7">
        <v>97000889.34898378</v>
      </c>
      <c r="AB1531" s="6"/>
    </row>
    <row r="1532" spans="1:28">
      <c r="A1532" t="s">
        <v>9195</v>
      </c>
      <c r="B1532">
        <v>1531</v>
      </c>
      <c r="C1532" t="s">
        <v>9196</v>
      </c>
      <c r="D1532" t="s">
        <v>9197</v>
      </c>
      <c r="E1532" t="s">
        <v>29</v>
      </c>
      <c r="F1532">
        <v>1</v>
      </c>
      <c r="G1532" t="s">
        <v>9198</v>
      </c>
      <c r="H1532" t="s">
        <v>9199</v>
      </c>
      <c r="I1532">
        <v>0.65</v>
      </c>
      <c r="K1532" s="5">
        <v>45224</v>
      </c>
      <c r="L1532" t="s">
        <v>32</v>
      </c>
      <c r="M1532" t="s">
        <v>878</v>
      </c>
      <c r="N1532" t="s">
        <v>423</v>
      </c>
      <c r="P1532" t="s">
        <v>5598</v>
      </c>
      <c r="Q1532" t="s">
        <v>9200</v>
      </c>
      <c r="R1532" s="6">
        <f ca="1">IFERROR(IF(AND(OR(P1532="Global X Investments Canada Inc",P1532="Fidelity Investments Canada ULC",P1532="3iQ Corp."), ISNUMBER(SEARCH("/U", A1532))), 0, VLOOKUP(A1532,'[1]aum (BBG)'!$A:$D,2,FALSE)),0)</f>
        <v>868427420.89426231</v>
      </c>
      <c r="S1532" s="6">
        <f ca="1">IFERROR(IF(AND(OR(P1532="Global X Investments Canada Inc",P1532="Fidelity Investments Canada ULC",P1532="3iQ Corp."), ISNUMBER(SEARCH("/U", A1532))), 0, VLOOKUP(A1532,'[1]fund_flow (BBG)'!$A:$D,2,FALSE)),0)</f>
        <v>81849564.99999994</v>
      </c>
      <c r="T1532" s="6">
        <f ca="1">IFERROR(IF(AND(OR(P1532="Global X Investments Canada Inc",P1532="Fidelity Investments Canada ULC",P1532="3iQ Corp."), ISNUMBER(SEARCH("/U", A1532))), 0, VLOOKUP(A1532,'[1]fund_flow (BBG)'!$A:$D,4,FALSE)),0)</f>
        <v>11141390.000000086</v>
      </c>
      <c r="U1532" s="6">
        <f ca="1">IFERROR(IF(AND(OR(P1532="Global X Investments Canada Inc",P1532="Fidelity Investments Canada ULC",P1532="3iQ Corp."), ISNUMBER(SEARCH("/U", A1532))), 0, VLOOKUP(A1532,'[1]fund_flow (BBG)'!$E:$F,2,FALSE)),0)</f>
        <v>1565347.4999999118</v>
      </c>
      <c r="V1532" s="6">
        <f ca="1">IFERROR(IF(AND(OR(P1532="Global X Investments Canada Inc",P1532="Fidelity Investments Canada ULC",P1532="3iQ Corp."), ISNUMBER(SEARCH("/U", A1532))), 0, VLOOKUP(A1532,'[1]fund_flow (BBG)'!$G:$H,2,FALSE)),0)</f>
        <v>3670647.5000000894</v>
      </c>
      <c r="W1532" s="6">
        <f ca="1">IFERROR(IF(AND(OR(P1532="Global X Investments Canada Inc",P1532="Fidelity Investments Canada ULC",P1532="3iQ Corp."), ISNUMBER(SEARCH("/U", A1532))), 0, VLOOKUP(A1532,'[1]fund_flow (BBG)'!$I:$J,2,FALSE)),0)</f>
        <v>101377770.84079996</v>
      </c>
      <c r="X1532" s="6">
        <f ca="1">IFERROR(VLOOKUP(A1532,'[1]num_trades (BBG)'!$A:$C,2,FALSE),0)</f>
        <v>1211</v>
      </c>
      <c r="Y1532" s="6">
        <f ca="1">IFERROR(VLOOKUP(A1532,'[1]Turnover (BBG)'!$A:$C,2,FALSE),0)</f>
        <v>90166717.099999994</v>
      </c>
      <c r="Z1532" s="6" t="str">
        <f>+IFERROR(IFERROR(VLOOKUP(M1532,'[1]Category Mapping'!A:B,2,0),VLOOKUP(N1532,'[1]Category Mapping'!A:B,2,0)),"Other")</f>
        <v>Covered Call</v>
      </c>
      <c r="AA1532" s="7">
        <v>605707105.95748711</v>
      </c>
      <c r="AB1532" s="6"/>
    </row>
    <row r="1533" spans="1:28">
      <c r="A1533" t="s">
        <v>9201</v>
      </c>
      <c r="B1533">
        <v>1532</v>
      </c>
      <c r="C1533" t="s">
        <v>9202</v>
      </c>
      <c r="D1533" t="s">
        <v>9203</v>
      </c>
      <c r="E1533" t="s">
        <v>29</v>
      </c>
      <c r="F1533">
        <v>1</v>
      </c>
      <c r="G1533" t="s">
        <v>9204</v>
      </c>
      <c r="H1533" t="s">
        <v>9205</v>
      </c>
      <c r="I1533">
        <v>0.65</v>
      </c>
      <c r="K1533" s="5">
        <v>45224</v>
      </c>
      <c r="L1533" t="s">
        <v>32</v>
      </c>
      <c r="M1533" t="s">
        <v>820</v>
      </c>
      <c r="N1533" t="s">
        <v>79</v>
      </c>
      <c r="P1533" t="s">
        <v>5598</v>
      </c>
      <c r="Q1533" t="s">
        <v>9206</v>
      </c>
      <c r="R1533" s="6">
        <f ca="1">IFERROR(IF(AND(OR(P1533="Global X Investments Canada Inc",P1533="Fidelity Investments Canada ULC",P1533="3iQ Corp."), ISNUMBER(SEARCH("/U", A1533))), 0, VLOOKUP(A1533,'[1]aum (BBG)'!$A:$D,2,FALSE)),0)</f>
        <v>709909265.77414703</v>
      </c>
      <c r="S1533" s="6">
        <f ca="1">IFERROR(IF(AND(OR(P1533="Global X Investments Canada Inc",P1533="Fidelity Investments Canada ULC",P1533="3iQ Corp."), ISNUMBER(SEARCH("/U", A1533))), 0, VLOOKUP(A1533,'[1]fund_flow (BBG)'!$A:$D,2,FALSE)),0)</f>
        <v>8314519.9999999711</v>
      </c>
      <c r="T1533" s="6">
        <f ca="1">IFERROR(IF(AND(OR(P1533="Global X Investments Canada Inc",P1533="Fidelity Investments Canada ULC",P1533="3iQ Corp."), ISNUMBER(SEARCH("/U", A1533))), 0, VLOOKUP(A1533,'[1]fund_flow (BBG)'!$A:$D,4,FALSE)),0)</f>
        <v>23661222.500000034</v>
      </c>
      <c r="U1533" s="6">
        <f ca="1">IFERROR(IF(AND(OR(P1533="Global X Investments Canada Inc",P1533="Fidelity Investments Canada ULC",P1533="3iQ Corp."), ISNUMBER(SEARCH("/U", A1533))), 0, VLOOKUP(A1533,'[1]fund_flow (BBG)'!$E:$F,2,FALSE)),0)</f>
        <v>6031647.4999999683</v>
      </c>
      <c r="V1533" s="6">
        <f ca="1">IFERROR(IF(AND(OR(P1533="Global X Investments Canada Inc",P1533="Fidelity Investments Canada ULC",P1533="3iQ Corp."), ISNUMBER(SEARCH("/U", A1533))), 0, VLOOKUP(A1533,'[1]fund_flow (BBG)'!$G:$H,2,FALSE)),0)</f>
        <v>7339990.0000000643</v>
      </c>
      <c r="W1533" s="6">
        <f ca="1">IFERROR(IF(AND(OR(P1533="Global X Investments Canada Inc",P1533="Fidelity Investments Canada ULC",P1533="3iQ Corp."), ISNUMBER(SEARCH("/U", A1533))), 0, VLOOKUP(A1533,'[1]fund_flow (BBG)'!$I:$J,2,FALSE)),0)</f>
        <v>60264162.151200011</v>
      </c>
      <c r="X1533" s="6">
        <f ca="1">IFERROR(VLOOKUP(A1533,'[1]num_trades (BBG)'!$A:$C,2,FALSE),0)</f>
        <v>4710</v>
      </c>
      <c r="Y1533" s="6">
        <f ca="1">IFERROR(VLOOKUP(A1533,'[1]Turnover (BBG)'!$A:$C,2,FALSE),0)</f>
        <v>38111235</v>
      </c>
      <c r="Z1533" s="6" t="str">
        <f>+IFERROR(IFERROR(VLOOKUP(M1533,'[1]Category Mapping'!A:B,2,0),VLOOKUP(N1533,'[1]Category Mapping'!A:B,2,0)),"Other")</f>
        <v>Covered Call</v>
      </c>
      <c r="AA1533" s="7">
        <v>492093583.15394783</v>
      </c>
      <c r="AB1533" s="6"/>
    </row>
    <row r="1534" spans="1:28">
      <c r="A1534" t="s">
        <v>9207</v>
      </c>
      <c r="B1534">
        <v>1533</v>
      </c>
      <c r="C1534" t="s">
        <v>9208</v>
      </c>
      <c r="D1534" t="s">
        <v>9209</v>
      </c>
      <c r="E1534" t="s">
        <v>29</v>
      </c>
      <c r="F1534">
        <v>1</v>
      </c>
      <c r="G1534" t="s">
        <v>9210</v>
      </c>
      <c r="H1534" t="s">
        <v>9211</v>
      </c>
      <c r="I1534">
        <v>0.7</v>
      </c>
      <c r="K1534" s="5">
        <v>45224</v>
      </c>
      <c r="L1534" t="s">
        <v>32</v>
      </c>
      <c r="M1534" t="s">
        <v>645</v>
      </c>
      <c r="N1534" t="s">
        <v>646</v>
      </c>
      <c r="P1534" s="6" t="s">
        <v>4217</v>
      </c>
      <c r="Q1534" t="s">
        <v>9212</v>
      </c>
      <c r="R1534" s="6">
        <f ca="1">IFERROR(IF(AND(OR(P1534="Global X Investments Canada Inc",P1534="Fidelity Investments Canada ULC",P1534="3iQ Corp."), ISNUMBER(SEARCH("/U", A1534))), 0, VLOOKUP(A1534,'[1]aum (BBG)'!$A:$D,2,FALSE)),0)</f>
        <v>4618814.8975372314</v>
      </c>
      <c r="S1534" s="6">
        <f ca="1">IFERROR(IF(AND(OR(P1534="Global X Investments Canada Inc",P1534="Fidelity Investments Canada ULC",P1534="3iQ Corp."), ISNUMBER(SEARCH("/U", A1534))), 0, VLOOKUP(A1534,'[1]fund_flow (BBG)'!$A:$D,2,FALSE)),0)</f>
        <v>272075.00000000023</v>
      </c>
      <c r="T1534" s="6">
        <f ca="1">IFERROR(IF(AND(OR(P1534="Global X Investments Canada Inc",P1534="Fidelity Investments Canada ULC",P1534="3iQ Corp."), ISNUMBER(SEARCH("/U", A1534))), 0, VLOOKUP(A1534,'[1]fund_flow (BBG)'!$A:$D,4,FALSE)),0)</f>
        <v>0</v>
      </c>
      <c r="U1534" s="6">
        <f ca="1">IFERROR(IF(AND(OR(P1534="Global X Investments Canada Inc",P1534="Fidelity Investments Canada ULC",P1534="3iQ Corp."), ISNUMBER(SEARCH("/U", A1534))), 0, VLOOKUP(A1534,'[1]fund_flow (BBG)'!$E:$F,2,FALSE)),0)</f>
        <v>0</v>
      </c>
      <c r="V1534" s="6">
        <f ca="1">IFERROR(IF(AND(OR(P1534="Global X Investments Canada Inc",P1534="Fidelity Investments Canada ULC",P1534="3iQ Corp."), ISNUMBER(SEARCH("/U", A1534))), 0, VLOOKUP(A1534,'[1]fund_flow (BBG)'!$G:$H,2,FALSE)),0)</f>
        <v>0</v>
      </c>
      <c r="W1534" s="6">
        <f ca="1">IFERROR(IF(AND(OR(P1534="Global X Investments Canada Inc",P1534="Fidelity Investments Canada ULC",P1534="3iQ Corp."), ISNUMBER(SEARCH("/U", A1534))), 0, VLOOKUP(A1534,'[1]fund_flow (BBG)'!$I:$J,2,FALSE)),0)</f>
        <v>272075.00000000023</v>
      </c>
      <c r="X1534" s="6">
        <f ca="1">IFERROR(VLOOKUP(A1534,'[1]num_trades (BBG)'!$A:$C,2,FALSE),0)</f>
        <v>36</v>
      </c>
      <c r="Y1534" s="6">
        <f ca="1">IFERROR(VLOOKUP(A1534,'[1]Turnover (BBG)'!$A:$C,2,FALSE),0)</f>
        <v>200122.89</v>
      </c>
      <c r="Z1534" s="6" t="str">
        <f>+IFERROR(IFERROR(VLOOKUP(M1534,'[1]Category Mapping'!A:B,2,0),VLOOKUP(N1534,'[1]Category Mapping'!A:B,2,0)),"Other")</f>
        <v>Other</v>
      </c>
      <c r="AA1534" s="7">
        <v>1344300.0316619873</v>
      </c>
      <c r="AB1534" s="6"/>
    </row>
    <row r="1535" spans="1:28">
      <c r="A1535" t="s">
        <v>9213</v>
      </c>
      <c r="B1535">
        <v>1534</v>
      </c>
      <c r="C1535" t="s">
        <v>9214</v>
      </c>
      <c r="D1535" t="s">
        <v>9215</v>
      </c>
      <c r="E1535" t="s">
        <v>29</v>
      </c>
      <c r="F1535">
        <v>1</v>
      </c>
      <c r="G1535" t="s">
        <v>9216</v>
      </c>
      <c r="H1535" t="s">
        <v>9217</v>
      </c>
      <c r="I1535">
        <v>0.8</v>
      </c>
      <c r="K1535" s="5">
        <v>45224</v>
      </c>
      <c r="L1535" t="s">
        <v>32</v>
      </c>
      <c r="M1535" t="s">
        <v>357</v>
      </c>
      <c r="N1535" t="s">
        <v>115</v>
      </c>
      <c r="P1535" s="6" t="s">
        <v>4217</v>
      </c>
      <c r="Q1535" t="s">
        <v>9218</v>
      </c>
      <c r="R1535" s="6">
        <f ca="1">IFERROR(IF(AND(OR(P1535="Global X Investments Canada Inc",P1535="Fidelity Investments Canada ULC",P1535="3iQ Corp."), ISNUMBER(SEARCH("/U", A1535))), 0, VLOOKUP(A1535,'[1]aum (BBG)'!$A:$D,2,FALSE)),0)</f>
        <v>6049687.385559082</v>
      </c>
      <c r="S1535" s="6">
        <f ca="1">IFERROR(IF(AND(OR(P1535="Global X Investments Canada Inc",P1535="Fidelity Investments Canada ULC",P1535="3iQ Corp."), ISNUMBER(SEARCH("/U", A1535))), 0, VLOOKUP(A1535,'[1]fund_flow (BBG)'!$A:$D,2,FALSE)),0)</f>
        <v>0</v>
      </c>
      <c r="T1535" s="6">
        <f ca="1">IFERROR(IF(AND(OR(P1535="Global X Investments Canada Inc",P1535="Fidelity Investments Canada ULC",P1535="3iQ Corp."), ISNUMBER(SEARCH("/U", A1535))), 0, VLOOKUP(A1535,'[1]fund_flow (BBG)'!$A:$D,4,FALSE)),0)</f>
        <v>0</v>
      </c>
      <c r="U1535" s="6">
        <f ca="1">IFERROR(IF(AND(OR(P1535="Global X Investments Canada Inc",P1535="Fidelity Investments Canada ULC",P1535="3iQ Corp."), ISNUMBER(SEARCH("/U", A1535))), 0, VLOOKUP(A1535,'[1]fund_flow (BBG)'!$E:$F,2,FALSE)),0)</f>
        <v>581165.99999999965</v>
      </c>
      <c r="V1535" s="6">
        <f ca="1">IFERROR(IF(AND(OR(P1535="Global X Investments Canada Inc",P1535="Fidelity Investments Canada ULC",P1535="3iQ Corp."), ISNUMBER(SEARCH("/U", A1535))), 0, VLOOKUP(A1535,'[1]fund_flow (BBG)'!$G:$H,2,FALSE)),0)</f>
        <v>0</v>
      </c>
      <c r="W1535" s="6">
        <f ca="1">IFERROR(IF(AND(OR(P1535="Global X Investments Canada Inc",P1535="Fidelity Investments Canada ULC",P1535="3iQ Corp."), ISNUMBER(SEARCH("/U", A1535))), 0, VLOOKUP(A1535,'[1]fund_flow (BBG)'!$I:$J,2,FALSE)),0)</f>
        <v>664550.49999999977</v>
      </c>
      <c r="X1535" s="6">
        <f ca="1">IFERROR(VLOOKUP(A1535,'[1]num_trades (BBG)'!$A:$C,2,FALSE),0)</f>
        <v>13</v>
      </c>
      <c r="Y1535" s="6">
        <f ca="1">IFERROR(VLOOKUP(A1535,'[1]Turnover (BBG)'!$A:$C,2,FALSE),0)</f>
        <v>15433.91</v>
      </c>
      <c r="Z1535" s="6" t="str">
        <f>+IFERROR(IFERROR(VLOOKUP(M1535,'[1]Category Mapping'!A:B,2,0),VLOOKUP(N1535,'[1]Category Mapping'!A:B,2,0)),"Other")</f>
        <v>Other</v>
      </c>
      <c r="AA1535" s="7">
        <v>2545357.4895858765</v>
      </c>
      <c r="AB1535" s="6"/>
    </row>
    <row r="1536" spans="1:28">
      <c r="A1536" t="s">
        <v>9219</v>
      </c>
      <c r="B1536">
        <v>1535</v>
      </c>
      <c r="C1536" t="s">
        <v>9220</v>
      </c>
      <c r="D1536" t="s">
        <v>9221</v>
      </c>
      <c r="E1536" t="s">
        <v>29</v>
      </c>
      <c r="F1536">
        <v>1</v>
      </c>
      <c r="G1536" t="s">
        <v>9222</v>
      </c>
      <c r="H1536" t="s">
        <v>9223</v>
      </c>
      <c r="I1536">
        <v>0.4</v>
      </c>
      <c r="K1536" s="5">
        <v>45224</v>
      </c>
      <c r="L1536" t="s">
        <v>32</v>
      </c>
      <c r="M1536" t="s">
        <v>42</v>
      </c>
      <c r="N1536" t="s">
        <v>43</v>
      </c>
      <c r="P1536" s="6" t="s">
        <v>4217</v>
      </c>
      <c r="Q1536" t="s">
        <v>9224</v>
      </c>
      <c r="R1536" s="6">
        <f ca="1">IFERROR(IF(AND(OR(P1536="Global X Investments Canada Inc",P1536="Fidelity Investments Canada ULC",P1536="3iQ Corp."), ISNUMBER(SEARCH("/U", A1536))), 0, VLOOKUP(A1536,'[1]aum (BBG)'!$A:$D,2,FALSE)),0)</f>
        <v>1505839.9391174316</v>
      </c>
      <c r="S1536" s="6">
        <f ca="1">IFERROR(IF(AND(OR(P1536="Global X Investments Canada Inc",P1536="Fidelity Investments Canada ULC",P1536="3iQ Corp."), ISNUMBER(SEARCH("/U", A1536))), 0, VLOOKUP(A1536,'[1]fund_flow (BBG)'!$A:$D,2,FALSE)),0)</f>
        <v>0</v>
      </c>
      <c r="T1536" s="6">
        <f ca="1">IFERROR(IF(AND(OR(P1536="Global X Investments Canada Inc",P1536="Fidelity Investments Canada ULC",P1536="3iQ Corp."), ISNUMBER(SEARCH("/U", A1536))), 0, VLOOKUP(A1536,'[1]fund_flow (BBG)'!$A:$D,4,FALSE)),0)</f>
        <v>0</v>
      </c>
      <c r="U1536" s="6">
        <f ca="1">IFERROR(IF(AND(OR(P1536="Global X Investments Canada Inc",P1536="Fidelity Investments Canada ULC",P1536="3iQ Corp."), ISNUMBER(SEARCH("/U", A1536))), 0, VLOOKUP(A1536,'[1]fund_flow (BBG)'!$E:$F,2,FALSE)),0)</f>
        <v>0</v>
      </c>
      <c r="V1536" s="6">
        <f ca="1">IFERROR(IF(AND(OR(P1536="Global X Investments Canada Inc",P1536="Fidelity Investments Canada ULC",P1536="3iQ Corp."), ISNUMBER(SEARCH("/U", A1536))), 0, VLOOKUP(A1536,'[1]fund_flow (BBG)'!$G:$H,2,FALSE)),0)</f>
        <v>0</v>
      </c>
      <c r="W1536" s="6">
        <f ca="1">IFERROR(IF(AND(OR(P1536="Global X Investments Canada Inc",P1536="Fidelity Investments Canada ULC",P1536="3iQ Corp."), ISNUMBER(SEARCH("/U", A1536))), 0, VLOOKUP(A1536,'[1]fund_flow (BBG)'!$I:$J,2,FALSE)),0)</f>
        <v>0</v>
      </c>
      <c r="X1536" s="6">
        <f ca="1">IFERROR(VLOOKUP(A1536,'[1]num_trades (BBG)'!$A:$C,2,FALSE),0)</f>
        <v>8</v>
      </c>
      <c r="Y1536" s="6">
        <f ca="1">IFERROR(VLOOKUP(A1536,'[1]Turnover (BBG)'!$A:$C,2,FALSE),0)</f>
        <v>161.76999999999998</v>
      </c>
      <c r="Z1536" s="6" t="str">
        <f>+IFERROR(IFERROR(VLOOKUP(M1536,'[1]Category Mapping'!A:B,2,0),VLOOKUP(N1536,'[1]Category Mapping'!A:B,2,0)),"Other")</f>
        <v>Other</v>
      </c>
      <c r="AA1536" s="7">
        <v>753717.98515319824</v>
      </c>
      <c r="AB1536" s="6"/>
    </row>
    <row r="1537" spans="1:28">
      <c r="A1537" t="s">
        <v>9225</v>
      </c>
      <c r="B1537">
        <v>1536</v>
      </c>
      <c r="C1537" t="s">
        <v>9226</v>
      </c>
      <c r="D1537" t="s">
        <v>9227</v>
      </c>
      <c r="E1537" t="s">
        <v>29</v>
      </c>
      <c r="F1537">
        <v>1</v>
      </c>
      <c r="G1537" t="s">
        <v>9228</v>
      </c>
      <c r="H1537" t="s">
        <v>9229</v>
      </c>
      <c r="I1537">
        <v>0.5</v>
      </c>
      <c r="K1537" s="5">
        <v>45244</v>
      </c>
      <c r="L1537" t="s">
        <v>32</v>
      </c>
      <c r="M1537" t="s">
        <v>33</v>
      </c>
      <c r="N1537" t="s">
        <v>115</v>
      </c>
      <c r="P1537" s="6" t="s">
        <v>5757</v>
      </c>
      <c r="Q1537" t="s">
        <v>9230</v>
      </c>
      <c r="R1537" s="6">
        <f ca="1">IFERROR(IF(AND(OR(P1537="Global X Investments Canada Inc",P1537="Fidelity Investments Canada ULC",P1537="3iQ Corp."), ISNUMBER(SEARCH("/U", A1537))), 0, VLOOKUP(A1537,'[1]aum (BBG)'!$A:$D,2,FALSE)),0)</f>
        <v>19381878.890991211</v>
      </c>
      <c r="S1537" s="6">
        <f ca="1">IFERROR(IF(AND(OR(P1537="Global X Investments Canada Inc",P1537="Fidelity Investments Canada ULC",P1537="3iQ Corp."), ISNUMBER(SEARCH("/U", A1537))), 0, VLOOKUP(A1537,'[1]fund_flow (BBG)'!$A:$D,2,FALSE)),0)</f>
        <v>364145.32000000036</v>
      </c>
      <c r="T1537" s="6">
        <f ca="1">IFERROR(IF(AND(OR(P1537="Global X Investments Canada Inc",P1537="Fidelity Investments Canada ULC",P1537="3iQ Corp."), ISNUMBER(SEARCH("/U", A1537))), 0, VLOOKUP(A1537,'[1]fund_flow (BBG)'!$A:$D,4,FALSE)),0)</f>
        <v>0</v>
      </c>
      <c r="U1537" s="6">
        <f ca="1">IFERROR(IF(AND(OR(P1537="Global X Investments Canada Inc",P1537="Fidelity Investments Canada ULC",P1537="3iQ Corp."), ISNUMBER(SEARCH("/U", A1537))), 0, VLOOKUP(A1537,'[1]fund_flow (BBG)'!$E:$F,2,FALSE)),0)</f>
        <v>0</v>
      </c>
      <c r="V1537" s="6">
        <f ca="1">IFERROR(IF(AND(OR(P1537="Global X Investments Canada Inc",P1537="Fidelity Investments Canada ULC",P1537="3iQ Corp."), ISNUMBER(SEARCH("/U", A1537))), 0, VLOOKUP(A1537,'[1]fund_flow (BBG)'!$G:$H,2,FALSE)),0)</f>
        <v>729438.22000000055</v>
      </c>
      <c r="W1537" s="6">
        <f ca="1">IFERROR(IF(AND(OR(P1537="Global X Investments Canada Inc",P1537="Fidelity Investments Canada ULC",P1537="3iQ Corp."), ISNUMBER(SEARCH("/U", A1537))), 0, VLOOKUP(A1537,'[1]fund_flow (BBG)'!$I:$J,2,FALSE)),0)</f>
        <v>1446503.0500000012</v>
      </c>
      <c r="X1537" s="6">
        <f ca="1">IFERROR(VLOOKUP(A1537,'[1]num_trades (BBG)'!$A:$C,2,FALSE),0)</f>
        <v>45</v>
      </c>
      <c r="Y1537" s="6">
        <f ca="1">IFERROR(VLOOKUP(A1537,'[1]Turnover (BBG)'!$A:$C,2,FALSE),0)</f>
        <v>589369.34000000008</v>
      </c>
      <c r="Z1537" s="6" t="str">
        <f>+IFERROR(IFERROR(VLOOKUP(M1537,'[1]Category Mapping'!A:B,2,0),VLOOKUP(N1537,'[1]Category Mapping'!A:B,2,0)),"Other")</f>
        <v>Other</v>
      </c>
      <c r="AA1537" s="7">
        <v>8858473.2055664063</v>
      </c>
      <c r="AB1537" s="6"/>
    </row>
    <row r="1538" spans="1:28">
      <c r="A1538" t="s">
        <v>9231</v>
      </c>
      <c r="B1538">
        <v>1537</v>
      </c>
      <c r="C1538" t="s">
        <v>9232</v>
      </c>
      <c r="D1538" t="s">
        <v>9233</v>
      </c>
      <c r="E1538" t="s">
        <v>29</v>
      </c>
      <c r="F1538">
        <v>1</v>
      </c>
      <c r="G1538" t="s">
        <v>9234</v>
      </c>
      <c r="H1538" t="s">
        <v>9235</v>
      </c>
      <c r="I1538">
        <v>0.65</v>
      </c>
      <c r="K1538" s="5">
        <v>45244</v>
      </c>
      <c r="L1538" t="s">
        <v>32</v>
      </c>
      <c r="M1538" t="s">
        <v>109</v>
      </c>
      <c r="N1538" t="s">
        <v>150</v>
      </c>
      <c r="P1538" s="6" t="s">
        <v>5757</v>
      </c>
      <c r="Q1538" t="s">
        <v>9236</v>
      </c>
      <c r="R1538" s="6">
        <f ca="1">IFERROR(IF(AND(OR(P1538="Global X Investments Canada Inc",P1538="Fidelity Investments Canada ULC",P1538="3iQ Corp."), ISNUMBER(SEARCH("/U", A1538))), 0, VLOOKUP(A1538,'[1]aum (BBG)'!$A:$D,2,FALSE)),0)</f>
        <v>15306304.740905762</v>
      </c>
      <c r="S1538" s="6">
        <f ca="1">IFERROR(IF(AND(OR(P1538="Global X Investments Canada Inc",P1538="Fidelity Investments Canada ULC",P1538="3iQ Corp."), ISNUMBER(SEARCH("/U", A1538))), 0, VLOOKUP(A1538,'[1]fund_flow (BBG)'!$A:$D,2,FALSE)),0)</f>
        <v>0</v>
      </c>
      <c r="T1538" s="6">
        <f ca="1">IFERROR(IF(AND(OR(P1538="Global X Investments Canada Inc",P1538="Fidelity Investments Canada ULC",P1538="3iQ Corp."), ISNUMBER(SEARCH("/U", A1538))), 0, VLOOKUP(A1538,'[1]fund_flow (BBG)'!$A:$D,4,FALSE)),0)</f>
        <v>0</v>
      </c>
      <c r="U1538" s="6">
        <f ca="1">IFERROR(IF(AND(OR(P1538="Global X Investments Canada Inc",P1538="Fidelity Investments Canada ULC",P1538="3iQ Corp."), ISNUMBER(SEARCH("/U", A1538))), 0, VLOOKUP(A1538,'[1]fund_flow (BBG)'!$E:$F,2,FALSE)),0)</f>
        <v>1327430.9499999981</v>
      </c>
      <c r="V1538" s="6">
        <f ca="1">IFERROR(IF(AND(OR(P1538="Global X Investments Canada Inc",P1538="Fidelity Investments Canada ULC",P1538="3iQ Corp."), ISNUMBER(SEARCH("/U", A1538))), 0, VLOOKUP(A1538,'[1]fund_flow (BBG)'!$G:$H,2,FALSE)),0)</f>
        <v>0</v>
      </c>
      <c r="W1538" s="6">
        <f ca="1">IFERROR(IF(AND(OR(P1538="Global X Investments Canada Inc",P1538="Fidelity Investments Canada ULC",P1538="3iQ Corp."), ISNUMBER(SEARCH("/U", A1538))), 0, VLOOKUP(A1538,'[1]fund_flow (BBG)'!$I:$J,2,FALSE)),0)</f>
        <v>1327430.9499999981</v>
      </c>
      <c r="X1538" s="6">
        <f ca="1">IFERROR(VLOOKUP(A1538,'[1]num_trades (BBG)'!$A:$C,2,FALSE),0)</f>
        <v>49</v>
      </c>
      <c r="Y1538" s="6">
        <f ca="1">IFERROR(VLOOKUP(A1538,'[1]Turnover (BBG)'!$A:$C,2,FALSE),0)</f>
        <v>278498.49</v>
      </c>
      <c r="Z1538" s="6" t="str">
        <f>+IFERROR(IFERROR(VLOOKUP(M1538,'[1]Category Mapping'!A:B,2,0),VLOOKUP(N1538,'[1]Category Mapping'!A:B,2,0)),"Other")</f>
        <v>Other</v>
      </c>
      <c r="AA1538" s="7">
        <v>1543351.2115478516</v>
      </c>
      <c r="AB1538" s="6"/>
    </row>
    <row r="1539" spans="1:28">
      <c r="A1539" t="s">
        <v>9237</v>
      </c>
      <c r="B1539">
        <v>1538</v>
      </c>
      <c r="C1539" t="s">
        <v>9238</v>
      </c>
      <c r="D1539" t="s">
        <v>9239</v>
      </c>
      <c r="E1539" t="s">
        <v>29</v>
      </c>
      <c r="F1539">
        <v>1</v>
      </c>
      <c r="G1539" t="s">
        <v>9240</v>
      </c>
      <c r="H1539" t="s">
        <v>9241</v>
      </c>
      <c r="I1539">
        <v>1</v>
      </c>
      <c r="K1539" s="5">
        <v>45246</v>
      </c>
      <c r="L1539" t="s">
        <v>32</v>
      </c>
      <c r="M1539" t="s">
        <v>659</v>
      </c>
      <c r="N1539" t="s">
        <v>4638</v>
      </c>
      <c r="P1539" s="6" t="s">
        <v>9242</v>
      </c>
      <c r="Q1539" t="s">
        <v>9243</v>
      </c>
      <c r="R1539" s="6">
        <f ca="1">IFERROR(IF(AND(OR(P1539="Global X Investments Canada Inc",P1539="Fidelity Investments Canada ULC",P1539="3iQ Corp."), ISNUMBER(SEARCH("/U", A1539))), 0, VLOOKUP(A1539,'[1]aum (BBG)'!$A:$D,2,FALSE)),0)</f>
        <v>28399844.999313354</v>
      </c>
      <c r="S1539" s="6">
        <f ca="1">IFERROR(IF(AND(OR(P1539="Global X Investments Canada Inc",P1539="Fidelity Investments Canada ULC",P1539="3iQ Corp."), ISNUMBER(SEARCH("/U", A1539))), 0, VLOOKUP(A1539,'[1]fund_flow (BBG)'!$A:$D,2,FALSE)),0)</f>
        <v>1225095.3000000012</v>
      </c>
      <c r="T1539" s="6">
        <f ca="1">IFERROR(IF(AND(OR(P1539="Global X Investments Canada Inc",P1539="Fidelity Investments Canada ULC",P1539="3iQ Corp."), ISNUMBER(SEARCH("/U", A1539))), 0, VLOOKUP(A1539,'[1]fund_flow (BBG)'!$A:$D,4,FALSE)),0)</f>
        <v>878034.42999999796</v>
      </c>
      <c r="U1539" s="6">
        <f ca="1">IFERROR(IF(AND(OR(P1539="Global X Investments Canada Inc",P1539="Fidelity Investments Canada ULC",P1539="3iQ Corp."), ISNUMBER(SEARCH("/U", A1539))), 0, VLOOKUP(A1539,'[1]fund_flow (BBG)'!$E:$F,2,FALSE)),0)</f>
        <v>0</v>
      </c>
      <c r="V1539" s="6">
        <f ca="1">IFERROR(IF(AND(OR(P1539="Global X Investments Canada Inc",P1539="Fidelity Investments Canada ULC",P1539="3iQ Corp."), ISNUMBER(SEARCH("/U", A1539))), 0, VLOOKUP(A1539,'[1]fund_flow (BBG)'!$G:$H,2,FALSE)),0)</f>
        <v>0</v>
      </c>
      <c r="W1539" s="6">
        <f ca="1">IFERROR(IF(AND(OR(P1539="Global X Investments Canada Inc",P1539="Fidelity Investments Canada ULC",P1539="3iQ Corp."), ISNUMBER(SEARCH("/U", A1539))), 0, VLOOKUP(A1539,'[1]fund_flow (BBG)'!$I:$J,2,FALSE)),0)</f>
        <v>2367264.5199999996</v>
      </c>
      <c r="X1539" s="6">
        <f ca="1">IFERROR(VLOOKUP(A1539,'[1]num_trades (BBG)'!$A:$C,2,FALSE),0)</f>
        <v>46</v>
      </c>
      <c r="Y1539" s="6">
        <f ca="1">IFERROR(VLOOKUP(A1539,'[1]Turnover (BBG)'!$A:$C,2,FALSE),0)</f>
        <v>1230218.58</v>
      </c>
      <c r="Z1539" s="6" t="str">
        <f>+IFERROR(IFERROR(VLOOKUP(M1539,'[1]Category Mapping'!A:B,2,0),VLOOKUP(N1539,'[1]Category Mapping'!A:B,2,0)),"Other")</f>
        <v>Other</v>
      </c>
      <c r="AA1539" s="7">
        <v>19747359.466552734</v>
      </c>
      <c r="AB1539" s="6"/>
    </row>
    <row r="1540" spans="1:28">
      <c r="A1540" t="s">
        <v>9244</v>
      </c>
      <c r="B1540">
        <v>1539</v>
      </c>
      <c r="C1540" t="s">
        <v>9245</v>
      </c>
      <c r="D1540" t="s">
        <v>9246</v>
      </c>
      <c r="E1540" t="s">
        <v>29</v>
      </c>
      <c r="F1540">
        <v>1</v>
      </c>
      <c r="G1540" t="s">
        <v>9247</v>
      </c>
      <c r="H1540" t="s">
        <v>9248</v>
      </c>
      <c r="I1540">
        <v>0.17</v>
      </c>
      <c r="K1540" s="5">
        <v>45250</v>
      </c>
      <c r="L1540" t="s">
        <v>32</v>
      </c>
      <c r="M1540" t="s">
        <v>170</v>
      </c>
      <c r="N1540" t="s">
        <v>4446</v>
      </c>
      <c r="P1540" s="6" t="s">
        <v>2601</v>
      </c>
      <c r="Q1540" t="s">
        <v>9249</v>
      </c>
      <c r="R1540" s="6">
        <f ca="1">IFERROR(IF(AND(OR(P1540="Global X Investments Canada Inc",P1540="Fidelity Investments Canada ULC",P1540="3iQ Corp."), ISNUMBER(SEARCH("/U", A1540))), 0, VLOOKUP(A1540,'[1]aum (BBG)'!$A:$D,2,FALSE)),0)</f>
        <v>18561941.528320313</v>
      </c>
      <c r="S1540" s="6">
        <f ca="1">IFERROR(IF(AND(OR(P1540="Global X Investments Canada Inc",P1540="Fidelity Investments Canada ULC",P1540="3iQ Corp."), ISNUMBER(SEARCH("/U", A1540))), 0, VLOOKUP(A1540,'[1]fund_flow (BBG)'!$A:$D,2,FALSE)),0)</f>
        <v>0</v>
      </c>
      <c r="T1540" s="6">
        <f ca="1">IFERROR(IF(AND(OR(P1540="Global X Investments Canada Inc",P1540="Fidelity Investments Canada ULC",P1540="3iQ Corp."), ISNUMBER(SEARCH("/U", A1540))), 0, VLOOKUP(A1540,'[1]fund_flow (BBG)'!$A:$D,4,FALSE)),0)</f>
        <v>0</v>
      </c>
      <c r="U1540" s="6">
        <f ca="1">IFERROR(IF(AND(OR(P1540="Global X Investments Canada Inc",P1540="Fidelity Investments Canada ULC",P1540="3iQ Corp."), ISNUMBER(SEARCH("/U", A1540))), 0, VLOOKUP(A1540,'[1]fund_flow (BBG)'!$E:$F,2,FALSE)),0)</f>
        <v>1561218.4024999978</v>
      </c>
      <c r="V1540" s="6">
        <f ca="1">IFERROR(IF(AND(OR(P1540="Global X Investments Canada Inc",P1540="Fidelity Investments Canada ULC",P1540="3iQ Corp."), ISNUMBER(SEARCH("/U", A1540))), 0, VLOOKUP(A1540,'[1]fund_flow (BBG)'!$G:$H,2,FALSE)),0)</f>
        <v>-1565465.8949999979</v>
      </c>
      <c r="W1540" s="6">
        <f ca="1">IFERROR(IF(AND(OR(P1540="Global X Investments Canada Inc",P1540="Fidelity Investments Canada ULC",P1540="3iQ Corp."), ISNUMBER(SEARCH("/U", A1540))), 0, VLOOKUP(A1540,'[1]fund_flow (BBG)'!$I:$J,2,FALSE)),0)</f>
        <v>-4247.4925000001676</v>
      </c>
      <c r="X1540" s="6">
        <f ca="1">IFERROR(VLOOKUP(A1540,'[1]num_trades (BBG)'!$A:$C,2,FALSE),0)</f>
        <v>129</v>
      </c>
      <c r="Y1540" s="6">
        <f ca="1">IFERROR(VLOOKUP(A1540,'[1]Turnover (BBG)'!$A:$C,2,FALSE),0)</f>
        <v>756129.67</v>
      </c>
      <c r="Z1540" s="6" t="str">
        <f>+IFERROR(IFERROR(VLOOKUP(M1540,'[1]Category Mapping'!A:B,2,0),VLOOKUP(N1540,'[1]Category Mapping'!A:B,2,0)),"Other")</f>
        <v>Asset Allocation</v>
      </c>
      <c r="AA1540" s="7">
        <v>6333725.9292602539</v>
      </c>
      <c r="AB1540" s="6"/>
    </row>
    <row r="1541" spans="1:28">
      <c r="A1541" t="s">
        <v>9250</v>
      </c>
      <c r="B1541">
        <v>1540</v>
      </c>
      <c r="C1541" t="s">
        <v>9251</v>
      </c>
      <c r="D1541" t="s">
        <v>9252</v>
      </c>
      <c r="E1541" t="s">
        <v>29</v>
      </c>
      <c r="F1541">
        <v>1</v>
      </c>
      <c r="G1541" t="s">
        <v>9253</v>
      </c>
      <c r="H1541" t="s">
        <v>9254</v>
      </c>
      <c r="I1541">
        <v>0.15</v>
      </c>
      <c r="K1541" s="5">
        <v>45250</v>
      </c>
      <c r="L1541" t="s">
        <v>32</v>
      </c>
      <c r="M1541" t="s">
        <v>42</v>
      </c>
      <c r="N1541" t="s">
        <v>863</v>
      </c>
      <c r="P1541" s="6" t="s">
        <v>2601</v>
      </c>
      <c r="Q1541" t="s">
        <v>9255</v>
      </c>
      <c r="R1541" s="6">
        <f ca="1">IFERROR(IF(AND(OR(P1541="Global X Investments Canada Inc",P1541="Fidelity Investments Canada ULC",P1541="3iQ Corp."), ISNUMBER(SEARCH("/U", A1541))), 0, VLOOKUP(A1541,'[1]aum (BBG)'!$A:$D,2,FALSE)),0)</f>
        <v>151326925.5065918</v>
      </c>
      <c r="S1541" s="6">
        <f ca="1">IFERROR(IF(AND(OR(P1541="Global X Investments Canada Inc",P1541="Fidelity Investments Canada ULC",P1541="3iQ Corp."), ISNUMBER(SEARCH("/U", A1541))), 0, VLOOKUP(A1541,'[1]fund_flow (BBG)'!$A:$D,2,FALSE)),0)</f>
        <v>-5010813.0898000048</v>
      </c>
      <c r="T1541" s="6">
        <f ca="1">IFERROR(IF(AND(OR(P1541="Global X Investments Canada Inc",P1541="Fidelity Investments Canada ULC",P1541="3iQ Corp."), ISNUMBER(SEARCH("/U", A1541))), 0, VLOOKUP(A1541,'[1]fund_flow (BBG)'!$A:$D,4,FALSE)),0)</f>
        <v>10037161.352800008</v>
      </c>
      <c r="U1541" s="6">
        <f ca="1">IFERROR(IF(AND(OR(P1541="Global X Investments Canada Inc",P1541="Fidelity Investments Canada ULC",P1541="3iQ Corp."), ISNUMBER(SEARCH("/U", A1541))), 0, VLOOKUP(A1541,'[1]fund_flow (BBG)'!$E:$F,2,FALSE)),0)</f>
        <v>4012735.8598000039</v>
      </c>
      <c r="V1541" s="6">
        <f ca="1">IFERROR(IF(AND(OR(P1541="Global X Investments Canada Inc",P1541="Fidelity Investments Canada ULC",P1541="3iQ Corp."), ISNUMBER(SEARCH("/U", A1541))), 0, VLOOKUP(A1541,'[1]fund_flow (BBG)'!$G:$H,2,FALSE)),0)</f>
        <v>-7018861.7158000069</v>
      </c>
      <c r="W1541" s="6">
        <f ca="1">IFERROR(IF(AND(OR(P1541="Global X Investments Canada Inc",P1541="Fidelity Investments Canada ULC",P1541="3iQ Corp."), ISNUMBER(SEARCH("/U", A1541))), 0, VLOOKUP(A1541,'[1]fund_flow (BBG)'!$I:$J,2,FALSE)),0)</f>
        <v>-986504.86100000201</v>
      </c>
      <c r="X1541" s="6">
        <f ca="1">IFERROR(VLOOKUP(A1541,'[1]num_trades (BBG)'!$A:$C,2,FALSE),0)</f>
        <v>286</v>
      </c>
      <c r="Y1541" s="6">
        <f ca="1">IFERROR(VLOOKUP(A1541,'[1]Turnover (BBG)'!$A:$C,2,FALSE),0)</f>
        <v>6736256.5999999996</v>
      </c>
      <c r="Z1541" s="6" t="str">
        <f>+IFERROR(IFERROR(VLOOKUP(M1541,'[1]Category Mapping'!A:B,2,0),VLOOKUP(N1541,'[1]Category Mapping'!A:B,2,0)),"Other")</f>
        <v>Other</v>
      </c>
      <c r="AA1541" s="7">
        <v>112838897.70507813</v>
      </c>
      <c r="AB1541" s="6"/>
    </row>
    <row r="1542" spans="1:28">
      <c r="A1542" t="s">
        <v>9256</v>
      </c>
      <c r="B1542">
        <v>1541</v>
      </c>
      <c r="C1542" t="s">
        <v>9257</v>
      </c>
      <c r="D1542" t="s">
        <v>9258</v>
      </c>
      <c r="E1542" t="s">
        <v>29</v>
      </c>
      <c r="F1542">
        <v>1</v>
      </c>
      <c r="G1542" t="s">
        <v>9259</v>
      </c>
      <c r="H1542" t="s">
        <v>9260</v>
      </c>
      <c r="I1542">
        <v>0.18</v>
      </c>
      <c r="K1542" s="5">
        <v>45250</v>
      </c>
      <c r="L1542" t="s">
        <v>32</v>
      </c>
      <c r="M1542" t="s">
        <v>162</v>
      </c>
      <c r="N1542" t="s">
        <v>210</v>
      </c>
      <c r="P1542" s="6" t="s">
        <v>2601</v>
      </c>
      <c r="Q1542" t="s">
        <v>9261</v>
      </c>
      <c r="R1542" s="6">
        <f ca="1">IFERROR(IF(AND(OR(P1542="Global X Investments Canada Inc",P1542="Fidelity Investments Canada ULC",P1542="3iQ Corp."), ISNUMBER(SEARCH("/U", A1542))), 0, VLOOKUP(A1542,'[1]aum (BBG)'!$A:$D,2,FALSE)),0)</f>
        <v>72689366.912841797</v>
      </c>
      <c r="S1542" s="6">
        <f ca="1">IFERROR(IF(AND(OR(P1542="Global X Investments Canada Inc",P1542="Fidelity Investments Canada ULC",P1542="3iQ Corp."), ISNUMBER(SEARCH("/U", A1542))), 0, VLOOKUP(A1542,'[1]fund_flow (BBG)'!$A:$D,2,FALSE)),0)</f>
        <v>0</v>
      </c>
      <c r="T1542" s="6">
        <f ca="1">IFERROR(IF(AND(OR(P1542="Global X Investments Canada Inc",P1542="Fidelity Investments Canada ULC",P1542="3iQ Corp."), ISNUMBER(SEARCH("/U", A1542))), 0, VLOOKUP(A1542,'[1]fund_flow (BBG)'!$A:$D,4,FALSE)),0)</f>
        <v>0</v>
      </c>
      <c r="U1542" s="6">
        <f ca="1">IFERROR(IF(AND(OR(P1542="Global X Investments Canada Inc",P1542="Fidelity Investments Canada ULC",P1542="3iQ Corp."), ISNUMBER(SEARCH("/U", A1542))), 0, VLOOKUP(A1542,'[1]fund_flow (BBG)'!$E:$F,2,FALSE)),0)</f>
        <v>0</v>
      </c>
      <c r="V1542" s="6">
        <f ca="1">IFERROR(IF(AND(OR(P1542="Global X Investments Canada Inc",P1542="Fidelity Investments Canada ULC",P1542="3iQ Corp."), ISNUMBER(SEARCH("/U", A1542))), 0, VLOOKUP(A1542,'[1]fund_flow (BBG)'!$G:$H,2,FALSE)),0)</f>
        <v>1968612.670000002</v>
      </c>
      <c r="W1542" s="6">
        <f ca="1">IFERROR(IF(AND(OR(P1542="Global X Investments Canada Inc",P1542="Fidelity Investments Canada ULC",P1542="3iQ Corp."), ISNUMBER(SEARCH("/U", A1542))), 0, VLOOKUP(A1542,'[1]fund_flow (BBG)'!$I:$J,2,FALSE)),0)</f>
        <v>1968612.670000002</v>
      </c>
      <c r="X1542" s="6">
        <f ca="1">IFERROR(VLOOKUP(A1542,'[1]num_trades (BBG)'!$A:$C,2,FALSE),0)</f>
        <v>14</v>
      </c>
      <c r="Y1542" s="6">
        <f ca="1">IFERROR(VLOOKUP(A1542,'[1]Turnover (BBG)'!$A:$C,2,FALSE),0)</f>
        <v>333361.37</v>
      </c>
      <c r="Z1542" s="6" t="str">
        <f>+IFERROR(IFERROR(VLOOKUP(M1542,'[1]Category Mapping'!A:B,2,0),VLOOKUP(N1542,'[1]Category Mapping'!A:B,2,0)),"Other")</f>
        <v>Other</v>
      </c>
      <c r="AA1542" s="7">
        <v>68685902.709960938</v>
      </c>
      <c r="AB1542" s="6"/>
    </row>
    <row r="1543" spans="1:28">
      <c r="A1543" t="s">
        <v>9262</v>
      </c>
      <c r="B1543">
        <v>1542</v>
      </c>
      <c r="C1543" t="s">
        <v>9263</v>
      </c>
      <c r="D1543" t="s">
        <v>9264</v>
      </c>
      <c r="E1543" t="s">
        <v>29</v>
      </c>
      <c r="F1543">
        <v>1</v>
      </c>
      <c r="G1543" t="s">
        <v>9265</v>
      </c>
      <c r="H1543" t="s">
        <v>9266</v>
      </c>
      <c r="I1543">
        <v>0.18</v>
      </c>
      <c r="K1543" s="5">
        <v>45250</v>
      </c>
      <c r="L1543" t="s">
        <v>32</v>
      </c>
      <c r="M1543" t="s">
        <v>2198</v>
      </c>
      <c r="N1543" t="s">
        <v>210</v>
      </c>
      <c r="P1543" s="6" t="s">
        <v>2601</v>
      </c>
      <c r="Q1543" t="s">
        <v>9267</v>
      </c>
      <c r="R1543" s="6">
        <f ca="1">IFERROR(IF(AND(OR(P1543="Global X Investments Canada Inc",P1543="Fidelity Investments Canada ULC",P1543="3iQ Corp."), ISNUMBER(SEARCH("/U", A1543))), 0, VLOOKUP(A1543,'[1]aum (BBG)'!$A:$D,2,FALSE)),0)</f>
        <v>134801322.93701172</v>
      </c>
      <c r="S1543" s="6">
        <f ca="1">IFERROR(IF(AND(OR(P1543="Global X Investments Canada Inc",P1543="Fidelity Investments Canada ULC",P1543="3iQ Corp."), ISNUMBER(SEARCH("/U", A1543))), 0, VLOOKUP(A1543,'[1]fund_flow (BBG)'!$A:$D,2,FALSE)),0)</f>
        <v>0</v>
      </c>
      <c r="T1543" s="6">
        <f ca="1">IFERROR(IF(AND(OR(P1543="Global X Investments Canada Inc",P1543="Fidelity Investments Canada ULC",P1543="3iQ Corp."), ISNUMBER(SEARCH("/U", A1543))), 0, VLOOKUP(A1543,'[1]fund_flow (BBG)'!$A:$D,4,FALSE)),0)</f>
        <v>0</v>
      </c>
      <c r="U1543" s="6">
        <f ca="1">IFERROR(IF(AND(OR(P1543="Global X Investments Canada Inc",P1543="Fidelity Investments Canada ULC",P1543="3iQ Corp."), ISNUMBER(SEARCH("/U", A1543))), 0, VLOOKUP(A1543,'[1]fund_flow (BBG)'!$E:$F,2,FALSE)),0)</f>
        <v>1948959.5674000017</v>
      </c>
      <c r="V1543" s="6">
        <f ca="1">IFERROR(IF(AND(OR(P1543="Global X Investments Canada Inc",P1543="Fidelity Investments Canada ULC",P1543="3iQ Corp."), ISNUMBER(SEARCH("/U", A1543))), 0, VLOOKUP(A1543,'[1]fund_flow (BBG)'!$G:$H,2,FALSE)),0)</f>
        <v>1985235.44899998</v>
      </c>
      <c r="W1543" s="6">
        <f ca="1">IFERROR(IF(AND(OR(P1543="Global X Investments Canada Inc",P1543="Fidelity Investments Canada ULC",P1543="3iQ Corp."), ISNUMBER(SEARCH("/U", A1543))), 0, VLOOKUP(A1543,'[1]fund_flow (BBG)'!$I:$J,2,FALSE)),0)</f>
        <v>3934195.0163999815</v>
      </c>
      <c r="X1543" s="6">
        <f ca="1">IFERROR(VLOOKUP(A1543,'[1]num_trades (BBG)'!$A:$C,2,FALSE),0)</f>
        <v>9</v>
      </c>
      <c r="Y1543" s="6">
        <f ca="1">IFERROR(VLOOKUP(A1543,'[1]Turnover (BBG)'!$A:$C,2,FALSE),0)</f>
        <v>939288.87</v>
      </c>
      <c r="Z1543" s="6" t="str">
        <f>+IFERROR(IFERROR(VLOOKUP(M1543,'[1]Category Mapping'!A:B,2,0),VLOOKUP(N1543,'[1]Category Mapping'!A:B,2,0)),"Other")</f>
        <v>Other</v>
      </c>
      <c r="AA1543" s="7">
        <v>132238828.27758789</v>
      </c>
      <c r="AB1543" s="6"/>
    </row>
    <row r="1544" spans="1:28">
      <c r="A1544" t="s">
        <v>9268</v>
      </c>
      <c r="B1544">
        <v>1543</v>
      </c>
      <c r="C1544" t="s">
        <v>9269</v>
      </c>
      <c r="D1544" t="s">
        <v>9270</v>
      </c>
      <c r="E1544" t="s">
        <v>29</v>
      </c>
      <c r="F1544">
        <v>1</v>
      </c>
      <c r="G1544" t="s">
        <v>9271</v>
      </c>
      <c r="H1544" t="s">
        <v>9272</v>
      </c>
      <c r="I1544">
        <v>0.2</v>
      </c>
      <c r="K1544" s="5">
        <v>45300</v>
      </c>
      <c r="L1544" t="s">
        <v>32</v>
      </c>
      <c r="M1544" t="s">
        <v>223</v>
      </c>
      <c r="N1544" t="s">
        <v>2755</v>
      </c>
      <c r="P1544" s="18" t="s">
        <v>5757</v>
      </c>
      <c r="Q1544" t="s">
        <v>9273</v>
      </c>
      <c r="R1544" s="6">
        <f ca="1">IFERROR(IF(AND(OR(P1544="Global X Investments Canada Inc",P1544="Fidelity Investments Canada ULC",P1544="3iQ Corp."), ISNUMBER(SEARCH("/U", A1544))), 0, VLOOKUP(A1544,'[1]aum (BBG)'!$A:$D,2,FALSE)),0)</f>
        <v>0</v>
      </c>
      <c r="S1544" s="6">
        <f ca="1">IFERROR(IF(AND(OR(P1544="Global X Investments Canada Inc",P1544="Fidelity Investments Canada ULC",P1544="3iQ Corp."), ISNUMBER(SEARCH("/U", A1544))), 0, VLOOKUP(A1544,'[1]fund_flow (BBG)'!$A:$D,2,FALSE)),0)</f>
        <v>0</v>
      </c>
      <c r="T1544" s="6">
        <f ca="1">IFERROR(IF(AND(OR(P1544="Global X Investments Canada Inc",P1544="Fidelity Investments Canada ULC",P1544="3iQ Corp."), ISNUMBER(SEARCH("/U", A1544))), 0, VLOOKUP(A1544,'[1]fund_flow (BBG)'!$A:$D,4,FALSE)),0)</f>
        <v>0</v>
      </c>
      <c r="U1544" s="6">
        <f ca="1">IFERROR(IF(AND(OR(P1544="Global X Investments Canada Inc",P1544="Fidelity Investments Canada ULC",P1544="3iQ Corp."), ISNUMBER(SEARCH("/U", A1544))), 0, VLOOKUP(A1544,'[1]fund_flow (BBG)'!$E:$F,2,FALSE)),0)</f>
        <v>0</v>
      </c>
      <c r="V1544" s="6">
        <f ca="1">IFERROR(IF(AND(OR(P1544="Global X Investments Canada Inc",P1544="Fidelity Investments Canada ULC",P1544="3iQ Corp."), ISNUMBER(SEARCH("/U", A1544))), 0, VLOOKUP(A1544,'[1]fund_flow (BBG)'!$G:$H,2,FALSE)),0)</f>
        <v>0</v>
      </c>
      <c r="W1544" s="6">
        <f ca="1">IFERROR(IF(AND(OR(P1544="Global X Investments Canada Inc",P1544="Fidelity Investments Canada ULC",P1544="3iQ Corp."), ISNUMBER(SEARCH("/U", A1544))), 0, VLOOKUP(A1544,'[1]fund_flow (BBG)'!$I:$J,2,FALSE)),0)</f>
        <v>0</v>
      </c>
      <c r="X1544" s="6">
        <f ca="1">IFERROR(VLOOKUP(A1544,'[1]num_trades (BBG)'!$A:$C,2,FALSE),0)</f>
        <v>0</v>
      </c>
      <c r="Y1544" s="6">
        <f ca="1">IFERROR(VLOOKUP(A1544,'[1]Turnover (BBG)'!$A:$C,2,FALSE),0)</f>
        <v>0</v>
      </c>
      <c r="Z1544" s="6" t="str">
        <f>+IFERROR(IFERROR(VLOOKUP(M1544,'[1]Category Mapping'!A:B,2,0),VLOOKUP(N1544,'[1]Category Mapping'!A:B,2,0)),"Other")</f>
        <v>Other</v>
      </c>
      <c r="AA1544" s="7">
        <v>0</v>
      </c>
      <c r="AB1544" s="6"/>
    </row>
    <row r="1545" spans="1:28">
      <c r="A1545" t="s">
        <v>9274</v>
      </c>
      <c r="B1545">
        <v>1544</v>
      </c>
      <c r="C1545" t="s">
        <v>9275</v>
      </c>
      <c r="D1545" t="s">
        <v>9276</v>
      </c>
      <c r="E1545" t="s">
        <v>29</v>
      </c>
      <c r="F1545">
        <v>1</v>
      </c>
      <c r="G1545" t="s">
        <v>9277</v>
      </c>
      <c r="H1545" t="s">
        <v>9278</v>
      </c>
      <c r="I1545">
        <v>0.2</v>
      </c>
      <c r="K1545" s="5">
        <v>45300</v>
      </c>
      <c r="L1545" t="s">
        <v>32</v>
      </c>
      <c r="M1545" t="s">
        <v>223</v>
      </c>
      <c r="N1545" t="s">
        <v>2755</v>
      </c>
      <c r="P1545" s="18" t="s">
        <v>5757</v>
      </c>
      <c r="Q1545" t="s">
        <v>9279</v>
      </c>
      <c r="R1545" s="6">
        <f ca="1">IFERROR(IF(AND(OR(P1545="Global X Investments Canada Inc",P1545="Fidelity Investments Canada ULC",P1545="3iQ Corp."), ISNUMBER(SEARCH("/U", A1545))), 0, VLOOKUP(A1545,'[1]aum (BBG)'!$A:$D,2,FALSE)),0)</f>
        <v>0</v>
      </c>
      <c r="S1545" s="6">
        <f ca="1">IFERROR(IF(AND(OR(P1545="Global X Investments Canada Inc",P1545="Fidelity Investments Canada ULC",P1545="3iQ Corp."), ISNUMBER(SEARCH("/U", A1545))), 0, VLOOKUP(A1545,'[1]fund_flow (BBG)'!$A:$D,2,FALSE)),0)</f>
        <v>0</v>
      </c>
      <c r="T1545" s="6">
        <f ca="1">IFERROR(IF(AND(OR(P1545="Global X Investments Canada Inc",P1545="Fidelity Investments Canada ULC",P1545="3iQ Corp."), ISNUMBER(SEARCH("/U", A1545))), 0, VLOOKUP(A1545,'[1]fund_flow (BBG)'!$A:$D,4,FALSE)),0)</f>
        <v>0</v>
      </c>
      <c r="U1545" s="6">
        <f ca="1">IFERROR(IF(AND(OR(P1545="Global X Investments Canada Inc",P1545="Fidelity Investments Canada ULC",P1545="3iQ Corp."), ISNUMBER(SEARCH("/U", A1545))), 0, VLOOKUP(A1545,'[1]fund_flow (BBG)'!$E:$F,2,FALSE)),0)</f>
        <v>0</v>
      </c>
      <c r="V1545" s="6">
        <f ca="1">IFERROR(IF(AND(OR(P1545="Global X Investments Canada Inc",P1545="Fidelity Investments Canada ULC",P1545="3iQ Corp."), ISNUMBER(SEARCH("/U", A1545))), 0, VLOOKUP(A1545,'[1]fund_flow (BBG)'!$G:$H,2,FALSE)),0)</f>
        <v>0</v>
      </c>
      <c r="W1545" s="6">
        <f ca="1">IFERROR(IF(AND(OR(P1545="Global X Investments Canada Inc",P1545="Fidelity Investments Canada ULC",P1545="3iQ Corp."), ISNUMBER(SEARCH("/U", A1545))), 0, VLOOKUP(A1545,'[1]fund_flow (BBG)'!$I:$J,2,FALSE)),0)</f>
        <v>0</v>
      </c>
      <c r="X1545" s="6">
        <f ca="1">IFERROR(VLOOKUP(A1545,'[1]num_trades (BBG)'!$A:$C,2,FALSE),0)</f>
        <v>0</v>
      </c>
      <c r="Y1545" s="6">
        <f ca="1">IFERROR(VLOOKUP(A1545,'[1]Turnover (BBG)'!$A:$C,2,FALSE),0)</f>
        <v>0</v>
      </c>
      <c r="Z1545" s="6" t="str">
        <f>+IFERROR(IFERROR(VLOOKUP(M1545,'[1]Category Mapping'!A:B,2,0),VLOOKUP(N1545,'[1]Category Mapping'!A:B,2,0)),"Other")</f>
        <v>Other</v>
      </c>
      <c r="AA1545" s="7">
        <v>23746764.755249023</v>
      </c>
      <c r="AB1545" s="6"/>
    </row>
    <row r="1546" spans="1:28">
      <c r="A1546" t="s">
        <v>9280</v>
      </c>
      <c r="B1546">
        <v>1545</v>
      </c>
      <c r="C1546" t="s">
        <v>9281</v>
      </c>
      <c r="D1546" t="s">
        <v>9282</v>
      </c>
      <c r="E1546" t="s">
        <v>29</v>
      </c>
      <c r="F1546">
        <v>1</v>
      </c>
      <c r="G1546" t="s">
        <v>9283</v>
      </c>
      <c r="H1546" t="s">
        <v>9284</v>
      </c>
      <c r="I1546">
        <v>0.2</v>
      </c>
      <c r="K1546" s="5">
        <v>45300</v>
      </c>
      <c r="L1546" t="s">
        <v>32</v>
      </c>
      <c r="M1546" t="s">
        <v>223</v>
      </c>
      <c r="N1546" t="s">
        <v>2755</v>
      </c>
      <c r="P1546" s="18" t="s">
        <v>5757</v>
      </c>
      <c r="Q1546" t="s">
        <v>9285</v>
      </c>
      <c r="R1546" s="6">
        <f ca="1">IFERROR(IF(AND(OR(P1546="Global X Investments Canada Inc",P1546="Fidelity Investments Canada ULC",P1546="3iQ Corp."), ISNUMBER(SEARCH("/U", A1546))), 0, VLOOKUP(A1546,'[1]aum (BBG)'!$A:$D,2,FALSE)),0)</f>
        <v>26171782.665252686</v>
      </c>
      <c r="S1546" s="6">
        <f ca="1">IFERROR(IF(AND(OR(P1546="Global X Investments Canada Inc",P1546="Fidelity Investments Canada ULC",P1546="3iQ Corp."), ISNUMBER(SEARCH("/U", A1546))), 0, VLOOKUP(A1546,'[1]fund_flow (BBG)'!$A:$D,2,FALSE)),0)</f>
        <v>-212735.12000000017</v>
      </c>
      <c r="T1546" s="6">
        <f ca="1">IFERROR(IF(AND(OR(P1546="Global X Investments Canada Inc",P1546="Fidelity Investments Canada ULC",P1546="3iQ Corp."), ISNUMBER(SEARCH("/U", A1546))), 0, VLOOKUP(A1546,'[1]fund_flow (BBG)'!$A:$D,4,FALSE)),0)</f>
        <v>0</v>
      </c>
      <c r="U1546" s="6">
        <f ca="1">IFERROR(IF(AND(OR(P1546="Global X Investments Canada Inc",P1546="Fidelity Investments Canada ULC",P1546="3iQ Corp."), ISNUMBER(SEARCH("/U", A1546))), 0, VLOOKUP(A1546,'[1]fund_flow (BBG)'!$E:$F,2,FALSE)),0)</f>
        <v>0</v>
      </c>
      <c r="V1546" s="6">
        <f ca="1">IFERROR(IF(AND(OR(P1546="Global X Investments Canada Inc",P1546="Fidelity Investments Canada ULC",P1546="3iQ Corp."), ISNUMBER(SEARCH("/U", A1546))), 0, VLOOKUP(A1546,'[1]fund_flow (BBG)'!$G:$H,2,FALSE)),0)</f>
        <v>425414.60000000038</v>
      </c>
      <c r="W1546" s="6">
        <f ca="1">IFERROR(IF(AND(OR(P1546="Global X Investments Canada Inc",P1546="Fidelity Investments Canada ULC",P1546="3iQ Corp."), ISNUMBER(SEARCH("/U", A1546))), 0, VLOOKUP(A1546,'[1]fund_flow (BBG)'!$I:$J,2,FALSE)),0)</f>
        <v>212679.48000000019</v>
      </c>
      <c r="X1546" s="6">
        <f ca="1">IFERROR(VLOOKUP(A1546,'[1]num_trades (BBG)'!$A:$C,2,FALSE),0)</f>
        <v>25</v>
      </c>
      <c r="Y1546" s="6">
        <f ca="1">IFERROR(VLOOKUP(A1546,'[1]Turnover (BBG)'!$A:$C,2,FALSE),0)</f>
        <v>300135.76</v>
      </c>
      <c r="Z1546" s="6" t="str">
        <f>+IFERROR(IFERROR(VLOOKUP(M1546,'[1]Category Mapping'!A:B,2,0),VLOOKUP(N1546,'[1]Category Mapping'!A:B,2,0)),"Other")</f>
        <v>Other</v>
      </c>
      <c r="AA1546" s="7">
        <v>15022809.448242188</v>
      </c>
      <c r="AB1546" s="6"/>
    </row>
    <row r="1547" spans="1:28">
      <c r="A1547" t="s">
        <v>9286</v>
      </c>
      <c r="B1547">
        <v>1546</v>
      </c>
      <c r="C1547" t="s">
        <v>9287</v>
      </c>
      <c r="D1547" t="s">
        <v>9288</v>
      </c>
      <c r="E1547" t="s">
        <v>29</v>
      </c>
      <c r="F1547">
        <v>1</v>
      </c>
      <c r="G1547" t="s">
        <v>9289</v>
      </c>
      <c r="H1547" s="17" t="s">
        <v>9290</v>
      </c>
      <c r="I1547">
        <v>0.2</v>
      </c>
      <c r="K1547" s="5">
        <v>45300</v>
      </c>
      <c r="L1547" t="s">
        <v>32</v>
      </c>
      <c r="M1547" t="s">
        <v>223</v>
      </c>
      <c r="N1547" t="s">
        <v>2755</v>
      </c>
      <c r="P1547" s="18" t="s">
        <v>5757</v>
      </c>
      <c r="Q1547" t="s">
        <v>9291</v>
      </c>
      <c r="R1547" s="6">
        <f ca="1">IFERROR(IF(AND(OR(P1547="Global X Investments Canada Inc",P1547="Fidelity Investments Canada ULC",P1547="3iQ Corp."), ISNUMBER(SEARCH("/U", A1547))), 0, VLOOKUP(A1547,'[1]aum (BBG)'!$A:$D,2,FALSE)),0)</f>
        <v>20232786.846160889</v>
      </c>
      <c r="S1547" s="6">
        <f ca="1">IFERROR(IF(AND(OR(P1547="Global X Investments Canada Inc",P1547="Fidelity Investments Canada ULC",P1547="3iQ Corp."), ISNUMBER(SEARCH("/U", A1547))), 0, VLOOKUP(A1547,'[1]fund_flow (BBG)'!$A:$D,2,FALSE)),0)</f>
        <v>-212965.92000000019</v>
      </c>
      <c r="T1547" s="6">
        <f ca="1">IFERROR(IF(AND(OR(P1547="Global X Investments Canada Inc",P1547="Fidelity Investments Canada ULC",P1547="3iQ Corp."), ISNUMBER(SEARCH("/U", A1547))), 0, VLOOKUP(A1547,'[1]fund_flow (BBG)'!$A:$D,4,FALSE)),0)</f>
        <v>0</v>
      </c>
      <c r="U1547" s="6">
        <f ca="1">IFERROR(IF(AND(OR(P1547="Global X Investments Canada Inc",P1547="Fidelity Investments Canada ULC",P1547="3iQ Corp."), ISNUMBER(SEARCH("/U", A1547))), 0, VLOOKUP(A1547,'[1]fund_flow (BBG)'!$E:$F,2,FALSE)),0)</f>
        <v>0</v>
      </c>
      <c r="V1547" s="6">
        <f ca="1">IFERROR(IF(AND(OR(P1547="Global X Investments Canada Inc",P1547="Fidelity Investments Canada ULC",P1547="3iQ Corp."), ISNUMBER(SEARCH("/U", A1547))), 0, VLOOKUP(A1547,'[1]fund_flow (BBG)'!$G:$H,2,FALSE)),0)</f>
        <v>212788.66000000018</v>
      </c>
      <c r="W1547" s="6">
        <f ca="1">IFERROR(IF(AND(OR(P1547="Global X Investments Canada Inc",P1547="Fidelity Investments Canada ULC",P1547="3iQ Corp."), ISNUMBER(SEARCH("/U", A1547))), 0, VLOOKUP(A1547,'[1]fund_flow (BBG)'!$I:$J,2,FALSE)),0)</f>
        <v>-177.26000000000931</v>
      </c>
      <c r="X1547" s="6">
        <f ca="1">IFERROR(VLOOKUP(A1547,'[1]num_trades (BBG)'!$A:$C,2,FALSE),0)</f>
        <v>22</v>
      </c>
      <c r="Y1547" s="6">
        <f ca="1">IFERROR(VLOOKUP(A1547,'[1]Turnover (BBG)'!$A:$C,2,FALSE),0)</f>
        <v>344289.20999999996</v>
      </c>
      <c r="Z1547" s="6" t="str">
        <f>+IFERROR(IFERROR(VLOOKUP(M1547,'[1]Category Mapping'!A:B,2,0),VLOOKUP(N1547,'[1]Category Mapping'!A:B,2,0)),"Other")</f>
        <v>Other</v>
      </c>
      <c r="AA1547" s="7">
        <v>11434310.626983643</v>
      </c>
      <c r="AB1547" s="6"/>
    </row>
    <row r="1548" spans="1:28">
      <c r="A1548" t="s">
        <v>9292</v>
      </c>
      <c r="B1548">
        <v>1547</v>
      </c>
      <c r="C1548" t="s">
        <v>9293</v>
      </c>
      <c r="D1548" t="s">
        <v>9294</v>
      </c>
      <c r="E1548" t="s">
        <v>29</v>
      </c>
      <c r="F1548">
        <v>1</v>
      </c>
      <c r="G1548" t="s">
        <v>9295</v>
      </c>
      <c r="H1548" t="s">
        <v>9296</v>
      </c>
      <c r="I1548">
        <v>0.2</v>
      </c>
      <c r="K1548" s="5">
        <v>45300</v>
      </c>
      <c r="L1548" t="s">
        <v>32</v>
      </c>
      <c r="M1548" t="s">
        <v>223</v>
      </c>
      <c r="N1548" t="s">
        <v>50</v>
      </c>
      <c r="P1548" s="18" t="s">
        <v>5757</v>
      </c>
      <c r="Q1548" t="s">
        <v>9297</v>
      </c>
      <c r="R1548" s="6">
        <f ca="1">IFERROR(IF(AND(OR(P1548="Global X Investments Canada Inc",P1548="Fidelity Investments Canada ULC",P1548="3iQ Corp."), ISNUMBER(SEARCH("/U", A1548))), 0, VLOOKUP(A1548,'[1]aum (BBG)'!$A:$D,2,FALSE)),0)</f>
        <v>10700671.348571777</v>
      </c>
      <c r="S1548" s="6">
        <f ca="1">IFERROR(IF(AND(OR(P1548="Global X Investments Canada Inc",P1548="Fidelity Investments Canada ULC",P1548="3iQ Corp."), ISNUMBER(SEARCH("/U", A1548))), 0, VLOOKUP(A1548,'[1]fund_flow (BBG)'!$A:$D,2,FALSE)),0)</f>
        <v>209817.09000000017</v>
      </c>
      <c r="T1548" s="6">
        <f ca="1">IFERROR(IF(AND(OR(P1548="Global X Investments Canada Inc",P1548="Fidelity Investments Canada ULC",P1548="3iQ Corp."), ISNUMBER(SEARCH("/U", A1548))), 0, VLOOKUP(A1548,'[1]fund_flow (BBG)'!$A:$D,4,FALSE)),0)</f>
        <v>209684.69000000018</v>
      </c>
      <c r="U1548" s="6">
        <f ca="1">IFERROR(IF(AND(OR(P1548="Global X Investments Canada Inc",P1548="Fidelity Investments Canada ULC",P1548="3iQ Corp."), ISNUMBER(SEARCH("/U", A1548))), 0, VLOOKUP(A1548,'[1]fund_flow (BBG)'!$E:$F,2,FALSE)),0)</f>
        <v>0</v>
      </c>
      <c r="V1548" s="6">
        <f ca="1">IFERROR(IF(AND(OR(P1548="Global X Investments Canada Inc",P1548="Fidelity Investments Canada ULC",P1548="3iQ Corp."), ISNUMBER(SEARCH("/U", A1548))), 0, VLOOKUP(A1548,'[1]fund_flow (BBG)'!$G:$H,2,FALSE)),0)</f>
        <v>0</v>
      </c>
      <c r="W1548" s="6">
        <f ca="1">IFERROR(IF(AND(OR(P1548="Global X Investments Canada Inc",P1548="Fidelity Investments Canada ULC",P1548="3iQ Corp."), ISNUMBER(SEARCH("/U", A1548))), 0, VLOOKUP(A1548,'[1]fund_flow (BBG)'!$I:$J,2,FALSE)),0)</f>
        <v>419501.78000000038</v>
      </c>
      <c r="X1548" s="6">
        <f ca="1">IFERROR(VLOOKUP(A1548,'[1]num_trades (BBG)'!$A:$C,2,FALSE),0)</f>
        <v>34</v>
      </c>
      <c r="Y1548" s="6">
        <f ca="1">IFERROR(VLOOKUP(A1548,'[1]Turnover (BBG)'!$A:$C,2,FALSE),0)</f>
        <v>265627.83</v>
      </c>
      <c r="Z1548" s="6" t="str">
        <f>+IFERROR(IFERROR(VLOOKUP(M1548,'[1]Category Mapping'!A:B,2,0),VLOOKUP(N1548,'[1]Category Mapping'!A:B,2,0)),"Other")</f>
        <v>Other</v>
      </c>
      <c r="AA1548" s="7">
        <v>8881926.6891479492</v>
      </c>
      <c r="AB1548" s="6"/>
    </row>
    <row r="1549" spans="1:28">
      <c r="A1549" t="s">
        <v>9298</v>
      </c>
      <c r="B1549">
        <v>1548</v>
      </c>
      <c r="C1549" t="s">
        <v>9299</v>
      </c>
      <c r="D1549" t="s">
        <v>9300</v>
      </c>
      <c r="E1549" t="s">
        <v>29</v>
      </c>
      <c r="F1549">
        <v>1</v>
      </c>
      <c r="G1549" t="s">
        <v>9301</v>
      </c>
      <c r="H1549" t="s">
        <v>9302</v>
      </c>
      <c r="I1549">
        <v>0.95</v>
      </c>
      <c r="K1549" s="5">
        <v>45302</v>
      </c>
      <c r="L1549" t="s">
        <v>32</v>
      </c>
      <c r="M1549" t="s">
        <v>659</v>
      </c>
      <c r="N1549" t="s">
        <v>4638</v>
      </c>
      <c r="P1549" s="18" t="s">
        <v>4008</v>
      </c>
      <c r="Q1549" t="s">
        <v>9303</v>
      </c>
      <c r="R1549" s="6">
        <f ca="1">IFERROR(IF(AND(OR(P1549="Global X Investments Canada Inc",P1549="Fidelity Investments Canada ULC",P1549="3iQ Corp."), ISNUMBER(SEARCH("/U", A1549))), 0, VLOOKUP(A1549,'[1]aum (BBG)'!$A:$D,2,FALSE)),0)</f>
        <v>3385356.0829162598</v>
      </c>
      <c r="S1549" s="6">
        <f ca="1">IFERROR(IF(AND(OR(P1549="Global X Investments Canada Inc",P1549="Fidelity Investments Canada ULC",P1549="3iQ Corp."), ISNUMBER(SEARCH("/U", A1549))), 0, VLOOKUP(A1549,'[1]fund_flow (BBG)'!$A:$D,2,FALSE)),0)</f>
        <v>0</v>
      </c>
      <c r="T1549" s="6">
        <f ca="1">IFERROR(IF(AND(OR(P1549="Global X Investments Canada Inc",P1549="Fidelity Investments Canada ULC",P1549="3iQ Corp."), ISNUMBER(SEARCH("/U", A1549))), 0, VLOOKUP(A1549,'[1]fund_flow (BBG)'!$A:$D,4,FALSE)),0)</f>
        <v>0</v>
      </c>
      <c r="U1549" s="6">
        <f ca="1">IFERROR(IF(AND(OR(P1549="Global X Investments Canada Inc",P1549="Fidelity Investments Canada ULC",P1549="3iQ Corp."), ISNUMBER(SEARCH("/U", A1549))), 0, VLOOKUP(A1549,'[1]fund_flow (BBG)'!$E:$F,2,FALSE)),0)</f>
        <v>0</v>
      </c>
      <c r="V1549" s="6">
        <f ca="1">IFERROR(IF(AND(OR(P1549="Global X Investments Canada Inc",P1549="Fidelity Investments Canada ULC",P1549="3iQ Corp."), ISNUMBER(SEARCH("/U", A1549))), 0, VLOOKUP(A1549,'[1]fund_flow (BBG)'!$G:$H,2,FALSE)),0)</f>
        <v>0</v>
      </c>
      <c r="W1549" s="6">
        <f ca="1">IFERROR(IF(AND(OR(P1549="Global X Investments Canada Inc",P1549="Fidelity Investments Canada ULC",P1549="3iQ Corp."), ISNUMBER(SEARCH("/U", A1549))), 0, VLOOKUP(A1549,'[1]fund_flow (BBG)'!$I:$J,2,FALSE)),0)</f>
        <v>0</v>
      </c>
      <c r="X1549" s="6">
        <f ca="1">IFERROR(VLOOKUP(A1549,'[1]num_trades (BBG)'!$A:$C,2,FALSE),0)</f>
        <v>2</v>
      </c>
      <c r="Y1549" s="6">
        <f ca="1">IFERROR(VLOOKUP(A1549,'[1]Turnover (BBG)'!$A:$C,2,FALSE),0)</f>
        <v>51.96</v>
      </c>
      <c r="Z1549" s="6" t="str">
        <f>+IFERROR(IFERROR(VLOOKUP(M1549,'[1]Category Mapping'!A:B,2,0),VLOOKUP(N1549,'[1]Category Mapping'!A:B,2,0)),"Other")</f>
        <v>Other</v>
      </c>
      <c r="AA1549" s="7">
        <v>2096127.0332336426</v>
      </c>
      <c r="AB1549" s="6"/>
    </row>
    <row r="1550" spans="1:28">
      <c r="A1550" t="s">
        <v>9304</v>
      </c>
      <c r="B1550">
        <v>1549</v>
      </c>
      <c r="C1550" t="s">
        <v>9305</v>
      </c>
      <c r="D1550" t="s">
        <v>9306</v>
      </c>
      <c r="E1550" t="s">
        <v>29</v>
      </c>
      <c r="F1550">
        <v>1</v>
      </c>
      <c r="G1550" t="s">
        <v>9307</v>
      </c>
      <c r="H1550" t="s">
        <v>9308</v>
      </c>
      <c r="I1550">
        <v>0.3</v>
      </c>
      <c r="K1550" s="5">
        <v>45306</v>
      </c>
      <c r="L1550" t="s">
        <v>32</v>
      </c>
      <c r="M1550" t="s">
        <v>102</v>
      </c>
      <c r="N1550" t="s">
        <v>1239</v>
      </c>
      <c r="P1550" s="18" t="s">
        <v>135</v>
      </c>
      <c r="Q1550" t="s">
        <v>9309</v>
      </c>
      <c r="R1550" s="6">
        <f ca="1">IFERROR(IF(AND(OR(P1550="Global X Investments Canada Inc",P1550="Fidelity Investments Canada ULC",P1550="3iQ Corp."), ISNUMBER(SEARCH("/U", A1550))), 0, VLOOKUP(A1550,'[1]aum (BBG)'!$A:$D,2,FALSE)),0)</f>
        <v>15537062.797409058</v>
      </c>
      <c r="S1550" s="6">
        <f ca="1">IFERROR(IF(AND(OR(P1550="Global X Investments Canada Inc",P1550="Fidelity Investments Canada ULC",P1550="3iQ Corp."), ISNUMBER(SEARCH("/U", A1550))), 0, VLOOKUP(A1550,'[1]fund_flow (BBG)'!$A:$D,2,FALSE)),0)</f>
        <v>0</v>
      </c>
      <c r="T1550" s="6">
        <f ca="1">IFERROR(IF(AND(OR(P1550="Global X Investments Canada Inc",P1550="Fidelity Investments Canada ULC",P1550="3iQ Corp."), ISNUMBER(SEARCH("/U", A1550))), 0, VLOOKUP(A1550,'[1]fund_flow (BBG)'!$A:$D,4,FALSE)),0)</f>
        <v>0</v>
      </c>
      <c r="U1550" s="6">
        <f ca="1">IFERROR(IF(AND(OR(P1550="Global X Investments Canada Inc",P1550="Fidelity Investments Canada ULC",P1550="3iQ Corp."), ISNUMBER(SEARCH("/U", A1550))), 0, VLOOKUP(A1550,'[1]fund_flow (BBG)'!$E:$F,2,FALSE)),0)</f>
        <v>0</v>
      </c>
      <c r="V1550" s="6">
        <f ca="1">IFERROR(IF(AND(OR(P1550="Global X Investments Canada Inc",P1550="Fidelity Investments Canada ULC",P1550="3iQ Corp."), ISNUMBER(SEARCH("/U", A1550))), 0, VLOOKUP(A1550,'[1]fund_flow (BBG)'!$G:$H,2,FALSE)),0)</f>
        <v>0</v>
      </c>
      <c r="W1550" s="6">
        <f ca="1">IFERROR(IF(AND(OR(P1550="Global X Investments Canada Inc",P1550="Fidelity Investments Canada ULC",P1550="3iQ Corp."), ISNUMBER(SEARCH("/U", A1550))), 0, VLOOKUP(A1550,'[1]fund_flow (BBG)'!$I:$J,2,FALSE)),0)</f>
        <v>0</v>
      </c>
      <c r="X1550" s="6">
        <f ca="1">IFERROR(VLOOKUP(A1550,'[1]num_trades (BBG)'!$A:$C,2,FALSE),0)</f>
        <v>16</v>
      </c>
      <c r="Y1550" s="6">
        <f ca="1">IFERROR(VLOOKUP(A1550,'[1]Turnover (BBG)'!$A:$C,2,FALSE),0)</f>
        <v>17393.229999999996</v>
      </c>
      <c r="Z1550" s="6" t="str">
        <f>+IFERROR(IFERROR(VLOOKUP(M1550,'[1]Category Mapping'!A:B,2,0),VLOOKUP(N1550,'[1]Category Mapping'!A:B,2,0)),"Other")</f>
        <v>Other</v>
      </c>
      <c r="AA1550" s="7">
        <v>17300419.605255127</v>
      </c>
      <c r="AB1550" s="6"/>
    </row>
    <row r="1551" spans="1:28">
      <c r="A1551" t="s">
        <v>9310</v>
      </c>
      <c r="B1551">
        <v>1550</v>
      </c>
      <c r="C1551" t="s">
        <v>9311</v>
      </c>
      <c r="D1551" t="s">
        <v>9306</v>
      </c>
      <c r="E1551" t="s">
        <v>29</v>
      </c>
      <c r="F1551">
        <v>1</v>
      </c>
      <c r="G1551" t="s">
        <v>9312</v>
      </c>
      <c r="H1551" t="s">
        <v>9313</v>
      </c>
      <c r="I1551">
        <v>0.3</v>
      </c>
      <c r="K1551" s="5">
        <v>45307</v>
      </c>
      <c r="L1551" t="s">
        <v>32</v>
      </c>
      <c r="M1551" t="s">
        <v>480</v>
      </c>
      <c r="N1551" t="s">
        <v>1239</v>
      </c>
      <c r="P1551" s="18" t="s">
        <v>135</v>
      </c>
      <c r="Q1551" t="s">
        <v>9314</v>
      </c>
      <c r="R1551" s="6">
        <f ca="1">IFERROR(IF(AND(OR(P1551="Global X Investments Canada Inc",P1551="Fidelity Investments Canada ULC",P1551="3iQ Corp."), ISNUMBER(SEARCH("/U", A1551))), 0, VLOOKUP(A1551,'[1]aum (BBG)'!$A:$D,2,FALSE)),0)</f>
        <v>9527456.4722137451</v>
      </c>
      <c r="S1551" s="6">
        <f ca="1">IFERROR(IF(AND(OR(P1551="Global X Investments Canada Inc",P1551="Fidelity Investments Canada ULC",P1551="3iQ Corp."), ISNUMBER(SEARCH("/U", A1551))), 0, VLOOKUP(A1551,'[1]fund_flow (BBG)'!$A:$D,2,FALSE)),0)</f>
        <v>0</v>
      </c>
      <c r="T1551" s="6">
        <f ca="1">IFERROR(IF(AND(OR(P1551="Global X Investments Canada Inc",P1551="Fidelity Investments Canada ULC",P1551="3iQ Corp."), ISNUMBER(SEARCH("/U", A1551))), 0, VLOOKUP(A1551,'[1]fund_flow (BBG)'!$A:$D,4,FALSE)),0)</f>
        <v>0</v>
      </c>
      <c r="U1551" s="6">
        <f ca="1">IFERROR(IF(AND(OR(P1551="Global X Investments Canada Inc",P1551="Fidelity Investments Canada ULC",P1551="3iQ Corp."), ISNUMBER(SEARCH("/U", A1551))), 0, VLOOKUP(A1551,'[1]fund_flow (BBG)'!$E:$F,2,FALSE)),0)</f>
        <v>0</v>
      </c>
      <c r="V1551" s="6">
        <f ca="1">IFERROR(IF(AND(OR(P1551="Global X Investments Canada Inc",P1551="Fidelity Investments Canada ULC",P1551="3iQ Corp."), ISNUMBER(SEARCH("/U", A1551))), 0, VLOOKUP(A1551,'[1]fund_flow (BBG)'!$G:$H,2,FALSE)),0)</f>
        <v>0</v>
      </c>
      <c r="W1551" s="6">
        <f ca="1">IFERROR(IF(AND(OR(P1551="Global X Investments Canada Inc",P1551="Fidelity Investments Canada ULC",P1551="3iQ Corp."), ISNUMBER(SEARCH("/U", A1551))), 0, VLOOKUP(A1551,'[1]fund_flow (BBG)'!$I:$J,2,FALSE)),0)</f>
        <v>0</v>
      </c>
      <c r="X1551" s="6">
        <f ca="1">IFERROR(VLOOKUP(A1551,'[1]num_trades (BBG)'!$A:$C,2,FALSE),0)</f>
        <v>15</v>
      </c>
      <c r="Y1551" s="6">
        <f ca="1">IFERROR(VLOOKUP(A1551,'[1]Turnover (BBG)'!$A:$C,2,FALSE),0)</f>
        <v>7433.96</v>
      </c>
      <c r="Z1551" s="6" t="str">
        <f>+IFERROR(IFERROR(VLOOKUP(M1551,'[1]Category Mapping'!A:B,2,0),VLOOKUP(N1551,'[1]Category Mapping'!A:B,2,0)),"Other")</f>
        <v>Other</v>
      </c>
      <c r="AA1551" s="7">
        <v>9882823.2604408264</v>
      </c>
      <c r="AB1551" s="6"/>
    </row>
    <row r="1552" spans="1:28">
      <c r="A1552" t="s">
        <v>9315</v>
      </c>
      <c r="B1552">
        <v>1551</v>
      </c>
      <c r="C1552" t="s">
        <v>9316</v>
      </c>
      <c r="D1552" t="s">
        <v>9317</v>
      </c>
      <c r="E1552" t="s">
        <v>29</v>
      </c>
      <c r="F1552">
        <v>1</v>
      </c>
      <c r="G1552" t="s">
        <v>9318</v>
      </c>
      <c r="H1552" t="s">
        <v>9319</v>
      </c>
      <c r="I1552">
        <v>0.3</v>
      </c>
      <c r="K1552" s="5">
        <v>45307</v>
      </c>
      <c r="L1552" t="s">
        <v>32</v>
      </c>
      <c r="M1552" t="s">
        <v>102</v>
      </c>
      <c r="N1552" t="s">
        <v>178</v>
      </c>
      <c r="P1552" s="18" t="s">
        <v>135</v>
      </c>
      <c r="Q1552" t="s">
        <v>9320</v>
      </c>
      <c r="R1552" s="6">
        <f ca="1">IFERROR(IF(AND(OR(P1552="Global X Investments Canada Inc",P1552="Fidelity Investments Canada ULC",P1552="3iQ Corp."), ISNUMBER(SEARCH("/U", A1552))), 0, VLOOKUP(A1552,'[1]aum (BBG)'!$A:$D,2,FALSE)),0)</f>
        <v>8525123.8692398071</v>
      </c>
      <c r="S1552" s="6">
        <f ca="1">IFERROR(IF(AND(OR(P1552="Global X Investments Canada Inc",P1552="Fidelity Investments Canada ULC",P1552="3iQ Corp."), ISNUMBER(SEARCH("/U", A1552))), 0, VLOOKUP(A1552,'[1]fund_flow (BBG)'!$A:$D,2,FALSE)),0)</f>
        <v>-1385110.0000000014</v>
      </c>
      <c r="T1552" s="6">
        <f ca="1">IFERROR(IF(AND(OR(P1552="Global X Investments Canada Inc",P1552="Fidelity Investments Canada ULC",P1552="3iQ Corp."), ISNUMBER(SEARCH("/U", A1552))), 0, VLOOKUP(A1552,'[1]fund_flow (BBG)'!$A:$D,4,FALSE)),0)</f>
        <v>0</v>
      </c>
      <c r="U1552" s="6">
        <f ca="1">IFERROR(IF(AND(OR(P1552="Global X Investments Canada Inc",P1552="Fidelity Investments Canada ULC",P1552="3iQ Corp."), ISNUMBER(SEARCH("/U", A1552))), 0, VLOOKUP(A1552,'[1]fund_flow (BBG)'!$E:$F,2,FALSE)),0)</f>
        <v>0</v>
      </c>
      <c r="V1552" s="6">
        <f ca="1">IFERROR(IF(AND(OR(P1552="Global X Investments Canada Inc",P1552="Fidelity Investments Canada ULC",P1552="3iQ Corp."), ISNUMBER(SEARCH("/U", A1552))), 0, VLOOKUP(A1552,'[1]fund_flow (BBG)'!$G:$H,2,FALSE)),0)</f>
        <v>1368270.0000000012</v>
      </c>
      <c r="W1552" s="6">
        <f ca="1">IFERROR(IF(AND(OR(P1552="Global X Investments Canada Inc",P1552="Fidelity Investments Canada ULC",P1552="3iQ Corp."), ISNUMBER(SEARCH("/U", A1552))), 0, VLOOKUP(A1552,'[1]fund_flow (BBG)'!$I:$J,2,FALSE)),0)</f>
        <v>-16840.000000000233</v>
      </c>
      <c r="X1552" s="6">
        <f ca="1">IFERROR(VLOOKUP(A1552,'[1]num_trades (BBG)'!$A:$C,2,FALSE),0)</f>
        <v>11</v>
      </c>
      <c r="Y1552" s="6">
        <f ca="1">IFERROR(VLOOKUP(A1552,'[1]Turnover (BBG)'!$A:$C,2,FALSE),0)</f>
        <v>664308.55000000005</v>
      </c>
      <c r="Z1552" s="6" t="str">
        <f>+IFERROR(IFERROR(VLOOKUP(M1552,'[1]Category Mapping'!A:B,2,0),VLOOKUP(N1552,'[1]Category Mapping'!A:B,2,0)),"Other")</f>
        <v>Other</v>
      </c>
      <c r="AA1552" s="7">
        <v>7106459.5072174072</v>
      </c>
      <c r="AB1552" s="6"/>
    </row>
    <row r="1553" spans="1:28">
      <c r="A1553" t="s">
        <v>9321</v>
      </c>
      <c r="B1553">
        <v>1552</v>
      </c>
      <c r="C1553" t="s">
        <v>9322</v>
      </c>
      <c r="D1553" t="s">
        <v>9317</v>
      </c>
      <c r="E1553" t="s">
        <v>29</v>
      </c>
      <c r="F1553">
        <v>1</v>
      </c>
      <c r="G1553" t="s">
        <v>9323</v>
      </c>
      <c r="H1553" t="s">
        <v>9324</v>
      </c>
      <c r="I1553">
        <v>0.3</v>
      </c>
      <c r="K1553" s="5">
        <v>45307</v>
      </c>
      <c r="L1553" t="s">
        <v>32</v>
      </c>
      <c r="M1553" t="s">
        <v>480</v>
      </c>
      <c r="N1553" t="s">
        <v>178</v>
      </c>
      <c r="P1553" s="18" t="s">
        <v>135</v>
      </c>
      <c r="Q1553" t="s">
        <v>9325</v>
      </c>
      <c r="R1553" s="6">
        <f ca="1">IFERROR(IF(AND(OR(P1553="Global X Investments Canada Inc",P1553="Fidelity Investments Canada ULC",P1553="3iQ Corp."), ISNUMBER(SEARCH("/U", A1553))), 0, VLOOKUP(A1553,'[1]aum (BBG)'!$A:$D,2,FALSE)),0)</f>
        <v>48592635.253833771</v>
      </c>
      <c r="S1553" s="6">
        <f ca="1">IFERROR(IF(AND(OR(P1553="Global X Investments Canada Inc",P1553="Fidelity Investments Canada ULC",P1553="3iQ Corp."), ISNUMBER(SEARCH("/U", A1553))), 0, VLOOKUP(A1553,'[1]fund_flow (BBG)'!$A:$D,2,FALSE)),0)</f>
        <v>1452510.0000000014</v>
      </c>
      <c r="T1553" s="6">
        <f ca="1">IFERROR(IF(AND(OR(P1553="Global X Investments Canada Inc",P1553="Fidelity Investments Canada ULC",P1553="3iQ Corp."), ISNUMBER(SEARCH("/U", A1553))), 0, VLOOKUP(A1553,'[1]fund_flow (BBG)'!$A:$D,4,FALSE)),0)</f>
        <v>-35799375.000000007</v>
      </c>
      <c r="U1553" s="6">
        <f ca="1">IFERROR(IF(AND(OR(P1553="Global X Investments Canada Inc",P1553="Fidelity Investments Canada ULC",P1553="3iQ Corp."), ISNUMBER(SEARCH("/U", A1553))), 0, VLOOKUP(A1553,'[1]fund_flow (BBG)'!$E:$F,2,FALSE)),0)</f>
        <v>0</v>
      </c>
      <c r="V1553" s="6">
        <f ca="1">IFERROR(IF(AND(OR(P1553="Global X Investments Canada Inc",P1553="Fidelity Investments Canada ULC",P1553="3iQ Corp."), ISNUMBER(SEARCH("/U", A1553))), 0, VLOOKUP(A1553,'[1]fund_flow (BBG)'!$G:$H,2,FALSE)),0)</f>
        <v>0</v>
      </c>
      <c r="W1553" s="6">
        <f ca="1">IFERROR(IF(AND(OR(P1553="Global X Investments Canada Inc",P1553="Fidelity Investments Canada ULC",P1553="3iQ Corp."), ISNUMBER(SEARCH("/U", A1553))), 0, VLOOKUP(A1553,'[1]fund_flow (BBG)'!$I:$J,2,FALSE)),0)</f>
        <v>-34346865.000000007</v>
      </c>
      <c r="X1553" s="6">
        <f ca="1">IFERROR(VLOOKUP(A1553,'[1]num_trades (BBG)'!$A:$C,2,FALSE),0)</f>
        <v>9</v>
      </c>
      <c r="Y1553" s="6">
        <f ca="1">IFERROR(VLOOKUP(A1553,'[1]Turnover (BBG)'!$A:$C,2,FALSE),0)</f>
        <v>1931106.21</v>
      </c>
      <c r="Z1553" s="6" t="str">
        <f>+IFERROR(IFERROR(VLOOKUP(M1553,'[1]Category Mapping'!A:B,2,0),VLOOKUP(N1553,'[1]Category Mapping'!A:B,2,0)),"Other")</f>
        <v>Other</v>
      </c>
      <c r="AA1553" s="7">
        <v>89108866.97105217</v>
      </c>
      <c r="AB1553" s="6"/>
    </row>
    <row r="1554" spans="1:28">
      <c r="A1554" t="s">
        <v>9326</v>
      </c>
      <c r="B1554">
        <v>1553</v>
      </c>
      <c r="C1554" t="s">
        <v>9327</v>
      </c>
      <c r="D1554" t="s">
        <v>9328</v>
      </c>
      <c r="E1554" t="s">
        <v>29</v>
      </c>
      <c r="F1554">
        <v>1</v>
      </c>
      <c r="G1554" t="s">
        <v>9329</v>
      </c>
      <c r="H1554" t="s">
        <v>9330</v>
      </c>
      <c r="I1554">
        <v>0.45</v>
      </c>
      <c r="K1554" s="5">
        <v>45307</v>
      </c>
      <c r="L1554" t="s">
        <v>32</v>
      </c>
      <c r="M1554" t="s">
        <v>8999</v>
      </c>
      <c r="N1554" t="s">
        <v>9000</v>
      </c>
      <c r="P1554" s="18" t="s">
        <v>1906</v>
      </c>
      <c r="Q1554" t="s">
        <v>9331</v>
      </c>
      <c r="R1554" s="6">
        <f ca="1">IFERROR(IF(AND(OR(P1554="Global X Investments Canada Inc",P1554="Fidelity Investments Canada ULC",P1554="3iQ Corp."), ISNUMBER(SEARCH("/U", A1554))), 0, VLOOKUP(A1554,'[1]aum (BBG)'!$A:$D,2,FALSE)),0)</f>
        <v>255084415.05432129</v>
      </c>
      <c r="S1554" s="6">
        <f ca="1">IFERROR(IF(AND(OR(P1554="Global X Investments Canada Inc",P1554="Fidelity Investments Canada ULC",P1554="3iQ Corp."), ISNUMBER(SEARCH("/U", A1554))), 0, VLOOKUP(A1554,'[1]fund_flow (BBG)'!$A:$D,2,FALSE)),0)</f>
        <v>-1583647.4999999851</v>
      </c>
      <c r="T1554" s="6">
        <f ca="1">IFERROR(IF(AND(OR(P1554="Global X Investments Canada Inc",P1554="Fidelity Investments Canada ULC",P1554="3iQ Corp."), ISNUMBER(SEARCH("/U", A1554))), 0, VLOOKUP(A1554,'[1]fund_flow (BBG)'!$A:$D,4,FALSE)),0)</f>
        <v>18310867.499999978</v>
      </c>
      <c r="U1554" s="6">
        <f ca="1">IFERROR(IF(AND(OR(P1554="Global X Investments Canada Inc",P1554="Fidelity Investments Canada ULC",P1554="3iQ Corp."), ISNUMBER(SEARCH("/U", A1554))), 0, VLOOKUP(A1554,'[1]fund_flow (BBG)'!$E:$F,2,FALSE)),0)</f>
        <v>3182697.5000000075</v>
      </c>
      <c r="V1554" s="6">
        <f ca="1">IFERROR(IF(AND(OR(P1554="Global X Investments Canada Inc",P1554="Fidelity Investments Canada ULC",P1554="3iQ Corp."), ISNUMBER(SEARCH("/U", A1554))), 0, VLOOKUP(A1554,'[1]fund_flow (BBG)'!$G:$H,2,FALSE)),0)</f>
        <v>1599092.4999999851</v>
      </c>
      <c r="W1554" s="6">
        <f ca="1">IFERROR(IF(AND(OR(P1554="Global X Investments Canada Inc",P1554="Fidelity Investments Canada ULC",P1554="3iQ Corp."), ISNUMBER(SEARCH("/U", A1554))), 0, VLOOKUP(A1554,'[1]fund_flow (BBG)'!$I:$J,2,FALSE)),0)</f>
        <v>23373702.499999993</v>
      </c>
      <c r="X1554" s="6">
        <f ca="1">IFERROR(VLOOKUP(A1554,'[1]num_trades (BBG)'!$A:$C,2,FALSE),0)</f>
        <v>633</v>
      </c>
      <c r="Y1554" s="6">
        <f ca="1">IFERROR(VLOOKUP(A1554,'[1]Turnover (BBG)'!$A:$C,2,FALSE),0)</f>
        <v>8464715.4000000004</v>
      </c>
      <c r="Z1554" s="6" t="str">
        <f>+IFERROR(IFERROR(VLOOKUP(M1554,'[1]Category Mapping'!A:B,2,0),VLOOKUP(N1554,'[1]Category Mapping'!A:B,2,0)),"Other")</f>
        <v>Premium Yield</v>
      </c>
      <c r="AA1554" s="7">
        <v>179854911.6611481</v>
      </c>
      <c r="AB1554" s="6"/>
    </row>
    <row r="1555" spans="1:28">
      <c r="A1555" t="s">
        <v>9332</v>
      </c>
      <c r="B1555">
        <v>1554</v>
      </c>
      <c r="C1555" t="s">
        <v>9333</v>
      </c>
      <c r="D1555" t="s">
        <v>9334</v>
      </c>
      <c r="E1555" t="s">
        <v>29</v>
      </c>
      <c r="F1555">
        <v>1</v>
      </c>
      <c r="G1555" t="s">
        <v>9335</v>
      </c>
      <c r="H1555" t="s">
        <v>9336</v>
      </c>
      <c r="I1555">
        <v>0.45</v>
      </c>
      <c r="K1555" s="5">
        <v>45307</v>
      </c>
      <c r="L1555" t="s">
        <v>32</v>
      </c>
      <c r="M1555" t="s">
        <v>8999</v>
      </c>
      <c r="N1555" t="s">
        <v>9000</v>
      </c>
      <c r="P1555" s="18" t="s">
        <v>1906</v>
      </c>
      <c r="Q1555" t="s">
        <v>9337</v>
      </c>
      <c r="R1555" s="6">
        <f ca="1">IFERROR(IF(AND(OR(P1555="Global X Investments Canada Inc",P1555="Fidelity Investments Canada ULC",P1555="3iQ Corp."), ISNUMBER(SEARCH("/U", A1555))), 0, VLOOKUP(A1555,'[1]aum (BBG)'!$A:$D,2,FALSE)),0)</f>
        <v>16646586.966250567</v>
      </c>
      <c r="S1555" s="6">
        <f ca="1">IFERROR(IF(AND(OR(P1555="Global X Investments Canada Inc",P1555="Fidelity Investments Canada ULC",P1555="3iQ Corp."), ISNUMBER(SEARCH("/U", A1555))), 0, VLOOKUP(A1555,'[1]fund_flow (BBG)'!$A:$D,2,FALSE)),0)</f>
        <v>0</v>
      </c>
      <c r="T1555" s="6">
        <f ca="1">IFERROR(IF(AND(OR(P1555="Global X Investments Canada Inc",P1555="Fidelity Investments Canada ULC",P1555="3iQ Corp."), ISNUMBER(SEARCH("/U", A1555))), 0, VLOOKUP(A1555,'[1]fund_flow (BBG)'!$A:$D,4,FALSE)),0)</f>
        <v>0</v>
      </c>
      <c r="U1555" s="6">
        <f ca="1">IFERROR(IF(AND(OR(P1555="Global X Investments Canada Inc",P1555="Fidelity Investments Canada ULC",P1555="3iQ Corp."), ISNUMBER(SEARCH("/U", A1555))), 0, VLOOKUP(A1555,'[1]fund_flow (BBG)'!$E:$F,2,FALSE)),0)</f>
        <v>0</v>
      </c>
      <c r="V1555" s="6">
        <f ca="1">IFERROR(IF(AND(OR(P1555="Global X Investments Canada Inc",P1555="Fidelity Investments Canada ULC",P1555="3iQ Corp."), ISNUMBER(SEARCH("/U", A1555))), 0, VLOOKUP(A1555,'[1]fund_flow (BBG)'!$G:$H,2,FALSE)),0)</f>
        <v>0</v>
      </c>
      <c r="W1555" s="6">
        <f ca="1">IFERROR(IF(AND(OR(P1555="Global X Investments Canada Inc",P1555="Fidelity Investments Canada ULC",P1555="3iQ Corp."), ISNUMBER(SEARCH("/U", A1555))), 0, VLOOKUP(A1555,'[1]fund_flow (BBG)'!$I:$J,2,FALSE)),0)</f>
        <v>0</v>
      </c>
      <c r="X1555" s="6">
        <f ca="1">IFERROR(VLOOKUP(A1555,'[1]num_trades (BBG)'!$A:$C,2,FALSE),0)</f>
        <v>80</v>
      </c>
      <c r="Y1555" s="6">
        <f ca="1">IFERROR(VLOOKUP(A1555,'[1]Turnover (BBG)'!$A:$C,2,FALSE),0)</f>
        <v>632509.78</v>
      </c>
      <c r="Z1555" s="6" t="str">
        <f>+IFERROR(IFERROR(VLOOKUP(M1555,'[1]Category Mapping'!A:B,2,0),VLOOKUP(N1555,'[1]Category Mapping'!A:B,2,0)),"Other")</f>
        <v>Premium Yield</v>
      </c>
      <c r="AA1555" s="7">
        <v>9964966.1629510429</v>
      </c>
      <c r="AB1555" s="6"/>
    </row>
    <row r="1556" spans="1:28">
      <c r="A1556" t="s">
        <v>9338</v>
      </c>
      <c r="B1556">
        <v>1555</v>
      </c>
      <c r="C1556" t="s">
        <v>9339</v>
      </c>
      <c r="D1556" t="s">
        <v>9340</v>
      </c>
      <c r="E1556" t="s">
        <v>29</v>
      </c>
      <c r="F1556">
        <v>1</v>
      </c>
      <c r="G1556" t="s">
        <v>9341</v>
      </c>
      <c r="H1556" t="s">
        <v>9342</v>
      </c>
      <c r="I1556">
        <v>0.1</v>
      </c>
      <c r="K1556" s="5">
        <v>45307</v>
      </c>
      <c r="L1556" t="s">
        <v>32</v>
      </c>
      <c r="M1556" t="s">
        <v>162</v>
      </c>
      <c r="N1556" t="s">
        <v>416</v>
      </c>
      <c r="P1556" s="18" t="s">
        <v>1906</v>
      </c>
      <c r="Q1556" t="s">
        <v>9343</v>
      </c>
      <c r="R1556" s="6">
        <f ca="1">IFERROR(IF(AND(OR(P1556="Global X Investments Canada Inc",P1556="Fidelity Investments Canada ULC",P1556="3iQ Corp."), ISNUMBER(SEARCH("/U", A1556))), 0, VLOOKUP(A1556,'[1]aum (BBG)'!$A:$D,2,FALSE)),0)</f>
        <v>110026838.68408203</v>
      </c>
      <c r="S1556" s="6">
        <f ca="1">IFERROR(IF(AND(OR(P1556="Global X Investments Canada Inc",P1556="Fidelity Investments Canada ULC",P1556="3iQ Corp."), ISNUMBER(SEARCH("/U", A1556))), 0, VLOOKUP(A1556,'[1]fund_flow (BBG)'!$A:$D,2,FALSE)),0)</f>
        <v>-53759257.500000007</v>
      </c>
      <c r="T1556" s="6">
        <f ca="1">IFERROR(IF(AND(OR(P1556="Global X Investments Canada Inc",P1556="Fidelity Investments Canada ULC",P1556="3iQ Corp."), ISNUMBER(SEARCH("/U", A1556))), 0, VLOOKUP(A1556,'[1]fund_flow (BBG)'!$A:$D,4,FALSE)),0)</f>
        <v>60004320.000000007</v>
      </c>
      <c r="U1556" s="6">
        <f ca="1">IFERROR(IF(AND(OR(P1556="Global X Investments Canada Inc",P1556="Fidelity Investments Canada ULC",P1556="3iQ Corp."), ISNUMBER(SEARCH("/U", A1556))), 0, VLOOKUP(A1556,'[1]fund_flow (BBG)'!$E:$F,2,FALSE)),0)</f>
        <v>-6257725</v>
      </c>
      <c r="V1556" s="6">
        <f ca="1">IFERROR(IF(AND(OR(P1556="Global X Investments Canada Inc",P1556="Fidelity Investments Canada ULC",P1556="3iQ Corp."), ISNUMBER(SEARCH("/U", A1556))), 0, VLOOKUP(A1556,'[1]fund_flow (BBG)'!$G:$H,2,FALSE)),0)</f>
        <v>1251122.4999999956</v>
      </c>
      <c r="W1556" s="6">
        <f ca="1">IFERROR(IF(AND(OR(P1556="Global X Investments Canada Inc",P1556="Fidelity Investments Canada ULC",P1556="3iQ Corp."), ISNUMBER(SEARCH("/U", A1556))), 0, VLOOKUP(A1556,'[1]fund_flow (BBG)'!$I:$J,2,FALSE)),0)</f>
        <v>8741094.9999999925</v>
      </c>
      <c r="X1556" s="6">
        <f ca="1">IFERROR(VLOOKUP(A1556,'[1]num_trades (BBG)'!$A:$C,2,FALSE),0)</f>
        <v>454</v>
      </c>
      <c r="Y1556" s="6">
        <f ca="1">IFERROR(VLOOKUP(A1556,'[1]Turnover (BBG)'!$A:$C,2,FALSE),0)</f>
        <v>12009087</v>
      </c>
      <c r="Z1556" s="6" t="str">
        <f>+IFERROR(IFERROR(VLOOKUP(M1556,'[1]Category Mapping'!A:B,2,0),VLOOKUP(N1556,'[1]Category Mapping'!A:B,2,0)),"Other")</f>
        <v>Other</v>
      </c>
      <c r="AA1556" s="7">
        <v>41365911.769866943</v>
      </c>
      <c r="AB1556" s="6"/>
    </row>
    <row r="1557" spans="1:28">
      <c r="A1557" t="s">
        <v>9344</v>
      </c>
      <c r="B1557">
        <v>1556</v>
      </c>
      <c r="C1557" t="s">
        <v>9345</v>
      </c>
      <c r="D1557" t="s">
        <v>9346</v>
      </c>
      <c r="E1557" t="s">
        <v>29</v>
      </c>
      <c r="F1557">
        <v>1</v>
      </c>
      <c r="G1557" t="s">
        <v>9347</v>
      </c>
      <c r="H1557">
        <v>417922200</v>
      </c>
      <c r="I1557">
        <v>0.45</v>
      </c>
      <c r="K1557" s="5">
        <v>45307</v>
      </c>
      <c r="L1557" t="s">
        <v>32</v>
      </c>
      <c r="M1557" t="s">
        <v>8999</v>
      </c>
      <c r="N1557" t="s">
        <v>9000</v>
      </c>
      <c r="P1557" s="18" t="s">
        <v>1906</v>
      </c>
      <c r="Q1557" t="s">
        <v>9348</v>
      </c>
      <c r="R1557" s="6">
        <f ca="1">IFERROR(IF(AND(OR(P1557="Global X Investments Canada Inc",P1557="Fidelity Investments Canada ULC",P1557="3iQ Corp."), ISNUMBER(SEARCH("/U", A1557))), 0, VLOOKUP(A1557,'[1]aum (BBG)'!$A:$D,2,FALSE)),0)</f>
        <v>31558350.207795527</v>
      </c>
      <c r="S1557" s="6">
        <f ca="1">IFERROR(IF(AND(OR(P1557="Global X Investments Canada Inc",P1557="Fidelity Investments Canada ULC",P1557="3iQ Corp."), ISNUMBER(SEARCH("/U", A1557))), 0, VLOOKUP(A1557,'[1]fund_flow (BBG)'!$A:$D,2,FALSE)),0)</f>
        <v>-300555.72302749893</v>
      </c>
      <c r="T1557" s="6">
        <f ca="1">IFERROR(IF(AND(OR(P1557="Global X Investments Canada Inc",P1557="Fidelity Investments Canada ULC",P1557="3iQ Corp."), ISNUMBER(SEARCH("/U", A1557))), 0, VLOOKUP(A1557,'[1]fund_flow (BBG)'!$A:$D,4,FALSE)),0)</f>
        <v>2442242.9537999965</v>
      </c>
      <c r="U1557" s="6">
        <f ca="1">IFERROR(IF(AND(OR(P1557="Global X Investments Canada Inc",P1557="Fidelity Investments Canada ULC",P1557="3iQ Corp."), ISNUMBER(SEARCH("/U", A1557))), 0, VLOOKUP(A1557,'[1]fund_flow (BBG)'!$E:$F,2,FALSE)),0)</f>
        <v>-620081.54628999787</v>
      </c>
      <c r="V1557" s="6">
        <f ca="1">IFERROR(IF(AND(OR(P1557="Global X Investments Canada Inc",P1557="Fidelity Investments Canada ULC",P1557="3iQ Corp."), ISNUMBER(SEARCH("/U", A1557))), 0, VLOOKUP(A1557,'[1]fund_flow (BBG)'!$G:$H,2,FALSE)),0)</f>
        <v>312601.08262499893</v>
      </c>
      <c r="W1557" s="6">
        <f ca="1">IFERROR(IF(AND(OR(P1557="Global X Investments Canada Inc",P1557="Fidelity Investments Canada ULC",P1557="3iQ Corp."), ISNUMBER(SEARCH("/U", A1557))), 0, VLOOKUP(A1557,'[1]fund_flow (BBG)'!$I:$J,2,FALSE)),0)</f>
        <v>915788.54983250191</v>
      </c>
      <c r="X1557" s="6">
        <f ca="1">IFERROR(VLOOKUP(A1557,'[1]num_trades (BBG)'!$A:$C,2,FALSE),0)</f>
        <v>111</v>
      </c>
      <c r="Y1557" s="6">
        <f ca="1">IFERROR(VLOOKUP(A1557,'[1]Turnover (BBG)'!$A:$C,2,FALSE),0)</f>
        <v>631208.02</v>
      </c>
      <c r="Z1557" s="6" t="str">
        <f>+IFERROR(IFERROR(VLOOKUP(M1557,'[1]Category Mapping'!A:B,2,0),VLOOKUP(N1557,'[1]Category Mapping'!A:B,2,0)),"Other")</f>
        <v>Premium Yield</v>
      </c>
      <c r="AA1557" s="7">
        <v>39613855.094734117</v>
      </c>
      <c r="AB1557" s="6"/>
    </row>
    <row r="1558" spans="1:28">
      <c r="A1558" t="s">
        <v>9349</v>
      </c>
      <c r="B1558">
        <v>1557</v>
      </c>
      <c r="C1558" t="s">
        <v>9350</v>
      </c>
      <c r="D1558" t="s">
        <v>9351</v>
      </c>
      <c r="E1558" t="s">
        <v>29</v>
      </c>
      <c r="F1558">
        <v>1</v>
      </c>
      <c r="G1558" t="s">
        <v>9352</v>
      </c>
      <c r="H1558" t="s">
        <v>9353</v>
      </c>
      <c r="I1558">
        <v>0.12</v>
      </c>
      <c r="K1558" s="5">
        <v>45309</v>
      </c>
      <c r="L1558" t="s">
        <v>32</v>
      </c>
      <c r="M1558" t="s">
        <v>2198</v>
      </c>
      <c r="N1558" t="s">
        <v>863</v>
      </c>
      <c r="P1558" s="18" t="s">
        <v>1043</v>
      </c>
      <c r="Q1558" t="s">
        <v>9354</v>
      </c>
      <c r="R1558" s="6">
        <f ca="1">IFERROR(IF(AND(OR(P1558="Global X Investments Canada Inc",P1558="Fidelity Investments Canada ULC",P1558="3iQ Corp."), ISNUMBER(SEARCH("/U", A1558))), 0, VLOOKUP(A1558,'[1]aum (BBG)'!$A:$D,2,FALSE)),0)</f>
        <v>14758730.769039379</v>
      </c>
      <c r="S1558" s="6">
        <f ca="1">IFERROR(IF(AND(OR(P1558="Global X Investments Canada Inc",P1558="Fidelity Investments Canada ULC",P1558="3iQ Corp."), ISNUMBER(SEARCH("/U", A1558))), 0, VLOOKUP(A1558,'[1]fund_flow (BBG)'!$A:$D,2,FALSE)),0)</f>
        <v>-4138042.7160000009</v>
      </c>
      <c r="T1558" s="6">
        <f ca="1">IFERROR(IF(AND(OR(P1558="Global X Investments Canada Inc",P1558="Fidelity Investments Canada ULC",P1558="3iQ Corp."), ISNUMBER(SEARCH("/U", A1558))), 0, VLOOKUP(A1558,'[1]fund_flow (BBG)'!$A:$D,4,FALSE)),0)</f>
        <v>0</v>
      </c>
      <c r="U1558" s="6">
        <f ca="1">IFERROR(IF(AND(OR(P1558="Global X Investments Canada Inc",P1558="Fidelity Investments Canada ULC",P1558="3iQ Corp."), ISNUMBER(SEARCH("/U", A1558))), 0, VLOOKUP(A1558,'[1]fund_flow (BBG)'!$E:$F,2,FALSE)),0)</f>
        <v>-2771709.1119999993</v>
      </c>
      <c r="V1558" s="6">
        <f ca="1">IFERROR(IF(AND(OR(P1558="Global X Investments Canada Inc",P1558="Fidelity Investments Canada ULC",P1558="3iQ Corp."), ISNUMBER(SEARCH("/U", A1558))), 0, VLOOKUP(A1558,'[1]fund_flow (BBG)'!$G:$H,2,FALSE)),0)</f>
        <v>0</v>
      </c>
      <c r="W1558" s="6">
        <f ca="1">IFERROR(IF(AND(OR(P1558="Global X Investments Canada Inc",P1558="Fidelity Investments Canada ULC",P1558="3iQ Corp."), ISNUMBER(SEARCH("/U", A1558))), 0, VLOOKUP(A1558,'[1]fund_flow (BBG)'!$I:$J,2,FALSE)),0)</f>
        <v>-8311990.9600000018</v>
      </c>
      <c r="X1558" s="6">
        <f ca="1">IFERROR(VLOOKUP(A1558,'[1]num_trades (BBG)'!$A:$C,2,FALSE),0)</f>
        <v>23</v>
      </c>
      <c r="Y1558" s="6">
        <f ca="1">IFERROR(VLOOKUP(A1558,'[1]Turnover (BBG)'!$A:$C,2,FALSE),0)</f>
        <v>174505.29</v>
      </c>
      <c r="Z1558" s="6" t="str">
        <f>+IFERROR(IFERROR(VLOOKUP(M1558,'[1]Category Mapping'!A:B,2,0),VLOOKUP(N1558,'[1]Category Mapping'!A:B,2,0)),"Other")</f>
        <v>Other</v>
      </c>
      <c r="AA1558" s="7">
        <v>8697757.758414628</v>
      </c>
      <c r="AB1558" s="6"/>
    </row>
    <row r="1559" spans="1:28">
      <c r="A1559" t="s">
        <v>9355</v>
      </c>
      <c r="B1559">
        <v>1558</v>
      </c>
      <c r="C1559" t="s">
        <v>9356</v>
      </c>
      <c r="D1559" t="s">
        <v>9357</v>
      </c>
      <c r="E1559" t="s">
        <v>29</v>
      </c>
      <c r="F1559">
        <v>1</v>
      </c>
      <c r="G1559" t="s">
        <v>9358</v>
      </c>
      <c r="H1559">
        <v>461304206</v>
      </c>
      <c r="I1559">
        <v>0.35</v>
      </c>
      <c r="K1559" s="5">
        <v>45309</v>
      </c>
      <c r="L1559" t="s">
        <v>32</v>
      </c>
      <c r="M1559" t="s">
        <v>142</v>
      </c>
      <c r="N1559" t="s">
        <v>3564</v>
      </c>
      <c r="P1559" s="18" t="s">
        <v>1043</v>
      </c>
      <c r="Q1559" t="s">
        <v>9359</v>
      </c>
      <c r="R1559" s="6">
        <f ca="1">IFERROR(IF(AND(OR(P1559="Global X Investments Canada Inc",P1559="Fidelity Investments Canada ULC",P1559="3iQ Corp."), ISNUMBER(SEARCH("/U", A1559))), 0, VLOOKUP(A1559,'[1]aum (BBG)'!$A:$D,2,FALSE)),0)</f>
        <v>18270922.183990479</v>
      </c>
      <c r="S1559" s="6">
        <f ca="1">IFERROR(IF(AND(OR(P1559="Global X Investments Canada Inc",P1559="Fidelity Investments Canada ULC",P1559="3iQ Corp."), ISNUMBER(SEARCH("/U", A1559))), 0, VLOOKUP(A1559,'[1]fund_flow (BBG)'!$A:$D,2,FALSE)),0)</f>
        <v>0</v>
      </c>
      <c r="T1559" s="6">
        <f ca="1">IFERROR(IF(AND(OR(P1559="Global X Investments Canada Inc",P1559="Fidelity Investments Canada ULC",P1559="3iQ Corp."), ISNUMBER(SEARCH("/U", A1559))), 0, VLOOKUP(A1559,'[1]fund_flow (BBG)'!$A:$D,4,FALSE)),0)</f>
        <v>0</v>
      </c>
      <c r="U1559" s="6">
        <f ca="1">IFERROR(IF(AND(OR(P1559="Global X Investments Canada Inc",P1559="Fidelity Investments Canada ULC",P1559="3iQ Corp."), ISNUMBER(SEARCH("/U", A1559))), 0, VLOOKUP(A1559,'[1]fund_flow (BBG)'!$E:$F,2,FALSE)),0)</f>
        <v>-1944790.0000000019</v>
      </c>
      <c r="V1559" s="6">
        <f ca="1">IFERROR(IF(AND(OR(P1559="Global X Investments Canada Inc",P1559="Fidelity Investments Canada ULC",P1559="3iQ Corp."), ISNUMBER(SEARCH("/U", A1559))), 0, VLOOKUP(A1559,'[1]fund_flow (BBG)'!$G:$H,2,FALSE)),0)</f>
        <v>0</v>
      </c>
      <c r="W1559" s="6">
        <f ca="1">IFERROR(IF(AND(OR(P1559="Global X Investments Canada Inc",P1559="Fidelity Investments Canada ULC",P1559="3iQ Corp."), ISNUMBER(SEARCH("/U", A1559))), 0, VLOOKUP(A1559,'[1]fund_flow (BBG)'!$I:$J,2,FALSE)),0)</f>
        <v>-1944790.0000000019</v>
      </c>
      <c r="X1559" s="6">
        <f ca="1">IFERROR(VLOOKUP(A1559,'[1]num_trades (BBG)'!$A:$C,2,FALSE),0)</f>
        <v>114</v>
      </c>
      <c r="Y1559" s="6">
        <f ca="1">IFERROR(VLOOKUP(A1559,'[1]Turnover (BBG)'!$A:$C,2,FALSE),0)</f>
        <v>983577.69000000006</v>
      </c>
      <c r="Z1559" s="6" t="str">
        <f>+IFERROR(IFERROR(VLOOKUP(M1559,'[1]Category Mapping'!A:B,2,0),VLOOKUP(N1559,'[1]Category Mapping'!A:B,2,0)),"Other")</f>
        <v>Other</v>
      </c>
      <c r="AA1559" s="7">
        <v>9925774.097442627</v>
      </c>
      <c r="AB1559" s="6"/>
    </row>
    <row r="1560" spans="1:28">
      <c r="A1560" t="s">
        <v>9360</v>
      </c>
      <c r="B1560">
        <v>1559</v>
      </c>
      <c r="C1560" t="s">
        <v>9361</v>
      </c>
      <c r="D1560" t="s">
        <v>9362</v>
      </c>
      <c r="E1560" t="s">
        <v>29</v>
      </c>
      <c r="F1560">
        <v>1</v>
      </c>
      <c r="G1560" t="s">
        <v>9363</v>
      </c>
      <c r="H1560" t="s">
        <v>9364</v>
      </c>
      <c r="I1560">
        <v>0.14000000000000001</v>
      </c>
      <c r="K1560" s="5">
        <v>45309</v>
      </c>
      <c r="L1560" t="s">
        <v>32</v>
      </c>
      <c r="M1560" t="s">
        <v>2521</v>
      </c>
      <c r="N1560" t="s">
        <v>1629</v>
      </c>
      <c r="P1560" s="18" t="s">
        <v>233</v>
      </c>
      <c r="Q1560" t="s">
        <v>9365</v>
      </c>
      <c r="R1560" s="6">
        <f>IFERROR(IF(AND(OR(P1560="Global X Investments Canada Inc",P1560="Fidelity Investments Canada ULC",P1560="3iQ Corp."), ISNUMBER(SEARCH("/U", A1560))), 0, VLOOKUP(A1560,'[1]aum (BBG)'!$A:$D,2,FALSE)),0)</f>
        <v>0</v>
      </c>
      <c r="S1560" s="6">
        <f>IFERROR(IF(AND(OR(P1560="Global X Investments Canada Inc",P1560="Fidelity Investments Canada ULC",P1560="3iQ Corp."), ISNUMBER(SEARCH("/U", A1560))), 0, VLOOKUP(A1560,'[1]fund_flow (BBG)'!$A:$D,2,FALSE)),0)</f>
        <v>0</v>
      </c>
      <c r="T1560" s="6">
        <f>IFERROR(IF(AND(OR(P1560="Global X Investments Canada Inc",P1560="Fidelity Investments Canada ULC",P1560="3iQ Corp."), ISNUMBER(SEARCH("/U", A1560))), 0, VLOOKUP(A1560,'[1]fund_flow (BBG)'!$A:$D,4,FALSE)),0)</f>
        <v>0</v>
      </c>
      <c r="U1560" s="6">
        <f>IFERROR(IF(AND(OR(P1560="Global X Investments Canada Inc",P1560="Fidelity Investments Canada ULC",P1560="3iQ Corp."), ISNUMBER(SEARCH("/U", A1560))), 0, VLOOKUP(A1560,'[1]fund_flow (BBG)'!$E:$F,2,FALSE)),0)</f>
        <v>0</v>
      </c>
      <c r="V1560" s="6">
        <f>IFERROR(IF(AND(OR(P1560="Global X Investments Canada Inc",P1560="Fidelity Investments Canada ULC",P1560="3iQ Corp."), ISNUMBER(SEARCH("/U", A1560))), 0, VLOOKUP(A1560,'[1]fund_flow (BBG)'!$G:$H,2,FALSE)),0)</f>
        <v>0</v>
      </c>
      <c r="W1560" s="6">
        <f>IFERROR(IF(AND(OR(P1560="Global X Investments Canada Inc",P1560="Fidelity Investments Canada ULC",P1560="3iQ Corp."), ISNUMBER(SEARCH("/U", A1560))), 0, VLOOKUP(A1560,'[1]fund_flow (BBG)'!$I:$J,2,FALSE)),0)</f>
        <v>0</v>
      </c>
      <c r="X1560" s="6">
        <f ca="1">IFERROR(VLOOKUP(A1560,'[1]num_trades (BBG)'!$A:$C,2,FALSE),0)</f>
        <v>1486</v>
      </c>
      <c r="Y1560" s="6">
        <f ca="1">IFERROR(VLOOKUP(A1560,'[1]Turnover (BBG)'!$A:$C,2,FALSE),0)</f>
        <v>20610793</v>
      </c>
      <c r="Z1560" s="6" t="str">
        <f>+IFERROR(IFERROR(VLOOKUP(M1560,'[1]Category Mapping'!A:B,2,0),VLOOKUP(N1560,'[1]Category Mapping'!A:B,2,0)),"Other")</f>
        <v>Other</v>
      </c>
      <c r="AA1560" s="7">
        <v>0</v>
      </c>
      <c r="AB1560" s="6"/>
    </row>
    <row r="1561" spans="1:28">
      <c r="A1561" t="s">
        <v>9366</v>
      </c>
      <c r="B1561">
        <v>1560</v>
      </c>
      <c r="C1561" t="s">
        <v>9367</v>
      </c>
      <c r="D1561" t="s">
        <v>9357</v>
      </c>
      <c r="E1561" t="s">
        <v>29</v>
      </c>
      <c r="F1561">
        <v>1</v>
      </c>
      <c r="G1561" t="s">
        <v>9368</v>
      </c>
      <c r="H1561">
        <v>461304107</v>
      </c>
      <c r="I1561">
        <v>0.35</v>
      </c>
      <c r="K1561" s="5">
        <v>45309</v>
      </c>
      <c r="L1561" t="s">
        <v>32</v>
      </c>
      <c r="M1561" t="s">
        <v>142</v>
      </c>
      <c r="N1561" t="s">
        <v>3564</v>
      </c>
      <c r="P1561" s="18" t="s">
        <v>1043</v>
      </c>
      <c r="Q1561" t="s">
        <v>9369</v>
      </c>
      <c r="R1561" s="6">
        <f ca="1">IFERROR(IF(AND(OR(P1561="Global X Investments Canada Inc",P1561="Fidelity Investments Canada ULC",P1561="3iQ Corp."), ISNUMBER(SEARCH("/U", A1561))), 0, VLOOKUP(A1561,'[1]aum (BBG)'!$A:$D,2,FALSE)),0)</f>
        <v>24914686.679840088</v>
      </c>
      <c r="S1561" s="6">
        <f ca="1">IFERROR(IF(AND(OR(P1561="Global X Investments Canada Inc",P1561="Fidelity Investments Canada ULC",P1561="3iQ Corp."), ISNUMBER(SEARCH("/U", A1561))), 0, VLOOKUP(A1561,'[1]fund_flow (BBG)'!$A:$D,2,FALSE)),0)</f>
        <v>0</v>
      </c>
      <c r="T1561" s="6">
        <f ca="1">IFERROR(IF(AND(OR(P1561="Global X Investments Canada Inc",P1561="Fidelity Investments Canada ULC",P1561="3iQ Corp."), ISNUMBER(SEARCH("/U", A1561))), 0, VLOOKUP(A1561,'[1]fund_flow (BBG)'!$A:$D,4,FALSE)),0)</f>
        <v>0</v>
      </c>
      <c r="U1561" s="6">
        <f ca="1">IFERROR(IF(AND(OR(P1561="Global X Investments Canada Inc",P1561="Fidelity Investments Canada ULC",P1561="3iQ Corp."), ISNUMBER(SEARCH("/U", A1561))), 0, VLOOKUP(A1561,'[1]fund_flow (BBG)'!$E:$F,2,FALSE)),0)</f>
        <v>0</v>
      </c>
      <c r="V1561" s="6">
        <f ca="1">IFERROR(IF(AND(OR(P1561="Global X Investments Canada Inc",P1561="Fidelity Investments Canada ULC",P1561="3iQ Corp."), ISNUMBER(SEARCH("/U", A1561))), 0, VLOOKUP(A1561,'[1]fund_flow (BBG)'!$G:$H,2,FALSE)),0)</f>
        <v>0</v>
      </c>
      <c r="W1561" s="6">
        <f ca="1">IFERROR(IF(AND(OR(P1561="Global X Investments Canada Inc",P1561="Fidelity Investments Canada ULC",P1561="3iQ Corp."), ISNUMBER(SEARCH("/U", A1561))), 0, VLOOKUP(A1561,'[1]fund_flow (BBG)'!$I:$J,2,FALSE)),0)</f>
        <v>0</v>
      </c>
      <c r="X1561" s="6">
        <f ca="1">IFERROR(VLOOKUP(A1561,'[1]num_trades (BBG)'!$A:$C,2,FALSE),0)</f>
        <v>398</v>
      </c>
      <c r="Y1561" s="6">
        <f ca="1">IFERROR(VLOOKUP(A1561,'[1]Turnover (BBG)'!$A:$C,2,FALSE),0)</f>
        <v>1089588.5999999999</v>
      </c>
      <c r="Z1561" s="6" t="str">
        <f>+IFERROR(IFERROR(VLOOKUP(M1561,'[1]Category Mapping'!A:B,2,0),VLOOKUP(N1561,'[1]Category Mapping'!A:B,2,0)),"Other")</f>
        <v>Other</v>
      </c>
      <c r="AA1561" s="7">
        <v>7814570.5699920654</v>
      </c>
      <c r="AB1561" s="6"/>
    </row>
    <row r="1562" spans="1:28">
      <c r="A1562" t="s">
        <v>9370</v>
      </c>
      <c r="B1562">
        <v>1561</v>
      </c>
      <c r="C1562" t="s">
        <v>9371</v>
      </c>
      <c r="D1562" t="s">
        <v>9372</v>
      </c>
      <c r="E1562" t="s">
        <v>29</v>
      </c>
      <c r="F1562">
        <v>1</v>
      </c>
      <c r="G1562" t="s">
        <v>9373</v>
      </c>
      <c r="H1562">
        <v>654938109</v>
      </c>
      <c r="I1562">
        <v>0.4</v>
      </c>
      <c r="K1562" s="5">
        <v>45309</v>
      </c>
      <c r="L1562" t="s">
        <v>32</v>
      </c>
      <c r="M1562" t="s">
        <v>5929</v>
      </c>
      <c r="N1562" t="s">
        <v>8239</v>
      </c>
      <c r="P1562" s="18" t="s">
        <v>522</v>
      </c>
      <c r="Q1562" t="s">
        <v>9374</v>
      </c>
      <c r="R1562" s="6">
        <f ca="1">IFERROR(IF(AND(OR(P1562="Global X Investments Canada Inc",P1562="Fidelity Investments Canada ULC",P1562="3iQ Corp."), ISNUMBER(SEARCH("/U", A1562))), 0, VLOOKUP(A1562,'[1]aum (BBG)'!$A:$D,2,FALSE)),0)</f>
        <v>189489883.37516785</v>
      </c>
      <c r="S1562" s="6">
        <f ca="1">IFERROR(IF(AND(OR(P1562="Global X Investments Canada Inc",P1562="Fidelity Investments Canada ULC",P1562="3iQ Corp."), ISNUMBER(SEARCH("/U", A1562))), 0, VLOOKUP(A1562,'[1]fund_flow (BBG)'!$A:$D,2,FALSE)),0)</f>
        <v>6159538.2697499767</v>
      </c>
      <c r="T1562" s="6">
        <f ca="1">IFERROR(IF(AND(OR(P1562="Global X Investments Canada Inc",P1562="Fidelity Investments Canada ULC",P1562="3iQ Corp."), ISNUMBER(SEARCH("/U", A1562))), 0, VLOOKUP(A1562,'[1]fund_flow (BBG)'!$A:$D,4,FALSE)),0)</f>
        <v>-2846879.5039999997</v>
      </c>
      <c r="U1562" s="6">
        <f ca="1">IFERROR(IF(AND(OR(P1562="Global X Investments Canada Inc",P1562="Fidelity Investments Canada ULC",P1562="3iQ Corp."), ISNUMBER(SEARCH("/U", A1562))), 0, VLOOKUP(A1562,'[1]fund_flow (BBG)'!$E:$F,2,FALSE)),0)</f>
        <v>1030040.2463750154</v>
      </c>
      <c r="V1562" s="6">
        <f ca="1">IFERROR(IF(AND(OR(P1562="Global X Investments Canada Inc",P1562="Fidelity Investments Canada ULC",P1562="3iQ Corp."), ISNUMBER(SEARCH("/U", A1562))), 0, VLOOKUP(A1562,'[1]fund_flow (BBG)'!$G:$H,2,FALSE)),0)</f>
        <v>2235415.6028749919</v>
      </c>
      <c r="W1562" s="6">
        <f ca="1">IFERROR(IF(AND(OR(P1562="Global X Investments Canada Inc",P1562="Fidelity Investments Canada ULC",P1562="3iQ Corp."), ISNUMBER(SEARCH("/U", A1562))), 0, VLOOKUP(A1562,'[1]fund_flow (BBG)'!$I:$J,2,FALSE)),0)</f>
        <v>6018673.4543749765</v>
      </c>
      <c r="X1562" s="6">
        <f ca="1">IFERROR(VLOOKUP(A1562,'[1]num_trades (BBG)'!$A:$C,2,FALSE),0)</f>
        <v>6413</v>
      </c>
      <c r="Y1562" s="6">
        <f ca="1">IFERROR(VLOOKUP(A1562,'[1]Turnover (BBG)'!$A:$C,2,FALSE),0)</f>
        <v>82817865</v>
      </c>
      <c r="Z1562" s="6" t="str">
        <f>+IFERROR(IFERROR(VLOOKUP(M1562,'[1]Category Mapping'!A:B,2,0),VLOOKUP(N1562,'[1]Category Mapping'!A:B,2,0)),"Other")</f>
        <v>Lightly Leveraged</v>
      </c>
      <c r="AA1562" s="7">
        <v>93024031.639099121</v>
      </c>
      <c r="AB1562" s="6"/>
    </row>
    <row r="1563" spans="1:28">
      <c r="A1563" t="s">
        <v>9375</v>
      </c>
      <c r="B1563">
        <v>1562</v>
      </c>
      <c r="C1563" t="s">
        <v>9376</v>
      </c>
      <c r="D1563" t="s">
        <v>9377</v>
      </c>
      <c r="E1563" t="s">
        <v>29</v>
      </c>
      <c r="F1563">
        <v>1</v>
      </c>
      <c r="G1563" t="s">
        <v>9378</v>
      </c>
      <c r="H1563" t="s">
        <v>9379</v>
      </c>
      <c r="I1563">
        <v>0.4</v>
      </c>
      <c r="K1563" s="5">
        <v>45309</v>
      </c>
      <c r="L1563" t="s">
        <v>32</v>
      </c>
      <c r="M1563" t="s">
        <v>5929</v>
      </c>
      <c r="N1563" t="s">
        <v>8239</v>
      </c>
      <c r="P1563" s="18" t="s">
        <v>522</v>
      </c>
      <c r="Q1563" t="s">
        <v>9380</v>
      </c>
      <c r="R1563" s="6">
        <f ca="1">IFERROR(IF(AND(OR(P1563="Global X Investments Canada Inc",P1563="Fidelity Investments Canada ULC",P1563="3iQ Corp."), ISNUMBER(SEARCH("/U", A1563))), 0, VLOOKUP(A1563,'[1]aum (BBG)'!$A:$D,2,FALSE)),0)</f>
        <v>17391506.338119507</v>
      </c>
      <c r="S1563" s="6">
        <f ca="1">IFERROR(IF(AND(OR(P1563="Global X Investments Canada Inc",P1563="Fidelity Investments Canada ULC",P1563="3iQ Corp."), ISNUMBER(SEARCH("/U", A1563))), 0, VLOOKUP(A1563,'[1]fund_flow (BBG)'!$A:$D,2,FALSE)),0)</f>
        <v>2432615.7106249994</v>
      </c>
      <c r="T1563" s="6">
        <f ca="1">IFERROR(IF(AND(OR(P1563="Global X Investments Canada Inc",P1563="Fidelity Investments Canada ULC",P1563="3iQ Corp."), ISNUMBER(SEARCH("/U", A1563))), 0, VLOOKUP(A1563,'[1]fund_flow (BBG)'!$A:$D,4,FALSE)),0)</f>
        <v>968805.69975000084</v>
      </c>
      <c r="U1563" s="6">
        <f ca="1">IFERROR(IF(AND(OR(P1563="Global X Investments Canada Inc",P1563="Fidelity Investments Canada ULC",P1563="3iQ Corp."), ISNUMBER(SEARCH("/U", A1563))), 0, VLOOKUP(A1563,'[1]fund_flow (BBG)'!$E:$F,2,FALSE)),0)</f>
        <v>764749.47274999949</v>
      </c>
      <c r="V1563" s="6">
        <f ca="1">IFERROR(IF(AND(OR(P1563="Global X Investments Canada Inc",P1563="Fidelity Investments Canada ULC",P1563="3iQ Corp."), ISNUMBER(SEARCH("/U", A1563))), 0, VLOOKUP(A1563,'[1]fund_flow (BBG)'!$G:$H,2,FALSE)),0)</f>
        <v>-505301.75062500039</v>
      </c>
      <c r="W1563" s="6">
        <f ca="1">IFERROR(IF(AND(OR(P1563="Global X Investments Canada Inc",P1563="Fidelity Investments Canada ULC",P1563="3iQ Corp."), ISNUMBER(SEARCH("/U", A1563))), 0, VLOOKUP(A1563,'[1]fund_flow (BBG)'!$I:$J,2,FALSE)),0)</f>
        <v>4460019.0382499984</v>
      </c>
      <c r="X1563" s="6">
        <f ca="1">IFERROR(VLOOKUP(A1563,'[1]num_trades (BBG)'!$A:$C,2,FALSE),0)</f>
        <v>1840</v>
      </c>
      <c r="Y1563" s="6">
        <f ca="1">IFERROR(VLOOKUP(A1563,'[1]Turnover (BBG)'!$A:$C,2,FALSE),0)</f>
        <v>3564108.1</v>
      </c>
      <c r="Z1563" s="6" t="str">
        <f>+IFERROR(IFERROR(VLOOKUP(M1563,'[1]Category Mapping'!A:B,2,0),VLOOKUP(N1563,'[1]Category Mapping'!A:B,2,0)),"Other")</f>
        <v>Lightly Leveraged</v>
      </c>
      <c r="AA1563" s="7">
        <v>12116835.641860962</v>
      </c>
      <c r="AB1563" s="6"/>
    </row>
    <row r="1564" spans="1:28">
      <c r="A1564" t="s">
        <v>9381</v>
      </c>
      <c r="B1564">
        <v>1563</v>
      </c>
      <c r="C1564" t="s">
        <v>9382</v>
      </c>
      <c r="D1564" t="s">
        <v>9383</v>
      </c>
      <c r="E1564" t="s">
        <v>29</v>
      </c>
      <c r="F1564">
        <v>1</v>
      </c>
      <c r="G1564" t="s">
        <v>9384</v>
      </c>
      <c r="H1564" t="s">
        <v>9385</v>
      </c>
      <c r="I1564">
        <v>0.65</v>
      </c>
      <c r="K1564" s="5">
        <v>45317</v>
      </c>
      <c r="L1564" t="s">
        <v>32</v>
      </c>
      <c r="M1564" t="s">
        <v>2385</v>
      </c>
      <c r="N1564" t="s">
        <v>4866</v>
      </c>
      <c r="P1564" s="18" t="s">
        <v>494</v>
      </c>
      <c r="Q1564" t="s">
        <v>9386</v>
      </c>
      <c r="R1564" s="6">
        <f ca="1">IFERROR(IF(AND(OR(P1564="Global X Investments Canada Inc",P1564="Fidelity Investments Canada ULC",P1564="3iQ Corp."), ISNUMBER(SEARCH("/U", A1564))), 0, VLOOKUP(A1564,'[1]aum (BBG)'!$A:$D,2,FALSE)),0)</f>
        <v>133804002.0623436</v>
      </c>
      <c r="S1564" s="6">
        <f ca="1">IFERROR(IF(AND(OR(P1564="Global X Investments Canada Inc",P1564="Fidelity Investments Canada ULC",P1564="3iQ Corp."), ISNUMBER(SEARCH("/U", A1564))), 0, VLOOKUP(A1564,'[1]fund_flow (BBG)'!$A:$D,2,FALSE)),0)</f>
        <v>0</v>
      </c>
      <c r="T1564" s="6">
        <f ca="1">IFERROR(IF(AND(OR(P1564="Global X Investments Canada Inc",P1564="Fidelity Investments Canada ULC",P1564="3iQ Corp."), ISNUMBER(SEARCH("/U", A1564))), 0, VLOOKUP(A1564,'[1]fund_flow (BBG)'!$A:$D,4,FALSE)),0)</f>
        <v>0</v>
      </c>
      <c r="U1564" s="6">
        <f ca="1">IFERROR(IF(AND(OR(P1564="Global X Investments Canada Inc",P1564="Fidelity Investments Canada ULC",P1564="3iQ Corp."), ISNUMBER(SEARCH("/U", A1564))), 0, VLOOKUP(A1564,'[1]fund_flow (BBG)'!$E:$F,2,FALSE)),0)</f>
        <v>885988.74999999674</v>
      </c>
      <c r="V1564" s="6">
        <f ca="1">IFERROR(IF(AND(OR(P1564="Global X Investments Canada Inc",P1564="Fidelity Investments Canada ULC",P1564="3iQ Corp."), ISNUMBER(SEARCH("/U", A1564))), 0, VLOOKUP(A1564,'[1]fund_flow (BBG)'!$G:$H,2,FALSE)),0)</f>
        <v>0</v>
      </c>
      <c r="W1564" s="6">
        <f ca="1">IFERROR(IF(AND(OR(P1564="Global X Investments Canada Inc",P1564="Fidelity Investments Canada ULC",P1564="3iQ Corp."), ISNUMBER(SEARCH("/U", A1564))), 0, VLOOKUP(A1564,'[1]fund_flow (BBG)'!$I:$J,2,FALSE)),0)</f>
        <v>40766102.5</v>
      </c>
      <c r="X1564" s="6">
        <f ca="1">IFERROR(VLOOKUP(A1564,'[1]num_trades (BBG)'!$A:$C,2,FALSE),0)</f>
        <v>39</v>
      </c>
      <c r="Y1564" s="6">
        <f ca="1">IFERROR(VLOOKUP(A1564,'[1]Turnover (BBG)'!$A:$C,2,FALSE),0)</f>
        <v>454701.65</v>
      </c>
      <c r="Z1564" s="6" t="str">
        <f>+IFERROR(IFERROR(VLOOKUP(M1564,'[1]Category Mapping'!A:B,2,0),VLOOKUP(N1564,'[1]Category Mapping'!A:B,2,0)),"Other")</f>
        <v>Other</v>
      </c>
      <c r="AA1564" s="7">
        <v>17083663.197444916</v>
      </c>
      <c r="AB1564" s="6"/>
    </row>
    <row r="1565" spans="1:28">
      <c r="A1565" t="s">
        <v>9387</v>
      </c>
      <c r="B1565">
        <v>1564</v>
      </c>
      <c r="C1565" t="s">
        <v>9388</v>
      </c>
      <c r="D1565" t="s">
        <v>9389</v>
      </c>
      <c r="E1565" t="s">
        <v>29</v>
      </c>
      <c r="F1565">
        <v>1</v>
      </c>
      <c r="G1565" s="10" t="s">
        <v>9390</v>
      </c>
      <c r="H1565" s="10" t="s">
        <v>9391</v>
      </c>
      <c r="I1565" s="10">
        <v>1.1499999999999999</v>
      </c>
      <c r="K1565" s="5">
        <v>45328</v>
      </c>
      <c r="L1565" t="s">
        <v>32</v>
      </c>
      <c r="M1565" t="s">
        <v>659</v>
      </c>
      <c r="N1565" t="s">
        <v>4638</v>
      </c>
      <c r="P1565" t="s">
        <v>4087</v>
      </c>
      <c r="Q1565" t="s">
        <v>9392</v>
      </c>
      <c r="R1565" s="6">
        <f ca="1">IFERROR(IF(AND(OR(P1565="Global X Investments Canada Inc",P1565="Fidelity Investments Canada ULC",P1565="3iQ Corp."), ISNUMBER(SEARCH("/U", A1565))), 0, VLOOKUP(A1565,'[1]aum (BBG)'!$A:$D,2,FALSE)),0)</f>
        <v>57998271.179199219</v>
      </c>
      <c r="S1565" s="6">
        <f ca="1">IFERROR(IF(AND(OR(P1565="Global X Investments Canada Inc",P1565="Fidelity Investments Canada ULC",P1565="3iQ Corp."), ISNUMBER(SEARCH("/U", A1565))), 0, VLOOKUP(A1565,'[1]fund_flow (BBG)'!$A:$D,2,FALSE)),0)</f>
        <v>-12492447.499999996</v>
      </c>
      <c r="T1565" s="6">
        <f ca="1">IFERROR(IF(AND(OR(P1565="Global X Investments Canada Inc",P1565="Fidelity Investments Canada ULC",P1565="3iQ Corp."), ISNUMBER(SEARCH("/U", A1565))), 0, VLOOKUP(A1565,'[1]fund_flow (BBG)'!$A:$D,4,FALSE)),0)</f>
        <v>10781748.499999996</v>
      </c>
      <c r="U1565" s="6">
        <f ca="1">IFERROR(IF(AND(OR(P1565="Global X Investments Canada Inc",P1565="Fidelity Investments Canada ULC",P1565="3iQ Corp."), ISNUMBER(SEARCH("/U", A1565))), 0, VLOOKUP(A1565,'[1]fund_flow (BBG)'!$E:$F,2,FALSE)),0)</f>
        <v>-1998339.0000000026</v>
      </c>
      <c r="V1565" s="6">
        <f ca="1">IFERROR(IF(AND(OR(P1565="Global X Investments Canada Inc",P1565="Fidelity Investments Canada ULC",P1565="3iQ Corp."), ISNUMBER(SEARCH("/U", A1565))), 0, VLOOKUP(A1565,'[1]fund_flow (BBG)'!$G:$H,2,FALSE)),0)</f>
        <v>82865.000000005602</v>
      </c>
      <c r="W1565" s="6">
        <f ca="1">IFERROR(IF(AND(OR(P1565="Global X Investments Canada Inc",P1565="Fidelity Investments Canada ULC",P1565="3iQ Corp."), ISNUMBER(SEARCH("/U", A1565))), 0, VLOOKUP(A1565,'[1]fund_flow (BBG)'!$I:$J,2,FALSE)),0)</f>
        <v>-6160156.0000000028</v>
      </c>
      <c r="X1565" s="6">
        <f ca="1">IFERROR(VLOOKUP(A1565,'[1]num_trades (BBG)'!$A:$C,2,FALSE),0)</f>
        <v>502</v>
      </c>
      <c r="Y1565" s="6">
        <f ca="1">IFERROR(VLOOKUP(A1565,'[1]Turnover (BBG)'!$A:$C,2,FALSE),0)</f>
        <v>13764429.200000001</v>
      </c>
      <c r="Z1565" s="6" t="str">
        <f>+IFERROR(IFERROR(VLOOKUP(M1565,'[1]Category Mapping'!A:B,2,0),VLOOKUP(N1565,'[1]Category Mapping'!A:B,2,0)),"Other")</f>
        <v>Other</v>
      </c>
      <c r="AA1565" s="7">
        <v>33692129.302024841</v>
      </c>
      <c r="AB1565" s="6"/>
    </row>
    <row r="1566" spans="1:28">
      <c r="A1566" t="s">
        <v>9393</v>
      </c>
      <c r="B1566">
        <v>1565</v>
      </c>
      <c r="C1566" t="s">
        <v>9394</v>
      </c>
      <c r="D1566" t="s">
        <v>9395</v>
      </c>
      <c r="E1566" t="s">
        <v>29</v>
      </c>
      <c r="F1566">
        <v>1</v>
      </c>
      <c r="G1566" s="10" t="s">
        <v>9396</v>
      </c>
      <c r="H1566" s="10" t="s">
        <v>9397</v>
      </c>
      <c r="I1566" s="10">
        <v>1.1499999999999999</v>
      </c>
      <c r="K1566" s="5">
        <v>45328</v>
      </c>
      <c r="L1566" t="s">
        <v>32</v>
      </c>
      <c r="M1566" t="s">
        <v>659</v>
      </c>
      <c r="N1566" t="s">
        <v>4638</v>
      </c>
      <c r="P1566" t="s">
        <v>4087</v>
      </c>
      <c r="Q1566" t="s">
        <v>9398</v>
      </c>
      <c r="R1566" s="6">
        <f ca="1">IFERROR(IF(AND(OR(P1566="Global X Investments Canada Inc",P1566="Fidelity Investments Canada ULC",P1566="3iQ Corp."), ISNUMBER(SEARCH("/U", A1566))), 0, VLOOKUP(A1566,'[1]aum (BBG)'!$A:$D,2,FALSE)),0)</f>
        <v>224641969.29931641</v>
      </c>
      <c r="S1566" s="6">
        <f ca="1">IFERROR(IF(AND(OR(P1566="Global X Investments Canada Inc",P1566="Fidelity Investments Canada ULC",P1566="3iQ Corp."), ISNUMBER(SEARCH("/U", A1566))), 0, VLOOKUP(A1566,'[1]fund_flow (BBG)'!$A:$D,2,FALSE)),0)</f>
        <v>303248.50000002678</v>
      </c>
      <c r="T1566" s="6">
        <f ca="1">IFERROR(IF(AND(OR(P1566="Global X Investments Canada Inc",P1566="Fidelity Investments Canada ULC",P1566="3iQ Corp."), ISNUMBER(SEARCH("/U", A1566))), 0, VLOOKUP(A1566,'[1]fund_flow (BBG)'!$A:$D,4,FALSE)),0)</f>
        <v>2007259.999999969</v>
      </c>
      <c r="U1566" s="6">
        <f ca="1">IFERROR(IF(AND(OR(P1566="Global X Investments Canada Inc",P1566="Fidelity Investments Canada ULC",P1566="3iQ Corp."), ISNUMBER(SEARCH("/U", A1566))), 0, VLOOKUP(A1566,'[1]fund_flow (BBG)'!$E:$F,2,FALSE)),0)</f>
        <v>2649413.0000000237</v>
      </c>
      <c r="V1566" s="6">
        <f ca="1">IFERROR(IF(AND(OR(P1566="Global X Investments Canada Inc",P1566="Fidelity Investments Canada ULC",P1566="3iQ Corp."), ISNUMBER(SEARCH("/U", A1566))), 0, VLOOKUP(A1566,'[1]fund_flow (BBG)'!$G:$H,2,FALSE)),0)</f>
        <v>65255.499999986961</v>
      </c>
      <c r="W1566" s="6">
        <f ca="1">IFERROR(IF(AND(OR(P1566="Global X Investments Canada Inc",P1566="Fidelity Investments Canada ULC",P1566="3iQ Corp."), ISNUMBER(SEARCH("/U", A1566))), 0, VLOOKUP(A1566,'[1]fund_flow (BBG)'!$I:$J,2,FALSE)),0)</f>
        <v>8047065.5000000242</v>
      </c>
      <c r="X1566" s="6">
        <f ca="1">IFERROR(VLOOKUP(A1566,'[1]num_trades (BBG)'!$A:$C,2,FALSE),0)</f>
        <v>864</v>
      </c>
      <c r="Y1566" s="6">
        <f ca="1">IFERROR(VLOOKUP(A1566,'[1]Turnover (BBG)'!$A:$C,2,FALSE),0)</f>
        <v>10600021.9</v>
      </c>
      <c r="Z1566" s="6" t="str">
        <f>+IFERROR(IFERROR(VLOOKUP(M1566,'[1]Category Mapping'!A:B,2,0),VLOOKUP(N1566,'[1]Category Mapping'!A:B,2,0)),"Other")</f>
        <v>Other</v>
      </c>
      <c r="AA1566" s="7">
        <v>109130914.20650482</v>
      </c>
      <c r="AB1566" s="6"/>
    </row>
    <row r="1567" spans="1:28">
      <c r="A1567" t="s">
        <v>9399</v>
      </c>
      <c r="B1567">
        <v>1566</v>
      </c>
      <c r="C1567" t="s">
        <v>9400</v>
      </c>
      <c r="D1567" t="s">
        <v>9401</v>
      </c>
      <c r="E1567" t="s">
        <v>29</v>
      </c>
      <c r="F1567">
        <v>1</v>
      </c>
      <c r="G1567" s="10" t="s">
        <v>9402</v>
      </c>
      <c r="H1567" s="10" t="s">
        <v>9403</v>
      </c>
      <c r="I1567" s="10">
        <v>0.95</v>
      </c>
      <c r="K1567" s="5">
        <v>45328</v>
      </c>
      <c r="L1567" t="s">
        <v>32</v>
      </c>
      <c r="M1567" t="s">
        <v>659</v>
      </c>
      <c r="N1567" t="s">
        <v>4638</v>
      </c>
      <c r="P1567" t="s">
        <v>4087</v>
      </c>
      <c r="Q1567" t="s">
        <v>9404</v>
      </c>
      <c r="R1567" s="6">
        <f ca="1">IFERROR(IF(AND(OR(P1567="Global X Investments Canada Inc",P1567="Fidelity Investments Canada ULC",P1567="3iQ Corp."), ISNUMBER(SEARCH("/U", A1567))), 0, VLOOKUP(A1567,'[1]aum (BBG)'!$A:$D,2,FALSE)),0)</f>
        <v>9063615.72265625</v>
      </c>
      <c r="S1567" s="6">
        <f ca="1">IFERROR(IF(AND(OR(P1567="Global X Investments Canada Inc",P1567="Fidelity Investments Canada ULC",P1567="3iQ Corp."), ISNUMBER(SEARCH("/U", A1567))), 0, VLOOKUP(A1567,'[1]fund_flow (BBG)'!$A:$D,2,FALSE)),0)</f>
        <v>-70809.500000000058</v>
      </c>
      <c r="T1567" s="6">
        <f ca="1">IFERROR(IF(AND(OR(P1567="Global X Investments Canada Inc",P1567="Fidelity Investments Canada ULC",P1567="3iQ Corp."), ISNUMBER(SEARCH("/U", A1567))), 0, VLOOKUP(A1567,'[1]fund_flow (BBG)'!$A:$D,4,FALSE)),0)</f>
        <v>419694.00000000041</v>
      </c>
      <c r="U1567" s="6">
        <f ca="1">IFERROR(IF(AND(OR(P1567="Global X Investments Canada Inc",P1567="Fidelity Investments Canada ULC",P1567="3iQ Corp."), ISNUMBER(SEARCH("/U", A1567))), 0, VLOOKUP(A1567,'[1]fund_flow (BBG)'!$E:$F,2,FALSE)),0)</f>
        <v>-71357.000000000029</v>
      </c>
      <c r="V1567" s="6">
        <f ca="1">IFERROR(IF(AND(OR(P1567="Global X Investments Canada Inc",P1567="Fidelity Investments Canada ULC",P1567="3iQ Corp."), ISNUMBER(SEARCH("/U", A1567))), 0, VLOOKUP(A1567,'[1]fund_flow (BBG)'!$G:$H,2,FALSE)),0)</f>
        <v>-434623.00000000035</v>
      </c>
      <c r="W1567" s="6">
        <f ca="1">IFERROR(IF(AND(OR(P1567="Global X Investments Canada Inc",P1567="Fidelity Investments Canada ULC",P1567="3iQ Corp."), ISNUMBER(SEARCH("/U", A1567))), 0, VLOOKUP(A1567,'[1]fund_flow (BBG)'!$I:$J,2,FALSE)),0)</f>
        <v>-157095.5</v>
      </c>
      <c r="X1567" s="6">
        <f ca="1">IFERROR(VLOOKUP(A1567,'[1]num_trades (BBG)'!$A:$C,2,FALSE),0)</f>
        <v>53</v>
      </c>
      <c r="Y1567" s="6">
        <f ca="1">IFERROR(VLOOKUP(A1567,'[1]Turnover (BBG)'!$A:$C,2,FALSE),0)</f>
        <v>254055.58000000002</v>
      </c>
      <c r="Z1567" s="6" t="str">
        <f>+IFERROR(IFERROR(VLOOKUP(M1567,'[1]Category Mapping'!A:B,2,0),VLOOKUP(N1567,'[1]Category Mapping'!A:B,2,0)),"Other")</f>
        <v>Other</v>
      </c>
      <c r="AA1567" s="7">
        <v>5398145.9045410156</v>
      </c>
      <c r="AB1567" s="6"/>
    </row>
    <row r="1568" spans="1:28">
      <c r="A1568" t="s">
        <v>9405</v>
      </c>
      <c r="B1568">
        <v>1567</v>
      </c>
      <c r="C1568" t="s">
        <v>9406</v>
      </c>
      <c r="D1568" t="s">
        <v>9407</v>
      </c>
      <c r="E1568" t="s">
        <v>29</v>
      </c>
      <c r="F1568">
        <v>1</v>
      </c>
      <c r="G1568" s="10" t="s">
        <v>9408</v>
      </c>
      <c r="H1568" s="10" t="s">
        <v>9409</v>
      </c>
      <c r="I1568" s="10">
        <v>1.1499999999999999</v>
      </c>
      <c r="K1568" s="5">
        <v>45328</v>
      </c>
      <c r="L1568" t="s">
        <v>32</v>
      </c>
      <c r="M1568" t="s">
        <v>659</v>
      </c>
      <c r="N1568" t="s">
        <v>4426</v>
      </c>
      <c r="P1568" t="s">
        <v>4087</v>
      </c>
      <c r="Q1568" t="s">
        <v>9410</v>
      </c>
      <c r="R1568" s="6">
        <f ca="1">IFERROR(IF(AND(OR(P1568="Global X Investments Canada Inc",P1568="Fidelity Investments Canada ULC",P1568="3iQ Corp."), ISNUMBER(SEARCH("/U", A1568))), 0, VLOOKUP(A1568,'[1]aum (BBG)'!$A:$D,2,FALSE)),0)</f>
        <v>4326707.1342468262</v>
      </c>
      <c r="S1568" s="6">
        <f ca="1">IFERROR(IF(AND(OR(P1568="Global X Investments Canada Inc",P1568="Fidelity Investments Canada ULC",P1568="3iQ Corp."), ISNUMBER(SEARCH("/U", A1568))), 0, VLOOKUP(A1568,'[1]fund_flow (BBG)'!$A:$D,2,FALSE)),0)</f>
        <v>-468364.49999999977</v>
      </c>
      <c r="T1568" s="6">
        <f ca="1">IFERROR(IF(AND(OR(P1568="Global X Investments Canada Inc",P1568="Fidelity Investments Canada ULC",P1568="3iQ Corp."), ISNUMBER(SEARCH("/U", A1568))), 0, VLOOKUP(A1568,'[1]fund_flow (BBG)'!$A:$D,4,FALSE)),0)</f>
        <v>0</v>
      </c>
      <c r="U1568" s="6">
        <f ca="1">IFERROR(IF(AND(OR(P1568="Global X Investments Canada Inc",P1568="Fidelity Investments Canada ULC",P1568="3iQ Corp."), ISNUMBER(SEARCH("/U", A1568))), 0, VLOOKUP(A1568,'[1]fund_flow (BBG)'!$E:$F,2,FALSE)),0)</f>
        <v>0</v>
      </c>
      <c r="V1568" s="6">
        <f ca="1">IFERROR(IF(AND(OR(P1568="Global X Investments Canada Inc",P1568="Fidelity Investments Canada ULC",P1568="3iQ Corp."), ISNUMBER(SEARCH("/U", A1568))), 0, VLOOKUP(A1568,'[1]fund_flow (BBG)'!$G:$H,2,FALSE)),0)</f>
        <v>0</v>
      </c>
      <c r="W1568" s="6">
        <f ca="1">IFERROR(IF(AND(OR(P1568="Global X Investments Canada Inc",P1568="Fidelity Investments Canada ULC",P1568="3iQ Corp."), ISNUMBER(SEARCH("/U", A1568))), 0, VLOOKUP(A1568,'[1]fund_flow (BBG)'!$I:$J,2,FALSE)),0)</f>
        <v>-468364.49999999977</v>
      </c>
      <c r="X1568" s="6">
        <f ca="1">IFERROR(VLOOKUP(A1568,'[1]num_trades (BBG)'!$A:$C,2,FALSE),0)</f>
        <v>16</v>
      </c>
      <c r="Y1568" s="6">
        <f ca="1">IFERROR(VLOOKUP(A1568,'[1]Turnover (BBG)'!$A:$C,2,FALSE),0)</f>
        <v>605784.06000000006</v>
      </c>
      <c r="Z1568" s="6" t="str">
        <f>+IFERROR(IFERROR(VLOOKUP(M1568,'[1]Category Mapping'!A:B,2,0),VLOOKUP(N1568,'[1]Category Mapping'!A:B,2,0)),"Other")</f>
        <v>Other</v>
      </c>
      <c r="AA1568" s="7">
        <v>2158799.9439239502</v>
      </c>
      <c r="AB1568" s="6"/>
    </row>
    <row r="1569" spans="1:28">
      <c r="A1569" t="s">
        <v>9411</v>
      </c>
      <c r="B1569">
        <v>1568</v>
      </c>
      <c r="C1569" t="s">
        <v>9412</v>
      </c>
      <c r="D1569" t="s">
        <v>9413</v>
      </c>
      <c r="E1569" t="s">
        <v>29</v>
      </c>
      <c r="F1569">
        <v>1</v>
      </c>
      <c r="G1569" s="10" t="s">
        <v>9414</v>
      </c>
      <c r="H1569" s="10" t="s">
        <v>9415</v>
      </c>
      <c r="I1569" s="10">
        <v>0</v>
      </c>
      <c r="K1569" s="5">
        <v>45328</v>
      </c>
      <c r="L1569" t="s">
        <v>32</v>
      </c>
      <c r="M1569" t="s">
        <v>480</v>
      </c>
      <c r="N1569" t="s">
        <v>2209</v>
      </c>
      <c r="P1569" t="s">
        <v>4087</v>
      </c>
      <c r="Q1569" t="s">
        <v>9416</v>
      </c>
      <c r="R1569" s="6">
        <f ca="1">IFERROR(IF(AND(OR(P1569="Global X Investments Canada Inc",P1569="Fidelity Investments Canada ULC",P1569="3iQ Corp."), ISNUMBER(SEARCH("/U", A1569))), 0, VLOOKUP(A1569,'[1]aum (BBG)'!$A:$D,2,FALSE)),0)</f>
        <v>236626536.7889404</v>
      </c>
      <c r="S1569" s="6">
        <f ca="1">IFERROR(IF(AND(OR(P1569="Global X Investments Canada Inc",P1569="Fidelity Investments Canada ULC",P1569="3iQ Corp."), ISNUMBER(SEARCH("/U", A1569))), 0, VLOOKUP(A1569,'[1]fund_flow (BBG)'!$A:$D,2,FALSE)),0)</f>
        <v>-6939197.0000000326</v>
      </c>
      <c r="T1569" s="6">
        <f ca="1">IFERROR(IF(AND(OR(P1569="Global X Investments Canada Inc",P1569="Fidelity Investments Canada ULC",P1569="3iQ Corp."), ISNUMBER(SEARCH("/U", A1569))), 0, VLOOKUP(A1569,'[1]fund_flow (BBG)'!$A:$D,4,FALSE)),0)</f>
        <v>5296951.0000000168</v>
      </c>
      <c r="U1569" s="6">
        <f ca="1">IFERROR(IF(AND(OR(P1569="Global X Investments Canada Inc",P1569="Fidelity Investments Canada ULC",P1569="3iQ Corp."), ISNUMBER(SEARCH("/U", A1569))), 0, VLOOKUP(A1569,'[1]fund_flow (BBG)'!$E:$F,2,FALSE)),0)</f>
        <v>588374.00000001362</v>
      </c>
      <c r="V1569" s="6">
        <f ca="1">IFERROR(IF(AND(OR(P1569="Global X Investments Canada Inc",P1569="Fidelity Investments Canada ULC",P1569="3iQ Corp."), ISNUMBER(SEARCH("/U", A1569))), 0, VLOOKUP(A1569,'[1]fund_flow (BBG)'!$G:$H,2,FALSE)),0)</f>
        <v>-6303242.0000000261</v>
      </c>
      <c r="W1569" s="6">
        <f ca="1">IFERROR(IF(AND(OR(P1569="Global X Investments Canada Inc",P1569="Fidelity Investments Canada ULC",P1569="3iQ Corp."), ISNUMBER(SEARCH("/U", A1569))), 0, VLOOKUP(A1569,'[1]fund_flow (BBG)'!$I:$J,2,FALSE)),0)</f>
        <v>-4403341.0000000102</v>
      </c>
      <c r="X1569" s="6">
        <f ca="1">IFERROR(VLOOKUP(A1569,'[1]num_trades (BBG)'!$A:$C,2,FALSE),0)</f>
        <v>370</v>
      </c>
      <c r="Y1569" s="6">
        <f ca="1">IFERROR(VLOOKUP(A1569,'[1]Turnover (BBG)'!$A:$C,2,FALSE),0)</f>
        <v>18040322.699999999</v>
      </c>
      <c r="Z1569" s="6" t="str">
        <f>+IFERROR(IFERROR(VLOOKUP(M1569,'[1]Category Mapping'!A:B,2,0),VLOOKUP(N1569,'[1]Category Mapping'!A:B,2,0)),"Other")</f>
        <v>Other</v>
      </c>
      <c r="AA1569" s="7">
        <v>99866187.057495117</v>
      </c>
      <c r="AB1569" s="6"/>
    </row>
    <row r="1570" spans="1:28">
      <c r="A1570" t="s">
        <v>9417</v>
      </c>
      <c r="B1570">
        <v>1569</v>
      </c>
      <c r="C1570" t="s">
        <v>9418</v>
      </c>
      <c r="D1570" t="s">
        <v>9419</v>
      </c>
      <c r="E1570" t="s">
        <v>29</v>
      </c>
      <c r="F1570">
        <v>1</v>
      </c>
      <c r="G1570" s="10" t="s">
        <v>9420</v>
      </c>
      <c r="H1570" s="10" t="s">
        <v>9421</v>
      </c>
      <c r="I1570" s="10">
        <v>0</v>
      </c>
      <c r="K1570" s="5">
        <v>45328</v>
      </c>
      <c r="L1570" t="s">
        <v>32</v>
      </c>
      <c r="M1570" t="s">
        <v>33</v>
      </c>
      <c r="N1570" t="s">
        <v>2209</v>
      </c>
      <c r="P1570" t="s">
        <v>4087</v>
      </c>
      <c r="Q1570" t="s">
        <v>9422</v>
      </c>
      <c r="R1570" s="6">
        <f ca="1">IFERROR(IF(AND(OR(P1570="Global X Investments Canada Inc",P1570="Fidelity Investments Canada ULC",P1570="3iQ Corp."), ISNUMBER(SEARCH("/U", A1570))), 0, VLOOKUP(A1570,'[1]aum (BBG)'!$A:$D,2,FALSE)),0)</f>
        <v>107759419.15512085</v>
      </c>
      <c r="S1570" s="6">
        <f ca="1">IFERROR(IF(AND(OR(P1570="Global X Investments Canada Inc",P1570="Fidelity Investments Canada ULC",P1570="3iQ Corp."), ISNUMBER(SEARCH("/U", A1570))), 0, VLOOKUP(A1570,'[1]fund_flow (BBG)'!$A:$D,2,FALSE)),0)</f>
        <v>-6075032.9999999991</v>
      </c>
      <c r="T1570" s="6">
        <f ca="1">IFERROR(IF(AND(OR(P1570="Global X Investments Canada Inc",P1570="Fidelity Investments Canada ULC",P1570="3iQ Corp."), ISNUMBER(SEARCH("/U", A1570))), 0, VLOOKUP(A1570,'[1]fund_flow (BBG)'!$A:$D,4,FALSE)),0)</f>
        <v>2600262.0000000028</v>
      </c>
      <c r="U1570" s="6">
        <f ca="1">IFERROR(IF(AND(OR(P1570="Global X Investments Canada Inc",P1570="Fidelity Investments Canada ULC",P1570="3iQ Corp."), ISNUMBER(SEARCH("/U", A1570))), 0, VLOOKUP(A1570,'[1]fund_flow (BBG)'!$E:$F,2,FALSE)),0)</f>
        <v>1467470.9999999977</v>
      </c>
      <c r="V1570" s="6">
        <f ca="1">IFERROR(IF(AND(OR(P1570="Global X Investments Canada Inc",P1570="Fidelity Investments Canada ULC",P1570="3iQ Corp."), ISNUMBER(SEARCH("/U", A1570))), 0, VLOOKUP(A1570,'[1]fund_flow (BBG)'!$G:$H,2,FALSE)),0)</f>
        <v>13132992.000000007</v>
      </c>
      <c r="W1570" s="6">
        <f ca="1">IFERROR(IF(AND(OR(P1570="Global X Investments Canada Inc",P1570="Fidelity Investments Canada ULC",P1570="3iQ Corp."), ISNUMBER(SEARCH("/U", A1570))), 0, VLOOKUP(A1570,'[1]fund_flow (BBG)'!$I:$J,2,FALSE)),0)</f>
        <v>18665584.000000004</v>
      </c>
      <c r="X1570" s="6">
        <f ca="1">IFERROR(VLOOKUP(A1570,'[1]num_trades (BBG)'!$A:$C,2,FALSE),0)</f>
        <v>369</v>
      </c>
      <c r="Y1570" s="6">
        <f ca="1">IFERROR(VLOOKUP(A1570,'[1]Turnover (BBG)'!$A:$C,2,FALSE),0)</f>
        <v>11548540.6</v>
      </c>
      <c r="Z1570" s="6" t="str">
        <f>+IFERROR(IFERROR(VLOOKUP(M1570,'[1]Category Mapping'!A:B,2,0),VLOOKUP(N1570,'[1]Category Mapping'!A:B,2,0)),"Other")</f>
        <v>Other</v>
      </c>
      <c r="AA1570" s="7">
        <v>36222031.440734863</v>
      </c>
      <c r="AB1570" s="6"/>
    </row>
    <row r="1571" spans="1:28">
      <c r="A1571" t="s">
        <v>9423</v>
      </c>
      <c r="B1571">
        <v>1570</v>
      </c>
      <c r="C1571" t="s">
        <v>9424</v>
      </c>
      <c r="D1571" t="s">
        <v>9425</v>
      </c>
      <c r="E1571" t="s">
        <v>29</v>
      </c>
      <c r="F1571">
        <v>1</v>
      </c>
      <c r="G1571" s="10" t="s">
        <v>9426</v>
      </c>
      <c r="H1571" s="10" t="s">
        <v>9427</v>
      </c>
      <c r="I1571" s="10">
        <v>0</v>
      </c>
      <c r="K1571" s="5">
        <v>45328</v>
      </c>
      <c r="L1571" t="s">
        <v>32</v>
      </c>
      <c r="M1571" t="s">
        <v>109</v>
      </c>
      <c r="N1571" t="s">
        <v>4446</v>
      </c>
      <c r="P1571" t="s">
        <v>4087</v>
      </c>
      <c r="Q1571" t="s">
        <v>9428</v>
      </c>
      <c r="R1571" s="6">
        <f ca="1">IFERROR(IF(AND(OR(P1571="Global X Investments Canada Inc",P1571="Fidelity Investments Canada ULC",P1571="3iQ Corp."), ISNUMBER(SEARCH("/U", A1571))), 0, VLOOKUP(A1571,'[1]aum (BBG)'!$A:$D,2,FALSE)),0)</f>
        <v>645441860.31341553</v>
      </c>
      <c r="S1571" s="6">
        <f ca="1">IFERROR(IF(AND(OR(P1571="Global X Investments Canada Inc",P1571="Fidelity Investments Canada ULC",P1571="3iQ Corp."), ISNUMBER(SEARCH("/U", A1571))), 0, VLOOKUP(A1571,'[1]fund_flow (BBG)'!$A:$D,2,FALSE)),0)</f>
        <v>31401520.999999989</v>
      </c>
      <c r="T1571" s="6">
        <f ca="1">IFERROR(IF(AND(OR(P1571="Global X Investments Canada Inc",P1571="Fidelity Investments Canada ULC",P1571="3iQ Corp."), ISNUMBER(SEARCH("/U", A1571))), 0, VLOOKUP(A1571,'[1]fund_flow (BBG)'!$A:$D,4,FALSE)),0)</f>
        <v>18524256.000000004</v>
      </c>
      <c r="U1571" s="6">
        <f ca="1">IFERROR(IF(AND(OR(P1571="Global X Investments Canada Inc",P1571="Fidelity Investments Canada ULC",P1571="3iQ Corp."), ISNUMBER(SEARCH("/U", A1571))), 0, VLOOKUP(A1571,'[1]fund_flow (BBG)'!$E:$F,2,FALSE)),0)</f>
        <v>12988177.000000007</v>
      </c>
      <c r="V1571" s="6">
        <f ca="1">IFERROR(IF(AND(OR(P1571="Global X Investments Canada Inc",P1571="Fidelity Investments Canada ULC",P1571="3iQ Corp."), ISNUMBER(SEARCH("/U", A1571))), 0, VLOOKUP(A1571,'[1]fund_flow (BBG)'!$G:$H,2,FALSE)),0)</f>
        <v>34679824.000000067</v>
      </c>
      <c r="W1571" s="6">
        <f ca="1">IFERROR(IF(AND(OR(P1571="Global X Investments Canada Inc",P1571="Fidelity Investments Canada ULC",P1571="3iQ Corp."), ISNUMBER(SEARCH("/U", A1571))), 0, VLOOKUP(A1571,'[1]fund_flow (BBG)'!$I:$J,2,FALSE)),0)</f>
        <v>119718472.00000006</v>
      </c>
      <c r="X1571" s="6">
        <f ca="1">IFERROR(VLOOKUP(A1571,'[1]num_trades (BBG)'!$A:$C,2,FALSE),0)</f>
        <v>2839</v>
      </c>
      <c r="Y1571" s="6">
        <f ca="1">IFERROR(VLOOKUP(A1571,'[1]Turnover (BBG)'!$A:$C,2,FALSE),0)</f>
        <v>43480372</v>
      </c>
      <c r="Z1571" s="6" t="str">
        <f>+IFERROR(IFERROR(VLOOKUP(M1571,'[1]Category Mapping'!A:B,2,0),VLOOKUP(N1571,'[1]Category Mapping'!A:B,2,0)),"Other")</f>
        <v>Other</v>
      </c>
      <c r="AA1571" s="7">
        <v>66981662.178039551</v>
      </c>
      <c r="AB1571" s="6"/>
    </row>
    <row r="1572" spans="1:28">
      <c r="A1572" t="s">
        <v>9429</v>
      </c>
      <c r="B1572">
        <v>1571</v>
      </c>
      <c r="C1572" t="s">
        <v>9430</v>
      </c>
      <c r="D1572" t="s">
        <v>9431</v>
      </c>
      <c r="E1572" t="s">
        <v>29</v>
      </c>
      <c r="F1572">
        <v>1</v>
      </c>
      <c r="G1572" s="10" t="s">
        <v>9432</v>
      </c>
      <c r="H1572" s="10" t="s">
        <v>9433</v>
      </c>
      <c r="I1572" s="10">
        <v>0.65</v>
      </c>
      <c r="K1572" s="5">
        <v>45329</v>
      </c>
      <c r="L1572" t="s">
        <v>32</v>
      </c>
      <c r="M1572" t="s">
        <v>820</v>
      </c>
      <c r="N1572" t="s">
        <v>87</v>
      </c>
      <c r="P1572" t="s">
        <v>5598</v>
      </c>
      <c r="Q1572" t="s">
        <v>9434</v>
      </c>
      <c r="R1572" s="6">
        <f ca="1">IFERROR(IF(AND(OR(P1572="Global X Investments Canada Inc",P1572="Fidelity Investments Canada ULC",P1572="3iQ Corp."), ISNUMBER(SEARCH("/U", A1572))), 0, VLOOKUP(A1572,'[1]aum (BBG)'!$A:$D,2,FALSE)),0)</f>
        <v>148543683.43943596</v>
      </c>
      <c r="S1572" s="6">
        <f ca="1">IFERROR(IF(AND(OR(P1572="Global X Investments Canada Inc",P1572="Fidelity Investments Canada ULC",P1572="3iQ Corp."), ISNUMBER(SEARCH("/U", A1572))), 0, VLOOKUP(A1572,'[1]fund_flow (BBG)'!$A:$D,2,FALSE)),0)</f>
        <v>-444605.00000000629</v>
      </c>
      <c r="T1572" s="6">
        <f ca="1">IFERROR(IF(AND(OR(P1572="Global X Investments Canada Inc",P1572="Fidelity Investments Canada ULC",P1572="3iQ Corp."), ISNUMBER(SEARCH("/U", A1572))), 0, VLOOKUP(A1572,'[1]fund_flow (BBG)'!$A:$D,4,FALSE)),0)</f>
        <v>1357284.9999999872</v>
      </c>
      <c r="U1572" s="6">
        <f ca="1">IFERROR(IF(AND(OR(P1572="Global X Investments Canada Inc",P1572="Fidelity Investments Canada ULC",P1572="3iQ Corp."), ISNUMBER(SEARCH("/U", A1572))), 0, VLOOKUP(A1572,'[1]fund_flow (BBG)'!$E:$F,2,FALSE)),0)</f>
        <v>926130.00000001315</v>
      </c>
      <c r="V1572" s="6">
        <f ca="1">IFERROR(IF(AND(OR(P1572="Global X Investments Canada Inc",P1572="Fidelity Investments Canada ULC",P1572="3iQ Corp."), ISNUMBER(SEARCH("/U", A1572))), 0, VLOOKUP(A1572,'[1]fund_flow (BBG)'!$G:$H,2,FALSE)),0)</f>
        <v>950412.49999997963</v>
      </c>
      <c r="W1572" s="6">
        <f ca="1">IFERROR(IF(AND(OR(P1572="Global X Investments Canada Inc",P1572="Fidelity Investments Canada ULC",P1572="3iQ Corp."), ISNUMBER(SEARCH("/U", A1572))), 0, VLOOKUP(A1572,'[1]fund_flow (BBG)'!$I:$J,2,FALSE)),0)</f>
        <v>-568315.08750001562</v>
      </c>
      <c r="X1572" s="6">
        <f ca="1">IFERROR(VLOOKUP(A1572,'[1]num_trades (BBG)'!$A:$C,2,FALSE),0)</f>
        <v>558</v>
      </c>
      <c r="Y1572" s="6">
        <f ca="1">IFERROR(VLOOKUP(A1572,'[1]Turnover (BBG)'!$A:$C,2,FALSE),0)</f>
        <v>4684144.5999999996</v>
      </c>
      <c r="Z1572" s="6" t="str">
        <f>+IFERROR(IFERROR(VLOOKUP(M1572,'[1]Category Mapping'!A:B,2,0),VLOOKUP(N1572,'[1]Category Mapping'!A:B,2,0)),"Other")</f>
        <v>Covered Call</v>
      </c>
      <c r="AA1572" s="7">
        <v>100819676.02061462</v>
      </c>
      <c r="AB1572" s="6"/>
    </row>
    <row r="1573" spans="1:28">
      <c r="A1573" t="s">
        <v>9435</v>
      </c>
      <c r="B1573">
        <v>1572</v>
      </c>
      <c r="C1573" t="s">
        <v>9436</v>
      </c>
      <c r="D1573" t="s">
        <v>9437</v>
      </c>
      <c r="E1573" t="s">
        <v>29</v>
      </c>
      <c r="F1573">
        <v>1</v>
      </c>
      <c r="G1573" s="10" t="s">
        <v>9438</v>
      </c>
      <c r="H1573" s="10" t="s">
        <v>9439</v>
      </c>
      <c r="I1573" s="10">
        <v>0.65</v>
      </c>
      <c r="K1573" s="5">
        <v>45329</v>
      </c>
      <c r="L1573" t="s">
        <v>32</v>
      </c>
      <c r="M1573" t="s">
        <v>820</v>
      </c>
      <c r="N1573" t="s">
        <v>781</v>
      </c>
      <c r="P1573" t="s">
        <v>5598</v>
      </c>
      <c r="Q1573" t="s">
        <v>9440</v>
      </c>
      <c r="R1573" s="6">
        <f ca="1">IFERROR(IF(AND(OR(P1573="Global X Investments Canada Inc",P1573="Fidelity Investments Canada ULC",P1573="3iQ Corp."), ISNUMBER(SEARCH("/U", A1573))), 0, VLOOKUP(A1573,'[1]aum (BBG)'!$A:$D,2,FALSE)),0)</f>
        <v>171027404.74654198</v>
      </c>
      <c r="S1573" s="6">
        <f ca="1">IFERROR(IF(AND(OR(P1573="Global X Investments Canada Inc",P1573="Fidelity Investments Canada ULC",P1573="3iQ Corp."), ISNUMBER(SEARCH("/U", A1573))), 0, VLOOKUP(A1573,'[1]fund_flow (BBG)'!$A:$D,2,FALSE)),0)</f>
        <v>1418879.9999999944</v>
      </c>
      <c r="T1573" s="6">
        <f ca="1">IFERROR(IF(AND(OR(P1573="Global X Investments Canada Inc",P1573="Fidelity Investments Canada ULC",P1573="3iQ Corp."), ISNUMBER(SEARCH("/U", A1573))), 0, VLOOKUP(A1573,'[1]fund_flow (BBG)'!$A:$D,4,FALSE)),0)</f>
        <v>5282400</v>
      </c>
      <c r="U1573" s="6">
        <f ca="1">IFERROR(IF(AND(OR(P1573="Global X Investments Canada Inc",P1573="Fidelity Investments Canada ULC",P1573="3iQ Corp."), ISNUMBER(SEARCH("/U", A1573))), 0, VLOOKUP(A1573,'[1]fund_flow (BBG)'!$E:$F,2,FALSE)),0)</f>
        <v>2911307.4999999898</v>
      </c>
      <c r="V1573" s="6">
        <f ca="1">IFERROR(IF(AND(OR(P1573="Global X Investments Canada Inc",P1573="Fidelity Investments Canada ULC",P1573="3iQ Corp."), ISNUMBER(SEARCH("/U", A1573))), 0, VLOOKUP(A1573,'[1]fund_flow (BBG)'!$G:$H,2,FALSE)),0)</f>
        <v>2908360.0000000154</v>
      </c>
      <c r="W1573" s="6">
        <f ca="1">IFERROR(IF(AND(OR(P1573="Global X Investments Canada Inc",P1573="Fidelity Investments Canada ULC",P1573="3iQ Corp."), ISNUMBER(SEARCH("/U", A1573))), 0, VLOOKUP(A1573,'[1]fund_flow (BBG)'!$I:$J,2,FALSE)),0)</f>
        <v>14332407.161599996</v>
      </c>
      <c r="X1573" s="6">
        <f ca="1">IFERROR(VLOOKUP(A1573,'[1]num_trades (BBG)'!$A:$C,2,FALSE),0)</f>
        <v>991</v>
      </c>
      <c r="Y1573" s="6">
        <f ca="1">IFERROR(VLOOKUP(A1573,'[1]Turnover (BBG)'!$A:$C,2,FALSE),0)</f>
        <v>4794900</v>
      </c>
      <c r="Z1573" s="6" t="str">
        <f>+IFERROR(IFERROR(VLOOKUP(M1573,'[1]Category Mapping'!A:B,2,0),VLOOKUP(N1573,'[1]Category Mapping'!A:B,2,0)),"Other")</f>
        <v>Covered Call</v>
      </c>
      <c r="AA1573" s="7">
        <v>99247194.550487518</v>
      </c>
      <c r="AB1573" s="6"/>
    </row>
    <row r="1574" spans="1:28">
      <c r="A1574" t="s">
        <v>9441</v>
      </c>
      <c r="B1574">
        <v>1573</v>
      </c>
      <c r="C1574" t="s">
        <v>9442</v>
      </c>
      <c r="D1574" t="s">
        <v>9443</v>
      </c>
      <c r="E1574" t="s">
        <v>29</v>
      </c>
      <c r="F1574">
        <v>1</v>
      </c>
      <c r="G1574" s="10" t="s">
        <v>9444</v>
      </c>
      <c r="H1574" s="10" t="s">
        <v>9445</v>
      </c>
      <c r="I1574" s="10">
        <v>0.65</v>
      </c>
      <c r="K1574" s="5">
        <v>45329</v>
      </c>
      <c r="L1574" t="s">
        <v>32</v>
      </c>
      <c r="M1574" t="s">
        <v>820</v>
      </c>
      <c r="N1574" t="s">
        <v>95</v>
      </c>
      <c r="P1574" t="s">
        <v>5598</v>
      </c>
      <c r="Q1574" t="s">
        <v>9446</v>
      </c>
      <c r="R1574" s="6">
        <f ca="1">IFERROR(IF(AND(OR(P1574="Global X Investments Canada Inc",P1574="Fidelity Investments Canada ULC",P1574="3iQ Corp."), ISNUMBER(SEARCH("/U", A1574))), 0, VLOOKUP(A1574,'[1]aum (BBG)'!$A:$D,2,FALSE)),0)</f>
        <v>546017023.51423645</v>
      </c>
      <c r="S1574" s="6">
        <f ca="1">IFERROR(IF(AND(OR(P1574="Global X Investments Canada Inc",P1574="Fidelity Investments Canada ULC",P1574="3iQ Corp."), ISNUMBER(SEARCH("/U", A1574))), 0, VLOOKUP(A1574,'[1]fund_flow (BBG)'!$A:$D,2,FALSE)),0)</f>
        <v>1949197.5000000277</v>
      </c>
      <c r="T1574" s="6">
        <f ca="1">IFERROR(IF(AND(OR(P1574="Global X Investments Canada Inc",P1574="Fidelity Investments Canada ULC",P1574="3iQ Corp."), ISNUMBER(SEARCH("/U", A1574))), 0, VLOOKUP(A1574,'[1]fund_flow (BBG)'!$A:$D,4,FALSE)),0)</f>
        <v>17798727.499999955</v>
      </c>
      <c r="U1574" s="6">
        <f ca="1">IFERROR(IF(AND(OR(P1574="Global X Investments Canada Inc",P1574="Fidelity Investments Canada ULC",P1574="3iQ Corp."), ISNUMBER(SEARCH("/U", A1574))), 0, VLOOKUP(A1574,'[1]fund_flow (BBG)'!$E:$F,2,FALSE)),0)</f>
        <v>10553987.5</v>
      </c>
      <c r="V1574" s="6">
        <f ca="1">IFERROR(IF(AND(OR(P1574="Global X Investments Canada Inc",P1574="Fidelity Investments Canada ULC",P1574="3iQ Corp."), ISNUMBER(SEARCH("/U", A1574))), 0, VLOOKUP(A1574,'[1]fund_flow (BBG)'!$G:$H,2,FALSE)),0)</f>
        <v>12087230.000000028</v>
      </c>
      <c r="W1574" s="6">
        <f ca="1">IFERROR(IF(AND(OR(P1574="Global X Investments Canada Inc",P1574="Fidelity Investments Canada ULC",P1574="3iQ Corp."), ISNUMBER(SEARCH("/U", A1574))), 0, VLOOKUP(A1574,'[1]fund_flow (BBG)'!$I:$J,2,FALSE)),0)</f>
        <v>49833375.118399993</v>
      </c>
      <c r="X1574" s="6">
        <f ca="1">IFERROR(VLOOKUP(A1574,'[1]num_trades (BBG)'!$A:$C,2,FALSE),0)</f>
        <v>6493</v>
      </c>
      <c r="Y1574" s="6">
        <f ca="1">IFERROR(VLOOKUP(A1574,'[1]Turnover (BBG)'!$A:$C,2,FALSE),0)</f>
        <v>40286615</v>
      </c>
      <c r="Z1574" s="6" t="str">
        <f>+IFERROR(IFERROR(VLOOKUP(M1574,'[1]Category Mapping'!A:B,2,0),VLOOKUP(N1574,'[1]Category Mapping'!A:B,2,0)),"Other")</f>
        <v>Covered Call</v>
      </c>
      <c r="AA1574" s="7">
        <v>124564493.45533943</v>
      </c>
      <c r="AB1574" s="6"/>
    </row>
    <row r="1575" spans="1:28">
      <c r="A1575" t="s">
        <v>9447</v>
      </c>
      <c r="B1575">
        <v>1574</v>
      </c>
      <c r="C1575" t="s">
        <v>9448</v>
      </c>
      <c r="D1575" t="s">
        <v>9449</v>
      </c>
      <c r="E1575" t="s">
        <v>29</v>
      </c>
      <c r="F1575">
        <v>1</v>
      </c>
      <c r="G1575" s="10" t="s">
        <v>9450</v>
      </c>
      <c r="H1575" s="10" t="s">
        <v>9451</v>
      </c>
      <c r="I1575" s="10">
        <v>0.65</v>
      </c>
      <c r="K1575" s="5">
        <v>45329</v>
      </c>
      <c r="L1575" t="s">
        <v>32</v>
      </c>
      <c r="M1575" t="s">
        <v>820</v>
      </c>
      <c r="N1575" t="s">
        <v>72</v>
      </c>
      <c r="P1575" t="s">
        <v>5598</v>
      </c>
      <c r="Q1575" t="s">
        <v>9452</v>
      </c>
      <c r="R1575" s="6">
        <f ca="1">IFERROR(IF(AND(OR(P1575="Global X Investments Canada Inc",P1575="Fidelity Investments Canada ULC",P1575="3iQ Corp."), ISNUMBER(SEARCH("/U", A1575))), 0, VLOOKUP(A1575,'[1]aum (BBG)'!$A:$D,2,FALSE)),0)</f>
        <v>407033752.02017212</v>
      </c>
      <c r="S1575" s="6">
        <f ca="1">IFERROR(IF(AND(OR(P1575="Global X Investments Canada Inc",P1575="Fidelity Investments Canada ULC",P1575="3iQ Corp."), ISNUMBER(SEARCH("/U", A1575))), 0, VLOOKUP(A1575,'[1]fund_flow (BBG)'!$A:$D,2,FALSE)),0)</f>
        <v>4752677.4999999907</v>
      </c>
      <c r="T1575" s="6">
        <f ca="1">IFERROR(IF(AND(OR(P1575="Global X Investments Canada Inc",P1575="Fidelity Investments Canada ULC",P1575="3iQ Corp."), ISNUMBER(SEARCH("/U", A1575))), 0, VLOOKUP(A1575,'[1]fund_flow (BBG)'!$A:$D,4,FALSE)),0)</f>
        <v>11776865.000000009</v>
      </c>
      <c r="U1575" s="6">
        <f ca="1">IFERROR(IF(AND(OR(P1575="Global X Investments Canada Inc",P1575="Fidelity Investments Canada ULC",P1575="3iQ Corp."), ISNUMBER(SEARCH("/U", A1575))), 0, VLOOKUP(A1575,'[1]fund_flow (BBG)'!$E:$F,2,FALSE)),0)</f>
        <v>9481512.4999999795</v>
      </c>
      <c r="V1575" s="6">
        <f ca="1">IFERROR(IF(AND(OR(P1575="Global X Investments Canada Inc",P1575="Fidelity Investments Canada ULC",P1575="3iQ Corp."), ISNUMBER(SEARCH("/U", A1575))), 0, VLOOKUP(A1575,'[1]fund_flow (BBG)'!$G:$H,2,FALSE)),0)</f>
        <v>7136552.5</v>
      </c>
      <c r="W1575" s="6">
        <f ca="1">IFERROR(IF(AND(OR(P1575="Global X Investments Canada Inc",P1575="Fidelity Investments Canada ULC",P1575="3iQ Corp."), ISNUMBER(SEARCH("/U", A1575))), 0, VLOOKUP(A1575,'[1]fund_flow (BBG)'!$I:$J,2,FALSE)),0)</f>
        <v>38451990.984799989</v>
      </c>
      <c r="X1575" s="6">
        <f ca="1">IFERROR(VLOOKUP(A1575,'[1]num_trades (BBG)'!$A:$C,2,FALSE),0)</f>
        <v>3187</v>
      </c>
      <c r="Y1575" s="6">
        <f ca="1">IFERROR(VLOOKUP(A1575,'[1]Turnover (BBG)'!$A:$C,2,FALSE),0)</f>
        <v>21450486</v>
      </c>
      <c r="Z1575" s="6" t="str">
        <f>+IFERROR(IFERROR(VLOOKUP(M1575,'[1]Category Mapping'!A:B,2,0),VLOOKUP(N1575,'[1]Category Mapping'!A:B,2,0)),"Other")</f>
        <v>Covered Call</v>
      </c>
      <c r="AA1575" s="7">
        <v>163057810.23475933</v>
      </c>
      <c r="AB1575" s="6"/>
    </row>
    <row r="1576" spans="1:28">
      <c r="A1576" t="s">
        <v>9453</v>
      </c>
      <c r="B1576">
        <v>1575</v>
      </c>
      <c r="C1576" t="s">
        <v>9454</v>
      </c>
      <c r="D1576" t="s">
        <v>9455</v>
      </c>
      <c r="E1576" t="s">
        <v>29</v>
      </c>
      <c r="F1576">
        <v>1</v>
      </c>
      <c r="G1576" s="10" t="s">
        <v>9456</v>
      </c>
      <c r="H1576" s="10" t="s">
        <v>9457</v>
      </c>
      <c r="I1576" s="10">
        <v>0</v>
      </c>
      <c r="K1576" s="5">
        <v>45337</v>
      </c>
      <c r="L1576" t="s">
        <v>32</v>
      </c>
      <c r="M1576" t="s">
        <v>8999</v>
      </c>
      <c r="N1576" t="s">
        <v>9000</v>
      </c>
      <c r="P1576" t="s">
        <v>3343</v>
      </c>
      <c r="Q1576" t="s">
        <v>9458</v>
      </c>
      <c r="R1576" s="6">
        <f ca="1">IFERROR(IF(AND(OR(P1576="Global X Investments Canada Inc",P1576="Fidelity Investments Canada ULC",P1576="3iQ Corp."), ISNUMBER(SEARCH("/U", A1576))), 0, VLOOKUP(A1576,'[1]aum (BBG)'!$A:$D,2,FALSE)),0)</f>
        <v>32148668.029414568</v>
      </c>
      <c r="S1576" s="6">
        <f ca="1">IFERROR(IF(AND(OR(P1576="Global X Investments Canada Inc",P1576="Fidelity Investments Canada ULC",P1576="3iQ Corp."), ISNUMBER(SEARCH("/U", A1576))), 0, VLOOKUP(A1576,'[1]fund_flow (BBG)'!$A:$D,2,FALSE)),0)</f>
        <v>0</v>
      </c>
      <c r="T1576" s="6">
        <f ca="1">IFERROR(IF(AND(OR(P1576="Global X Investments Canada Inc",P1576="Fidelity Investments Canada ULC",P1576="3iQ Corp."), ISNUMBER(SEARCH("/U", A1576))), 0, VLOOKUP(A1576,'[1]fund_flow (BBG)'!$A:$D,4,FALSE)),0)</f>
        <v>0</v>
      </c>
      <c r="U1576" s="6">
        <f ca="1">IFERROR(IF(AND(OR(P1576="Global X Investments Canada Inc",P1576="Fidelity Investments Canada ULC",P1576="3iQ Corp."), ISNUMBER(SEARCH("/U", A1576))), 0, VLOOKUP(A1576,'[1]fund_flow (BBG)'!$E:$F,2,FALSE)),0)</f>
        <v>626979.07124999771</v>
      </c>
      <c r="V1576" s="6">
        <f ca="1">IFERROR(IF(AND(OR(P1576="Global X Investments Canada Inc",P1576="Fidelity Investments Canada ULC",P1576="3iQ Corp."), ISNUMBER(SEARCH("/U", A1576))), 0, VLOOKUP(A1576,'[1]fund_flow (BBG)'!$G:$H,2,FALSE)),0)</f>
        <v>0</v>
      </c>
      <c r="W1576" s="6">
        <f ca="1">IFERROR(IF(AND(OR(P1576="Global X Investments Canada Inc",P1576="Fidelity Investments Canada ULC",P1576="3iQ Corp."), ISNUMBER(SEARCH("/U", A1576))), 0, VLOOKUP(A1576,'[1]fund_flow (BBG)'!$I:$J,2,FALSE)),0)</f>
        <v>10981.636749999947</v>
      </c>
      <c r="X1576" s="6">
        <f ca="1">IFERROR(VLOOKUP(A1576,'[1]num_trades (BBG)'!$A:$C,2,FALSE),0)</f>
        <v>74</v>
      </c>
      <c r="Y1576" s="6">
        <f ca="1">IFERROR(VLOOKUP(A1576,'[1]Turnover (BBG)'!$A:$C,2,FALSE),0)</f>
        <v>787953.69000000006</v>
      </c>
      <c r="Z1576" s="6" t="str">
        <f>+IFERROR(IFERROR(VLOOKUP(M1576,'[1]Category Mapping'!A:B,2,0),VLOOKUP(N1576,'[1]Category Mapping'!A:B,2,0)),"Other")</f>
        <v>Premium Yield</v>
      </c>
      <c r="AA1576" s="7">
        <v>47665435.079444878</v>
      </c>
      <c r="AB1576" s="6"/>
    </row>
    <row r="1577" spans="1:28">
      <c r="A1577" t="s">
        <v>9459</v>
      </c>
      <c r="B1577">
        <v>1576</v>
      </c>
      <c r="C1577" t="s">
        <v>9460</v>
      </c>
      <c r="D1577" t="s">
        <v>9461</v>
      </c>
      <c r="E1577" t="s">
        <v>29</v>
      </c>
      <c r="F1577">
        <v>1</v>
      </c>
      <c r="G1577" s="10" t="s">
        <v>9462</v>
      </c>
      <c r="H1577" s="10" t="s">
        <v>9463</v>
      </c>
      <c r="I1577" s="10">
        <v>0</v>
      </c>
      <c r="K1577" s="5">
        <v>45337</v>
      </c>
      <c r="L1577" t="s">
        <v>32</v>
      </c>
      <c r="M1577" t="s">
        <v>8999</v>
      </c>
      <c r="N1577" t="s">
        <v>9000</v>
      </c>
      <c r="P1577" t="s">
        <v>3343</v>
      </c>
      <c r="Q1577" t="s">
        <v>9464</v>
      </c>
      <c r="R1577" s="6">
        <f ca="1">IFERROR(IF(AND(OR(P1577="Global X Investments Canada Inc",P1577="Fidelity Investments Canada ULC",P1577="3iQ Corp."), ISNUMBER(SEARCH("/U", A1577))), 0, VLOOKUP(A1577,'[1]aum (BBG)'!$A:$D,2,FALSE)),0)</f>
        <v>81478956.174850464</v>
      </c>
      <c r="S1577" s="6">
        <f ca="1">IFERROR(IF(AND(OR(P1577="Global X Investments Canada Inc",P1577="Fidelity Investments Canada ULC",P1577="3iQ Corp."), ISNUMBER(SEARCH("/U", A1577))), 0, VLOOKUP(A1577,'[1]fund_flow (BBG)'!$A:$D,2,FALSE)),0)</f>
        <v>-11843910.000000006</v>
      </c>
      <c r="T1577" s="6">
        <f ca="1">IFERROR(IF(AND(OR(P1577="Global X Investments Canada Inc",P1577="Fidelity Investments Canada ULC",P1577="3iQ Corp."), ISNUMBER(SEARCH("/U", A1577))), 0, VLOOKUP(A1577,'[1]fund_flow (BBG)'!$A:$D,4,FALSE)),0)</f>
        <v>0</v>
      </c>
      <c r="U1577" s="6">
        <f ca="1">IFERROR(IF(AND(OR(P1577="Global X Investments Canada Inc",P1577="Fidelity Investments Canada ULC",P1577="3iQ Corp."), ISNUMBER(SEARCH("/U", A1577))), 0, VLOOKUP(A1577,'[1]fund_flow (BBG)'!$E:$F,2,FALSE)),0)</f>
        <v>1388782.5000000033</v>
      </c>
      <c r="V1577" s="6">
        <f ca="1">IFERROR(IF(AND(OR(P1577="Global X Investments Canada Inc",P1577="Fidelity Investments Canada ULC",P1577="3iQ Corp."), ISNUMBER(SEARCH("/U", A1577))), 0, VLOOKUP(A1577,'[1]fund_flow (BBG)'!$G:$H,2,FALSE)),0)</f>
        <v>466307.50000000664</v>
      </c>
      <c r="W1577" s="6">
        <f ca="1">IFERROR(IF(AND(OR(P1577="Global X Investments Canada Inc",P1577="Fidelity Investments Canada ULC",P1577="3iQ Corp."), ISNUMBER(SEARCH("/U", A1577))), 0, VLOOKUP(A1577,'[1]fund_flow (BBG)'!$I:$J,2,FALSE)),0)</f>
        <v>1045920</v>
      </c>
      <c r="X1577" s="6">
        <f ca="1">IFERROR(VLOOKUP(A1577,'[1]num_trades (BBG)'!$A:$C,2,FALSE),0)</f>
        <v>222</v>
      </c>
      <c r="Y1577" s="6">
        <f ca="1">IFERROR(VLOOKUP(A1577,'[1]Turnover (BBG)'!$A:$C,2,FALSE),0)</f>
        <v>13286800.4</v>
      </c>
      <c r="Z1577" s="6" t="str">
        <f>+IFERROR(IFERROR(VLOOKUP(M1577,'[1]Category Mapping'!A:B,2,0),VLOOKUP(N1577,'[1]Category Mapping'!A:B,2,0)),"Other")</f>
        <v>Premium Yield</v>
      </c>
      <c r="AA1577" s="7">
        <v>30180750.846862793</v>
      </c>
      <c r="AB1577" s="6"/>
    </row>
    <row r="1578" spans="1:28">
      <c r="A1578" t="s">
        <v>9465</v>
      </c>
      <c r="B1578">
        <v>1577</v>
      </c>
      <c r="C1578" t="s">
        <v>9466</v>
      </c>
      <c r="D1578" t="s">
        <v>9467</v>
      </c>
      <c r="E1578" t="s">
        <v>29</v>
      </c>
      <c r="F1578">
        <v>1</v>
      </c>
      <c r="G1578" s="10" t="s">
        <v>9468</v>
      </c>
      <c r="H1578" s="10" t="s">
        <v>9469</v>
      </c>
      <c r="I1578" s="10">
        <v>0.5</v>
      </c>
      <c r="K1578" s="5">
        <v>45342</v>
      </c>
      <c r="L1578" t="s">
        <v>32</v>
      </c>
      <c r="M1578" t="s">
        <v>109</v>
      </c>
      <c r="N1578" t="s">
        <v>1139</v>
      </c>
      <c r="P1578" t="s">
        <v>2601</v>
      </c>
      <c r="Q1578" t="s">
        <v>9470</v>
      </c>
      <c r="R1578" s="6">
        <f ca="1">IFERROR(IF(AND(OR(P1578="Global X Investments Canada Inc",P1578="Fidelity Investments Canada ULC",P1578="3iQ Corp."), ISNUMBER(SEARCH("/U", A1578))), 0, VLOOKUP(A1578,'[1]aum (BBG)'!$A:$D,2,FALSE)),0)</f>
        <v>384430795.66061592</v>
      </c>
      <c r="S1578" s="6">
        <f ca="1">IFERROR(IF(AND(OR(P1578="Global X Investments Canada Inc",P1578="Fidelity Investments Canada ULC",P1578="3iQ Corp."), ISNUMBER(SEARCH("/U", A1578))), 0, VLOOKUP(A1578,'[1]fund_flow (BBG)'!$A:$D,2,FALSE)),0)</f>
        <v>1952862.1779999817</v>
      </c>
      <c r="T1578" s="6">
        <f ca="1">IFERROR(IF(AND(OR(P1578="Global X Investments Canada Inc",P1578="Fidelity Investments Canada ULC",P1578="3iQ Corp."), ISNUMBER(SEARCH("/U", A1578))), 0, VLOOKUP(A1578,'[1]fund_flow (BBG)'!$A:$D,4,FALSE)),0)</f>
        <v>1288210.2690000182</v>
      </c>
      <c r="U1578" s="6">
        <f ca="1">IFERROR(IF(AND(OR(P1578="Global X Investments Canada Inc",P1578="Fidelity Investments Canada ULC",P1578="3iQ Corp."), ISNUMBER(SEARCH("/U", A1578))), 0, VLOOKUP(A1578,'[1]fund_flow (BBG)'!$E:$F,2,FALSE)),0)</f>
        <v>2564019.965249991</v>
      </c>
      <c r="V1578" s="6">
        <f ca="1">IFERROR(IF(AND(OR(P1578="Global X Investments Canada Inc",P1578="Fidelity Investments Canada ULC",P1578="3iQ Corp."), ISNUMBER(SEARCH("/U", A1578))), 0, VLOOKUP(A1578,'[1]fund_flow (BBG)'!$G:$H,2,FALSE)),0)</f>
        <v>2585162.158249991</v>
      </c>
      <c r="W1578" s="6">
        <f ca="1">IFERROR(IF(AND(OR(P1578="Global X Investments Canada Inc",P1578="Fidelity Investments Canada ULC",P1578="3iQ Corp."), ISNUMBER(SEARCH("/U", A1578))), 0, VLOOKUP(A1578,'[1]fund_flow (BBG)'!$I:$J,2,FALSE)),0)</f>
        <v>10932198.046500018</v>
      </c>
      <c r="X1578" s="6">
        <f ca="1">IFERROR(VLOOKUP(A1578,'[1]num_trades (BBG)'!$A:$C,2,FALSE),0)</f>
        <v>475</v>
      </c>
      <c r="Y1578" s="6">
        <f ca="1">IFERROR(VLOOKUP(A1578,'[1]Turnover (BBG)'!$A:$C,2,FALSE),0)</f>
        <v>6001188.1999999993</v>
      </c>
      <c r="Z1578" s="6" t="str">
        <f>+IFERROR(IFERROR(VLOOKUP(M1578,'[1]Category Mapping'!A:B,2,0),VLOOKUP(N1578,'[1]Category Mapping'!A:B,2,0)),"Other")</f>
        <v>Other</v>
      </c>
      <c r="AA1578" s="7">
        <v>199535860.54993439</v>
      </c>
      <c r="AB1578" s="6"/>
    </row>
    <row r="1579" spans="1:28">
      <c r="A1579" t="s">
        <v>9471</v>
      </c>
      <c r="B1579">
        <v>1578</v>
      </c>
      <c r="C1579" t="s">
        <v>9472</v>
      </c>
      <c r="D1579" t="s">
        <v>9473</v>
      </c>
      <c r="E1579" t="s">
        <v>29</v>
      </c>
      <c r="F1579">
        <v>1</v>
      </c>
      <c r="G1579" s="10" t="s">
        <v>9474</v>
      </c>
      <c r="H1579" s="10" t="s">
        <v>9475</v>
      </c>
      <c r="I1579" s="10">
        <v>0.15</v>
      </c>
      <c r="K1579" s="5">
        <v>45344</v>
      </c>
      <c r="L1579" t="s">
        <v>32</v>
      </c>
      <c r="M1579" t="s">
        <v>42</v>
      </c>
      <c r="N1579" t="s">
        <v>416</v>
      </c>
      <c r="P1579" t="s">
        <v>2540</v>
      </c>
      <c r="Q1579" t="s">
        <v>9476</v>
      </c>
      <c r="R1579" s="6">
        <f ca="1">IFERROR(IF(AND(OR(P1579="Global X Investments Canada Inc",P1579="Fidelity Investments Canada ULC",P1579="3iQ Corp."), ISNUMBER(SEARCH("/U", A1579))), 0, VLOOKUP(A1579,'[1]aum (BBG)'!$A:$D,2,FALSE)),0)</f>
        <v>654389989.01367188</v>
      </c>
      <c r="S1579" s="6">
        <f ca="1">IFERROR(IF(AND(OR(P1579="Global X Investments Canada Inc",P1579="Fidelity Investments Canada ULC",P1579="3iQ Corp."), ISNUMBER(SEARCH("/U", A1579))), 0, VLOOKUP(A1579,'[1]fund_flow (BBG)'!$A:$D,2,FALSE)),0)</f>
        <v>31018868.20060005</v>
      </c>
      <c r="T1579" s="6">
        <f ca="1">IFERROR(IF(AND(OR(P1579="Global X Investments Canada Inc",P1579="Fidelity Investments Canada ULC",P1579="3iQ Corp."), ISNUMBER(SEARCH("/U", A1579))), 0, VLOOKUP(A1579,'[1]fund_flow (BBG)'!$A:$D,4,FALSE)),0)</f>
        <v>20023656.262399931</v>
      </c>
      <c r="U1579" s="6">
        <f ca="1">IFERROR(IF(AND(OR(P1579="Global X Investments Canada Inc",P1579="Fidelity Investments Canada ULC",P1579="3iQ Corp."), ISNUMBER(SEARCH("/U", A1579))), 0, VLOOKUP(A1579,'[1]fund_flow (BBG)'!$E:$F,2,FALSE)),0)</f>
        <v>24042060.385200024</v>
      </c>
      <c r="V1579" s="6">
        <f ca="1">IFERROR(IF(AND(OR(P1579="Global X Investments Canada Inc",P1579="Fidelity Investments Canada ULC",P1579="3iQ Corp."), ISNUMBER(SEARCH("/U", A1579))), 0, VLOOKUP(A1579,'[1]fund_flow (BBG)'!$G:$H,2,FALSE)),0)</f>
        <v>38044513.906399988</v>
      </c>
      <c r="W1579" s="6">
        <f ca="1">IFERROR(IF(AND(OR(P1579="Global X Investments Canada Inc",P1579="Fidelity Investments Canada ULC",P1579="3iQ Corp."), ISNUMBER(SEARCH("/U", A1579))), 0, VLOOKUP(A1579,'[1]fund_flow (BBG)'!$I:$J,2,FALSE)),0)</f>
        <v>160158841.05120003</v>
      </c>
      <c r="X1579" s="6">
        <f ca="1">IFERROR(VLOOKUP(A1579,'[1]num_trades (BBG)'!$A:$C,2,FALSE),0)</f>
        <v>6383</v>
      </c>
      <c r="Y1579" s="6">
        <f ca="1">IFERROR(VLOOKUP(A1579,'[1]Turnover (BBG)'!$A:$C,2,FALSE),0)</f>
        <v>61560834</v>
      </c>
      <c r="Z1579" s="6" t="str">
        <f>+IFERROR(IFERROR(VLOOKUP(M1579,'[1]Category Mapping'!A:B,2,0),VLOOKUP(N1579,'[1]Category Mapping'!A:B,2,0)),"Other")</f>
        <v>Other</v>
      </c>
      <c r="AA1579" s="7">
        <v>244176272.27783203</v>
      </c>
      <c r="AB1579" s="6"/>
    </row>
    <row r="1580" spans="1:28">
      <c r="A1580" t="s">
        <v>9477</v>
      </c>
      <c r="B1580">
        <v>1579</v>
      </c>
      <c r="C1580" t="s">
        <v>9478</v>
      </c>
      <c r="D1580" t="s">
        <v>9479</v>
      </c>
      <c r="E1580" t="s">
        <v>29</v>
      </c>
      <c r="F1580">
        <v>1</v>
      </c>
      <c r="G1580" s="10" t="s">
        <v>9480</v>
      </c>
      <c r="H1580" s="10" t="s">
        <v>9481</v>
      </c>
      <c r="I1580" s="10">
        <v>0.6</v>
      </c>
      <c r="K1580" s="5">
        <v>45349</v>
      </c>
      <c r="L1580" t="s">
        <v>32</v>
      </c>
      <c r="M1580" t="s">
        <v>659</v>
      </c>
      <c r="N1580" t="s">
        <v>1593</v>
      </c>
      <c r="P1580" t="s">
        <v>2864</v>
      </c>
      <c r="Q1580" t="s">
        <v>9482</v>
      </c>
      <c r="R1580" s="6">
        <f ca="1">IFERROR(IF(AND(OR(P1580="Global X Investments Canada Inc",P1580="Fidelity Investments Canada ULC",P1580="3iQ Corp."), ISNUMBER(SEARCH("/U", A1580))), 0, VLOOKUP(A1580,'[1]aum (BBG)'!$A:$D,2,FALSE)),0)</f>
        <v>1645895.3857421875</v>
      </c>
      <c r="S1580" s="6">
        <f ca="1">IFERROR(IF(AND(OR(P1580="Global X Investments Canada Inc",P1580="Fidelity Investments Canada ULC",P1580="3iQ Corp."), ISNUMBER(SEARCH("/U", A1580))), 0, VLOOKUP(A1580,'[1]fund_flow (BBG)'!$A:$D,2,FALSE)),0)</f>
        <v>0</v>
      </c>
      <c r="T1580" s="6">
        <f ca="1">IFERROR(IF(AND(OR(P1580="Global X Investments Canada Inc",P1580="Fidelity Investments Canada ULC",P1580="3iQ Corp."), ISNUMBER(SEARCH("/U", A1580))), 0, VLOOKUP(A1580,'[1]fund_flow (BBG)'!$A:$D,4,FALSE)),0)</f>
        <v>0</v>
      </c>
      <c r="U1580" s="6">
        <f ca="1">IFERROR(IF(AND(OR(P1580="Global X Investments Canada Inc",P1580="Fidelity Investments Canada ULC",P1580="3iQ Corp."), ISNUMBER(SEARCH("/U", A1580))), 0, VLOOKUP(A1580,'[1]fund_flow (BBG)'!$E:$F,2,FALSE)),0)</f>
        <v>0</v>
      </c>
      <c r="V1580" s="6">
        <f ca="1">IFERROR(IF(AND(OR(P1580="Global X Investments Canada Inc",P1580="Fidelity Investments Canada ULC",P1580="3iQ Corp."), ISNUMBER(SEARCH("/U", A1580))), 0, VLOOKUP(A1580,'[1]fund_flow (BBG)'!$G:$H,2,FALSE)),0)</f>
        <v>0</v>
      </c>
      <c r="W1580" s="6">
        <f ca="1">IFERROR(IF(AND(OR(P1580="Global X Investments Canada Inc",P1580="Fidelity Investments Canada ULC",P1580="3iQ Corp."), ISNUMBER(SEARCH("/U", A1580))), 0, VLOOKUP(A1580,'[1]fund_flow (BBG)'!$I:$J,2,FALSE)),0)</f>
        <v>0</v>
      </c>
      <c r="X1580" s="6">
        <f ca="1">IFERROR(VLOOKUP(A1580,'[1]num_trades (BBG)'!$A:$C,2,FALSE),0)</f>
        <v>0</v>
      </c>
      <c r="Y1580" s="6">
        <f ca="1">IFERROR(VLOOKUP(A1580,'[1]Turnover (BBG)'!$A:$C,2,FALSE),0)</f>
        <v>0</v>
      </c>
      <c r="Z1580" s="6" t="str">
        <f>+IFERROR(IFERROR(VLOOKUP(M1580,'[1]Category Mapping'!A:B,2,0),VLOOKUP(N1580,'[1]Category Mapping'!A:B,2,0)),"Other")</f>
        <v>Other</v>
      </c>
      <c r="AA1580" s="7">
        <v>1372689.3424987793</v>
      </c>
      <c r="AB1580" s="6"/>
    </row>
    <row r="1581" spans="1:28">
      <c r="A1581" t="s">
        <v>9483</v>
      </c>
      <c r="B1581">
        <v>1580</v>
      </c>
      <c r="C1581" t="s">
        <v>9484</v>
      </c>
      <c r="D1581" t="s">
        <v>9485</v>
      </c>
      <c r="E1581" t="s">
        <v>29</v>
      </c>
      <c r="F1581">
        <v>1</v>
      </c>
      <c r="G1581" s="10" t="s">
        <v>9486</v>
      </c>
      <c r="H1581" s="10" t="s">
        <v>9487</v>
      </c>
      <c r="I1581" s="10">
        <v>0.6</v>
      </c>
      <c r="K1581" s="5">
        <v>45349</v>
      </c>
      <c r="L1581" t="s">
        <v>32</v>
      </c>
      <c r="M1581" t="s">
        <v>586</v>
      </c>
      <c r="N1581" t="s">
        <v>587</v>
      </c>
      <c r="P1581" t="s">
        <v>2864</v>
      </c>
      <c r="Q1581" t="s">
        <v>9488</v>
      </c>
      <c r="R1581" s="6">
        <f ca="1">IFERROR(IF(AND(OR(P1581="Global X Investments Canada Inc",P1581="Fidelity Investments Canada ULC",P1581="3iQ Corp."), ISNUMBER(SEARCH("/U", A1581))), 0, VLOOKUP(A1581,'[1]aum (BBG)'!$A:$D,2,FALSE)),0)</f>
        <v>1259938.0493164063</v>
      </c>
      <c r="S1581" s="6">
        <f ca="1">IFERROR(IF(AND(OR(P1581="Global X Investments Canada Inc",P1581="Fidelity Investments Canada ULC",P1581="3iQ Corp."), ISNUMBER(SEARCH("/U", A1581))), 0, VLOOKUP(A1581,'[1]fund_flow (BBG)'!$A:$D,2,FALSE)),0)</f>
        <v>0</v>
      </c>
      <c r="T1581" s="6">
        <f ca="1">IFERROR(IF(AND(OR(P1581="Global X Investments Canada Inc",P1581="Fidelity Investments Canada ULC",P1581="3iQ Corp."), ISNUMBER(SEARCH("/U", A1581))), 0, VLOOKUP(A1581,'[1]fund_flow (BBG)'!$A:$D,4,FALSE)),0)</f>
        <v>0</v>
      </c>
      <c r="U1581" s="6">
        <f ca="1">IFERROR(IF(AND(OR(P1581="Global X Investments Canada Inc",P1581="Fidelity Investments Canada ULC",P1581="3iQ Corp."), ISNUMBER(SEARCH("/U", A1581))), 0, VLOOKUP(A1581,'[1]fund_flow (BBG)'!$E:$F,2,FALSE)),0)</f>
        <v>0</v>
      </c>
      <c r="V1581" s="6">
        <f ca="1">IFERROR(IF(AND(OR(P1581="Global X Investments Canada Inc",P1581="Fidelity Investments Canada ULC",P1581="3iQ Corp."), ISNUMBER(SEARCH("/U", A1581))), 0, VLOOKUP(A1581,'[1]fund_flow (BBG)'!$G:$H,2,FALSE)),0)</f>
        <v>0</v>
      </c>
      <c r="W1581" s="6">
        <f ca="1">IFERROR(IF(AND(OR(P1581="Global X Investments Canada Inc",P1581="Fidelity Investments Canada ULC",P1581="3iQ Corp."), ISNUMBER(SEARCH("/U", A1581))), 0, VLOOKUP(A1581,'[1]fund_flow (BBG)'!$I:$J,2,FALSE)),0)</f>
        <v>0</v>
      </c>
      <c r="X1581" s="6">
        <f ca="1">IFERROR(VLOOKUP(A1581,'[1]num_trades (BBG)'!$A:$C,2,FALSE),0)</f>
        <v>3</v>
      </c>
      <c r="Y1581" s="6">
        <f ca="1">IFERROR(VLOOKUP(A1581,'[1]Turnover (BBG)'!$A:$C,2,FALSE),0)</f>
        <v>75.5</v>
      </c>
      <c r="Z1581" s="6" t="str">
        <f>+IFERROR(IFERROR(VLOOKUP(M1581,'[1]Category Mapping'!A:B,2,0),VLOOKUP(N1581,'[1]Category Mapping'!A:B,2,0)),"Other")</f>
        <v>Other</v>
      </c>
      <c r="AA1581" s="7">
        <v>1256090.259552002</v>
      </c>
      <c r="AB1581" s="6"/>
    </row>
    <row r="1582" spans="1:28">
      <c r="A1582" t="s">
        <v>9489</v>
      </c>
      <c r="B1582">
        <v>1581</v>
      </c>
      <c r="C1582" t="s">
        <v>9490</v>
      </c>
      <c r="D1582" t="s">
        <v>9491</v>
      </c>
      <c r="E1582" t="s">
        <v>29</v>
      </c>
      <c r="F1582">
        <v>1</v>
      </c>
      <c r="G1582" s="10" t="s">
        <v>9492</v>
      </c>
      <c r="H1582" s="10" t="s">
        <v>9493</v>
      </c>
      <c r="I1582" s="10">
        <v>0.9</v>
      </c>
      <c r="K1582" s="5">
        <v>45349</v>
      </c>
      <c r="L1582" t="s">
        <v>32</v>
      </c>
      <c r="M1582" t="s">
        <v>480</v>
      </c>
      <c r="N1582" t="s">
        <v>115</v>
      </c>
      <c r="P1582" t="s">
        <v>2864</v>
      </c>
      <c r="Q1582" t="s">
        <v>9494</v>
      </c>
      <c r="R1582" s="6">
        <f ca="1">IFERROR(IF(AND(OR(P1582="Global X Investments Canada Inc",P1582="Fidelity Investments Canada ULC",P1582="3iQ Corp."), ISNUMBER(SEARCH("/U", A1582))), 0, VLOOKUP(A1582,'[1]aum (BBG)'!$A:$D,2,FALSE)),0)</f>
        <v>5504009.5520019531</v>
      </c>
      <c r="S1582" s="6">
        <f ca="1">IFERROR(IF(AND(OR(P1582="Global X Investments Canada Inc",P1582="Fidelity Investments Canada ULC",P1582="3iQ Corp."), ISNUMBER(SEARCH("/U", A1582))), 0, VLOOKUP(A1582,'[1]fund_flow (BBG)'!$A:$D,2,FALSE)),0)</f>
        <v>0</v>
      </c>
      <c r="T1582" s="6">
        <f ca="1">IFERROR(IF(AND(OR(P1582="Global X Investments Canada Inc",P1582="Fidelity Investments Canada ULC",P1582="3iQ Corp."), ISNUMBER(SEARCH("/U", A1582))), 0, VLOOKUP(A1582,'[1]fund_flow (BBG)'!$A:$D,4,FALSE)),0)</f>
        <v>0</v>
      </c>
      <c r="U1582" s="6">
        <f ca="1">IFERROR(IF(AND(OR(P1582="Global X Investments Canada Inc",P1582="Fidelity Investments Canada ULC",P1582="3iQ Corp."), ISNUMBER(SEARCH("/U", A1582))), 0, VLOOKUP(A1582,'[1]fund_flow (BBG)'!$E:$F,2,FALSE)),0)</f>
        <v>-1208163.69</v>
      </c>
      <c r="V1582" s="6">
        <f ca="1">IFERROR(IF(AND(OR(P1582="Global X Investments Canada Inc",P1582="Fidelity Investments Canada ULC",P1582="3iQ Corp."), ISNUMBER(SEARCH("/U", A1582))), 0, VLOOKUP(A1582,'[1]fund_flow (BBG)'!$G:$H,2,FALSE)),0)</f>
        <v>0</v>
      </c>
      <c r="W1582" s="6">
        <f ca="1">IFERROR(IF(AND(OR(P1582="Global X Investments Canada Inc",P1582="Fidelity Investments Canada ULC",P1582="3iQ Corp."), ISNUMBER(SEARCH("/U", A1582))), 0, VLOOKUP(A1582,'[1]fund_flow (BBG)'!$I:$J,2,FALSE)),0)</f>
        <v>-1208163.69</v>
      </c>
      <c r="X1582" s="6">
        <f ca="1">IFERROR(VLOOKUP(A1582,'[1]num_trades (BBG)'!$A:$C,2,FALSE),0)</f>
        <v>12</v>
      </c>
      <c r="Y1582" s="6">
        <f ca="1">IFERROR(VLOOKUP(A1582,'[1]Turnover (BBG)'!$A:$C,2,FALSE),0)</f>
        <v>85454.06</v>
      </c>
      <c r="Z1582" s="6" t="str">
        <f>+IFERROR(IFERROR(VLOOKUP(M1582,'[1]Category Mapping'!A:B,2,0),VLOOKUP(N1582,'[1]Category Mapping'!A:B,2,0)),"Other")</f>
        <v>Other</v>
      </c>
      <c r="AA1582" s="7">
        <v>12346577.529907227</v>
      </c>
      <c r="AB1582" s="6"/>
    </row>
    <row r="1583" spans="1:28">
      <c r="A1583" t="s">
        <v>9495</v>
      </c>
      <c r="B1583">
        <v>1582</v>
      </c>
      <c r="C1583" t="s">
        <v>9496</v>
      </c>
      <c r="D1583" t="s">
        <v>9497</v>
      </c>
      <c r="E1583" t="s">
        <v>29</v>
      </c>
      <c r="F1583">
        <v>1</v>
      </c>
      <c r="G1583" s="10" t="s">
        <v>9498</v>
      </c>
      <c r="H1583" s="10" t="s">
        <v>9499</v>
      </c>
      <c r="I1583" s="10">
        <v>0.2</v>
      </c>
      <c r="K1583" s="5">
        <v>45359</v>
      </c>
      <c r="L1583" t="s">
        <v>32</v>
      </c>
      <c r="M1583" t="s">
        <v>487</v>
      </c>
      <c r="N1583" t="s">
        <v>392</v>
      </c>
      <c r="P1583" t="s">
        <v>494</v>
      </c>
      <c r="Q1583" t="s">
        <v>9500</v>
      </c>
      <c r="R1583" s="6">
        <f ca="1">IFERROR(IF(AND(OR(P1583="Global X Investments Canada Inc",P1583="Fidelity Investments Canada ULC",P1583="3iQ Corp."), ISNUMBER(SEARCH("/U", A1583))), 0, VLOOKUP(A1583,'[1]aum (BBG)'!$A:$D,2,FALSE)),0)</f>
        <v>1594432507.5171432</v>
      </c>
      <c r="S1583" s="6">
        <f ca="1">IFERROR(IF(AND(OR(P1583="Global X Investments Canada Inc",P1583="Fidelity Investments Canada ULC",P1583="3iQ Corp."), ISNUMBER(SEARCH("/U", A1583))), 0, VLOOKUP(A1583,'[1]fund_flow (BBG)'!$A:$D,2,FALSE)),0)</f>
        <v>-71955841.599999994</v>
      </c>
      <c r="T1583" s="6">
        <f ca="1">IFERROR(IF(AND(OR(P1583="Global X Investments Canada Inc",P1583="Fidelity Investments Canada ULC",P1583="3iQ Corp."), ISNUMBER(SEARCH("/U", A1583))), 0, VLOOKUP(A1583,'[1]fund_flow (BBG)'!$A:$D,4,FALSE)),0)</f>
        <v>45244439.599999845</v>
      </c>
      <c r="U1583" s="6">
        <f ca="1">IFERROR(IF(AND(OR(P1583="Global X Investments Canada Inc",P1583="Fidelity Investments Canada ULC",P1583="3iQ Corp."), ISNUMBER(SEARCH("/U", A1583))), 0, VLOOKUP(A1583,'[1]fund_flow (BBG)'!$E:$F,2,FALSE)),0)</f>
        <v>92282784.000000089</v>
      </c>
      <c r="V1583" s="6">
        <f ca="1">IFERROR(IF(AND(OR(P1583="Global X Investments Canada Inc",P1583="Fidelity Investments Canada ULC",P1583="3iQ Corp."), ISNUMBER(SEARCH("/U", A1583))), 0, VLOOKUP(A1583,'[1]fund_flow (BBG)'!$G:$H,2,FALSE)),0)</f>
        <v>19265026.000000075</v>
      </c>
      <c r="W1583" s="6">
        <f ca="1">IFERROR(IF(AND(OR(P1583="Global X Investments Canada Inc",P1583="Fidelity Investments Canada ULC",P1583="3iQ Corp."), ISNUMBER(SEARCH("/U", A1583))), 0, VLOOKUP(A1583,'[1]fund_flow (BBG)'!$I:$J,2,FALSE)),0)</f>
        <v>116781003.2</v>
      </c>
      <c r="X1583" s="6">
        <f ca="1">IFERROR(VLOOKUP(A1583,'[1]num_trades (BBG)'!$A:$C,2,FALSE),0)</f>
        <v>10971</v>
      </c>
      <c r="Y1583" s="6">
        <f ca="1">IFERROR(VLOOKUP(A1583,'[1]Turnover (BBG)'!$A:$C,2,FALSE),0)</f>
        <v>94405740</v>
      </c>
      <c r="Z1583" s="6" t="str">
        <f>+IFERROR(IFERROR(VLOOKUP(M1583,'[1]Category Mapping'!A:B,2,0),VLOOKUP(N1583,'[1]Category Mapping'!A:B,2,0)),"Other")</f>
        <v>Other</v>
      </c>
      <c r="AA1583" s="7">
        <v>660239555.2867775</v>
      </c>
      <c r="AB1583" s="6"/>
    </row>
    <row r="1584" spans="1:28">
      <c r="A1584" t="s">
        <v>9501</v>
      </c>
      <c r="B1584">
        <v>1583</v>
      </c>
      <c r="C1584" t="s">
        <v>9502</v>
      </c>
      <c r="D1584" t="s">
        <v>9503</v>
      </c>
      <c r="E1584" t="s">
        <v>29</v>
      </c>
      <c r="F1584">
        <v>1</v>
      </c>
      <c r="G1584" s="10" t="s">
        <v>9504</v>
      </c>
      <c r="H1584" s="10" t="s">
        <v>9505</v>
      </c>
      <c r="I1584" s="10">
        <v>0.2</v>
      </c>
      <c r="K1584" s="5">
        <v>45359</v>
      </c>
      <c r="L1584" t="s">
        <v>32</v>
      </c>
      <c r="M1584" t="s">
        <v>487</v>
      </c>
      <c r="N1584" t="s">
        <v>392</v>
      </c>
      <c r="P1584" t="s">
        <v>494</v>
      </c>
      <c r="Q1584" t="s">
        <v>9506</v>
      </c>
      <c r="R1584" s="6">
        <f ca="1">IFERROR(IF(AND(OR(P1584="Global X Investments Canada Inc",P1584="Fidelity Investments Canada ULC",P1584="3iQ Corp."), ISNUMBER(SEARCH("/U", A1584))), 0, VLOOKUP(A1584,'[1]aum (BBG)'!$A:$D,2,FALSE)),0)</f>
        <v>47768845.177993968</v>
      </c>
      <c r="S1584" s="6">
        <f ca="1">IFERROR(IF(AND(OR(P1584="Global X Investments Canada Inc",P1584="Fidelity Investments Canada ULC",P1584="3iQ Corp."), ISNUMBER(SEARCH("/U", A1584))), 0, VLOOKUP(A1584,'[1]fund_flow (BBG)'!$A:$D,2,FALSE)),0)</f>
        <v>-3028284.6851880024</v>
      </c>
      <c r="T1584" s="6">
        <f ca="1">IFERROR(IF(AND(OR(P1584="Global X Investments Canada Inc",P1584="Fidelity Investments Canada ULC",P1584="3iQ Corp."), ISNUMBER(SEARCH("/U", A1584))), 0, VLOOKUP(A1584,'[1]fund_flow (BBG)'!$A:$D,4,FALSE)),0)</f>
        <v>0</v>
      </c>
      <c r="U1584" s="6">
        <f ca="1">IFERROR(IF(AND(OR(P1584="Global X Investments Canada Inc",P1584="Fidelity Investments Canada ULC",P1584="3iQ Corp."), ISNUMBER(SEARCH("/U", A1584))), 0, VLOOKUP(A1584,'[1]fund_flow (BBG)'!$E:$F,2,FALSE)),0)</f>
        <v>3876588.4592800033</v>
      </c>
      <c r="V1584" s="6">
        <f ca="1">IFERROR(IF(AND(OR(P1584="Global X Investments Canada Inc",P1584="Fidelity Investments Canada ULC",P1584="3iQ Corp."), ISNUMBER(SEARCH("/U", A1584))), 0, VLOOKUP(A1584,'[1]fund_flow (BBG)'!$G:$H,2,FALSE)),0)</f>
        <v>0</v>
      </c>
      <c r="W1584" s="6">
        <f ca="1">IFERROR(IF(AND(OR(P1584="Global X Investments Canada Inc",P1584="Fidelity Investments Canada ULC",P1584="3iQ Corp."), ISNUMBER(SEARCH("/U", A1584))), 0, VLOOKUP(A1584,'[1]fund_flow (BBG)'!$I:$J,2,FALSE)),0)</f>
        <v>8055964.9956920017</v>
      </c>
      <c r="X1584" s="6">
        <f ca="1">IFERROR(VLOOKUP(A1584,'[1]num_trades (BBG)'!$A:$C,2,FALSE),0)</f>
        <v>249</v>
      </c>
      <c r="Y1584" s="6">
        <f ca="1">IFERROR(VLOOKUP(A1584,'[1]Turnover (BBG)'!$A:$C,2,FALSE),0)</f>
        <v>1751955.5999999999</v>
      </c>
      <c r="Z1584" s="6" t="str">
        <f>+IFERROR(IFERROR(VLOOKUP(M1584,'[1]Category Mapping'!A:B,2,0),VLOOKUP(N1584,'[1]Category Mapping'!A:B,2,0)),"Other")</f>
        <v>Other</v>
      </c>
      <c r="AA1584" s="7">
        <v>8760974.7250130754</v>
      </c>
      <c r="AB1584" s="6"/>
    </row>
    <row r="1585" spans="1:28">
      <c r="A1585" t="s">
        <v>9507</v>
      </c>
      <c r="B1585">
        <v>1584</v>
      </c>
      <c r="C1585" t="s">
        <v>9508</v>
      </c>
      <c r="D1585" t="s">
        <v>9509</v>
      </c>
      <c r="E1585" t="s">
        <v>29</v>
      </c>
      <c r="F1585">
        <v>1</v>
      </c>
      <c r="G1585" s="10" t="s">
        <v>9510</v>
      </c>
      <c r="H1585" s="10" t="s">
        <v>9511</v>
      </c>
      <c r="I1585" s="10">
        <v>0.2</v>
      </c>
      <c r="K1585" s="5">
        <v>45359</v>
      </c>
      <c r="L1585" t="s">
        <v>32</v>
      </c>
      <c r="M1585" t="s">
        <v>487</v>
      </c>
      <c r="N1585" t="s">
        <v>392</v>
      </c>
      <c r="P1585" t="s">
        <v>494</v>
      </c>
      <c r="Q1585" t="s">
        <v>9512</v>
      </c>
      <c r="R1585" s="6">
        <f ca="1">IFERROR(IF(AND(OR(P1585="Global X Investments Canada Inc",P1585="Fidelity Investments Canada ULC",P1585="3iQ Corp."), ISNUMBER(SEARCH("/U", A1585))), 0, VLOOKUP(A1585,'[1]aum (BBG)'!$A:$D,2,FALSE)),0)</f>
        <v>213127073.7660141</v>
      </c>
      <c r="S1585" s="6">
        <f ca="1">IFERROR(IF(AND(OR(P1585="Global X Investments Canada Inc",P1585="Fidelity Investments Canada ULC",P1585="3iQ Corp."), ISNUMBER(SEARCH("/U", A1585))), 0, VLOOKUP(A1585,'[1]fund_flow (BBG)'!$A:$D,2,FALSE)),0)</f>
        <v>-52979629.399999976</v>
      </c>
      <c r="T1585" s="6">
        <f ca="1">IFERROR(IF(AND(OR(P1585="Global X Investments Canada Inc",P1585="Fidelity Investments Canada ULC",P1585="3iQ Corp."), ISNUMBER(SEARCH("/U", A1585))), 0, VLOOKUP(A1585,'[1]fund_flow (BBG)'!$A:$D,4,FALSE)),0)</f>
        <v>31528986.799999997</v>
      </c>
      <c r="U1585" s="6">
        <f ca="1">IFERROR(IF(AND(OR(P1585="Global X Investments Canada Inc",P1585="Fidelity Investments Canada ULC",P1585="3iQ Corp."), ISNUMBER(SEARCH("/U", A1585))), 0, VLOOKUP(A1585,'[1]fund_flow (BBG)'!$E:$F,2,FALSE)),0)</f>
        <v>51540638.799999982</v>
      </c>
      <c r="V1585" s="6">
        <f ca="1">IFERROR(IF(AND(OR(P1585="Global X Investments Canada Inc",P1585="Fidelity Investments Canada ULC",P1585="3iQ Corp."), ISNUMBER(SEARCH("/U", A1585))), 0, VLOOKUP(A1585,'[1]fund_flow (BBG)'!$G:$H,2,FALSE)),0)</f>
        <v>0</v>
      </c>
      <c r="W1585" s="6">
        <f ca="1">IFERROR(IF(AND(OR(P1585="Global X Investments Canada Inc",P1585="Fidelity Investments Canada ULC",P1585="3iQ Corp."), ISNUMBER(SEARCH("/U", A1585))), 0, VLOOKUP(A1585,'[1]fund_flow (BBG)'!$I:$J,2,FALSE)),0)</f>
        <v>32578862.999999996</v>
      </c>
      <c r="X1585" s="6">
        <f ca="1">IFERROR(VLOOKUP(A1585,'[1]num_trades (BBG)'!$A:$C,2,FALSE),0)</f>
        <v>1842</v>
      </c>
      <c r="Y1585" s="6">
        <f ca="1">IFERROR(VLOOKUP(A1585,'[1]Turnover (BBG)'!$A:$C,2,FALSE),0)</f>
        <v>34357509</v>
      </c>
      <c r="Z1585" s="6" t="str">
        <f>+IFERROR(IFERROR(VLOOKUP(M1585,'[1]Category Mapping'!A:B,2,0),VLOOKUP(N1585,'[1]Category Mapping'!A:B,2,0)),"Other")</f>
        <v>Other</v>
      </c>
      <c r="AA1585" s="7">
        <v>4469919.8643074036</v>
      </c>
      <c r="AB1585" s="6"/>
    </row>
    <row r="1586" spans="1:28">
      <c r="A1586" t="s">
        <v>9513</v>
      </c>
      <c r="B1586">
        <v>1585</v>
      </c>
      <c r="C1586" t="s">
        <v>9514</v>
      </c>
      <c r="D1586" t="s">
        <v>9515</v>
      </c>
      <c r="E1586" t="s">
        <v>29</v>
      </c>
      <c r="F1586">
        <v>1</v>
      </c>
      <c r="G1586" s="10" t="s">
        <v>9516</v>
      </c>
      <c r="H1586" s="10" t="s">
        <v>9517</v>
      </c>
      <c r="I1586" s="10">
        <v>0.4</v>
      </c>
      <c r="K1586" s="5">
        <v>45371</v>
      </c>
      <c r="L1586" t="s">
        <v>32</v>
      </c>
      <c r="M1586" t="s">
        <v>586</v>
      </c>
      <c r="N1586" t="s">
        <v>587</v>
      </c>
      <c r="P1586" s="6" t="s">
        <v>1666</v>
      </c>
      <c r="Q1586" t="s">
        <v>9518</v>
      </c>
      <c r="R1586" s="6">
        <f ca="1">IFERROR(IF(AND(OR(P1586="Global X Investments Canada Inc",P1586="Fidelity Investments Canada ULC",P1586="3iQ Corp."), ISNUMBER(SEARCH("/U", A1586))), 0, VLOOKUP(A1586,'[1]aum (BBG)'!$A:$D,2,FALSE)),0)</f>
        <v>37781016.92199707</v>
      </c>
      <c r="S1586" s="6">
        <f ca="1">IFERROR(IF(AND(OR(P1586="Global X Investments Canada Inc",P1586="Fidelity Investments Canada ULC",P1586="3iQ Corp."), ISNUMBER(SEARCH("/U", A1586))), 0, VLOOKUP(A1586,'[1]fund_flow (BBG)'!$A:$D,2,FALSE)),0)</f>
        <v>831114.0000000007</v>
      </c>
      <c r="T1586" s="6">
        <f ca="1">IFERROR(IF(AND(OR(P1586="Global X Investments Canada Inc",P1586="Fidelity Investments Canada ULC",P1586="3iQ Corp."), ISNUMBER(SEARCH("/U", A1586))), 0, VLOOKUP(A1586,'[1]fund_flow (BBG)'!$A:$D,4,FALSE)),0)</f>
        <v>415004.00000000035</v>
      </c>
      <c r="U1586" s="6">
        <f ca="1">IFERROR(IF(AND(OR(P1586="Global X Investments Canada Inc",P1586="Fidelity Investments Canada ULC",P1586="3iQ Corp."), ISNUMBER(SEARCH("/U", A1586))), 0, VLOOKUP(A1586,'[1]fund_flow (BBG)'!$E:$F,2,FALSE)),0)</f>
        <v>0</v>
      </c>
      <c r="V1586" s="6">
        <f ca="1">IFERROR(IF(AND(OR(P1586="Global X Investments Canada Inc",P1586="Fidelity Investments Canada ULC",P1586="3iQ Corp."), ISNUMBER(SEARCH("/U", A1586))), 0, VLOOKUP(A1586,'[1]fund_flow (BBG)'!$G:$H,2,FALSE)),0)</f>
        <v>2071450.0000000019</v>
      </c>
      <c r="W1586" s="6">
        <f ca="1">IFERROR(IF(AND(OR(P1586="Global X Investments Canada Inc",P1586="Fidelity Investments Canada ULC",P1586="3iQ Corp."), ISNUMBER(SEARCH("/U", A1586))), 0, VLOOKUP(A1586,'[1]fund_flow (BBG)'!$I:$J,2,FALSE)),0)</f>
        <v>3317568.0000000028</v>
      </c>
      <c r="X1586" s="6">
        <f ca="1">IFERROR(VLOOKUP(A1586,'[1]num_trades (BBG)'!$A:$C,2,FALSE),0)</f>
        <v>49</v>
      </c>
      <c r="Y1586" s="6">
        <f ca="1">IFERROR(VLOOKUP(A1586,'[1]Turnover (BBG)'!$A:$C,2,FALSE),0)</f>
        <v>894893.5199999999</v>
      </c>
      <c r="Z1586" s="6" t="str">
        <f>+IFERROR(IFERROR(VLOOKUP(M1586,'[1]Category Mapping'!A:B,2,0),VLOOKUP(N1586,'[1]Category Mapping'!A:B,2,0)),"Other")</f>
        <v>Other</v>
      </c>
      <c r="AA1586" s="7">
        <v>22576509.284973145</v>
      </c>
      <c r="AB1586" s="6"/>
    </row>
    <row r="1587" spans="1:28">
      <c r="A1587" t="s">
        <v>9519</v>
      </c>
      <c r="B1587">
        <v>1586</v>
      </c>
      <c r="C1587" t="s">
        <v>9520</v>
      </c>
      <c r="D1587" t="s">
        <v>9521</v>
      </c>
      <c r="E1587" t="s">
        <v>29</v>
      </c>
      <c r="F1587">
        <v>1</v>
      </c>
      <c r="G1587" s="10" t="s">
        <v>9522</v>
      </c>
      <c r="H1587" s="10" t="s">
        <v>9523</v>
      </c>
      <c r="I1587" s="10">
        <v>0.4</v>
      </c>
      <c r="K1587" s="5">
        <v>45371</v>
      </c>
      <c r="L1587" t="s">
        <v>32</v>
      </c>
      <c r="M1587" t="s">
        <v>586</v>
      </c>
      <c r="N1587" t="s">
        <v>587</v>
      </c>
      <c r="P1587" s="6" t="s">
        <v>1666</v>
      </c>
      <c r="Q1587" t="s">
        <v>9524</v>
      </c>
      <c r="R1587" s="6">
        <f ca="1">IFERROR(IF(AND(OR(P1587="Global X Investments Canada Inc",P1587="Fidelity Investments Canada ULC",P1587="3iQ Corp."), ISNUMBER(SEARCH("/U", A1587))), 0, VLOOKUP(A1587,'[1]aum (BBG)'!$A:$D,2,FALSE)),0)</f>
        <v>349061339.05410767</v>
      </c>
      <c r="S1587" s="6">
        <f ca="1">IFERROR(IF(AND(OR(P1587="Global X Investments Canada Inc",P1587="Fidelity Investments Canada ULC",P1587="3iQ Corp."), ISNUMBER(SEARCH("/U", A1587))), 0, VLOOKUP(A1587,'[1]fund_flow (BBG)'!$A:$D,2,FALSE)),0)</f>
        <v>6230491.0000000149</v>
      </c>
      <c r="T1587" s="6">
        <f ca="1">IFERROR(IF(AND(OR(P1587="Global X Investments Canada Inc",P1587="Fidelity Investments Canada ULC",P1587="3iQ Corp."), ISNUMBER(SEARCH("/U", A1587))), 0, VLOOKUP(A1587,'[1]fund_flow (BBG)'!$A:$D,4,FALSE)),0)</f>
        <v>24292470.999999963</v>
      </c>
      <c r="U1587" s="6">
        <f ca="1">IFERROR(IF(AND(OR(P1587="Global X Investments Canada Inc",P1587="Fidelity Investments Canada ULC",P1587="3iQ Corp."), ISNUMBER(SEARCH("/U", A1587))), 0, VLOOKUP(A1587,'[1]fund_flow (BBG)'!$E:$F,2,FALSE)),0)</f>
        <v>-11817342.000000004</v>
      </c>
      <c r="V1587" s="6">
        <f ca="1">IFERROR(IF(AND(OR(P1587="Global X Investments Canada Inc",P1587="Fidelity Investments Canada ULC",P1587="3iQ Corp."), ISNUMBER(SEARCH("/U", A1587))), 0, VLOOKUP(A1587,'[1]fund_flow (BBG)'!$G:$H,2,FALSE)),0)</f>
        <v>4567926.000000013</v>
      </c>
      <c r="W1587" s="6">
        <f ca="1">IFERROR(IF(AND(OR(P1587="Global X Investments Canada Inc",P1587="Fidelity Investments Canada ULC",P1587="3iQ Corp."), ISNUMBER(SEARCH("/U", A1587))), 0, VLOOKUP(A1587,'[1]fund_flow (BBG)'!$I:$J,2,FALSE)),0)</f>
        <v>36107563.000000007</v>
      </c>
      <c r="X1587" s="6">
        <f ca="1">IFERROR(VLOOKUP(A1587,'[1]num_trades (BBG)'!$A:$C,2,FALSE),0)</f>
        <v>381</v>
      </c>
      <c r="Y1587" s="6">
        <f ca="1">IFERROR(VLOOKUP(A1587,'[1]Turnover (BBG)'!$A:$C,2,FALSE),0)</f>
        <v>12909143</v>
      </c>
      <c r="Z1587" s="6" t="str">
        <f>+IFERROR(IFERROR(VLOOKUP(M1587,'[1]Category Mapping'!A:B,2,0),VLOOKUP(N1587,'[1]Category Mapping'!A:B,2,0)),"Other")</f>
        <v>Other</v>
      </c>
      <c r="AA1587" s="7">
        <v>97719376.087188721</v>
      </c>
      <c r="AB1587" s="6"/>
    </row>
    <row r="1588" spans="1:28">
      <c r="A1588" t="s">
        <v>9525</v>
      </c>
      <c r="B1588">
        <v>1587</v>
      </c>
      <c r="C1588" t="s">
        <v>9526</v>
      </c>
      <c r="D1588" t="s">
        <v>9527</v>
      </c>
      <c r="E1588" t="s">
        <v>29</v>
      </c>
      <c r="F1588">
        <v>1</v>
      </c>
      <c r="G1588" s="10" t="s">
        <v>9528</v>
      </c>
      <c r="H1588" s="10" t="s">
        <v>9529</v>
      </c>
      <c r="I1588" s="10">
        <v>0.4</v>
      </c>
      <c r="K1588" s="5">
        <v>45371</v>
      </c>
      <c r="L1588" t="s">
        <v>32</v>
      </c>
      <c r="M1588" t="s">
        <v>586</v>
      </c>
      <c r="N1588" t="s">
        <v>587</v>
      </c>
      <c r="P1588" s="6" t="s">
        <v>1666</v>
      </c>
      <c r="Q1588" t="s">
        <v>9530</v>
      </c>
      <c r="R1588" s="6">
        <f ca="1">IFERROR(IF(AND(OR(P1588="Global X Investments Canada Inc",P1588="Fidelity Investments Canada ULC",P1588="3iQ Corp."), ISNUMBER(SEARCH("/U", A1588))), 0, VLOOKUP(A1588,'[1]aum (BBG)'!$A:$D,2,FALSE)),0)</f>
        <v>337030334.93041986</v>
      </c>
      <c r="S1588" s="6">
        <f ca="1">IFERROR(IF(AND(OR(P1588="Global X Investments Canada Inc",P1588="Fidelity Investments Canada ULC",P1588="3iQ Corp."), ISNUMBER(SEARCH("/U", A1588))), 0, VLOOKUP(A1588,'[1]fund_flow (BBG)'!$A:$D,2,FALSE)),0)</f>
        <v>56307843.999999978</v>
      </c>
      <c r="T1588" s="6">
        <f ca="1">IFERROR(IF(AND(OR(P1588="Global X Investments Canada Inc",P1588="Fidelity Investments Canada ULC",P1588="3iQ Corp."), ISNUMBER(SEARCH("/U", A1588))), 0, VLOOKUP(A1588,'[1]fund_flow (BBG)'!$A:$D,4,FALSE)),0)</f>
        <v>16181282.999999989</v>
      </c>
      <c r="U1588" s="6">
        <f ca="1">IFERROR(IF(AND(OR(P1588="Global X Investments Canada Inc",P1588="Fidelity Investments Canada ULC",P1588="3iQ Corp."), ISNUMBER(SEARCH("/U", A1588))), 0, VLOOKUP(A1588,'[1]fund_flow (BBG)'!$E:$F,2,FALSE)),0)</f>
        <v>21346455.000000026</v>
      </c>
      <c r="V1588" s="6">
        <f ca="1">IFERROR(IF(AND(OR(P1588="Global X Investments Canada Inc",P1588="Fidelity Investments Canada ULC",P1588="3iQ Corp."), ISNUMBER(SEARCH("/U", A1588))), 0, VLOOKUP(A1588,'[1]fund_flow (BBG)'!$G:$H,2,FALSE)),0)</f>
        <v>4146929.9999999851</v>
      </c>
      <c r="W1588" s="6">
        <f ca="1">IFERROR(IF(AND(OR(P1588="Global X Investments Canada Inc",P1588="Fidelity Investments Canada ULC",P1588="3iQ Corp."), ISNUMBER(SEARCH("/U", A1588))), 0, VLOOKUP(A1588,'[1]fund_flow (BBG)'!$I:$J,2,FALSE)),0)</f>
        <v>100053251.99999996</v>
      </c>
      <c r="X1588" s="6">
        <f ca="1">IFERROR(VLOOKUP(A1588,'[1]num_trades (BBG)'!$A:$C,2,FALSE),0)</f>
        <v>414</v>
      </c>
      <c r="Y1588" s="6">
        <f ca="1">IFERROR(VLOOKUP(A1588,'[1]Turnover (BBG)'!$A:$C,2,FALSE),0)</f>
        <v>54032129.100000001</v>
      </c>
      <c r="Z1588" s="6" t="str">
        <f>+IFERROR(IFERROR(VLOOKUP(M1588,'[1]Category Mapping'!A:B,2,0),VLOOKUP(N1588,'[1]Category Mapping'!A:B,2,0)),"Other")</f>
        <v>Other</v>
      </c>
      <c r="AA1588" s="7">
        <v>134908507.40432739</v>
      </c>
      <c r="AB1588" s="6"/>
    </row>
    <row r="1589" spans="1:28">
      <c r="A1589" t="s">
        <v>9531</v>
      </c>
      <c r="B1589">
        <v>1588</v>
      </c>
      <c r="C1589" t="s">
        <v>9532</v>
      </c>
      <c r="D1589" t="s">
        <v>9533</v>
      </c>
      <c r="E1589" t="s">
        <v>29</v>
      </c>
      <c r="F1589">
        <v>1</v>
      </c>
      <c r="G1589" s="10" t="s">
        <v>9534</v>
      </c>
      <c r="H1589" s="10" t="s">
        <v>9535</v>
      </c>
      <c r="I1589" s="10">
        <v>0.6</v>
      </c>
      <c r="K1589" s="5">
        <v>45376</v>
      </c>
      <c r="L1589" t="s">
        <v>32</v>
      </c>
      <c r="M1589" t="s">
        <v>142</v>
      </c>
      <c r="N1589" t="s">
        <v>3564</v>
      </c>
      <c r="P1589" s="6" t="s">
        <v>3343</v>
      </c>
      <c r="Q1589" t="s">
        <v>9536</v>
      </c>
      <c r="R1589" s="6">
        <f ca="1">IFERROR(IF(AND(OR(P1589="Global X Investments Canada Inc",P1589="Fidelity Investments Canada ULC",P1589="3iQ Corp."), ISNUMBER(SEARCH("/U", A1589))), 0, VLOOKUP(A1589,'[1]aum (BBG)'!$A:$D,2,FALSE)),0)</f>
        <v>21024974.775314331</v>
      </c>
      <c r="S1589" s="6">
        <f ca="1">IFERROR(IF(AND(OR(P1589="Global X Investments Canada Inc",P1589="Fidelity Investments Canada ULC",P1589="3iQ Corp."), ISNUMBER(SEARCH("/U", A1589))), 0, VLOOKUP(A1589,'[1]fund_flow (BBG)'!$A:$D,2,FALSE)),0)</f>
        <v>0</v>
      </c>
      <c r="T1589" s="6">
        <f ca="1">IFERROR(IF(AND(OR(P1589="Global X Investments Canada Inc",P1589="Fidelity Investments Canada ULC",P1589="3iQ Corp."), ISNUMBER(SEARCH("/U", A1589))), 0, VLOOKUP(A1589,'[1]fund_flow (BBG)'!$A:$D,4,FALSE)),0)</f>
        <v>0</v>
      </c>
      <c r="U1589" s="6">
        <f ca="1">IFERROR(IF(AND(OR(P1589="Global X Investments Canada Inc",P1589="Fidelity Investments Canada ULC",P1589="3iQ Corp."), ISNUMBER(SEARCH("/U", A1589))), 0, VLOOKUP(A1589,'[1]fund_flow (BBG)'!$E:$F,2,FALSE)),0)</f>
        <v>0</v>
      </c>
      <c r="V1589" s="6">
        <f ca="1">IFERROR(IF(AND(OR(P1589="Global X Investments Canada Inc",P1589="Fidelity Investments Canada ULC",P1589="3iQ Corp."), ISNUMBER(SEARCH("/U", A1589))), 0, VLOOKUP(A1589,'[1]fund_flow (BBG)'!$G:$H,2,FALSE)),0)</f>
        <v>0</v>
      </c>
      <c r="W1589" s="6">
        <f ca="1">IFERROR(IF(AND(OR(P1589="Global X Investments Canada Inc",P1589="Fidelity Investments Canada ULC",P1589="3iQ Corp."), ISNUMBER(SEARCH("/U", A1589))), 0, VLOOKUP(A1589,'[1]fund_flow (BBG)'!$I:$J,2,FALSE)),0)</f>
        <v>8239.9999999998836</v>
      </c>
      <c r="X1589" s="6">
        <f ca="1">IFERROR(VLOOKUP(A1589,'[1]num_trades (BBG)'!$A:$C,2,FALSE),0)</f>
        <v>512</v>
      </c>
      <c r="Y1589" s="6">
        <f ca="1">IFERROR(VLOOKUP(A1589,'[1]Turnover (BBG)'!$A:$C,2,FALSE),0)</f>
        <v>876871.05</v>
      </c>
      <c r="Z1589" s="6" t="str">
        <f>+IFERROR(IFERROR(VLOOKUP(M1589,'[1]Category Mapping'!A:B,2,0),VLOOKUP(N1589,'[1]Category Mapping'!A:B,2,0)),"Other")</f>
        <v>Other</v>
      </c>
      <c r="AA1589" s="7">
        <v>7698989.8204803467</v>
      </c>
      <c r="AB1589" s="6"/>
    </row>
    <row r="1590" spans="1:28">
      <c r="A1590" t="s">
        <v>9537</v>
      </c>
      <c r="B1590">
        <v>1589</v>
      </c>
      <c r="C1590" t="s">
        <v>9538</v>
      </c>
      <c r="D1590" t="s">
        <v>9539</v>
      </c>
      <c r="E1590" t="s">
        <v>29</v>
      </c>
      <c r="F1590">
        <v>1</v>
      </c>
      <c r="G1590" s="10" t="s">
        <v>9540</v>
      </c>
      <c r="H1590" s="10" t="s">
        <v>9541</v>
      </c>
      <c r="I1590">
        <v>0.15</v>
      </c>
      <c r="K1590" s="5">
        <v>45379</v>
      </c>
      <c r="L1590" t="s">
        <v>32</v>
      </c>
      <c r="M1590" t="s">
        <v>33</v>
      </c>
      <c r="N1590" t="s">
        <v>150</v>
      </c>
      <c r="P1590" s="6" t="s">
        <v>3194</v>
      </c>
      <c r="Q1590" t="s">
        <v>9542</v>
      </c>
      <c r="R1590" s="6">
        <f ca="1">IFERROR(IF(AND(OR(P1590="Global X Investments Canada Inc",P1590="Fidelity Investments Canada ULC",P1590="3iQ Corp."), ISNUMBER(SEARCH("/U", A1590))), 0, VLOOKUP(A1590,'[1]aum (BBG)'!$A:$D,2,FALSE)),0)</f>
        <v>28483619.30847168</v>
      </c>
      <c r="S1590" s="6">
        <f ca="1">IFERROR(IF(AND(OR(P1590="Global X Investments Canada Inc",P1590="Fidelity Investments Canada ULC",P1590="3iQ Corp."), ISNUMBER(SEARCH("/U", A1590))), 0, VLOOKUP(A1590,'[1]fund_flow (BBG)'!$A:$D,2,FALSE)),0)</f>
        <v>0</v>
      </c>
      <c r="T1590" s="6">
        <f ca="1">IFERROR(IF(AND(OR(P1590="Global X Investments Canada Inc",P1590="Fidelity Investments Canada ULC",P1590="3iQ Corp."), ISNUMBER(SEARCH("/U", A1590))), 0, VLOOKUP(A1590,'[1]fund_flow (BBG)'!$A:$D,4,FALSE)),0)</f>
        <v>7747050.0000000009</v>
      </c>
      <c r="U1590" s="6">
        <f ca="1">IFERROR(IF(AND(OR(P1590="Global X Investments Canada Inc",P1590="Fidelity Investments Canada ULC",P1590="3iQ Corp."), ISNUMBER(SEARCH("/U", A1590))), 0, VLOOKUP(A1590,'[1]fund_flow (BBG)'!$E:$F,2,FALSE)),0)</f>
        <v>0</v>
      </c>
      <c r="V1590" s="6">
        <f ca="1">IFERROR(IF(AND(OR(P1590="Global X Investments Canada Inc",P1590="Fidelity Investments Canada ULC",P1590="3iQ Corp."), ISNUMBER(SEARCH("/U", A1590))), 0, VLOOKUP(A1590,'[1]fund_flow (BBG)'!$G:$H,2,FALSE)),0)</f>
        <v>0</v>
      </c>
      <c r="W1590" s="6">
        <f ca="1">IFERROR(IF(AND(OR(P1590="Global X Investments Canada Inc",P1590="Fidelity Investments Canada ULC",P1590="3iQ Corp."), ISNUMBER(SEARCH("/U", A1590))), 0, VLOOKUP(A1590,'[1]fund_flow (BBG)'!$I:$J,2,FALSE)),0)</f>
        <v>9040110.0000000019</v>
      </c>
      <c r="X1590" s="6">
        <f ca="1">IFERROR(VLOOKUP(A1590,'[1]num_trades (BBG)'!$A:$C,2,FALSE),0)</f>
        <v>168</v>
      </c>
      <c r="Y1590" s="6">
        <f ca="1">IFERROR(VLOOKUP(A1590,'[1]Turnover (BBG)'!$A:$C,2,FALSE),0)</f>
        <v>2176395.48</v>
      </c>
      <c r="Z1590" s="6" t="str">
        <f>+IFERROR(IFERROR(VLOOKUP(M1590,'[1]Category Mapping'!A:B,2,0),VLOOKUP(N1590,'[1]Category Mapping'!A:B,2,0)),"Other")</f>
        <v>Other</v>
      </c>
      <c r="AA1590" s="7">
        <v>54102287.292480469</v>
      </c>
      <c r="AB1590" s="6"/>
    </row>
    <row r="1591" spans="1:28">
      <c r="A1591" t="s">
        <v>9543</v>
      </c>
      <c r="B1591">
        <v>1590</v>
      </c>
      <c r="C1591" t="s">
        <v>9544</v>
      </c>
      <c r="D1591" t="s">
        <v>9545</v>
      </c>
      <c r="E1591" t="s">
        <v>29</v>
      </c>
      <c r="F1591">
        <v>1</v>
      </c>
      <c r="G1591" s="10" t="s">
        <v>9546</v>
      </c>
      <c r="H1591" s="10" t="s">
        <v>9547</v>
      </c>
      <c r="I1591">
        <v>0.12</v>
      </c>
      <c r="K1591" s="5">
        <v>45379</v>
      </c>
      <c r="L1591" t="s">
        <v>32</v>
      </c>
      <c r="M1591" t="s">
        <v>480</v>
      </c>
      <c r="N1591" t="s">
        <v>150</v>
      </c>
      <c r="P1591" s="6" t="s">
        <v>3194</v>
      </c>
      <c r="Q1591" t="s">
        <v>9548</v>
      </c>
      <c r="R1591" s="6">
        <f ca="1">IFERROR(IF(AND(OR(P1591="Global X Investments Canada Inc",P1591="Fidelity Investments Canada ULC",P1591="3iQ Corp."), ISNUMBER(SEARCH("/U", A1591))), 0, VLOOKUP(A1591,'[1]aum (BBG)'!$A:$D,2,FALSE)),0)</f>
        <v>18003075.59967041</v>
      </c>
      <c r="S1591" s="6">
        <f ca="1">IFERROR(IF(AND(OR(P1591="Global X Investments Canada Inc",P1591="Fidelity Investments Canada ULC",P1591="3iQ Corp."), ISNUMBER(SEARCH("/U", A1591))), 0, VLOOKUP(A1591,'[1]fund_flow (BBG)'!$A:$D,2,FALSE)),0)</f>
        <v>1221590.0000000012</v>
      </c>
      <c r="T1591" s="6">
        <f ca="1">IFERROR(IF(AND(OR(P1591="Global X Investments Canada Inc",P1591="Fidelity Investments Canada ULC",P1591="3iQ Corp."), ISNUMBER(SEARCH("/U", A1591))), 0, VLOOKUP(A1591,'[1]fund_flow (BBG)'!$A:$D,4,FALSE)),0)</f>
        <v>1175205.0000000012</v>
      </c>
      <c r="U1591" s="6">
        <f ca="1">IFERROR(IF(AND(OR(P1591="Global X Investments Canada Inc",P1591="Fidelity Investments Canada ULC",P1591="3iQ Corp."), ISNUMBER(SEARCH("/U", A1591))), 0, VLOOKUP(A1591,'[1]fund_flow (BBG)'!$E:$F,2,FALSE)),0)</f>
        <v>0</v>
      </c>
      <c r="V1591" s="6">
        <f ca="1">IFERROR(IF(AND(OR(P1591="Global X Investments Canada Inc",P1591="Fidelity Investments Canada ULC",P1591="3iQ Corp."), ISNUMBER(SEARCH("/U", A1591))), 0, VLOOKUP(A1591,'[1]fund_flow (BBG)'!$G:$H,2,FALSE)),0)</f>
        <v>0</v>
      </c>
      <c r="W1591" s="6">
        <f ca="1">IFERROR(IF(AND(OR(P1591="Global X Investments Canada Inc",P1591="Fidelity Investments Canada ULC",P1591="3iQ Corp."), ISNUMBER(SEARCH("/U", A1591))), 0, VLOOKUP(A1591,'[1]fund_flow (BBG)'!$I:$J,2,FALSE)),0)</f>
        <v>2396795.0000000023</v>
      </c>
      <c r="X1591" s="6">
        <f ca="1">IFERROR(VLOOKUP(A1591,'[1]num_trades (BBG)'!$A:$C,2,FALSE),0)</f>
        <v>51</v>
      </c>
      <c r="Y1591" s="6">
        <f ca="1">IFERROR(VLOOKUP(A1591,'[1]Turnover (BBG)'!$A:$C,2,FALSE),0)</f>
        <v>155998.20000000001</v>
      </c>
      <c r="Z1591" s="6" t="str">
        <f>+IFERROR(IFERROR(VLOOKUP(M1591,'[1]Category Mapping'!A:B,2,0),VLOOKUP(N1591,'[1]Category Mapping'!A:B,2,0)),"Other")</f>
        <v>Other</v>
      </c>
      <c r="AA1591" s="7">
        <v>5714196.6819763184</v>
      </c>
      <c r="AB1591" s="6"/>
    </row>
    <row r="1592" spans="1:28">
      <c r="A1592" t="s">
        <v>9549</v>
      </c>
      <c r="B1592">
        <v>1591</v>
      </c>
      <c r="C1592" t="s">
        <v>9550</v>
      </c>
      <c r="D1592" t="s">
        <v>9551</v>
      </c>
      <c r="E1592" t="s">
        <v>29</v>
      </c>
      <c r="F1592">
        <v>1</v>
      </c>
      <c r="G1592" s="10" t="s">
        <v>9552</v>
      </c>
      <c r="H1592" s="10" t="s">
        <v>9553</v>
      </c>
      <c r="I1592">
        <v>0.25</v>
      </c>
      <c r="K1592" s="5">
        <v>45379</v>
      </c>
      <c r="L1592" t="s">
        <v>32</v>
      </c>
      <c r="M1592" t="s">
        <v>109</v>
      </c>
      <c r="N1592" t="s">
        <v>150</v>
      </c>
      <c r="P1592" s="6" t="s">
        <v>3194</v>
      </c>
      <c r="Q1592" t="s">
        <v>9554</v>
      </c>
      <c r="R1592" s="6">
        <f ca="1">IFERROR(IF(AND(OR(P1592="Global X Investments Canada Inc",P1592="Fidelity Investments Canada ULC",P1592="3iQ Corp."), ISNUMBER(SEARCH("/U", A1592))), 0, VLOOKUP(A1592,'[1]aum (BBG)'!$A:$D,2,FALSE)),0)</f>
        <v>191878615.95153809</v>
      </c>
      <c r="S1592" s="6">
        <f ca="1">IFERROR(IF(AND(OR(P1592="Global X Investments Canada Inc",P1592="Fidelity Investments Canada ULC",P1592="3iQ Corp."), ISNUMBER(SEARCH("/U", A1592))), 0, VLOOKUP(A1592,'[1]fund_flow (BBG)'!$A:$D,2,FALSE)),0)</f>
        <v>8687249.9999999963</v>
      </c>
      <c r="T1592" s="6">
        <f ca="1">IFERROR(IF(AND(OR(P1592="Global X Investments Canada Inc",P1592="Fidelity Investments Canada ULC",P1592="3iQ Corp."), ISNUMBER(SEARCH("/U", A1592))), 0, VLOOKUP(A1592,'[1]fund_flow (BBG)'!$A:$D,4,FALSE)),0)</f>
        <v>2839080.0000000154</v>
      </c>
      <c r="U1592" s="6">
        <f ca="1">IFERROR(IF(AND(OR(P1592="Global X Investments Canada Inc",P1592="Fidelity Investments Canada ULC",P1592="3iQ Corp."), ISNUMBER(SEARCH("/U", A1592))), 0, VLOOKUP(A1592,'[1]fund_flow (BBG)'!$E:$F,2,FALSE)),0)</f>
        <v>8384549.9999999953</v>
      </c>
      <c r="V1592" s="6">
        <f ca="1">IFERROR(IF(AND(OR(P1592="Global X Investments Canada Inc",P1592="Fidelity Investments Canada ULC",P1592="3iQ Corp."), ISNUMBER(SEARCH("/U", A1592))), 0, VLOOKUP(A1592,'[1]fund_flow (BBG)'!$G:$H,2,FALSE)),0)</f>
        <v>8386229.9999999944</v>
      </c>
      <c r="W1592" s="6">
        <f ca="1">IFERROR(IF(AND(OR(P1592="Global X Investments Canada Inc",P1592="Fidelity Investments Canada ULC",P1592="3iQ Corp."), ISNUMBER(SEARCH("/U", A1592))), 0, VLOOKUP(A1592,'[1]fund_flow (BBG)'!$I:$J,2,FALSE)),0)</f>
        <v>31015749.999999989</v>
      </c>
      <c r="X1592" s="6">
        <f ca="1">IFERROR(VLOOKUP(A1592,'[1]num_trades (BBG)'!$A:$C,2,FALSE),0)</f>
        <v>1088</v>
      </c>
      <c r="Y1592" s="6">
        <f ca="1">IFERROR(VLOOKUP(A1592,'[1]Turnover (BBG)'!$A:$C,2,FALSE),0)</f>
        <v>10085875</v>
      </c>
      <c r="Z1592" s="6" t="str">
        <f>+IFERROR(IFERROR(VLOOKUP(M1592,'[1]Category Mapping'!A:B,2,0),VLOOKUP(N1592,'[1]Category Mapping'!A:B,2,0)),"Other")</f>
        <v>Other</v>
      </c>
      <c r="AA1592" s="7">
        <v>12642747.116088867</v>
      </c>
      <c r="AB1592" s="6"/>
    </row>
    <row r="1593" spans="1:28">
      <c r="A1593" t="s">
        <v>9555</v>
      </c>
      <c r="B1593">
        <v>1592</v>
      </c>
      <c r="C1593" t="s">
        <v>9556</v>
      </c>
      <c r="D1593" s="19" t="s">
        <v>9557</v>
      </c>
      <c r="E1593" t="s">
        <v>29</v>
      </c>
      <c r="F1593">
        <v>1</v>
      </c>
      <c r="G1593" s="10" t="s">
        <v>9558</v>
      </c>
      <c r="H1593" s="10" t="s">
        <v>9559</v>
      </c>
      <c r="I1593">
        <v>0.73</v>
      </c>
      <c r="K1593" s="5">
        <v>45379</v>
      </c>
      <c r="L1593" t="s">
        <v>32</v>
      </c>
      <c r="M1593" t="s">
        <v>357</v>
      </c>
      <c r="N1593" t="s">
        <v>115</v>
      </c>
      <c r="P1593" s="6" t="s">
        <v>9560</v>
      </c>
      <c r="Q1593" t="s">
        <v>9561</v>
      </c>
      <c r="R1593" s="6">
        <f ca="1">IFERROR(IF(AND(OR(P1593="Global X Investments Canada Inc",P1593="Fidelity Investments Canada ULC",P1593="3iQ Corp."), ISNUMBER(SEARCH("/U", A1593))), 0, VLOOKUP(A1593,'[1]aum (BBG)'!$A:$D,2,FALSE)),0)</f>
        <v>205483102.65541077</v>
      </c>
      <c r="S1593" s="6">
        <f ca="1">IFERROR(IF(AND(OR(P1593="Global X Investments Canada Inc",P1593="Fidelity Investments Canada ULC",P1593="3iQ Corp."), ISNUMBER(SEARCH("/U", A1593))), 0, VLOOKUP(A1593,'[1]fund_flow (BBG)'!$A:$D,2,FALSE)),0)</f>
        <v>6355147.5000000149</v>
      </c>
      <c r="T1593" s="6">
        <f ca="1">IFERROR(IF(AND(OR(P1593="Global X Investments Canada Inc",P1593="Fidelity Investments Canada ULC",P1593="3iQ Corp."), ISNUMBER(SEARCH("/U", A1593))), 0, VLOOKUP(A1593,'[1]fund_flow (BBG)'!$A:$D,4,FALSE)),0)</f>
        <v>7161525</v>
      </c>
      <c r="U1593" s="6">
        <f ca="1">IFERROR(IF(AND(OR(P1593="Global X Investments Canada Inc",P1593="Fidelity Investments Canada ULC",P1593="3iQ Corp."), ISNUMBER(SEARCH("/U", A1593))), 0, VLOOKUP(A1593,'[1]fund_flow (BBG)'!$E:$F,2,FALSE)),0)</f>
        <v>0</v>
      </c>
      <c r="V1593" s="6">
        <f ca="1">IFERROR(IF(AND(OR(P1593="Global X Investments Canada Inc",P1593="Fidelity Investments Canada ULC",P1593="3iQ Corp."), ISNUMBER(SEARCH("/U", A1593))), 0, VLOOKUP(A1593,'[1]fund_flow (BBG)'!$G:$H,2,FALSE)),0)</f>
        <v>18673344.999999985</v>
      </c>
      <c r="W1593" s="6">
        <f ca="1">IFERROR(IF(AND(OR(P1593="Global X Investments Canada Inc",P1593="Fidelity Investments Canada ULC",P1593="3iQ Corp."), ISNUMBER(SEARCH("/U", A1593))), 0, VLOOKUP(A1593,'[1]fund_flow (BBG)'!$I:$J,2,FALSE)),0)</f>
        <v>32190017.5</v>
      </c>
      <c r="X1593" s="6">
        <f ca="1">IFERROR(VLOOKUP(A1593,'[1]num_trades (BBG)'!$A:$C,2,FALSE),0)</f>
        <v>578</v>
      </c>
      <c r="Y1593" s="6">
        <f ca="1">IFERROR(VLOOKUP(A1593,'[1]Turnover (BBG)'!$A:$C,2,FALSE),0)</f>
        <v>3484729.6</v>
      </c>
      <c r="Z1593" s="6" t="str">
        <f>+IFERROR(IFERROR(VLOOKUP(M1593,'[1]Category Mapping'!A:B,2,0),VLOOKUP(N1593,'[1]Category Mapping'!A:B,2,0)),"Other")</f>
        <v>Other</v>
      </c>
      <c r="AA1593" s="7">
        <v>40716114.521026611</v>
      </c>
      <c r="AB1593" s="6"/>
    </row>
    <row r="1594" spans="1:28">
      <c r="A1594" t="s">
        <v>9562</v>
      </c>
      <c r="B1594">
        <v>1593</v>
      </c>
      <c r="C1594" t="s">
        <v>9563</v>
      </c>
      <c r="D1594" t="s">
        <v>9564</v>
      </c>
      <c r="E1594" t="s">
        <v>29</v>
      </c>
      <c r="F1594">
        <v>1</v>
      </c>
      <c r="G1594" s="10" t="s">
        <v>9565</v>
      </c>
      <c r="H1594" s="10" t="s">
        <v>9566</v>
      </c>
      <c r="I1594">
        <v>0.65</v>
      </c>
      <c r="K1594" s="5">
        <v>45383</v>
      </c>
      <c r="L1594" t="s">
        <v>32</v>
      </c>
      <c r="M1594" t="s">
        <v>2385</v>
      </c>
      <c r="N1594" t="s">
        <v>4866</v>
      </c>
      <c r="P1594" s="6" t="s">
        <v>494</v>
      </c>
      <c r="Q1594" t="s">
        <v>9567</v>
      </c>
      <c r="R1594" s="6">
        <f ca="1">IFERROR(IF(AND(OR(P1594="Global X Investments Canada Inc",P1594="Fidelity Investments Canada ULC",P1594="3iQ Corp."), ISNUMBER(SEARCH("/U", A1594))), 0, VLOOKUP(A1594,'[1]aum (BBG)'!$A:$D,2,FALSE)),0)</f>
        <v>108790695.61817551</v>
      </c>
      <c r="S1594" s="6">
        <f ca="1">IFERROR(IF(AND(OR(P1594="Global X Investments Canada Inc",P1594="Fidelity Investments Canada ULC",P1594="3iQ Corp."), ISNUMBER(SEARCH("/U", A1594))), 0, VLOOKUP(A1594,'[1]fund_flow (BBG)'!$A:$D,2,FALSE)),0)</f>
        <v>0</v>
      </c>
      <c r="T1594" s="6">
        <f ca="1">IFERROR(IF(AND(OR(P1594="Global X Investments Canada Inc",P1594="Fidelity Investments Canada ULC",P1594="3iQ Corp."), ISNUMBER(SEARCH("/U", A1594))), 0, VLOOKUP(A1594,'[1]fund_flow (BBG)'!$A:$D,4,FALSE)),0)</f>
        <v>1699325.9999999939</v>
      </c>
      <c r="U1594" s="6">
        <f ca="1">IFERROR(IF(AND(OR(P1594="Global X Investments Canada Inc",P1594="Fidelity Investments Canada ULC",P1594="3iQ Corp."), ISNUMBER(SEARCH("/U", A1594))), 0, VLOOKUP(A1594,'[1]fund_flow (BBG)'!$E:$F,2,FALSE)),0)</f>
        <v>0</v>
      </c>
      <c r="V1594" s="6">
        <f ca="1">IFERROR(IF(AND(OR(P1594="Global X Investments Canada Inc",P1594="Fidelity Investments Canada ULC",P1594="3iQ Corp."), ISNUMBER(SEARCH("/U", A1594))), 0, VLOOKUP(A1594,'[1]fund_flow (BBG)'!$G:$H,2,FALSE)),0)</f>
        <v>0</v>
      </c>
      <c r="W1594" s="6">
        <f ca="1">IFERROR(IF(AND(OR(P1594="Global X Investments Canada Inc",P1594="Fidelity Investments Canada ULC",P1594="3iQ Corp."), ISNUMBER(SEARCH("/U", A1594))), 0, VLOOKUP(A1594,'[1]fund_flow (BBG)'!$I:$J,2,FALSE)),0)</f>
        <v>1699325.9999999939</v>
      </c>
      <c r="X1594" s="6">
        <f ca="1">IFERROR(VLOOKUP(A1594,'[1]num_trades (BBG)'!$A:$C,2,FALSE),0)</f>
        <v>71</v>
      </c>
      <c r="Y1594" s="6">
        <f ca="1">IFERROR(VLOOKUP(A1594,'[1]Turnover (BBG)'!$A:$C,2,FALSE),0)</f>
        <v>1422871</v>
      </c>
      <c r="Z1594" s="6" t="str">
        <f>+IFERROR(IFERROR(VLOOKUP(M1594,'[1]Category Mapping'!A:B,2,0),VLOOKUP(N1594,'[1]Category Mapping'!A:B,2,0)),"Other")</f>
        <v>Other</v>
      </c>
      <c r="AA1594" s="7">
        <v>16170011.435417175</v>
      </c>
      <c r="AB1594" s="6"/>
    </row>
    <row r="1595" spans="1:28">
      <c r="A1595" t="s">
        <v>9568</v>
      </c>
      <c r="B1595">
        <v>1594</v>
      </c>
      <c r="C1595" t="s">
        <v>9569</v>
      </c>
      <c r="D1595" t="s">
        <v>9570</v>
      </c>
      <c r="E1595" t="s">
        <v>29</v>
      </c>
      <c r="F1595">
        <v>1</v>
      </c>
      <c r="G1595" s="10" t="s">
        <v>9571</v>
      </c>
      <c r="H1595" s="10" t="s">
        <v>9572</v>
      </c>
      <c r="I1595">
        <v>0.15</v>
      </c>
      <c r="K1595" s="5">
        <v>45390</v>
      </c>
      <c r="L1595" t="s">
        <v>32</v>
      </c>
      <c r="M1595" t="s">
        <v>162</v>
      </c>
      <c r="N1595" t="s">
        <v>43</v>
      </c>
      <c r="P1595" s="6" t="s">
        <v>3194</v>
      </c>
      <c r="Q1595" t="s">
        <v>9573</v>
      </c>
      <c r="R1595" s="6">
        <f ca="1">IFERROR(IF(AND(OR(P1595="Global X Investments Canada Inc",P1595="Fidelity Investments Canada ULC",P1595="3iQ Corp."), ISNUMBER(SEARCH("/U", A1595))), 0, VLOOKUP(A1595,'[1]aum (BBG)'!$A:$D,2,FALSE)),0)</f>
        <v>9336752.4147033691</v>
      </c>
      <c r="S1595" s="6">
        <f ca="1">IFERROR(IF(AND(OR(P1595="Global X Investments Canada Inc",P1595="Fidelity Investments Canada ULC",P1595="3iQ Corp."), ISNUMBER(SEARCH("/U", A1595))), 0, VLOOKUP(A1595,'[1]fund_flow (BBG)'!$A:$D,2,FALSE)),0)</f>
        <v>0</v>
      </c>
      <c r="T1595" s="6">
        <f ca="1">IFERROR(IF(AND(OR(P1595="Global X Investments Canada Inc",P1595="Fidelity Investments Canada ULC",P1595="3iQ Corp."), ISNUMBER(SEARCH("/U", A1595))), 0, VLOOKUP(A1595,'[1]fund_flow (BBG)'!$A:$D,4,FALSE)),0)</f>
        <v>0</v>
      </c>
      <c r="U1595" s="6">
        <f ca="1">IFERROR(IF(AND(OR(P1595="Global X Investments Canada Inc",P1595="Fidelity Investments Canada ULC",P1595="3iQ Corp."), ISNUMBER(SEARCH("/U", A1595))), 0, VLOOKUP(A1595,'[1]fund_flow (BBG)'!$E:$F,2,FALSE)),0)</f>
        <v>0</v>
      </c>
      <c r="V1595" s="6">
        <f ca="1">IFERROR(IF(AND(OR(P1595="Global X Investments Canada Inc",P1595="Fidelity Investments Canada ULC",P1595="3iQ Corp."), ISNUMBER(SEARCH("/U", A1595))), 0, VLOOKUP(A1595,'[1]fund_flow (BBG)'!$G:$H,2,FALSE)),0)</f>
        <v>0</v>
      </c>
      <c r="W1595" s="6">
        <f ca="1">IFERROR(IF(AND(OR(P1595="Global X Investments Canada Inc",P1595="Fidelity Investments Canada ULC",P1595="3iQ Corp."), ISNUMBER(SEARCH("/U", A1595))), 0, VLOOKUP(A1595,'[1]fund_flow (BBG)'!$I:$J,2,FALSE)),0)</f>
        <v>0</v>
      </c>
      <c r="X1595" s="6">
        <f ca="1">IFERROR(VLOOKUP(A1595,'[1]num_trades (BBG)'!$A:$C,2,FALSE),0)</f>
        <v>47</v>
      </c>
      <c r="Y1595" s="6">
        <f ca="1">IFERROR(VLOOKUP(A1595,'[1]Turnover (BBG)'!$A:$C,2,FALSE),0)</f>
        <v>77152.479999999996</v>
      </c>
      <c r="Z1595" s="6" t="str">
        <f>+IFERROR(IFERROR(VLOOKUP(M1595,'[1]Category Mapping'!A:B,2,0),VLOOKUP(N1595,'[1]Category Mapping'!A:B,2,0)),"Other")</f>
        <v>Other</v>
      </c>
      <c r="AA1595" s="7">
        <v>6243898.7731933594</v>
      </c>
      <c r="AB1595" s="6"/>
    </row>
    <row r="1596" spans="1:28">
      <c r="A1596" t="s">
        <v>9574</v>
      </c>
      <c r="B1596">
        <v>1595</v>
      </c>
      <c r="C1596" t="s">
        <v>9575</v>
      </c>
      <c r="D1596" t="s">
        <v>9576</v>
      </c>
      <c r="E1596" t="s">
        <v>29</v>
      </c>
      <c r="F1596">
        <v>1</v>
      </c>
      <c r="G1596" s="10" t="s">
        <v>9577</v>
      </c>
      <c r="H1596" s="10" t="s">
        <v>9578</v>
      </c>
      <c r="I1596">
        <v>0.2</v>
      </c>
      <c r="K1596" s="5">
        <v>45391</v>
      </c>
      <c r="L1596" t="s">
        <v>32</v>
      </c>
      <c r="M1596" t="s">
        <v>223</v>
      </c>
      <c r="N1596" t="s">
        <v>2755</v>
      </c>
      <c r="P1596" s="6" t="s">
        <v>2540</v>
      </c>
      <c r="Q1596" t="s">
        <v>9579</v>
      </c>
      <c r="R1596" s="6">
        <f ca="1">IFERROR(IF(AND(OR(P1596="Global X Investments Canada Inc",P1596="Fidelity Investments Canada ULC",P1596="3iQ Corp."), ISNUMBER(SEARCH("/U", A1596))), 0, VLOOKUP(A1596,'[1]aum (BBG)'!$A:$D,2,FALSE)),0)</f>
        <v>0</v>
      </c>
      <c r="S1596" s="6">
        <f ca="1">IFERROR(IF(AND(OR(P1596="Global X Investments Canada Inc",P1596="Fidelity Investments Canada ULC",P1596="3iQ Corp."), ISNUMBER(SEARCH("/U", A1596))), 0, VLOOKUP(A1596,'[1]fund_flow (BBG)'!$A:$D,2,FALSE)),0)</f>
        <v>0</v>
      </c>
      <c r="T1596" s="6">
        <f ca="1">IFERROR(IF(AND(OR(P1596="Global X Investments Canada Inc",P1596="Fidelity Investments Canada ULC",P1596="3iQ Corp."), ISNUMBER(SEARCH("/U", A1596))), 0, VLOOKUP(A1596,'[1]fund_flow (BBG)'!$A:$D,4,FALSE)),0)</f>
        <v>0</v>
      </c>
      <c r="U1596" s="6">
        <f ca="1">IFERROR(IF(AND(OR(P1596="Global X Investments Canada Inc",P1596="Fidelity Investments Canada ULC",P1596="3iQ Corp."), ISNUMBER(SEARCH("/U", A1596))), 0, VLOOKUP(A1596,'[1]fund_flow (BBG)'!$E:$F,2,FALSE)),0)</f>
        <v>0</v>
      </c>
      <c r="V1596" s="6">
        <f ca="1">IFERROR(IF(AND(OR(P1596="Global X Investments Canada Inc",P1596="Fidelity Investments Canada ULC",P1596="3iQ Corp."), ISNUMBER(SEARCH("/U", A1596))), 0, VLOOKUP(A1596,'[1]fund_flow (BBG)'!$G:$H,2,FALSE)),0)</f>
        <v>0</v>
      </c>
      <c r="W1596" s="6">
        <f ca="1">IFERROR(IF(AND(OR(P1596="Global X Investments Canada Inc",P1596="Fidelity Investments Canada ULC",P1596="3iQ Corp."), ISNUMBER(SEARCH("/U", A1596))), 0, VLOOKUP(A1596,'[1]fund_flow (BBG)'!$I:$J,2,FALSE)),0)</f>
        <v>0</v>
      </c>
      <c r="X1596" s="6">
        <f ca="1">IFERROR(VLOOKUP(A1596,'[1]num_trades (BBG)'!$A:$C,2,FALSE),0)</f>
        <v>0</v>
      </c>
      <c r="Y1596" s="6">
        <f ca="1">IFERROR(VLOOKUP(A1596,'[1]Turnover (BBG)'!$A:$C,2,FALSE),0)</f>
        <v>0</v>
      </c>
      <c r="Z1596" s="6" t="str">
        <f>+IFERROR(IFERROR(VLOOKUP(M1596,'[1]Category Mapping'!A:B,2,0),VLOOKUP(N1596,'[1]Category Mapping'!A:B,2,0)),"Other")</f>
        <v>Other</v>
      </c>
      <c r="AA1596" s="7">
        <v>111138885.49804688</v>
      </c>
      <c r="AB1596" s="6"/>
    </row>
    <row r="1597" spans="1:28">
      <c r="A1597" t="s">
        <v>9580</v>
      </c>
      <c r="B1597">
        <v>1596</v>
      </c>
      <c r="C1597" t="s">
        <v>9581</v>
      </c>
      <c r="D1597" t="s">
        <v>9582</v>
      </c>
      <c r="E1597" t="s">
        <v>29</v>
      </c>
      <c r="F1597">
        <v>1</v>
      </c>
      <c r="G1597" s="10" t="s">
        <v>9583</v>
      </c>
      <c r="H1597" s="10" t="s">
        <v>9584</v>
      </c>
      <c r="I1597">
        <v>0.2</v>
      </c>
      <c r="K1597" s="5">
        <v>45391</v>
      </c>
      <c r="L1597" t="s">
        <v>32</v>
      </c>
      <c r="M1597" t="s">
        <v>223</v>
      </c>
      <c r="N1597" t="s">
        <v>2755</v>
      </c>
      <c r="P1597" s="6" t="s">
        <v>2540</v>
      </c>
      <c r="Q1597" t="s">
        <v>9585</v>
      </c>
      <c r="R1597" s="6">
        <f ca="1">IFERROR(IF(AND(OR(P1597="Global X Investments Canada Inc",P1597="Fidelity Investments Canada ULC",P1597="3iQ Corp."), ISNUMBER(SEARCH("/U", A1597))), 0, VLOOKUP(A1597,'[1]aum (BBG)'!$A:$D,2,FALSE)),0)</f>
        <v>149070987.24365234</v>
      </c>
      <c r="S1597" s="6">
        <f ca="1">IFERROR(IF(AND(OR(P1597="Global X Investments Canada Inc",P1597="Fidelity Investments Canada ULC",P1597="3iQ Corp."), ISNUMBER(SEARCH("/U", A1597))), 0, VLOOKUP(A1597,'[1]fund_flow (BBG)'!$A:$D,2,FALSE)),0)</f>
        <v>0</v>
      </c>
      <c r="T1597" s="6">
        <f ca="1">IFERROR(IF(AND(OR(P1597="Global X Investments Canada Inc",P1597="Fidelity Investments Canada ULC",P1597="3iQ Corp."), ISNUMBER(SEARCH("/U", A1597))), 0, VLOOKUP(A1597,'[1]fund_flow (BBG)'!$A:$D,4,FALSE)),0)</f>
        <v>0</v>
      </c>
      <c r="U1597" s="6">
        <f ca="1">IFERROR(IF(AND(OR(P1597="Global X Investments Canada Inc",P1597="Fidelity Investments Canada ULC",P1597="3iQ Corp."), ISNUMBER(SEARCH("/U", A1597))), 0, VLOOKUP(A1597,'[1]fund_flow (BBG)'!$E:$F,2,FALSE)),0)</f>
        <v>1050478.2732000009</v>
      </c>
      <c r="V1597" s="6">
        <f ca="1">IFERROR(IF(AND(OR(P1597="Global X Investments Canada Inc",P1597="Fidelity Investments Canada ULC",P1597="3iQ Corp."), ISNUMBER(SEARCH("/U", A1597))), 0, VLOOKUP(A1597,'[1]fund_flow (BBG)'!$G:$H,2,FALSE)),0)</f>
        <v>0</v>
      </c>
      <c r="W1597" s="6">
        <f ca="1">IFERROR(IF(AND(OR(P1597="Global X Investments Canada Inc",P1597="Fidelity Investments Canada ULC",P1597="3iQ Corp."), ISNUMBER(SEARCH("/U", A1597))), 0, VLOOKUP(A1597,'[1]fund_flow (BBG)'!$I:$J,2,FALSE)),0)</f>
        <v>1050478.2732000009</v>
      </c>
      <c r="X1597" s="6">
        <f ca="1">IFERROR(VLOOKUP(A1597,'[1]num_trades (BBG)'!$A:$C,2,FALSE),0)</f>
        <v>127</v>
      </c>
      <c r="Y1597" s="6">
        <f ca="1">IFERROR(VLOOKUP(A1597,'[1]Turnover (BBG)'!$A:$C,2,FALSE),0)</f>
        <v>3980565.32</v>
      </c>
      <c r="Z1597" s="6" t="str">
        <f>+IFERROR(IFERROR(VLOOKUP(M1597,'[1]Category Mapping'!A:B,2,0),VLOOKUP(N1597,'[1]Category Mapping'!A:B,2,0)),"Other")</f>
        <v>Other</v>
      </c>
      <c r="AA1597" s="7">
        <v>66932886.123657227</v>
      </c>
      <c r="AB1597" s="6"/>
    </row>
    <row r="1598" spans="1:28">
      <c r="A1598" t="s">
        <v>9586</v>
      </c>
      <c r="B1598">
        <v>1597</v>
      </c>
      <c r="C1598" t="s">
        <v>9587</v>
      </c>
      <c r="D1598" s="20" t="s">
        <v>9588</v>
      </c>
      <c r="E1598" t="s">
        <v>29</v>
      </c>
      <c r="F1598">
        <v>1</v>
      </c>
      <c r="G1598" s="10" t="s">
        <v>9589</v>
      </c>
      <c r="H1598" s="10" t="s">
        <v>9590</v>
      </c>
      <c r="I1598">
        <v>0.2</v>
      </c>
      <c r="K1598" s="5">
        <v>45391</v>
      </c>
      <c r="L1598" t="s">
        <v>32</v>
      </c>
      <c r="M1598" t="s">
        <v>223</v>
      </c>
      <c r="N1598" t="s">
        <v>2755</v>
      </c>
      <c r="P1598" s="6" t="s">
        <v>2540</v>
      </c>
      <c r="Q1598" t="s">
        <v>9591</v>
      </c>
      <c r="R1598" s="6">
        <f ca="1">IFERROR(IF(AND(OR(P1598="Global X Investments Canada Inc",P1598="Fidelity Investments Canada ULC",P1598="3iQ Corp."), ISNUMBER(SEARCH("/U", A1598))), 0, VLOOKUP(A1598,'[1]aum (BBG)'!$A:$D,2,FALSE)),0)</f>
        <v>220553774.87182614</v>
      </c>
      <c r="S1598" s="6">
        <f ca="1">IFERROR(IF(AND(OR(P1598="Global X Investments Canada Inc",P1598="Fidelity Investments Canada ULC",P1598="3iQ Corp."), ISNUMBER(SEARCH("/U", A1598))), 0, VLOOKUP(A1598,'[1]fund_flow (BBG)'!$A:$D,2,FALSE)),0)</f>
        <v>0</v>
      </c>
      <c r="T1598" s="6">
        <f ca="1">IFERROR(IF(AND(OR(P1598="Global X Investments Canada Inc",P1598="Fidelity Investments Canada ULC",P1598="3iQ Corp."), ISNUMBER(SEARCH("/U", A1598))), 0, VLOOKUP(A1598,'[1]fund_flow (BBG)'!$A:$D,4,FALSE)),0)</f>
        <v>12677526.72079999</v>
      </c>
      <c r="U1598" s="6">
        <f ca="1">IFERROR(IF(AND(OR(P1598="Global X Investments Canada Inc",P1598="Fidelity Investments Canada ULC",P1598="3iQ Corp."), ISNUMBER(SEARCH("/U", A1598))), 0, VLOOKUP(A1598,'[1]fund_flow (BBG)'!$E:$F,2,FALSE)),0)</f>
        <v>11613225.768399987</v>
      </c>
      <c r="V1598" s="6">
        <f ca="1">IFERROR(IF(AND(OR(P1598="Global X Investments Canada Inc",P1598="Fidelity Investments Canada ULC",P1598="3iQ Corp."), ISNUMBER(SEARCH("/U", A1598))), 0, VLOOKUP(A1598,'[1]fund_flow (BBG)'!$G:$H,2,FALSE)),0)</f>
        <v>1055136.5188000009</v>
      </c>
      <c r="W1598" s="6">
        <f ca="1">IFERROR(IF(AND(OR(P1598="Global X Investments Canada Inc",P1598="Fidelity Investments Canada ULC",P1598="3iQ Corp."), ISNUMBER(SEARCH("/U", A1598))), 0, VLOOKUP(A1598,'[1]fund_flow (BBG)'!$I:$J,2,FALSE)),0)</f>
        <v>28507286.146399979</v>
      </c>
      <c r="X1598" s="6">
        <f ca="1">IFERROR(VLOOKUP(A1598,'[1]num_trades (BBG)'!$A:$C,2,FALSE),0)</f>
        <v>264</v>
      </c>
      <c r="Y1598" s="6">
        <f ca="1">IFERROR(VLOOKUP(A1598,'[1]Turnover (BBG)'!$A:$C,2,FALSE),0)</f>
        <v>3269321.9</v>
      </c>
      <c r="Z1598" s="6" t="str">
        <f>+IFERROR(IFERROR(VLOOKUP(M1598,'[1]Category Mapping'!A:B,2,0),VLOOKUP(N1598,'[1]Category Mapping'!A:B,2,0)),"Other")</f>
        <v>Other</v>
      </c>
      <c r="AA1598" s="7">
        <v>105637866.66870117</v>
      </c>
      <c r="AB1598" s="6"/>
    </row>
    <row r="1599" spans="1:28">
      <c r="A1599" t="s">
        <v>9592</v>
      </c>
      <c r="B1599">
        <v>1598</v>
      </c>
      <c r="C1599" t="s">
        <v>9593</v>
      </c>
      <c r="D1599" s="20" t="s">
        <v>9594</v>
      </c>
      <c r="E1599" t="s">
        <v>29</v>
      </c>
      <c r="F1599">
        <v>1</v>
      </c>
      <c r="G1599" s="10" t="s">
        <v>9595</v>
      </c>
      <c r="H1599" s="10" t="s">
        <v>9596</v>
      </c>
      <c r="I1599">
        <v>0.2</v>
      </c>
      <c r="K1599" s="5">
        <v>45391</v>
      </c>
      <c r="L1599" t="s">
        <v>32</v>
      </c>
      <c r="M1599" t="s">
        <v>743</v>
      </c>
      <c r="N1599" t="s">
        <v>2755</v>
      </c>
      <c r="P1599" s="6" t="s">
        <v>2540</v>
      </c>
      <c r="Q1599" t="s">
        <v>9597</v>
      </c>
      <c r="R1599" s="6">
        <f ca="1">IFERROR(IF(AND(OR(P1599="Global X Investments Canada Inc",P1599="Fidelity Investments Canada ULC",P1599="3iQ Corp."), ISNUMBER(SEARCH("/U", A1599))), 0, VLOOKUP(A1599,'[1]aum (BBG)'!$A:$D,2,FALSE)),0)</f>
        <v>0</v>
      </c>
      <c r="S1599" s="6">
        <f ca="1">IFERROR(IF(AND(OR(P1599="Global X Investments Canada Inc",P1599="Fidelity Investments Canada ULC",P1599="3iQ Corp."), ISNUMBER(SEARCH("/U", A1599))), 0, VLOOKUP(A1599,'[1]fund_flow (BBG)'!$A:$D,2,FALSE)),0)</f>
        <v>0</v>
      </c>
      <c r="T1599" s="6">
        <f ca="1">IFERROR(IF(AND(OR(P1599="Global X Investments Canada Inc",P1599="Fidelity Investments Canada ULC",P1599="3iQ Corp."), ISNUMBER(SEARCH("/U", A1599))), 0, VLOOKUP(A1599,'[1]fund_flow (BBG)'!$A:$D,4,FALSE)),0)</f>
        <v>0</v>
      </c>
      <c r="U1599" s="6">
        <f ca="1">IFERROR(IF(AND(OR(P1599="Global X Investments Canada Inc",P1599="Fidelity Investments Canada ULC",P1599="3iQ Corp."), ISNUMBER(SEARCH("/U", A1599))), 0, VLOOKUP(A1599,'[1]fund_flow (BBG)'!$E:$F,2,FALSE)),0)</f>
        <v>0</v>
      </c>
      <c r="V1599" s="6">
        <f ca="1">IFERROR(IF(AND(OR(P1599="Global X Investments Canada Inc",P1599="Fidelity Investments Canada ULC",P1599="3iQ Corp."), ISNUMBER(SEARCH("/U", A1599))), 0, VLOOKUP(A1599,'[1]fund_flow (BBG)'!$G:$H,2,FALSE)),0)</f>
        <v>0</v>
      </c>
      <c r="W1599" s="6">
        <f ca="1">IFERROR(IF(AND(OR(P1599="Global X Investments Canada Inc",P1599="Fidelity Investments Canada ULC",P1599="3iQ Corp."), ISNUMBER(SEARCH("/U", A1599))), 0, VLOOKUP(A1599,'[1]fund_flow (BBG)'!$I:$J,2,FALSE)),0)</f>
        <v>0</v>
      </c>
      <c r="X1599" s="6">
        <f ca="1">IFERROR(VLOOKUP(A1599,'[1]num_trades (BBG)'!$A:$C,2,FALSE),0)</f>
        <v>0</v>
      </c>
      <c r="Y1599" s="6">
        <f ca="1">IFERROR(VLOOKUP(A1599,'[1]Turnover (BBG)'!$A:$C,2,FALSE),0)</f>
        <v>0</v>
      </c>
      <c r="Z1599" s="6" t="str">
        <f>+IFERROR(IFERROR(VLOOKUP(M1599,'[1]Category Mapping'!A:B,2,0),VLOOKUP(N1599,'[1]Category Mapping'!A:B,2,0)),"Other")</f>
        <v>Other</v>
      </c>
      <c r="AA1599" s="7">
        <v>55262854.808082737</v>
      </c>
      <c r="AB1599" s="6"/>
    </row>
    <row r="1600" spans="1:28">
      <c r="A1600" t="s">
        <v>9598</v>
      </c>
      <c r="B1600">
        <v>1599</v>
      </c>
      <c r="C1600" t="s">
        <v>9599</v>
      </c>
      <c r="D1600" s="20" t="s">
        <v>9600</v>
      </c>
      <c r="E1600" t="s">
        <v>29</v>
      </c>
      <c r="F1600">
        <v>1</v>
      </c>
      <c r="G1600" s="10" t="s">
        <v>9601</v>
      </c>
      <c r="H1600" s="10" t="s">
        <v>9602</v>
      </c>
      <c r="I1600">
        <v>0.2</v>
      </c>
      <c r="K1600" s="5">
        <v>45391</v>
      </c>
      <c r="L1600" t="s">
        <v>32</v>
      </c>
      <c r="M1600" t="s">
        <v>743</v>
      </c>
      <c r="N1600" t="s">
        <v>2755</v>
      </c>
      <c r="P1600" s="6" t="s">
        <v>2540</v>
      </c>
      <c r="Q1600" t="s">
        <v>9603</v>
      </c>
      <c r="R1600" s="6">
        <f ca="1">IFERROR(IF(AND(OR(P1600="Global X Investments Canada Inc",P1600="Fidelity Investments Canada ULC",P1600="3iQ Corp."), ISNUMBER(SEARCH("/U", A1600))), 0, VLOOKUP(A1600,'[1]aum (BBG)'!$A:$D,2,FALSE)),0)</f>
        <v>37277377.612452872</v>
      </c>
      <c r="S1600" s="6">
        <f ca="1">IFERROR(IF(AND(OR(P1600="Global X Investments Canada Inc",P1600="Fidelity Investments Canada ULC",P1600="3iQ Corp."), ISNUMBER(SEARCH("/U", A1600))), 0, VLOOKUP(A1600,'[1]fund_flow (BBG)'!$A:$D,2,FALSE)),0)</f>
        <v>0</v>
      </c>
      <c r="T1600" s="6">
        <f ca="1">IFERROR(IF(AND(OR(P1600="Global X Investments Canada Inc",P1600="Fidelity Investments Canada ULC",P1600="3iQ Corp."), ISNUMBER(SEARCH("/U", A1600))), 0, VLOOKUP(A1600,'[1]fund_flow (BBG)'!$A:$D,4,FALSE)),0)</f>
        <v>0</v>
      </c>
      <c r="U1600" s="6">
        <f ca="1">IFERROR(IF(AND(OR(P1600="Global X Investments Canada Inc",P1600="Fidelity Investments Canada ULC",P1600="3iQ Corp."), ISNUMBER(SEARCH("/U", A1600))), 0, VLOOKUP(A1600,'[1]fund_flow (BBG)'!$E:$F,2,FALSE)),0)</f>
        <v>-711301.80585224065</v>
      </c>
      <c r="V1600" s="6">
        <f ca="1">IFERROR(IF(AND(OR(P1600="Global X Investments Canada Inc",P1600="Fidelity Investments Canada ULC",P1600="3iQ Corp."), ISNUMBER(SEARCH("/U", A1600))), 0, VLOOKUP(A1600,'[1]fund_flow (BBG)'!$G:$H,2,FALSE)),0)</f>
        <v>0</v>
      </c>
      <c r="W1600" s="6">
        <f ca="1">IFERROR(IF(AND(OR(P1600="Global X Investments Canada Inc",P1600="Fidelity Investments Canada ULC",P1600="3iQ Corp."), ISNUMBER(SEARCH("/U", A1600))), 0, VLOOKUP(A1600,'[1]fund_flow (BBG)'!$I:$J,2,FALSE)),0)</f>
        <v>-711301.80585224065</v>
      </c>
      <c r="X1600" s="6">
        <f ca="1">IFERROR(VLOOKUP(A1600,'[1]num_trades (BBG)'!$A:$C,2,FALSE),0)</f>
        <v>30</v>
      </c>
      <c r="Y1600" s="6">
        <f ca="1">IFERROR(VLOOKUP(A1600,'[1]Turnover (BBG)'!$A:$C,2,FALSE),0)</f>
        <v>2829942.56</v>
      </c>
      <c r="Z1600" s="6" t="str">
        <f>+IFERROR(IFERROR(VLOOKUP(M1600,'[1]Category Mapping'!A:B,2,0),VLOOKUP(N1600,'[1]Category Mapping'!A:B,2,0)),"Other")</f>
        <v>Other</v>
      </c>
      <c r="AA1600" s="7">
        <v>20427030.024555441</v>
      </c>
      <c r="AB1600" s="6"/>
    </row>
    <row r="1601" spans="1:28">
      <c r="A1601" t="s">
        <v>9604</v>
      </c>
      <c r="B1601">
        <v>1600</v>
      </c>
      <c r="C1601" t="s">
        <v>9605</v>
      </c>
      <c r="D1601" s="20" t="s">
        <v>9606</v>
      </c>
      <c r="E1601" t="s">
        <v>29</v>
      </c>
      <c r="F1601">
        <v>1</v>
      </c>
      <c r="G1601" s="10" t="s">
        <v>9607</v>
      </c>
      <c r="H1601" s="10" t="s">
        <v>9608</v>
      </c>
      <c r="I1601">
        <v>0.2</v>
      </c>
      <c r="K1601" s="5">
        <v>45391</v>
      </c>
      <c r="L1601" t="s">
        <v>32</v>
      </c>
      <c r="M1601" t="s">
        <v>743</v>
      </c>
      <c r="N1601" t="s">
        <v>2755</v>
      </c>
      <c r="P1601" s="6" t="s">
        <v>2540</v>
      </c>
      <c r="Q1601" t="s">
        <v>9609</v>
      </c>
      <c r="R1601" s="6">
        <f ca="1">IFERROR(IF(AND(OR(P1601="Global X Investments Canada Inc",P1601="Fidelity Investments Canada ULC",P1601="3iQ Corp."), ISNUMBER(SEARCH("/U", A1601))), 0, VLOOKUP(A1601,'[1]aum (BBG)'!$A:$D,2,FALSE)),0)</f>
        <v>62732905.92487774</v>
      </c>
      <c r="S1601" s="6">
        <f ca="1">IFERROR(IF(AND(OR(P1601="Global X Investments Canada Inc",P1601="Fidelity Investments Canada ULC",P1601="3iQ Corp."), ISNUMBER(SEARCH("/U", A1601))), 0, VLOOKUP(A1601,'[1]fund_flow (BBG)'!$A:$D,2,FALSE)),0)</f>
        <v>0</v>
      </c>
      <c r="T1601" s="6">
        <f ca="1">IFERROR(IF(AND(OR(P1601="Global X Investments Canada Inc",P1601="Fidelity Investments Canada ULC",P1601="3iQ Corp."), ISNUMBER(SEARCH("/U", A1601))), 0, VLOOKUP(A1601,'[1]fund_flow (BBG)'!$A:$D,4,FALSE)),0)</f>
        <v>0</v>
      </c>
      <c r="U1601" s="6">
        <f ca="1">IFERROR(IF(AND(OR(P1601="Global X Investments Canada Inc",P1601="Fidelity Investments Canada ULC",P1601="3iQ Corp."), ISNUMBER(SEARCH("/U", A1601))), 0, VLOOKUP(A1601,'[1]fund_flow (BBG)'!$E:$F,2,FALSE)),0)</f>
        <v>0</v>
      </c>
      <c r="V1601" s="6">
        <f ca="1">IFERROR(IF(AND(OR(P1601="Global X Investments Canada Inc",P1601="Fidelity Investments Canada ULC",P1601="3iQ Corp."), ISNUMBER(SEARCH("/U", A1601))), 0, VLOOKUP(A1601,'[1]fund_flow (BBG)'!$G:$H,2,FALSE)),0)</f>
        <v>-725307.17991092068</v>
      </c>
      <c r="W1601" s="6">
        <f ca="1">IFERROR(IF(AND(OR(P1601="Global X Investments Canada Inc",P1601="Fidelity Investments Canada ULC",P1601="3iQ Corp."), ISNUMBER(SEARCH("/U", A1601))), 0, VLOOKUP(A1601,'[1]fund_flow (BBG)'!$I:$J,2,FALSE)),0)</f>
        <v>-725307.17991092068</v>
      </c>
      <c r="X1601" s="6">
        <f ca="1">IFERROR(VLOOKUP(A1601,'[1]num_trades (BBG)'!$A:$C,2,FALSE),0)</f>
        <v>40</v>
      </c>
      <c r="Y1601" s="6">
        <f ca="1">IFERROR(VLOOKUP(A1601,'[1]Turnover (BBG)'!$A:$C,2,FALSE),0)</f>
        <v>385984.89900000003</v>
      </c>
      <c r="Z1601" s="6" t="str">
        <f>+IFERROR(IFERROR(VLOOKUP(M1601,'[1]Category Mapping'!A:B,2,0),VLOOKUP(N1601,'[1]Category Mapping'!A:B,2,0)),"Other")</f>
        <v>Other</v>
      </c>
      <c r="AA1601" s="7">
        <v>17504423.330733553</v>
      </c>
      <c r="AB1601" s="6"/>
    </row>
    <row r="1602" spans="1:28">
      <c r="A1602" t="s">
        <v>9610</v>
      </c>
      <c r="B1602">
        <v>1601</v>
      </c>
      <c r="C1602" t="s">
        <v>9611</v>
      </c>
      <c r="D1602" s="20" t="s">
        <v>9612</v>
      </c>
      <c r="E1602" t="s">
        <v>29</v>
      </c>
      <c r="F1602">
        <v>1</v>
      </c>
      <c r="G1602" s="10" t="s">
        <v>9613</v>
      </c>
      <c r="H1602" s="10" t="s">
        <v>9614</v>
      </c>
      <c r="I1602">
        <v>0</v>
      </c>
      <c r="K1602" s="5">
        <v>45397</v>
      </c>
      <c r="L1602" t="s">
        <v>32</v>
      </c>
      <c r="M1602" t="s">
        <v>170</v>
      </c>
      <c r="N1602" t="s">
        <v>325</v>
      </c>
      <c r="P1602" s="6" t="s">
        <v>1906</v>
      </c>
      <c r="Q1602" t="s">
        <v>9615</v>
      </c>
      <c r="R1602" s="6">
        <f ca="1">IFERROR(IF(AND(OR(P1602="Global X Investments Canada Inc",P1602="Fidelity Investments Canada ULC",P1602="3iQ Corp."), ISNUMBER(SEARCH("/U", A1602))), 0, VLOOKUP(A1602,'[1]aum (BBG)'!$A:$D,2,FALSE)),0)</f>
        <v>10207054.853439331</v>
      </c>
      <c r="S1602" s="6">
        <f ca="1">IFERROR(IF(AND(OR(P1602="Global X Investments Canada Inc",P1602="Fidelity Investments Canada ULC",P1602="3iQ Corp."), ISNUMBER(SEARCH("/U", A1602))), 0, VLOOKUP(A1602,'[1]fund_flow (BBG)'!$A:$D,2,FALSE)),0)</f>
        <v>602484.99999999919</v>
      </c>
      <c r="T1602" s="6">
        <f ca="1">IFERROR(IF(AND(OR(P1602="Global X Investments Canada Inc",P1602="Fidelity Investments Canada ULC",P1602="3iQ Corp."), ISNUMBER(SEARCH("/U", A1602))), 0, VLOOKUP(A1602,'[1]fund_flow (BBG)'!$A:$D,4,FALSE)),0)</f>
        <v>0</v>
      </c>
      <c r="U1602" s="6">
        <f ca="1">IFERROR(IF(AND(OR(P1602="Global X Investments Canada Inc",P1602="Fidelity Investments Canada ULC",P1602="3iQ Corp."), ISNUMBER(SEARCH("/U", A1602))), 0, VLOOKUP(A1602,'[1]fund_flow (BBG)'!$E:$F,2,FALSE)),0)</f>
        <v>0</v>
      </c>
      <c r="V1602" s="6">
        <f ca="1">IFERROR(IF(AND(OR(P1602="Global X Investments Canada Inc",P1602="Fidelity Investments Canada ULC",P1602="3iQ Corp."), ISNUMBER(SEARCH("/U", A1602))), 0, VLOOKUP(A1602,'[1]fund_flow (BBG)'!$G:$H,2,FALSE)),0)</f>
        <v>0</v>
      </c>
      <c r="W1602" s="6">
        <f ca="1">IFERROR(IF(AND(OR(P1602="Global X Investments Canada Inc",P1602="Fidelity Investments Canada ULC",P1602="3iQ Corp."), ISNUMBER(SEARCH("/U", A1602))), 0, VLOOKUP(A1602,'[1]fund_flow (BBG)'!$I:$J,2,FALSE)),0)</f>
        <v>602484.99999999919</v>
      </c>
      <c r="X1602" s="6">
        <f ca="1">IFERROR(VLOOKUP(A1602,'[1]num_trades (BBG)'!$A:$C,2,FALSE),0)</f>
        <v>54</v>
      </c>
      <c r="Y1602" s="6">
        <f ca="1">IFERROR(VLOOKUP(A1602,'[1]Turnover (BBG)'!$A:$C,2,FALSE),0)</f>
        <v>304131.13</v>
      </c>
      <c r="Z1602" s="6" t="str">
        <f>+IFERROR(IFERROR(VLOOKUP(M1602,'[1]Category Mapping'!A:B,2,0),VLOOKUP(N1602,'[1]Category Mapping'!A:B,2,0)),"Other")</f>
        <v>Asset Allocation</v>
      </c>
      <c r="AA1602" s="7">
        <v>1795905.0178527832</v>
      </c>
      <c r="AB1602" s="6"/>
    </row>
    <row r="1603" spans="1:28">
      <c r="A1603" t="s">
        <v>9616</v>
      </c>
      <c r="B1603">
        <v>1602</v>
      </c>
      <c r="C1603" t="s">
        <v>9617</v>
      </c>
      <c r="D1603" s="20" t="s">
        <v>9618</v>
      </c>
      <c r="E1603" t="s">
        <v>29</v>
      </c>
      <c r="F1603">
        <v>1</v>
      </c>
      <c r="G1603" s="10" t="s">
        <v>9619</v>
      </c>
      <c r="H1603" s="10" t="s">
        <v>9620</v>
      </c>
      <c r="I1603">
        <v>0</v>
      </c>
      <c r="K1603" s="5">
        <v>45397</v>
      </c>
      <c r="L1603" t="s">
        <v>32</v>
      </c>
      <c r="M1603" t="s">
        <v>5929</v>
      </c>
      <c r="N1603" t="s">
        <v>8118</v>
      </c>
      <c r="P1603" s="6" t="s">
        <v>1906</v>
      </c>
      <c r="Q1603" t="s">
        <v>9621</v>
      </c>
      <c r="R1603" s="6">
        <f ca="1">IFERROR(IF(AND(OR(P1603="Global X Investments Canada Inc",P1603="Fidelity Investments Canada ULC",P1603="3iQ Corp."), ISNUMBER(SEARCH("/U", A1603))), 0, VLOOKUP(A1603,'[1]aum (BBG)'!$A:$D,2,FALSE)),0)</f>
        <v>12384644.937515259</v>
      </c>
      <c r="S1603" s="6">
        <f ca="1">IFERROR(IF(AND(OR(P1603="Global X Investments Canada Inc",P1603="Fidelity Investments Canada ULC",P1603="3iQ Corp."), ISNUMBER(SEARCH("/U", A1603))), 0, VLOOKUP(A1603,'[1]fund_flow (BBG)'!$A:$D,2,FALSE)),0)</f>
        <v>592487.50000000047</v>
      </c>
      <c r="T1603" s="6">
        <f ca="1">IFERROR(IF(AND(OR(P1603="Global X Investments Canada Inc",P1603="Fidelity Investments Canada ULC",P1603="3iQ Corp."), ISNUMBER(SEARCH("/U", A1603))), 0, VLOOKUP(A1603,'[1]fund_flow (BBG)'!$A:$D,4,FALSE)),0)</f>
        <v>0</v>
      </c>
      <c r="U1603" s="6">
        <f ca="1">IFERROR(IF(AND(OR(P1603="Global X Investments Canada Inc",P1603="Fidelity Investments Canada ULC",P1603="3iQ Corp."), ISNUMBER(SEARCH("/U", A1603))), 0, VLOOKUP(A1603,'[1]fund_flow (BBG)'!$E:$F,2,FALSE)),0)</f>
        <v>597845.00000000047</v>
      </c>
      <c r="V1603" s="6">
        <f ca="1">IFERROR(IF(AND(OR(P1603="Global X Investments Canada Inc",P1603="Fidelity Investments Canada ULC",P1603="3iQ Corp."), ISNUMBER(SEARCH("/U", A1603))), 0, VLOOKUP(A1603,'[1]fund_flow (BBG)'!$G:$H,2,FALSE)),0)</f>
        <v>0</v>
      </c>
      <c r="W1603" s="6">
        <f ca="1">IFERROR(IF(AND(OR(P1603="Global X Investments Canada Inc",P1603="Fidelity Investments Canada ULC",P1603="3iQ Corp."), ISNUMBER(SEARCH("/U", A1603))), 0, VLOOKUP(A1603,'[1]fund_flow (BBG)'!$I:$J,2,FALSE)),0)</f>
        <v>1190332.5000000009</v>
      </c>
      <c r="X1603" s="6">
        <f ca="1">IFERROR(VLOOKUP(A1603,'[1]num_trades (BBG)'!$A:$C,2,FALSE),0)</f>
        <v>146</v>
      </c>
      <c r="Y1603" s="6">
        <f ca="1">IFERROR(VLOOKUP(A1603,'[1]Turnover (BBG)'!$A:$C,2,FALSE),0)</f>
        <v>1274803.96</v>
      </c>
      <c r="Z1603" s="6" t="str">
        <f>+IFERROR(IFERROR(VLOOKUP(M1603,'[1]Category Mapping'!A:B,2,0),VLOOKUP(N1603,'[1]Category Mapping'!A:B,2,0)),"Other")</f>
        <v>Lightly Leveraged</v>
      </c>
      <c r="AA1603" s="7">
        <v>7740492.582321167</v>
      </c>
      <c r="AB1603" s="6"/>
    </row>
    <row r="1604" spans="1:28">
      <c r="A1604" t="s">
        <v>9622</v>
      </c>
      <c r="B1604">
        <v>1603</v>
      </c>
      <c r="C1604" t="s">
        <v>9623</v>
      </c>
      <c r="D1604" s="20" t="s">
        <v>9624</v>
      </c>
      <c r="E1604" t="s">
        <v>29</v>
      </c>
      <c r="F1604">
        <v>1</v>
      </c>
      <c r="G1604" s="10" t="s">
        <v>9625</v>
      </c>
      <c r="H1604" s="10" t="s">
        <v>9626</v>
      </c>
      <c r="I1604">
        <v>0.75</v>
      </c>
      <c r="K1604" s="5">
        <v>45397</v>
      </c>
      <c r="L1604" t="s">
        <v>32</v>
      </c>
      <c r="M1604" t="s">
        <v>820</v>
      </c>
      <c r="N1604" t="s">
        <v>5501</v>
      </c>
      <c r="P1604" s="6" t="s">
        <v>1906</v>
      </c>
      <c r="Q1604" t="s">
        <v>9627</v>
      </c>
      <c r="R1604" s="6">
        <f ca="1">IFERROR(IF(AND(OR(P1604="Global X Investments Canada Inc",P1604="Fidelity Investments Canada ULC",P1604="3iQ Corp."), ISNUMBER(SEARCH("/U", A1604))), 0, VLOOKUP(A1604,'[1]aum (BBG)'!$A:$D,2,FALSE)),0)</f>
        <v>76772151.470184326</v>
      </c>
      <c r="S1604" s="6">
        <f ca="1">IFERROR(IF(AND(OR(P1604="Global X Investments Canada Inc",P1604="Fidelity Investments Canada ULC",P1604="3iQ Corp."), ISNUMBER(SEARCH("/U", A1604))), 0, VLOOKUP(A1604,'[1]fund_flow (BBG)'!$A:$D,2,FALSE)),0)</f>
        <v>0</v>
      </c>
      <c r="T1604" s="6">
        <f ca="1">IFERROR(IF(AND(OR(P1604="Global X Investments Canada Inc",P1604="Fidelity Investments Canada ULC",P1604="3iQ Corp."), ISNUMBER(SEARCH("/U", A1604))), 0, VLOOKUP(A1604,'[1]fund_flow (BBG)'!$A:$D,4,FALSE)),0)</f>
        <v>637274.99999999767</v>
      </c>
      <c r="U1604" s="6">
        <f ca="1">IFERROR(IF(AND(OR(P1604="Global X Investments Canada Inc",P1604="Fidelity Investments Canada ULC",P1604="3iQ Corp."), ISNUMBER(SEARCH("/U", A1604))), 0, VLOOKUP(A1604,'[1]fund_flow (BBG)'!$E:$F,2,FALSE)),0)</f>
        <v>652269.99999999767</v>
      </c>
      <c r="V1604" s="6">
        <f ca="1">IFERROR(IF(AND(OR(P1604="Global X Investments Canada Inc",P1604="Fidelity Investments Canada ULC",P1604="3iQ Corp."), ISNUMBER(SEARCH("/U", A1604))), 0, VLOOKUP(A1604,'[1]fund_flow (BBG)'!$G:$H,2,FALSE)),0)</f>
        <v>325122.5000000046</v>
      </c>
      <c r="W1604" s="6">
        <f ca="1">IFERROR(IF(AND(OR(P1604="Global X Investments Canada Inc",P1604="Fidelity Investments Canada ULC",P1604="3iQ Corp."), ISNUMBER(SEARCH("/U", A1604))), 0, VLOOKUP(A1604,'[1]fund_flow (BBG)'!$I:$J,2,FALSE)),0)</f>
        <v>1931807.5000000047</v>
      </c>
      <c r="X1604" s="6">
        <f ca="1">IFERROR(VLOOKUP(A1604,'[1]num_trades (BBG)'!$A:$C,2,FALSE),0)</f>
        <v>248</v>
      </c>
      <c r="Y1604" s="6">
        <f ca="1">IFERROR(VLOOKUP(A1604,'[1]Turnover (BBG)'!$A:$C,2,FALSE),0)</f>
        <v>610250.02</v>
      </c>
      <c r="Z1604" s="6" t="str">
        <f>+IFERROR(IFERROR(VLOOKUP(M1604,'[1]Category Mapping'!A:B,2,0),VLOOKUP(N1604,'[1]Category Mapping'!A:B,2,0)),"Other")</f>
        <v>Covered Call</v>
      </c>
      <c r="AA1604" s="7">
        <v>45744543.313980103</v>
      </c>
      <c r="AB1604" s="6"/>
    </row>
    <row r="1605" spans="1:28">
      <c r="A1605" t="s">
        <v>9628</v>
      </c>
      <c r="B1605">
        <v>1604</v>
      </c>
      <c r="C1605" t="s">
        <v>9629</v>
      </c>
      <c r="D1605" t="s">
        <v>9630</v>
      </c>
      <c r="E1605" t="s">
        <v>29</v>
      </c>
      <c r="F1605">
        <v>1</v>
      </c>
      <c r="G1605" s="10" t="s">
        <v>9631</v>
      </c>
      <c r="H1605" s="10" t="s">
        <v>9632</v>
      </c>
      <c r="I1605">
        <v>0.15</v>
      </c>
      <c r="K1605" s="5">
        <v>45400</v>
      </c>
      <c r="L1605" t="s">
        <v>32</v>
      </c>
      <c r="M1605" t="s">
        <v>223</v>
      </c>
      <c r="N1605" t="s">
        <v>43</v>
      </c>
      <c r="P1605" s="6" t="s">
        <v>3077</v>
      </c>
      <c r="Q1605" t="s">
        <v>9633</v>
      </c>
      <c r="R1605" s="6">
        <f ca="1">IFERROR(IF(AND(OR(P1605="Global X Investments Canada Inc",P1605="Fidelity Investments Canada ULC",P1605="3iQ Corp."), ISNUMBER(SEARCH("/U", A1605))), 0, VLOOKUP(A1605,'[1]aum (BBG)'!$A:$D,2,FALSE)),0)</f>
        <v>785890789.03198242</v>
      </c>
      <c r="S1605" s="6">
        <f ca="1">IFERROR(IF(AND(OR(P1605="Global X Investments Canada Inc",P1605="Fidelity Investments Canada ULC",P1605="3iQ Corp."), ISNUMBER(SEARCH("/U", A1605))), 0, VLOOKUP(A1605,'[1]fund_flow (BBG)'!$A:$D,2,FALSE)),0)</f>
        <v>0</v>
      </c>
      <c r="T1605" s="6">
        <f ca="1">IFERROR(IF(AND(OR(P1605="Global X Investments Canada Inc",P1605="Fidelity Investments Canada ULC",P1605="3iQ Corp."), ISNUMBER(SEARCH("/U", A1605))), 0, VLOOKUP(A1605,'[1]fund_flow (BBG)'!$A:$D,4,FALSE)),0)</f>
        <v>0</v>
      </c>
      <c r="U1605" s="6">
        <f ca="1">IFERROR(IF(AND(OR(P1605="Global X Investments Canada Inc",P1605="Fidelity Investments Canada ULC",P1605="3iQ Corp."), ISNUMBER(SEARCH("/U", A1605))), 0, VLOOKUP(A1605,'[1]fund_flow (BBG)'!$E:$F,2,FALSE)),0)</f>
        <v>0</v>
      </c>
      <c r="V1605" s="6">
        <f ca="1">IFERROR(IF(AND(OR(P1605="Global X Investments Canada Inc",P1605="Fidelity Investments Canada ULC",P1605="3iQ Corp."), ISNUMBER(SEARCH("/U", A1605))), 0, VLOOKUP(A1605,'[1]fund_flow (BBG)'!$G:$H,2,FALSE)),0)</f>
        <v>27612391.49999994</v>
      </c>
      <c r="W1605" s="6">
        <f ca="1">IFERROR(IF(AND(OR(P1605="Global X Investments Canada Inc",P1605="Fidelity Investments Canada ULC",P1605="3iQ Corp."), ISNUMBER(SEARCH("/U", A1605))), 0, VLOOKUP(A1605,'[1]fund_flow (BBG)'!$I:$J,2,FALSE)),0)</f>
        <v>29733060.99999997</v>
      </c>
      <c r="X1605" s="6">
        <f ca="1">IFERROR(VLOOKUP(A1605,'[1]num_trades (BBG)'!$A:$C,2,FALSE),0)</f>
        <v>111</v>
      </c>
      <c r="Y1605" s="6">
        <f ca="1">IFERROR(VLOOKUP(A1605,'[1]Turnover (BBG)'!$A:$C,2,FALSE),0)</f>
        <v>12031580</v>
      </c>
      <c r="Z1605" s="6" t="str">
        <f>+IFERROR(IFERROR(VLOOKUP(M1605,'[1]Category Mapping'!A:B,2,0),VLOOKUP(N1605,'[1]Category Mapping'!A:B,2,0)),"Other")</f>
        <v>Other</v>
      </c>
      <c r="AA1605" s="7">
        <v>102848839.95056152</v>
      </c>
      <c r="AB1605" s="6"/>
    </row>
    <row r="1606" spans="1:28">
      <c r="A1606" t="s">
        <v>9634</v>
      </c>
      <c r="B1606">
        <v>1605</v>
      </c>
      <c r="C1606" t="s">
        <v>9635</v>
      </c>
      <c r="D1606" t="s">
        <v>9636</v>
      </c>
      <c r="E1606" t="s">
        <v>29</v>
      </c>
      <c r="F1606">
        <v>1</v>
      </c>
      <c r="G1606" s="10" t="s">
        <v>9637</v>
      </c>
      <c r="H1606" s="10" t="s">
        <v>9638</v>
      </c>
      <c r="I1606">
        <v>0.05</v>
      </c>
      <c r="K1606" s="5">
        <v>45400</v>
      </c>
      <c r="L1606" t="s">
        <v>32</v>
      </c>
      <c r="M1606" t="s">
        <v>33</v>
      </c>
      <c r="N1606" t="s">
        <v>34</v>
      </c>
      <c r="P1606" s="6" t="s">
        <v>3077</v>
      </c>
      <c r="Q1606" t="s">
        <v>9639</v>
      </c>
      <c r="R1606" s="6">
        <f ca="1">IFERROR(IF(AND(OR(P1606="Global X Investments Canada Inc",P1606="Fidelity Investments Canada ULC",P1606="3iQ Corp."), ISNUMBER(SEARCH("/U", A1606))), 0, VLOOKUP(A1606,'[1]aum (BBG)'!$A:$D,2,FALSE)),0)</f>
        <v>1474264303.8749695</v>
      </c>
      <c r="S1606" s="6">
        <f ca="1">IFERROR(IF(AND(OR(P1606="Global X Investments Canada Inc",P1606="Fidelity Investments Canada ULC",P1606="3iQ Corp."), ISNUMBER(SEARCH("/U", A1606))), 0, VLOOKUP(A1606,'[1]fund_flow (BBG)'!$A:$D,2,FALSE)),0)</f>
        <v>28723990.649999872</v>
      </c>
      <c r="T1606" s="6">
        <f ca="1">IFERROR(IF(AND(OR(P1606="Global X Investments Canada Inc",P1606="Fidelity Investments Canada ULC",P1606="3iQ Corp."), ISNUMBER(SEARCH("/U", A1606))), 0, VLOOKUP(A1606,'[1]fund_flow (BBG)'!$A:$D,4,FALSE)),0)</f>
        <v>-73941869.24999997</v>
      </c>
      <c r="U1606" s="6">
        <f ca="1">IFERROR(IF(AND(OR(P1606="Global X Investments Canada Inc",P1606="Fidelity Investments Canada ULC",P1606="3iQ Corp."), ISNUMBER(SEARCH("/U", A1606))), 0, VLOOKUP(A1606,'[1]fund_flow (BBG)'!$E:$F,2,FALSE)),0)</f>
        <v>30751641.5</v>
      </c>
      <c r="V1606" s="6">
        <f ca="1">IFERROR(IF(AND(OR(P1606="Global X Investments Canada Inc",P1606="Fidelity Investments Canada ULC",P1606="3iQ Corp."), ISNUMBER(SEARCH("/U", A1606))), 0, VLOOKUP(A1606,'[1]fund_flow (BBG)'!$G:$H,2,FALSE)),0)</f>
        <v>23786916.949999958</v>
      </c>
      <c r="W1606" s="6">
        <f ca="1">IFERROR(IF(AND(OR(P1606="Global X Investments Canada Inc",P1606="Fidelity Investments Canada ULC",P1606="3iQ Corp."), ISNUMBER(SEARCH("/U", A1606))), 0, VLOOKUP(A1606,'[1]fund_flow (BBG)'!$I:$J,2,FALSE)),0)</f>
        <v>30447363.49999997</v>
      </c>
      <c r="X1606" s="6">
        <f ca="1">IFERROR(VLOOKUP(A1606,'[1]num_trades (BBG)'!$A:$C,2,FALSE),0)</f>
        <v>904</v>
      </c>
      <c r="Y1606" s="6">
        <f ca="1">IFERROR(VLOOKUP(A1606,'[1]Turnover (BBG)'!$A:$C,2,FALSE),0)</f>
        <v>38310264</v>
      </c>
      <c r="Z1606" s="6" t="str">
        <f>+IFERROR(IFERROR(VLOOKUP(M1606,'[1]Category Mapping'!A:B,2,0),VLOOKUP(N1606,'[1]Category Mapping'!A:B,2,0)),"Other")</f>
        <v>Equity Essential</v>
      </c>
      <c r="AA1606" s="7">
        <v>399481510.44845581</v>
      </c>
      <c r="AB1606" s="6"/>
    </row>
    <row r="1607" spans="1:28">
      <c r="A1607" t="s">
        <v>9640</v>
      </c>
      <c r="B1607">
        <v>1606</v>
      </c>
      <c r="C1607" t="s">
        <v>9641</v>
      </c>
      <c r="D1607" t="s">
        <v>9642</v>
      </c>
      <c r="E1607" t="s">
        <v>29</v>
      </c>
      <c r="F1607">
        <v>1</v>
      </c>
      <c r="G1607" s="10" t="s">
        <v>9643</v>
      </c>
      <c r="H1607" s="10" t="s">
        <v>9644</v>
      </c>
      <c r="I1607">
        <v>0.05</v>
      </c>
      <c r="K1607" s="5">
        <v>45400</v>
      </c>
      <c r="L1607" t="s">
        <v>32</v>
      </c>
      <c r="M1607" t="s">
        <v>480</v>
      </c>
      <c r="N1607" t="s">
        <v>34</v>
      </c>
      <c r="P1607" s="6" t="s">
        <v>3077</v>
      </c>
      <c r="Q1607" t="s">
        <v>9645</v>
      </c>
      <c r="R1607" s="6">
        <f ca="1">IFERROR(IF(AND(OR(P1607="Global X Investments Canada Inc",P1607="Fidelity Investments Canada ULC",P1607="3iQ Corp."), ISNUMBER(SEARCH("/U", A1607))), 0, VLOOKUP(A1607,'[1]aum (BBG)'!$A:$D,2,FALSE)),0)</f>
        <v>2740453407.8121185</v>
      </c>
      <c r="S1607" s="6">
        <f ca="1">IFERROR(IF(AND(OR(P1607="Global X Investments Canada Inc",P1607="Fidelity Investments Canada ULC",P1607="3iQ Corp."), ISNUMBER(SEARCH("/U", A1607))), 0, VLOOKUP(A1607,'[1]fund_flow (BBG)'!$A:$D,2,FALSE)),0)</f>
        <v>45610839.72499992</v>
      </c>
      <c r="T1607" s="6">
        <f ca="1">IFERROR(IF(AND(OR(P1607="Global X Investments Canada Inc",P1607="Fidelity Investments Canada ULC",P1607="3iQ Corp."), ISNUMBER(SEARCH("/U", A1607))), 0, VLOOKUP(A1607,'[1]fund_flow (BBG)'!$A:$D,4,FALSE)),0)</f>
        <v>122339473.87500024</v>
      </c>
      <c r="U1607" s="6">
        <f ca="1">IFERROR(IF(AND(OR(P1607="Global X Investments Canada Inc",P1607="Fidelity Investments Canada ULC",P1607="3iQ Corp."), ISNUMBER(SEARCH("/U", A1607))), 0, VLOOKUP(A1607,'[1]fund_flow (BBG)'!$E:$F,2,FALSE)),0)</f>
        <v>42742829.949999921</v>
      </c>
      <c r="V1607" s="6">
        <f ca="1">IFERROR(IF(AND(OR(P1607="Global X Investments Canada Inc",P1607="Fidelity Investments Canada ULC",P1607="3iQ Corp."), ISNUMBER(SEARCH("/U", A1607))), 0, VLOOKUP(A1607,'[1]fund_flow (BBG)'!$G:$H,2,FALSE)),0)</f>
        <v>41185280.774999842</v>
      </c>
      <c r="W1607" s="6">
        <f ca="1">IFERROR(IF(AND(OR(P1607="Global X Investments Canada Inc",P1607="Fidelity Investments Canada ULC",P1607="3iQ Corp."), ISNUMBER(SEARCH("/U", A1607))), 0, VLOOKUP(A1607,'[1]fund_flow (BBG)'!$I:$J,2,FALSE)),0)</f>
        <v>280957136.30000019</v>
      </c>
      <c r="X1607" s="6">
        <f ca="1">IFERROR(VLOOKUP(A1607,'[1]num_trades (BBG)'!$A:$C,2,FALSE),0)</f>
        <v>872</v>
      </c>
      <c r="Y1607" s="6">
        <f ca="1">IFERROR(VLOOKUP(A1607,'[1]Turnover (BBG)'!$A:$C,2,FALSE),0)</f>
        <v>63869984</v>
      </c>
      <c r="Z1607" s="6" t="str">
        <f>+IFERROR(IFERROR(VLOOKUP(M1607,'[1]Category Mapping'!A:B,2,0),VLOOKUP(N1607,'[1]Category Mapping'!A:B,2,0)),"Other")</f>
        <v>Equity Essential</v>
      </c>
      <c r="AA1607" s="7">
        <v>1197853147.8881836</v>
      </c>
      <c r="AB1607" s="6"/>
    </row>
    <row r="1608" spans="1:28">
      <c r="A1608" t="s">
        <v>9646</v>
      </c>
      <c r="B1608">
        <v>1607</v>
      </c>
      <c r="C1608" t="s">
        <v>9647</v>
      </c>
      <c r="D1608" t="s">
        <v>9648</v>
      </c>
      <c r="E1608" t="s">
        <v>29</v>
      </c>
      <c r="F1608">
        <v>1</v>
      </c>
      <c r="G1608" s="10" t="s">
        <v>9649</v>
      </c>
      <c r="H1608" s="10" t="s">
        <v>9650</v>
      </c>
      <c r="I1608">
        <v>0.2</v>
      </c>
      <c r="K1608" s="5">
        <v>45400</v>
      </c>
      <c r="L1608" t="s">
        <v>32</v>
      </c>
      <c r="M1608" t="s">
        <v>109</v>
      </c>
      <c r="N1608" t="s">
        <v>34</v>
      </c>
      <c r="P1608" s="6" t="s">
        <v>3077</v>
      </c>
      <c r="Q1608" t="s">
        <v>9651</v>
      </c>
      <c r="R1608" s="6">
        <f ca="1">IFERROR(IF(AND(OR(P1608="Global X Investments Canada Inc",P1608="Fidelity Investments Canada ULC",P1608="3iQ Corp."), ISNUMBER(SEARCH("/U", A1608))), 0, VLOOKUP(A1608,'[1]aum (BBG)'!$A:$D,2,FALSE)),0)</f>
        <v>1627660549.7360229</v>
      </c>
      <c r="S1608" s="6">
        <f ca="1">IFERROR(IF(AND(OR(P1608="Global X Investments Canada Inc",P1608="Fidelity Investments Canada ULC",P1608="3iQ Corp."), ISNUMBER(SEARCH("/U", A1608))), 0, VLOOKUP(A1608,'[1]fund_flow (BBG)'!$A:$D,2,FALSE)),0)</f>
        <v>24032754.700000152</v>
      </c>
      <c r="T1608" s="6">
        <f ca="1">IFERROR(IF(AND(OR(P1608="Global X Investments Canada Inc",P1608="Fidelity Investments Canada ULC",P1608="3iQ Corp."), ISNUMBER(SEARCH("/U", A1608))), 0, VLOOKUP(A1608,'[1]fund_flow (BBG)'!$A:$D,4,FALSE)),0)</f>
        <v>43556072.399999961</v>
      </c>
      <c r="U1608" s="6">
        <f ca="1">IFERROR(IF(AND(OR(P1608="Global X Investments Canada Inc",P1608="Fidelity Investments Canada ULC",P1608="3iQ Corp."), ISNUMBER(SEARCH("/U", A1608))), 0, VLOOKUP(A1608,'[1]fund_flow (BBG)'!$E:$F,2,FALSE)),0)</f>
        <v>28991226.050000038</v>
      </c>
      <c r="V1608" s="6">
        <f ca="1">IFERROR(IF(AND(OR(P1608="Global X Investments Canada Inc",P1608="Fidelity Investments Canada ULC",P1608="3iQ Corp."), ISNUMBER(SEARCH("/U", A1608))), 0, VLOOKUP(A1608,'[1]fund_flow (BBG)'!$G:$H,2,FALSE)),0)</f>
        <v>9280400.6999998502</v>
      </c>
      <c r="W1608" s="6">
        <f ca="1">IFERROR(IF(AND(OR(P1608="Global X Investments Canada Inc",P1608="Fidelity Investments Canada ULC",P1608="3iQ Corp."), ISNUMBER(SEARCH("/U", A1608))), 0, VLOOKUP(A1608,'[1]fund_flow (BBG)'!$I:$J,2,FALSE)),0)</f>
        <v>109772796.75000015</v>
      </c>
      <c r="X1608" s="6">
        <f ca="1">IFERROR(VLOOKUP(A1608,'[1]num_trades (BBG)'!$A:$C,2,FALSE),0)</f>
        <v>945</v>
      </c>
      <c r="Y1608" s="6">
        <f ca="1">IFERROR(VLOOKUP(A1608,'[1]Turnover (BBG)'!$A:$C,2,FALSE),0)</f>
        <v>29533114</v>
      </c>
      <c r="Z1608" s="6" t="str">
        <f>+IFERROR(IFERROR(VLOOKUP(M1608,'[1]Category Mapping'!A:B,2,0),VLOOKUP(N1608,'[1]Category Mapping'!A:B,2,0)),"Other")</f>
        <v>Equity Essential</v>
      </c>
      <c r="AA1608" s="7">
        <v>526653444.67163086</v>
      </c>
      <c r="AB1608" s="6"/>
    </row>
    <row r="1609" spans="1:28">
      <c r="A1609" t="s">
        <v>9652</v>
      </c>
      <c r="B1609">
        <v>1608</v>
      </c>
      <c r="C1609" t="s">
        <v>9653</v>
      </c>
      <c r="D1609" s="20" t="s">
        <v>9654</v>
      </c>
      <c r="E1609" t="s">
        <v>29</v>
      </c>
      <c r="F1609">
        <v>1</v>
      </c>
      <c r="G1609" s="10" t="s">
        <v>9655</v>
      </c>
      <c r="H1609" s="10" t="s">
        <v>9656</v>
      </c>
      <c r="I1609">
        <v>0.2</v>
      </c>
      <c r="K1609" s="5">
        <v>45406</v>
      </c>
      <c r="L1609" t="s">
        <v>32</v>
      </c>
      <c r="M1609" t="s">
        <v>743</v>
      </c>
      <c r="N1609" t="s">
        <v>2755</v>
      </c>
      <c r="P1609" s="6" t="s">
        <v>1666</v>
      </c>
      <c r="Q1609" t="s">
        <v>9657</v>
      </c>
      <c r="R1609" s="6">
        <f ca="1">IFERROR(IF(AND(OR(P1609="Global X Investments Canada Inc",P1609="Fidelity Investments Canada ULC",P1609="3iQ Corp."), ISNUMBER(SEARCH("/U", A1609))), 0, VLOOKUP(A1609,'[1]aum (BBG)'!$A:$D,2,FALSE)),0)</f>
        <v>0</v>
      </c>
      <c r="S1609" s="6">
        <f ca="1">IFERROR(IF(AND(OR(P1609="Global X Investments Canada Inc",P1609="Fidelity Investments Canada ULC",P1609="3iQ Corp."), ISNUMBER(SEARCH("/U", A1609))), 0, VLOOKUP(A1609,'[1]fund_flow (BBG)'!$A:$D,2,FALSE)),0)</f>
        <v>0</v>
      </c>
      <c r="T1609" s="6">
        <f ca="1">IFERROR(IF(AND(OR(P1609="Global X Investments Canada Inc",P1609="Fidelity Investments Canada ULC",P1609="3iQ Corp."), ISNUMBER(SEARCH("/U", A1609))), 0, VLOOKUP(A1609,'[1]fund_flow (BBG)'!$A:$D,4,FALSE)),0)</f>
        <v>0</v>
      </c>
      <c r="U1609" s="6">
        <f ca="1">IFERROR(IF(AND(OR(P1609="Global X Investments Canada Inc",P1609="Fidelity Investments Canada ULC",P1609="3iQ Corp."), ISNUMBER(SEARCH("/U", A1609))), 0, VLOOKUP(A1609,'[1]fund_flow (BBG)'!$E:$F,2,FALSE)),0)</f>
        <v>0</v>
      </c>
      <c r="V1609" s="6">
        <f ca="1">IFERROR(IF(AND(OR(P1609="Global X Investments Canada Inc",P1609="Fidelity Investments Canada ULC",P1609="3iQ Corp."), ISNUMBER(SEARCH("/U", A1609))), 0, VLOOKUP(A1609,'[1]fund_flow (BBG)'!$G:$H,2,FALSE)),0)</f>
        <v>0</v>
      </c>
      <c r="W1609" s="6">
        <f ca="1">IFERROR(IF(AND(OR(P1609="Global X Investments Canada Inc",P1609="Fidelity Investments Canada ULC",P1609="3iQ Corp."), ISNUMBER(SEARCH("/U", A1609))), 0, VLOOKUP(A1609,'[1]fund_flow (BBG)'!$I:$J,2,FALSE)),0)</f>
        <v>0</v>
      </c>
      <c r="X1609" s="6">
        <f ca="1">IFERROR(VLOOKUP(A1609,'[1]num_trades (BBG)'!$A:$C,2,FALSE),0)</f>
        <v>0</v>
      </c>
      <c r="Y1609" s="6">
        <f ca="1">IFERROR(VLOOKUP(A1609,'[1]Turnover (BBG)'!$A:$C,2,FALSE),0)</f>
        <v>0</v>
      </c>
      <c r="Z1609" s="6" t="str">
        <f>+IFERROR(IFERROR(VLOOKUP(M1609,'[1]Category Mapping'!A:B,2,0),VLOOKUP(N1609,'[1]Category Mapping'!A:B,2,0)),"Other")</f>
        <v>Other</v>
      </c>
      <c r="AA1609" s="7">
        <v>12830351.257324219</v>
      </c>
      <c r="AB1609" s="6"/>
    </row>
    <row r="1610" spans="1:28">
      <c r="A1610" t="s">
        <v>9658</v>
      </c>
      <c r="B1610">
        <v>1609</v>
      </c>
      <c r="C1610" t="s">
        <v>9659</v>
      </c>
      <c r="D1610" s="20" t="s">
        <v>9660</v>
      </c>
      <c r="E1610" t="s">
        <v>29</v>
      </c>
      <c r="F1610">
        <v>1</v>
      </c>
      <c r="G1610" s="10" t="s">
        <v>9661</v>
      </c>
      <c r="H1610" s="10" t="s">
        <v>9662</v>
      </c>
      <c r="I1610">
        <v>0.2</v>
      </c>
      <c r="K1610" s="5">
        <v>45406</v>
      </c>
      <c r="L1610" t="s">
        <v>32</v>
      </c>
      <c r="M1610" t="s">
        <v>743</v>
      </c>
      <c r="N1610" t="s">
        <v>2755</v>
      </c>
      <c r="P1610" s="6" t="s">
        <v>1666</v>
      </c>
      <c r="Q1610" t="s">
        <v>9663</v>
      </c>
      <c r="R1610" s="6">
        <f ca="1">IFERROR(IF(AND(OR(P1610="Global X Investments Canada Inc",P1610="Fidelity Investments Canada ULC",P1610="3iQ Corp."), ISNUMBER(SEARCH("/U", A1610))), 0, VLOOKUP(A1610,'[1]aum (BBG)'!$A:$D,2,FALSE)),0)</f>
        <v>0</v>
      </c>
      <c r="S1610" s="6">
        <f ca="1">IFERROR(IF(AND(OR(P1610="Global X Investments Canada Inc",P1610="Fidelity Investments Canada ULC",P1610="3iQ Corp."), ISNUMBER(SEARCH("/U", A1610))), 0, VLOOKUP(A1610,'[1]fund_flow (BBG)'!$A:$D,2,FALSE)),0)</f>
        <v>0</v>
      </c>
      <c r="T1610" s="6">
        <f ca="1">IFERROR(IF(AND(OR(P1610="Global X Investments Canada Inc",P1610="Fidelity Investments Canada ULC",P1610="3iQ Corp."), ISNUMBER(SEARCH("/U", A1610))), 0, VLOOKUP(A1610,'[1]fund_flow (BBG)'!$A:$D,4,FALSE)),0)</f>
        <v>0</v>
      </c>
      <c r="U1610" s="6">
        <f ca="1">IFERROR(IF(AND(OR(P1610="Global X Investments Canada Inc",P1610="Fidelity Investments Canada ULC",P1610="3iQ Corp."), ISNUMBER(SEARCH("/U", A1610))), 0, VLOOKUP(A1610,'[1]fund_flow (BBG)'!$E:$F,2,FALSE)),0)</f>
        <v>0</v>
      </c>
      <c r="V1610" s="6">
        <f ca="1">IFERROR(IF(AND(OR(P1610="Global X Investments Canada Inc",P1610="Fidelity Investments Canada ULC",P1610="3iQ Corp."), ISNUMBER(SEARCH("/U", A1610))), 0, VLOOKUP(A1610,'[1]fund_flow (BBG)'!$G:$H,2,FALSE)),0)</f>
        <v>0</v>
      </c>
      <c r="W1610" s="6">
        <f ca="1">IFERROR(IF(AND(OR(P1610="Global X Investments Canada Inc",P1610="Fidelity Investments Canada ULC",P1610="3iQ Corp."), ISNUMBER(SEARCH("/U", A1610))), 0, VLOOKUP(A1610,'[1]fund_flow (BBG)'!$I:$J,2,FALSE)),0)</f>
        <v>0</v>
      </c>
      <c r="X1610" s="6">
        <f ca="1">IFERROR(VLOOKUP(A1610,'[1]num_trades (BBG)'!$A:$C,2,FALSE),0)</f>
        <v>0</v>
      </c>
      <c r="Y1610" s="6">
        <f ca="1">IFERROR(VLOOKUP(A1610,'[1]Turnover (BBG)'!$A:$C,2,FALSE),0)</f>
        <v>0</v>
      </c>
      <c r="Z1610" s="6" t="str">
        <f>+IFERROR(IFERROR(VLOOKUP(M1610,'[1]Category Mapping'!A:B,2,0),VLOOKUP(N1610,'[1]Category Mapping'!A:B,2,0)),"Other")</f>
        <v>Other</v>
      </c>
      <c r="AA1610" s="7">
        <v>17116532.507745888</v>
      </c>
      <c r="AB1610" s="6"/>
    </row>
    <row r="1611" spans="1:28">
      <c r="A1611" t="s">
        <v>9664</v>
      </c>
      <c r="B1611">
        <v>1610</v>
      </c>
      <c r="C1611" t="s">
        <v>9665</v>
      </c>
      <c r="D1611" s="20" t="s">
        <v>9666</v>
      </c>
      <c r="E1611" t="s">
        <v>29</v>
      </c>
      <c r="F1611">
        <v>1</v>
      </c>
      <c r="G1611" s="10" t="s">
        <v>9667</v>
      </c>
      <c r="H1611" s="10" t="s">
        <v>9668</v>
      </c>
      <c r="I1611">
        <v>0.2</v>
      </c>
      <c r="K1611" s="5">
        <v>45406</v>
      </c>
      <c r="L1611" t="s">
        <v>32</v>
      </c>
      <c r="M1611" t="s">
        <v>743</v>
      </c>
      <c r="N1611" t="s">
        <v>2755</v>
      </c>
      <c r="P1611" s="6" t="s">
        <v>1666</v>
      </c>
      <c r="Q1611" t="s">
        <v>9669</v>
      </c>
      <c r="R1611" s="6">
        <f ca="1">IFERROR(IF(AND(OR(P1611="Global X Investments Canada Inc",P1611="Fidelity Investments Canada ULC",P1611="3iQ Corp."), ISNUMBER(SEARCH("/U", A1611))), 0, VLOOKUP(A1611,'[1]aum (BBG)'!$A:$D,2,FALSE)),0)</f>
        <v>17222534.322738647</v>
      </c>
      <c r="S1611" s="6">
        <f ca="1">IFERROR(IF(AND(OR(P1611="Global X Investments Canada Inc",P1611="Fidelity Investments Canada ULC",P1611="3iQ Corp."), ISNUMBER(SEARCH("/U", A1611))), 0, VLOOKUP(A1611,'[1]fund_flow (BBG)'!$A:$D,2,FALSE)),0)</f>
        <v>0</v>
      </c>
      <c r="T1611" s="6">
        <f ca="1">IFERROR(IF(AND(OR(P1611="Global X Investments Canada Inc",P1611="Fidelity Investments Canada ULC",P1611="3iQ Corp."), ISNUMBER(SEARCH("/U", A1611))), 0, VLOOKUP(A1611,'[1]fund_flow (BBG)'!$A:$D,4,FALSE)),0)</f>
        <v>0</v>
      </c>
      <c r="U1611" s="6">
        <f ca="1">IFERROR(IF(AND(OR(P1611="Global X Investments Canada Inc",P1611="Fidelity Investments Canada ULC",P1611="3iQ Corp."), ISNUMBER(SEARCH("/U", A1611))), 0, VLOOKUP(A1611,'[1]fund_flow (BBG)'!$E:$F,2,FALSE)),0)</f>
        <v>0</v>
      </c>
      <c r="V1611" s="6">
        <f ca="1">IFERROR(IF(AND(OR(P1611="Global X Investments Canada Inc",P1611="Fidelity Investments Canada ULC",P1611="3iQ Corp."), ISNUMBER(SEARCH("/U", A1611))), 0, VLOOKUP(A1611,'[1]fund_flow (BBG)'!$G:$H,2,FALSE)),0)</f>
        <v>0</v>
      </c>
      <c r="W1611" s="6">
        <f ca="1">IFERROR(IF(AND(OR(P1611="Global X Investments Canada Inc",P1611="Fidelity Investments Canada ULC",P1611="3iQ Corp."), ISNUMBER(SEARCH("/U", A1611))), 0, VLOOKUP(A1611,'[1]fund_flow (BBG)'!$I:$J,2,FALSE)),0)</f>
        <v>0</v>
      </c>
      <c r="X1611" s="6">
        <f ca="1">IFERROR(VLOOKUP(A1611,'[1]num_trades (BBG)'!$A:$C,2,FALSE),0)</f>
        <v>29</v>
      </c>
      <c r="Y1611" s="6">
        <f ca="1">IFERROR(VLOOKUP(A1611,'[1]Turnover (BBG)'!$A:$C,2,FALSE),0)</f>
        <v>158792.34999999998</v>
      </c>
      <c r="Z1611" s="6" t="str">
        <f>+IFERROR(IFERROR(VLOOKUP(M1611,'[1]Category Mapping'!A:B,2,0),VLOOKUP(N1611,'[1]Category Mapping'!A:B,2,0)),"Other")</f>
        <v>Other</v>
      </c>
      <c r="AA1611" s="7">
        <v>10765425.682067871</v>
      </c>
      <c r="AB1611" s="6"/>
    </row>
    <row r="1612" spans="1:28">
      <c r="A1612" t="s">
        <v>9670</v>
      </c>
      <c r="B1612">
        <v>1611</v>
      </c>
      <c r="C1612" t="s">
        <v>9671</v>
      </c>
      <c r="D1612" s="20" t="s">
        <v>9672</v>
      </c>
      <c r="E1612" t="s">
        <v>29</v>
      </c>
      <c r="F1612">
        <v>1</v>
      </c>
      <c r="G1612" s="10" t="s">
        <v>9673</v>
      </c>
      <c r="H1612" s="10" t="s">
        <v>9674</v>
      </c>
      <c r="I1612">
        <v>0.2</v>
      </c>
      <c r="K1612" s="5">
        <v>45406</v>
      </c>
      <c r="L1612" t="s">
        <v>32</v>
      </c>
      <c r="M1612" t="s">
        <v>743</v>
      </c>
      <c r="N1612" t="s">
        <v>2755</v>
      </c>
      <c r="P1612" s="6" t="s">
        <v>1666</v>
      </c>
      <c r="Q1612" t="s">
        <v>9675</v>
      </c>
      <c r="R1612" s="6">
        <f ca="1">IFERROR(IF(AND(OR(P1612="Global X Investments Canada Inc",P1612="Fidelity Investments Canada ULC",P1612="3iQ Corp."), ISNUMBER(SEARCH("/U", A1612))), 0, VLOOKUP(A1612,'[1]aum (BBG)'!$A:$D,2,FALSE)),0)</f>
        <v>48524148.913847834</v>
      </c>
      <c r="S1612" s="6">
        <f ca="1">IFERROR(IF(AND(OR(P1612="Global X Investments Canada Inc",P1612="Fidelity Investments Canada ULC",P1612="3iQ Corp."), ISNUMBER(SEARCH("/U", A1612))), 0, VLOOKUP(A1612,'[1]fund_flow (BBG)'!$A:$D,2,FALSE)),0)</f>
        <v>-523709.74628749804</v>
      </c>
      <c r="T1612" s="6">
        <f ca="1">IFERROR(IF(AND(OR(P1612="Global X Investments Canada Inc",P1612="Fidelity Investments Canada ULC",P1612="3iQ Corp."), ISNUMBER(SEARCH("/U", A1612))), 0, VLOOKUP(A1612,'[1]fund_flow (BBG)'!$A:$D,4,FALSE)),0)</f>
        <v>0</v>
      </c>
      <c r="U1612" s="6">
        <f ca="1">IFERROR(IF(AND(OR(P1612="Global X Investments Canada Inc",P1612="Fidelity Investments Canada ULC",P1612="3iQ Corp."), ISNUMBER(SEARCH("/U", A1612))), 0, VLOOKUP(A1612,'[1]fund_flow (BBG)'!$E:$F,2,FALSE)),0)</f>
        <v>-527464.00916999811</v>
      </c>
      <c r="V1612" s="6">
        <f ca="1">IFERROR(IF(AND(OR(P1612="Global X Investments Canada Inc",P1612="Fidelity Investments Canada ULC",P1612="3iQ Corp."), ISNUMBER(SEARCH("/U", A1612))), 0, VLOOKUP(A1612,'[1]fund_flow (BBG)'!$G:$H,2,FALSE)),0)</f>
        <v>-530609.78664000751</v>
      </c>
      <c r="W1612" s="6">
        <f ca="1">IFERROR(IF(AND(OR(P1612="Global X Investments Canada Inc",P1612="Fidelity Investments Canada ULC",P1612="3iQ Corp."), ISNUMBER(SEARCH("/U", A1612))), 0, VLOOKUP(A1612,'[1]fund_flow (BBG)'!$I:$J,2,FALSE)),0)</f>
        <v>-1581783.5420975043</v>
      </c>
      <c r="X1612" s="6">
        <f ca="1">IFERROR(VLOOKUP(A1612,'[1]num_trades (BBG)'!$A:$C,2,FALSE),0)</f>
        <v>540</v>
      </c>
      <c r="Y1612" s="6">
        <f ca="1">IFERROR(VLOOKUP(A1612,'[1]Turnover (BBG)'!$A:$C,2,FALSE),0)</f>
        <v>4959869.1000000006</v>
      </c>
      <c r="Z1612" s="6" t="str">
        <f>+IFERROR(IFERROR(VLOOKUP(M1612,'[1]Category Mapping'!A:B,2,0),VLOOKUP(N1612,'[1]Category Mapping'!A:B,2,0)),"Other")</f>
        <v>Other</v>
      </c>
      <c r="AA1612" s="7">
        <v>47393893.020714059</v>
      </c>
      <c r="AB1612" s="6"/>
    </row>
    <row r="1613" spans="1:28">
      <c r="A1613" t="s">
        <v>9676</v>
      </c>
      <c r="B1613">
        <v>1612</v>
      </c>
      <c r="C1613" t="s">
        <v>9677</v>
      </c>
      <c r="D1613" s="20" t="s">
        <v>9678</v>
      </c>
      <c r="E1613" t="s">
        <v>29</v>
      </c>
      <c r="F1613">
        <v>1</v>
      </c>
      <c r="G1613" s="10" t="s">
        <v>9679</v>
      </c>
      <c r="H1613" s="10" t="s">
        <v>9680</v>
      </c>
      <c r="I1613">
        <v>0.2</v>
      </c>
      <c r="K1613" s="5">
        <v>45406</v>
      </c>
      <c r="L1613" t="s">
        <v>32</v>
      </c>
      <c r="M1613" t="s">
        <v>743</v>
      </c>
      <c r="N1613" t="s">
        <v>2755</v>
      </c>
      <c r="P1613" s="6" t="s">
        <v>1666</v>
      </c>
      <c r="Q1613" t="s">
        <v>9681</v>
      </c>
      <c r="R1613" s="6">
        <f ca="1">IFERROR(IF(AND(OR(P1613="Global X Investments Canada Inc",P1613="Fidelity Investments Canada ULC",P1613="3iQ Corp."), ISNUMBER(SEARCH("/U", A1613))), 0, VLOOKUP(A1613,'[1]aum (BBG)'!$A:$D,2,FALSE)),0)</f>
        <v>13168745.040893555</v>
      </c>
      <c r="S1613" s="6">
        <f ca="1">IFERROR(IF(AND(OR(P1613="Global X Investments Canada Inc",P1613="Fidelity Investments Canada ULC",P1613="3iQ Corp."), ISNUMBER(SEARCH("/U", A1613))), 0, VLOOKUP(A1613,'[1]fund_flow (BBG)'!$A:$D,2,FALSE)),0)</f>
        <v>0</v>
      </c>
      <c r="T1613" s="6">
        <f ca="1">IFERROR(IF(AND(OR(P1613="Global X Investments Canada Inc",P1613="Fidelity Investments Canada ULC",P1613="3iQ Corp."), ISNUMBER(SEARCH("/U", A1613))), 0, VLOOKUP(A1613,'[1]fund_flow (BBG)'!$A:$D,4,FALSE)),0)</f>
        <v>0</v>
      </c>
      <c r="U1613" s="6">
        <f ca="1">IFERROR(IF(AND(OR(P1613="Global X Investments Canada Inc",P1613="Fidelity Investments Canada ULC",P1613="3iQ Corp."), ISNUMBER(SEARCH("/U", A1613))), 0, VLOOKUP(A1613,'[1]fund_flow (BBG)'!$E:$F,2,FALSE)),0)</f>
        <v>534983.65000000049</v>
      </c>
      <c r="V1613" s="6">
        <f ca="1">IFERROR(IF(AND(OR(P1613="Global X Investments Canada Inc",P1613="Fidelity Investments Canada ULC",P1613="3iQ Corp."), ISNUMBER(SEARCH("/U", A1613))), 0, VLOOKUP(A1613,'[1]fund_flow (BBG)'!$G:$H,2,FALSE)),0)</f>
        <v>0</v>
      </c>
      <c r="W1613" s="6">
        <f ca="1">IFERROR(IF(AND(OR(P1613="Global X Investments Canada Inc",P1613="Fidelity Investments Canada ULC",P1613="3iQ Corp."), ISNUMBER(SEARCH("/U", A1613))), 0, VLOOKUP(A1613,'[1]fund_flow (BBG)'!$I:$J,2,FALSE)),0)</f>
        <v>534983.65000000049</v>
      </c>
      <c r="X1613" s="6">
        <f ca="1">IFERROR(VLOOKUP(A1613,'[1]num_trades (BBG)'!$A:$C,2,FALSE),0)</f>
        <v>9</v>
      </c>
      <c r="Y1613" s="6">
        <f ca="1">IFERROR(VLOOKUP(A1613,'[1]Turnover (BBG)'!$A:$C,2,FALSE),0)</f>
        <v>58594.1</v>
      </c>
      <c r="Z1613" s="6" t="str">
        <f>+IFERROR(IFERROR(VLOOKUP(M1613,'[1]Category Mapping'!A:B,2,0),VLOOKUP(N1613,'[1]Category Mapping'!A:B,2,0)),"Other")</f>
        <v>Other</v>
      </c>
      <c r="AA1613" s="7">
        <v>7556456.6612243652</v>
      </c>
      <c r="AB1613" s="6"/>
    </row>
    <row r="1614" spans="1:28">
      <c r="A1614" t="s">
        <v>9682</v>
      </c>
      <c r="B1614">
        <v>1613</v>
      </c>
      <c r="C1614" t="s">
        <v>9683</v>
      </c>
      <c r="D1614" s="20" t="s">
        <v>9684</v>
      </c>
      <c r="E1614" t="s">
        <v>29</v>
      </c>
      <c r="F1614">
        <v>1</v>
      </c>
      <c r="G1614" s="10" t="s">
        <v>9685</v>
      </c>
      <c r="H1614" s="10" t="s">
        <v>9686</v>
      </c>
      <c r="I1614">
        <v>0.2</v>
      </c>
      <c r="K1614" s="5">
        <v>45406</v>
      </c>
      <c r="L1614" t="s">
        <v>32</v>
      </c>
      <c r="M1614" t="s">
        <v>743</v>
      </c>
      <c r="N1614" t="s">
        <v>2755</v>
      </c>
      <c r="P1614" s="6" t="s">
        <v>1666</v>
      </c>
      <c r="Q1614" t="s">
        <v>9687</v>
      </c>
      <c r="R1614" s="6">
        <f ca="1">IFERROR(IF(AND(OR(P1614="Global X Investments Canada Inc",P1614="Fidelity Investments Canada ULC",P1614="3iQ Corp."), ISNUMBER(SEARCH("/U", A1614))), 0, VLOOKUP(A1614,'[1]aum (BBG)'!$A:$D,2,FALSE)),0)</f>
        <v>35283449.171412706</v>
      </c>
      <c r="S1614" s="6">
        <f ca="1">IFERROR(IF(AND(OR(P1614="Global X Investments Canada Inc",P1614="Fidelity Investments Canada ULC",P1614="3iQ Corp."), ISNUMBER(SEARCH("/U", A1614))), 0, VLOOKUP(A1614,'[1]fund_flow (BBG)'!$A:$D,2,FALSE)),0)</f>
        <v>-527577.80204000277</v>
      </c>
      <c r="T1614" s="6">
        <f ca="1">IFERROR(IF(AND(OR(P1614="Global X Investments Canada Inc",P1614="Fidelity Investments Canada ULC",P1614="3iQ Corp."), ISNUMBER(SEARCH("/U", A1614))), 0, VLOOKUP(A1614,'[1]fund_flow (BBG)'!$A:$D,4,FALSE)),0)</f>
        <v>0</v>
      </c>
      <c r="U1614" s="6">
        <f ca="1">IFERROR(IF(AND(OR(P1614="Global X Investments Canada Inc",P1614="Fidelity Investments Canada ULC",P1614="3iQ Corp."), ISNUMBER(SEARCH("/U", A1614))), 0, VLOOKUP(A1614,'[1]fund_flow (BBG)'!$E:$F,2,FALSE)),0)</f>
        <v>2134779.9119800022</v>
      </c>
      <c r="V1614" s="6">
        <f ca="1">IFERROR(IF(AND(OR(P1614="Global X Investments Canada Inc",P1614="Fidelity Investments Canada ULC",P1614="3iQ Corp."), ISNUMBER(SEARCH("/U", A1614))), 0, VLOOKUP(A1614,'[1]fund_flow (BBG)'!$G:$H,2,FALSE)),0)</f>
        <v>4824904.2116624974</v>
      </c>
      <c r="W1614" s="6">
        <f ca="1">IFERROR(IF(AND(OR(P1614="Global X Investments Canada Inc",P1614="Fidelity Investments Canada ULC",P1614="3iQ Corp."), ISNUMBER(SEARCH("/U", A1614))), 0, VLOOKUP(A1614,'[1]fund_flow (BBG)'!$I:$J,2,FALSE)),0)</f>
        <v>5901135.5736374985</v>
      </c>
      <c r="X1614" s="6">
        <f ca="1">IFERROR(VLOOKUP(A1614,'[1]num_trades (BBG)'!$A:$C,2,FALSE),0)</f>
        <v>25</v>
      </c>
      <c r="Y1614" s="6">
        <f ca="1">IFERROR(VLOOKUP(A1614,'[1]Turnover (BBG)'!$A:$C,2,FALSE),0)</f>
        <v>228888.78999999998</v>
      </c>
      <c r="Z1614" s="6" t="str">
        <f>+IFERROR(IFERROR(VLOOKUP(M1614,'[1]Category Mapping'!A:B,2,0),VLOOKUP(N1614,'[1]Category Mapping'!A:B,2,0)),"Other")</f>
        <v>Other</v>
      </c>
      <c r="AA1614" s="7">
        <v>8640694.3245422095</v>
      </c>
      <c r="AB1614" s="6"/>
    </row>
    <row r="1615" spans="1:28">
      <c r="A1615" t="s">
        <v>9688</v>
      </c>
      <c r="B1615">
        <v>1614</v>
      </c>
      <c r="C1615" t="s">
        <v>9689</v>
      </c>
      <c r="D1615" s="20" t="s">
        <v>9690</v>
      </c>
      <c r="E1615" t="s">
        <v>29</v>
      </c>
      <c r="F1615">
        <v>1</v>
      </c>
      <c r="G1615" s="10" t="s">
        <v>9691</v>
      </c>
      <c r="H1615" s="10" t="s">
        <v>9692</v>
      </c>
      <c r="I1615">
        <v>0.2</v>
      </c>
      <c r="K1615" s="5">
        <v>45406</v>
      </c>
      <c r="L1615" t="s">
        <v>32</v>
      </c>
      <c r="M1615" t="s">
        <v>743</v>
      </c>
      <c r="N1615" t="s">
        <v>2755</v>
      </c>
      <c r="P1615" s="6" t="s">
        <v>1666</v>
      </c>
      <c r="Q1615" t="s">
        <v>9693</v>
      </c>
      <c r="R1615" s="6">
        <f ca="1">IFERROR(IF(AND(OR(P1615="Global X Investments Canada Inc",P1615="Fidelity Investments Canada ULC",P1615="3iQ Corp."), ISNUMBER(SEARCH("/U", A1615))), 0, VLOOKUP(A1615,'[1]aum (BBG)'!$A:$D,2,FALSE)),0)</f>
        <v>30171587.991714478</v>
      </c>
      <c r="S1615" s="6">
        <f ca="1">IFERROR(IF(AND(OR(P1615="Global X Investments Canada Inc",P1615="Fidelity Investments Canada ULC",P1615="3iQ Corp."), ISNUMBER(SEARCH("/U", A1615))), 0, VLOOKUP(A1615,'[1]fund_flow (BBG)'!$A:$D,2,FALSE)),0)</f>
        <v>-1175.7999999999302</v>
      </c>
      <c r="T1615" s="6">
        <f ca="1">IFERROR(IF(AND(OR(P1615="Global X Investments Canada Inc",P1615="Fidelity Investments Canada ULC",P1615="3iQ Corp."), ISNUMBER(SEARCH("/U", A1615))), 0, VLOOKUP(A1615,'[1]fund_flow (BBG)'!$A:$D,4,FALSE)),0)</f>
        <v>529509.02499999816</v>
      </c>
      <c r="U1615" s="6">
        <f ca="1">IFERROR(IF(AND(OR(P1615="Global X Investments Canada Inc",P1615="Fidelity Investments Canada ULC",P1615="3iQ Corp."), ISNUMBER(SEARCH("/U", A1615))), 0, VLOOKUP(A1615,'[1]fund_flow (BBG)'!$E:$F,2,FALSE)),0)</f>
        <v>0</v>
      </c>
      <c r="V1615" s="6">
        <f ca="1">IFERROR(IF(AND(OR(P1615="Global X Investments Canada Inc",P1615="Fidelity Investments Canada ULC",P1615="3iQ Corp."), ISNUMBER(SEARCH("/U", A1615))), 0, VLOOKUP(A1615,'[1]fund_flow (BBG)'!$G:$H,2,FALSE)),0)</f>
        <v>0</v>
      </c>
      <c r="W1615" s="6">
        <f ca="1">IFERROR(IF(AND(OR(P1615="Global X Investments Canada Inc",P1615="Fidelity Investments Canada ULC",P1615="3iQ Corp."), ISNUMBER(SEARCH("/U", A1615))), 0, VLOOKUP(A1615,'[1]fund_flow (BBG)'!$I:$J,2,FALSE)),0)</f>
        <v>528333.22499999823</v>
      </c>
      <c r="X1615" s="6">
        <f ca="1">IFERROR(VLOOKUP(A1615,'[1]num_trades (BBG)'!$A:$C,2,FALSE),0)</f>
        <v>48</v>
      </c>
      <c r="Y1615" s="6">
        <f ca="1">IFERROR(VLOOKUP(A1615,'[1]Turnover (BBG)'!$A:$C,2,FALSE),0)</f>
        <v>242576.24</v>
      </c>
      <c r="Z1615" s="6" t="str">
        <f>+IFERROR(IFERROR(VLOOKUP(M1615,'[1]Category Mapping'!A:B,2,0),VLOOKUP(N1615,'[1]Category Mapping'!A:B,2,0)),"Other")</f>
        <v>Other</v>
      </c>
      <c r="AA1615" s="7">
        <v>8615869.140625</v>
      </c>
      <c r="AB1615" s="6"/>
    </row>
    <row r="1616" spans="1:28">
      <c r="A1616" t="s">
        <v>9694</v>
      </c>
      <c r="B1616">
        <v>1615</v>
      </c>
      <c r="C1616" t="s">
        <v>9695</v>
      </c>
      <c r="D1616" s="20" t="s">
        <v>9696</v>
      </c>
      <c r="E1616" t="s">
        <v>29</v>
      </c>
      <c r="F1616">
        <v>1</v>
      </c>
      <c r="G1616" s="10" t="s">
        <v>9697</v>
      </c>
      <c r="H1616" s="10" t="s">
        <v>9698</v>
      </c>
      <c r="I1616">
        <v>0.2</v>
      </c>
      <c r="K1616" s="5">
        <v>45406</v>
      </c>
      <c r="L1616" t="s">
        <v>32</v>
      </c>
      <c r="M1616" t="s">
        <v>743</v>
      </c>
      <c r="N1616" t="s">
        <v>2755</v>
      </c>
      <c r="P1616" s="6" t="s">
        <v>1666</v>
      </c>
      <c r="Q1616" t="s">
        <v>9699</v>
      </c>
      <c r="R1616" s="6">
        <f ca="1">IFERROR(IF(AND(OR(P1616="Global X Investments Canada Inc",P1616="Fidelity Investments Canada ULC",P1616="3iQ Corp."), ISNUMBER(SEARCH("/U", A1616))), 0, VLOOKUP(A1616,'[1]aum (BBG)'!$A:$D,2,FALSE)),0)</f>
        <v>17992605.909443397</v>
      </c>
      <c r="S1616" s="6">
        <f ca="1">IFERROR(IF(AND(OR(P1616="Global X Investments Canada Inc",P1616="Fidelity Investments Canada ULC",P1616="3iQ Corp."), ISNUMBER(SEARCH("/U", A1616))), 0, VLOOKUP(A1616,'[1]fund_flow (BBG)'!$A:$D,2,FALSE)),0)</f>
        <v>-530521.36576250056</v>
      </c>
      <c r="T1616" s="6">
        <f ca="1">IFERROR(IF(AND(OR(P1616="Global X Investments Canada Inc",P1616="Fidelity Investments Canada ULC",P1616="3iQ Corp."), ISNUMBER(SEARCH("/U", A1616))), 0, VLOOKUP(A1616,'[1]fund_flow (BBG)'!$A:$D,4,FALSE)),0)</f>
        <v>0</v>
      </c>
      <c r="U1616" s="6">
        <f ca="1">IFERROR(IF(AND(OR(P1616="Global X Investments Canada Inc",P1616="Fidelity Investments Canada ULC",P1616="3iQ Corp."), ISNUMBER(SEARCH("/U", A1616))), 0, VLOOKUP(A1616,'[1]fund_flow (BBG)'!$E:$F,2,FALSE)),0)</f>
        <v>0</v>
      </c>
      <c r="V1616" s="6">
        <f ca="1">IFERROR(IF(AND(OR(P1616="Global X Investments Canada Inc",P1616="Fidelity Investments Canada ULC",P1616="3iQ Corp."), ISNUMBER(SEARCH("/U", A1616))), 0, VLOOKUP(A1616,'[1]fund_flow (BBG)'!$G:$H,2,FALSE)),0)</f>
        <v>0</v>
      </c>
      <c r="W1616" s="6">
        <f ca="1">IFERROR(IF(AND(OR(P1616="Global X Investments Canada Inc",P1616="Fidelity Investments Canada ULC",P1616="3iQ Corp."), ISNUMBER(SEARCH("/U", A1616))), 0, VLOOKUP(A1616,'[1]fund_flow (BBG)'!$I:$J,2,FALSE)),0)</f>
        <v>-530521.36576250056</v>
      </c>
      <c r="X1616" s="6">
        <f ca="1">IFERROR(VLOOKUP(A1616,'[1]num_trades (BBG)'!$A:$C,2,FALSE),0)</f>
        <v>24</v>
      </c>
      <c r="Y1616" s="6">
        <f ca="1">IFERROR(VLOOKUP(A1616,'[1]Turnover (BBG)'!$A:$C,2,FALSE),0)</f>
        <v>214328.83000000002</v>
      </c>
      <c r="Z1616" s="6" t="str">
        <f>+IFERROR(IFERROR(VLOOKUP(M1616,'[1]Category Mapping'!A:B,2,0),VLOOKUP(N1616,'[1]Category Mapping'!A:B,2,0)),"Other")</f>
        <v>Other</v>
      </c>
      <c r="AA1616" s="7">
        <v>6465451.2441856237</v>
      </c>
      <c r="AB1616" s="6"/>
    </row>
    <row r="1617" spans="1:28">
      <c r="A1617" t="s">
        <v>9700</v>
      </c>
      <c r="B1617">
        <v>1616</v>
      </c>
      <c r="C1617" t="s">
        <v>9701</v>
      </c>
      <c r="D1617" s="20" t="s">
        <v>9702</v>
      </c>
      <c r="E1617" t="s">
        <v>29</v>
      </c>
      <c r="F1617">
        <v>1</v>
      </c>
      <c r="G1617" s="10" t="s">
        <v>9703</v>
      </c>
      <c r="H1617" s="10" t="s">
        <v>9704</v>
      </c>
      <c r="I1617">
        <v>0.2</v>
      </c>
      <c r="K1617" s="5">
        <v>45406</v>
      </c>
      <c r="L1617" t="s">
        <v>32</v>
      </c>
      <c r="M1617" t="s">
        <v>743</v>
      </c>
      <c r="N1617" t="s">
        <v>2755</v>
      </c>
      <c r="P1617" s="6" t="s">
        <v>1666</v>
      </c>
      <c r="Q1617" t="s">
        <v>9705</v>
      </c>
      <c r="R1617" s="6">
        <f ca="1">IFERROR(IF(AND(OR(P1617="Global X Investments Canada Inc",P1617="Fidelity Investments Canada ULC",P1617="3iQ Corp."), ISNUMBER(SEARCH("/U", A1617))), 0, VLOOKUP(A1617,'[1]aum (BBG)'!$A:$D,2,FALSE)),0)</f>
        <v>20670954.751968384</v>
      </c>
      <c r="S1617" s="6">
        <f ca="1">IFERROR(IF(AND(OR(P1617="Global X Investments Canada Inc",P1617="Fidelity Investments Canada ULC",P1617="3iQ Corp."), ISNUMBER(SEARCH("/U", A1617))), 0, VLOOKUP(A1617,'[1]fund_flow (BBG)'!$A:$D,2,FALSE)),0)</f>
        <v>-1063819.0250000008</v>
      </c>
      <c r="T1617" s="6">
        <f ca="1">IFERROR(IF(AND(OR(P1617="Global X Investments Canada Inc",P1617="Fidelity Investments Canada ULC",P1617="3iQ Corp."), ISNUMBER(SEARCH("/U", A1617))), 0, VLOOKUP(A1617,'[1]fund_flow (BBG)'!$A:$D,4,FALSE)),0)</f>
        <v>0</v>
      </c>
      <c r="U1617" s="6">
        <f ca="1">IFERROR(IF(AND(OR(P1617="Global X Investments Canada Inc",P1617="Fidelity Investments Canada ULC",P1617="3iQ Corp."), ISNUMBER(SEARCH("/U", A1617))), 0, VLOOKUP(A1617,'[1]fund_flow (BBG)'!$E:$F,2,FALSE)),0)</f>
        <v>0</v>
      </c>
      <c r="V1617" s="6">
        <f ca="1">IFERROR(IF(AND(OR(P1617="Global X Investments Canada Inc",P1617="Fidelity Investments Canada ULC",P1617="3iQ Corp."), ISNUMBER(SEARCH("/U", A1617))), 0, VLOOKUP(A1617,'[1]fund_flow (BBG)'!$G:$H,2,FALSE)),0)</f>
        <v>0</v>
      </c>
      <c r="W1617" s="6">
        <f ca="1">IFERROR(IF(AND(OR(P1617="Global X Investments Canada Inc",P1617="Fidelity Investments Canada ULC",P1617="3iQ Corp."), ISNUMBER(SEARCH("/U", A1617))), 0, VLOOKUP(A1617,'[1]fund_flow (BBG)'!$I:$J,2,FALSE)),0)</f>
        <v>-527009.8749999979</v>
      </c>
      <c r="X1617" s="6">
        <f ca="1">IFERROR(VLOOKUP(A1617,'[1]num_trades (BBG)'!$A:$C,2,FALSE),0)</f>
        <v>23</v>
      </c>
      <c r="Y1617" s="6">
        <f ca="1">IFERROR(VLOOKUP(A1617,'[1]Turnover (BBG)'!$A:$C,2,FALSE),0)</f>
        <v>69779.53</v>
      </c>
      <c r="Z1617" s="6" t="str">
        <f>+IFERROR(IFERROR(VLOOKUP(M1617,'[1]Category Mapping'!A:B,2,0),VLOOKUP(N1617,'[1]Category Mapping'!A:B,2,0)),"Other")</f>
        <v>Other</v>
      </c>
      <c r="AA1617" s="7">
        <v>10786356.925964355</v>
      </c>
      <c r="AB1617" s="6"/>
    </row>
    <row r="1618" spans="1:28">
      <c r="A1618" t="s">
        <v>9706</v>
      </c>
      <c r="B1618">
        <v>1617</v>
      </c>
      <c r="C1618" t="s">
        <v>9707</v>
      </c>
      <c r="D1618" s="20" t="s">
        <v>9708</v>
      </c>
      <c r="E1618" t="s">
        <v>29</v>
      </c>
      <c r="F1618">
        <v>1</v>
      </c>
      <c r="G1618" s="10" t="s">
        <v>9709</v>
      </c>
      <c r="H1618" s="10" t="s">
        <v>9710</v>
      </c>
      <c r="I1618">
        <v>0.2</v>
      </c>
      <c r="K1618" s="5">
        <v>45406</v>
      </c>
      <c r="L1618" t="s">
        <v>32</v>
      </c>
      <c r="M1618" t="s">
        <v>743</v>
      </c>
      <c r="N1618" t="s">
        <v>2755</v>
      </c>
      <c r="P1618" s="6" t="s">
        <v>1666</v>
      </c>
      <c r="Q1618" t="s">
        <v>9711</v>
      </c>
      <c r="R1618" s="6">
        <f ca="1">IFERROR(IF(AND(OR(P1618="Global X Investments Canada Inc",P1618="Fidelity Investments Canada ULC",P1618="3iQ Corp."), ISNUMBER(SEARCH("/U", A1618))), 0, VLOOKUP(A1618,'[1]aum (BBG)'!$A:$D,2,FALSE)),0)</f>
        <v>16426666.716840727</v>
      </c>
      <c r="S1618" s="6">
        <f ca="1">IFERROR(IF(AND(OR(P1618="Global X Investments Canada Inc",P1618="Fidelity Investments Canada ULC",P1618="3iQ Corp."), ISNUMBER(SEARCH("/U", A1618))), 0, VLOOKUP(A1618,'[1]fund_flow (BBG)'!$A:$D,2,FALSE)),0)</f>
        <v>0</v>
      </c>
      <c r="T1618" s="6">
        <f ca="1">IFERROR(IF(AND(OR(P1618="Global X Investments Canada Inc",P1618="Fidelity Investments Canada ULC",P1618="3iQ Corp."), ISNUMBER(SEARCH("/U", A1618))), 0, VLOOKUP(A1618,'[1]fund_flow (BBG)'!$A:$D,4,FALSE)),0)</f>
        <v>527155.73969500035</v>
      </c>
      <c r="U1618" s="6">
        <f ca="1">IFERROR(IF(AND(OR(P1618="Global X Investments Canada Inc",P1618="Fidelity Investments Canada ULC",P1618="3iQ Corp."), ISNUMBER(SEARCH("/U", A1618))), 0, VLOOKUP(A1618,'[1]fund_flow (BBG)'!$E:$F,2,FALSE)),0)</f>
        <v>0</v>
      </c>
      <c r="V1618" s="6">
        <f ca="1">IFERROR(IF(AND(OR(P1618="Global X Investments Canada Inc",P1618="Fidelity Investments Canada ULC",P1618="3iQ Corp."), ISNUMBER(SEARCH("/U", A1618))), 0, VLOOKUP(A1618,'[1]fund_flow (BBG)'!$G:$H,2,FALSE)),0)</f>
        <v>0</v>
      </c>
      <c r="W1618" s="6">
        <f ca="1">IFERROR(IF(AND(OR(P1618="Global X Investments Canada Inc",P1618="Fidelity Investments Canada ULC",P1618="3iQ Corp."), ISNUMBER(SEARCH("/U", A1618))), 0, VLOOKUP(A1618,'[1]fund_flow (BBG)'!$I:$J,2,FALSE)),0)</f>
        <v>527155.73969500035</v>
      </c>
      <c r="X1618" s="6">
        <f ca="1">IFERROR(VLOOKUP(A1618,'[1]num_trades (BBG)'!$A:$C,2,FALSE),0)</f>
        <v>23</v>
      </c>
      <c r="Y1618" s="6">
        <f ca="1">IFERROR(VLOOKUP(A1618,'[1]Turnover (BBG)'!$A:$C,2,FALSE),0)</f>
        <v>208230.26</v>
      </c>
      <c r="Z1618" s="6" t="str">
        <f>+IFERROR(IFERROR(VLOOKUP(M1618,'[1]Category Mapping'!A:B,2,0),VLOOKUP(N1618,'[1]Category Mapping'!A:B,2,0)),"Other")</f>
        <v>Other</v>
      </c>
      <c r="AA1618" s="7">
        <v>5396140.595435298</v>
      </c>
      <c r="AB1618" s="6"/>
    </row>
    <row r="1619" spans="1:28">
      <c r="A1619" t="s">
        <v>9712</v>
      </c>
      <c r="B1619">
        <v>1618</v>
      </c>
      <c r="C1619" t="s">
        <v>9713</v>
      </c>
      <c r="D1619" s="20" t="s">
        <v>9714</v>
      </c>
      <c r="E1619" t="s">
        <v>29</v>
      </c>
      <c r="F1619">
        <v>1</v>
      </c>
      <c r="G1619" s="10" t="s">
        <v>9715</v>
      </c>
      <c r="H1619" s="10" t="s">
        <v>9716</v>
      </c>
      <c r="I1619">
        <v>0.2</v>
      </c>
      <c r="K1619" s="5">
        <v>45406</v>
      </c>
      <c r="L1619" t="s">
        <v>32</v>
      </c>
      <c r="M1619" t="s">
        <v>743</v>
      </c>
      <c r="N1619" t="s">
        <v>2755</v>
      </c>
      <c r="P1619" s="6" t="s">
        <v>1666</v>
      </c>
      <c r="Q1619" t="s">
        <v>9717</v>
      </c>
      <c r="R1619" s="6">
        <f ca="1">IFERROR(IF(AND(OR(P1619="Global X Investments Canada Inc",P1619="Fidelity Investments Canada ULC",P1619="3iQ Corp."), ISNUMBER(SEARCH("/U", A1619))), 0, VLOOKUP(A1619,'[1]aum (BBG)'!$A:$D,2,FALSE)),0)</f>
        <v>24430969.476699829</v>
      </c>
      <c r="S1619" s="6">
        <f ca="1">IFERROR(IF(AND(OR(P1619="Global X Investments Canada Inc",P1619="Fidelity Investments Canada ULC",P1619="3iQ Corp."), ISNUMBER(SEARCH("/U", A1619))), 0, VLOOKUP(A1619,'[1]fund_flow (BBG)'!$A:$D,2,FALSE)),0)</f>
        <v>-544535.27499999804</v>
      </c>
      <c r="T1619" s="6">
        <f ca="1">IFERROR(IF(AND(OR(P1619="Global X Investments Canada Inc",P1619="Fidelity Investments Canada ULC",P1619="3iQ Corp."), ISNUMBER(SEARCH("/U", A1619))), 0, VLOOKUP(A1619,'[1]fund_flow (BBG)'!$A:$D,4,FALSE)),0)</f>
        <v>1084637.7999999961</v>
      </c>
      <c r="U1619" s="6">
        <f ca="1">IFERROR(IF(AND(OR(P1619="Global X Investments Canada Inc",P1619="Fidelity Investments Canada ULC",P1619="3iQ Corp."), ISNUMBER(SEARCH("/U", A1619))), 0, VLOOKUP(A1619,'[1]fund_flow (BBG)'!$E:$F,2,FALSE)),0)</f>
        <v>-545581.82499999809</v>
      </c>
      <c r="V1619" s="6">
        <f ca="1">IFERROR(IF(AND(OR(P1619="Global X Investments Canada Inc",P1619="Fidelity Investments Canada ULC",P1619="3iQ Corp."), ISNUMBER(SEARCH("/U", A1619))), 0, VLOOKUP(A1619,'[1]fund_flow (BBG)'!$G:$H,2,FALSE)),0)</f>
        <v>-552829.19999999809</v>
      </c>
      <c r="W1619" s="6">
        <f ca="1">IFERROR(IF(AND(OR(P1619="Global X Investments Canada Inc",P1619="Fidelity Investments Canada ULC",P1619="3iQ Corp."), ISNUMBER(SEARCH("/U", A1619))), 0, VLOOKUP(A1619,'[1]fund_flow (BBG)'!$I:$J,2,FALSE)),0)</f>
        <v>-8985.125</v>
      </c>
      <c r="X1619" s="6">
        <f ca="1">IFERROR(VLOOKUP(A1619,'[1]num_trades (BBG)'!$A:$C,2,FALSE),0)</f>
        <v>30</v>
      </c>
      <c r="Y1619" s="6">
        <f ca="1">IFERROR(VLOOKUP(A1619,'[1]Turnover (BBG)'!$A:$C,2,FALSE),0)</f>
        <v>195512.31</v>
      </c>
      <c r="Z1619" s="6" t="str">
        <f>+IFERROR(IFERROR(VLOOKUP(M1619,'[1]Category Mapping'!A:B,2,0),VLOOKUP(N1619,'[1]Category Mapping'!A:B,2,0)),"Other")</f>
        <v>Other</v>
      </c>
      <c r="AA1619" s="7">
        <v>13031116.104125977</v>
      </c>
      <c r="AB1619" s="6"/>
    </row>
    <row r="1620" spans="1:28">
      <c r="A1620" t="s">
        <v>9718</v>
      </c>
      <c r="B1620">
        <v>1619</v>
      </c>
      <c r="C1620" t="s">
        <v>9719</v>
      </c>
      <c r="D1620" s="20" t="s">
        <v>9720</v>
      </c>
      <c r="E1620" t="s">
        <v>29</v>
      </c>
      <c r="F1620">
        <v>1</v>
      </c>
      <c r="G1620" s="10" t="s">
        <v>9721</v>
      </c>
      <c r="H1620" s="10" t="s">
        <v>9722</v>
      </c>
      <c r="I1620">
        <v>0.2</v>
      </c>
      <c r="K1620" s="5">
        <v>45406</v>
      </c>
      <c r="L1620" t="s">
        <v>32</v>
      </c>
      <c r="M1620" t="s">
        <v>743</v>
      </c>
      <c r="N1620" t="s">
        <v>2755</v>
      </c>
      <c r="P1620" s="6" t="s">
        <v>1666</v>
      </c>
      <c r="Q1620" t="s">
        <v>9723</v>
      </c>
      <c r="R1620" s="6">
        <f ca="1">IFERROR(IF(AND(OR(P1620="Global X Investments Canada Inc",P1620="Fidelity Investments Canada ULC",P1620="3iQ Corp."), ISNUMBER(SEARCH("/U", A1620))), 0, VLOOKUP(A1620,'[1]aum (BBG)'!$A:$D,2,FALSE)),0)</f>
        <v>54277520.102240257</v>
      </c>
      <c r="S1620" s="6">
        <f ca="1">IFERROR(IF(AND(OR(P1620="Global X Investments Canada Inc",P1620="Fidelity Investments Canada ULC",P1620="3iQ Corp."), ISNUMBER(SEARCH("/U", A1620))), 0, VLOOKUP(A1620,'[1]fund_flow (BBG)'!$A:$D,2,FALSE)),0)</f>
        <v>1631310.014894994</v>
      </c>
      <c r="T1620" s="6">
        <f ca="1">IFERROR(IF(AND(OR(P1620="Global X Investments Canada Inc",P1620="Fidelity Investments Canada ULC",P1620="3iQ Corp."), ISNUMBER(SEARCH("/U", A1620))), 0, VLOOKUP(A1620,'[1]fund_flow (BBG)'!$A:$D,4,FALSE)),0)</f>
        <v>0</v>
      </c>
      <c r="U1620" s="6">
        <f ca="1">IFERROR(IF(AND(OR(P1620="Global X Investments Canada Inc",P1620="Fidelity Investments Canada ULC",P1620="3iQ Corp."), ISNUMBER(SEARCH("/U", A1620))), 0, VLOOKUP(A1620,'[1]fund_flow (BBG)'!$E:$F,2,FALSE)),0)</f>
        <v>551304.0441825079</v>
      </c>
      <c r="V1620" s="6">
        <f ca="1">IFERROR(IF(AND(OR(P1620="Global X Investments Canada Inc",P1620="Fidelity Investments Canada ULC",P1620="3iQ Corp."), ISNUMBER(SEARCH("/U", A1620))), 0, VLOOKUP(A1620,'[1]fund_flow (BBG)'!$G:$H,2,FALSE)),0)</f>
        <v>553450.56392499804</v>
      </c>
      <c r="W1620" s="6">
        <f ca="1">IFERROR(IF(AND(OR(P1620="Global X Investments Canada Inc",P1620="Fidelity Investments Canada ULC",P1620="3iQ Corp."), ISNUMBER(SEARCH("/U", A1620))), 0, VLOOKUP(A1620,'[1]fund_flow (BBG)'!$I:$J,2,FALSE)),0)</f>
        <v>2736064.6230024998</v>
      </c>
      <c r="X1620" s="6">
        <f ca="1">IFERROR(VLOOKUP(A1620,'[1]num_trades (BBG)'!$A:$C,2,FALSE),0)</f>
        <v>200</v>
      </c>
      <c r="Y1620" s="6">
        <f ca="1">IFERROR(VLOOKUP(A1620,'[1]Turnover (BBG)'!$A:$C,2,FALSE),0)</f>
        <v>992439.66</v>
      </c>
      <c r="Z1620" s="6" t="str">
        <f>+IFERROR(IFERROR(VLOOKUP(M1620,'[1]Category Mapping'!A:B,2,0),VLOOKUP(N1620,'[1]Category Mapping'!A:B,2,0)),"Other")</f>
        <v>Other</v>
      </c>
      <c r="AA1620" s="7">
        <v>9778705.0045016762</v>
      </c>
      <c r="AB1620" s="6"/>
    </row>
    <row r="1621" spans="1:28">
      <c r="A1621" t="s">
        <v>9724</v>
      </c>
      <c r="B1621">
        <v>1620</v>
      </c>
      <c r="C1621" t="s">
        <v>9725</v>
      </c>
      <c r="D1621" s="20" t="s">
        <v>9726</v>
      </c>
      <c r="E1621" t="s">
        <v>29</v>
      </c>
      <c r="F1621">
        <v>1</v>
      </c>
      <c r="G1621" s="10" t="s">
        <v>9727</v>
      </c>
      <c r="H1621" s="10" t="s">
        <v>9728</v>
      </c>
      <c r="I1621">
        <v>0.15</v>
      </c>
      <c r="K1621" s="5">
        <v>45406</v>
      </c>
      <c r="L1621" t="s">
        <v>32</v>
      </c>
      <c r="M1621" t="s">
        <v>223</v>
      </c>
      <c r="N1621" t="s">
        <v>2755</v>
      </c>
      <c r="P1621" s="6" t="s">
        <v>1666</v>
      </c>
      <c r="Q1621" t="s">
        <v>9729</v>
      </c>
      <c r="R1621" s="6">
        <f ca="1">IFERROR(IF(AND(OR(P1621="Global X Investments Canada Inc",P1621="Fidelity Investments Canada ULC",P1621="3iQ Corp."), ISNUMBER(SEARCH("/U", A1621))), 0, VLOOKUP(A1621,'[1]aum (BBG)'!$A:$D,2,FALSE)),0)</f>
        <v>331014004.13513184</v>
      </c>
      <c r="S1621" s="6">
        <f ca="1">IFERROR(IF(AND(OR(P1621="Global X Investments Canada Inc",P1621="Fidelity Investments Canada ULC",P1621="3iQ Corp."), ISNUMBER(SEARCH("/U", A1621))), 0, VLOOKUP(A1621,'[1]fund_flow (BBG)'!$A:$D,2,FALSE)),0)</f>
        <v>4320640.800000024</v>
      </c>
      <c r="T1621" s="6">
        <f ca="1">IFERROR(IF(AND(OR(P1621="Global X Investments Canada Inc",P1621="Fidelity Investments Canada ULC",P1621="3iQ Corp."), ISNUMBER(SEARCH("/U", A1621))), 0, VLOOKUP(A1621,'[1]fund_flow (BBG)'!$A:$D,4,FALSE)),0)</f>
        <v>-2153690.8999999911</v>
      </c>
      <c r="U1621" s="6">
        <f ca="1">IFERROR(IF(AND(OR(P1621="Global X Investments Canada Inc",P1621="Fidelity Investments Canada ULC",P1621="3iQ Corp."), ISNUMBER(SEARCH("/U", A1621))), 0, VLOOKUP(A1621,'[1]fund_flow (BBG)'!$E:$F,2,FALSE)),0)</f>
        <v>6470332.0499999775</v>
      </c>
      <c r="V1621" s="6">
        <f ca="1">IFERROR(IF(AND(OR(P1621="Global X Investments Canada Inc",P1621="Fidelity Investments Canada ULC",P1621="3iQ Corp."), ISNUMBER(SEARCH("/U", A1621))), 0, VLOOKUP(A1621,'[1]fund_flow (BBG)'!$G:$H,2,FALSE)),0)</f>
        <v>7553000.7999999933</v>
      </c>
      <c r="W1621" s="6">
        <f ca="1">IFERROR(IF(AND(OR(P1621="Global X Investments Canada Inc",P1621="Fidelity Investments Canada ULC",P1621="3iQ Corp."), ISNUMBER(SEARCH("/U", A1621))), 0, VLOOKUP(A1621,'[1]fund_flow (BBG)'!$I:$J,2,FALSE)),0)</f>
        <v>23721578.150000032</v>
      </c>
      <c r="X1621" s="6">
        <f ca="1">IFERROR(VLOOKUP(A1621,'[1]num_trades (BBG)'!$A:$C,2,FALSE),0)</f>
        <v>735</v>
      </c>
      <c r="Y1621" s="6">
        <f ca="1">IFERROR(VLOOKUP(A1621,'[1]Turnover (BBG)'!$A:$C,2,FALSE),0)</f>
        <v>8488120.4000000004</v>
      </c>
      <c r="Z1621" s="6" t="str">
        <f>+IFERROR(IFERROR(VLOOKUP(M1621,'[1]Category Mapping'!A:B,2,0),VLOOKUP(N1621,'[1]Category Mapping'!A:B,2,0)),"Other")</f>
        <v>Other</v>
      </c>
      <c r="AA1621" s="7">
        <v>159091644.28710938</v>
      </c>
      <c r="AB1621" s="6"/>
    </row>
    <row r="1622" spans="1:28">
      <c r="A1622" t="s">
        <v>9730</v>
      </c>
      <c r="B1622">
        <v>1621</v>
      </c>
      <c r="C1622" t="s">
        <v>9731</v>
      </c>
      <c r="D1622" s="20" t="s">
        <v>9732</v>
      </c>
      <c r="E1622" t="s">
        <v>29</v>
      </c>
      <c r="F1622">
        <v>1</v>
      </c>
      <c r="G1622" s="10" t="s">
        <v>9733</v>
      </c>
      <c r="H1622" s="10" t="s">
        <v>9734</v>
      </c>
      <c r="I1622">
        <v>0.2</v>
      </c>
      <c r="K1622" s="5">
        <v>45406</v>
      </c>
      <c r="L1622" t="s">
        <v>32</v>
      </c>
      <c r="M1622" t="s">
        <v>162</v>
      </c>
      <c r="N1622" t="s">
        <v>2755</v>
      </c>
      <c r="P1622" s="6" t="s">
        <v>1666</v>
      </c>
      <c r="Q1622" t="s">
        <v>9735</v>
      </c>
      <c r="R1622" s="6">
        <f ca="1">IFERROR(IF(AND(OR(P1622="Global X Investments Canada Inc",P1622="Fidelity Investments Canada ULC",P1622="3iQ Corp."), ISNUMBER(SEARCH("/U", A1622))), 0, VLOOKUP(A1622,'[1]aum (BBG)'!$A:$D,2,FALSE)),0)</f>
        <v>102773154.73556519</v>
      </c>
      <c r="S1622" s="6">
        <f ca="1">IFERROR(IF(AND(OR(P1622="Global X Investments Canada Inc",P1622="Fidelity Investments Canada ULC",P1622="3iQ Corp."), ISNUMBER(SEARCH("/U", A1622))), 0, VLOOKUP(A1622,'[1]fund_flow (BBG)'!$A:$D,2,FALSE)),0)</f>
        <v>0</v>
      </c>
      <c r="T1622" s="6">
        <f ca="1">IFERROR(IF(AND(OR(P1622="Global X Investments Canada Inc",P1622="Fidelity Investments Canada ULC",P1622="3iQ Corp."), ISNUMBER(SEARCH("/U", A1622))), 0, VLOOKUP(A1622,'[1]fund_flow (BBG)'!$A:$D,4,FALSE)),0)</f>
        <v>2163289.899999992</v>
      </c>
      <c r="U1622" s="6">
        <f ca="1">IFERROR(IF(AND(OR(P1622="Global X Investments Canada Inc",P1622="Fidelity Investments Canada ULC",P1622="3iQ Corp."), ISNUMBER(SEARCH("/U", A1622))), 0, VLOOKUP(A1622,'[1]fund_flow (BBG)'!$E:$F,2,FALSE)),0)</f>
        <v>1082597.1500000153</v>
      </c>
      <c r="V1622" s="6">
        <f ca="1">IFERROR(IF(AND(OR(P1622="Global X Investments Canada Inc",P1622="Fidelity Investments Canada ULC",P1622="3iQ Corp."), ISNUMBER(SEARCH("/U", A1622))), 0, VLOOKUP(A1622,'[1]fund_flow (BBG)'!$G:$H,2,FALSE)),0)</f>
        <v>0</v>
      </c>
      <c r="W1622" s="6">
        <f ca="1">IFERROR(IF(AND(OR(P1622="Global X Investments Canada Inc",P1622="Fidelity Investments Canada ULC",P1622="3iQ Corp."), ISNUMBER(SEARCH("/U", A1622))), 0, VLOOKUP(A1622,'[1]fund_flow (BBG)'!$I:$J,2,FALSE)),0)</f>
        <v>3245887.0500000077</v>
      </c>
      <c r="X1622" s="6">
        <f ca="1">IFERROR(VLOOKUP(A1622,'[1]num_trades (BBG)'!$A:$C,2,FALSE),0)</f>
        <v>138</v>
      </c>
      <c r="Y1622" s="6">
        <f ca="1">IFERROR(VLOOKUP(A1622,'[1]Turnover (BBG)'!$A:$C,2,FALSE),0)</f>
        <v>1363081.1</v>
      </c>
      <c r="Z1622" s="6" t="str">
        <f>+IFERROR(IFERROR(VLOOKUP(M1622,'[1]Category Mapping'!A:B,2,0),VLOOKUP(N1622,'[1]Category Mapping'!A:B,2,0)),"Other")</f>
        <v>Other</v>
      </c>
      <c r="AA1622" s="7">
        <v>44452538.108825684</v>
      </c>
      <c r="AB1622" s="6"/>
    </row>
    <row r="1623" spans="1:28">
      <c r="A1623" t="s">
        <v>9736</v>
      </c>
      <c r="B1623">
        <v>1622</v>
      </c>
      <c r="C1623" t="s">
        <v>9737</v>
      </c>
      <c r="D1623" s="20" t="s">
        <v>9738</v>
      </c>
      <c r="E1623" t="s">
        <v>29</v>
      </c>
      <c r="F1623">
        <v>2</v>
      </c>
      <c r="G1623" s="10" t="s">
        <v>4636</v>
      </c>
      <c r="H1623" s="10" t="s">
        <v>4637</v>
      </c>
      <c r="I1623" s="11">
        <v>0.35</v>
      </c>
      <c r="K1623" s="5">
        <v>45411</v>
      </c>
      <c r="L1623" t="s">
        <v>32</v>
      </c>
      <c r="M1623" t="s">
        <v>659</v>
      </c>
      <c r="N1623" t="s">
        <v>4638</v>
      </c>
      <c r="P1623" s="6" t="s">
        <v>4639</v>
      </c>
      <c r="Q1623" t="s">
        <v>9739</v>
      </c>
      <c r="R1623" s="6">
        <f ca="1">IFERROR(IF(AND(OR(P1623="Global X Investments Canada Inc",P1623="Fidelity Investments Canada ULC",P1623="3iQ Corp."), ISNUMBER(SEARCH("/U", A1623))), 0, VLOOKUP(A1623,'[1]aum (BBG)'!$A:$D,2,FALSE)),0)</f>
        <v>2754.9276852071443</v>
      </c>
      <c r="S1623" s="6">
        <f ca="1">IFERROR(IF(AND(OR(P1623="Global X Investments Canada Inc",P1623="Fidelity Investments Canada ULC",P1623="3iQ Corp."), ISNUMBER(SEARCH("/U", A1623))), 0, VLOOKUP(A1623,'[1]fund_flow (BBG)'!$A:$D,2,FALSE)),0)</f>
        <v>0</v>
      </c>
      <c r="T1623" s="6">
        <f ca="1">IFERROR(IF(AND(OR(P1623="Global X Investments Canada Inc",P1623="Fidelity Investments Canada ULC",P1623="3iQ Corp."), ISNUMBER(SEARCH("/U", A1623))), 0, VLOOKUP(A1623,'[1]fund_flow (BBG)'!$A:$D,4,FALSE)),0)</f>
        <v>0</v>
      </c>
      <c r="U1623" s="6">
        <f ca="1">IFERROR(IF(AND(OR(P1623="Global X Investments Canada Inc",P1623="Fidelity Investments Canada ULC",P1623="3iQ Corp."), ISNUMBER(SEARCH("/U", A1623))), 0, VLOOKUP(A1623,'[1]fund_flow (BBG)'!$E:$F,2,FALSE)),0)</f>
        <v>0</v>
      </c>
      <c r="V1623" s="6">
        <f ca="1">IFERROR(IF(AND(OR(P1623="Global X Investments Canada Inc",P1623="Fidelity Investments Canada ULC",P1623="3iQ Corp."), ISNUMBER(SEARCH("/U", A1623))), 0, VLOOKUP(A1623,'[1]fund_flow (BBG)'!$G:$H,2,FALSE)),0)</f>
        <v>2116.5000000001164</v>
      </c>
      <c r="W1623" s="6">
        <f ca="1">IFERROR(IF(AND(OR(P1623="Global X Investments Canada Inc",P1623="Fidelity Investments Canada ULC",P1623="3iQ Corp."), ISNUMBER(SEARCH("/U", A1623))), 0, VLOOKUP(A1623,'[1]fund_flow (BBG)'!$I:$J,2,FALSE)),0)</f>
        <v>2116.5000000001164</v>
      </c>
      <c r="X1623" s="6">
        <f ca="1">IFERROR(VLOOKUP(A1623,'[1]num_trades (BBG)'!$A:$C,2,FALSE),0)</f>
        <v>0</v>
      </c>
      <c r="Y1623" s="6">
        <f ca="1">IFERROR(VLOOKUP(A1623,'[1]Turnover (BBG)'!$A:$C,2,FALSE),0)</f>
        <v>0</v>
      </c>
      <c r="Z1623" s="6" t="str">
        <f>+IFERROR(IFERROR(VLOOKUP(M1623,'[1]Category Mapping'!A:B,2,0),VLOOKUP(N1623,'[1]Category Mapping'!A:B,2,0)),"Other")</f>
        <v>Other</v>
      </c>
      <c r="AA1623" s="7">
        <v>2697.679010030356</v>
      </c>
      <c r="AB1623" s="6"/>
    </row>
    <row r="1624" spans="1:28">
      <c r="A1624" t="s">
        <v>9740</v>
      </c>
      <c r="B1624">
        <v>1623</v>
      </c>
      <c r="C1624" t="s">
        <v>9741</v>
      </c>
      <c r="D1624" s="20" t="s">
        <v>9742</v>
      </c>
      <c r="E1624" t="s">
        <v>29</v>
      </c>
      <c r="F1624">
        <v>1</v>
      </c>
      <c r="G1624" s="10" t="s">
        <v>9743</v>
      </c>
      <c r="H1624" s="10" t="s">
        <v>9744</v>
      </c>
      <c r="I1624" s="11">
        <v>0.4</v>
      </c>
      <c r="K1624" s="5">
        <v>45412</v>
      </c>
      <c r="L1624" t="s">
        <v>32</v>
      </c>
      <c r="M1624" t="s">
        <v>223</v>
      </c>
      <c r="N1624" t="s">
        <v>514</v>
      </c>
      <c r="P1624" s="6" t="s">
        <v>5757</v>
      </c>
      <c r="Q1624" t="s">
        <v>9745</v>
      </c>
      <c r="R1624" s="6">
        <f ca="1">IFERROR(IF(AND(OR(P1624="Global X Investments Canada Inc",P1624="Fidelity Investments Canada ULC",P1624="3iQ Corp."), ISNUMBER(SEARCH("/U", A1624))), 0, VLOOKUP(A1624,'[1]aum (BBG)'!$A:$D,2,FALSE)),0)</f>
        <v>18178717.346191406</v>
      </c>
      <c r="S1624" s="6">
        <f ca="1">IFERROR(IF(AND(OR(P1624="Global X Investments Canada Inc",P1624="Fidelity Investments Canada ULC",P1624="3iQ Corp."), ISNUMBER(SEARCH("/U", A1624))), 0, VLOOKUP(A1624,'[1]fund_flow (BBG)'!$A:$D,2,FALSE)),0)</f>
        <v>0</v>
      </c>
      <c r="T1624" s="6">
        <f ca="1">IFERROR(IF(AND(OR(P1624="Global X Investments Canada Inc",P1624="Fidelity Investments Canada ULC",P1624="3iQ Corp."), ISNUMBER(SEARCH("/U", A1624))), 0, VLOOKUP(A1624,'[1]fund_flow (BBG)'!$A:$D,4,FALSE)),0)</f>
        <v>0</v>
      </c>
      <c r="U1624" s="6">
        <f ca="1">IFERROR(IF(AND(OR(P1624="Global X Investments Canada Inc",P1624="Fidelity Investments Canada ULC",P1624="3iQ Corp."), ISNUMBER(SEARCH("/U", A1624))), 0, VLOOKUP(A1624,'[1]fund_flow (BBG)'!$E:$F,2,FALSE)),0)</f>
        <v>0</v>
      </c>
      <c r="V1624" s="6">
        <f ca="1">IFERROR(IF(AND(OR(P1624="Global X Investments Canada Inc",P1624="Fidelity Investments Canada ULC",P1624="3iQ Corp."), ISNUMBER(SEARCH("/U", A1624))), 0, VLOOKUP(A1624,'[1]fund_flow (BBG)'!$G:$H,2,FALSE)),0)</f>
        <v>1533372.189999999</v>
      </c>
      <c r="W1624" s="6">
        <f ca="1">IFERROR(IF(AND(OR(P1624="Global X Investments Canada Inc",P1624="Fidelity Investments Canada ULC",P1624="3iQ Corp."), ISNUMBER(SEARCH("/U", A1624))), 0, VLOOKUP(A1624,'[1]fund_flow (BBG)'!$I:$J,2,FALSE)),0)</f>
        <v>1533372.189999999</v>
      </c>
      <c r="X1624" s="6">
        <f ca="1">IFERROR(VLOOKUP(A1624,'[1]num_trades (BBG)'!$A:$C,2,FALSE),0)</f>
        <v>17</v>
      </c>
      <c r="Y1624" s="6">
        <f ca="1">IFERROR(VLOOKUP(A1624,'[1]Turnover (BBG)'!$A:$C,2,FALSE),0)</f>
        <v>50844.89</v>
      </c>
      <c r="Z1624" s="6" t="str">
        <f>+IFERROR(IFERROR(VLOOKUP(M1624,'[1]Category Mapping'!A:B,2,0),VLOOKUP(N1624,'[1]Category Mapping'!A:B,2,0)),"Other")</f>
        <v>Other</v>
      </c>
      <c r="AA1624" s="7">
        <v>11427049.407958984</v>
      </c>
      <c r="AB1624" s="6"/>
    </row>
    <row r="1625" spans="1:28">
      <c r="A1625" t="s">
        <v>9746</v>
      </c>
      <c r="B1625">
        <v>1624</v>
      </c>
      <c r="C1625" t="s">
        <v>9747</v>
      </c>
      <c r="D1625" t="s">
        <v>9748</v>
      </c>
      <c r="E1625" t="s">
        <v>29</v>
      </c>
      <c r="F1625">
        <v>1</v>
      </c>
      <c r="G1625" s="10" t="s">
        <v>9749</v>
      </c>
      <c r="H1625" s="10" t="s">
        <v>9750</v>
      </c>
      <c r="I1625" s="11">
        <v>0.2</v>
      </c>
      <c r="K1625" s="5">
        <v>45419</v>
      </c>
      <c r="L1625" t="s">
        <v>32</v>
      </c>
      <c r="M1625" t="s">
        <v>142</v>
      </c>
      <c r="N1625" t="s">
        <v>3564</v>
      </c>
      <c r="P1625" s="6" t="s">
        <v>135</v>
      </c>
      <c r="Q1625" t="s">
        <v>9751</v>
      </c>
      <c r="R1625" s="6">
        <f ca="1">IFERROR(IF(AND(OR(P1625="Global X Investments Canada Inc",P1625="Fidelity Investments Canada ULC",P1625="3iQ Corp."), ISNUMBER(SEARCH("/U", A1625))), 0, VLOOKUP(A1625,'[1]aum (BBG)'!$A:$D,2,FALSE)),0)</f>
        <v>967110046.76818848</v>
      </c>
      <c r="S1625" s="6">
        <f ca="1">IFERROR(IF(AND(OR(P1625="Global X Investments Canada Inc",P1625="Fidelity Investments Canada ULC",P1625="3iQ Corp."), ISNUMBER(SEARCH("/U", A1625))), 0, VLOOKUP(A1625,'[1]fund_flow (BBG)'!$A:$D,2,FALSE)),0)</f>
        <v>28117064.999999955</v>
      </c>
      <c r="T1625" s="6">
        <f ca="1">IFERROR(IF(AND(OR(P1625="Global X Investments Canada Inc",P1625="Fidelity Investments Canada ULC",P1625="3iQ Corp."), ISNUMBER(SEARCH("/U", A1625))), 0, VLOOKUP(A1625,'[1]fund_flow (BBG)'!$A:$D,4,FALSE)),0)</f>
        <v>-5155829.9999999534</v>
      </c>
      <c r="U1625" s="6">
        <f ca="1">IFERROR(IF(AND(OR(P1625="Global X Investments Canada Inc",P1625="Fidelity Investments Canada ULC",P1625="3iQ Corp."), ISNUMBER(SEARCH("/U", A1625))), 0, VLOOKUP(A1625,'[1]fund_flow (BBG)'!$E:$F,2,FALSE)),0)</f>
        <v>-4987010.0000000717</v>
      </c>
      <c r="V1625" s="6">
        <f ca="1">IFERROR(IF(AND(OR(P1625="Global X Investments Canada Inc",P1625="Fidelity Investments Canada ULC",P1625="3iQ Corp."), ISNUMBER(SEARCH("/U", A1625))), 0, VLOOKUP(A1625,'[1]fund_flow (BBG)'!$G:$H,2,FALSE)),0)</f>
        <v>5063060.0000000717</v>
      </c>
      <c r="W1625" s="6">
        <f ca="1">IFERROR(IF(AND(OR(P1625="Global X Investments Canada Inc",P1625="Fidelity Investments Canada ULC",P1625="3iQ Corp."), ISNUMBER(SEARCH("/U", A1625))), 0, VLOOKUP(A1625,'[1]fund_flow (BBG)'!$I:$J,2,FALSE)),0)</f>
        <v>3286114.999999959</v>
      </c>
      <c r="X1625" s="6">
        <f ca="1">IFERROR(VLOOKUP(A1625,'[1]num_trades (BBG)'!$A:$C,2,FALSE),0)</f>
        <v>2858</v>
      </c>
      <c r="Y1625" s="6">
        <f ca="1">IFERROR(VLOOKUP(A1625,'[1]Turnover (BBG)'!$A:$C,2,FALSE),0)</f>
        <v>66371716</v>
      </c>
      <c r="Z1625" s="6" t="str">
        <f>+IFERROR(IFERROR(VLOOKUP(M1625,'[1]Category Mapping'!A:B,2,0),VLOOKUP(N1625,'[1]Category Mapping'!A:B,2,0)),"Other")</f>
        <v>Other</v>
      </c>
      <c r="AA1625" s="7">
        <v>920352162.93334961</v>
      </c>
      <c r="AB1625" s="6"/>
    </row>
    <row r="1626" spans="1:28">
      <c r="A1626" t="s">
        <v>9752</v>
      </c>
      <c r="B1626">
        <v>1625</v>
      </c>
      <c r="C1626" t="s">
        <v>9753</v>
      </c>
      <c r="D1626" t="s">
        <v>6965</v>
      </c>
      <c r="E1626" t="s">
        <v>29</v>
      </c>
      <c r="F1626">
        <v>1</v>
      </c>
      <c r="G1626" s="10" t="s">
        <v>9754</v>
      </c>
      <c r="H1626" s="10" t="s">
        <v>9755</v>
      </c>
      <c r="I1626" s="11">
        <v>0.08</v>
      </c>
      <c r="K1626" s="5">
        <v>45426</v>
      </c>
      <c r="L1626" t="s">
        <v>32</v>
      </c>
      <c r="M1626" t="s">
        <v>102</v>
      </c>
      <c r="N1626" t="s">
        <v>34</v>
      </c>
      <c r="P1626" s="6" t="s">
        <v>135</v>
      </c>
      <c r="Q1626" t="s">
        <v>9756</v>
      </c>
      <c r="R1626" s="6">
        <f ca="1">IFERROR(IF(AND(OR(P1626="Global X Investments Canada Inc",P1626="Fidelity Investments Canada ULC",P1626="3iQ Corp."), ISNUMBER(SEARCH("/U", A1626))), 0, VLOOKUP(A1626,'[1]aum (BBG)'!$A:$D,2,FALSE)),0)</f>
        <v>2576239.9673461914</v>
      </c>
      <c r="S1626" s="6">
        <f ca="1">IFERROR(IF(AND(OR(P1626="Global X Investments Canada Inc",P1626="Fidelity Investments Canada ULC",P1626="3iQ Corp."), ISNUMBER(SEARCH("/U", A1626))), 0, VLOOKUP(A1626,'[1]fund_flow (BBG)'!$A:$D,2,FALSE)),0)</f>
        <v>0</v>
      </c>
      <c r="T1626" s="6">
        <f ca="1">IFERROR(IF(AND(OR(P1626="Global X Investments Canada Inc",P1626="Fidelity Investments Canada ULC",P1626="3iQ Corp."), ISNUMBER(SEARCH("/U", A1626))), 0, VLOOKUP(A1626,'[1]fund_flow (BBG)'!$A:$D,4,FALSE)),0)</f>
        <v>0</v>
      </c>
      <c r="U1626" s="6">
        <f ca="1">IFERROR(IF(AND(OR(P1626="Global X Investments Canada Inc",P1626="Fidelity Investments Canada ULC",P1626="3iQ Corp."), ISNUMBER(SEARCH("/U", A1626))), 0, VLOOKUP(A1626,'[1]fund_flow (BBG)'!$E:$F,2,FALSE)),0)</f>
        <v>0</v>
      </c>
      <c r="V1626" s="6">
        <f ca="1">IFERROR(IF(AND(OR(P1626="Global X Investments Canada Inc",P1626="Fidelity Investments Canada ULC",P1626="3iQ Corp."), ISNUMBER(SEARCH("/U", A1626))), 0, VLOOKUP(A1626,'[1]fund_flow (BBG)'!$G:$H,2,FALSE)),0)</f>
        <v>0</v>
      </c>
      <c r="W1626" s="6">
        <f ca="1">IFERROR(IF(AND(OR(P1626="Global X Investments Canada Inc",P1626="Fidelity Investments Canada ULC",P1626="3iQ Corp."), ISNUMBER(SEARCH("/U", A1626))), 0, VLOOKUP(A1626,'[1]fund_flow (BBG)'!$I:$J,2,FALSE)),0)</f>
        <v>0</v>
      </c>
      <c r="X1626" s="6">
        <f ca="1">IFERROR(VLOOKUP(A1626,'[1]num_trades (BBG)'!$A:$C,2,FALSE),0)</f>
        <v>19</v>
      </c>
      <c r="Y1626" s="6">
        <f ca="1">IFERROR(VLOOKUP(A1626,'[1]Turnover (BBG)'!$A:$C,2,FALSE),0)</f>
        <v>208433.38999999998</v>
      </c>
      <c r="Z1626" s="6" t="str">
        <f>+IFERROR(IFERROR(VLOOKUP(M1626,'[1]Category Mapping'!A:B,2,0),VLOOKUP(N1626,'[1]Category Mapping'!A:B,2,0)),"Other")</f>
        <v>Equity Essential</v>
      </c>
      <c r="AA1626" s="7">
        <v>2244090.0802612305</v>
      </c>
      <c r="AB1626" s="6"/>
    </row>
    <row r="1627" spans="1:28">
      <c r="A1627" t="s">
        <v>9757</v>
      </c>
      <c r="B1627">
        <v>1626</v>
      </c>
      <c r="C1627" t="s">
        <v>9758</v>
      </c>
      <c r="D1627" t="s">
        <v>9759</v>
      </c>
      <c r="E1627" t="s">
        <v>29</v>
      </c>
      <c r="F1627">
        <v>2</v>
      </c>
      <c r="G1627" s="10" t="s">
        <v>9760</v>
      </c>
      <c r="H1627" s="10" t="s">
        <v>9761</v>
      </c>
      <c r="I1627" s="11">
        <v>0.75</v>
      </c>
      <c r="K1627" s="5">
        <v>45427</v>
      </c>
      <c r="L1627" t="s">
        <v>32</v>
      </c>
      <c r="M1627" t="s">
        <v>645</v>
      </c>
      <c r="N1627" t="s">
        <v>2127</v>
      </c>
      <c r="P1627" s="6" t="s">
        <v>4639</v>
      </c>
      <c r="Q1627" t="s">
        <v>9762</v>
      </c>
      <c r="R1627" s="6">
        <f ca="1">IFERROR(IF(AND(OR(P1627="Global X Investments Canada Inc",P1627="Fidelity Investments Canada ULC",P1627="3iQ Corp."), ISNUMBER(SEARCH("/U", A1627))), 0, VLOOKUP(A1627,'[1]aum (BBG)'!$A:$D,2,FALSE)),0)</f>
        <v>58918426.61455664</v>
      </c>
      <c r="S1627" s="6">
        <f ca="1">IFERROR(IF(AND(OR(P1627="Global X Investments Canada Inc",P1627="Fidelity Investments Canada ULC",P1627="3iQ Corp."), ISNUMBER(SEARCH("/U", A1627))), 0, VLOOKUP(A1627,'[1]fund_flow (BBG)'!$A:$D,2,FALSE)),0)</f>
        <v>0</v>
      </c>
      <c r="T1627" s="6">
        <f ca="1">IFERROR(IF(AND(OR(P1627="Global X Investments Canada Inc",P1627="Fidelity Investments Canada ULC",P1627="3iQ Corp."), ISNUMBER(SEARCH("/U", A1627))), 0, VLOOKUP(A1627,'[1]fund_flow (BBG)'!$A:$D,4,FALSE)),0)</f>
        <v>0</v>
      </c>
      <c r="U1627" s="6">
        <f ca="1">IFERROR(IF(AND(OR(P1627="Global X Investments Canada Inc",P1627="Fidelity Investments Canada ULC",P1627="3iQ Corp."), ISNUMBER(SEARCH("/U", A1627))), 0, VLOOKUP(A1627,'[1]fund_flow (BBG)'!$E:$F,2,FALSE)),0)</f>
        <v>0</v>
      </c>
      <c r="V1627" s="6">
        <f ca="1">IFERROR(IF(AND(OR(P1627="Global X Investments Canada Inc",P1627="Fidelity Investments Canada ULC",P1627="3iQ Corp."), ISNUMBER(SEARCH("/U", A1627))), 0, VLOOKUP(A1627,'[1]fund_flow (BBG)'!$G:$H,2,FALSE)),0)</f>
        <v>0</v>
      </c>
      <c r="W1627" s="6">
        <f ca="1">IFERROR(IF(AND(OR(P1627="Global X Investments Canada Inc",P1627="Fidelity Investments Canada ULC",P1627="3iQ Corp."), ISNUMBER(SEARCH("/U", A1627))), 0, VLOOKUP(A1627,'[1]fund_flow (BBG)'!$I:$J,2,FALSE)),0)</f>
        <v>0</v>
      </c>
      <c r="X1627" s="6">
        <f ca="1">IFERROR(VLOOKUP(A1627,'[1]num_trades (BBG)'!$A:$C,2,FALSE),0)</f>
        <v>24</v>
      </c>
      <c r="Y1627" s="6">
        <f ca="1">IFERROR(VLOOKUP(A1627,'[1]Turnover (BBG)'!$A:$C,2,FALSE),0)</f>
        <v>72233.36</v>
      </c>
      <c r="Z1627" s="6" t="str">
        <f>+IFERROR(IFERROR(VLOOKUP(M1627,'[1]Category Mapping'!A:B,2,0),VLOOKUP(N1627,'[1]Category Mapping'!A:B,2,0)),"Other")</f>
        <v>Other</v>
      </c>
      <c r="AA1627" s="7">
        <v>51107070.934201941</v>
      </c>
      <c r="AB1627" s="6"/>
    </row>
    <row r="1628" spans="1:28">
      <c r="A1628" t="s">
        <v>9763</v>
      </c>
      <c r="B1628">
        <v>1627</v>
      </c>
      <c r="C1628" t="s">
        <v>9764</v>
      </c>
      <c r="D1628" t="s">
        <v>9765</v>
      </c>
      <c r="E1628" t="s">
        <v>29</v>
      </c>
      <c r="F1628">
        <v>2</v>
      </c>
      <c r="G1628" s="10" t="s">
        <v>9760</v>
      </c>
      <c r="H1628" s="10" t="s">
        <v>9761</v>
      </c>
      <c r="I1628" s="11">
        <v>0.75</v>
      </c>
      <c r="K1628" s="5">
        <v>45427</v>
      </c>
      <c r="L1628" t="s">
        <v>32</v>
      </c>
      <c r="M1628" t="s">
        <v>645</v>
      </c>
      <c r="N1628" t="s">
        <v>2127</v>
      </c>
      <c r="P1628" s="6" t="s">
        <v>4639</v>
      </c>
      <c r="Q1628" t="s">
        <v>9766</v>
      </c>
      <c r="R1628" s="6">
        <f ca="1">IFERROR(IF(AND(OR(P1628="Global X Investments Canada Inc",P1628="Fidelity Investments Canada ULC",P1628="3iQ Corp."), ISNUMBER(SEARCH("/U", A1628))), 0, VLOOKUP(A1628,'[1]aum (BBG)'!$A:$D,2,FALSE)),0)</f>
        <v>1369.0400123596191</v>
      </c>
      <c r="S1628" s="6">
        <f ca="1">IFERROR(IF(AND(OR(P1628="Global X Investments Canada Inc",P1628="Fidelity Investments Canada ULC",P1628="3iQ Corp."), ISNUMBER(SEARCH("/U", A1628))), 0, VLOOKUP(A1628,'[1]fund_flow (BBG)'!$A:$D,2,FALSE)),0)</f>
        <v>0</v>
      </c>
      <c r="T1628" s="6">
        <f ca="1">IFERROR(IF(AND(OR(P1628="Global X Investments Canada Inc",P1628="Fidelity Investments Canada ULC",P1628="3iQ Corp."), ISNUMBER(SEARCH("/U", A1628))), 0, VLOOKUP(A1628,'[1]fund_flow (BBG)'!$A:$D,4,FALSE)),0)</f>
        <v>0</v>
      </c>
      <c r="U1628" s="6">
        <f ca="1">IFERROR(IF(AND(OR(P1628="Global X Investments Canada Inc",P1628="Fidelity Investments Canada ULC",P1628="3iQ Corp."), ISNUMBER(SEARCH("/U", A1628))), 0, VLOOKUP(A1628,'[1]fund_flow (BBG)'!$E:$F,2,FALSE)),0)</f>
        <v>0</v>
      </c>
      <c r="V1628" s="6">
        <f ca="1">IFERROR(IF(AND(OR(P1628="Global X Investments Canada Inc",P1628="Fidelity Investments Canada ULC",P1628="3iQ Corp."), ISNUMBER(SEARCH("/U", A1628))), 0, VLOOKUP(A1628,'[1]fund_flow (BBG)'!$G:$H,2,FALSE)),0)</f>
        <v>0</v>
      </c>
      <c r="W1628" s="6">
        <f ca="1">IFERROR(IF(AND(OR(P1628="Global X Investments Canada Inc",P1628="Fidelity Investments Canada ULC",P1628="3iQ Corp."), ISNUMBER(SEARCH("/U", A1628))), 0, VLOOKUP(A1628,'[1]fund_flow (BBG)'!$I:$J,2,FALSE)),0)</f>
        <v>0</v>
      </c>
      <c r="X1628" s="6">
        <f ca="1">IFERROR(VLOOKUP(A1628,'[1]num_trades (BBG)'!$A:$C,2,FALSE),0)</f>
        <v>238</v>
      </c>
      <c r="Y1628" s="6">
        <f ca="1">IFERROR(VLOOKUP(A1628,'[1]Turnover (BBG)'!$A:$C,2,FALSE),0)</f>
        <v>1095774.5</v>
      </c>
      <c r="Z1628" s="6" t="str">
        <f>+IFERROR(IFERROR(VLOOKUP(M1628,'[1]Category Mapping'!A:B,2,0),VLOOKUP(N1628,'[1]Category Mapping'!A:B,2,0)),"Other")</f>
        <v>Other</v>
      </c>
      <c r="AA1628" s="7">
        <v>1963.599967956543</v>
      </c>
      <c r="AB1628" s="6"/>
    </row>
    <row r="1629" spans="1:28">
      <c r="A1629" t="s">
        <v>9767</v>
      </c>
      <c r="B1629">
        <v>1628</v>
      </c>
      <c r="C1629" t="s">
        <v>9768</v>
      </c>
      <c r="D1629" t="s">
        <v>9769</v>
      </c>
      <c r="E1629" s="5" t="s">
        <v>29</v>
      </c>
      <c r="F1629">
        <v>1</v>
      </c>
      <c r="G1629" t="s">
        <v>9770</v>
      </c>
      <c r="H1629" t="s">
        <v>9771</v>
      </c>
      <c r="I1629">
        <v>0.13</v>
      </c>
      <c r="K1629" s="5">
        <v>45427</v>
      </c>
      <c r="L1629" t="s">
        <v>32</v>
      </c>
      <c r="M1629" t="s">
        <v>33</v>
      </c>
      <c r="N1629" t="s">
        <v>34</v>
      </c>
      <c r="P1629" s="6" t="s">
        <v>233</v>
      </c>
      <c r="Q1629" t="s">
        <v>9772</v>
      </c>
      <c r="R1629" s="6">
        <f ca="1">IFERROR(IF(AND(OR(P1629="Global X Investments Canada Inc",P1629="Fidelity Investments Canada ULC",P1629="3iQ Corp."), ISNUMBER(SEARCH("/U", A1629))), 0, VLOOKUP(A1629,'[1]aum (BBG)'!$A:$D,2,FALSE)),0)</f>
        <v>523476770.08717346</v>
      </c>
      <c r="S1629" s="6">
        <f ca="1">IFERROR(IF(AND(OR(P1629="Global X Investments Canada Inc",P1629="Fidelity Investments Canada ULC",P1629="3iQ Corp."), ISNUMBER(SEARCH("/U", A1629))), 0, VLOOKUP(A1629,'[1]fund_flow (BBG)'!$A:$D,2,FALSE)),0)</f>
        <v>-108858623.43000005</v>
      </c>
      <c r="T1629" s="6">
        <f ca="1">IFERROR(IF(AND(OR(P1629="Global X Investments Canada Inc",P1629="Fidelity Investments Canada ULC",P1629="3iQ Corp."), ISNUMBER(SEARCH("/U", A1629))), 0, VLOOKUP(A1629,'[1]fund_flow (BBG)'!$A:$D,4,FALSE)),0)</f>
        <v>71611746.897</v>
      </c>
      <c r="U1629" s="6">
        <f ca="1">IFERROR(IF(AND(OR(P1629="Global X Investments Canada Inc",P1629="Fidelity Investments Canada ULC",P1629="3iQ Corp."), ISNUMBER(SEARCH("/U", A1629))), 0, VLOOKUP(A1629,'[1]fund_flow (BBG)'!$E:$F,2,FALSE)),0)</f>
        <v>-7175015.0099999756</v>
      </c>
      <c r="V1629" s="6">
        <f ca="1">IFERROR(IF(AND(OR(P1629="Global X Investments Canada Inc",P1629="Fidelity Investments Canada ULC",P1629="3iQ Corp."), ISNUMBER(SEARCH("/U", A1629))), 0, VLOOKUP(A1629,'[1]fund_flow (BBG)'!$G:$H,2,FALSE)),0)</f>
        <v>3591665.0930000516</v>
      </c>
      <c r="W1629" s="6">
        <f ca="1">IFERROR(IF(AND(OR(P1629="Global X Investments Canada Inc",P1629="Fidelity Investments Canada ULC",P1629="3iQ Corp."), ISNUMBER(SEARCH("/U", A1629))), 0, VLOOKUP(A1629,'[1]fund_flow (BBG)'!$I:$J,2,FALSE)),0)</f>
        <v>-44401379.675507084</v>
      </c>
      <c r="X1629" s="6">
        <f ca="1">IFERROR(VLOOKUP(A1629,'[1]num_trades (BBG)'!$A:$C,2,FALSE),0)</f>
        <v>1289</v>
      </c>
      <c r="Y1629" s="6">
        <f ca="1">IFERROR(VLOOKUP(A1629,'[1]Turnover (BBG)'!$A:$C,2,FALSE),0)</f>
        <v>138139296</v>
      </c>
      <c r="Z1629" s="6" t="str">
        <f>+IFERROR(IFERROR(VLOOKUP(M1629,'[1]Category Mapping'!A:B,2,0),VLOOKUP(N1629,'[1]Category Mapping'!A:B,2,0)),"Other")</f>
        <v>Equity Essential</v>
      </c>
      <c r="AA1629" s="7">
        <v>29959919.249814034</v>
      </c>
      <c r="AB1629" s="6"/>
    </row>
    <row r="1630" spans="1:28">
      <c r="A1630" t="s">
        <v>9773</v>
      </c>
      <c r="B1630">
        <v>1629</v>
      </c>
      <c r="C1630" t="s">
        <v>9774</v>
      </c>
      <c r="D1630" t="s">
        <v>9775</v>
      </c>
      <c r="E1630" s="5" t="s">
        <v>29</v>
      </c>
      <c r="F1630">
        <v>2</v>
      </c>
      <c r="G1630" t="s">
        <v>9776</v>
      </c>
      <c r="H1630" t="s">
        <v>9777</v>
      </c>
      <c r="I1630">
        <v>0.08</v>
      </c>
      <c r="K1630" s="5">
        <v>45427</v>
      </c>
      <c r="L1630" t="s">
        <v>32</v>
      </c>
      <c r="M1630" t="s">
        <v>480</v>
      </c>
      <c r="N1630" t="s">
        <v>34</v>
      </c>
      <c r="P1630" s="6" t="s">
        <v>233</v>
      </c>
      <c r="Q1630" t="s">
        <v>9778</v>
      </c>
      <c r="R1630" s="6">
        <f ca="1">IFERROR(IF(AND(OR(P1630="Global X Investments Canada Inc",P1630="Fidelity Investments Canada ULC",P1630="3iQ Corp."), ISNUMBER(SEARCH("/U", A1630))), 0, VLOOKUP(A1630,'[1]aum (BBG)'!$A:$D,2,FALSE)),0)</f>
        <v>723840628.05175781</v>
      </c>
      <c r="S1630" s="6">
        <f ca="1">IFERROR(IF(AND(OR(P1630="Global X Investments Canada Inc",P1630="Fidelity Investments Canada ULC",P1630="3iQ Corp."), ISNUMBER(SEARCH("/U", A1630))), 0, VLOOKUP(A1630,'[1]fund_flow (BBG)'!$A:$D,2,FALSE)),0)</f>
        <v>-7252577.3748399746</v>
      </c>
      <c r="T1630" s="6">
        <f ca="1">IFERROR(IF(AND(OR(P1630="Global X Investments Canada Inc",P1630="Fidelity Investments Canada ULC",P1630="3iQ Corp."), ISNUMBER(SEARCH("/U", A1630))), 0, VLOOKUP(A1630,'[1]fund_flow (BBG)'!$A:$D,4,FALSE)),0)</f>
        <v>0</v>
      </c>
      <c r="U1630" s="6">
        <f ca="1">IFERROR(IF(AND(OR(P1630="Global X Investments Canada Inc",P1630="Fidelity Investments Canada ULC",P1630="3iQ Corp."), ISNUMBER(SEARCH("/U", A1630))), 0, VLOOKUP(A1630,'[1]fund_flow (BBG)'!$E:$F,2,FALSE)),0)</f>
        <v>7215058.8951055733</v>
      </c>
      <c r="V1630" s="6">
        <f ca="1">IFERROR(IF(AND(OR(P1630="Global X Investments Canada Inc",P1630="Fidelity Investments Canada ULC",P1630="3iQ Corp."), ISNUMBER(SEARCH("/U", A1630))), 0, VLOOKUP(A1630,'[1]fund_flow (BBG)'!$G:$H,2,FALSE)),0)</f>
        <v>0</v>
      </c>
      <c r="W1630" s="6">
        <f ca="1">IFERROR(IF(AND(OR(P1630="Global X Investments Canada Inc",P1630="Fidelity Investments Canada ULC",P1630="3iQ Corp."), ISNUMBER(SEARCH("/U", A1630))), 0, VLOOKUP(A1630,'[1]fund_flow (BBG)'!$I:$J,2,FALSE)),0)</f>
        <v>-196197.42282560095</v>
      </c>
      <c r="X1630" s="6">
        <f ca="1">IFERROR(VLOOKUP(A1630,'[1]num_trades (BBG)'!$A:$C,2,FALSE),0)</f>
        <v>822</v>
      </c>
      <c r="Y1630" s="6">
        <f ca="1">IFERROR(VLOOKUP(A1630,'[1]Turnover (BBG)'!$A:$C,2,FALSE),0)</f>
        <v>5430800</v>
      </c>
      <c r="Z1630" s="6" t="str">
        <f>+IFERROR(IFERROR(VLOOKUP(M1630,'[1]Category Mapping'!A:B,2,0),VLOOKUP(N1630,'[1]Category Mapping'!A:B,2,0)),"Other")</f>
        <v>Equity Essential</v>
      </c>
      <c r="AA1630" s="7">
        <v>13633219.070411682</v>
      </c>
      <c r="AB1630" s="6"/>
    </row>
    <row r="1631" spans="1:28">
      <c r="A1631" t="s">
        <v>9779</v>
      </c>
      <c r="B1631">
        <v>1630</v>
      </c>
      <c r="C1631" t="s">
        <v>9780</v>
      </c>
      <c r="D1631" t="s">
        <v>9775</v>
      </c>
      <c r="E1631" s="5" t="s">
        <v>29</v>
      </c>
      <c r="F1631">
        <v>2</v>
      </c>
      <c r="G1631" t="s">
        <v>9776</v>
      </c>
      <c r="H1631" t="s">
        <v>9777</v>
      </c>
      <c r="I1631">
        <v>0.08</v>
      </c>
      <c r="K1631" s="5">
        <v>45427</v>
      </c>
      <c r="L1631" t="s">
        <v>32</v>
      </c>
      <c r="M1631" t="s">
        <v>480</v>
      </c>
      <c r="N1631" t="s">
        <v>34</v>
      </c>
      <c r="P1631" s="6" t="s">
        <v>233</v>
      </c>
      <c r="Q1631" t="s">
        <v>9781</v>
      </c>
      <c r="R1631" s="6">
        <f>IFERROR(IF(AND(OR(P1631="Global X Investments Canada Inc",P1631="Fidelity Investments Canada ULC",P1631="3iQ Corp."), ISNUMBER(SEARCH("/U", A1631))), 0, VLOOKUP(A1631,'[1]aum (BBG)'!$A:$D,2,FALSE)),0)</f>
        <v>0</v>
      </c>
      <c r="S1631" s="6">
        <f>IFERROR(IF(AND(OR(P1631="Global X Investments Canada Inc",P1631="Fidelity Investments Canada ULC",P1631="3iQ Corp."), ISNUMBER(SEARCH("/U", A1631))), 0, VLOOKUP(A1631,'[1]fund_flow (BBG)'!$A:$D,2,FALSE)),0)</f>
        <v>0</v>
      </c>
      <c r="T1631" s="6">
        <f>IFERROR(IF(AND(OR(P1631="Global X Investments Canada Inc",P1631="Fidelity Investments Canada ULC",P1631="3iQ Corp."), ISNUMBER(SEARCH("/U", A1631))), 0, VLOOKUP(A1631,'[1]fund_flow (BBG)'!$A:$D,4,FALSE)),0)</f>
        <v>0</v>
      </c>
      <c r="U1631" s="6">
        <f>IFERROR(IF(AND(OR(P1631="Global X Investments Canada Inc",P1631="Fidelity Investments Canada ULC",P1631="3iQ Corp."), ISNUMBER(SEARCH("/U", A1631))), 0, VLOOKUP(A1631,'[1]fund_flow (BBG)'!$E:$F,2,FALSE)),0)</f>
        <v>0</v>
      </c>
      <c r="V1631" s="6">
        <f>IFERROR(IF(AND(OR(P1631="Global X Investments Canada Inc",P1631="Fidelity Investments Canada ULC",P1631="3iQ Corp."), ISNUMBER(SEARCH("/U", A1631))), 0, VLOOKUP(A1631,'[1]fund_flow (BBG)'!$G:$H,2,FALSE)),0)</f>
        <v>0</v>
      </c>
      <c r="W1631" s="6">
        <f>IFERROR(IF(AND(OR(P1631="Global X Investments Canada Inc",P1631="Fidelity Investments Canada ULC",P1631="3iQ Corp."), ISNUMBER(SEARCH("/U", A1631))), 0, VLOOKUP(A1631,'[1]fund_flow (BBG)'!$I:$J,2,FALSE)),0)</f>
        <v>0</v>
      </c>
      <c r="X1631" s="6">
        <f ca="1">IFERROR(VLOOKUP(A1631,'[1]num_trades (BBG)'!$A:$C,2,FALSE),0)</f>
        <v>2559</v>
      </c>
      <c r="Y1631" s="6">
        <f ca="1">IFERROR(VLOOKUP(A1631,'[1]Turnover (BBG)'!$A:$C,2,FALSE),0)</f>
        <v>10420514.800000001</v>
      </c>
      <c r="Z1631" s="6" t="str">
        <f>+IFERROR(IFERROR(VLOOKUP(M1631,'[1]Category Mapping'!A:B,2,0),VLOOKUP(N1631,'[1]Category Mapping'!A:B,2,0)),"Other")</f>
        <v>Equity Essential</v>
      </c>
      <c r="AA1631" s="7">
        <v>11822092.287063599</v>
      </c>
      <c r="AB1631" s="6"/>
    </row>
    <row r="1632" spans="1:28">
      <c r="A1632" t="s">
        <v>9782</v>
      </c>
      <c r="B1632">
        <v>1631</v>
      </c>
      <c r="C1632" t="s">
        <v>9783</v>
      </c>
      <c r="D1632" t="s">
        <v>9784</v>
      </c>
      <c r="E1632" t="s">
        <v>29</v>
      </c>
      <c r="F1632">
        <v>2</v>
      </c>
      <c r="G1632" s="10" t="s">
        <v>9785</v>
      </c>
      <c r="H1632" s="10" t="s">
        <v>9786</v>
      </c>
      <c r="I1632" s="11">
        <v>0.2</v>
      </c>
      <c r="K1632" s="5">
        <v>45427</v>
      </c>
      <c r="L1632" t="s">
        <v>32</v>
      </c>
      <c r="M1632" t="s">
        <v>109</v>
      </c>
      <c r="N1632" t="s">
        <v>34</v>
      </c>
      <c r="P1632" s="6" t="s">
        <v>233</v>
      </c>
      <c r="Q1632" t="s">
        <v>9787</v>
      </c>
      <c r="R1632" s="6">
        <f ca="1">IFERROR(IF(AND(OR(P1632="Global X Investments Canada Inc",P1632="Fidelity Investments Canada ULC",P1632="3iQ Corp."), ISNUMBER(SEARCH("/U", A1632))), 0, VLOOKUP(A1632,'[1]aum (BBG)'!$A:$D,2,FALSE)),0)</f>
        <v>204257292.64906311</v>
      </c>
      <c r="S1632" s="6">
        <f ca="1">IFERROR(IF(AND(OR(P1632="Global X Investments Canada Inc",P1632="Fidelity Investments Canada ULC",P1632="3iQ Corp."), ISNUMBER(SEARCH("/U", A1632))), 0, VLOOKUP(A1632,'[1]fund_flow (BBG)'!$A:$D,2,FALSE)),0)</f>
        <v>1725568.4153777689</v>
      </c>
      <c r="T1632" s="6">
        <f ca="1">IFERROR(IF(AND(OR(P1632="Global X Investments Canada Inc",P1632="Fidelity Investments Canada ULC",P1632="3iQ Corp."), ISNUMBER(SEARCH("/U", A1632))), 0, VLOOKUP(A1632,'[1]fund_flow (BBG)'!$A:$D,4,FALSE)),0)</f>
        <v>5117952.6859360319</v>
      </c>
      <c r="U1632" s="6">
        <f ca="1">IFERROR(IF(AND(OR(P1632="Global X Investments Canada Inc",P1632="Fidelity Investments Canada ULC",P1632="3iQ Corp."), ISNUMBER(SEARCH("/U", A1632))), 0, VLOOKUP(A1632,'[1]fund_flow (BBG)'!$E:$F,2,FALSE)),0)</f>
        <v>-8044.3676503997995</v>
      </c>
      <c r="V1632" s="6">
        <f ca="1">IFERROR(IF(AND(OR(P1632="Global X Investments Canada Inc",P1632="Fidelity Investments Canada ULC",P1632="3iQ Corp."), ISNUMBER(SEARCH("/U", A1632))), 0, VLOOKUP(A1632,'[1]fund_flow (BBG)'!$G:$H,2,FALSE)),0)</f>
        <v>860443.65441688732</v>
      </c>
      <c r="W1632" s="6">
        <f ca="1">IFERROR(IF(AND(OR(P1632="Global X Investments Canada Inc",P1632="Fidelity Investments Canada ULC",P1632="3iQ Corp."), ISNUMBER(SEARCH("/U", A1632))), 0, VLOOKUP(A1632,'[1]fund_flow (BBG)'!$I:$J,2,FALSE)),0)</f>
        <v>11862875.342331912</v>
      </c>
      <c r="X1632" s="6">
        <f ca="1">IFERROR(VLOOKUP(A1632,'[1]num_trades (BBG)'!$A:$C,2,FALSE),0)</f>
        <v>858</v>
      </c>
      <c r="Y1632" s="6">
        <f ca="1">IFERROR(VLOOKUP(A1632,'[1]Turnover (BBG)'!$A:$C,2,FALSE),0)</f>
        <v>6466202.9000000004</v>
      </c>
      <c r="Z1632" s="6" t="str">
        <f>+IFERROR(IFERROR(VLOOKUP(M1632,'[1]Category Mapping'!A:B,2,0),VLOOKUP(N1632,'[1]Category Mapping'!A:B,2,0)),"Other")</f>
        <v>Equity Essential</v>
      </c>
      <c r="AA1632" s="7">
        <v>3611785.171546936</v>
      </c>
      <c r="AB1632" s="6"/>
    </row>
    <row r="1633" spans="1:28">
      <c r="A1633" s="12" t="s">
        <v>9788</v>
      </c>
      <c r="B1633">
        <v>1632</v>
      </c>
      <c r="C1633" s="13" t="s">
        <v>9789</v>
      </c>
      <c r="D1633" t="s">
        <v>9784</v>
      </c>
      <c r="E1633" t="s">
        <v>29</v>
      </c>
      <c r="F1633">
        <v>2</v>
      </c>
      <c r="G1633" t="s">
        <v>9785</v>
      </c>
      <c r="H1633" t="s">
        <v>9786</v>
      </c>
      <c r="I1633">
        <v>0.2</v>
      </c>
      <c r="K1633" s="14">
        <v>45427</v>
      </c>
      <c r="L1633" t="s">
        <v>32</v>
      </c>
      <c r="M1633" t="s">
        <v>109</v>
      </c>
      <c r="N1633" t="s">
        <v>34</v>
      </c>
      <c r="P1633" s="13" t="s">
        <v>233</v>
      </c>
      <c r="Q1633" t="s">
        <v>9790</v>
      </c>
      <c r="R1633" s="6">
        <f>IFERROR(IF(AND(OR(P1633="Global X Investments Canada Inc",P1633="Fidelity Investments Canada ULC",P1633="3iQ Corp."), ISNUMBER(SEARCH("/U", A1633))), 0, VLOOKUP(A1633,'[1]aum (BBG)'!$A:$D,2,FALSE)),0)</f>
        <v>0</v>
      </c>
      <c r="S1633" s="6">
        <f>IFERROR(IF(AND(OR(P1633="Global X Investments Canada Inc",P1633="Fidelity Investments Canada ULC",P1633="3iQ Corp."), ISNUMBER(SEARCH("/U", A1633))), 0, VLOOKUP(A1633,'[1]fund_flow (BBG)'!$A:$D,2,FALSE)),0)</f>
        <v>0</v>
      </c>
      <c r="T1633" s="6">
        <f>IFERROR(IF(AND(OR(P1633="Global X Investments Canada Inc",P1633="Fidelity Investments Canada ULC",P1633="3iQ Corp."), ISNUMBER(SEARCH("/U", A1633))), 0, VLOOKUP(A1633,'[1]fund_flow (BBG)'!$A:$D,4,FALSE)),0)</f>
        <v>0</v>
      </c>
      <c r="U1633" s="6">
        <f>IFERROR(IF(AND(OR(P1633="Global X Investments Canada Inc",P1633="Fidelity Investments Canada ULC",P1633="3iQ Corp."), ISNUMBER(SEARCH("/U", A1633))), 0, VLOOKUP(A1633,'[1]fund_flow (BBG)'!$E:$F,2,FALSE)),0)</f>
        <v>0</v>
      </c>
      <c r="V1633" s="6">
        <f>IFERROR(IF(AND(OR(P1633="Global X Investments Canada Inc",P1633="Fidelity Investments Canada ULC",P1633="3iQ Corp."), ISNUMBER(SEARCH("/U", A1633))), 0, VLOOKUP(A1633,'[1]fund_flow (BBG)'!$G:$H,2,FALSE)),0)</f>
        <v>0</v>
      </c>
      <c r="W1633" s="6">
        <f>IFERROR(IF(AND(OR(P1633="Global X Investments Canada Inc",P1633="Fidelity Investments Canada ULC",P1633="3iQ Corp."), ISNUMBER(SEARCH("/U", A1633))), 0, VLOOKUP(A1633,'[1]fund_flow (BBG)'!$I:$J,2,FALSE)),0)</f>
        <v>0</v>
      </c>
      <c r="X1633" s="15">
        <f ca="1">IFERROR(VLOOKUP(A1633,'[1]num_trades (BBG)'!$A:$C,2,FALSE),0)</f>
        <v>154</v>
      </c>
      <c r="Y1633" s="15">
        <f ca="1">IFERROR(VLOOKUP(A1633,'[1]Turnover (BBG)'!$A:$C,2,FALSE),0)</f>
        <v>496673.9</v>
      </c>
      <c r="Z1633" s="15" t="str">
        <f>+IFERROR(IFERROR(VLOOKUP(M1633,'[1]Category Mapping'!A:B,2,0),VLOOKUP(N1633,'[1]Category Mapping'!A:B,2,0)),"Other")</f>
        <v>Equity Essential</v>
      </c>
      <c r="AA1633" s="7">
        <v>3045560.0641880035</v>
      </c>
      <c r="AB1633" s="6"/>
    </row>
    <row r="1634" spans="1:28">
      <c r="A1634" t="s">
        <v>9791</v>
      </c>
      <c r="B1634">
        <v>1633</v>
      </c>
      <c r="C1634" t="s">
        <v>9792</v>
      </c>
      <c r="D1634" t="s">
        <v>9793</v>
      </c>
      <c r="E1634" t="s">
        <v>29</v>
      </c>
      <c r="F1634">
        <v>2</v>
      </c>
      <c r="G1634" t="s">
        <v>9794</v>
      </c>
      <c r="H1634" t="s">
        <v>9795</v>
      </c>
      <c r="I1634">
        <v>0.25</v>
      </c>
      <c r="K1634" s="5">
        <v>45427</v>
      </c>
      <c r="L1634" t="s">
        <v>32</v>
      </c>
      <c r="M1634" t="s">
        <v>473</v>
      </c>
      <c r="N1634" t="s">
        <v>34</v>
      </c>
      <c r="P1634" t="s">
        <v>233</v>
      </c>
      <c r="Q1634" t="s">
        <v>9796</v>
      </c>
      <c r="R1634" s="6">
        <f ca="1">IFERROR(IF(AND(OR(P1634="Global X Investments Canada Inc",P1634="Fidelity Investments Canada ULC",P1634="3iQ Corp."), ISNUMBER(SEARCH("/U", A1634))), 0, VLOOKUP(A1634,'[1]aum (BBG)'!$A:$D,2,FALSE)),0)</f>
        <v>181268348.46160507</v>
      </c>
      <c r="S1634" s="6">
        <f ca="1">IFERROR(IF(AND(OR(P1634="Global X Investments Canada Inc",P1634="Fidelity Investments Canada ULC",P1634="3iQ Corp."), ISNUMBER(SEARCH("/U", A1634))), 0, VLOOKUP(A1634,'[1]fund_flow (BBG)'!$A:$D,2,FALSE)),0)</f>
        <v>4645934.5762888249</v>
      </c>
      <c r="T1634" s="6">
        <f ca="1">IFERROR(IF(AND(OR(P1634="Global X Investments Canada Inc",P1634="Fidelity Investments Canada ULC",P1634="3iQ Corp."), ISNUMBER(SEARCH("/U", A1634))), 0, VLOOKUP(A1634,'[1]fund_flow (BBG)'!$A:$D,4,FALSE)),0)</f>
        <v>10485180.662426513</v>
      </c>
      <c r="U1634" s="6">
        <f ca="1">IFERROR(IF(AND(OR(P1634="Global X Investments Canada Inc",P1634="Fidelity Investments Canada ULC",P1634="3iQ Corp."), ISNUMBER(SEARCH("/U", A1634))), 0, VLOOKUP(A1634,'[1]fund_flow (BBG)'!$E:$F,2,FALSE)),0)</f>
        <v>1859823.4578992934</v>
      </c>
      <c r="V1634" s="6">
        <f ca="1">IFERROR(IF(AND(OR(P1634="Global X Investments Canada Inc",P1634="Fidelity Investments Canada ULC",P1634="3iQ Corp."), ISNUMBER(SEARCH("/U", A1634))), 0, VLOOKUP(A1634,'[1]fund_flow (BBG)'!$G:$H,2,FALSE)),0)</f>
        <v>4640819.4578825003</v>
      </c>
      <c r="W1634" s="6">
        <f ca="1">IFERROR(IF(AND(OR(P1634="Global X Investments Canada Inc",P1634="Fidelity Investments Canada ULC",P1634="3iQ Corp."), ISNUMBER(SEARCH("/U", A1634))), 0, VLOOKUP(A1634,'[1]fund_flow (BBG)'!$I:$J,2,FALSE)),0)</f>
        <v>26174552.288519125</v>
      </c>
      <c r="X1634" s="15">
        <f ca="1">IFERROR(VLOOKUP(A1634,'[1]num_trades (BBG)'!$A:$C,2,FALSE),0)</f>
        <v>337</v>
      </c>
      <c r="Y1634" s="15">
        <f ca="1">IFERROR(VLOOKUP(A1634,'[1]Turnover (BBG)'!$A:$C,2,FALSE),0)</f>
        <v>2569350.6</v>
      </c>
      <c r="Z1634" s="15" t="str">
        <f>+IFERROR(IFERROR(VLOOKUP(M1634,'[1]Category Mapping'!A:B,2,0),VLOOKUP(N1634,'[1]Category Mapping'!A:B,2,0)),"Other")</f>
        <v>Equity Essential</v>
      </c>
      <c r="AB1634" s="6"/>
    </row>
    <row r="1635" spans="1:28">
      <c r="A1635" t="s">
        <v>9797</v>
      </c>
      <c r="B1635">
        <v>1634</v>
      </c>
      <c r="C1635" s="21" t="s">
        <v>9798</v>
      </c>
      <c r="D1635" t="s">
        <v>9793</v>
      </c>
      <c r="E1635" t="s">
        <v>29</v>
      </c>
      <c r="F1635">
        <v>2</v>
      </c>
      <c r="G1635" s="22" t="s">
        <v>9794</v>
      </c>
      <c r="H1635" s="22" t="s">
        <v>9795</v>
      </c>
      <c r="I1635">
        <v>0.25</v>
      </c>
      <c r="K1635" s="5">
        <v>45427</v>
      </c>
      <c r="L1635" t="s">
        <v>32</v>
      </c>
      <c r="M1635" t="s">
        <v>473</v>
      </c>
      <c r="N1635" t="s">
        <v>34</v>
      </c>
      <c r="P1635" t="s">
        <v>233</v>
      </c>
      <c r="Q1635" t="s">
        <v>9799</v>
      </c>
      <c r="R1635" s="6">
        <f>IFERROR(IF(AND(OR(P1635="Global X Investments Canada Inc",P1635="Fidelity Investments Canada ULC",P1635="3iQ Corp."), ISNUMBER(SEARCH("/U", A1635))), 0, VLOOKUP(A1635,'[1]aum (BBG)'!$A:$D,2,FALSE)),0)</f>
        <v>0</v>
      </c>
      <c r="S1635" s="6">
        <f>IFERROR(IF(AND(OR(P1635="Global X Investments Canada Inc",P1635="Fidelity Investments Canada ULC",P1635="3iQ Corp."), ISNUMBER(SEARCH("/U", A1635))), 0, VLOOKUP(A1635,'[1]fund_flow (BBG)'!$A:$D,2,FALSE)),0)</f>
        <v>0</v>
      </c>
      <c r="T1635" s="6">
        <f>IFERROR(IF(AND(OR(P1635="Global X Investments Canada Inc",P1635="Fidelity Investments Canada ULC",P1635="3iQ Corp."), ISNUMBER(SEARCH("/U", A1635))), 0, VLOOKUP(A1635,'[1]fund_flow (BBG)'!$A:$D,4,FALSE)),0)</f>
        <v>0</v>
      </c>
      <c r="U1635" s="6">
        <f>IFERROR(IF(AND(OR(P1635="Global X Investments Canada Inc",P1635="Fidelity Investments Canada ULC",P1635="3iQ Corp."), ISNUMBER(SEARCH("/U", A1635))), 0, VLOOKUP(A1635,'[1]fund_flow (BBG)'!$E:$F,2,FALSE)),0)</f>
        <v>0</v>
      </c>
      <c r="V1635" s="6">
        <f>IFERROR(IF(AND(OR(P1635="Global X Investments Canada Inc",P1635="Fidelity Investments Canada ULC",P1635="3iQ Corp."), ISNUMBER(SEARCH("/U", A1635))), 0, VLOOKUP(A1635,'[1]fund_flow (BBG)'!$G:$H,2,FALSE)),0)</f>
        <v>0</v>
      </c>
      <c r="W1635" s="6">
        <f>IFERROR(IF(AND(OR(P1635="Global X Investments Canada Inc",P1635="Fidelity Investments Canada ULC",P1635="3iQ Corp."), ISNUMBER(SEARCH("/U", A1635))), 0, VLOOKUP(A1635,'[1]fund_flow (BBG)'!$I:$J,2,FALSE)),0)</f>
        <v>0</v>
      </c>
      <c r="X1635" s="6">
        <f ca="1">IFERROR(VLOOKUP(A1635,'[1]num_trades (BBG)'!$A:$C,2,FALSE),0)</f>
        <v>40</v>
      </c>
      <c r="Y1635" s="6">
        <f ca="1">IFERROR(VLOOKUP(A1635,'[1]Turnover (BBG)'!$A:$C,2,FALSE),0)</f>
        <v>115259.3</v>
      </c>
      <c r="Z1635" s="15" t="str">
        <f>+IFERROR(IFERROR(VLOOKUP(M1635,'[1]Category Mapping'!A:B,2,0),VLOOKUP(N1635,'[1]Category Mapping'!A:B,2,0)),"Other")</f>
        <v>Equity Essential</v>
      </c>
      <c r="AB1635" s="6"/>
    </row>
    <row r="1636" spans="1:28">
      <c r="A1636" s="12" t="s">
        <v>9800</v>
      </c>
      <c r="B1636">
        <v>1635</v>
      </c>
      <c r="C1636" s="13" t="s">
        <v>9801</v>
      </c>
      <c r="D1636" t="s">
        <v>9802</v>
      </c>
      <c r="E1636" t="s">
        <v>29</v>
      </c>
      <c r="F1636">
        <v>2</v>
      </c>
      <c r="G1636" t="s">
        <v>9803</v>
      </c>
      <c r="H1636" t="s">
        <v>9804</v>
      </c>
      <c r="I1636">
        <v>0.25</v>
      </c>
      <c r="K1636" s="14">
        <v>45427</v>
      </c>
      <c r="L1636" t="s">
        <v>32</v>
      </c>
      <c r="M1636" t="s">
        <v>480</v>
      </c>
      <c r="N1636" t="s">
        <v>34</v>
      </c>
      <c r="P1636" s="13" t="s">
        <v>233</v>
      </c>
      <c r="Q1636" t="s">
        <v>9805</v>
      </c>
      <c r="R1636" s="6">
        <f ca="1">IFERROR(IF(AND(OR(P1636="Global X Investments Canada Inc",P1636="Fidelity Investments Canada ULC",P1636="3iQ Corp."), ISNUMBER(SEARCH("/U", A1636))), 0, VLOOKUP(A1636,'[1]aum (BBG)'!$A:$D,2,FALSE)),0)</f>
        <v>655143723.44215775</v>
      </c>
      <c r="S1636" s="6">
        <f ca="1">IFERROR(IF(AND(OR(P1636="Global X Investments Canada Inc",P1636="Fidelity Investments Canada ULC",P1636="3iQ Corp."), ISNUMBER(SEARCH("/U", A1636))), 0, VLOOKUP(A1636,'[1]fund_flow (BBG)'!$A:$D,2,FALSE)),0)</f>
        <v>7483561.1679999726</v>
      </c>
      <c r="T1636" s="6">
        <f ca="1">IFERROR(IF(AND(OR(P1636="Global X Investments Canada Inc",P1636="Fidelity Investments Canada ULC",P1636="3iQ Corp."), ISNUMBER(SEARCH("/U", A1636))), 0, VLOOKUP(A1636,'[1]fund_flow (BBG)'!$A:$D,4,FALSE)),0)</f>
        <v>7631371.0499999728</v>
      </c>
      <c r="U1636" s="6">
        <f ca="1">IFERROR(IF(AND(OR(P1636="Global X Investments Canada Inc",P1636="Fidelity Investments Canada ULC",P1636="3iQ Corp."), ISNUMBER(SEARCH("/U", A1636))), 0, VLOOKUP(A1636,'[1]fund_flow (BBG)'!$E:$F,2,FALSE)),0)</f>
        <v>7655405.9099999731</v>
      </c>
      <c r="V1636" s="6">
        <f ca="1">IFERROR(IF(AND(OR(P1636="Global X Investments Canada Inc",P1636="Fidelity Investments Canada ULC",P1636="3iQ Corp."), ISNUMBER(SEARCH("/U", A1636))), 0, VLOOKUP(A1636,'[1]fund_flow (BBG)'!$G:$H,2,FALSE)),0)</f>
        <v>0</v>
      </c>
      <c r="W1636" s="6">
        <f ca="1">IFERROR(IF(AND(OR(P1636="Global X Investments Canada Inc",P1636="Fidelity Investments Canada ULC",P1636="3iQ Corp."), ISNUMBER(SEARCH("/U", A1636))), 0, VLOOKUP(A1636,'[1]fund_flow (BBG)'!$I:$J,2,FALSE)),0)</f>
        <v>22964686.835958712</v>
      </c>
      <c r="X1636" s="15">
        <f ca="1">IFERROR(VLOOKUP(A1636,'[1]num_trades (BBG)'!$A:$C,2,FALSE),0)</f>
        <v>686</v>
      </c>
      <c r="Y1636" s="15">
        <f ca="1">IFERROR(VLOOKUP(A1636,'[1]Turnover (BBG)'!$A:$C,2,FALSE),0)</f>
        <v>3101998.6999999997</v>
      </c>
      <c r="Z1636" s="15" t="str">
        <f>+IFERROR(IFERROR(VLOOKUP(M1636,'[1]Category Mapping'!A:B,2,0),VLOOKUP(N1636,'[1]Category Mapping'!A:B,2,0)),"Other")</f>
        <v>Equity Essential</v>
      </c>
      <c r="AA1636" s="7">
        <v>4107107.0985431671</v>
      </c>
      <c r="AB1636" s="6"/>
    </row>
    <row r="1637" spans="1:28">
      <c r="A1637" t="s">
        <v>9806</v>
      </c>
      <c r="B1637">
        <v>1636</v>
      </c>
      <c r="C1637" t="s">
        <v>9807</v>
      </c>
      <c r="D1637" t="s">
        <v>9802</v>
      </c>
      <c r="E1637" t="s">
        <v>29</v>
      </c>
      <c r="F1637">
        <v>2</v>
      </c>
      <c r="G1637" t="s">
        <v>9803</v>
      </c>
      <c r="H1637" s="16" t="s">
        <v>9804</v>
      </c>
      <c r="I1637">
        <v>0.25</v>
      </c>
      <c r="K1637" s="5">
        <v>45427</v>
      </c>
      <c r="L1637" t="s">
        <v>32</v>
      </c>
      <c r="M1637" t="s">
        <v>480</v>
      </c>
      <c r="N1637" t="s">
        <v>34</v>
      </c>
      <c r="P1637" t="s">
        <v>233</v>
      </c>
      <c r="Q1637" t="s">
        <v>9808</v>
      </c>
      <c r="R1637" s="6">
        <f>IFERROR(IF(AND(OR(P1637="Global X Investments Canada Inc",P1637="Fidelity Investments Canada ULC",P1637="3iQ Corp."), ISNUMBER(SEARCH("/U", A1637))), 0, VLOOKUP(A1637,'[1]aum (BBG)'!$A:$D,2,FALSE)),0)</f>
        <v>0</v>
      </c>
      <c r="S1637" s="6">
        <f>IFERROR(IF(AND(OR(P1637="Global X Investments Canada Inc",P1637="Fidelity Investments Canada ULC",P1637="3iQ Corp."), ISNUMBER(SEARCH("/U", A1637))), 0, VLOOKUP(A1637,'[1]fund_flow (BBG)'!$A:$D,2,FALSE)),0)</f>
        <v>0</v>
      </c>
      <c r="T1637" s="6">
        <f>IFERROR(IF(AND(OR(P1637="Global X Investments Canada Inc",P1637="Fidelity Investments Canada ULC",P1637="3iQ Corp."), ISNUMBER(SEARCH("/U", A1637))), 0, VLOOKUP(A1637,'[1]fund_flow (BBG)'!$A:$D,4,FALSE)),0)</f>
        <v>0</v>
      </c>
      <c r="U1637" s="6">
        <f>IFERROR(IF(AND(OR(P1637="Global X Investments Canada Inc",P1637="Fidelity Investments Canada ULC",P1637="3iQ Corp."), ISNUMBER(SEARCH("/U", A1637))), 0, VLOOKUP(A1637,'[1]fund_flow (BBG)'!$E:$F,2,FALSE)),0)</f>
        <v>0</v>
      </c>
      <c r="V1637" s="6">
        <f>IFERROR(IF(AND(OR(P1637="Global X Investments Canada Inc",P1637="Fidelity Investments Canada ULC",P1637="3iQ Corp."), ISNUMBER(SEARCH("/U", A1637))), 0, VLOOKUP(A1637,'[1]fund_flow (BBG)'!$G:$H,2,FALSE)),0)</f>
        <v>0</v>
      </c>
      <c r="W1637" s="6">
        <f>IFERROR(IF(AND(OR(P1637="Global X Investments Canada Inc",P1637="Fidelity Investments Canada ULC",P1637="3iQ Corp."), ISNUMBER(SEARCH("/U", A1637))), 0, VLOOKUP(A1637,'[1]fund_flow (BBG)'!$I:$J,2,FALSE)),0)</f>
        <v>0</v>
      </c>
      <c r="X1637" s="15">
        <f ca="1">IFERROR(VLOOKUP(A1637,'[1]num_trades (BBG)'!$A:$C,2,FALSE),0)</f>
        <v>1091</v>
      </c>
      <c r="Y1637" s="15">
        <f ca="1">IFERROR(VLOOKUP(A1637,'[1]Turnover (BBG)'!$A:$C,2,FALSE),0)</f>
        <v>6741977</v>
      </c>
      <c r="Z1637" s="15" t="str">
        <f>+IFERROR(IFERROR(VLOOKUP(M1637,'[1]Category Mapping'!A:B,2,0),VLOOKUP(N1637,'[1]Category Mapping'!A:B,2,0)),"Other")</f>
        <v>Equity Essential</v>
      </c>
      <c r="AB1637" s="6"/>
    </row>
    <row r="1638" spans="1:28">
      <c r="A1638" t="s">
        <v>9809</v>
      </c>
      <c r="B1638">
        <v>1637</v>
      </c>
      <c r="C1638" s="20" t="s">
        <v>9810</v>
      </c>
      <c r="D1638" s="21" t="s">
        <v>9811</v>
      </c>
      <c r="E1638" t="s">
        <v>29</v>
      </c>
      <c r="F1638">
        <v>1</v>
      </c>
      <c r="G1638" s="22" t="s">
        <v>9812</v>
      </c>
      <c r="H1638" s="22" t="s">
        <v>9813</v>
      </c>
      <c r="I1638">
        <v>0.49</v>
      </c>
      <c r="K1638" s="5">
        <v>45427</v>
      </c>
      <c r="L1638" t="s">
        <v>32</v>
      </c>
      <c r="M1638" t="s">
        <v>142</v>
      </c>
      <c r="N1638" t="s">
        <v>3843</v>
      </c>
      <c r="P1638" t="s">
        <v>233</v>
      </c>
      <c r="Q1638" s="21" t="s">
        <v>9814</v>
      </c>
      <c r="R1638" s="6">
        <f ca="1">IFERROR(IF(AND(OR(P1638="Global X Investments Canada Inc",P1638="Fidelity Investments Canada ULC",P1638="3iQ Corp."), ISNUMBER(SEARCH("/U", A1638))), 0, VLOOKUP(A1638,'[1]aum (BBG)'!$A:$D,2,FALSE)),0)</f>
        <v>5592175.29296875</v>
      </c>
      <c r="S1638" s="6">
        <f ca="1">IFERROR(IF(AND(OR(P1638="Global X Investments Canada Inc",P1638="Fidelity Investments Canada ULC",P1638="3iQ Corp."), ISNUMBER(SEARCH("/U", A1638))), 0, VLOOKUP(A1638,'[1]fund_flow (BBG)'!$A:$D,2,FALSE)),0)</f>
        <v>0</v>
      </c>
      <c r="T1638" s="6">
        <f ca="1">IFERROR(IF(AND(OR(P1638="Global X Investments Canada Inc",P1638="Fidelity Investments Canada ULC",P1638="3iQ Corp."), ISNUMBER(SEARCH("/U", A1638))), 0, VLOOKUP(A1638,'[1]fund_flow (BBG)'!$A:$D,4,FALSE)),0)</f>
        <v>0</v>
      </c>
      <c r="U1638" s="6">
        <f ca="1">IFERROR(IF(AND(OR(P1638="Global X Investments Canada Inc",P1638="Fidelity Investments Canada ULC",P1638="3iQ Corp."), ISNUMBER(SEARCH("/U", A1638))), 0, VLOOKUP(A1638,'[1]fund_flow (BBG)'!$E:$F,2,FALSE)),0)</f>
        <v>0</v>
      </c>
      <c r="V1638" s="6">
        <f ca="1">IFERROR(IF(AND(OR(P1638="Global X Investments Canada Inc",P1638="Fidelity Investments Canada ULC",P1638="3iQ Corp."), ISNUMBER(SEARCH("/U", A1638))), 0, VLOOKUP(A1638,'[1]fund_flow (BBG)'!$G:$H,2,FALSE)),0)</f>
        <v>0</v>
      </c>
      <c r="W1638" s="6">
        <f ca="1">IFERROR(IF(AND(OR(P1638="Global X Investments Canada Inc",P1638="Fidelity Investments Canada ULC",P1638="3iQ Corp."), ISNUMBER(SEARCH("/U", A1638))), 0, VLOOKUP(A1638,'[1]fund_flow (BBG)'!$I:$J,2,FALSE)),0)</f>
        <v>0</v>
      </c>
      <c r="X1638" s="6">
        <f ca="1">IFERROR(VLOOKUP(A1638,'[1]num_trades (BBG)'!$A:$C,2,FALSE),0)</f>
        <v>51</v>
      </c>
      <c r="Y1638" s="6">
        <f ca="1">IFERROR(VLOOKUP(A1638,'[1]Turnover (BBG)'!$A:$C,2,FALSE),0)</f>
        <v>125482.95</v>
      </c>
      <c r="Z1638" s="15" t="str">
        <f>+IFERROR(IFERROR(VLOOKUP(M1638,'[1]Category Mapping'!A:B,2,0),VLOOKUP(N1638,'[1]Category Mapping'!A:B,2,0)),"Other")</f>
        <v>Other</v>
      </c>
      <c r="AB1638" s="6"/>
    </row>
    <row r="1639" spans="1:28">
      <c r="A1639" t="s">
        <v>9815</v>
      </c>
      <c r="B1639">
        <v>1638</v>
      </c>
      <c r="C1639" t="s">
        <v>9816</v>
      </c>
      <c r="D1639" t="s">
        <v>9817</v>
      </c>
      <c r="E1639" t="s">
        <v>29</v>
      </c>
      <c r="F1639">
        <v>1</v>
      </c>
      <c r="G1639" s="10" t="s">
        <v>9818</v>
      </c>
      <c r="H1639" s="10" t="s">
        <v>9819</v>
      </c>
      <c r="I1639" s="11">
        <v>0.49</v>
      </c>
      <c r="K1639" s="5">
        <v>45427</v>
      </c>
      <c r="L1639" t="s">
        <v>32</v>
      </c>
      <c r="M1639" t="s">
        <v>142</v>
      </c>
      <c r="N1639" t="s">
        <v>3564</v>
      </c>
      <c r="P1639" s="6" t="s">
        <v>233</v>
      </c>
      <c r="Q1639" t="s">
        <v>9820</v>
      </c>
      <c r="R1639" s="6">
        <f ca="1">IFERROR(IF(AND(OR(P1639="Global X Investments Canada Inc",P1639="Fidelity Investments Canada ULC",P1639="3iQ Corp."), ISNUMBER(SEARCH("/U", A1639))), 0, VLOOKUP(A1639,'[1]aum (BBG)'!$A:$D,2,FALSE)),0)</f>
        <v>18131259.020002365</v>
      </c>
      <c r="S1639" s="6">
        <f ca="1">IFERROR(IF(AND(OR(P1639="Global X Investments Canada Inc",P1639="Fidelity Investments Canada ULC",P1639="3iQ Corp."), ISNUMBER(SEARCH("/U", A1639))), 0, VLOOKUP(A1639,'[1]fund_flow (BBG)'!$A:$D,2,FALSE)),0)</f>
        <v>-11915.794749999885</v>
      </c>
      <c r="T1639" s="6">
        <f ca="1">IFERROR(IF(AND(OR(P1639="Global X Investments Canada Inc",P1639="Fidelity Investments Canada ULC",P1639="3iQ Corp."), ISNUMBER(SEARCH("/U", A1639))), 0, VLOOKUP(A1639,'[1]fund_flow (BBG)'!$A:$D,4,FALSE)),0)</f>
        <v>-3909246.7509999997</v>
      </c>
      <c r="U1639" s="6">
        <f ca="1">IFERROR(IF(AND(OR(P1639="Global X Investments Canada Inc",P1639="Fidelity Investments Canada ULC",P1639="3iQ Corp."), ISNUMBER(SEARCH("/U", A1639))), 0, VLOOKUP(A1639,'[1]fund_flow (BBG)'!$E:$F,2,FALSE)),0)</f>
        <v>1559453.4002500013</v>
      </c>
      <c r="V1639" s="6">
        <f ca="1">IFERROR(IF(AND(OR(P1639="Global X Investments Canada Inc",P1639="Fidelity Investments Canada ULC",P1639="3iQ Corp."), ISNUMBER(SEARCH("/U", A1639))), 0, VLOOKUP(A1639,'[1]fund_flow (BBG)'!$G:$H,2,FALSE)),0)</f>
        <v>787334.73350000067</v>
      </c>
      <c r="W1639" s="6">
        <f ca="1">IFERROR(IF(AND(OR(P1639="Global X Investments Canada Inc",P1639="Fidelity Investments Canada ULC",P1639="3iQ Corp."), ISNUMBER(SEARCH("/U", A1639))), 0, VLOOKUP(A1639,'[1]fund_flow (BBG)'!$I:$J,2,FALSE)),0)</f>
        <v>-783719.42981607944</v>
      </c>
      <c r="X1639" s="6">
        <f ca="1">IFERROR(VLOOKUP(A1639,'[1]num_trades (BBG)'!$A:$C,2,FALSE),0)</f>
        <v>637</v>
      </c>
      <c r="Y1639" s="6">
        <f ca="1">IFERROR(VLOOKUP(A1639,'[1]Turnover (BBG)'!$A:$C,2,FALSE),0)</f>
        <v>1824813.4</v>
      </c>
      <c r="Z1639" s="6" t="str">
        <f>+IFERROR(IFERROR(VLOOKUP(M1639,'[1]Category Mapping'!A:B,2,0),VLOOKUP(N1639,'[1]Category Mapping'!A:B,2,0)),"Other")</f>
        <v>Other</v>
      </c>
      <c r="AA1639" s="7">
        <v>4866547.3123512268</v>
      </c>
      <c r="AB1639" s="6"/>
    </row>
    <row r="1640" spans="1:28">
      <c r="A1640" t="s">
        <v>9821</v>
      </c>
      <c r="B1640">
        <v>1639</v>
      </c>
      <c r="C1640" t="s">
        <v>9822</v>
      </c>
      <c r="D1640" t="s">
        <v>9823</v>
      </c>
      <c r="E1640" t="s">
        <v>29</v>
      </c>
      <c r="F1640">
        <v>1</v>
      </c>
      <c r="G1640" s="10" t="s">
        <v>9824</v>
      </c>
      <c r="H1640" s="10" t="s">
        <v>9825</v>
      </c>
      <c r="I1640" s="11">
        <v>0.49</v>
      </c>
      <c r="K1640" s="5">
        <v>45434</v>
      </c>
      <c r="L1640" t="s">
        <v>32</v>
      </c>
      <c r="M1640" t="s">
        <v>878</v>
      </c>
      <c r="N1640" t="s">
        <v>2378</v>
      </c>
      <c r="P1640" s="6" t="s">
        <v>233</v>
      </c>
      <c r="Q1640" t="s">
        <v>9826</v>
      </c>
      <c r="R1640" s="6">
        <f ca="1">IFERROR(IF(AND(OR(P1640="Global X Investments Canada Inc",P1640="Fidelity Investments Canada ULC",P1640="3iQ Corp."), ISNUMBER(SEARCH("/U", A1640))), 0, VLOOKUP(A1640,'[1]aum (BBG)'!$A:$D,2,FALSE)),0)</f>
        <v>67070261.912639618</v>
      </c>
      <c r="S1640" s="6">
        <f ca="1">IFERROR(IF(AND(OR(P1640="Global X Investments Canada Inc",P1640="Fidelity Investments Canada ULC",P1640="3iQ Corp."), ISNUMBER(SEARCH("/U", A1640))), 0, VLOOKUP(A1640,'[1]fund_flow (BBG)'!$A:$D,2,FALSE)),0)</f>
        <v>1625725.9852499943</v>
      </c>
      <c r="T1640" s="6">
        <f ca="1">IFERROR(IF(AND(OR(P1640="Global X Investments Canada Inc",P1640="Fidelity Investments Canada ULC",P1640="3iQ Corp."), ISNUMBER(SEARCH("/U", A1640))), 0, VLOOKUP(A1640,'[1]fund_flow (BBG)'!$A:$D,4,FALSE)),0)</f>
        <v>2714642.1254999996</v>
      </c>
      <c r="U1640" s="6">
        <f ca="1">IFERROR(IF(AND(OR(P1640="Global X Investments Canada Inc",P1640="Fidelity Investments Canada ULC",P1640="3iQ Corp."), ISNUMBER(SEARCH("/U", A1640))), 0, VLOOKUP(A1640,'[1]fund_flow (BBG)'!$E:$F,2,FALSE)),0)</f>
        <v>2717362.9247500002</v>
      </c>
      <c r="V1640" s="6">
        <f ca="1">IFERROR(IF(AND(OR(P1640="Global X Investments Canada Inc",P1640="Fidelity Investments Canada ULC",P1640="3iQ Corp."), ISNUMBER(SEARCH("/U", A1640))), 0, VLOOKUP(A1640,'[1]fund_flow (BBG)'!$G:$H,2,FALSE)),0)</f>
        <v>1093694.8985000059</v>
      </c>
      <c r="W1640" s="6">
        <f ca="1">IFERROR(IF(AND(OR(P1640="Global X Investments Canada Inc",P1640="Fidelity Investments Canada ULC",P1640="3iQ Corp."), ISNUMBER(SEARCH("/U", A1640))), 0, VLOOKUP(A1640,'[1]fund_flow (BBG)'!$I:$J,2,FALSE)),0)</f>
        <v>10318534.414856924</v>
      </c>
      <c r="X1640" s="6">
        <f ca="1">IFERROR(VLOOKUP(A1640,'[1]num_trades (BBG)'!$A:$C,2,FALSE),0)</f>
        <v>227</v>
      </c>
      <c r="Y1640" s="6">
        <f ca="1">IFERROR(VLOOKUP(A1640,'[1]Turnover (BBG)'!$A:$C,2,FALSE),0)</f>
        <v>2094868.3</v>
      </c>
      <c r="Z1640" s="6" t="str">
        <f>+IFERROR(IFERROR(VLOOKUP(M1640,'[1]Category Mapping'!A:B,2,0),VLOOKUP(N1640,'[1]Category Mapping'!A:B,2,0)),"Other")</f>
        <v>Covered Call</v>
      </c>
      <c r="AA1640" s="7">
        <v>13889109.563827515</v>
      </c>
      <c r="AB1640" s="6"/>
    </row>
    <row r="1641" spans="1:28">
      <c r="A1641" t="s">
        <v>9827</v>
      </c>
      <c r="B1641">
        <v>1640</v>
      </c>
      <c r="C1641" t="s">
        <v>9828</v>
      </c>
      <c r="D1641" t="s">
        <v>9829</v>
      </c>
      <c r="E1641" t="s">
        <v>29</v>
      </c>
      <c r="F1641">
        <v>1</v>
      </c>
      <c r="G1641" s="10" t="s">
        <v>9830</v>
      </c>
      <c r="H1641" s="10" t="s">
        <v>9831</v>
      </c>
      <c r="I1641" s="11">
        <v>0.65</v>
      </c>
      <c r="K1641" s="5">
        <v>45434</v>
      </c>
      <c r="L1641" t="s">
        <v>32</v>
      </c>
      <c r="M1641" t="s">
        <v>878</v>
      </c>
      <c r="N1641" t="s">
        <v>2378</v>
      </c>
      <c r="P1641" s="6" t="s">
        <v>233</v>
      </c>
      <c r="Q1641" t="s">
        <v>9832</v>
      </c>
      <c r="R1641" s="6">
        <f ca="1">IFERROR(IF(AND(OR(P1641="Global X Investments Canada Inc",P1641="Fidelity Investments Canada ULC",P1641="3iQ Corp."), ISNUMBER(SEARCH("/U", A1641))), 0, VLOOKUP(A1641,'[1]aum (BBG)'!$A:$D,2,FALSE)),0)</f>
        <v>37202880.755449295</v>
      </c>
      <c r="S1641" s="6">
        <f ca="1">IFERROR(IF(AND(OR(P1641="Global X Investments Canada Inc",P1641="Fidelity Investments Canada ULC",P1641="3iQ Corp."), ISNUMBER(SEARCH("/U", A1641))), 0, VLOOKUP(A1641,'[1]fund_flow (BBG)'!$A:$D,2,FALSE)),0)</f>
        <v>4415912.8167499993</v>
      </c>
      <c r="T1641" s="6">
        <f ca="1">IFERROR(IF(AND(OR(P1641="Global X Investments Canada Inc",P1641="Fidelity Investments Canada ULC",P1641="3iQ Corp."), ISNUMBER(SEARCH("/U", A1641))), 0, VLOOKUP(A1641,'[1]fund_flow (BBG)'!$A:$D,4,FALSE)),0)</f>
        <v>9559201.2072500009</v>
      </c>
      <c r="U1641" s="6">
        <f ca="1">IFERROR(IF(AND(OR(P1641="Global X Investments Canada Inc",P1641="Fidelity Investments Canada ULC",P1641="3iQ Corp."), ISNUMBER(SEARCH("/U", A1641))), 0, VLOOKUP(A1641,'[1]fund_flow (BBG)'!$E:$F,2,FALSE)),0)</f>
        <v>1682676.1907499991</v>
      </c>
      <c r="V1641" s="6">
        <f ca="1">IFERROR(IF(AND(OR(P1641="Global X Investments Canada Inc",P1641="Fidelity Investments Canada ULC",P1641="3iQ Corp."), ISNUMBER(SEARCH("/U", A1641))), 0, VLOOKUP(A1641,'[1]fund_flow (BBG)'!$G:$H,2,FALSE)),0)</f>
        <v>1119397.600000001</v>
      </c>
      <c r="W1641" s="6">
        <f ca="1">IFERROR(IF(AND(OR(P1641="Global X Investments Canada Inc",P1641="Fidelity Investments Canada ULC",P1641="3iQ Corp."), ISNUMBER(SEARCH("/U", A1641))), 0, VLOOKUP(A1641,'[1]fund_flow (BBG)'!$I:$J,2,FALSE)),0)</f>
        <v>18979715.929018598</v>
      </c>
      <c r="X1641" s="6">
        <f ca="1">IFERROR(VLOOKUP(A1641,'[1]num_trades (BBG)'!$A:$C,2,FALSE),0)</f>
        <v>235</v>
      </c>
      <c r="Y1641" s="6">
        <f ca="1">IFERROR(VLOOKUP(A1641,'[1]Turnover (BBG)'!$A:$C,2,FALSE),0)</f>
        <v>3668910.97</v>
      </c>
      <c r="Z1641" s="6" t="str">
        <f>+IFERROR(IFERROR(VLOOKUP(M1641,'[1]Category Mapping'!A:B,2,0),VLOOKUP(N1641,'[1]Category Mapping'!A:B,2,0)),"Other")</f>
        <v>Covered Call</v>
      </c>
      <c r="AA1641" s="7">
        <v>7921748.1579360962</v>
      </c>
      <c r="AB1641" s="6"/>
    </row>
    <row r="1642" spans="1:28">
      <c r="A1642" t="s">
        <v>9833</v>
      </c>
      <c r="B1642">
        <v>1641</v>
      </c>
      <c r="C1642" t="s">
        <v>9834</v>
      </c>
      <c r="D1642" t="s">
        <v>9835</v>
      </c>
      <c r="E1642" t="s">
        <v>29</v>
      </c>
      <c r="F1642">
        <v>1</v>
      </c>
      <c r="G1642" s="10" t="s">
        <v>9836</v>
      </c>
      <c r="H1642" s="10" t="s">
        <v>9837</v>
      </c>
      <c r="I1642" s="11">
        <v>0.4</v>
      </c>
      <c r="K1642" s="5">
        <v>45434</v>
      </c>
      <c r="L1642" t="s">
        <v>32</v>
      </c>
      <c r="M1642" t="s">
        <v>8999</v>
      </c>
      <c r="N1642" t="s">
        <v>9000</v>
      </c>
      <c r="P1642" s="6" t="s">
        <v>233</v>
      </c>
      <c r="Q1642" t="s">
        <v>9838</v>
      </c>
      <c r="R1642" s="6">
        <f ca="1">IFERROR(IF(AND(OR(P1642="Global X Investments Canada Inc",P1642="Fidelity Investments Canada ULC",P1642="3iQ Corp."), ISNUMBER(SEARCH("/U", A1642))), 0, VLOOKUP(A1642,'[1]aum (BBG)'!$A:$D,2,FALSE)),0)</f>
        <v>88662857.97167778</v>
      </c>
      <c r="S1642" s="6">
        <f ca="1">IFERROR(IF(AND(OR(P1642="Global X Investments Canada Inc",P1642="Fidelity Investments Canada ULC",P1642="3iQ Corp."), ISNUMBER(SEARCH("/U", A1642))), 0, VLOOKUP(A1642,'[1]fund_flow (BBG)'!$A:$D,2,FALSE)),0)</f>
        <v>1415427.9842500032</v>
      </c>
      <c r="T1642" s="6">
        <f ca="1">IFERROR(IF(AND(OR(P1642="Global X Investments Canada Inc",P1642="Fidelity Investments Canada ULC",P1642="3iQ Corp."), ISNUMBER(SEARCH("/U", A1642))), 0, VLOOKUP(A1642,'[1]fund_flow (BBG)'!$A:$D,4,FALSE)),0)</f>
        <v>8992699.3887499943</v>
      </c>
      <c r="U1642" s="6">
        <f ca="1">IFERROR(IF(AND(OR(P1642="Global X Investments Canada Inc",P1642="Fidelity Investments Canada ULC",P1642="3iQ Corp."), ISNUMBER(SEARCH("/U", A1642))), 0, VLOOKUP(A1642,'[1]fund_flow (BBG)'!$E:$F,2,FALSE)),0)</f>
        <v>-946088.40849999664</v>
      </c>
      <c r="V1642" s="6">
        <f ca="1">IFERROR(IF(AND(OR(P1642="Global X Investments Canada Inc",P1642="Fidelity Investments Canada ULC",P1642="3iQ Corp."), ISNUMBER(SEARCH("/U", A1642))), 0, VLOOKUP(A1642,'[1]fund_flow (BBG)'!$G:$H,2,FALSE)),0)</f>
        <v>-2368094.5587500003</v>
      </c>
      <c r="W1642" s="6">
        <f ca="1">IFERROR(IF(AND(OR(P1642="Global X Investments Canada Inc",P1642="Fidelity Investments Canada ULC",P1642="3iQ Corp."), ISNUMBER(SEARCH("/U", A1642))), 0, VLOOKUP(A1642,'[1]fund_flow (BBG)'!$I:$J,2,FALSE)),0)</f>
        <v>7094263.8373024752</v>
      </c>
      <c r="X1642" s="6">
        <f ca="1">IFERROR(VLOOKUP(A1642,'[1]num_trades (BBG)'!$A:$C,2,FALSE),0)</f>
        <v>296</v>
      </c>
      <c r="Y1642" s="6">
        <f ca="1">IFERROR(VLOOKUP(A1642,'[1]Turnover (BBG)'!$A:$C,2,FALSE),0)</f>
        <v>4885765.2</v>
      </c>
      <c r="Z1642" s="6" t="str">
        <f>+IFERROR(IFERROR(VLOOKUP(M1642,'[1]Category Mapping'!A:B,2,0),VLOOKUP(N1642,'[1]Category Mapping'!A:B,2,0)),"Other")</f>
        <v>Premium Yield</v>
      </c>
      <c r="AA1642" s="7">
        <v>53087942.886228561</v>
      </c>
      <c r="AB1642" s="6"/>
    </row>
    <row r="1643" spans="1:28">
      <c r="A1643" t="s">
        <v>9839</v>
      </c>
      <c r="B1643">
        <v>1642</v>
      </c>
      <c r="C1643" t="s">
        <v>9840</v>
      </c>
      <c r="D1643" t="s">
        <v>9841</v>
      </c>
      <c r="E1643" t="s">
        <v>29</v>
      </c>
      <c r="F1643">
        <v>1</v>
      </c>
      <c r="G1643" s="10" t="s">
        <v>9842</v>
      </c>
      <c r="H1643" s="10" t="s">
        <v>9843</v>
      </c>
      <c r="I1643" s="11">
        <v>0.35</v>
      </c>
      <c r="K1643" s="5">
        <v>45434</v>
      </c>
      <c r="L1643" t="s">
        <v>32</v>
      </c>
      <c r="M1643" t="s">
        <v>5929</v>
      </c>
      <c r="N1643" t="s">
        <v>423</v>
      </c>
      <c r="P1643" s="6" t="s">
        <v>233</v>
      </c>
      <c r="Q1643" t="s">
        <v>9844</v>
      </c>
      <c r="R1643" s="6">
        <f ca="1">IFERROR(IF(AND(OR(P1643="Global X Investments Canada Inc",P1643="Fidelity Investments Canada ULC",P1643="3iQ Corp."), ISNUMBER(SEARCH("/U", A1643))), 0, VLOOKUP(A1643,'[1]aum (BBG)'!$A:$D,2,FALSE)),0)</f>
        <v>8280772.0184326172</v>
      </c>
      <c r="S1643" s="6">
        <f ca="1">IFERROR(IF(AND(OR(P1643="Global X Investments Canada Inc",P1643="Fidelity Investments Canada ULC",P1643="3iQ Corp."), ISNUMBER(SEARCH("/U", A1643))), 0, VLOOKUP(A1643,'[1]fund_flow (BBG)'!$A:$D,2,FALSE)),0)</f>
        <v>0</v>
      </c>
      <c r="T1643" s="6">
        <f ca="1">IFERROR(IF(AND(OR(P1643="Global X Investments Canada Inc",P1643="Fidelity Investments Canada ULC",P1643="3iQ Corp."), ISNUMBER(SEARCH("/U", A1643))), 0, VLOOKUP(A1643,'[1]fund_flow (BBG)'!$A:$D,4,FALSE)),0)</f>
        <v>0</v>
      </c>
      <c r="U1643" s="6">
        <f ca="1">IFERROR(IF(AND(OR(P1643="Global X Investments Canada Inc",P1643="Fidelity Investments Canada ULC",P1643="3iQ Corp."), ISNUMBER(SEARCH("/U", A1643))), 0, VLOOKUP(A1643,'[1]fund_flow (BBG)'!$E:$F,2,FALSE)),0)</f>
        <v>-2092411.0327500002</v>
      </c>
      <c r="V1643" s="6">
        <f ca="1">IFERROR(IF(AND(OR(P1643="Global X Investments Canada Inc",P1643="Fidelity Investments Canada ULC",P1643="3iQ Corp."), ISNUMBER(SEARCH("/U", A1643))), 0, VLOOKUP(A1643,'[1]fund_flow (BBG)'!$G:$H,2,FALSE)),0)</f>
        <v>0</v>
      </c>
      <c r="W1643" s="6">
        <f ca="1">IFERROR(IF(AND(OR(P1643="Global X Investments Canada Inc",P1643="Fidelity Investments Canada ULC",P1643="3iQ Corp."), ISNUMBER(SEARCH("/U", A1643))), 0, VLOOKUP(A1643,'[1]fund_flow (BBG)'!$I:$J,2,FALSE)),0)</f>
        <v>-2074430.0782500003</v>
      </c>
      <c r="X1643" s="6">
        <f ca="1">IFERROR(VLOOKUP(A1643,'[1]num_trades (BBG)'!$A:$C,2,FALSE),0)</f>
        <v>46</v>
      </c>
      <c r="Y1643" s="6">
        <f ca="1">IFERROR(VLOOKUP(A1643,'[1]Turnover (BBG)'!$A:$C,2,FALSE),0)</f>
        <v>240168.40999999997</v>
      </c>
      <c r="Z1643" s="6" t="str">
        <f>+IFERROR(IFERROR(VLOOKUP(M1643,'[1]Category Mapping'!A:B,2,0),VLOOKUP(N1643,'[1]Category Mapping'!A:B,2,0)),"Other")</f>
        <v>Lightly Leveraged</v>
      </c>
      <c r="AA1643" s="7">
        <v>7256859.5547466278</v>
      </c>
      <c r="AB1643" s="6"/>
    </row>
    <row r="1644" spans="1:28">
      <c r="A1644" t="s">
        <v>9845</v>
      </c>
      <c r="B1644">
        <v>1643</v>
      </c>
      <c r="C1644" t="s">
        <v>9846</v>
      </c>
      <c r="D1644" t="s">
        <v>9847</v>
      </c>
      <c r="E1644" t="s">
        <v>29</v>
      </c>
      <c r="F1644">
        <v>1</v>
      </c>
      <c r="G1644" s="10" t="s">
        <v>9848</v>
      </c>
      <c r="H1644" s="10" t="s">
        <v>9849</v>
      </c>
      <c r="I1644" s="11">
        <v>0.45</v>
      </c>
      <c r="K1644" s="5">
        <v>45434</v>
      </c>
      <c r="L1644" t="s">
        <v>32</v>
      </c>
      <c r="M1644" t="s">
        <v>5929</v>
      </c>
      <c r="N1644" t="s">
        <v>5903</v>
      </c>
      <c r="P1644" s="6" t="s">
        <v>233</v>
      </c>
      <c r="Q1644" t="s">
        <v>9850</v>
      </c>
      <c r="R1644" s="6">
        <f ca="1">IFERROR(IF(AND(OR(P1644="Global X Investments Canada Inc",P1644="Fidelity Investments Canada ULC",P1644="3iQ Corp."), ISNUMBER(SEARCH("/U", A1644))), 0, VLOOKUP(A1644,'[1]aum (BBG)'!$A:$D,2,FALSE)),0)</f>
        <v>671457.12032318115</v>
      </c>
      <c r="S1644" s="6">
        <f ca="1">IFERROR(IF(AND(OR(P1644="Global X Investments Canada Inc",P1644="Fidelity Investments Canada ULC",P1644="3iQ Corp."), ISNUMBER(SEARCH("/U", A1644))), 0, VLOOKUP(A1644,'[1]fund_flow (BBG)'!$A:$D,2,FALSE)),0)</f>
        <v>0</v>
      </c>
      <c r="T1644" s="6">
        <f ca="1">IFERROR(IF(AND(OR(P1644="Global X Investments Canada Inc",P1644="Fidelity Investments Canada ULC",P1644="3iQ Corp."), ISNUMBER(SEARCH("/U", A1644))), 0, VLOOKUP(A1644,'[1]fund_flow (BBG)'!$A:$D,4,FALSE)),0)</f>
        <v>0</v>
      </c>
      <c r="U1644" s="6">
        <f ca="1">IFERROR(IF(AND(OR(P1644="Global X Investments Canada Inc",P1644="Fidelity Investments Canada ULC",P1644="3iQ Corp."), ISNUMBER(SEARCH("/U", A1644))), 0, VLOOKUP(A1644,'[1]fund_flow (BBG)'!$E:$F,2,FALSE)),0)</f>
        <v>0</v>
      </c>
      <c r="V1644" s="6">
        <f ca="1">IFERROR(IF(AND(OR(P1644="Global X Investments Canada Inc",P1644="Fidelity Investments Canada ULC",P1644="3iQ Corp."), ISNUMBER(SEARCH("/U", A1644))), 0, VLOOKUP(A1644,'[1]fund_flow (BBG)'!$G:$H,2,FALSE)),0)</f>
        <v>0</v>
      </c>
      <c r="W1644" s="6">
        <f ca="1">IFERROR(IF(AND(OR(P1644="Global X Investments Canada Inc",P1644="Fidelity Investments Canada ULC",P1644="3iQ Corp."), ISNUMBER(SEARCH("/U", A1644))), 0, VLOOKUP(A1644,'[1]fund_flow (BBG)'!$I:$J,2,FALSE)),0)</f>
        <v>0</v>
      </c>
      <c r="X1644" s="6">
        <f ca="1">IFERROR(VLOOKUP(A1644,'[1]num_trades (BBG)'!$A:$C,2,FALSE),0)</f>
        <v>28</v>
      </c>
      <c r="Y1644" s="6">
        <f ca="1">IFERROR(VLOOKUP(A1644,'[1]Turnover (BBG)'!$A:$C,2,FALSE),0)</f>
        <v>34098.32</v>
      </c>
      <c r="Z1644" s="6" t="str">
        <f>+IFERROR(IFERROR(VLOOKUP(M1644,'[1]Category Mapping'!A:B,2,0),VLOOKUP(N1644,'[1]Category Mapping'!A:B,2,0)),"Other")</f>
        <v>Lightly Leveraged</v>
      </c>
      <c r="AA1644" s="7">
        <v>1455622.1969623566</v>
      </c>
      <c r="AB1644" s="6"/>
    </row>
    <row r="1645" spans="1:28">
      <c r="A1645" t="s">
        <v>9851</v>
      </c>
      <c r="B1645">
        <v>1644</v>
      </c>
      <c r="C1645" t="s">
        <v>9852</v>
      </c>
      <c r="D1645" t="s">
        <v>9853</v>
      </c>
      <c r="E1645" t="s">
        <v>29</v>
      </c>
      <c r="F1645">
        <v>1</v>
      </c>
      <c r="G1645" s="10" t="s">
        <v>9854</v>
      </c>
      <c r="H1645" s="10" t="s">
        <v>9855</v>
      </c>
      <c r="I1645" s="11">
        <v>0.49</v>
      </c>
      <c r="K1645" s="5">
        <v>45434</v>
      </c>
      <c r="L1645" t="s">
        <v>32</v>
      </c>
      <c r="M1645" t="s">
        <v>5929</v>
      </c>
      <c r="N1645" t="s">
        <v>800</v>
      </c>
      <c r="P1645" s="6" t="s">
        <v>233</v>
      </c>
      <c r="Q1645" t="s">
        <v>9856</v>
      </c>
      <c r="R1645" s="6">
        <f ca="1">IFERROR(IF(AND(OR(P1645="Global X Investments Canada Inc",P1645="Fidelity Investments Canada ULC",P1645="3iQ Corp."), ISNUMBER(SEARCH("/U", A1645))), 0, VLOOKUP(A1645,'[1]aum (BBG)'!$A:$D,2,FALSE)),0)</f>
        <v>1473473.3581542969</v>
      </c>
      <c r="S1645" s="6">
        <f ca="1">IFERROR(IF(AND(OR(P1645="Global X Investments Canada Inc",P1645="Fidelity Investments Canada ULC",P1645="3iQ Corp."), ISNUMBER(SEARCH("/U", A1645))), 0, VLOOKUP(A1645,'[1]fund_flow (BBG)'!$A:$D,2,FALSE)),0)</f>
        <v>0</v>
      </c>
      <c r="T1645" s="6">
        <f ca="1">IFERROR(IF(AND(OR(P1645="Global X Investments Canada Inc",P1645="Fidelity Investments Canada ULC",P1645="3iQ Corp."), ISNUMBER(SEARCH("/U", A1645))), 0, VLOOKUP(A1645,'[1]fund_flow (BBG)'!$A:$D,4,FALSE)),0)</f>
        <v>0</v>
      </c>
      <c r="U1645" s="6">
        <f ca="1">IFERROR(IF(AND(OR(P1645="Global X Investments Canada Inc",P1645="Fidelity Investments Canada ULC",P1645="3iQ Corp."), ISNUMBER(SEARCH("/U", A1645))), 0, VLOOKUP(A1645,'[1]fund_flow (BBG)'!$E:$F,2,FALSE)),0)</f>
        <v>0</v>
      </c>
      <c r="V1645" s="6">
        <f ca="1">IFERROR(IF(AND(OR(P1645="Global X Investments Canada Inc",P1645="Fidelity Investments Canada ULC",P1645="3iQ Corp."), ISNUMBER(SEARCH("/U", A1645))), 0, VLOOKUP(A1645,'[1]fund_flow (BBG)'!$G:$H,2,FALSE)),0)</f>
        <v>0</v>
      </c>
      <c r="W1645" s="6">
        <f ca="1">IFERROR(IF(AND(OR(P1645="Global X Investments Canada Inc",P1645="Fidelity Investments Canada ULC",P1645="3iQ Corp."), ISNUMBER(SEARCH("/U", A1645))), 0, VLOOKUP(A1645,'[1]fund_flow (BBG)'!$I:$J,2,FALSE)),0)</f>
        <v>0</v>
      </c>
      <c r="X1645" s="6">
        <f ca="1">IFERROR(VLOOKUP(A1645,'[1]num_trades (BBG)'!$A:$C,2,FALSE),0)</f>
        <v>22</v>
      </c>
      <c r="Y1645" s="6">
        <f ca="1">IFERROR(VLOOKUP(A1645,'[1]Turnover (BBG)'!$A:$C,2,FALSE),0)</f>
        <v>5526.8399999999992</v>
      </c>
      <c r="Z1645" s="6" t="str">
        <f>+IFERROR(IFERROR(VLOOKUP(M1645,'[1]Category Mapping'!A:B,2,0),VLOOKUP(N1645,'[1]Category Mapping'!A:B,2,0)),"Other")</f>
        <v>Lightly Leveraged</v>
      </c>
      <c r="AA1645" s="7">
        <v>1518701.155374527</v>
      </c>
      <c r="AB1645" s="6"/>
    </row>
    <row r="1646" spans="1:28">
      <c r="A1646" t="s">
        <v>9857</v>
      </c>
      <c r="B1646">
        <v>1645</v>
      </c>
      <c r="C1646" t="s">
        <v>9858</v>
      </c>
      <c r="D1646" t="s">
        <v>9859</v>
      </c>
      <c r="E1646" t="s">
        <v>29</v>
      </c>
      <c r="F1646">
        <v>1</v>
      </c>
      <c r="G1646" s="10" t="s">
        <v>9860</v>
      </c>
      <c r="H1646" s="10" t="s">
        <v>9861</v>
      </c>
      <c r="I1646" s="11">
        <v>0.49</v>
      </c>
      <c r="K1646" s="5">
        <v>45434</v>
      </c>
      <c r="L1646" t="s">
        <v>32</v>
      </c>
      <c r="M1646" t="s">
        <v>5929</v>
      </c>
      <c r="N1646" t="s">
        <v>423</v>
      </c>
      <c r="P1646" s="6" t="s">
        <v>233</v>
      </c>
      <c r="Q1646" t="s">
        <v>9862</v>
      </c>
      <c r="R1646" s="6">
        <f ca="1">IFERROR(IF(AND(OR(P1646="Global X Investments Canada Inc",P1646="Fidelity Investments Canada ULC",P1646="3iQ Corp."), ISNUMBER(SEARCH("/U", A1646))), 0, VLOOKUP(A1646,'[1]aum (BBG)'!$A:$D,2,FALSE)),0)</f>
        <v>6416788.1011962891</v>
      </c>
      <c r="S1646" s="6">
        <f ca="1">IFERROR(IF(AND(OR(P1646="Global X Investments Canada Inc",P1646="Fidelity Investments Canada ULC",P1646="3iQ Corp."), ISNUMBER(SEARCH("/U", A1646))), 0, VLOOKUP(A1646,'[1]fund_flow (BBG)'!$A:$D,2,FALSE)),0)</f>
        <v>688241.49899999984</v>
      </c>
      <c r="T1646" s="6">
        <f ca="1">IFERROR(IF(AND(OR(P1646="Global X Investments Canada Inc",P1646="Fidelity Investments Canada ULC",P1646="3iQ Corp."), ISNUMBER(SEARCH("/U", A1646))), 0, VLOOKUP(A1646,'[1]fund_flow (BBG)'!$A:$D,4,FALSE)),0)</f>
        <v>0</v>
      </c>
      <c r="U1646" s="6">
        <f ca="1">IFERROR(IF(AND(OR(P1646="Global X Investments Canada Inc",P1646="Fidelity Investments Canada ULC",P1646="3iQ Corp."), ISNUMBER(SEARCH("/U", A1646))), 0, VLOOKUP(A1646,'[1]fund_flow (BBG)'!$E:$F,2,FALSE)),0)</f>
        <v>0</v>
      </c>
      <c r="V1646" s="6">
        <f ca="1">IFERROR(IF(AND(OR(P1646="Global X Investments Canada Inc",P1646="Fidelity Investments Canada ULC",P1646="3iQ Corp."), ISNUMBER(SEARCH("/U", A1646))), 0, VLOOKUP(A1646,'[1]fund_flow (BBG)'!$G:$H,2,FALSE)),0)</f>
        <v>0</v>
      </c>
      <c r="W1646" s="6">
        <f ca="1">IFERROR(IF(AND(OR(P1646="Global X Investments Canada Inc",P1646="Fidelity Investments Canada ULC",P1646="3iQ Corp."), ISNUMBER(SEARCH("/U", A1646))), 0, VLOOKUP(A1646,'[1]fund_flow (BBG)'!$I:$J,2,FALSE)),0)</f>
        <v>688241.49899999984</v>
      </c>
      <c r="X1646" s="6">
        <f ca="1">IFERROR(VLOOKUP(A1646,'[1]num_trades (BBG)'!$A:$C,2,FALSE),0)</f>
        <v>121</v>
      </c>
      <c r="Y1646" s="6">
        <f ca="1">IFERROR(VLOOKUP(A1646,'[1]Turnover (BBG)'!$A:$C,2,FALSE),0)</f>
        <v>681517.2</v>
      </c>
      <c r="Z1646" s="6" t="str">
        <f>+IFERROR(IFERROR(VLOOKUP(M1646,'[1]Category Mapping'!A:B,2,0),VLOOKUP(N1646,'[1]Category Mapping'!A:B,2,0)),"Other")</f>
        <v>Lightly Leveraged</v>
      </c>
      <c r="AA1646" s="7">
        <v>1843230.8863563538</v>
      </c>
      <c r="AB1646" s="6"/>
    </row>
    <row r="1647" spans="1:28">
      <c r="A1647" t="s">
        <v>9863</v>
      </c>
      <c r="B1647">
        <v>1646</v>
      </c>
      <c r="C1647" t="s">
        <v>9864</v>
      </c>
      <c r="D1647" t="s">
        <v>9865</v>
      </c>
      <c r="E1647" t="s">
        <v>29</v>
      </c>
      <c r="F1647">
        <v>1</v>
      </c>
      <c r="G1647" s="10" t="s">
        <v>9866</v>
      </c>
      <c r="H1647" s="10" t="s">
        <v>9867</v>
      </c>
      <c r="I1647" s="11">
        <v>0.85</v>
      </c>
      <c r="K1647" s="5">
        <v>45434</v>
      </c>
      <c r="L1647" t="s">
        <v>32</v>
      </c>
      <c r="M1647" t="s">
        <v>170</v>
      </c>
      <c r="N1647" t="s">
        <v>325</v>
      </c>
      <c r="P1647" s="6" t="s">
        <v>4087</v>
      </c>
      <c r="Q1647" t="s">
        <v>9868</v>
      </c>
      <c r="R1647" s="6">
        <f ca="1">IFERROR(IF(AND(OR(P1647="Global X Investments Canada Inc",P1647="Fidelity Investments Canada ULC",P1647="3iQ Corp."), ISNUMBER(SEARCH("/U", A1647))), 0, VLOOKUP(A1647,'[1]aum (BBG)'!$A:$D,2,FALSE)),0)</f>
        <v>20646364.440917969</v>
      </c>
      <c r="S1647" s="6">
        <f ca="1">IFERROR(IF(AND(OR(P1647="Global X Investments Canada Inc",P1647="Fidelity Investments Canada ULC",P1647="3iQ Corp."), ISNUMBER(SEARCH("/U", A1647))), 0, VLOOKUP(A1647,'[1]fund_flow (BBG)'!$A:$D,2,FALSE)),0)</f>
        <v>299882.49999999895</v>
      </c>
      <c r="T1647" s="6">
        <f ca="1">IFERROR(IF(AND(OR(P1647="Global X Investments Canada Inc",P1647="Fidelity Investments Canada ULC",P1647="3iQ Corp."), ISNUMBER(SEARCH("/U", A1647))), 0, VLOOKUP(A1647,'[1]fund_flow (BBG)'!$A:$D,4,FALSE)),0)</f>
        <v>0</v>
      </c>
      <c r="U1647" s="6">
        <f ca="1">IFERROR(IF(AND(OR(P1647="Global X Investments Canada Inc",P1647="Fidelity Investments Canada ULC",P1647="3iQ Corp."), ISNUMBER(SEARCH("/U", A1647))), 0, VLOOKUP(A1647,'[1]fund_flow (BBG)'!$E:$F,2,FALSE)),0)</f>
        <v>480144.00000000041</v>
      </c>
      <c r="V1647" s="6">
        <f ca="1">IFERROR(IF(AND(OR(P1647="Global X Investments Canada Inc",P1647="Fidelity Investments Canada ULC",P1647="3iQ Corp."), ISNUMBER(SEARCH("/U", A1647))), 0, VLOOKUP(A1647,'[1]fund_flow (BBG)'!$G:$H,2,FALSE)),0)</f>
        <v>-3025225</v>
      </c>
      <c r="W1647" s="6">
        <f ca="1">IFERROR(IF(AND(OR(P1647="Global X Investments Canada Inc",P1647="Fidelity Investments Canada ULC",P1647="3iQ Corp."), ISNUMBER(SEARCH("/U", A1647))), 0, VLOOKUP(A1647,'[1]fund_flow (BBG)'!$I:$J,2,FALSE)),0)</f>
        <v>-1889682.5000000005</v>
      </c>
      <c r="X1647" s="6">
        <f ca="1">IFERROR(VLOOKUP(A1647,'[1]num_trades (BBG)'!$A:$C,2,FALSE),0)</f>
        <v>94</v>
      </c>
      <c r="Y1647" s="6">
        <f ca="1">IFERROR(VLOOKUP(A1647,'[1]Turnover (BBG)'!$A:$C,2,FALSE),0)</f>
        <v>425942.56</v>
      </c>
      <c r="Z1647" s="6" t="str">
        <f>+IFERROR(IFERROR(VLOOKUP(M1647,'[1]Category Mapping'!A:B,2,0),VLOOKUP(N1647,'[1]Category Mapping'!A:B,2,0)),"Other")</f>
        <v>Asset Allocation</v>
      </c>
      <c r="AA1647" s="7">
        <v>9888805.365562439</v>
      </c>
      <c r="AB1647" s="6"/>
    </row>
    <row r="1648" spans="1:28">
      <c r="A1648" t="s">
        <v>9869</v>
      </c>
      <c r="B1648">
        <v>1647</v>
      </c>
      <c r="C1648" t="s">
        <v>9870</v>
      </c>
      <c r="D1648" t="s">
        <v>9871</v>
      </c>
      <c r="E1648" t="s">
        <v>29</v>
      </c>
      <c r="F1648">
        <v>1</v>
      </c>
      <c r="G1648" s="10" t="s">
        <v>9872</v>
      </c>
      <c r="H1648" s="10" t="s">
        <v>9873</v>
      </c>
      <c r="I1648" s="11">
        <v>0.9</v>
      </c>
      <c r="K1648" s="5">
        <v>45434</v>
      </c>
      <c r="L1648" t="s">
        <v>32</v>
      </c>
      <c r="M1648" t="s">
        <v>170</v>
      </c>
      <c r="N1648" t="s">
        <v>4446</v>
      </c>
      <c r="P1648" s="6" t="s">
        <v>4087</v>
      </c>
      <c r="Q1648" t="s">
        <v>9874</v>
      </c>
      <c r="R1648" s="6">
        <f ca="1">IFERROR(IF(AND(OR(P1648="Global X Investments Canada Inc",P1648="Fidelity Investments Canada ULC",P1648="3iQ Corp."), ISNUMBER(SEARCH("/U", A1648))), 0, VLOOKUP(A1648,'[1]aum (BBG)'!$A:$D,2,FALSE)),0)</f>
        <v>235965621.20437622</v>
      </c>
      <c r="S1648" s="6">
        <f ca="1">IFERROR(IF(AND(OR(P1648="Global X Investments Canada Inc",P1648="Fidelity Investments Canada ULC",P1648="3iQ Corp."), ISNUMBER(SEARCH("/U", A1648))), 0, VLOOKUP(A1648,'[1]fund_flow (BBG)'!$A:$D,2,FALSE)),0)</f>
        <v>2622921.0000000042</v>
      </c>
      <c r="T1648" s="6">
        <f ca="1">IFERROR(IF(AND(OR(P1648="Global X Investments Canada Inc",P1648="Fidelity Investments Canada ULC",P1648="3iQ Corp."), ISNUMBER(SEARCH("/U", A1648))), 0, VLOOKUP(A1648,'[1]fund_flow (BBG)'!$A:$D,4,FALSE)),0)</f>
        <v>1293779.9999999846</v>
      </c>
      <c r="U1648" s="6">
        <f ca="1">IFERROR(IF(AND(OR(P1648="Global X Investments Canada Inc",P1648="Fidelity Investments Canada ULC",P1648="3iQ Corp."), ISNUMBER(SEARCH("/U", A1648))), 0, VLOOKUP(A1648,'[1]fund_flow (BBG)'!$E:$F,2,FALSE)),0)</f>
        <v>194307.00000000768</v>
      </c>
      <c r="V1648" s="6">
        <f ca="1">IFERROR(IF(AND(OR(P1648="Global X Investments Canada Inc",P1648="Fidelity Investments Canada ULC",P1648="3iQ Corp."), ISNUMBER(SEARCH("/U", A1648))), 0, VLOOKUP(A1648,'[1]fund_flow (BBG)'!$G:$H,2,FALSE)),0)</f>
        <v>3297723.500000013</v>
      </c>
      <c r="W1648" s="6">
        <f ca="1">IFERROR(IF(AND(OR(P1648="Global X Investments Canada Inc",P1648="Fidelity Investments Canada ULC",P1648="3iQ Corp."), ISNUMBER(SEARCH("/U", A1648))), 0, VLOOKUP(A1648,'[1]fund_flow (BBG)'!$I:$J,2,FALSE)),0)</f>
        <v>10568653.499999989</v>
      </c>
      <c r="X1648" s="6">
        <f ca="1">IFERROR(VLOOKUP(A1648,'[1]num_trades (BBG)'!$A:$C,2,FALSE),0)</f>
        <v>896</v>
      </c>
      <c r="Y1648" s="6">
        <f ca="1">IFERROR(VLOOKUP(A1648,'[1]Turnover (BBG)'!$A:$C,2,FALSE),0)</f>
        <v>5996814.2999999998</v>
      </c>
      <c r="Z1648" s="6" t="str">
        <f>+IFERROR(IFERROR(VLOOKUP(M1648,'[1]Category Mapping'!A:B,2,0),VLOOKUP(N1648,'[1]Category Mapping'!A:B,2,0)),"Other")</f>
        <v>Asset Allocation</v>
      </c>
      <c r="AA1648" s="7">
        <v>95224809.112548828</v>
      </c>
      <c r="AB1648" s="6"/>
    </row>
    <row r="1649" spans="1:28">
      <c r="A1649" t="s">
        <v>9875</v>
      </c>
      <c r="B1649">
        <v>1648</v>
      </c>
      <c r="C1649" t="s">
        <v>9876</v>
      </c>
      <c r="D1649" t="s">
        <v>9877</v>
      </c>
      <c r="E1649" t="s">
        <v>29</v>
      </c>
      <c r="F1649">
        <v>1</v>
      </c>
      <c r="G1649" s="10" t="s">
        <v>9878</v>
      </c>
      <c r="H1649" s="10" t="s">
        <v>9879</v>
      </c>
      <c r="I1649" s="11">
        <v>0.85</v>
      </c>
      <c r="K1649" s="5">
        <v>45434</v>
      </c>
      <c r="L1649" t="s">
        <v>32</v>
      </c>
      <c r="M1649" t="s">
        <v>473</v>
      </c>
      <c r="N1649" t="s">
        <v>115</v>
      </c>
      <c r="P1649" s="6" t="s">
        <v>4087</v>
      </c>
      <c r="Q1649" t="s">
        <v>9880</v>
      </c>
      <c r="R1649" s="6">
        <f ca="1">IFERROR(IF(AND(OR(P1649="Global X Investments Canada Inc",P1649="Fidelity Investments Canada ULC",P1649="3iQ Corp."), ISNUMBER(SEARCH("/U", A1649))), 0, VLOOKUP(A1649,'[1]aum (BBG)'!$A:$D,2,FALSE)),0)</f>
        <v>0</v>
      </c>
      <c r="S1649" s="6">
        <f ca="1">IFERROR(IF(AND(OR(P1649="Global X Investments Canada Inc",P1649="Fidelity Investments Canada ULC",P1649="3iQ Corp."), ISNUMBER(SEARCH("/U", A1649))), 0, VLOOKUP(A1649,'[1]fund_flow (BBG)'!$A:$D,2,FALSE)),0)</f>
        <v>0</v>
      </c>
      <c r="T1649" s="6">
        <f ca="1">IFERROR(IF(AND(OR(P1649="Global X Investments Canada Inc",P1649="Fidelity Investments Canada ULC",P1649="3iQ Corp."), ISNUMBER(SEARCH("/U", A1649))), 0, VLOOKUP(A1649,'[1]fund_flow (BBG)'!$A:$D,4,FALSE)),0)</f>
        <v>0</v>
      </c>
      <c r="U1649" s="6">
        <f ca="1">IFERROR(IF(AND(OR(P1649="Global X Investments Canada Inc",P1649="Fidelity Investments Canada ULC",P1649="3iQ Corp."), ISNUMBER(SEARCH("/U", A1649))), 0, VLOOKUP(A1649,'[1]fund_flow (BBG)'!$E:$F,2,FALSE)),0)</f>
        <v>0</v>
      </c>
      <c r="V1649" s="6">
        <f ca="1">IFERROR(IF(AND(OR(P1649="Global X Investments Canada Inc",P1649="Fidelity Investments Canada ULC",P1649="3iQ Corp."), ISNUMBER(SEARCH("/U", A1649))), 0, VLOOKUP(A1649,'[1]fund_flow (BBG)'!$G:$H,2,FALSE)),0)</f>
        <v>0</v>
      </c>
      <c r="W1649" s="6">
        <f ca="1">IFERROR(IF(AND(OR(P1649="Global X Investments Canada Inc",P1649="Fidelity Investments Canada ULC",P1649="3iQ Corp."), ISNUMBER(SEARCH("/U", A1649))), 0, VLOOKUP(A1649,'[1]fund_flow (BBG)'!$I:$J,2,FALSE)),0)</f>
        <v>0</v>
      </c>
      <c r="X1649" s="6">
        <f ca="1">IFERROR(VLOOKUP(A1649,'[1]num_trades (BBG)'!$A:$C,2,FALSE),0)</f>
        <v>0</v>
      </c>
      <c r="Y1649" s="6">
        <f ca="1">IFERROR(VLOOKUP(A1649,'[1]Turnover (BBG)'!$A:$C,2,FALSE),0)</f>
        <v>0</v>
      </c>
      <c r="Z1649" s="6" t="str">
        <f>+IFERROR(IFERROR(VLOOKUP(M1649,'[1]Category Mapping'!A:B,2,0),VLOOKUP(N1649,'[1]Category Mapping'!A:B,2,0)),"Other")</f>
        <v>Other</v>
      </c>
      <c r="AA1649" s="7">
        <v>11824838.933944702</v>
      </c>
      <c r="AB1649" s="6"/>
    </row>
    <row r="1650" spans="1:28">
      <c r="A1650" t="s">
        <v>9881</v>
      </c>
      <c r="B1650">
        <v>1649</v>
      </c>
      <c r="C1650" t="s">
        <v>9882</v>
      </c>
      <c r="D1650" t="s">
        <v>9883</v>
      </c>
      <c r="E1650" t="s">
        <v>29</v>
      </c>
      <c r="F1650">
        <v>1</v>
      </c>
      <c r="G1650" s="10" t="s">
        <v>9884</v>
      </c>
      <c r="H1650" s="10" t="s">
        <v>9885</v>
      </c>
      <c r="I1650" s="11">
        <v>0.75</v>
      </c>
      <c r="K1650" s="5">
        <v>45434</v>
      </c>
      <c r="L1650" t="s">
        <v>32</v>
      </c>
      <c r="M1650" t="s">
        <v>170</v>
      </c>
      <c r="N1650" t="s">
        <v>3188</v>
      </c>
      <c r="P1650" s="6" t="s">
        <v>4087</v>
      </c>
      <c r="Q1650" t="s">
        <v>9886</v>
      </c>
      <c r="R1650" s="6">
        <f ca="1">IFERROR(IF(AND(OR(P1650="Global X Investments Canada Inc",P1650="Fidelity Investments Canada ULC",P1650="3iQ Corp."), ISNUMBER(SEARCH("/U", A1650))), 0, VLOOKUP(A1650,'[1]aum (BBG)'!$A:$D,2,FALSE)),0)</f>
        <v>46160135.99395752</v>
      </c>
      <c r="S1650" s="6">
        <f ca="1">IFERROR(IF(AND(OR(P1650="Global X Investments Canada Inc",P1650="Fidelity Investments Canada ULC",P1650="3iQ Corp."), ISNUMBER(SEARCH("/U", A1650))), 0, VLOOKUP(A1650,'[1]fund_flow (BBG)'!$A:$D,2,FALSE)),0)</f>
        <v>640124.99999999662</v>
      </c>
      <c r="T1650" s="6">
        <f ca="1">IFERROR(IF(AND(OR(P1650="Global X Investments Canada Inc",P1650="Fidelity Investments Canada ULC",P1650="3iQ Corp."), ISNUMBER(SEARCH("/U", A1650))), 0, VLOOKUP(A1650,'[1]fund_flow (BBG)'!$A:$D,4,FALSE)),0)</f>
        <v>879844.5000000021</v>
      </c>
      <c r="U1650" s="6">
        <f ca="1">IFERROR(IF(AND(OR(P1650="Global X Investments Canada Inc",P1650="Fidelity Investments Canada ULC",P1650="3iQ Corp."), ISNUMBER(SEARCH("/U", A1650))), 0, VLOOKUP(A1650,'[1]fund_flow (BBG)'!$E:$F,2,FALSE)),0)</f>
        <v>763962.4999999993</v>
      </c>
      <c r="V1650" s="6">
        <f ca="1">IFERROR(IF(AND(OR(P1650="Global X Investments Canada Inc",P1650="Fidelity Investments Canada ULC",P1650="3iQ Corp."), ISNUMBER(SEARCH("/U", A1650))), 0, VLOOKUP(A1650,'[1]fund_flow (BBG)'!$G:$H,2,FALSE)),0)</f>
        <v>477018.50000000041</v>
      </c>
      <c r="W1650" s="6">
        <f ca="1">IFERROR(IF(AND(OR(P1650="Global X Investments Canada Inc",P1650="Fidelity Investments Canada ULC",P1650="3iQ Corp."), ISNUMBER(SEARCH("/U", A1650))), 0, VLOOKUP(A1650,'[1]fund_flow (BBG)'!$I:$J,2,FALSE)),0)</f>
        <v>2326531.9999999977</v>
      </c>
      <c r="X1650" s="6">
        <f ca="1">IFERROR(VLOOKUP(A1650,'[1]num_trades (BBG)'!$A:$C,2,FALSE),0)</f>
        <v>228</v>
      </c>
      <c r="Y1650" s="6">
        <f ca="1">IFERROR(VLOOKUP(A1650,'[1]Turnover (BBG)'!$A:$C,2,FALSE),0)</f>
        <v>2277901.06</v>
      </c>
      <c r="Z1650" s="6" t="str">
        <f>+IFERROR(IFERROR(VLOOKUP(M1650,'[1]Category Mapping'!A:B,2,0),VLOOKUP(N1650,'[1]Category Mapping'!A:B,2,0)),"Other")</f>
        <v>Asset Allocation</v>
      </c>
      <c r="AA1650" s="7">
        <v>25020488.333702087</v>
      </c>
      <c r="AB1650" s="6"/>
    </row>
    <row r="1651" spans="1:28">
      <c r="A1651" t="s">
        <v>9887</v>
      </c>
      <c r="B1651">
        <v>1650</v>
      </c>
      <c r="C1651" t="s">
        <v>9888</v>
      </c>
      <c r="D1651" t="s">
        <v>9889</v>
      </c>
      <c r="E1651" t="s">
        <v>29</v>
      </c>
      <c r="F1651">
        <v>1</v>
      </c>
      <c r="G1651" s="10" t="s">
        <v>9890</v>
      </c>
      <c r="H1651" s="10" t="s">
        <v>9891</v>
      </c>
      <c r="I1651" s="11">
        <v>0.49</v>
      </c>
      <c r="K1651" s="5">
        <v>45441</v>
      </c>
      <c r="L1651" t="s">
        <v>32</v>
      </c>
      <c r="M1651" t="s">
        <v>170</v>
      </c>
      <c r="N1651" t="s">
        <v>4446</v>
      </c>
      <c r="P1651" s="6" t="s">
        <v>233</v>
      </c>
      <c r="Q1651" t="s">
        <v>9892</v>
      </c>
      <c r="R1651" s="6">
        <f ca="1">IFERROR(IF(AND(OR(P1651="Global X Investments Canada Inc",P1651="Fidelity Investments Canada ULC",P1651="3iQ Corp."), ISNUMBER(SEARCH("/U", A1651))), 0, VLOOKUP(A1651,'[1]aum (BBG)'!$A:$D,2,FALSE)),0)</f>
        <v>9276020.6479187012</v>
      </c>
      <c r="S1651" s="6">
        <f ca="1">IFERROR(IF(AND(OR(P1651="Global X Investments Canada Inc",P1651="Fidelity Investments Canada ULC",P1651="3iQ Corp."), ISNUMBER(SEARCH("/U", A1651))), 0, VLOOKUP(A1651,'[1]fund_flow (BBG)'!$A:$D,2,FALSE)),0)</f>
        <v>3386.4292500000447</v>
      </c>
      <c r="T1651" s="6">
        <f ca="1">IFERROR(IF(AND(OR(P1651="Global X Investments Canada Inc",P1651="Fidelity Investments Canada ULC",P1651="3iQ Corp."), ISNUMBER(SEARCH("/U", A1651))), 0, VLOOKUP(A1651,'[1]fund_flow (BBG)'!$A:$D,4,FALSE)),0)</f>
        <v>0</v>
      </c>
      <c r="U1651" s="6">
        <f ca="1">IFERROR(IF(AND(OR(P1651="Global X Investments Canada Inc",P1651="Fidelity Investments Canada ULC",P1651="3iQ Corp."), ISNUMBER(SEARCH("/U", A1651))), 0, VLOOKUP(A1651,'[1]fund_flow (BBG)'!$E:$F,2,FALSE)),0)</f>
        <v>0</v>
      </c>
      <c r="V1651" s="6">
        <f ca="1">IFERROR(IF(AND(OR(P1651="Global X Investments Canada Inc",P1651="Fidelity Investments Canada ULC",P1651="3iQ Corp."), ISNUMBER(SEARCH("/U", A1651))), 0, VLOOKUP(A1651,'[1]fund_flow (BBG)'!$G:$H,2,FALSE)),0)</f>
        <v>0</v>
      </c>
      <c r="W1651" s="6">
        <f ca="1">IFERROR(IF(AND(OR(P1651="Global X Investments Canada Inc",P1651="Fidelity Investments Canada ULC",P1651="3iQ Corp."), ISNUMBER(SEARCH("/U", A1651))), 0, VLOOKUP(A1651,'[1]fund_flow (BBG)'!$I:$J,2,FALSE)),0)</f>
        <v>14790.823243520805</v>
      </c>
      <c r="X1651" s="6">
        <f ca="1">IFERROR(VLOOKUP(A1651,'[1]num_trades (BBG)'!$A:$C,2,FALSE),0)</f>
        <v>257</v>
      </c>
      <c r="Y1651" s="6">
        <f ca="1">IFERROR(VLOOKUP(A1651,'[1]Turnover (BBG)'!$A:$C,2,FALSE),0)</f>
        <v>944760.96000000008</v>
      </c>
      <c r="Z1651" s="6" t="str">
        <f>+IFERROR(IFERROR(VLOOKUP(M1651,'[1]Category Mapping'!A:B,2,0),VLOOKUP(N1651,'[1]Category Mapping'!A:B,2,0)),"Other")</f>
        <v>Asset Allocation</v>
      </c>
      <c r="AA1651" s="7">
        <v>5730923.4678726196</v>
      </c>
      <c r="AB1651" s="6"/>
    </row>
    <row r="1652" spans="1:28">
      <c r="A1652" t="s">
        <v>9893</v>
      </c>
      <c r="B1652">
        <v>1651</v>
      </c>
      <c r="C1652" t="s">
        <v>9894</v>
      </c>
      <c r="D1652" t="s">
        <v>9895</v>
      </c>
      <c r="E1652" t="s">
        <v>29</v>
      </c>
      <c r="F1652">
        <v>1</v>
      </c>
      <c r="G1652" s="10" t="s">
        <v>9896</v>
      </c>
      <c r="H1652" s="10" t="s">
        <v>9897</v>
      </c>
      <c r="I1652" s="11">
        <v>0.75</v>
      </c>
      <c r="K1652" s="5">
        <v>45441</v>
      </c>
      <c r="L1652" t="s">
        <v>32</v>
      </c>
      <c r="M1652" t="s">
        <v>5929</v>
      </c>
      <c r="N1652" t="s">
        <v>5903</v>
      </c>
      <c r="P1652" s="6" t="s">
        <v>233</v>
      </c>
      <c r="Q1652" t="s">
        <v>9898</v>
      </c>
      <c r="R1652" s="6">
        <f ca="1">IFERROR(IF(AND(OR(P1652="Global X Investments Canada Inc",P1652="Fidelity Investments Canada ULC",P1652="3iQ Corp."), ISNUMBER(SEARCH("/U", A1652))), 0, VLOOKUP(A1652,'[1]aum (BBG)'!$A:$D,2,FALSE)),0)</f>
        <v>8728379.3888244629</v>
      </c>
      <c r="S1652" s="6">
        <f ca="1">IFERROR(IF(AND(OR(P1652="Global X Investments Canada Inc",P1652="Fidelity Investments Canada ULC",P1652="3iQ Corp."), ISNUMBER(SEARCH("/U", A1652))), 0, VLOOKUP(A1652,'[1]fund_flow (BBG)'!$A:$D,2,FALSE)),0)</f>
        <v>545371.00975000055</v>
      </c>
      <c r="T1652" s="6">
        <f ca="1">IFERROR(IF(AND(OR(P1652="Global X Investments Canada Inc",P1652="Fidelity Investments Canada ULC",P1652="3iQ Corp."), ISNUMBER(SEARCH("/U", A1652))), 0, VLOOKUP(A1652,'[1]fund_flow (BBG)'!$A:$D,4,FALSE)),0)</f>
        <v>542853.46850000054</v>
      </c>
      <c r="U1652" s="6">
        <f ca="1">IFERROR(IF(AND(OR(P1652="Global X Investments Canada Inc",P1652="Fidelity Investments Canada ULC",P1652="3iQ Corp."), ISNUMBER(SEARCH("/U", A1652))), 0, VLOOKUP(A1652,'[1]fund_flow (BBG)'!$E:$F,2,FALSE)),0)</f>
        <v>548318.37449999922</v>
      </c>
      <c r="V1652" s="6">
        <f ca="1">IFERROR(IF(AND(OR(P1652="Global X Investments Canada Inc",P1652="Fidelity Investments Canada ULC",P1652="3iQ Corp."), ISNUMBER(SEARCH("/U", A1652))), 0, VLOOKUP(A1652,'[1]fund_flow (BBG)'!$G:$H,2,FALSE)),0)</f>
        <v>1106340.5327499998</v>
      </c>
      <c r="W1652" s="6">
        <f ca="1">IFERROR(IF(AND(OR(P1652="Global X Investments Canada Inc",P1652="Fidelity Investments Canada ULC",P1652="3iQ Corp."), ISNUMBER(SEARCH("/U", A1652))), 0, VLOOKUP(A1652,'[1]fund_flow (BBG)'!$I:$J,2,FALSE)),0)</f>
        <v>3830926.3926412803</v>
      </c>
      <c r="X1652" s="6">
        <f ca="1">IFERROR(VLOOKUP(A1652,'[1]num_trades (BBG)'!$A:$C,2,FALSE),0)</f>
        <v>180</v>
      </c>
      <c r="Y1652" s="6">
        <f ca="1">IFERROR(VLOOKUP(A1652,'[1]Turnover (BBG)'!$A:$C,2,FALSE),0)</f>
        <v>1351855.23</v>
      </c>
      <c r="Z1652" s="6" t="str">
        <f>+IFERROR(IFERROR(VLOOKUP(M1652,'[1]Category Mapping'!A:B,2,0),VLOOKUP(N1652,'[1]Category Mapping'!A:B,2,0)),"Other")</f>
        <v>Lightly Leveraged</v>
      </c>
      <c r="AA1652" s="7">
        <v>1419075.8608379364</v>
      </c>
      <c r="AB1652" s="6"/>
    </row>
    <row r="1653" spans="1:28">
      <c r="A1653" t="s">
        <v>9899</v>
      </c>
      <c r="B1653">
        <v>1652</v>
      </c>
      <c r="C1653" t="s">
        <v>9900</v>
      </c>
      <c r="D1653" t="s">
        <v>9901</v>
      </c>
      <c r="E1653" t="s">
        <v>29</v>
      </c>
      <c r="F1653">
        <v>1</v>
      </c>
      <c r="G1653" s="10" t="s">
        <v>9902</v>
      </c>
      <c r="H1653" s="10" t="s">
        <v>9903</v>
      </c>
      <c r="I1653" s="11">
        <v>0.85</v>
      </c>
      <c r="K1653" s="5">
        <v>45441</v>
      </c>
      <c r="L1653" t="s">
        <v>32</v>
      </c>
      <c r="M1653" t="s">
        <v>5929</v>
      </c>
      <c r="N1653" t="s">
        <v>5903</v>
      </c>
      <c r="P1653" s="6" t="s">
        <v>233</v>
      </c>
      <c r="Q1653" t="s">
        <v>9904</v>
      </c>
      <c r="R1653" s="6">
        <f ca="1">IFERROR(IF(AND(OR(P1653="Global X Investments Canada Inc",P1653="Fidelity Investments Canada ULC",P1653="3iQ Corp."), ISNUMBER(SEARCH("/U", A1653))), 0, VLOOKUP(A1653,'[1]aum (BBG)'!$A:$D,2,FALSE)),0)</f>
        <v>5095509.7156772614</v>
      </c>
      <c r="S1653" s="6">
        <f ca="1">IFERROR(IF(AND(OR(P1653="Global X Investments Canada Inc",P1653="Fidelity Investments Canada ULC",P1653="3iQ Corp."), ISNUMBER(SEARCH("/U", A1653))), 0, VLOOKUP(A1653,'[1]fund_flow (BBG)'!$A:$D,2,FALSE)),0)</f>
        <v>0</v>
      </c>
      <c r="T1653" s="6">
        <f ca="1">IFERROR(IF(AND(OR(P1653="Global X Investments Canada Inc",P1653="Fidelity Investments Canada ULC",P1653="3iQ Corp."), ISNUMBER(SEARCH("/U", A1653))), 0, VLOOKUP(A1653,'[1]fund_flow (BBG)'!$A:$D,4,FALSE)),0)</f>
        <v>571369.86199999985</v>
      </c>
      <c r="U1653" s="6">
        <f ca="1">IFERROR(IF(AND(OR(P1653="Global X Investments Canada Inc",P1653="Fidelity Investments Canada ULC",P1653="3iQ Corp."), ISNUMBER(SEARCH("/U", A1653))), 0, VLOOKUP(A1653,'[1]fund_flow (BBG)'!$E:$F,2,FALSE)),0)</f>
        <v>0</v>
      </c>
      <c r="V1653" s="6">
        <f ca="1">IFERROR(IF(AND(OR(P1653="Global X Investments Canada Inc",P1653="Fidelity Investments Canada ULC",P1653="3iQ Corp."), ISNUMBER(SEARCH("/U", A1653))), 0, VLOOKUP(A1653,'[1]fund_flow (BBG)'!$G:$H,2,FALSE)),0)</f>
        <v>0</v>
      </c>
      <c r="W1653" s="6">
        <f ca="1">IFERROR(IF(AND(OR(P1653="Global X Investments Canada Inc",P1653="Fidelity Investments Canada ULC",P1653="3iQ Corp."), ISNUMBER(SEARCH("/U", A1653))), 0, VLOOKUP(A1653,'[1]fund_flow (BBG)'!$I:$J,2,FALSE)),0)</f>
        <v>1135738.25456875</v>
      </c>
      <c r="X1653" s="6">
        <f ca="1">IFERROR(VLOOKUP(A1653,'[1]num_trades (BBG)'!$A:$C,2,FALSE),0)</f>
        <v>133</v>
      </c>
      <c r="Y1653" s="6">
        <f ca="1">IFERROR(VLOOKUP(A1653,'[1]Turnover (BBG)'!$A:$C,2,FALSE),0)</f>
        <v>423047.09</v>
      </c>
      <c r="Z1653" s="6" t="str">
        <f>+IFERROR(IFERROR(VLOOKUP(M1653,'[1]Category Mapping'!A:B,2,0),VLOOKUP(N1653,'[1]Category Mapping'!A:B,2,0)),"Other")</f>
        <v>Lightly Leveraged</v>
      </c>
      <c r="AA1653" s="7">
        <v>1982401.6444969177</v>
      </c>
      <c r="AB1653" s="6"/>
    </row>
    <row r="1654" spans="1:28">
      <c r="A1654" t="s">
        <v>9905</v>
      </c>
      <c r="B1654">
        <v>1653</v>
      </c>
      <c r="C1654" t="s">
        <v>9906</v>
      </c>
      <c r="D1654" t="s">
        <v>9907</v>
      </c>
      <c r="E1654" t="s">
        <v>29</v>
      </c>
      <c r="F1654">
        <v>1</v>
      </c>
      <c r="G1654" t="s">
        <v>9908</v>
      </c>
      <c r="H1654" t="s">
        <v>9909</v>
      </c>
      <c r="I1654">
        <v>0.45</v>
      </c>
      <c r="K1654" s="5">
        <v>45442</v>
      </c>
      <c r="L1654" t="s">
        <v>32</v>
      </c>
      <c r="M1654" t="s">
        <v>33</v>
      </c>
      <c r="N1654" t="s">
        <v>178</v>
      </c>
      <c r="P1654" t="s">
        <v>1017</v>
      </c>
      <c r="Q1654" t="s">
        <v>9910</v>
      </c>
      <c r="R1654" s="6">
        <f ca="1">IFERROR(IF(AND(OR(P1654="Global X Investments Canada Inc",P1654="Fidelity Investments Canada ULC",P1654="3iQ Corp."), ISNUMBER(SEARCH("/U", A1654))), 0, VLOOKUP(A1654,'[1]aum (BBG)'!$A:$D,2,FALSE)),0)</f>
        <v>7878399.8489379883</v>
      </c>
      <c r="S1654" s="6">
        <f ca="1">IFERROR(IF(AND(OR(P1654="Global X Investments Canada Inc",P1654="Fidelity Investments Canada ULC",P1654="3iQ Corp."), ISNUMBER(SEARCH("/U", A1654))), 0, VLOOKUP(A1654,'[1]fund_flow (BBG)'!$A:$D,2,FALSE)),0)</f>
        <v>0</v>
      </c>
      <c r="T1654" s="6">
        <f ca="1">IFERROR(IF(AND(OR(P1654="Global X Investments Canada Inc",P1654="Fidelity Investments Canada ULC",P1654="3iQ Corp."), ISNUMBER(SEARCH("/U", A1654))), 0, VLOOKUP(A1654,'[1]fund_flow (BBG)'!$A:$D,4,FALSE)),0)</f>
        <v>0</v>
      </c>
      <c r="U1654" s="6">
        <f ca="1">IFERROR(IF(AND(OR(P1654="Global X Investments Canada Inc",P1654="Fidelity Investments Canada ULC",P1654="3iQ Corp."), ISNUMBER(SEARCH("/U", A1654))), 0, VLOOKUP(A1654,'[1]fund_flow (BBG)'!$E:$F,2,FALSE)),0)</f>
        <v>0</v>
      </c>
      <c r="V1654" s="6">
        <f ca="1">IFERROR(IF(AND(OR(P1654="Global X Investments Canada Inc",P1654="Fidelity Investments Canada ULC",P1654="3iQ Corp."), ISNUMBER(SEARCH("/U", A1654))), 0, VLOOKUP(A1654,'[1]fund_flow (BBG)'!$G:$H,2,FALSE)),0)</f>
        <v>0</v>
      </c>
      <c r="W1654" s="6">
        <f ca="1">IFERROR(IF(AND(OR(P1654="Global X Investments Canada Inc",P1654="Fidelity Investments Canada ULC",P1654="3iQ Corp."), ISNUMBER(SEARCH("/U", A1654))), 0, VLOOKUP(A1654,'[1]fund_flow (BBG)'!$I:$J,2,FALSE)),0)</f>
        <v>0</v>
      </c>
      <c r="X1654" s="6">
        <f ca="1">IFERROR(VLOOKUP(A1654,'[1]num_trades (BBG)'!$A:$C,2,FALSE),0)</f>
        <v>90</v>
      </c>
      <c r="Y1654" s="6">
        <f ca="1">IFERROR(VLOOKUP(A1654,'[1]Turnover (BBG)'!$A:$C,2,FALSE),0)</f>
        <v>572136.28</v>
      </c>
      <c r="Z1654" s="6" t="str">
        <f>+IFERROR(IFERROR(VLOOKUP(M1654,'[1]Category Mapping'!A:B,2,0),VLOOKUP(N1654,'[1]Category Mapping'!A:B,2,0)),"Other")</f>
        <v>Other</v>
      </c>
      <c r="AA1654" s="7">
        <v>2105179.9774169922</v>
      </c>
      <c r="AB1654" s="6"/>
    </row>
    <row r="1655" spans="1:28">
      <c r="A1655" t="s">
        <v>9911</v>
      </c>
      <c r="B1655">
        <v>1654</v>
      </c>
      <c r="C1655" t="s">
        <v>9912</v>
      </c>
      <c r="D1655" t="s">
        <v>9913</v>
      </c>
      <c r="E1655" t="s">
        <v>29</v>
      </c>
      <c r="F1655">
        <v>1</v>
      </c>
      <c r="G1655" t="s">
        <v>9914</v>
      </c>
      <c r="H1655" t="s">
        <v>9915</v>
      </c>
      <c r="I1655">
        <v>0.45</v>
      </c>
      <c r="K1655" s="5">
        <v>45442</v>
      </c>
      <c r="L1655" t="s">
        <v>32</v>
      </c>
      <c r="M1655" t="s">
        <v>480</v>
      </c>
      <c r="N1655" t="s">
        <v>178</v>
      </c>
      <c r="P1655" t="s">
        <v>1017</v>
      </c>
      <c r="Q1655" t="s">
        <v>9916</v>
      </c>
      <c r="R1655" s="6">
        <f ca="1">IFERROR(IF(AND(OR(P1655="Global X Investments Canada Inc",P1655="Fidelity Investments Canada ULC",P1655="3iQ Corp."), ISNUMBER(SEARCH("/U", A1655))), 0, VLOOKUP(A1655,'[1]aum (BBG)'!$A:$D,2,FALSE)),0)</f>
        <v>12273910.140991211</v>
      </c>
      <c r="S1655" s="6">
        <f ca="1">IFERROR(IF(AND(OR(P1655="Global X Investments Canada Inc",P1655="Fidelity Investments Canada ULC",P1655="3iQ Corp."), ISNUMBER(SEARCH("/U", A1655))), 0, VLOOKUP(A1655,'[1]fund_flow (BBG)'!$A:$D,2,FALSE)),0)</f>
        <v>0</v>
      </c>
      <c r="T1655" s="6">
        <f ca="1">IFERROR(IF(AND(OR(P1655="Global X Investments Canada Inc",P1655="Fidelity Investments Canada ULC",P1655="3iQ Corp."), ISNUMBER(SEARCH("/U", A1655))), 0, VLOOKUP(A1655,'[1]fund_flow (BBG)'!$A:$D,4,FALSE)),0)</f>
        <v>-1107629.9999999986</v>
      </c>
      <c r="U1655" s="6">
        <f ca="1">IFERROR(IF(AND(OR(P1655="Global X Investments Canada Inc",P1655="Fidelity Investments Canada ULC",P1655="3iQ Corp."), ISNUMBER(SEARCH("/U", A1655))), 0, VLOOKUP(A1655,'[1]fund_flow (BBG)'!$E:$F,2,FALSE)),0)</f>
        <v>0</v>
      </c>
      <c r="V1655" s="6">
        <f ca="1">IFERROR(IF(AND(OR(P1655="Global X Investments Canada Inc",P1655="Fidelity Investments Canada ULC",P1655="3iQ Corp."), ISNUMBER(SEARCH("/U", A1655))), 0, VLOOKUP(A1655,'[1]fund_flow (BBG)'!$G:$H,2,FALSE)),0)</f>
        <v>0</v>
      </c>
      <c r="W1655" s="6">
        <f ca="1">IFERROR(IF(AND(OR(P1655="Global X Investments Canada Inc",P1655="Fidelity Investments Canada ULC",P1655="3iQ Corp."), ISNUMBER(SEARCH("/U", A1655))), 0, VLOOKUP(A1655,'[1]fund_flow (BBG)'!$I:$J,2,FALSE)),0)</f>
        <v>33820</v>
      </c>
      <c r="X1655" s="6">
        <f ca="1">IFERROR(VLOOKUP(A1655,'[1]num_trades (BBG)'!$A:$C,2,FALSE),0)</f>
        <v>40</v>
      </c>
      <c r="Y1655" s="6">
        <f ca="1">IFERROR(VLOOKUP(A1655,'[1]Turnover (BBG)'!$A:$C,2,FALSE),0)</f>
        <v>284728.71999999997</v>
      </c>
      <c r="Z1655" s="6" t="str">
        <f>+IFERROR(IFERROR(VLOOKUP(M1655,'[1]Category Mapping'!A:B,2,0),VLOOKUP(N1655,'[1]Category Mapping'!A:B,2,0)),"Other")</f>
        <v>Other</v>
      </c>
      <c r="AA1655" s="7">
        <v>8639199.8291015625</v>
      </c>
      <c r="AB1655" s="6"/>
    </row>
    <row r="1656" spans="1:28">
      <c r="A1656" t="s">
        <v>9917</v>
      </c>
      <c r="B1656">
        <v>1655</v>
      </c>
      <c r="C1656" t="s">
        <v>9918</v>
      </c>
      <c r="D1656" t="s">
        <v>9919</v>
      </c>
      <c r="E1656" t="s">
        <v>29</v>
      </c>
      <c r="F1656">
        <v>1</v>
      </c>
      <c r="G1656" t="s">
        <v>9920</v>
      </c>
      <c r="H1656" t="s">
        <v>9921</v>
      </c>
      <c r="I1656">
        <v>0.52</v>
      </c>
      <c r="K1656" s="5">
        <v>45447</v>
      </c>
      <c r="L1656" t="s">
        <v>32</v>
      </c>
      <c r="M1656" t="s">
        <v>2385</v>
      </c>
      <c r="N1656" t="s">
        <v>2477</v>
      </c>
      <c r="P1656" s="6" t="s">
        <v>3121</v>
      </c>
      <c r="Q1656" t="s">
        <v>9922</v>
      </c>
      <c r="R1656" s="6">
        <f ca="1">IFERROR(IF(AND(OR(P1656="Global X Investments Canada Inc",P1656="Fidelity Investments Canada ULC",P1656="3iQ Corp."), ISNUMBER(SEARCH("/U", A1656))), 0, VLOOKUP(A1656,'[1]aum (BBG)'!$A:$D,2,FALSE)),0)</f>
        <v>39484380.722045898</v>
      </c>
      <c r="S1656" s="6">
        <f ca="1">IFERROR(IF(AND(OR(P1656="Global X Investments Canada Inc",P1656="Fidelity Investments Canada ULC",P1656="3iQ Corp."), ISNUMBER(SEARCH("/U", A1656))), 0, VLOOKUP(A1656,'[1]fund_flow (BBG)'!$A:$D,2,FALSE)),0)</f>
        <v>0</v>
      </c>
      <c r="T1656" s="6">
        <f ca="1">IFERROR(IF(AND(OR(P1656="Global X Investments Canada Inc",P1656="Fidelity Investments Canada ULC",P1656="3iQ Corp."), ISNUMBER(SEARCH("/U", A1656))), 0, VLOOKUP(A1656,'[1]fund_flow (BBG)'!$A:$D,4,FALSE)),0)</f>
        <v>0</v>
      </c>
      <c r="U1656" s="6">
        <f ca="1">IFERROR(IF(AND(OR(P1656="Global X Investments Canada Inc",P1656="Fidelity Investments Canada ULC",P1656="3iQ Corp."), ISNUMBER(SEARCH("/U", A1656))), 0, VLOOKUP(A1656,'[1]fund_flow (BBG)'!$E:$F,2,FALSE)),0)</f>
        <v>0</v>
      </c>
      <c r="V1656" s="6">
        <f ca="1">IFERROR(IF(AND(OR(P1656="Global X Investments Canada Inc",P1656="Fidelity Investments Canada ULC",P1656="3iQ Corp."), ISNUMBER(SEARCH("/U", A1656))), 0, VLOOKUP(A1656,'[1]fund_flow (BBG)'!$G:$H,2,FALSE)),0)</f>
        <v>0</v>
      </c>
      <c r="W1656" s="6">
        <f ca="1">IFERROR(IF(AND(OR(P1656="Global X Investments Canada Inc",P1656="Fidelity Investments Canada ULC",P1656="3iQ Corp."), ISNUMBER(SEARCH("/U", A1656))), 0, VLOOKUP(A1656,'[1]fund_flow (BBG)'!$I:$J,2,FALSE)),0)</f>
        <v>1511210.0000000012</v>
      </c>
      <c r="X1656" s="6">
        <f ca="1">IFERROR(VLOOKUP(A1656,'[1]num_trades (BBG)'!$A:$C,2,FALSE),0)</f>
        <v>40</v>
      </c>
      <c r="Y1656" s="6">
        <f ca="1">IFERROR(VLOOKUP(A1656,'[1]Turnover (BBG)'!$A:$C,2,FALSE),0)</f>
        <v>211237.79</v>
      </c>
      <c r="Z1656" s="6" t="str">
        <f>+IFERROR(IFERROR(VLOOKUP(M1656,'[1]Category Mapping'!A:B,2,0),VLOOKUP(N1656,'[1]Category Mapping'!A:B,2,0)),"Other")</f>
        <v>Other</v>
      </c>
      <c r="AA1656" s="7">
        <v>38000585.269927979</v>
      </c>
      <c r="AB1656" s="6"/>
    </row>
    <row r="1657" spans="1:28">
      <c r="A1657" t="s">
        <v>9923</v>
      </c>
      <c r="B1657">
        <v>1656</v>
      </c>
      <c r="C1657" t="s">
        <v>9924</v>
      </c>
      <c r="D1657" t="s">
        <v>9925</v>
      </c>
      <c r="E1657" t="s">
        <v>29</v>
      </c>
      <c r="F1657">
        <v>1</v>
      </c>
      <c r="G1657" t="s">
        <v>9926</v>
      </c>
      <c r="H1657" t="s">
        <v>9927</v>
      </c>
      <c r="I1657">
        <v>0.6</v>
      </c>
      <c r="K1657" s="5">
        <v>45447</v>
      </c>
      <c r="L1657" t="s">
        <v>32</v>
      </c>
      <c r="M1657" t="s">
        <v>2385</v>
      </c>
      <c r="N1657" t="s">
        <v>2477</v>
      </c>
      <c r="P1657" s="6" t="s">
        <v>3121</v>
      </c>
      <c r="Q1657" t="s">
        <v>9928</v>
      </c>
      <c r="R1657" s="6">
        <f ca="1">IFERROR(IF(AND(OR(P1657="Global X Investments Canada Inc",P1657="Fidelity Investments Canada ULC",P1657="3iQ Corp."), ISNUMBER(SEARCH("/U", A1657))), 0, VLOOKUP(A1657,'[1]aum (BBG)'!$A:$D,2,FALSE)),0)</f>
        <v>5293360.1379394531</v>
      </c>
      <c r="S1657" s="6">
        <f ca="1">IFERROR(IF(AND(OR(P1657="Global X Investments Canada Inc",P1657="Fidelity Investments Canada ULC",P1657="3iQ Corp."), ISNUMBER(SEARCH("/U", A1657))), 0, VLOOKUP(A1657,'[1]fund_flow (BBG)'!$A:$D,2,FALSE)),0)</f>
        <v>0</v>
      </c>
      <c r="T1657" s="6">
        <f ca="1">IFERROR(IF(AND(OR(P1657="Global X Investments Canada Inc",P1657="Fidelity Investments Canada ULC",P1657="3iQ Corp."), ISNUMBER(SEARCH("/U", A1657))), 0, VLOOKUP(A1657,'[1]fund_flow (BBG)'!$A:$D,4,FALSE)),0)</f>
        <v>0</v>
      </c>
      <c r="U1657" s="6">
        <f ca="1">IFERROR(IF(AND(OR(P1657="Global X Investments Canada Inc",P1657="Fidelity Investments Canada ULC",P1657="3iQ Corp."), ISNUMBER(SEARCH("/U", A1657))), 0, VLOOKUP(A1657,'[1]fund_flow (BBG)'!$E:$F,2,FALSE)),0)</f>
        <v>0</v>
      </c>
      <c r="V1657" s="6">
        <f ca="1">IFERROR(IF(AND(OR(P1657="Global X Investments Canada Inc",P1657="Fidelity Investments Canada ULC",P1657="3iQ Corp."), ISNUMBER(SEARCH("/U", A1657))), 0, VLOOKUP(A1657,'[1]fund_flow (BBG)'!$G:$H,2,FALSE)),0)</f>
        <v>0</v>
      </c>
      <c r="W1657" s="6">
        <f ca="1">IFERROR(IF(AND(OR(P1657="Global X Investments Canada Inc",P1657="Fidelity Investments Canada ULC",P1657="3iQ Corp."), ISNUMBER(SEARCH("/U", A1657))), 0, VLOOKUP(A1657,'[1]fund_flow (BBG)'!$I:$J,2,FALSE)),0)</f>
        <v>0</v>
      </c>
      <c r="X1657" s="6">
        <f ca="1">IFERROR(VLOOKUP(A1657,'[1]num_trades (BBG)'!$A:$C,2,FALSE),0)</f>
        <v>15</v>
      </c>
      <c r="Y1657" s="6">
        <f ca="1">IFERROR(VLOOKUP(A1657,'[1]Turnover (BBG)'!$A:$C,2,FALSE),0)</f>
        <v>44561.61</v>
      </c>
      <c r="Z1657" s="6" t="str">
        <f>+IFERROR(IFERROR(VLOOKUP(M1657,'[1]Category Mapping'!A:B,2,0),VLOOKUP(N1657,'[1]Category Mapping'!A:B,2,0)),"Other")</f>
        <v>Other</v>
      </c>
      <c r="AA1657" s="7">
        <v>3857339.8590087891</v>
      </c>
      <c r="AB1657" s="6"/>
    </row>
    <row r="1658" spans="1:28">
      <c r="A1658" t="s">
        <v>9929</v>
      </c>
      <c r="B1658">
        <v>1657</v>
      </c>
      <c r="C1658" t="s">
        <v>9930</v>
      </c>
      <c r="D1658" t="s">
        <v>9925</v>
      </c>
      <c r="E1658" t="s">
        <v>29</v>
      </c>
      <c r="F1658">
        <v>1</v>
      </c>
      <c r="G1658" t="s">
        <v>9931</v>
      </c>
      <c r="H1658" t="s">
        <v>9932</v>
      </c>
      <c r="I1658">
        <v>0.55000000000000004</v>
      </c>
      <c r="K1658" s="5">
        <v>45447</v>
      </c>
      <c r="L1658" t="s">
        <v>32</v>
      </c>
      <c r="M1658" t="s">
        <v>2385</v>
      </c>
      <c r="N1658" t="s">
        <v>2477</v>
      </c>
      <c r="P1658" s="6" t="s">
        <v>3121</v>
      </c>
      <c r="Q1658" t="s">
        <v>9933</v>
      </c>
      <c r="R1658" s="6">
        <f ca="1">IFERROR(IF(AND(OR(P1658="Global X Investments Canada Inc",P1658="Fidelity Investments Canada ULC",P1658="3iQ Corp."), ISNUMBER(SEARCH("/U", A1658))), 0, VLOOKUP(A1658,'[1]aum (BBG)'!$A:$D,2,FALSE)),0)</f>
        <v>47682075.977325439</v>
      </c>
      <c r="S1658" s="6">
        <f ca="1">IFERROR(IF(AND(OR(P1658="Global X Investments Canada Inc",P1658="Fidelity Investments Canada ULC",P1658="3iQ Corp."), ISNUMBER(SEARCH("/U", A1658))), 0, VLOOKUP(A1658,'[1]fund_flow (BBG)'!$A:$D,2,FALSE)),0)</f>
        <v>0</v>
      </c>
      <c r="T1658" s="6">
        <f ca="1">IFERROR(IF(AND(OR(P1658="Global X Investments Canada Inc",P1658="Fidelity Investments Canada ULC",P1658="3iQ Corp."), ISNUMBER(SEARCH("/U", A1658))), 0, VLOOKUP(A1658,'[1]fund_flow (BBG)'!$A:$D,4,FALSE)),0)</f>
        <v>0</v>
      </c>
      <c r="U1658" s="6">
        <f ca="1">IFERROR(IF(AND(OR(P1658="Global X Investments Canada Inc",P1658="Fidelity Investments Canada ULC",P1658="3iQ Corp."), ISNUMBER(SEARCH("/U", A1658))), 0, VLOOKUP(A1658,'[1]fund_flow (BBG)'!$E:$F,2,FALSE)),0)</f>
        <v>0</v>
      </c>
      <c r="V1658" s="6">
        <f ca="1">IFERROR(IF(AND(OR(P1658="Global X Investments Canada Inc",P1658="Fidelity Investments Canada ULC",P1658="3iQ Corp."), ISNUMBER(SEARCH("/U", A1658))), 0, VLOOKUP(A1658,'[1]fund_flow (BBG)'!$G:$H,2,FALSE)),0)</f>
        <v>0</v>
      </c>
      <c r="W1658" s="6">
        <f ca="1">IFERROR(IF(AND(OR(P1658="Global X Investments Canada Inc",P1658="Fidelity Investments Canada ULC",P1658="3iQ Corp."), ISNUMBER(SEARCH("/U", A1658))), 0, VLOOKUP(A1658,'[1]fund_flow (BBG)'!$I:$J,2,FALSE)),0)</f>
        <v>0</v>
      </c>
      <c r="X1658" s="6">
        <f ca="1">IFERROR(VLOOKUP(A1658,'[1]num_trades (BBG)'!$A:$C,2,FALSE),0)</f>
        <v>41</v>
      </c>
      <c r="Y1658" s="6">
        <f ca="1">IFERROR(VLOOKUP(A1658,'[1]Turnover (BBG)'!$A:$C,2,FALSE),0)</f>
        <v>256243.53999999998</v>
      </c>
      <c r="Z1658" s="6" t="str">
        <f>+IFERROR(IFERROR(VLOOKUP(M1658,'[1]Category Mapping'!A:B,2,0),VLOOKUP(N1658,'[1]Category Mapping'!A:B,2,0)),"Other")</f>
        <v>Other</v>
      </c>
      <c r="AA1658" s="7">
        <v>54210800.170898438</v>
      </c>
      <c r="AB1658" s="6"/>
    </row>
    <row r="1659" spans="1:28">
      <c r="A1659" t="s">
        <v>9934</v>
      </c>
      <c r="B1659">
        <v>1658</v>
      </c>
      <c r="C1659" t="s">
        <v>9935</v>
      </c>
      <c r="D1659" t="s">
        <v>9925</v>
      </c>
      <c r="E1659" t="s">
        <v>29</v>
      </c>
      <c r="F1659">
        <v>1</v>
      </c>
      <c r="G1659" t="s">
        <v>9936</v>
      </c>
      <c r="H1659" t="s">
        <v>9937</v>
      </c>
      <c r="I1659">
        <v>0.55000000000000004</v>
      </c>
      <c r="K1659" s="5">
        <v>45447</v>
      </c>
      <c r="L1659" t="s">
        <v>32</v>
      </c>
      <c r="M1659" t="s">
        <v>2385</v>
      </c>
      <c r="N1659" t="s">
        <v>2477</v>
      </c>
      <c r="P1659" s="6" t="s">
        <v>3121</v>
      </c>
      <c r="Q1659" t="s">
        <v>9938</v>
      </c>
      <c r="R1659" s="6">
        <f ca="1">IFERROR(IF(AND(OR(P1659="Global X Investments Canada Inc",P1659="Fidelity Investments Canada ULC",P1659="3iQ Corp."), ISNUMBER(SEARCH("/U", A1659))), 0, VLOOKUP(A1659,'[1]aum (BBG)'!$A:$D,2,FALSE)),0)</f>
        <v>3734462.0065813842</v>
      </c>
      <c r="S1659" s="6">
        <f ca="1">IFERROR(IF(AND(OR(P1659="Global X Investments Canada Inc",P1659="Fidelity Investments Canada ULC",P1659="3iQ Corp."), ISNUMBER(SEARCH("/U", A1659))), 0, VLOOKUP(A1659,'[1]fund_flow (BBG)'!$A:$D,2,FALSE)),0)</f>
        <v>-1859575.1189999999</v>
      </c>
      <c r="T1659" s="6">
        <f ca="1">IFERROR(IF(AND(OR(P1659="Global X Investments Canada Inc",P1659="Fidelity Investments Canada ULC",P1659="3iQ Corp."), ISNUMBER(SEARCH("/U", A1659))), 0, VLOOKUP(A1659,'[1]fund_flow (BBG)'!$A:$D,4,FALSE)),0)</f>
        <v>0</v>
      </c>
      <c r="U1659" s="6">
        <f ca="1">IFERROR(IF(AND(OR(P1659="Global X Investments Canada Inc",P1659="Fidelity Investments Canada ULC",P1659="3iQ Corp."), ISNUMBER(SEARCH("/U", A1659))), 0, VLOOKUP(A1659,'[1]fund_flow (BBG)'!$E:$F,2,FALSE)),0)</f>
        <v>0</v>
      </c>
      <c r="V1659" s="6">
        <f ca="1">IFERROR(IF(AND(OR(P1659="Global X Investments Canada Inc",P1659="Fidelity Investments Canada ULC",P1659="3iQ Corp."), ISNUMBER(SEARCH("/U", A1659))), 0, VLOOKUP(A1659,'[1]fund_flow (BBG)'!$G:$H,2,FALSE)),0)</f>
        <v>1901591.0375000003</v>
      </c>
      <c r="W1659" s="6">
        <f ca="1">IFERROR(IF(AND(OR(P1659="Global X Investments Canada Inc",P1659="Fidelity Investments Canada ULC",P1659="3iQ Corp."), ISNUMBER(SEARCH("/U", A1659))), 0, VLOOKUP(A1659,'[1]fund_flow (BBG)'!$I:$J,2,FALSE)),0)</f>
        <v>42015.918500000378</v>
      </c>
      <c r="X1659" s="6">
        <f ca="1">IFERROR(VLOOKUP(A1659,'[1]num_trades (BBG)'!$A:$C,2,FALSE),0)</f>
        <v>6</v>
      </c>
      <c r="Y1659" s="6">
        <f ca="1">IFERROR(VLOOKUP(A1659,'[1]Turnover (BBG)'!$A:$C,2,FALSE),0)</f>
        <v>133646.5</v>
      </c>
      <c r="Z1659" s="6" t="str">
        <f>+IFERROR(IFERROR(VLOOKUP(M1659,'[1]Category Mapping'!A:B,2,0),VLOOKUP(N1659,'[1]Category Mapping'!A:B,2,0)),"Other")</f>
        <v>Other</v>
      </c>
      <c r="AA1659" s="7">
        <v>1860008.2705671981</v>
      </c>
      <c r="AB1659" s="6"/>
    </row>
    <row r="1660" spans="1:28">
      <c r="A1660" t="s">
        <v>9939</v>
      </c>
      <c r="B1660">
        <v>1659</v>
      </c>
      <c r="C1660" t="s">
        <v>9940</v>
      </c>
      <c r="D1660" t="s">
        <v>9941</v>
      </c>
      <c r="E1660" t="s">
        <v>29</v>
      </c>
      <c r="F1660">
        <v>1</v>
      </c>
      <c r="G1660" t="s">
        <v>9942</v>
      </c>
      <c r="H1660" t="s">
        <v>9943</v>
      </c>
      <c r="I1660">
        <v>0.13</v>
      </c>
      <c r="K1660" s="5">
        <v>45448</v>
      </c>
      <c r="L1660" t="s">
        <v>32</v>
      </c>
      <c r="M1660" t="s">
        <v>170</v>
      </c>
      <c r="N1660" t="s">
        <v>2276</v>
      </c>
      <c r="P1660" s="6" t="s">
        <v>3194</v>
      </c>
      <c r="Q1660" t="s">
        <v>9944</v>
      </c>
      <c r="R1660" s="6">
        <f ca="1">IFERROR(IF(AND(OR(P1660="Global X Investments Canada Inc",P1660="Fidelity Investments Canada ULC",P1660="3iQ Corp."), ISNUMBER(SEARCH("/U", A1660))), 0, VLOOKUP(A1660,'[1]aum (BBG)'!$A:$D,2,FALSE)),0)</f>
        <v>28500609.588623047</v>
      </c>
      <c r="S1660" s="6">
        <f ca="1">IFERROR(IF(AND(OR(P1660="Global X Investments Canada Inc",P1660="Fidelity Investments Canada ULC",P1660="3iQ Corp."), ISNUMBER(SEARCH("/U", A1660))), 0, VLOOKUP(A1660,'[1]fund_flow (BBG)'!$A:$D,2,FALSE)),0)</f>
        <v>0</v>
      </c>
      <c r="T1660" s="6">
        <f ca="1">IFERROR(IF(AND(OR(P1660="Global X Investments Canada Inc",P1660="Fidelity Investments Canada ULC",P1660="3iQ Corp."), ISNUMBER(SEARCH("/U", A1660))), 0, VLOOKUP(A1660,'[1]fund_flow (BBG)'!$A:$D,4,FALSE)),0)</f>
        <v>1098485.0380000009</v>
      </c>
      <c r="U1660" s="6">
        <f ca="1">IFERROR(IF(AND(OR(P1660="Global X Investments Canada Inc",P1660="Fidelity Investments Canada ULC",P1660="3iQ Corp."), ISNUMBER(SEARCH("/U", A1660))), 0, VLOOKUP(A1660,'[1]fund_flow (BBG)'!$E:$F,2,FALSE)),0)</f>
        <v>0</v>
      </c>
      <c r="V1660" s="6">
        <f ca="1">IFERROR(IF(AND(OR(P1660="Global X Investments Canada Inc",P1660="Fidelity Investments Canada ULC",P1660="3iQ Corp."), ISNUMBER(SEARCH("/U", A1660))), 0, VLOOKUP(A1660,'[1]fund_flow (BBG)'!$G:$H,2,FALSE)),0)</f>
        <v>0</v>
      </c>
      <c r="W1660" s="6">
        <f ca="1">IFERROR(IF(AND(OR(P1660="Global X Investments Canada Inc",P1660="Fidelity Investments Canada ULC",P1660="3iQ Corp."), ISNUMBER(SEARCH("/U", A1660))), 0, VLOOKUP(A1660,'[1]fund_flow (BBG)'!$I:$J,2,FALSE)),0)</f>
        <v>1098485.0380000009</v>
      </c>
      <c r="X1660" s="6">
        <f ca="1">IFERROR(VLOOKUP(A1660,'[1]num_trades (BBG)'!$A:$C,2,FALSE),0)</f>
        <v>20</v>
      </c>
      <c r="Y1660" s="6">
        <f ca="1">IFERROR(VLOOKUP(A1660,'[1]Turnover (BBG)'!$A:$C,2,FALSE),0)</f>
        <v>32227.87</v>
      </c>
      <c r="Z1660" s="6" t="str">
        <f>+IFERROR(IFERROR(VLOOKUP(M1660,'[1]Category Mapping'!A:B,2,0),VLOOKUP(N1660,'[1]Category Mapping'!A:B,2,0)),"Other")</f>
        <v>Asset Allocation</v>
      </c>
      <c r="AA1660" s="7">
        <v>19744927.215576172</v>
      </c>
      <c r="AB1660" s="6"/>
    </row>
    <row r="1661" spans="1:28">
      <c r="A1661" t="s">
        <v>9945</v>
      </c>
      <c r="B1661">
        <v>1660</v>
      </c>
      <c r="C1661" t="s">
        <v>9946</v>
      </c>
      <c r="D1661" t="s">
        <v>9947</v>
      </c>
      <c r="E1661" t="s">
        <v>29</v>
      </c>
      <c r="F1661">
        <v>1</v>
      </c>
      <c r="G1661" t="s">
        <v>9948</v>
      </c>
      <c r="H1661" t="s">
        <v>9949</v>
      </c>
      <c r="I1661">
        <v>0.13</v>
      </c>
      <c r="K1661" s="5">
        <v>45448</v>
      </c>
      <c r="L1661" t="s">
        <v>32</v>
      </c>
      <c r="M1661" t="s">
        <v>170</v>
      </c>
      <c r="N1661" t="s">
        <v>325</v>
      </c>
      <c r="P1661" s="6" t="s">
        <v>3194</v>
      </c>
      <c r="Q1661" t="s">
        <v>9950</v>
      </c>
      <c r="R1661" s="6">
        <f ca="1">IFERROR(IF(AND(OR(P1661="Global X Investments Canada Inc",P1661="Fidelity Investments Canada ULC",P1661="3iQ Corp."), ISNUMBER(SEARCH("/U", A1661))), 0, VLOOKUP(A1661,'[1]aum (BBG)'!$A:$D,2,FALSE)),0)</f>
        <v>2375505.6381225586</v>
      </c>
      <c r="S1661" s="6">
        <f ca="1">IFERROR(IF(AND(OR(P1661="Global X Investments Canada Inc",P1661="Fidelity Investments Canada ULC",P1661="3iQ Corp."), ISNUMBER(SEARCH("/U", A1661))), 0, VLOOKUP(A1661,'[1]fund_flow (BBG)'!$A:$D,2,FALSE)),0)</f>
        <v>0</v>
      </c>
      <c r="T1661" s="6">
        <f ca="1">IFERROR(IF(AND(OR(P1661="Global X Investments Canada Inc",P1661="Fidelity Investments Canada ULC",P1661="3iQ Corp."), ISNUMBER(SEARCH("/U", A1661))), 0, VLOOKUP(A1661,'[1]fund_flow (BBG)'!$A:$D,4,FALSE)),0)</f>
        <v>0</v>
      </c>
      <c r="U1661" s="6">
        <f ca="1">IFERROR(IF(AND(OR(P1661="Global X Investments Canada Inc",P1661="Fidelity Investments Canada ULC",P1661="3iQ Corp."), ISNUMBER(SEARCH("/U", A1661))), 0, VLOOKUP(A1661,'[1]fund_flow (BBG)'!$E:$F,2,FALSE)),0)</f>
        <v>0</v>
      </c>
      <c r="V1661" s="6">
        <f ca="1">IFERROR(IF(AND(OR(P1661="Global X Investments Canada Inc",P1661="Fidelity Investments Canada ULC",P1661="3iQ Corp."), ISNUMBER(SEARCH("/U", A1661))), 0, VLOOKUP(A1661,'[1]fund_flow (BBG)'!$G:$H,2,FALSE)),0)</f>
        <v>0</v>
      </c>
      <c r="W1661" s="6">
        <f ca="1">IFERROR(IF(AND(OR(P1661="Global X Investments Canada Inc",P1661="Fidelity Investments Canada ULC",P1661="3iQ Corp."), ISNUMBER(SEARCH("/U", A1661))), 0, VLOOKUP(A1661,'[1]fund_flow (BBG)'!$I:$J,2,FALSE)),0)</f>
        <v>0</v>
      </c>
      <c r="X1661" s="6">
        <f ca="1">IFERROR(VLOOKUP(A1661,'[1]num_trades (BBG)'!$A:$C,2,FALSE),0)</f>
        <v>7</v>
      </c>
      <c r="Y1661" s="6">
        <f ca="1">IFERROR(VLOOKUP(A1661,'[1]Turnover (BBG)'!$A:$C,2,FALSE),0)</f>
        <v>449.26</v>
      </c>
      <c r="Z1661" s="6" t="str">
        <f>+IFERROR(IFERROR(VLOOKUP(M1661,'[1]Category Mapping'!A:B,2,0),VLOOKUP(N1661,'[1]Category Mapping'!A:B,2,0)),"Other")</f>
        <v>Asset Allocation</v>
      </c>
      <c r="AA1661" s="7">
        <v>2140945.8160400391</v>
      </c>
      <c r="AB1661" s="6"/>
    </row>
    <row r="1662" spans="1:28">
      <c r="A1662" t="s">
        <v>9951</v>
      </c>
      <c r="B1662">
        <v>1661</v>
      </c>
      <c r="C1662" t="s">
        <v>9952</v>
      </c>
      <c r="D1662" t="s">
        <v>9953</v>
      </c>
      <c r="E1662" t="s">
        <v>29</v>
      </c>
      <c r="F1662">
        <v>1</v>
      </c>
      <c r="G1662" t="s">
        <v>9954</v>
      </c>
      <c r="H1662" t="s">
        <v>9955</v>
      </c>
      <c r="I1662">
        <v>0.13</v>
      </c>
      <c r="K1662" s="5">
        <v>45448</v>
      </c>
      <c r="L1662" t="s">
        <v>32</v>
      </c>
      <c r="M1662" t="s">
        <v>170</v>
      </c>
      <c r="N1662" t="s">
        <v>332</v>
      </c>
      <c r="P1662" s="6" t="s">
        <v>3194</v>
      </c>
      <c r="Q1662" t="s">
        <v>9956</v>
      </c>
      <c r="R1662" s="6">
        <f ca="1">IFERROR(IF(AND(OR(P1662="Global X Investments Canada Inc",P1662="Fidelity Investments Canada ULC",P1662="3iQ Corp."), ISNUMBER(SEARCH("/U", A1662))), 0, VLOOKUP(A1662,'[1]aum (BBG)'!$A:$D,2,FALSE)),0)</f>
        <v>1255330.9440612793</v>
      </c>
      <c r="S1662" s="6">
        <f ca="1">IFERROR(IF(AND(OR(P1662="Global X Investments Canada Inc",P1662="Fidelity Investments Canada ULC",P1662="3iQ Corp."), ISNUMBER(SEARCH("/U", A1662))), 0, VLOOKUP(A1662,'[1]fund_flow (BBG)'!$A:$D,2,FALSE)),0)</f>
        <v>0</v>
      </c>
      <c r="T1662" s="6">
        <f ca="1">IFERROR(IF(AND(OR(P1662="Global X Investments Canada Inc",P1662="Fidelity Investments Canada ULC",P1662="3iQ Corp."), ISNUMBER(SEARCH("/U", A1662))), 0, VLOOKUP(A1662,'[1]fund_flow (BBG)'!$A:$D,4,FALSE)),0)</f>
        <v>0</v>
      </c>
      <c r="U1662" s="6">
        <f ca="1">IFERROR(IF(AND(OR(P1662="Global X Investments Canada Inc",P1662="Fidelity Investments Canada ULC",P1662="3iQ Corp."), ISNUMBER(SEARCH("/U", A1662))), 0, VLOOKUP(A1662,'[1]fund_flow (BBG)'!$E:$F,2,FALSE)),0)</f>
        <v>0</v>
      </c>
      <c r="V1662" s="6">
        <f ca="1">IFERROR(IF(AND(OR(P1662="Global X Investments Canada Inc",P1662="Fidelity Investments Canada ULC",P1662="3iQ Corp."), ISNUMBER(SEARCH("/U", A1662))), 0, VLOOKUP(A1662,'[1]fund_flow (BBG)'!$G:$H,2,FALSE)),0)</f>
        <v>0</v>
      </c>
      <c r="W1662" s="6">
        <f ca="1">IFERROR(IF(AND(OR(P1662="Global X Investments Canada Inc",P1662="Fidelity Investments Canada ULC",P1662="3iQ Corp."), ISNUMBER(SEARCH("/U", A1662))), 0, VLOOKUP(A1662,'[1]fund_flow (BBG)'!$I:$J,2,FALSE)),0)</f>
        <v>0</v>
      </c>
      <c r="X1662" s="6">
        <f ca="1">IFERROR(VLOOKUP(A1662,'[1]num_trades (BBG)'!$A:$C,2,FALSE),0)</f>
        <v>19</v>
      </c>
      <c r="Y1662" s="6">
        <f ca="1">IFERROR(VLOOKUP(A1662,'[1]Turnover (BBG)'!$A:$C,2,FALSE),0)</f>
        <v>3151.75</v>
      </c>
      <c r="Z1662" s="6" t="str">
        <f>+IFERROR(IFERROR(VLOOKUP(M1662,'[1]Category Mapping'!A:B,2,0),VLOOKUP(N1662,'[1]Category Mapping'!A:B,2,0)),"Other")</f>
        <v>Asset Allocation</v>
      </c>
      <c r="AA1662" s="7">
        <v>1092775.4402160645</v>
      </c>
      <c r="AB1662" s="6"/>
    </row>
    <row r="1663" spans="1:28">
      <c r="A1663" t="s">
        <v>9957</v>
      </c>
      <c r="B1663">
        <v>1662</v>
      </c>
      <c r="C1663" t="s">
        <v>9958</v>
      </c>
      <c r="D1663" t="s">
        <v>9959</v>
      </c>
      <c r="E1663" t="s">
        <v>29</v>
      </c>
      <c r="F1663">
        <v>1</v>
      </c>
      <c r="G1663" t="s">
        <v>9960</v>
      </c>
      <c r="H1663" t="s">
        <v>9961</v>
      </c>
      <c r="I1663">
        <v>0.13</v>
      </c>
      <c r="K1663" s="5">
        <v>45448</v>
      </c>
      <c r="L1663" t="s">
        <v>32</v>
      </c>
      <c r="M1663" t="s">
        <v>170</v>
      </c>
      <c r="N1663" t="s">
        <v>4446</v>
      </c>
      <c r="P1663" s="6" t="s">
        <v>3194</v>
      </c>
      <c r="Q1663" t="s">
        <v>9962</v>
      </c>
      <c r="R1663" s="6">
        <f ca="1">IFERROR(IF(AND(OR(P1663="Global X Investments Canada Inc",P1663="Fidelity Investments Canada ULC",P1663="3iQ Corp."), ISNUMBER(SEARCH("/U", A1663))), 0, VLOOKUP(A1663,'[1]aum (BBG)'!$A:$D,2,FALSE)),0)</f>
        <v>4016918.8499450684</v>
      </c>
      <c r="S1663" s="6">
        <f ca="1">IFERROR(IF(AND(OR(P1663="Global X Investments Canada Inc",P1663="Fidelity Investments Canada ULC",P1663="3iQ Corp."), ISNUMBER(SEARCH("/U", A1663))), 0, VLOOKUP(A1663,'[1]fund_flow (BBG)'!$A:$D,2,FALSE)),0)</f>
        <v>0</v>
      </c>
      <c r="T1663" s="6">
        <f ca="1">IFERROR(IF(AND(OR(P1663="Global X Investments Canada Inc",P1663="Fidelity Investments Canada ULC",P1663="3iQ Corp."), ISNUMBER(SEARCH("/U", A1663))), 0, VLOOKUP(A1663,'[1]fund_flow (BBG)'!$A:$D,4,FALSE)),0)</f>
        <v>0</v>
      </c>
      <c r="U1663" s="6">
        <f ca="1">IFERROR(IF(AND(OR(P1663="Global X Investments Canada Inc",P1663="Fidelity Investments Canada ULC",P1663="3iQ Corp."), ISNUMBER(SEARCH("/U", A1663))), 0, VLOOKUP(A1663,'[1]fund_flow (BBG)'!$E:$F,2,FALSE)),0)</f>
        <v>0</v>
      </c>
      <c r="V1663" s="6">
        <f ca="1">IFERROR(IF(AND(OR(P1663="Global X Investments Canada Inc",P1663="Fidelity Investments Canada ULC",P1663="3iQ Corp."), ISNUMBER(SEARCH("/U", A1663))), 0, VLOOKUP(A1663,'[1]fund_flow (BBG)'!$G:$H,2,FALSE)),0)</f>
        <v>0</v>
      </c>
      <c r="W1663" s="6">
        <f ca="1">IFERROR(IF(AND(OR(P1663="Global X Investments Canada Inc",P1663="Fidelity Investments Canada ULC",P1663="3iQ Corp."), ISNUMBER(SEARCH("/U", A1663))), 0, VLOOKUP(A1663,'[1]fund_flow (BBG)'!$I:$J,2,FALSE)),0)</f>
        <v>1342426.5799999996</v>
      </c>
      <c r="X1663" s="6">
        <f ca="1">IFERROR(VLOOKUP(A1663,'[1]num_trades (BBG)'!$A:$C,2,FALSE),0)</f>
        <v>23</v>
      </c>
      <c r="Y1663" s="6">
        <f ca="1">IFERROR(VLOOKUP(A1663,'[1]Turnover (BBG)'!$A:$C,2,FALSE),0)</f>
        <v>34745.458999999995</v>
      </c>
      <c r="Z1663" s="6" t="str">
        <f>+IFERROR(IFERROR(VLOOKUP(M1663,'[1]Category Mapping'!A:B,2,0),VLOOKUP(N1663,'[1]Category Mapping'!A:B,2,0)),"Other")</f>
        <v>Asset Allocation</v>
      </c>
      <c r="AA1663" s="7">
        <v>1123797.9888916016</v>
      </c>
      <c r="AB1663" s="6"/>
    </row>
    <row r="1664" spans="1:28">
      <c r="A1664" t="s">
        <v>9963</v>
      </c>
      <c r="B1664">
        <v>1663</v>
      </c>
      <c r="C1664" t="s">
        <v>9964</v>
      </c>
      <c r="D1664" t="s">
        <v>9965</v>
      </c>
      <c r="E1664" t="s">
        <v>29</v>
      </c>
      <c r="F1664">
        <v>1</v>
      </c>
      <c r="G1664" t="s">
        <v>9966</v>
      </c>
      <c r="H1664" t="s">
        <v>9967</v>
      </c>
      <c r="I1664">
        <v>0.45</v>
      </c>
      <c r="K1664" s="5">
        <v>45449</v>
      </c>
      <c r="L1664" t="s">
        <v>32</v>
      </c>
      <c r="M1664" t="s">
        <v>33</v>
      </c>
      <c r="N1664" t="s">
        <v>1139</v>
      </c>
      <c r="P1664" t="s">
        <v>2601</v>
      </c>
      <c r="Q1664" t="s">
        <v>9968</v>
      </c>
      <c r="R1664" s="6">
        <f ca="1">IFERROR(IF(AND(OR(P1664="Global X Investments Canada Inc",P1664="Fidelity Investments Canada ULC",P1664="3iQ Corp."), ISNUMBER(SEARCH("/U", A1664))), 0, VLOOKUP(A1664,'[1]aum (BBG)'!$A:$D,2,FALSE)),0)</f>
        <v>130108148.38409424</v>
      </c>
      <c r="S1664" s="6">
        <f ca="1">IFERROR(IF(AND(OR(P1664="Global X Investments Canada Inc",P1664="Fidelity Investments Canada ULC",P1664="3iQ Corp."), ISNUMBER(SEARCH("/U", A1664))), 0, VLOOKUP(A1664,'[1]fund_flow (BBG)'!$A:$D,2,FALSE)),0)</f>
        <v>1384968.5142499949</v>
      </c>
      <c r="T1664" s="6">
        <f ca="1">IFERROR(IF(AND(OR(P1664="Global X Investments Canada Inc",P1664="Fidelity Investments Canada ULC",P1664="3iQ Corp."), ISNUMBER(SEARCH("/U", A1664))), 0, VLOOKUP(A1664,'[1]fund_flow (BBG)'!$A:$D,4,FALSE)),0)</f>
        <v>1383666.526249995</v>
      </c>
      <c r="U1664" s="6">
        <f ca="1">IFERROR(IF(AND(OR(P1664="Global X Investments Canada Inc",P1664="Fidelity Investments Canada ULC",P1664="3iQ Corp."), ISNUMBER(SEARCH("/U", A1664))), 0, VLOOKUP(A1664,'[1]fund_flow (BBG)'!$E:$F,2,FALSE)),0)</f>
        <v>696099.70500000985</v>
      </c>
      <c r="V1664" s="6">
        <f ca="1">IFERROR(IF(AND(OR(P1664="Global X Investments Canada Inc",P1664="Fidelity Investments Canada ULC",P1664="3iQ Corp."), ISNUMBER(SEARCH("/U", A1664))), 0, VLOOKUP(A1664,'[1]fund_flow (BBG)'!$G:$H,2,FALSE)),0)</f>
        <v>691071.00074998534</v>
      </c>
      <c r="W1664" s="6">
        <f ca="1">IFERROR(IF(AND(OR(P1664="Global X Investments Canada Inc",P1664="Fidelity Investments Canada ULC",P1664="3iQ Corp."), ISNUMBER(SEARCH("/U", A1664))), 0, VLOOKUP(A1664,'[1]fund_flow (BBG)'!$I:$J,2,FALSE)),0)</f>
        <v>5514090.9517499804</v>
      </c>
      <c r="X1664" s="6">
        <f ca="1">IFERROR(VLOOKUP(A1664,'[1]num_trades (BBG)'!$A:$C,2,FALSE),0)</f>
        <v>384</v>
      </c>
      <c r="Y1664" s="6">
        <f ca="1">IFERROR(VLOOKUP(A1664,'[1]Turnover (BBG)'!$A:$C,2,FALSE),0)</f>
        <v>3193576.9</v>
      </c>
      <c r="Z1664" s="6" t="str">
        <f>+IFERROR(IFERROR(VLOOKUP(M1664,'[1]Category Mapping'!A:B,2,0),VLOOKUP(N1664,'[1]Category Mapping'!A:B,2,0)),"Other")</f>
        <v>Other</v>
      </c>
      <c r="AA1664" s="7">
        <v>84963791.275024414</v>
      </c>
      <c r="AB1664" s="6"/>
    </row>
    <row r="1665" spans="1:28">
      <c r="A1665" t="s">
        <v>9969</v>
      </c>
      <c r="B1665">
        <v>1664</v>
      </c>
      <c r="C1665" t="s">
        <v>9970</v>
      </c>
      <c r="D1665" t="s">
        <v>9971</v>
      </c>
      <c r="E1665" t="s">
        <v>29</v>
      </c>
      <c r="F1665">
        <v>1</v>
      </c>
      <c r="G1665" t="s">
        <v>9972</v>
      </c>
      <c r="H1665" t="s">
        <v>9973</v>
      </c>
      <c r="I1665">
        <v>0.8</v>
      </c>
      <c r="K1665" s="5">
        <v>45449</v>
      </c>
      <c r="L1665" t="s">
        <v>32</v>
      </c>
      <c r="M1665" t="s">
        <v>357</v>
      </c>
      <c r="N1665" t="s">
        <v>150</v>
      </c>
      <c r="P1665" t="s">
        <v>2601</v>
      </c>
      <c r="Q1665" t="s">
        <v>9974</v>
      </c>
      <c r="R1665" s="6">
        <f ca="1">IFERROR(IF(AND(OR(P1665="Global X Investments Canada Inc",P1665="Fidelity Investments Canada ULC",P1665="3iQ Corp."), ISNUMBER(SEARCH("/U", A1665))), 0, VLOOKUP(A1665,'[1]aum (BBG)'!$A:$D,2,FALSE)),0)</f>
        <v>370773032.56988525</v>
      </c>
      <c r="S1665" s="6">
        <f ca="1">IFERROR(IF(AND(OR(P1665="Global X Investments Canada Inc",P1665="Fidelity Investments Canada ULC",P1665="3iQ Corp."), ISNUMBER(SEARCH("/U", A1665))), 0, VLOOKUP(A1665,'[1]fund_flow (BBG)'!$A:$D,2,FALSE)),0)</f>
        <v>3732321.6690000091</v>
      </c>
      <c r="T1665" s="6">
        <f ca="1">IFERROR(IF(AND(OR(P1665="Global X Investments Canada Inc",P1665="Fidelity Investments Canada ULC",P1665="3iQ Corp."), ISNUMBER(SEARCH("/U", A1665))), 0, VLOOKUP(A1665,'[1]fund_flow (BBG)'!$A:$D,4,FALSE)),0)</f>
        <v>3726819.0425000093</v>
      </c>
      <c r="U1665" s="6">
        <f ca="1">IFERROR(IF(AND(OR(P1665="Global X Investments Canada Inc",P1665="Fidelity Investments Canada ULC",P1665="3iQ Corp."), ISNUMBER(SEARCH("/U", A1665))), 0, VLOOKUP(A1665,'[1]fund_flow (BBG)'!$E:$F,2,FALSE)),0)</f>
        <v>13700399.17900002</v>
      </c>
      <c r="V1665" s="6">
        <f ca="1">IFERROR(IF(AND(OR(P1665="Global X Investments Canada Inc",P1665="Fidelity Investments Canada ULC",P1665="3iQ Corp."), ISNUMBER(SEARCH("/U", A1665))), 0, VLOOKUP(A1665,'[1]fund_flow (BBG)'!$G:$H,2,FALSE)),0)</f>
        <v>7584410.3179999739</v>
      </c>
      <c r="W1665" s="6">
        <f ca="1">IFERROR(IF(AND(OR(P1665="Global X Investments Canada Inc",P1665="Fidelity Investments Canada ULC",P1665="3iQ Corp."), ISNUMBER(SEARCH("/U", A1665))), 0, VLOOKUP(A1665,'[1]fund_flow (BBG)'!$I:$J,2,FALSE)),0)</f>
        <v>28743950.208500016</v>
      </c>
      <c r="X1665" s="6">
        <f ca="1">IFERROR(VLOOKUP(A1665,'[1]num_trades (BBG)'!$A:$C,2,FALSE),0)</f>
        <v>612</v>
      </c>
      <c r="Y1665" s="6">
        <f ca="1">IFERROR(VLOOKUP(A1665,'[1]Turnover (BBG)'!$A:$C,2,FALSE),0)</f>
        <v>7841137.2000000002</v>
      </c>
      <c r="Z1665" s="6" t="str">
        <f>+IFERROR(IFERROR(VLOOKUP(M1665,'[1]Category Mapping'!A:B,2,0),VLOOKUP(N1665,'[1]Category Mapping'!A:B,2,0)),"Other")</f>
        <v>Other</v>
      </c>
      <c r="AA1665" s="7">
        <v>203951278.68652344</v>
      </c>
      <c r="AB1665" s="6"/>
    </row>
    <row r="1666" spans="1:28">
      <c r="A1666" t="s">
        <v>9975</v>
      </c>
      <c r="B1666">
        <v>1665</v>
      </c>
      <c r="C1666" t="s">
        <v>9976</v>
      </c>
      <c r="D1666" t="s">
        <v>9977</v>
      </c>
      <c r="E1666" t="s">
        <v>29</v>
      </c>
      <c r="F1666">
        <v>1</v>
      </c>
      <c r="G1666" t="s">
        <v>9978</v>
      </c>
      <c r="H1666" t="s">
        <v>9979</v>
      </c>
      <c r="I1666">
        <v>0.45</v>
      </c>
      <c r="K1666" s="5">
        <v>45449</v>
      </c>
      <c r="L1666" t="s">
        <v>32</v>
      </c>
      <c r="M1666" t="s">
        <v>480</v>
      </c>
      <c r="N1666" t="s">
        <v>1139</v>
      </c>
      <c r="P1666" t="s">
        <v>2601</v>
      </c>
      <c r="Q1666" t="s">
        <v>9980</v>
      </c>
      <c r="R1666" s="6">
        <f ca="1">IFERROR(IF(AND(OR(P1666="Global X Investments Canada Inc",P1666="Fidelity Investments Canada ULC",P1666="3iQ Corp."), ISNUMBER(SEARCH("/U", A1666))), 0, VLOOKUP(A1666,'[1]aum (BBG)'!$A:$D,2,FALSE)),0)</f>
        <v>54938795.471191406</v>
      </c>
      <c r="S1666" s="6">
        <f ca="1">IFERROR(IF(AND(OR(P1666="Global X Investments Canada Inc",P1666="Fidelity Investments Canada ULC",P1666="3iQ Corp."), ISNUMBER(SEARCH("/U", A1666))), 0, VLOOKUP(A1666,'[1]fund_flow (BBG)'!$A:$D,2,FALSE)),0)</f>
        <v>-575192.00824999798</v>
      </c>
      <c r="T1666" s="6">
        <f ca="1">IFERROR(IF(AND(OR(P1666="Global X Investments Canada Inc",P1666="Fidelity Investments Canada ULC",P1666="3iQ Corp."), ISNUMBER(SEARCH("/U", A1666))), 0, VLOOKUP(A1666,'[1]fund_flow (BBG)'!$A:$D,4,FALSE)),0)</f>
        <v>0</v>
      </c>
      <c r="U1666" s="6">
        <f ca="1">IFERROR(IF(AND(OR(P1666="Global X Investments Canada Inc",P1666="Fidelity Investments Canada ULC",P1666="3iQ Corp."), ISNUMBER(SEARCH("/U", A1666))), 0, VLOOKUP(A1666,'[1]fund_flow (BBG)'!$E:$F,2,FALSE)),0)</f>
        <v>0</v>
      </c>
      <c r="V1666" s="6">
        <f ca="1">IFERROR(IF(AND(OR(P1666="Global X Investments Canada Inc",P1666="Fidelity Investments Canada ULC",P1666="3iQ Corp."), ISNUMBER(SEARCH("/U", A1666))), 0, VLOOKUP(A1666,'[1]fund_flow (BBG)'!$G:$H,2,FALSE)),0)</f>
        <v>-582715.47149999789</v>
      </c>
      <c r="W1666" s="6">
        <f ca="1">IFERROR(IF(AND(OR(P1666="Global X Investments Canada Inc",P1666="Fidelity Investments Canada ULC",P1666="3iQ Corp."), ISNUMBER(SEARCH("/U", A1666))), 0, VLOOKUP(A1666,'[1]fund_flow (BBG)'!$I:$J,2,FALSE)),0)</f>
        <v>-1157907.4797499957</v>
      </c>
      <c r="X1666" s="6">
        <f ca="1">IFERROR(VLOOKUP(A1666,'[1]num_trades (BBG)'!$A:$C,2,FALSE),0)</f>
        <v>178</v>
      </c>
      <c r="Y1666" s="6">
        <f ca="1">IFERROR(VLOOKUP(A1666,'[1]Turnover (BBG)'!$A:$C,2,FALSE),0)</f>
        <v>953822.44000000006</v>
      </c>
      <c r="Z1666" s="6" t="str">
        <f>+IFERROR(IFERROR(VLOOKUP(M1666,'[1]Category Mapping'!A:B,2,0),VLOOKUP(N1666,'[1]Category Mapping'!A:B,2,0)),"Other")</f>
        <v>Other</v>
      </c>
      <c r="AA1666" s="7">
        <v>54957072.21031189</v>
      </c>
      <c r="AB1666" s="6"/>
    </row>
    <row r="1667" spans="1:28">
      <c r="A1667" t="s">
        <v>9981</v>
      </c>
      <c r="B1667">
        <v>1666</v>
      </c>
      <c r="C1667" t="s">
        <v>9982</v>
      </c>
      <c r="D1667" t="s">
        <v>9983</v>
      </c>
      <c r="E1667" t="s">
        <v>29</v>
      </c>
      <c r="F1667">
        <v>1</v>
      </c>
      <c r="G1667" t="s">
        <v>9984</v>
      </c>
      <c r="H1667" t="s">
        <v>9985</v>
      </c>
      <c r="I1667">
        <v>0.35</v>
      </c>
      <c r="K1667" s="5">
        <v>45450</v>
      </c>
      <c r="L1667" t="s">
        <v>32</v>
      </c>
      <c r="M1667" t="s">
        <v>480</v>
      </c>
      <c r="N1667" t="s">
        <v>150</v>
      </c>
      <c r="P1667" s="6" t="s">
        <v>135</v>
      </c>
      <c r="Q1667" t="s">
        <v>9986</v>
      </c>
      <c r="R1667" s="6">
        <f ca="1">IFERROR(IF(AND(OR(P1667="Global X Investments Canada Inc",P1667="Fidelity Investments Canada ULC",P1667="3iQ Corp."), ISNUMBER(SEARCH("/U", A1667))), 0, VLOOKUP(A1667,'[1]aum (BBG)'!$A:$D,2,FALSE)),0)</f>
        <v>9818803.7340411711</v>
      </c>
      <c r="S1667" s="6">
        <f ca="1">IFERROR(IF(AND(OR(P1667="Global X Investments Canada Inc",P1667="Fidelity Investments Canada ULC",P1667="3iQ Corp."), ISNUMBER(SEARCH("/U", A1667))), 0, VLOOKUP(A1667,'[1]fund_flow (BBG)'!$A:$D,2,FALSE)),0)</f>
        <v>0</v>
      </c>
      <c r="T1667" s="6">
        <f ca="1">IFERROR(IF(AND(OR(P1667="Global X Investments Canada Inc",P1667="Fidelity Investments Canada ULC",P1667="3iQ Corp."), ISNUMBER(SEARCH("/U", A1667))), 0, VLOOKUP(A1667,'[1]fund_flow (BBG)'!$A:$D,4,FALSE)),0)</f>
        <v>0</v>
      </c>
      <c r="U1667" s="6">
        <f ca="1">IFERROR(IF(AND(OR(P1667="Global X Investments Canada Inc",P1667="Fidelity Investments Canada ULC",P1667="3iQ Corp."), ISNUMBER(SEARCH("/U", A1667))), 0, VLOOKUP(A1667,'[1]fund_flow (BBG)'!$E:$F,2,FALSE)),0)</f>
        <v>-6586298.0540000005</v>
      </c>
      <c r="V1667" s="6">
        <f ca="1">IFERROR(IF(AND(OR(P1667="Global X Investments Canada Inc",P1667="Fidelity Investments Canada ULC",P1667="3iQ Corp."), ISNUMBER(SEARCH("/U", A1667))), 0, VLOOKUP(A1667,'[1]fund_flow (BBG)'!$G:$H,2,FALSE)),0)</f>
        <v>0</v>
      </c>
      <c r="W1667" s="6">
        <f ca="1">IFERROR(IF(AND(OR(P1667="Global X Investments Canada Inc",P1667="Fidelity Investments Canada ULC",P1667="3iQ Corp."), ISNUMBER(SEARCH("/U", A1667))), 0, VLOOKUP(A1667,'[1]fund_flow (BBG)'!$I:$J,2,FALSE)),0)</f>
        <v>-6586298.0540000005</v>
      </c>
      <c r="X1667" s="6">
        <f ca="1">IFERROR(VLOOKUP(A1667,'[1]num_trades (BBG)'!$A:$C,2,FALSE),0)</f>
        <v>9</v>
      </c>
      <c r="Y1667" s="6">
        <f ca="1">IFERROR(VLOOKUP(A1667,'[1]Turnover (BBG)'!$A:$C,2,FALSE),0)</f>
        <v>41381.75</v>
      </c>
      <c r="Z1667" s="6" t="str">
        <f>+IFERROR(IFERROR(VLOOKUP(M1667,'[1]Category Mapping'!A:B,2,0),VLOOKUP(N1667,'[1]Category Mapping'!A:B,2,0)),"Other")</f>
        <v>Other</v>
      </c>
      <c r="AA1667" s="7">
        <v>4576020.1980400095</v>
      </c>
      <c r="AB1667" s="6"/>
    </row>
    <row r="1668" spans="1:28">
      <c r="A1668" t="s">
        <v>9987</v>
      </c>
      <c r="B1668">
        <v>1667</v>
      </c>
      <c r="C1668" t="s">
        <v>9988</v>
      </c>
      <c r="D1668" t="s">
        <v>9989</v>
      </c>
      <c r="E1668" t="s">
        <v>29</v>
      </c>
      <c r="F1668">
        <v>1</v>
      </c>
      <c r="G1668" t="s">
        <v>9990</v>
      </c>
      <c r="H1668" t="s">
        <v>9991</v>
      </c>
      <c r="I1668">
        <v>0.45</v>
      </c>
      <c r="K1668" s="5">
        <v>45455</v>
      </c>
      <c r="L1668" t="s">
        <v>32</v>
      </c>
      <c r="M1668" t="s">
        <v>8999</v>
      </c>
      <c r="N1668" t="s">
        <v>9000</v>
      </c>
      <c r="P1668" s="6" t="s">
        <v>1906</v>
      </c>
      <c r="Q1668" t="s">
        <v>9992</v>
      </c>
      <c r="R1668" s="6">
        <f ca="1">IFERROR(IF(AND(OR(P1668="Global X Investments Canada Inc",P1668="Fidelity Investments Canada ULC",P1668="3iQ Corp."), ISNUMBER(SEARCH("/U", A1668))), 0, VLOOKUP(A1668,'[1]aum (BBG)'!$A:$D,2,FALSE)),0)</f>
        <v>9318207.8838348389</v>
      </c>
      <c r="S1668" s="6">
        <f ca="1">IFERROR(IF(AND(OR(P1668="Global X Investments Canada Inc",P1668="Fidelity Investments Canada ULC",P1668="3iQ Corp."), ISNUMBER(SEARCH("/U", A1668))), 0, VLOOKUP(A1668,'[1]fund_flow (BBG)'!$A:$D,2,FALSE)),0)</f>
        <v>-218819.99999999924</v>
      </c>
      <c r="T1668" s="6">
        <f ca="1">IFERROR(IF(AND(OR(P1668="Global X Investments Canada Inc",P1668="Fidelity Investments Canada ULC",P1668="3iQ Corp."), ISNUMBER(SEARCH("/U", A1668))), 0, VLOOKUP(A1668,'[1]fund_flow (BBG)'!$A:$D,4,FALSE)),0)</f>
        <v>656862.49999999965</v>
      </c>
      <c r="U1668" s="6">
        <f ca="1">IFERROR(IF(AND(OR(P1668="Global X Investments Canada Inc",P1668="Fidelity Investments Canada ULC",P1668="3iQ Corp."), ISNUMBER(SEARCH("/U", A1668))), 0, VLOOKUP(A1668,'[1]fund_flow (BBG)'!$E:$F,2,FALSE)),0)</f>
        <v>-224537.49999999921</v>
      </c>
      <c r="V1668" s="6">
        <f ca="1">IFERROR(IF(AND(OR(P1668="Global X Investments Canada Inc",P1668="Fidelity Investments Canada ULC",P1668="3iQ Corp."), ISNUMBER(SEARCH("/U", A1668))), 0, VLOOKUP(A1668,'[1]fund_flow (BBG)'!$G:$H,2,FALSE)),0)</f>
        <v>-451820.00000000047</v>
      </c>
      <c r="W1668" s="6">
        <f ca="1">IFERROR(IF(AND(OR(P1668="Global X Investments Canada Inc",P1668="Fidelity Investments Canada ULC",P1668="3iQ Corp."), ISNUMBER(SEARCH("/U", A1668))), 0, VLOOKUP(A1668,'[1]fund_flow (BBG)'!$I:$J,2,FALSE)),0)</f>
        <v>-672509.99999999953</v>
      </c>
      <c r="X1668" s="6">
        <f ca="1">IFERROR(VLOOKUP(A1668,'[1]num_trades (BBG)'!$A:$C,2,FALSE),0)</f>
        <v>125</v>
      </c>
      <c r="Y1668" s="6">
        <f ca="1">IFERROR(VLOOKUP(A1668,'[1]Turnover (BBG)'!$A:$C,2,FALSE),0)</f>
        <v>487933.7</v>
      </c>
      <c r="Z1668" s="6" t="str">
        <f>+IFERROR(IFERROR(VLOOKUP(M1668,'[1]Category Mapping'!A:B,2,0),VLOOKUP(N1668,'[1]Category Mapping'!A:B,2,0)),"Other")</f>
        <v>Premium Yield</v>
      </c>
      <c r="AA1668" s="7">
        <v>9943459.7492218018</v>
      </c>
      <c r="AB1668" s="6"/>
    </row>
    <row r="1669" spans="1:28">
      <c r="A1669" t="s">
        <v>9993</v>
      </c>
      <c r="B1669">
        <v>1668</v>
      </c>
      <c r="C1669" t="s">
        <v>9994</v>
      </c>
      <c r="D1669" t="s">
        <v>9995</v>
      </c>
      <c r="E1669" t="s">
        <v>29</v>
      </c>
      <c r="F1669">
        <v>1</v>
      </c>
      <c r="G1669" t="s">
        <v>9996</v>
      </c>
      <c r="H1669" t="s">
        <v>9997</v>
      </c>
      <c r="I1669">
        <v>1</v>
      </c>
      <c r="K1669" s="5">
        <v>45460</v>
      </c>
      <c r="L1669" t="s">
        <v>32</v>
      </c>
      <c r="M1669" t="s">
        <v>6344</v>
      </c>
      <c r="N1669" t="s">
        <v>6430</v>
      </c>
      <c r="P1669" s="6" t="s">
        <v>522</v>
      </c>
      <c r="Q1669" t="s">
        <v>9998</v>
      </c>
      <c r="R1669" s="6">
        <f ca="1">IFERROR(IF(AND(OR(P1669="Global X Investments Canada Inc",P1669="Fidelity Investments Canada ULC",P1669="3iQ Corp."), ISNUMBER(SEARCH("/U", A1669))), 0, VLOOKUP(A1669,'[1]aum (BBG)'!$A:$D,2,FALSE)),0)</f>
        <v>67977981.245005131</v>
      </c>
      <c r="S1669" s="6">
        <f ca="1">IFERROR(IF(AND(OR(P1669="Global X Investments Canada Inc",P1669="Fidelity Investments Canada ULC",P1669="3iQ Corp."), ISNUMBER(SEARCH("/U", A1669))), 0, VLOOKUP(A1669,'[1]fund_flow (BBG)'!$A:$D,2,FALSE)),0)</f>
        <v>0</v>
      </c>
      <c r="T1669" s="6">
        <f ca="1">IFERROR(IF(AND(OR(P1669="Global X Investments Canada Inc",P1669="Fidelity Investments Canada ULC",P1669="3iQ Corp."), ISNUMBER(SEARCH("/U", A1669))), 0, VLOOKUP(A1669,'[1]fund_flow (BBG)'!$A:$D,4,FALSE)),0)</f>
        <v>0</v>
      </c>
      <c r="U1669" s="6">
        <f ca="1">IFERROR(IF(AND(OR(P1669="Global X Investments Canada Inc",P1669="Fidelity Investments Canada ULC",P1669="3iQ Corp."), ISNUMBER(SEARCH("/U", A1669))), 0, VLOOKUP(A1669,'[1]fund_flow (BBG)'!$E:$F,2,FALSE)),0)</f>
        <v>-1096406.969999996</v>
      </c>
      <c r="V1669" s="6">
        <f ca="1">IFERROR(IF(AND(OR(P1669="Global X Investments Canada Inc",P1669="Fidelity Investments Canada ULC",P1669="3iQ Corp."), ISNUMBER(SEARCH("/U", A1669))), 0, VLOOKUP(A1669,'[1]fund_flow (BBG)'!$G:$H,2,FALSE)),0)</f>
        <v>0</v>
      </c>
      <c r="W1669" s="6">
        <f ca="1">IFERROR(IF(AND(OR(P1669="Global X Investments Canada Inc",P1669="Fidelity Investments Canada ULC",P1669="3iQ Corp."), ISNUMBER(SEARCH("/U", A1669))), 0, VLOOKUP(A1669,'[1]fund_flow (BBG)'!$I:$J,2,FALSE)),0)</f>
        <v>-1703175.2610000046</v>
      </c>
      <c r="X1669" s="6">
        <f ca="1">IFERROR(VLOOKUP(A1669,'[1]num_trades (BBG)'!$A:$C,2,FALSE),0)</f>
        <v>621</v>
      </c>
      <c r="Y1669" s="6">
        <f ca="1">IFERROR(VLOOKUP(A1669,'[1]Turnover (BBG)'!$A:$C,2,FALSE),0)</f>
        <v>3478968</v>
      </c>
      <c r="Z1669" s="6" t="str">
        <f>+IFERROR(IFERROR(VLOOKUP(M1669,'[1]Category Mapping'!A:B,2,0),VLOOKUP(N1669,'[1]Category Mapping'!A:B,2,0)),"Other")</f>
        <v>Other</v>
      </c>
      <c r="AA1669" s="7">
        <v>138794658.01316023</v>
      </c>
      <c r="AB1669" s="6"/>
    </row>
    <row r="1670" spans="1:28">
      <c r="A1670" t="s">
        <v>9999</v>
      </c>
      <c r="B1670">
        <v>1669</v>
      </c>
      <c r="C1670" t="s">
        <v>10000</v>
      </c>
      <c r="D1670" t="s">
        <v>10001</v>
      </c>
      <c r="E1670" t="s">
        <v>29</v>
      </c>
      <c r="F1670">
        <v>1</v>
      </c>
      <c r="G1670" t="s">
        <v>10002</v>
      </c>
      <c r="H1670" t="s">
        <v>10003</v>
      </c>
      <c r="I1670">
        <v>0.65</v>
      </c>
      <c r="K1670" s="5">
        <v>45463</v>
      </c>
      <c r="L1670" t="s">
        <v>32</v>
      </c>
      <c r="M1670" t="s">
        <v>820</v>
      </c>
      <c r="N1670" t="s">
        <v>128</v>
      </c>
      <c r="P1670" s="6" t="s">
        <v>5598</v>
      </c>
      <c r="Q1670" t="s">
        <v>10004</v>
      </c>
      <c r="R1670" s="6">
        <f ca="1">IFERROR(IF(AND(OR(P1670="Global X Investments Canada Inc",P1670="Fidelity Investments Canada ULC",P1670="3iQ Corp."), ISNUMBER(SEARCH("/U", A1670))), 0, VLOOKUP(A1670,'[1]aum (BBG)'!$A:$D,2,FALSE)),0)</f>
        <v>128676450.59239197</v>
      </c>
      <c r="S1670" s="6">
        <f ca="1">IFERROR(IF(AND(OR(P1670="Global X Investments Canada Inc",P1670="Fidelity Investments Canada ULC",P1670="3iQ Corp."), ISNUMBER(SEARCH("/U", A1670))), 0, VLOOKUP(A1670,'[1]fund_flow (BBG)'!$A:$D,2,FALSE)),0)</f>
        <v>1231712.4999999884</v>
      </c>
      <c r="T1670" s="6">
        <f ca="1">IFERROR(IF(AND(OR(P1670="Global X Investments Canada Inc",P1670="Fidelity Investments Canada ULC",P1670="3iQ Corp."), ISNUMBER(SEARCH("/U", A1670))), 0, VLOOKUP(A1670,'[1]fund_flow (BBG)'!$A:$D,4,FALSE)),0)</f>
        <v>3267837.5000000028</v>
      </c>
      <c r="U1670" s="6">
        <f ca="1">IFERROR(IF(AND(OR(P1670="Global X Investments Canada Inc",P1670="Fidelity Investments Canada ULC",P1670="3iQ Corp."), ISNUMBER(SEARCH("/U", A1670))), 0, VLOOKUP(A1670,'[1]fund_flow (BBG)'!$E:$F,2,FALSE)),0)</f>
        <v>1240455.0000000028</v>
      </c>
      <c r="V1670" s="6">
        <f ca="1">IFERROR(IF(AND(OR(P1670="Global X Investments Canada Inc",P1670="Fidelity Investments Canada ULC",P1670="3iQ Corp."), ISNUMBER(SEARCH("/U", A1670))), 0, VLOOKUP(A1670,'[1]fund_flow (BBG)'!$G:$H,2,FALSE)),0)</f>
        <v>2510410.0000000056</v>
      </c>
      <c r="W1670" s="6">
        <f ca="1">IFERROR(IF(AND(OR(P1670="Global X Investments Canada Inc",P1670="Fidelity Investments Canada ULC",P1670="3iQ Corp."), ISNUMBER(SEARCH("/U", A1670))), 0, VLOOKUP(A1670,'[1]fund_flow (BBG)'!$I:$J,2,FALSE)),0)</f>
        <v>8312001.9501999989</v>
      </c>
      <c r="X1670" s="6">
        <f ca="1">IFERROR(VLOOKUP(A1670,'[1]num_trades (BBG)'!$A:$C,2,FALSE),0)</f>
        <v>934</v>
      </c>
      <c r="Y1670" s="6">
        <f ca="1">IFERROR(VLOOKUP(A1670,'[1]Turnover (BBG)'!$A:$C,2,FALSE),0)</f>
        <v>3672240.9000000004</v>
      </c>
      <c r="Z1670" s="6" t="str">
        <f>+IFERROR(IFERROR(VLOOKUP(M1670,'[1]Category Mapping'!A:B,2,0),VLOOKUP(N1670,'[1]Category Mapping'!A:B,2,0)),"Other")</f>
        <v>Covered Call</v>
      </c>
      <c r="AA1670" s="7">
        <v>72129529.68132019</v>
      </c>
      <c r="AB1670" s="6"/>
    </row>
    <row r="1671" spans="1:28">
      <c r="A1671" t="s">
        <v>10005</v>
      </c>
      <c r="B1671">
        <v>1670</v>
      </c>
      <c r="C1671" t="s">
        <v>10006</v>
      </c>
      <c r="D1671" t="s">
        <v>10007</v>
      </c>
      <c r="E1671" t="s">
        <v>29</v>
      </c>
      <c r="F1671">
        <v>1</v>
      </c>
      <c r="G1671" t="s">
        <v>10008</v>
      </c>
      <c r="H1671" t="s">
        <v>10009</v>
      </c>
      <c r="I1671">
        <v>0.5</v>
      </c>
      <c r="K1671" s="5">
        <v>45470</v>
      </c>
      <c r="L1671" t="s">
        <v>32</v>
      </c>
      <c r="M1671" t="s">
        <v>261</v>
      </c>
      <c r="N1671" t="s">
        <v>232</v>
      </c>
      <c r="P1671" s="6" t="s">
        <v>10010</v>
      </c>
      <c r="Q1671" t="s">
        <v>10011</v>
      </c>
      <c r="R1671" s="6">
        <f ca="1">IFERROR(IF(AND(OR(P1671="Global X Investments Canada Inc",P1671="Fidelity Investments Canada ULC",P1671="3iQ Corp."), ISNUMBER(SEARCH("/U", A1671))), 0, VLOOKUP(A1671,'[1]aum (BBG)'!$A:$D,2,FALSE)),0)</f>
        <v>43362176.818847656</v>
      </c>
      <c r="S1671" s="6">
        <f ca="1">IFERROR(IF(AND(OR(P1671="Global X Investments Canada Inc",P1671="Fidelity Investments Canada ULC",P1671="3iQ Corp."), ISNUMBER(SEARCH("/U", A1671))), 0, VLOOKUP(A1671,'[1]fund_flow (BBG)'!$A:$D,2,FALSE)),0)</f>
        <v>104196.99999999779</v>
      </c>
      <c r="T1671" s="6">
        <f ca="1">IFERROR(IF(AND(OR(P1671="Global X Investments Canada Inc",P1671="Fidelity Investments Canada ULC",P1671="3iQ Corp."), ISNUMBER(SEARCH("/U", A1671))), 0, VLOOKUP(A1671,'[1]fund_flow (BBG)'!$A:$D,4,FALSE)),0)</f>
        <v>104735.00000000707</v>
      </c>
      <c r="U1671" s="6">
        <f ca="1">IFERROR(IF(AND(OR(P1671="Global X Investments Canada Inc",P1671="Fidelity Investments Canada ULC",P1671="3iQ Corp."), ISNUMBER(SEARCH("/U", A1671))), 0, VLOOKUP(A1671,'[1]fund_flow (BBG)'!$E:$F,2,FALSE)),0)</f>
        <v>0</v>
      </c>
      <c r="V1671" s="6">
        <f ca="1">IFERROR(IF(AND(OR(P1671="Global X Investments Canada Inc",P1671="Fidelity Investments Canada ULC",P1671="3iQ Corp."), ISNUMBER(SEARCH("/U", A1671))), 0, VLOOKUP(A1671,'[1]fund_flow (BBG)'!$G:$H,2,FALSE)),0)</f>
        <v>315674.99999999331</v>
      </c>
      <c r="W1671" s="6">
        <f ca="1">IFERROR(IF(AND(OR(P1671="Global X Investments Canada Inc",P1671="Fidelity Investments Canada ULC",P1671="3iQ Corp."), ISNUMBER(SEARCH("/U", A1671))), 0, VLOOKUP(A1671,'[1]fund_flow (BBG)'!$I:$J,2,FALSE)),0)</f>
        <v>524606.99999999814</v>
      </c>
      <c r="X1671" s="6">
        <f ca="1">IFERROR(VLOOKUP(A1671,'[1]num_trades (BBG)'!$A:$C,2,FALSE),0)</f>
        <v>237</v>
      </c>
      <c r="Y1671" s="6">
        <f ca="1">IFERROR(VLOOKUP(A1671,'[1]Turnover (BBG)'!$A:$C,2,FALSE),0)</f>
        <v>767103.48</v>
      </c>
      <c r="Z1671" s="6" t="str">
        <f>+IFERROR(IFERROR(VLOOKUP(M1671,'[1]Category Mapping'!A:B,2,0),VLOOKUP(N1671,'[1]Category Mapping'!A:B,2,0)),"Other")</f>
        <v>Other</v>
      </c>
      <c r="AA1671" s="7">
        <v>21003443.069458008</v>
      </c>
      <c r="AB1671" s="6"/>
    </row>
    <row r="1672" spans="1:28">
      <c r="A1672" t="s">
        <v>10012</v>
      </c>
      <c r="B1672">
        <v>1671</v>
      </c>
      <c r="C1672" t="s">
        <v>10013</v>
      </c>
      <c r="D1672" t="s">
        <v>10014</v>
      </c>
      <c r="E1672" t="s">
        <v>29</v>
      </c>
      <c r="F1672">
        <v>1</v>
      </c>
      <c r="G1672" t="s">
        <v>10015</v>
      </c>
      <c r="H1672" t="s">
        <v>10016</v>
      </c>
      <c r="I1672">
        <v>0.65</v>
      </c>
      <c r="K1672" s="5">
        <v>45475</v>
      </c>
      <c r="L1672" t="s">
        <v>32</v>
      </c>
      <c r="M1672" t="s">
        <v>2385</v>
      </c>
      <c r="N1672" t="s">
        <v>4866</v>
      </c>
      <c r="P1672" s="6" t="s">
        <v>494</v>
      </c>
      <c r="Q1672" t="s">
        <v>10017</v>
      </c>
      <c r="R1672" s="6">
        <f ca="1">IFERROR(IF(AND(OR(P1672="Global X Investments Canada Inc",P1672="Fidelity Investments Canada ULC",P1672="3iQ Corp."), ISNUMBER(SEARCH("/U", A1672))), 0, VLOOKUP(A1672,'[1]aum (BBG)'!$A:$D,2,FALSE)),0)</f>
        <v>57105498.93945694</v>
      </c>
      <c r="S1672" s="6">
        <f ca="1">IFERROR(IF(AND(OR(P1672="Global X Investments Canada Inc",P1672="Fidelity Investments Canada ULC",P1672="3iQ Corp."), ISNUMBER(SEARCH("/U", A1672))), 0, VLOOKUP(A1672,'[1]fund_flow (BBG)'!$A:$D,2,FALSE)),0)</f>
        <v>0</v>
      </c>
      <c r="T1672" s="6">
        <f ca="1">IFERROR(IF(AND(OR(P1672="Global X Investments Canada Inc",P1672="Fidelity Investments Canada ULC",P1672="3iQ Corp."), ISNUMBER(SEARCH("/U", A1672))), 0, VLOOKUP(A1672,'[1]fund_flow (BBG)'!$A:$D,4,FALSE)),0)</f>
        <v>0</v>
      </c>
      <c r="U1672" s="6">
        <f ca="1">IFERROR(IF(AND(OR(P1672="Global X Investments Canada Inc",P1672="Fidelity Investments Canada ULC",P1672="3iQ Corp."), ISNUMBER(SEARCH("/U", A1672))), 0, VLOOKUP(A1672,'[1]fund_flow (BBG)'!$E:$F,2,FALSE)),0)</f>
        <v>0</v>
      </c>
      <c r="V1672" s="6">
        <f ca="1">IFERROR(IF(AND(OR(P1672="Global X Investments Canada Inc",P1672="Fidelity Investments Canada ULC",P1672="3iQ Corp."), ISNUMBER(SEARCH("/U", A1672))), 0, VLOOKUP(A1672,'[1]fund_flow (BBG)'!$G:$H,2,FALSE)),0)</f>
        <v>0</v>
      </c>
      <c r="W1672" s="6">
        <f ca="1">IFERROR(IF(AND(OR(P1672="Global X Investments Canada Inc",P1672="Fidelity Investments Canada ULC",P1672="3iQ Corp."), ISNUMBER(SEARCH("/U", A1672))), 0, VLOOKUP(A1672,'[1]fund_flow (BBG)'!$I:$J,2,FALSE)),0)</f>
        <v>0</v>
      </c>
      <c r="X1672" s="6">
        <f ca="1">IFERROR(VLOOKUP(A1672,'[1]num_trades (BBG)'!$A:$C,2,FALSE),0)</f>
        <v>2</v>
      </c>
      <c r="Y1672" s="6">
        <f ca="1">IFERROR(VLOOKUP(A1672,'[1]Turnover (BBG)'!$A:$C,2,FALSE),0)</f>
        <v>8550</v>
      </c>
      <c r="Z1672" s="6" t="str">
        <f>+IFERROR(IFERROR(VLOOKUP(M1672,'[1]Category Mapping'!A:B,2,0),VLOOKUP(N1672,'[1]Category Mapping'!A:B,2,0)),"Other")</f>
        <v>Other</v>
      </c>
      <c r="AA1672" s="7">
        <v>15569986.012041092</v>
      </c>
      <c r="AB1672" s="6"/>
    </row>
    <row r="1673" spans="1:28">
      <c r="A1673" t="s">
        <v>10018</v>
      </c>
      <c r="B1673">
        <v>1672</v>
      </c>
      <c r="C1673" t="s">
        <v>10019</v>
      </c>
      <c r="D1673" t="s">
        <v>10020</v>
      </c>
      <c r="E1673" t="s">
        <v>29</v>
      </c>
      <c r="F1673">
        <v>1</v>
      </c>
      <c r="G1673" t="s">
        <v>10021</v>
      </c>
      <c r="H1673" t="s">
        <v>10022</v>
      </c>
      <c r="I1673">
        <v>0.12</v>
      </c>
      <c r="K1673" s="5">
        <v>45482</v>
      </c>
      <c r="L1673" t="s">
        <v>32</v>
      </c>
      <c r="M1673" t="s">
        <v>480</v>
      </c>
      <c r="N1673" t="s">
        <v>34</v>
      </c>
      <c r="P1673" s="6" t="s">
        <v>35</v>
      </c>
      <c r="Q1673" t="s">
        <v>10023</v>
      </c>
      <c r="R1673" s="6">
        <f ca="1">IFERROR(IF(AND(OR(P1673="Global X Investments Canada Inc",P1673="Fidelity Investments Canada ULC",P1673="3iQ Corp."), ISNUMBER(SEARCH("/U", A1673))), 0, VLOOKUP(A1673,'[1]aum (BBG)'!$A:$D,2,FALSE)),0)</f>
        <v>217710898.49472046</v>
      </c>
      <c r="S1673" s="6">
        <f ca="1">IFERROR(IF(AND(OR(P1673="Global X Investments Canada Inc",P1673="Fidelity Investments Canada ULC",P1673="3iQ Corp."), ISNUMBER(SEARCH("/U", A1673))), 0, VLOOKUP(A1673,'[1]fund_flow (BBG)'!$A:$D,2,FALSE)),0)</f>
        <v>2526381.8749999916</v>
      </c>
      <c r="T1673" s="6">
        <f ca="1">IFERROR(IF(AND(OR(P1673="Global X Investments Canada Inc",P1673="Fidelity Investments Canada ULC",P1673="3iQ Corp."), ISNUMBER(SEARCH("/U", A1673))), 0, VLOOKUP(A1673,'[1]fund_flow (BBG)'!$A:$D,4,FALSE)),0)</f>
        <v>-1251657.5500000182</v>
      </c>
      <c r="U1673" s="6">
        <f ca="1">IFERROR(IF(AND(OR(P1673="Global X Investments Canada Inc",P1673="Fidelity Investments Canada ULC",P1673="3iQ Corp."), ISNUMBER(SEARCH("/U", A1673))), 0, VLOOKUP(A1673,'[1]fund_flow (BBG)'!$E:$F,2,FALSE)),0)</f>
        <v>2542915.8499999912</v>
      </c>
      <c r="V1673" s="6">
        <f ca="1">IFERROR(IF(AND(OR(P1673="Global X Investments Canada Inc",P1673="Fidelity Investments Canada ULC",P1673="3iQ Corp."), ISNUMBER(SEARCH("/U", A1673))), 0, VLOOKUP(A1673,'[1]fund_flow (BBG)'!$G:$H,2,FALSE)),0)</f>
        <v>-3834516.2749999636</v>
      </c>
      <c r="W1673" s="6">
        <f ca="1">IFERROR(IF(AND(OR(P1673="Global X Investments Canada Inc",P1673="Fidelity Investments Canada ULC",P1673="3iQ Corp."), ISNUMBER(SEARCH("/U", A1673))), 0, VLOOKUP(A1673,'[1]fund_flow (BBG)'!$I:$J,2,FALSE)),0)</f>
        <v>5063802.5749999825</v>
      </c>
      <c r="X1673" s="6">
        <f ca="1">IFERROR(VLOOKUP(A1673,'[1]num_trades (BBG)'!$A:$C,2,FALSE),0)</f>
        <v>385</v>
      </c>
      <c r="Y1673" s="6">
        <f ca="1">IFERROR(VLOOKUP(A1673,'[1]Turnover (BBG)'!$A:$C,2,FALSE),0)</f>
        <v>7210509.4000000013</v>
      </c>
      <c r="Z1673" s="6" t="str">
        <f>+IFERROR(IFERROR(VLOOKUP(M1673,'[1]Category Mapping'!A:B,2,0),VLOOKUP(N1673,'[1]Category Mapping'!A:B,2,0)),"Other")</f>
        <v>Equity Essential</v>
      </c>
      <c r="AA1673" s="7">
        <v>69698215.866088867</v>
      </c>
      <c r="AB1673" s="6"/>
    </row>
    <row r="1674" spans="1:28">
      <c r="A1674" t="s">
        <v>10024</v>
      </c>
      <c r="B1674">
        <v>1673</v>
      </c>
      <c r="C1674" t="s">
        <v>10025</v>
      </c>
      <c r="D1674" t="s">
        <v>10026</v>
      </c>
      <c r="E1674" t="s">
        <v>29</v>
      </c>
      <c r="F1674">
        <v>1</v>
      </c>
      <c r="G1674" t="s">
        <v>10027</v>
      </c>
      <c r="H1674" t="s">
        <v>10028</v>
      </c>
      <c r="I1674">
        <v>0.12</v>
      </c>
      <c r="K1674" s="5">
        <v>45482</v>
      </c>
      <c r="L1674" t="s">
        <v>32</v>
      </c>
      <c r="M1674" t="s">
        <v>480</v>
      </c>
      <c r="N1674" t="s">
        <v>34</v>
      </c>
      <c r="P1674" s="6" t="s">
        <v>35</v>
      </c>
      <c r="Q1674" t="s">
        <v>10029</v>
      </c>
      <c r="R1674" s="6">
        <f ca="1">IFERROR(IF(AND(OR(P1674="Global X Investments Canada Inc",P1674="Fidelity Investments Canada ULC",P1674="3iQ Corp."), ISNUMBER(SEARCH("/U", A1674))), 0, VLOOKUP(A1674,'[1]aum (BBG)'!$A:$D,2,FALSE)),0)</f>
        <v>26419455.870021012</v>
      </c>
      <c r="S1674" s="6">
        <f ca="1">IFERROR(IF(AND(OR(P1674="Global X Investments Canada Inc",P1674="Fidelity Investments Canada ULC",P1674="3iQ Corp."), ISNUMBER(SEARCH("/U", A1674))), 0, VLOOKUP(A1674,'[1]fund_flow (BBG)'!$A:$D,2,FALSE)),0)</f>
        <v>0</v>
      </c>
      <c r="T1674" s="6">
        <f ca="1">IFERROR(IF(AND(OR(P1674="Global X Investments Canada Inc",P1674="Fidelity Investments Canada ULC",P1674="3iQ Corp."), ISNUMBER(SEARCH("/U", A1674))), 0, VLOOKUP(A1674,'[1]fund_flow (BBG)'!$A:$D,4,FALSE)),0)</f>
        <v>-21286524.184947498</v>
      </c>
      <c r="U1674" s="6">
        <f ca="1">IFERROR(IF(AND(OR(P1674="Global X Investments Canada Inc",P1674="Fidelity Investments Canada ULC",P1674="3iQ Corp."), ISNUMBER(SEARCH("/U", A1674))), 0, VLOOKUP(A1674,'[1]fund_flow (BBG)'!$E:$F,2,FALSE)),0)</f>
        <v>1266362.4709999952</v>
      </c>
      <c r="V1674" s="6">
        <f ca="1">IFERROR(IF(AND(OR(P1674="Global X Investments Canada Inc",P1674="Fidelity Investments Canada ULC",P1674="3iQ Corp."), ISNUMBER(SEARCH("/U", A1674))), 0, VLOOKUP(A1674,'[1]fund_flow (BBG)'!$G:$H,2,FALSE)),0)</f>
        <v>1283930.7784375013</v>
      </c>
      <c r="W1674" s="6">
        <f ca="1">IFERROR(IF(AND(OR(P1674="Global X Investments Canada Inc",P1674="Fidelity Investments Canada ULC",P1674="3iQ Corp."), ISNUMBER(SEARCH("/U", A1674))), 0, VLOOKUP(A1674,'[1]fund_flow (BBG)'!$I:$J,2,FALSE)),0)</f>
        <v>-18736230.935510002</v>
      </c>
      <c r="X1674" s="6">
        <f ca="1">IFERROR(VLOOKUP(A1674,'[1]num_trades (BBG)'!$A:$C,2,FALSE),0)</f>
        <v>44</v>
      </c>
      <c r="Y1674" s="6">
        <f ca="1">IFERROR(VLOOKUP(A1674,'[1]Turnover (BBG)'!$A:$C,2,FALSE),0)</f>
        <v>688769.61</v>
      </c>
      <c r="Z1674" s="6" t="str">
        <f>+IFERROR(IFERROR(VLOOKUP(M1674,'[1]Category Mapping'!A:B,2,0),VLOOKUP(N1674,'[1]Category Mapping'!A:B,2,0)),"Other")</f>
        <v>Equity Essential</v>
      </c>
      <c r="AA1674" s="7">
        <v>14621733.813449305</v>
      </c>
      <c r="AB1674" s="6"/>
    </row>
    <row r="1675" spans="1:28">
      <c r="A1675" t="s">
        <v>10030</v>
      </c>
      <c r="B1675">
        <v>1674</v>
      </c>
      <c r="C1675" t="s">
        <v>10031</v>
      </c>
      <c r="D1675" t="s">
        <v>10032</v>
      </c>
      <c r="E1675" t="s">
        <v>29</v>
      </c>
      <c r="F1675">
        <v>1</v>
      </c>
      <c r="G1675" t="s">
        <v>10033</v>
      </c>
      <c r="H1675" t="s">
        <v>10034</v>
      </c>
      <c r="I1675">
        <v>0.12</v>
      </c>
      <c r="K1675" s="5">
        <v>45482</v>
      </c>
      <c r="L1675" t="s">
        <v>32</v>
      </c>
      <c r="M1675" t="s">
        <v>102</v>
      </c>
      <c r="N1675" t="s">
        <v>34</v>
      </c>
      <c r="P1675" s="6" t="s">
        <v>35</v>
      </c>
      <c r="Q1675" t="s">
        <v>10035</v>
      </c>
      <c r="R1675" s="6">
        <f ca="1">IFERROR(IF(AND(OR(P1675="Global X Investments Canada Inc",P1675="Fidelity Investments Canada ULC",P1675="3iQ Corp."), ISNUMBER(SEARCH("/U", A1675))), 0, VLOOKUP(A1675,'[1]aum (BBG)'!$A:$D,2,FALSE)),0)</f>
        <v>394166868.49594116</v>
      </c>
      <c r="S1675" s="6">
        <f ca="1">IFERROR(IF(AND(OR(P1675="Global X Investments Canada Inc",P1675="Fidelity Investments Canada ULC",P1675="3iQ Corp."), ISNUMBER(SEARCH("/U", A1675))), 0, VLOOKUP(A1675,'[1]fund_flow (BBG)'!$A:$D,2,FALSE)),0)</f>
        <v>11025548.974999985</v>
      </c>
      <c r="T1675" s="6">
        <f ca="1">IFERROR(IF(AND(OR(P1675="Global X Investments Canada Inc",P1675="Fidelity Investments Canada ULC",P1675="3iQ Corp."), ISNUMBER(SEARCH("/U", A1675))), 0, VLOOKUP(A1675,'[1]fund_flow (BBG)'!$A:$D,4,FALSE)),0)</f>
        <v>7391694.9250000175</v>
      </c>
      <c r="U1675" s="6">
        <f ca="1">IFERROR(IF(AND(OR(P1675="Global X Investments Canada Inc",P1675="Fidelity Investments Canada ULC",P1675="3iQ Corp."), ISNUMBER(SEARCH("/U", A1675))), 0, VLOOKUP(A1675,'[1]fund_flow (BBG)'!$E:$F,2,FALSE)),0)</f>
        <v>2441684.7499999912</v>
      </c>
      <c r="V1675" s="6">
        <f ca="1">IFERROR(IF(AND(OR(P1675="Global X Investments Canada Inc",P1675="Fidelity Investments Canada ULC",P1675="3iQ Corp."), ISNUMBER(SEARCH("/U", A1675))), 0, VLOOKUP(A1675,'[1]fund_flow (BBG)'!$G:$H,2,FALSE)),0)</f>
        <v>6153357.375</v>
      </c>
      <c r="W1675" s="6">
        <f ca="1">IFERROR(IF(AND(OR(P1675="Global X Investments Canada Inc",P1675="Fidelity Investments Canada ULC",P1675="3iQ Corp."), ISNUMBER(SEARCH("/U", A1675))), 0, VLOOKUP(A1675,'[1]fund_flow (BBG)'!$I:$J,2,FALSE)),0)</f>
        <v>28241419.274999965</v>
      </c>
      <c r="X1675" s="6">
        <f ca="1">IFERROR(VLOOKUP(A1675,'[1]num_trades (BBG)'!$A:$C,2,FALSE),0)</f>
        <v>506</v>
      </c>
      <c r="Y1675" s="6">
        <f ca="1">IFERROR(VLOOKUP(A1675,'[1]Turnover (BBG)'!$A:$C,2,FALSE),0)</f>
        <v>9514016</v>
      </c>
      <c r="Z1675" s="6" t="str">
        <f>+IFERROR(IFERROR(VLOOKUP(M1675,'[1]Category Mapping'!A:B,2,0),VLOOKUP(N1675,'[1]Category Mapping'!A:B,2,0)),"Other")</f>
        <v>Equity Essential</v>
      </c>
      <c r="AA1675" s="7">
        <v>89988356.113433838</v>
      </c>
      <c r="AB1675" s="6"/>
    </row>
    <row r="1676" spans="1:28">
      <c r="A1676" t="s">
        <v>10036</v>
      </c>
      <c r="B1676">
        <v>1675</v>
      </c>
      <c r="C1676" t="s">
        <v>10037</v>
      </c>
      <c r="D1676" t="s">
        <v>10038</v>
      </c>
      <c r="E1676" t="s">
        <v>29</v>
      </c>
      <c r="F1676">
        <v>1</v>
      </c>
      <c r="G1676" t="s">
        <v>10039</v>
      </c>
      <c r="H1676" t="s">
        <v>10040</v>
      </c>
      <c r="I1676">
        <v>0.3</v>
      </c>
      <c r="K1676" s="5">
        <v>45489</v>
      </c>
      <c r="L1676" t="s">
        <v>32</v>
      </c>
      <c r="M1676" t="s">
        <v>586</v>
      </c>
      <c r="N1676" t="s">
        <v>4433</v>
      </c>
      <c r="P1676" s="6" t="s">
        <v>135</v>
      </c>
      <c r="Q1676" t="s">
        <v>10041</v>
      </c>
      <c r="R1676" s="6">
        <f ca="1">IFERROR(IF(AND(OR(P1676="Global X Investments Canada Inc",P1676="Fidelity Investments Canada ULC",P1676="3iQ Corp."), ISNUMBER(SEARCH("/U", A1676))), 0, VLOOKUP(A1676,'[1]aum (BBG)'!$A:$D,2,FALSE)),0)</f>
        <v>627707305.98640442</v>
      </c>
      <c r="S1676" s="6">
        <f ca="1">IFERROR(IF(AND(OR(P1676="Global X Investments Canada Inc",P1676="Fidelity Investments Canada ULC",P1676="3iQ Corp."), ISNUMBER(SEARCH("/U", A1676))), 0, VLOOKUP(A1676,'[1]fund_flow (BBG)'!$A:$D,2,FALSE)),0)</f>
        <v>2027509.9999999567</v>
      </c>
      <c r="T1676" s="6">
        <f ca="1">IFERROR(IF(AND(OR(P1676="Global X Investments Canada Inc",P1676="Fidelity Investments Canada ULC",P1676="3iQ Corp."), ISNUMBER(SEARCH("/U", A1676))), 0, VLOOKUP(A1676,'[1]fund_flow (BBG)'!$A:$D,4,FALSE)),0)</f>
        <v>2026150.0000000289</v>
      </c>
      <c r="U1676" s="6">
        <f ca="1">IFERROR(IF(AND(OR(P1676="Global X Investments Canada Inc",P1676="Fidelity Investments Canada ULC",P1676="3iQ Corp."), ISNUMBER(SEARCH("/U", A1676))), 0, VLOOKUP(A1676,'[1]fund_flow (BBG)'!$E:$F,2,FALSE)),0)</f>
        <v>0</v>
      </c>
      <c r="V1676" s="6">
        <f ca="1">IFERROR(IF(AND(OR(P1676="Global X Investments Canada Inc",P1676="Fidelity Investments Canada ULC",P1676="3iQ Corp."), ISNUMBER(SEARCH("/U", A1676))), 0, VLOOKUP(A1676,'[1]fund_flow (BBG)'!$G:$H,2,FALSE)),0)</f>
        <v>-10158705</v>
      </c>
      <c r="W1676" s="6">
        <f ca="1">IFERROR(IF(AND(OR(P1676="Global X Investments Canada Inc",P1676="Fidelity Investments Canada ULC",P1676="3iQ Corp."), ISNUMBER(SEARCH("/U", A1676))), 0, VLOOKUP(A1676,'[1]fund_flow (BBG)'!$I:$J,2,FALSE)),0)</f>
        <v>5054420</v>
      </c>
      <c r="X1676" s="6">
        <f ca="1">IFERROR(VLOOKUP(A1676,'[1]num_trades (BBG)'!$A:$C,2,FALSE),0)</f>
        <v>33</v>
      </c>
      <c r="Y1676" s="6">
        <f ca="1">IFERROR(VLOOKUP(A1676,'[1]Turnover (BBG)'!$A:$C,2,FALSE),0)</f>
        <v>4170050.5</v>
      </c>
      <c r="Z1676" s="6" t="str">
        <f>+IFERROR(IFERROR(VLOOKUP(M1676,'[1]Category Mapping'!A:B,2,0),VLOOKUP(N1676,'[1]Category Mapping'!A:B,2,0)),"Other")</f>
        <v>Other</v>
      </c>
      <c r="AA1676" s="7">
        <v>451002031.37969971</v>
      </c>
      <c r="AB1676" s="6"/>
    </row>
    <row r="1677" spans="1:28">
      <c r="A1677" t="s">
        <v>10042</v>
      </c>
      <c r="B1677">
        <v>1676</v>
      </c>
      <c r="C1677" t="s">
        <v>10043</v>
      </c>
      <c r="D1677" t="s">
        <v>10044</v>
      </c>
      <c r="E1677" t="s">
        <v>29</v>
      </c>
      <c r="F1677">
        <v>1</v>
      </c>
      <c r="G1677" t="s">
        <v>10045</v>
      </c>
      <c r="H1677" t="s">
        <v>10046</v>
      </c>
      <c r="I1677" s="10">
        <v>0.55000000000000004</v>
      </c>
      <c r="K1677" s="5">
        <v>45489</v>
      </c>
      <c r="L1677" t="s">
        <v>32</v>
      </c>
      <c r="M1677" t="s">
        <v>586</v>
      </c>
      <c r="N1677" t="s">
        <v>587</v>
      </c>
      <c r="P1677" s="6" t="s">
        <v>135</v>
      </c>
      <c r="Q1677" t="s">
        <v>10047</v>
      </c>
      <c r="R1677" s="6">
        <f ca="1">IFERROR(IF(AND(OR(P1677="Global X Investments Canada Inc",P1677="Fidelity Investments Canada ULC",P1677="3iQ Corp."), ISNUMBER(SEARCH("/U", A1677))), 0, VLOOKUP(A1677,'[1]aum (BBG)'!$A:$D,2,FALSE)),0)</f>
        <v>113661679.28695679</v>
      </c>
      <c r="S1677" s="6">
        <f ca="1">IFERROR(IF(AND(OR(P1677="Global X Investments Canada Inc",P1677="Fidelity Investments Canada ULC",P1677="3iQ Corp."), ISNUMBER(SEARCH("/U", A1677))), 0, VLOOKUP(A1677,'[1]fund_flow (BBG)'!$A:$D,2,FALSE)),0)</f>
        <v>-1039269.9999999964</v>
      </c>
      <c r="T1677" s="6">
        <f ca="1">IFERROR(IF(AND(OR(P1677="Global X Investments Canada Inc",P1677="Fidelity Investments Canada ULC",P1677="3iQ Corp."), ISNUMBER(SEARCH("/U", A1677))), 0, VLOOKUP(A1677,'[1]fund_flow (BBG)'!$A:$D,4,FALSE)),0)</f>
        <v>10390000</v>
      </c>
      <c r="U1677" s="6">
        <f ca="1">IFERROR(IF(AND(OR(P1677="Global X Investments Canada Inc",P1677="Fidelity Investments Canada ULC",P1677="3iQ Corp."), ISNUMBER(SEARCH("/U", A1677))), 0, VLOOKUP(A1677,'[1]fund_flow (BBG)'!$E:$F,2,FALSE)),0)</f>
        <v>1038659.9999999964</v>
      </c>
      <c r="V1677" s="6">
        <f ca="1">IFERROR(IF(AND(OR(P1677="Global X Investments Canada Inc",P1677="Fidelity Investments Canada ULC",P1677="3iQ Corp."), ISNUMBER(SEARCH("/U", A1677))), 0, VLOOKUP(A1677,'[1]fund_flow (BBG)'!$G:$H,2,FALSE)),0)</f>
        <v>3129375.0000000075</v>
      </c>
      <c r="W1677" s="6">
        <f ca="1">IFERROR(IF(AND(OR(P1677="Global X Investments Canada Inc",P1677="Fidelity Investments Canada ULC",P1677="3iQ Corp."), ISNUMBER(SEARCH("/U", A1677))), 0, VLOOKUP(A1677,'[1]fund_flow (BBG)'!$I:$J,2,FALSE)),0)</f>
        <v>15597960</v>
      </c>
      <c r="X1677" s="6">
        <f ca="1">IFERROR(VLOOKUP(A1677,'[1]num_trades (BBG)'!$A:$C,2,FALSE),0)</f>
        <v>315</v>
      </c>
      <c r="Y1677" s="6">
        <f ca="1">IFERROR(VLOOKUP(A1677,'[1]Turnover (BBG)'!$A:$C,2,FALSE),0)</f>
        <v>3662591.1</v>
      </c>
      <c r="Z1677" s="6" t="str">
        <f>+IFERROR(IFERROR(VLOOKUP(M1677,'[1]Category Mapping'!A:B,2,0),VLOOKUP(N1677,'[1]Category Mapping'!A:B,2,0)),"Other")</f>
        <v>Other</v>
      </c>
      <c r="AA1677" s="7">
        <v>16467039.489746094</v>
      </c>
      <c r="AB1677" s="6"/>
    </row>
    <row r="1678" spans="1:28">
      <c r="A1678" t="s">
        <v>10048</v>
      </c>
      <c r="B1678">
        <v>1677</v>
      </c>
      <c r="C1678" t="s">
        <v>10049</v>
      </c>
      <c r="D1678" t="s">
        <v>10050</v>
      </c>
      <c r="E1678" t="s">
        <v>29</v>
      </c>
      <c r="F1678">
        <v>1</v>
      </c>
      <c r="G1678" t="s">
        <v>10051</v>
      </c>
      <c r="H1678" t="s">
        <v>10052</v>
      </c>
      <c r="I1678">
        <v>0.65</v>
      </c>
      <c r="K1678" s="5">
        <v>45475</v>
      </c>
      <c r="L1678" t="s">
        <v>32</v>
      </c>
      <c r="M1678" t="s">
        <v>94</v>
      </c>
      <c r="N1678" t="s">
        <v>95</v>
      </c>
      <c r="P1678" s="6" t="s">
        <v>2833</v>
      </c>
      <c r="Q1678" t="s">
        <v>10053</v>
      </c>
      <c r="R1678" s="6">
        <f ca="1">IFERROR(IF(AND(OR(P1678="Global X Investments Canada Inc",P1678="Fidelity Investments Canada ULC",P1678="3iQ Corp."), ISNUMBER(SEARCH("/U", A1678))), 0, VLOOKUP(A1678,'[1]aum (BBG)'!$A:$D,2,FALSE)),0)</f>
        <v>92299841.30859375</v>
      </c>
      <c r="S1678" s="6">
        <f ca="1">IFERROR(IF(AND(OR(P1678="Global X Investments Canada Inc",P1678="Fidelity Investments Canada ULC",P1678="3iQ Corp."), ISNUMBER(SEARCH("/U", A1678))), 0, VLOOKUP(A1678,'[1]fund_flow (BBG)'!$A:$D,2,FALSE)),0)</f>
        <v>0</v>
      </c>
      <c r="T1678" s="6">
        <f ca="1">IFERROR(IF(AND(OR(P1678="Global X Investments Canada Inc",P1678="Fidelity Investments Canada ULC",P1678="3iQ Corp."), ISNUMBER(SEARCH("/U", A1678))), 0, VLOOKUP(A1678,'[1]fund_flow (BBG)'!$A:$D,4,FALSE)),0)</f>
        <v>-4815967.4999999972</v>
      </c>
      <c r="U1678" s="6">
        <f ca="1">IFERROR(IF(AND(OR(P1678="Global X Investments Canada Inc",P1678="Fidelity Investments Canada ULC",P1678="3iQ Corp."), ISNUMBER(SEARCH("/U", A1678))), 0, VLOOKUP(A1678,'[1]fund_flow (BBG)'!$E:$F,2,FALSE)),0)</f>
        <v>0</v>
      </c>
      <c r="V1678" s="6">
        <f ca="1">IFERROR(IF(AND(OR(P1678="Global X Investments Canada Inc",P1678="Fidelity Investments Canada ULC",P1678="3iQ Corp."), ISNUMBER(SEARCH("/U", A1678))), 0, VLOOKUP(A1678,'[1]fund_flow (BBG)'!$G:$H,2,FALSE)),0)</f>
        <v>-2953552.5000000028</v>
      </c>
      <c r="W1678" s="6">
        <f ca="1">IFERROR(IF(AND(OR(P1678="Global X Investments Canada Inc",P1678="Fidelity Investments Canada ULC",P1678="3iQ Corp."), ISNUMBER(SEARCH("/U", A1678))), 0, VLOOKUP(A1678,'[1]fund_flow (BBG)'!$I:$J,2,FALSE)),0)</f>
        <v>-6345787.4999999925</v>
      </c>
      <c r="X1678" s="6">
        <f ca="1">IFERROR(VLOOKUP(A1678,'[1]num_trades (BBG)'!$A:$C,2,FALSE),0)</f>
        <v>148</v>
      </c>
      <c r="Y1678" s="6">
        <f ca="1">IFERROR(VLOOKUP(A1678,'[1]Turnover (BBG)'!$A:$C,2,FALSE),0)</f>
        <v>7996909.2999999998</v>
      </c>
      <c r="Z1678" s="6" t="str">
        <f>+IFERROR(IFERROR(VLOOKUP(M1678,'[1]Category Mapping'!A:B,2,0),VLOOKUP(N1678,'[1]Category Mapping'!A:B,2,0)),"Other")</f>
        <v>Global Sector Equity</v>
      </c>
      <c r="AA1678" s="7">
        <v>67133745.861053467</v>
      </c>
      <c r="AB1678" s="6"/>
    </row>
    <row r="1679" spans="1:28">
      <c r="A1679" t="s">
        <v>10054</v>
      </c>
      <c r="B1679">
        <v>1678</v>
      </c>
      <c r="C1679" t="s">
        <v>10055</v>
      </c>
      <c r="D1679" t="s">
        <v>10056</v>
      </c>
      <c r="E1679" t="s">
        <v>29</v>
      </c>
      <c r="F1679">
        <v>1</v>
      </c>
      <c r="G1679" t="s">
        <v>10057</v>
      </c>
      <c r="H1679" t="s">
        <v>10058</v>
      </c>
      <c r="I1679">
        <v>0.65</v>
      </c>
      <c r="K1679" s="5">
        <v>45475</v>
      </c>
      <c r="L1679" t="s">
        <v>32</v>
      </c>
      <c r="M1679" t="s">
        <v>94</v>
      </c>
      <c r="N1679" t="s">
        <v>95</v>
      </c>
      <c r="P1679" s="6" t="s">
        <v>2833</v>
      </c>
      <c r="Q1679" t="s">
        <v>10059</v>
      </c>
      <c r="R1679" s="6">
        <f ca="1">IFERROR(IF(AND(OR(P1679="Global X Investments Canada Inc",P1679="Fidelity Investments Canada ULC",P1679="3iQ Corp."), ISNUMBER(SEARCH("/U", A1679))), 0, VLOOKUP(A1679,'[1]aum (BBG)'!$A:$D,2,FALSE)),0)</f>
        <v>71358175.277709961</v>
      </c>
      <c r="S1679" s="6">
        <f ca="1">IFERROR(IF(AND(OR(P1679="Global X Investments Canada Inc",P1679="Fidelity Investments Canada ULC",P1679="3iQ Corp."), ISNUMBER(SEARCH("/U", A1679))), 0, VLOOKUP(A1679,'[1]fund_flow (BBG)'!$A:$D,2,FALSE)),0)</f>
        <v>7838215.0000000065</v>
      </c>
      <c r="T1679" s="6">
        <f ca="1">IFERROR(IF(AND(OR(P1679="Global X Investments Canada Inc",P1679="Fidelity Investments Canada ULC",P1679="3iQ Corp."), ISNUMBER(SEARCH("/U", A1679))), 0, VLOOKUP(A1679,'[1]fund_flow (BBG)'!$A:$D,4,FALSE)),0)</f>
        <v>-6311187.5000000056</v>
      </c>
      <c r="U1679" s="6">
        <f ca="1">IFERROR(IF(AND(OR(P1679="Global X Investments Canada Inc",P1679="Fidelity Investments Canada ULC",P1679="3iQ Corp."), ISNUMBER(SEARCH("/U", A1679))), 0, VLOOKUP(A1679,'[1]fund_flow (BBG)'!$E:$F,2,FALSE)),0)</f>
        <v>2051510.0000000019</v>
      </c>
      <c r="V1679" s="6">
        <f ca="1">IFERROR(IF(AND(OR(P1679="Global X Investments Canada Inc",P1679="Fidelity Investments Canada ULC",P1679="3iQ Corp."), ISNUMBER(SEARCH("/U", A1679))), 0, VLOOKUP(A1679,'[1]fund_flow (BBG)'!$G:$H,2,FALSE)),0)</f>
        <v>-1925025.0000000019</v>
      </c>
      <c r="W1679" s="6">
        <f ca="1">IFERROR(IF(AND(OR(P1679="Global X Investments Canada Inc",P1679="Fidelity Investments Canada ULC",P1679="3iQ Corp."), ISNUMBER(SEARCH("/U", A1679))), 0, VLOOKUP(A1679,'[1]fund_flow (BBG)'!$I:$J,2,FALSE)),0)</f>
        <v>1653512.5000000009</v>
      </c>
      <c r="X1679" s="6">
        <f ca="1">IFERROR(VLOOKUP(A1679,'[1]num_trades (BBG)'!$A:$C,2,FALSE),0)</f>
        <v>414</v>
      </c>
      <c r="Y1679" s="6">
        <f ca="1">IFERROR(VLOOKUP(A1679,'[1]Turnover (BBG)'!$A:$C,2,FALSE),0)</f>
        <v>9426312.8999999985</v>
      </c>
      <c r="Z1679" s="6" t="str">
        <f>+IFERROR(IFERROR(VLOOKUP(M1679,'[1]Category Mapping'!A:B,2,0),VLOOKUP(N1679,'[1]Category Mapping'!A:B,2,0)),"Other")</f>
        <v>Global Sector Equity</v>
      </c>
      <c r="AA1679" s="7">
        <v>25640038.49029541</v>
      </c>
      <c r="AB1679" s="6"/>
    </row>
    <row r="1680" spans="1:28">
      <c r="A1680" t="s">
        <v>10060</v>
      </c>
      <c r="B1680">
        <v>1679</v>
      </c>
      <c r="C1680" t="s">
        <v>10061</v>
      </c>
      <c r="D1680" t="s">
        <v>10062</v>
      </c>
      <c r="E1680" t="s">
        <v>29</v>
      </c>
      <c r="F1680">
        <v>1</v>
      </c>
      <c r="G1680" t="s">
        <v>10063</v>
      </c>
      <c r="H1680" t="s">
        <v>10064</v>
      </c>
      <c r="I1680">
        <v>0.65</v>
      </c>
      <c r="K1680" s="5">
        <v>45475</v>
      </c>
      <c r="L1680" t="s">
        <v>32</v>
      </c>
      <c r="M1680" t="s">
        <v>94</v>
      </c>
      <c r="N1680" t="s">
        <v>128</v>
      </c>
      <c r="P1680" s="6" t="s">
        <v>2833</v>
      </c>
      <c r="Q1680" t="s">
        <v>10065</v>
      </c>
      <c r="R1680" s="6">
        <f ca="1">IFERROR(IF(AND(OR(P1680="Global X Investments Canada Inc",P1680="Fidelity Investments Canada ULC",P1680="3iQ Corp."), ISNUMBER(SEARCH("/U", A1680))), 0, VLOOKUP(A1680,'[1]aum (BBG)'!$A:$D,2,FALSE)),0)</f>
        <v>36665145.206451416</v>
      </c>
      <c r="S1680" s="6">
        <f ca="1">IFERROR(IF(AND(OR(P1680="Global X Investments Canada Inc",P1680="Fidelity Investments Canada ULC",P1680="3iQ Corp."), ISNUMBER(SEARCH("/U", A1680))), 0, VLOOKUP(A1680,'[1]fund_flow (BBG)'!$A:$D,2,FALSE)),0)</f>
        <v>556804.99999999814</v>
      </c>
      <c r="T1680" s="6">
        <f ca="1">IFERROR(IF(AND(OR(P1680="Global X Investments Canada Inc",P1680="Fidelity Investments Canada ULC",P1680="3iQ Corp."), ISNUMBER(SEARCH("/U", A1680))), 0, VLOOKUP(A1680,'[1]fund_flow (BBG)'!$A:$D,4,FALSE)),0)</f>
        <v>553959.99999999802</v>
      </c>
      <c r="U1680" s="6">
        <f ca="1">IFERROR(IF(AND(OR(P1680="Global X Investments Canada Inc",P1680="Fidelity Investments Canada ULC",P1680="3iQ Corp."), ISNUMBER(SEARCH("/U", A1680))), 0, VLOOKUP(A1680,'[1]fund_flow (BBG)'!$E:$F,2,FALSE)),0)</f>
        <v>0</v>
      </c>
      <c r="V1680" s="6">
        <f ca="1">IFERROR(IF(AND(OR(P1680="Global X Investments Canada Inc",P1680="Fidelity Investments Canada ULC",P1680="3iQ Corp."), ISNUMBER(SEARCH("/U", A1680))), 0, VLOOKUP(A1680,'[1]fund_flow (BBG)'!$G:$H,2,FALSE)),0)</f>
        <v>0</v>
      </c>
      <c r="W1680" s="6">
        <f ca="1">IFERROR(IF(AND(OR(P1680="Global X Investments Canada Inc",P1680="Fidelity Investments Canada ULC",P1680="3iQ Corp."), ISNUMBER(SEARCH("/U", A1680))), 0, VLOOKUP(A1680,'[1]fund_flow (BBG)'!$I:$J,2,FALSE)),0)</f>
        <v>1110764.9999999963</v>
      </c>
      <c r="X1680" s="6">
        <f ca="1">IFERROR(VLOOKUP(A1680,'[1]num_trades (BBG)'!$A:$C,2,FALSE),0)</f>
        <v>2</v>
      </c>
      <c r="Y1680" s="6">
        <f ca="1">IFERROR(VLOOKUP(A1680,'[1]Turnover (BBG)'!$A:$C,2,FALSE),0)</f>
        <v>11360</v>
      </c>
      <c r="Z1680" s="6" t="str">
        <f>+IFERROR(IFERROR(VLOOKUP(M1680,'[1]Category Mapping'!A:B,2,0),VLOOKUP(N1680,'[1]Category Mapping'!A:B,2,0)),"Other")</f>
        <v>Global Sector Equity</v>
      </c>
      <c r="AA1680" s="7">
        <v>27160687.208175659</v>
      </c>
      <c r="AB1680" s="6"/>
    </row>
    <row r="1681" spans="1:28">
      <c r="A1681" t="s">
        <v>10066</v>
      </c>
      <c r="B1681">
        <v>1680</v>
      </c>
      <c r="C1681" t="s">
        <v>10067</v>
      </c>
      <c r="D1681" t="s">
        <v>10068</v>
      </c>
      <c r="E1681" t="s">
        <v>29</v>
      </c>
      <c r="F1681">
        <v>1</v>
      </c>
      <c r="G1681" t="s">
        <v>10069</v>
      </c>
      <c r="H1681" t="s">
        <v>10070</v>
      </c>
      <c r="I1681">
        <v>0.15</v>
      </c>
      <c r="K1681" s="5">
        <v>45489</v>
      </c>
      <c r="L1681" t="s">
        <v>32</v>
      </c>
      <c r="M1681" t="s">
        <v>223</v>
      </c>
      <c r="N1681" t="s">
        <v>2755</v>
      </c>
      <c r="P1681" t="s">
        <v>4384</v>
      </c>
      <c r="Q1681" t="s">
        <v>10071</v>
      </c>
      <c r="R1681" s="6">
        <f ca="1">IFERROR(IF(AND(OR(P1681="Global X Investments Canada Inc",P1681="Fidelity Investments Canada ULC",P1681="3iQ Corp."), ISNUMBER(SEARCH("/U", A1681))), 0, VLOOKUP(A1681,'[1]aum (BBG)'!$A:$D,2,FALSE)),0)</f>
        <v>0</v>
      </c>
      <c r="S1681" s="6">
        <f ca="1">IFERROR(IF(AND(OR(P1681="Global X Investments Canada Inc",P1681="Fidelity Investments Canada ULC",P1681="3iQ Corp."), ISNUMBER(SEARCH("/U", A1681))), 0, VLOOKUP(A1681,'[1]fund_flow (BBG)'!$A:$D,2,FALSE)),0)</f>
        <v>0</v>
      </c>
      <c r="T1681" s="6">
        <f ca="1">IFERROR(IF(AND(OR(P1681="Global X Investments Canada Inc",P1681="Fidelity Investments Canada ULC",P1681="3iQ Corp."), ISNUMBER(SEARCH("/U", A1681))), 0, VLOOKUP(A1681,'[1]fund_flow (BBG)'!$A:$D,4,FALSE)),0)</f>
        <v>0</v>
      </c>
      <c r="U1681" s="6">
        <f ca="1">IFERROR(IF(AND(OR(P1681="Global X Investments Canada Inc",P1681="Fidelity Investments Canada ULC",P1681="3iQ Corp."), ISNUMBER(SEARCH("/U", A1681))), 0, VLOOKUP(A1681,'[1]fund_flow (BBG)'!$E:$F,2,FALSE)),0)</f>
        <v>0</v>
      </c>
      <c r="V1681" s="6">
        <f ca="1">IFERROR(IF(AND(OR(P1681="Global X Investments Canada Inc",P1681="Fidelity Investments Canada ULC",P1681="3iQ Corp."), ISNUMBER(SEARCH("/U", A1681))), 0, VLOOKUP(A1681,'[1]fund_flow (BBG)'!$G:$H,2,FALSE)),0)</f>
        <v>0</v>
      </c>
      <c r="W1681" s="6">
        <f ca="1">IFERROR(IF(AND(OR(P1681="Global X Investments Canada Inc",P1681="Fidelity Investments Canada ULC",P1681="3iQ Corp."), ISNUMBER(SEARCH("/U", A1681))), 0, VLOOKUP(A1681,'[1]fund_flow (BBG)'!$I:$J,2,FALSE)),0)</f>
        <v>0</v>
      </c>
      <c r="X1681" s="6">
        <f ca="1">IFERROR(VLOOKUP(A1681,'[1]num_trades (BBG)'!$A:$C,2,FALSE),0)</f>
        <v>0</v>
      </c>
      <c r="Y1681" s="6">
        <f ca="1">IFERROR(VLOOKUP(A1681,'[1]Turnover (BBG)'!$A:$C,2,FALSE),0)</f>
        <v>0</v>
      </c>
      <c r="Z1681" s="6" t="str">
        <f>+IFERROR(IFERROR(VLOOKUP(M1681,'[1]Category Mapping'!A:B,2,0),VLOOKUP(N1681,'[1]Category Mapping'!A:B,2,0)),"Other")</f>
        <v>Other</v>
      </c>
      <c r="AA1681" s="7">
        <v>23682213.05847168</v>
      </c>
      <c r="AB1681" s="6"/>
    </row>
    <row r="1682" spans="1:28">
      <c r="A1682" t="s">
        <v>10072</v>
      </c>
      <c r="B1682">
        <v>1681</v>
      </c>
      <c r="C1682" t="s">
        <v>10073</v>
      </c>
      <c r="D1682" t="s">
        <v>10074</v>
      </c>
      <c r="E1682" t="s">
        <v>29</v>
      </c>
      <c r="F1682">
        <v>1</v>
      </c>
      <c r="G1682" t="s">
        <v>10075</v>
      </c>
      <c r="H1682" t="s">
        <v>10076</v>
      </c>
      <c r="I1682">
        <v>0.15</v>
      </c>
      <c r="K1682" s="5">
        <v>45489</v>
      </c>
      <c r="L1682" t="s">
        <v>32</v>
      </c>
      <c r="M1682" t="s">
        <v>223</v>
      </c>
      <c r="N1682" t="s">
        <v>2755</v>
      </c>
      <c r="P1682" t="s">
        <v>4384</v>
      </c>
      <c r="Q1682" t="s">
        <v>10077</v>
      </c>
      <c r="R1682" s="6">
        <f ca="1">IFERROR(IF(AND(OR(P1682="Global X Investments Canada Inc",P1682="Fidelity Investments Canada ULC",P1682="3iQ Corp."), ISNUMBER(SEARCH("/U", A1682))), 0, VLOOKUP(A1682,'[1]aum (BBG)'!$A:$D,2,FALSE)),0)</f>
        <v>76800792.241096497</v>
      </c>
      <c r="S1682" s="6">
        <f ca="1">IFERROR(IF(AND(OR(P1682="Global X Investments Canada Inc",P1682="Fidelity Investments Canada ULC",P1682="3iQ Corp."), ISNUMBER(SEARCH("/U", A1682))), 0, VLOOKUP(A1682,'[1]fund_flow (BBG)'!$A:$D,2,FALSE)),0)</f>
        <v>0</v>
      </c>
      <c r="T1682" s="6">
        <f ca="1">IFERROR(IF(AND(OR(P1682="Global X Investments Canada Inc",P1682="Fidelity Investments Canada ULC",P1682="3iQ Corp."), ISNUMBER(SEARCH("/U", A1682))), 0, VLOOKUP(A1682,'[1]fund_flow (BBG)'!$A:$D,4,FALSE)),0)</f>
        <v>-5241600</v>
      </c>
      <c r="U1682" s="6">
        <f ca="1">IFERROR(IF(AND(OR(P1682="Global X Investments Canada Inc",P1682="Fidelity Investments Canada ULC",P1682="3iQ Corp."), ISNUMBER(SEARCH("/U", A1682))), 0, VLOOKUP(A1682,'[1]fund_flow (BBG)'!$E:$F,2,FALSE)),0)</f>
        <v>114.99999999988358</v>
      </c>
      <c r="V1682" s="6">
        <f ca="1">IFERROR(IF(AND(OR(P1682="Global X Investments Canada Inc",P1682="Fidelity Investments Canada ULC",P1682="3iQ Corp."), ISNUMBER(SEARCH("/U", A1682))), 0, VLOOKUP(A1682,'[1]fund_flow (BBG)'!$G:$H,2,FALSE)),0)</f>
        <v>0</v>
      </c>
      <c r="W1682" s="6">
        <f ca="1">IFERROR(IF(AND(OR(P1682="Global X Investments Canada Inc",P1682="Fidelity Investments Canada ULC",P1682="3iQ Corp."), ISNUMBER(SEARCH("/U", A1682))), 0, VLOOKUP(A1682,'[1]fund_flow (BBG)'!$I:$J,2,FALSE)),0)</f>
        <v>-5241485</v>
      </c>
      <c r="X1682" s="6">
        <f ca="1">IFERROR(VLOOKUP(A1682,'[1]num_trades (BBG)'!$A:$C,2,FALSE),0)</f>
        <v>91</v>
      </c>
      <c r="Y1682" s="6">
        <f ca="1">IFERROR(VLOOKUP(A1682,'[1]Turnover (BBG)'!$A:$C,2,FALSE),0)</f>
        <v>1844317.6</v>
      </c>
      <c r="Z1682" s="6" t="str">
        <f>+IFERROR(IFERROR(VLOOKUP(M1682,'[1]Category Mapping'!A:B,2,0),VLOOKUP(N1682,'[1]Category Mapping'!A:B,2,0)),"Other")</f>
        <v>Other</v>
      </c>
      <c r="AA1682" s="7">
        <v>21288293.40934753</v>
      </c>
      <c r="AB1682" s="6"/>
    </row>
    <row r="1683" spans="1:28">
      <c r="A1683" t="s">
        <v>10078</v>
      </c>
      <c r="B1683">
        <v>1682</v>
      </c>
      <c r="C1683" t="s">
        <v>10079</v>
      </c>
      <c r="D1683" t="s">
        <v>10080</v>
      </c>
      <c r="E1683" t="s">
        <v>29</v>
      </c>
      <c r="F1683">
        <v>1</v>
      </c>
      <c r="G1683" t="s">
        <v>10081</v>
      </c>
      <c r="H1683" t="s">
        <v>10082</v>
      </c>
      <c r="I1683">
        <v>0.15</v>
      </c>
      <c r="K1683" s="5">
        <v>45489</v>
      </c>
      <c r="L1683" t="s">
        <v>32</v>
      </c>
      <c r="M1683" t="s">
        <v>223</v>
      </c>
      <c r="N1683" t="s">
        <v>2755</v>
      </c>
      <c r="P1683" t="s">
        <v>4384</v>
      </c>
      <c r="Q1683" t="s">
        <v>10083</v>
      </c>
      <c r="R1683" s="6">
        <f ca="1">IFERROR(IF(AND(OR(P1683="Global X Investments Canada Inc",P1683="Fidelity Investments Canada ULC",P1683="3iQ Corp."), ISNUMBER(SEARCH("/U", A1683))), 0, VLOOKUP(A1683,'[1]aum (BBG)'!$A:$D,2,FALSE)),0)</f>
        <v>49707179.379463196</v>
      </c>
      <c r="S1683" s="6">
        <f ca="1">IFERROR(IF(AND(OR(P1683="Global X Investments Canada Inc",P1683="Fidelity Investments Canada ULC",P1683="3iQ Corp."), ISNUMBER(SEARCH("/U", A1683))), 0, VLOOKUP(A1683,'[1]fund_flow (BBG)'!$A:$D,2,FALSE)),0)</f>
        <v>0</v>
      </c>
      <c r="T1683" s="6">
        <f ca="1">IFERROR(IF(AND(OR(P1683="Global X Investments Canada Inc",P1683="Fidelity Investments Canada ULC",P1683="3iQ Corp."), ISNUMBER(SEARCH("/U", A1683))), 0, VLOOKUP(A1683,'[1]fund_flow (BBG)'!$A:$D,4,FALSE)),0)</f>
        <v>-4216800.0000000037</v>
      </c>
      <c r="U1683" s="6">
        <f ca="1">IFERROR(IF(AND(OR(P1683="Global X Investments Canada Inc",P1683="Fidelity Investments Canada ULC",P1683="3iQ Corp."), ISNUMBER(SEARCH("/U", A1683))), 0, VLOOKUP(A1683,'[1]fund_flow (BBG)'!$E:$F,2,FALSE)),0)</f>
        <v>1580755.000000004</v>
      </c>
      <c r="V1683" s="6">
        <f ca="1">IFERROR(IF(AND(OR(P1683="Global X Investments Canada Inc",P1683="Fidelity Investments Canada ULC",P1683="3iQ Corp."), ISNUMBER(SEARCH("/U", A1683))), 0, VLOOKUP(A1683,'[1]fund_flow (BBG)'!$G:$H,2,FALSE)),0)</f>
        <v>1053044.9999999963</v>
      </c>
      <c r="W1683" s="6">
        <f ca="1">IFERROR(IF(AND(OR(P1683="Global X Investments Canada Inc",P1683="Fidelity Investments Canada ULC",P1683="3iQ Corp."), ISNUMBER(SEARCH("/U", A1683))), 0, VLOOKUP(A1683,'[1]fund_flow (BBG)'!$I:$J,2,FALSE)),0)</f>
        <v>-1583000.0000000037</v>
      </c>
      <c r="X1683" s="6">
        <f ca="1">IFERROR(VLOOKUP(A1683,'[1]num_trades (BBG)'!$A:$C,2,FALSE),0)</f>
        <v>68</v>
      </c>
      <c r="Y1683" s="6">
        <f ca="1">IFERROR(VLOOKUP(A1683,'[1]Turnover (BBG)'!$A:$C,2,FALSE),0)</f>
        <v>504528.65</v>
      </c>
      <c r="Z1683" s="6" t="str">
        <f>+IFERROR(IFERROR(VLOOKUP(M1683,'[1]Category Mapping'!A:B,2,0),VLOOKUP(N1683,'[1]Category Mapping'!A:B,2,0)),"Other")</f>
        <v>Other</v>
      </c>
      <c r="AA1683" s="7">
        <v>7436304.2449951172</v>
      </c>
      <c r="AB1683" s="6"/>
    </row>
    <row r="1684" spans="1:28">
      <c r="A1684" t="s">
        <v>10084</v>
      </c>
      <c r="B1684">
        <v>1683</v>
      </c>
      <c r="C1684" t="s">
        <v>10085</v>
      </c>
      <c r="D1684" t="s">
        <v>10086</v>
      </c>
      <c r="E1684" t="s">
        <v>29</v>
      </c>
      <c r="F1684">
        <v>1</v>
      </c>
      <c r="G1684" t="s">
        <v>10087</v>
      </c>
      <c r="H1684" t="s">
        <v>10088</v>
      </c>
      <c r="I1684">
        <v>0.15</v>
      </c>
      <c r="K1684" s="5">
        <v>45489</v>
      </c>
      <c r="L1684" t="s">
        <v>32</v>
      </c>
      <c r="M1684" t="s">
        <v>223</v>
      </c>
      <c r="N1684" t="s">
        <v>2755</v>
      </c>
      <c r="P1684" t="s">
        <v>4384</v>
      </c>
      <c r="Q1684" t="s">
        <v>10089</v>
      </c>
      <c r="R1684" s="6">
        <f ca="1">IFERROR(IF(AND(OR(P1684="Global X Investments Canada Inc",P1684="Fidelity Investments Canada ULC",P1684="3iQ Corp."), ISNUMBER(SEARCH("/U", A1684))), 0, VLOOKUP(A1684,'[1]aum (BBG)'!$A:$D,2,FALSE)),0)</f>
        <v>62886484.794616699</v>
      </c>
      <c r="S1684" s="6">
        <f ca="1">IFERROR(IF(AND(OR(P1684="Global X Investments Canada Inc",P1684="Fidelity Investments Canada ULC",P1684="3iQ Corp."), ISNUMBER(SEARCH("/U", A1684))), 0, VLOOKUP(A1684,'[1]fund_flow (BBG)'!$A:$D,2,FALSE)),0)</f>
        <v>0</v>
      </c>
      <c r="T1684" s="6">
        <f ca="1">IFERROR(IF(AND(OR(P1684="Global X Investments Canada Inc",P1684="Fidelity Investments Canada ULC",P1684="3iQ Corp."), ISNUMBER(SEARCH("/U", A1684))), 0, VLOOKUP(A1684,'[1]fund_flow (BBG)'!$A:$D,4,FALSE)),0)</f>
        <v>-2117499.999999993</v>
      </c>
      <c r="U1684" s="6">
        <f ca="1">IFERROR(IF(AND(OR(P1684="Global X Investments Canada Inc",P1684="Fidelity Investments Canada ULC",P1684="3iQ Corp."), ISNUMBER(SEARCH("/U", A1684))), 0, VLOOKUP(A1684,'[1]fund_flow (BBG)'!$E:$F,2,FALSE)),0)</f>
        <v>1057739.9999999963</v>
      </c>
      <c r="V1684" s="6">
        <f ca="1">IFERROR(IF(AND(OR(P1684="Global X Investments Canada Inc",P1684="Fidelity Investments Canada ULC",P1684="3iQ Corp."), ISNUMBER(SEARCH("/U", A1684))), 0, VLOOKUP(A1684,'[1]fund_flow (BBG)'!$G:$H,2,FALSE)),0)</f>
        <v>1056339.9999999963</v>
      </c>
      <c r="W1684" s="6">
        <f ca="1">IFERROR(IF(AND(OR(P1684="Global X Investments Canada Inc",P1684="Fidelity Investments Canada ULC",P1684="3iQ Corp."), ISNUMBER(SEARCH("/U", A1684))), 0, VLOOKUP(A1684,'[1]fund_flow (BBG)'!$I:$J,2,FALSE)),0)</f>
        <v>-3420</v>
      </c>
      <c r="X1684" s="6">
        <f ca="1">IFERROR(VLOOKUP(A1684,'[1]num_trades (BBG)'!$A:$C,2,FALSE),0)</f>
        <v>88</v>
      </c>
      <c r="Y1684" s="6">
        <f ca="1">IFERROR(VLOOKUP(A1684,'[1]Turnover (BBG)'!$A:$C,2,FALSE),0)</f>
        <v>1130757.92</v>
      </c>
      <c r="Z1684" s="6" t="str">
        <f>+IFERROR(IFERROR(VLOOKUP(M1684,'[1]Category Mapping'!A:B,2,0),VLOOKUP(N1684,'[1]Category Mapping'!A:B,2,0)),"Other")</f>
        <v>Other</v>
      </c>
      <c r="AA1684" s="7">
        <v>11364044.761657715</v>
      </c>
      <c r="AB1684" s="6"/>
    </row>
    <row r="1685" spans="1:28">
      <c r="A1685" t="s">
        <v>10090</v>
      </c>
      <c r="B1685">
        <v>1684</v>
      </c>
      <c r="C1685" t="s">
        <v>10091</v>
      </c>
      <c r="D1685" t="s">
        <v>10092</v>
      </c>
      <c r="E1685" t="s">
        <v>29</v>
      </c>
      <c r="F1685">
        <v>1</v>
      </c>
      <c r="G1685" t="s">
        <v>10093</v>
      </c>
      <c r="H1685" t="s">
        <v>10094</v>
      </c>
      <c r="I1685">
        <v>0.15</v>
      </c>
      <c r="K1685" s="5">
        <v>45489</v>
      </c>
      <c r="L1685" t="s">
        <v>32</v>
      </c>
      <c r="M1685" t="s">
        <v>223</v>
      </c>
      <c r="N1685" t="s">
        <v>2755</v>
      </c>
      <c r="P1685" t="s">
        <v>4384</v>
      </c>
      <c r="Q1685" t="s">
        <v>10095</v>
      </c>
      <c r="R1685" s="6">
        <f ca="1">IFERROR(IF(AND(OR(P1685="Global X Investments Canada Inc",P1685="Fidelity Investments Canada ULC",P1685="3iQ Corp."), ISNUMBER(SEARCH("/U", A1685))), 0, VLOOKUP(A1685,'[1]aum (BBG)'!$A:$D,2,FALSE)),0)</f>
        <v>50527927.265167236</v>
      </c>
      <c r="S1685" s="6">
        <f ca="1">IFERROR(IF(AND(OR(P1685="Global X Investments Canada Inc",P1685="Fidelity Investments Canada ULC",P1685="3iQ Corp."), ISNUMBER(SEARCH("/U", A1685))), 0, VLOOKUP(A1685,'[1]fund_flow (BBG)'!$A:$D,2,FALSE)),0)</f>
        <v>528087.49999999814</v>
      </c>
      <c r="T1685" s="6">
        <f ca="1">IFERROR(IF(AND(OR(P1685="Global X Investments Canada Inc",P1685="Fidelity Investments Canada ULC",P1685="3iQ Corp."), ISNUMBER(SEARCH("/U", A1685))), 0, VLOOKUP(A1685,'[1]fund_flow (BBG)'!$A:$D,4,FALSE)),0)</f>
        <v>1584735.0000000037</v>
      </c>
      <c r="U1685" s="6">
        <f ca="1">IFERROR(IF(AND(OR(P1685="Global X Investments Canada Inc",P1685="Fidelity Investments Canada ULC",P1685="3iQ Corp."), ISNUMBER(SEARCH("/U", A1685))), 0, VLOOKUP(A1685,'[1]fund_flow (BBG)'!$E:$F,2,FALSE)),0)</f>
        <v>4220560.0000000037</v>
      </c>
      <c r="V1685" s="6">
        <f ca="1">IFERROR(IF(AND(OR(P1685="Global X Investments Canada Inc",P1685="Fidelity Investments Canada ULC",P1685="3iQ Corp."), ISNUMBER(SEARCH("/U", A1685))), 0, VLOOKUP(A1685,'[1]fund_flow (BBG)'!$G:$H,2,FALSE)),0)</f>
        <v>6322609.9999999963</v>
      </c>
      <c r="W1685" s="6">
        <f ca="1">IFERROR(IF(AND(OR(P1685="Global X Investments Canada Inc",P1685="Fidelity Investments Canada ULC",P1685="3iQ Corp."), ISNUMBER(SEARCH("/U", A1685))), 0, VLOOKUP(A1685,'[1]fund_flow (BBG)'!$I:$J,2,FALSE)),0)</f>
        <v>13182140</v>
      </c>
      <c r="X1685" s="6">
        <f ca="1">IFERROR(VLOOKUP(A1685,'[1]num_trades (BBG)'!$A:$C,2,FALSE),0)</f>
        <v>59</v>
      </c>
      <c r="Y1685" s="6">
        <f ca="1">IFERROR(VLOOKUP(A1685,'[1]Turnover (BBG)'!$A:$C,2,FALSE),0)</f>
        <v>865528.8</v>
      </c>
      <c r="Z1685" s="6" t="str">
        <f>+IFERROR(IFERROR(VLOOKUP(M1685,'[1]Category Mapping'!A:B,2,0),VLOOKUP(N1685,'[1]Category Mapping'!A:B,2,0)),"Other")</f>
        <v>Other</v>
      </c>
      <c r="AA1685" s="7">
        <v>9197259.6740722656</v>
      </c>
      <c r="AB1685" s="6"/>
    </row>
    <row r="1686" spans="1:28">
      <c r="A1686" t="s">
        <v>10096</v>
      </c>
      <c r="B1686">
        <v>1685</v>
      </c>
      <c r="C1686" t="s">
        <v>10097</v>
      </c>
      <c r="D1686" t="s">
        <v>10098</v>
      </c>
      <c r="E1686" t="s">
        <v>29</v>
      </c>
      <c r="F1686">
        <v>1</v>
      </c>
      <c r="G1686" t="s">
        <v>10099</v>
      </c>
      <c r="H1686" t="s">
        <v>10100</v>
      </c>
      <c r="I1686">
        <v>0.15</v>
      </c>
      <c r="K1686" s="5">
        <v>45489</v>
      </c>
      <c r="L1686" t="s">
        <v>32</v>
      </c>
      <c r="M1686" t="s">
        <v>223</v>
      </c>
      <c r="N1686" t="s">
        <v>2755</v>
      </c>
      <c r="P1686" t="s">
        <v>4384</v>
      </c>
      <c r="Q1686" t="s">
        <v>10101</v>
      </c>
      <c r="R1686" s="6">
        <f ca="1">IFERROR(IF(AND(OR(P1686="Global X Investments Canada Inc",P1686="Fidelity Investments Canada ULC",P1686="3iQ Corp."), ISNUMBER(SEARCH("/U", A1686))), 0, VLOOKUP(A1686,'[1]aum (BBG)'!$A:$D,2,FALSE)),0)</f>
        <v>58020634.574890137</v>
      </c>
      <c r="S1686" s="6">
        <f ca="1">IFERROR(IF(AND(OR(P1686="Global X Investments Canada Inc",P1686="Fidelity Investments Canada ULC",P1686="3iQ Corp."), ISNUMBER(SEARCH("/U", A1686))), 0, VLOOKUP(A1686,'[1]fund_flow (BBG)'!$A:$D,2,FALSE)),0)</f>
        <v>0</v>
      </c>
      <c r="T1686" s="6">
        <f ca="1">IFERROR(IF(AND(OR(P1686="Global X Investments Canada Inc",P1686="Fidelity Investments Canada ULC",P1686="3iQ Corp."), ISNUMBER(SEARCH("/U", A1686))), 0, VLOOKUP(A1686,'[1]fund_flow (BBG)'!$A:$D,4,FALSE)),0)</f>
        <v>1069089.999999996</v>
      </c>
      <c r="U1686" s="6">
        <f ca="1">IFERROR(IF(AND(OR(P1686="Global X Investments Canada Inc",P1686="Fidelity Investments Canada ULC",P1686="3iQ Corp."), ISNUMBER(SEARCH("/U", A1686))), 0, VLOOKUP(A1686,'[1]fund_flow (BBG)'!$E:$F,2,FALSE)),0)</f>
        <v>5339445</v>
      </c>
      <c r="V1686" s="6">
        <f ca="1">IFERROR(IF(AND(OR(P1686="Global X Investments Canada Inc",P1686="Fidelity Investments Canada ULC",P1686="3iQ Corp."), ISNUMBER(SEARCH("/U", A1686))), 0, VLOOKUP(A1686,'[1]fund_flow (BBG)'!$G:$H,2,FALSE)),0)</f>
        <v>0</v>
      </c>
      <c r="W1686" s="6">
        <f ca="1">IFERROR(IF(AND(OR(P1686="Global X Investments Canada Inc",P1686="Fidelity Investments Canada ULC",P1686="3iQ Corp."), ISNUMBER(SEARCH("/U", A1686))), 0, VLOOKUP(A1686,'[1]fund_flow (BBG)'!$I:$J,2,FALSE)),0)</f>
        <v>7473169.9999999925</v>
      </c>
      <c r="X1686" s="6">
        <f ca="1">IFERROR(VLOOKUP(A1686,'[1]num_trades (BBG)'!$A:$C,2,FALSE),0)</f>
        <v>76</v>
      </c>
      <c r="Y1686" s="6">
        <f ca="1">IFERROR(VLOOKUP(A1686,'[1]Turnover (BBG)'!$A:$C,2,FALSE),0)</f>
        <v>526217.4</v>
      </c>
      <c r="Z1686" s="6" t="str">
        <f>+IFERROR(IFERROR(VLOOKUP(M1686,'[1]Category Mapping'!A:B,2,0),VLOOKUP(N1686,'[1]Category Mapping'!A:B,2,0)),"Other")</f>
        <v>Other</v>
      </c>
      <c r="AA1686" s="7">
        <v>11738609.743118286</v>
      </c>
      <c r="AB1686" s="6"/>
    </row>
    <row r="1687" spans="1:28">
      <c r="A1687" t="s">
        <v>10102</v>
      </c>
      <c r="B1687">
        <v>1686</v>
      </c>
      <c r="C1687" t="s">
        <v>10103</v>
      </c>
      <c r="D1687" t="s">
        <v>10104</v>
      </c>
      <c r="E1687" t="s">
        <v>29</v>
      </c>
      <c r="F1687">
        <v>1</v>
      </c>
      <c r="G1687" t="s">
        <v>10105</v>
      </c>
      <c r="H1687" t="s">
        <v>10106</v>
      </c>
      <c r="I1687">
        <v>0.15</v>
      </c>
      <c r="K1687" s="5">
        <v>45489</v>
      </c>
      <c r="L1687" t="s">
        <v>32</v>
      </c>
      <c r="M1687" t="s">
        <v>743</v>
      </c>
      <c r="N1687" t="s">
        <v>2755</v>
      </c>
      <c r="P1687" t="s">
        <v>4384</v>
      </c>
      <c r="Q1687" t="s">
        <v>10107</v>
      </c>
      <c r="R1687" s="6">
        <f ca="1">IFERROR(IF(AND(OR(P1687="Global X Investments Canada Inc",P1687="Fidelity Investments Canada ULC",P1687="3iQ Corp."), ISNUMBER(SEARCH("/U", A1687))), 0, VLOOKUP(A1687,'[1]aum (BBG)'!$A:$D,2,FALSE)),0)</f>
        <v>0</v>
      </c>
      <c r="S1687" s="6">
        <f ca="1">IFERROR(IF(AND(OR(P1687="Global X Investments Canada Inc",P1687="Fidelity Investments Canada ULC",P1687="3iQ Corp."), ISNUMBER(SEARCH("/U", A1687))), 0, VLOOKUP(A1687,'[1]fund_flow (BBG)'!$A:$D,2,FALSE)),0)</f>
        <v>0</v>
      </c>
      <c r="T1687" s="6">
        <f ca="1">IFERROR(IF(AND(OR(P1687="Global X Investments Canada Inc",P1687="Fidelity Investments Canada ULC",P1687="3iQ Corp."), ISNUMBER(SEARCH("/U", A1687))), 0, VLOOKUP(A1687,'[1]fund_flow (BBG)'!$A:$D,4,FALSE)),0)</f>
        <v>0</v>
      </c>
      <c r="U1687" s="6">
        <f ca="1">IFERROR(IF(AND(OR(P1687="Global X Investments Canada Inc",P1687="Fidelity Investments Canada ULC",P1687="3iQ Corp."), ISNUMBER(SEARCH("/U", A1687))), 0, VLOOKUP(A1687,'[1]fund_flow (BBG)'!$E:$F,2,FALSE)),0)</f>
        <v>0</v>
      </c>
      <c r="V1687" s="6">
        <f ca="1">IFERROR(IF(AND(OR(P1687="Global X Investments Canada Inc",P1687="Fidelity Investments Canada ULC",P1687="3iQ Corp."), ISNUMBER(SEARCH("/U", A1687))), 0, VLOOKUP(A1687,'[1]fund_flow (BBG)'!$G:$H,2,FALSE)),0)</f>
        <v>0</v>
      </c>
      <c r="W1687" s="6">
        <f ca="1">IFERROR(IF(AND(OR(P1687="Global X Investments Canada Inc",P1687="Fidelity Investments Canada ULC",P1687="3iQ Corp."), ISNUMBER(SEARCH("/U", A1687))), 0, VLOOKUP(A1687,'[1]fund_flow (BBG)'!$I:$J,2,FALSE)),0)</f>
        <v>0</v>
      </c>
      <c r="X1687" s="6">
        <f ca="1">IFERROR(VLOOKUP(A1687,'[1]num_trades (BBG)'!$A:$C,2,FALSE),0)</f>
        <v>0</v>
      </c>
      <c r="Y1687" s="6">
        <f ca="1">IFERROR(VLOOKUP(A1687,'[1]Turnover (BBG)'!$A:$C,2,FALSE),0)</f>
        <v>0</v>
      </c>
      <c r="Z1687" s="6" t="str">
        <f>+IFERROR(IFERROR(VLOOKUP(M1687,'[1]Category Mapping'!A:B,2,0),VLOOKUP(N1687,'[1]Category Mapping'!A:B,2,0)),"Other")</f>
        <v>Other</v>
      </c>
      <c r="AA1687" s="7">
        <v>6170055.2999545289</v>
      </c>
      <c r="AB1687" s="6"/>
    </row>
    <row r="1688" spans="1:28">
      <c r="A1688" t="s">
        <v>10108</v>
      </c>
      <c r="B1688">
        <v>1687</v>
      </c>
      <c r="C1688" t="s">
        <v>10109</v>
      </c>
      <c r="D1688" t="s">
        <v>10110</v>
      </c>
      <c r="E1688" t="s">
        <v>29</v>
      </c>
      <c r="F1688">
        <v>1</v>
      </c>
      <c r="G1688" t="s">
        <v>10111</v>
      </c>
      <c r="H1688" t="s">
        <v>10112</v>
      </c>
      <c r="I1688">
        <v>0.15</v>
      </c>
      <c r="K1688" s="5">
        <v>45489</v>
      </c>
      <c r="L1688" t="s">
        <v>32</v>
      </c>
      <c r="M1688" t="s">
        <v>743</v>
      </c>
      <c r="N1688" t="s">
        <v>2755</v>
      </c>
      <c r="P1688" t="s">
        <v>4384</v>
      </c>
      <c r="Q1688" t="s">
        <v>10113</v>
      </c>
      <c r="R1688" s="6">
        <f ca="1">IFERROR(IF(AND(OR(P1688="Global X Investments Canada Inc",P1688="Fidelity Investments Canada ULC",P1688="3iQ Corp."), ISNUMBER(SEARCH("/U", A1688))), 0, VLOOKUP(A1688,'[1]aum (BBG)'!$A:$D,2,FALSE)),0)</f>
        <v>46529413.424348973</v>
      </c>
      <c r="S1688" s="6">
        <f ca="1">IFERROR(IF(AND(OR(P1688="Global X Investments Canada Inc",P1688="Fidelity Investments Canada ULC",P1688="3iQ Corp."), ISNUMBER(SEARCH("/U", A1688))), 0, VLOOKUP(A1688,'[1]fund_flow (BBG)'!$A:$D,2,FALSE)),0)</f>
        <v>0</v>
      </c>
      <c r="T1688" s="6">
        <f ca="1">IFERROR(IF(AND(OR(P1688="Global X Investments Canada Inc",P1688="Fidelity Investments Canada ULC",P1688="3iQ Corp."), ISNUMBER(SEARCH("/U", A1688))), 0, VLOOKUP(A1688,'[1]fund_flow (BBG)'!$A:$D,4,FALSE)),0)</f>
        <v>0</v>
      </c>
      <c r="U1688" s="6">
        <f ca="1">IFERROR(IF(AND(OR(P1688="Global X Investments Canada Inc",P1688="Fidelity Investments Canada ULC",P1688="3iQ Corp."), ISNUMBER(SEARCH("/U", A1688))), 0, VLOOKUP(A1688,'[1]fund_flow (BBG)'!$E:$F,2,FALSE)),0)</f>
        <v>0</v>
      </c>
      <c r="V1688" s="6">
        <f ca="1">IFERROR(IF(AND(OR(P1688="Global X Investments Canada Inc",P1688="Fidelity Investments Canada ULC",P1688="3iQ Corp."), ISNUMBER(SEARCH("/U", A1688))), 0, VLOOKUP(A1688,'[1]fund_flow (BBG)'!$G:$H,2,FALSE)),0)</f>
        <v>0</v>
      </c>
      <c r="W1688" s="6">
        <f ca="1">IFERROR(IF(AND(OR(P1688="Global X Investments Canada Inc",P1688="Fidelity Investments Canada ULC",P1688="3iQ Corp."), ISNUMBER(SEARCH("/U", A1688))), 0, VLOOKUP(A1688,'[1]fund_flow (BBG)'!$I:$J,2,FALSE)),0)</f>
        <v>0</v>
      </c>
      <c r="X1688" s="6">
        <f ca="1">IFERROR(VLOOKUP(A1688,'[1]num_trades (BBG)'!$A:$C,2,FALSE),0)</f>
        <v>15</v>
      </c>
      <c r="Y1688" s="6">
        <f ca="1">IFERROR(VLOOKUP(A1688,'[1]Turnover (BBG)'!$A:$C,2,FALSE),0)</f>
        <v>400873.75</v>
      </c>
      <c r="Z1688" s="6" t="str">
        <f>+IFERROR(IFERROR(VLOOKUP(M1688,'[1]Category Mapping'!A:B,2,0),VLOOKUP(N1688,'[1]Category Mapping'!A:B,2,0)),"Other")</f>
        <v>Other</v>
      </c>
      <c r="AA1688" s="7">
        <v>1763166.403463356</v>
      </c>
      <c r="AB1688" s="6"/>
    </row>
    <row r="1689" spans="1:28">
      <c r="A1689" t="s">
        <v>10114</v>
      </c>
      <c r="B1689">
        <v>1688</v>
      </c>
      <c r="C1689" t="s">
        <v>10115</v>
      </c>
      <c r="D1689" t="s">
        <v>10116</v>
      </c>
      <c r="E1689" t="s">
        <v>29</v>
      </c>
      <c r="F1689">
        <v>1</v>
      </c>
      <c r="G1689" t="s">
        <v>10117</v>
      </c>
      <c r="H1689" t="s">
        <v>10118</v>
      </c>
      <c r="I1689">
        <v>0.15</v>
      </c>
      <c r="K1689" s="5">
        <v>45489</v>
      </c>
      <c r="L1689" t="s">
        <v>32</v>
      </c>
      <c r="M1689" t="s">
        <v>743</v>
      </c>
      <c r="N1689" t="s">
        <v>2755</v>
      </c>
      <c r="P1689" t="s">
        <v>4384</v>
      </c>
      <c r="Q1689" t="s">
        <v>10119</v>
      </c>
      <c r="R1689" s="6">
        <f ca="1">IFERROR(IF(AND(OR(P1689="Global X Investments Canada Inc",P1689="Fidelity Investments Canada ULC",P1689="3iQ Corp."), ISNUMBER(SEARCH("/U", A1689))), 0, VLOOKUP(A1689,'[1]aum (BBG)'!$A:$D,2,FALSE)),0)</f>
        <v>4630701.4710521614</v>
      </c>
      <c r="S1689" s="6">
        <f ca="1">IFERROR(IF(AND(OR(P1689="Global X Investments Canada Inc",P1689="Fidelity Investments Canada ULC",P1689="3iQ Corp."), ISNUMBER(SEARCH("/U", A1689))), 0, VLOOKUP(A1689,'[1]fund_flow (BBG)'!$A:$D,2,FALSE)),0)</f>
        <v>0</v>
      </c>
      <c r="T1689" s="6">
        <f ca="1">IFERROR(IF(AND(OR(P1689="Global X Investments Canada Inc",P1689="Fidelity Investments Canada ULC",P1689="3iQ Corp."), ISNUMBER(SEARCH("/U", A1689))), 0, VLOOKUP(A1689,'[1]fund_flow (BBG)'!$A:$D,4,FALSE)),0)</f>
        <v>0</v>
      </c>
      <c r="U1689" s="6">
        <f ca="1">IFERROR(IF(AND(OR(P1689="Global X Investments Canada Inc",P1689="Fidelity Investments Canada ULC",P1689="3iQ Corp."), ISNUMBER(SEARCH("/U", A1689))), 0, VLOOKUP(A1689,'[1]fund_flow (BBG)'!$E:$F,2,FALSE)),0)</f>
        <v>0</v>
      </c>
      <c r="V1689" s="6">
        <f ca="1">IFERROR(IF(AND(OR(P1689="Global X Investments Canada Inc",P1689="Fidelity Investments Canada ULC",P1689="3iQ Corp."), ISNUMBER(SEARCH("/U", A1689))), 0, VLOOKUP(A1689,'[1]fund_flow (BBG)'!$G:$H,2,FALSE)),0)</f>
        <v>0</v>
      </c>
      <c r="W1689" s="6">
        <f ca="1">IFERROR(IF(AND(OR(P1689="Global X Investments Canada Inc",P1689="Fidelity Investments Canada ULC",P1689="3iQ Corp."), ISNUMBER(SEARCH("/U", A1689))), 0, VLOOKUP(A1689,'[1]fund_flow (BBG)'!$I:$J,2,FALSE)),0)</f>
        <v>0</v>
      </c>
      <c r="X1689" s="6">
        <f ca="1">IFERROR(VLOOKUP(A1689,'[1]num_trades (BBG)'!$A:$C,2,FALSE),0)</f>
        <v>6</v>
      </c>
      <c r="Y1689" s="6">
        <f ca="1">IFERROR(VLOOKUP(A1689,'[1]Turnover (BBG)'!$A:$C,2,FALSE),0)</f>
        <v>133238.63999999998</v>
      </c>
      <c r="Z1689" s="6" t="str">
        <f>+IFERROR(IFERROR(VLOOKUP(M1689,'[1]Category Mapping'!A:B,2,0),VLOOKUP(N1689,'[1]Category Mapping'!A:B,2,0)),"Other")</f>
        <v>Other</v>
      </c>
      <c r="AA1689" s="7">
        <v>1751933.5477753885</v>
      </c>
      <c r="AB1689" s="6"/>
    </row>
    <row r="1690" spans="1:28">
      <c r="A1690" t="s">
        <v>10120</v>
      </c>
      <c r="B1690">
        <v>1689</v>
      </c>
      <c r="C1690" t="s">
        <v>10121</v>
      </c>
      <c r="D1690" t="s">
        <v>10122</v>
      </c>
      <c r="E1690" t="s">
        <v>29</v>
      </c>
      <c r="F1690">
        <v>1</v>
      </c>
      <c r="G1690" t="s">
        <v>10123</v>
      </c>
      <c r="H1690" t="s">
        <v>10124</v>
      </c>
      <c r="I1690">
        <v>0.55000000000000004</v>
      </c>
      <c r="K1690" s="5">
        <v>45491</v>
      </c>
      <c r="L1690" t="s">
        <v>32</v>
      </c>
      <c r="M1690" t="s">
        <v>109</v>
      </c>
      <c r="N1690" t="s">
        <v>178</v>
      </c>
      <c r="P1690" t="s">
        <v>1017</v>
      </c>
      <c r="Q1690" t="s">
        <v>10125</v>
      </c>
      <c r="R1690" s="6">
        <f ca="1">IFERROR(IF(AND(OR(P1690="Global X Investments Canada Inc",P1690="Fidelity Investments Canada ULC",P1690="3iQ Corp."), ISNUMBER(SEARCH("/U", A1690))), 0, VLOOKUP(A1690,'[1]aum (BBG)'!$A:$D,2,FALSE)),0)</f>
        <v>9396729.7554016113</v>
      </c>
      <c r="S1690" s="6">
        <f ca="1">IFERROR(IF(AND(OR(P1690="Global X Investments Canada Inc",P1690="Fidelity Investments Canada ULC",P1690="3iQ Corp."), ISNUMBER(SEARCH("/U", A1690))), 0, VLOOKUP(A1690,'[1]fund_flow (BBG)'!$A:$D,2,FALSE)),0)</f>
        <v>0</v>
      </c>
      <c r="T1690" s="6">
        <f ca="1">IFERROR(IF(AND(OR(P1690="Global X Investments Canada Inc",P1690="Fidelity Investments Canada ULC",P1690="3iQ Corp."), ISNUMBER(SEARCH("/U", A1690))), 0, VLOOKUP(A1690,'[1]fund_flow (BBG)'!$A:$D,4,FALSE)),0)</f>
        <v>0</v>
      </c>
      <c r="U1690" s="6">
        <f ca="1">IFERROR(IF(AND(OR(P1690="Global X Investments Canada Inc",P1690="Fidelity Investments Canada ULC",P1690="3iQ Corp."), ISNUMBER(SEARCH("/U", A1690))), 0, VLOOKUP(A1690,'[1]fund_flow (BBG)'!$E:$F,2,FALSE)),0)</f>
        <v>0</v>
      </c>
      <c r="V1690" s="6">
        <f ca="1">IFERROR(IF(AND(OR(P1690="Global X Investments Canada Inc",P1690="Fidelity Investments Canada ULC",P1690="3iQ Corp."), ISNUMBER(SEARCH("/U", A1690))), 0, VLOOKUP(A1690,'[1]fund_flow (BBG)'!$G:$H,2,FALSE)),0)</f>
        <v>0</v>
      </c>
      <c r="W1690" s="6">
        <f ca="1">IFERROR(IF(AND(OR(P1690="Global X Investments Canada Inc",P1690="Fidelity Investments Canada ULC",P1690="3iQ Corp."), ISNUMBER(SEARCH("/U", A1690))), 0, VLOOKUP(A1690,'[1]fund_flow (BBG)'!$I:$J,2,FALSE)),0)</f>
        <v>0</v>
      </c>
      <c r="X1690" s="6">
        <f ca="1">IFERROR(VLOOKUP(A1690,'[1]num_trades (BBG)'!$A:$C,2,FALSE),0)</f>
        <v>186</v>
      </c>
      <c r="Y1690" s="6">
        <f ca="1">IFERROR(VLOOKUP(A1690,'[1]Turnover (BBG)'!$A:$C,2,FALSE),0)</f>
        <v>447303.16</v>
      </c>
      <c r="Z1690" s="6" t="str">
        <f>+IFERROR(IFERROR(VLOOKUP(M1690,'[1]Category Mapping'!A:B,2,0),VLOOKUP(N1690,'[1]Category Mapping'!A:B,2,0)),"Other")</f>
        <v>Other</v>
      </c>
      <c r="AA1690" s="7">
        <v>5673212.2421264648</v>
      </c>
      <c r="AB1690" s="6"/>
    </row>
    <row r="1691" spans="1:28">
      <c r="A1691" t="s">
        <v>10126</v>
      </c>
      <c r="B1691">
        <v>1690</v>
      </c>
      <c r="C1691" s="13" t="s">
        <v>10127</v>
      </c>
      <c r="D1691" t="s">
        <v>10128</v>
      </c>
      <c r="E1691" t="s">
        <v>29</v>
      </c>
      <c r="F1691">
        <v>1</v>
      </c>
      <c r="G1691" t="s">
        <v>10129</v>
      </c>
      <c r="H1691" t="s">
        <v>10130</v>
      </c>
      <c r="I1691" s="23">
        <v>0.35</v>
      </c>
      <c r="K1691" s="5">
        <v>45505</v>
      </c>
      <c r="L1691" t="s">
        <v>32</v>
      </c>
      <c r="M1691" t="s">
        <v>8999</v>
      </c>
      <c r="N1691" t="s">
        <v>9000</v>
      </c>
      <c r="P1691" t="s">
        <v>135</v>
      </c>
      <c r="Q1691" t="s">
        <v>10131</v>
      </c>
      <c r="R1691" s="6">
        <f ca="1">IFERROR(IF(AND(OR(P1691="Global X Investments Canada Inc",P1691="Fidelity Investments Canada ULC",P1691="3iQ Corp."), ISNUMBER(SEARCH("/U", A1691))), 0, VLOOKUP(A1691,'[1]aum (BBG)'!$A:$D,2,FALSE)),0)</f>
        <v>898064.99481201172</v>
      </c>
      <c r="S1691" s="6">
        <f ca="1">IFERROR(IF(AND(OR(P1691="Global X Investments Canada Inc",P1691="Fidelity Investments Canada ULC",P1691="3iQ Corp."), ISNUMBER(SEARCH("/U", A1691))), 0, VLOOKUP(A1691,'[1]fund_flow (BBG)'!$A:$D,2,FALSE)),0)</f>
        <v>904235.00000000012</v>
      </c>
      <c r="T1691" s="6">
        <f ca="1">IFERROR(IF(AND(OR(P1691="Global X Investments Canada Inc",P1691="Fidelity Investments Canada ULC",P1691="3iQ Corp."), ISNUMBER(SEARCH("/U", A1691))), 0, VLOOKUP(A1691,'[1]fund_flow (BBG)'!$A:$D,4,FALSE)),0)</f>
        <v>0</v>
      </c>
      <c r="U1691" s="6">
        <f ca="1">IFERROR(IF(AND(OR(P1691="Global X Investments Canada Inc",P1691="Fidelity Investments Canada ULC",P1691="3iQ Corp."), ISNUMBER(SEARCH("/U", A1691))), 0, VLOOKUP(A1691,'[1]fund_flow (BBG)'!$E:$F,2,FALSE)),0)</f>
        <v>0</v>
      </c>
      <c r="V1691" s="6">
        <f ca="1">IFERROR(IF(AND(OR(P1691="Global X Investments Canada Inc",P1691="Fidelity Investments Canada ULC",P1691="3iQ Corp."), ISNUMBER(SEARCH("/U", A1691))), 0, VLOOKUP(A1691,'[1]fund_flow (BBG)'!$G:$H,2,FALSE)),0)</f>
        <v>0</v>
      </c>
      <c r="W1691" s="6">
        <f ca="1">IFERROR(IF(AND(OR(P1691="Global X Investments Canada Inc",P1691="Fidelity Investments Canada ULC",P1691="3iQ Corp."), ISNUMBER(SEARCH("/U", A1691))), 0, VLOOKUP(A1691,'[1]fund_flow (BBG)'!$I:$J,2,FALSE)),0)</f>
        <v>904235.00000000012</v>
      </c>
      <c r="X1691" s="6">
        <f ca="1">IFERROR(VLOOKUP(A1691,'[1]num_trades (BBG)'!$A:$C,2,FALSE),0)</f>
        <v>36</v>
      </c>
      <c r="Y1691" s="6">
        <f ca="1">IFERROR(VLOOKUP(A1691,'[1]Turnover (BBG)'!$A:$C,2,FALSE),0)</f>
        <v>216095.91</v>
      </c>
      <c r="Z1691" s="6" t="str">
        <f>+IFERROR(IFERROR(VLOOKUP(M1691,'[1]Category Mapping'!A:B,2,0),VLOOKUP(N1691,'[1]Category Mapping'!A:B,2,0)),"Other")</f>
        <v>Premium Yield</v>
      </c>
      <c r="AA1691" s="7">
        <v>927365.01693725586</v>
      </c>
      <c r="AB1691" s="6"/>
    </row>
    <row r="1692" spans="1:28">
      <c r="A1692" t="s">
        <v>10132</v>
      </c>
      <c r="B1692">
        <v>1691</v>
      </c>
      <c r="C1692" s="13" t="s">
        <v>10133</v>
      </c>
      <c r="D1692" t="s">
        <v>10134</v>
      </c>
      <c r="E1692" t="s">
        <v>29</v>
      </c>
      <c r="F1692">
        <v>1</v>
      </c>
      <c r="G1692" t="s">
        <v>10135</v>
      </c>
      <c r="H1692" t="s">
        <v>10136</v>
      </c>
      <c r="I1692" s="23">
        <v>0.95</v>
      </c>
      <c r="K1692" s="5">
        <v>45513</v>
      </c>
      <c r="L1692" t="s">
        <v>32</v>
      </c>
      <c r="M1692" t="s">
        <v>357</v>
      </c>
      <c r="N1692" t="s">
        <v>115</v>
      </c>
      <c r="P1692" t="s">
        <v>1906</v>
      </c>
      <c r="Q1692" t="s">
        <v>10137</v>
      </c>
      <c r="R1692" s="6">
        <f ca="1">IFERROR(IF(AND(OR(P1692="Global X Investments Canada Inc",P1692="Fidelity Investments Canada ULC",P1692="3iQ Corp."), ISNUMBER(SEARCH("/U", A1692))), 0, VLOOKUP(A1692,'[1]aum (BBG)'!$A:$D,2,FALSE)),0)</f>
        <v>1936627.4356842041</v>
      </c>
      <c r="S1692" s="6">
        <f ca="1">IFERROR(IF(AND(OR(P1692="Global X Investments Canada Inc",P1692="Fidelity Investments Canada ULC",P1692="3iQ Corp."), ISNUMBER(SEARCH("/U", A1692))), 0, VLOOKUP(A1692,'[1]fund_flow (BBG)'!$A:$D,2,FALSE)),0)</f>
        <v>0</v>
      </c>
      <c r="T1692" s="6">
        <f ca="1">IFERROR(IF(AND(OR(P1692="Global X Investments Canada Inc",P1692="Fidelity Investments Canada ULC",P1692="3iQ Corp."), ISNUMBER(SEARCH("/U", A1692))), 0, VLOOKUP(A1692,'[1]fund_flow (BBG)'!$A:$D,4,FALSE)),0)</f>
        <v>0</v>
      </c>
      <c r="U1692" s="6">
        <f ca="1">IFERROR(IF(AND(OR(P1692="Global X Investments Canada Inc",P1692="Fidelity Investments Canada ULC",P1692="3iQ Corp."), ISNUMBER(SEARCH("/U", A1692))), 0, VLOOKUP(A1692,'[1]fund_flow (BBG)'!$E:$F,2,FALSE)),0)</f>
        <v>0</v>
      </c>
      <c r="V1692" s="6">
        <f ca="1">IFERROR(IF(AND(OR(P1692="Global X Investments Canada Inc",P1692="Fidelity Investments Canada ULC",P1692="3iQ Corp."), ISNUMBER(SEARCH("/U", A1692))), 0, VLOOKUP(A1692,'[1]fund_flow (BBG)'!$G:$H,2,FALSE)),0)</f>
        <v>0</v>
      </c>
      <c r="W1692" s="6">
        <f ca="1">IFERROR(IF(AND(OR(P1692="Global X Investments Canada Inc",P1692="Fidelity Investments Canada ULC",P1692="3iQ Corp."), ISNUMBER(SEARCH("/U", A1692))), 0, VLOOKUP(A1692,'[1]fund_flow (BBG)'!$I:$J,2,FALSE)),0)</f>
        <v>0</v>
      </c>
      <c r="X1692" s="6">
        <f ca="1">IFERROR(VLOOKUP(A1692,'[1]num_trades (BBG)'!$A:$C,2,FALSE),0)</f>
        <v>3</v>
      </c>
      <c r="Y1692" s="6">
        <f ca="1">IFERROR(VLOOKUP(A1692,'[1]Turnover (BBG)'!$A:$C,2,FALSE),0)</f>
        <v>1724.84</v>
      </c>
      <c r="Z1692" s="6" t="str">
        <f>+IFERROR(IFERROR(VLOOKUP(M1692,'[1]Category Mapping'!A:B,2,0),VLOOKUP(N1692,'[1]Category Mapping'!A:B,2,0)),"Other")</f>
        <v>Other</v>
      </c>
      <c r="AA1692" s="7">
        <v>555660.00938415527</v>
      </c>
      <c r="AB1692" s="6"/>
    </row>
    <row r="1693" spans="1:28">
      <c r="A1693" t="s">
        <v>10138</v>
      </c>
      <c r="B1693">
        <v>1692</v>
      </c>
      <c r="C1693" s="13" t="s">
        <v>10139</v>
      </c>
      <c r="D1693" t="s">
        <v>10140</v>
      </c>
      <c r="E1693" t="s">
        <v>29</v>
      </c>
      <c r="F1693">
        <v>1</v>
      </c>
      <c r="G1693" t="s">
        <v>10141</v>
      </c>
      <c r="H1693" t="s">
        <v>10142</v>
      </c>
      <c r="I1693" s="23" t="s">
        <v>10143</v>
      </c>
      <c r="K1693" s="5">
        <v>45519</v>
      </c>
      <c r="L1693" t="s">
        <v>32</v>
      </c>
      <c r="M1693" t="s">
        <v>878</v>
      </c>
      <c r="N1693" t="s">
        <v>423</v>
      </c>
      <c r="P1693" t="s">
        <v>1906</v>
      </c>
      <c r="Q1693" t="s">
        <v>10144</v>
      </c>
      <c r="R1693" s="6">
        <f ca="1">IFERROR(IF(AND(OR(P1693="Global X Investments Canada Inc",P1693="Fidelity Investments Canada ULC",P1693="3iQ Corp."), ISNUMBER(SEARCH("/U", A1693))), 0, VLOOKUP(A1693,'[1]aum (BBG)'!$A:$D,2,FALSE)),0)</f>
        <v>130342523.00262451</v>
      </c>
      <c r="S1693" s="6">
        <f ca="1">IFERROR(IF(AND(OR(P1693="Global X Investments Canada Inc",P1693="Fidelity Investments Canada ULC",P1693="3iQ Corp."), ISNUMBER(SEARCH("/U", A1693))), 0, VLOOKUP(A1693,'[1]fund_flow (BBG)'!$A:$D,2,FALSE)),0)</f>
        <v>0</v>
      </c>
      <c r="T1693" s="6">
        <f ca="1">IFERROR(IF(AND(OR(P1693="Global X Investments Canada Inc",P1693="Fidelity Investments Canada ULC",P1693="3iQ Corp."), ISNUMBER(SEARCH("/U", A1693))), 0, VLOOKUP(A1693,'[1]fund_flow (BBG)'!$A:$D,4,FALSE)),0)</f>
        <v>1589492.5000000042</v>
      </c>
      <c r="U1693" s="6">
        <f ca="1">IFERROR(IF(AND(OR(P1693="Global X Investments Canada Inc",P1693="Fidelity Investments Canada ULC",P1693="3iQ Corp."), ISNUMBER(SEARCH("/U", A1693))), 0, VLOOKUP(A1693,'[1]fund_flow (BBG)'!$E:$F,2,FALSE)),0)</f>
        <v>1612034.9999999849</v>
      </c>
      <c r="V1693" s="6">
        <f ca="1">IFERROR(IF(AND(OR(P1693="Global X Investments Canada Inc",P1693="Fidelity Investments Canada ULC",P1693="3iQ Corp."), ISNUMBER(SEARCH("/U", A1693))), 0, VLOOKUP(A1693,'[1]fund_flow (BBG)'!$G:$H,2,FALSE)),0)</f>
        <v>541185.00000000768</v>
      </c>
      <c r="W1693" s="6">
        <f ca="1">IFERROR(IF(AND(OR(P1693="Global X Investments Canada Inc",P1693="Fidelity Investments Canada ULC",P1693="3iQ Corp."), ISNUMBER(SEARCH("/U", A1693))), 0, VLOOKUP(A1693,'[1]fund_flow (BBG)'!$I:$J,2,FALSE)),0)</f>
        <v>606752.49999998882</v>
      </c>
      <c r="X1693" s="6">
        <f ca="1">IFERROR(VLOOKUP(A1693,'[1]num_trades (BBG)'!$A:$C,2,FALSE),0)</f>
        <v>383</v>
      </c>
      <c r="Y1693" s="6">
        <f ca="1">IFERROR(VLOOKUP(A1693,'[1]Turnover (BBG)'!$A:$C,2,FALSE),0)</f>
        <v>2782949.3999999994</v>
      </c>
      <c r="Z1693" s="6" t="str">
        <f>+IFERROR(IFERROR(VLOOKUP(M1693,'[1]Category Mapping'!A:B,2,0),VLOOKUP(N1693,'[1]Category Mapping'!A:B,2,0)),"Other")</f>
        <v>Covered Call</v>
      </c>
      <c r="AA1693" s="7">
        <v>77322950.601577759</v>
      </c>
      <c r="AB1693" s="6"/>
    </row>
    <row r="1694" spans="1:28">
      <c r="A1694" t="s">
        <v>10145</v>
      </c>
      <c r="B1694">
        <v>1693</v>
      </c>
      <c r="C1694" s="13" t="s">
        <v>10146</v>
      </c>
      <c r="D1694" t="s">
        <v>10147</v>
      </c>
      <c r="E1694" t="s">
        <v>29</v>
      </c>
      <c r="F1694">
        <v>1</v>
      </c>
      <c r="G1694" t="s">
        <v>10148</v>
      </c>
      <c r="H1694" t="s">
        <v>10149</v>
      </c>
      <c r="I1694" s="23">
        <v>0.55000000000000004</v>
      </c>
      <c r="K1694" s="5">
        <v>45519</v>
      </c>
      <c r="L1694" t="s">
        <v>32</v>
      </c>
      <c r="M1694" t="s">
        <v>586</v>
      </c>
      <c r="N1694" t="s">
        <v>2410</v>
      </c>
      <c r="P1694" t="s">
        <v>1906</v>
      </c>
      <c r="Q1694" t="s">
        <v>10150</v>
      </c>
      <c r="R1694" s="6">
        <f ca="1">IFERROR(IF(AND(OR(P1694="Global X Investments Canada Inc",P1694="Fidelity Investments Canada ULC",P1694="3iQ Corp."), ISNUMBER(SEARCH("/U", A1694))), 0, VLOOKUP(A1694,'[1]aum (BBG)'!$A:$D,2,FALSE)),0)</f>
        <v>164109336.80534363</v>
      </c>
      <c r="S1694" s="6">
        <f ca="1">IFERROR(IF(AND(OR(P1694="Global X Investments Canada Inc",P1694="Fidelity Investments Canada ULC",P1694="3iQ Corp."), ISNUMBER(SEARCH("/U", A1694))), 0, VLOOKUP(A1694,'[1]fund_flow (BBG)'!$A:$D,2,FALSE)),0)</f>
        <v>0</v>
      </c>
      <c r="T1694" s="6">
        <f ca="1">IFERROR(IF(AND(OR(P1694="Global X Investments Canada Inc",P1694="Fidelity Investments Canada ULC",P1694="3iQ Corp."), ISNUMBER(SEARCH("/U", A1694))), 0, VLOOKUP(A1694,'[1]fund_flow (BBG)'!$A:$D,4,FALSE)),0)</f>
        <v>0</v>
      </c>
      <c r="U1694" s="6">
        <f ca="1">IFERROR(IF(AND(OR(P1694="Global X Investments Canada Inc",P1694="Fidelity Investments Canada ULC",P1694="3iQ Corp."), ISNUMBER(SEARCH("/U", A1694))), 0, VLOOKUP(A1694,'[1]fund_flow (BBG)'!$E:$F,2,FALSE)),0)</f>
        <v>292756.49999997643</v>
      </c>
      <c r="V1694" s="6">
        <f ca="1">IFERROR(IF(AND(OR(P1694="Global X Investments Canada Inc",P1694="Fidelity Investments Canada ULC",P1694="3iQ Corp."), ISNUMBER(SEARCH("/U", A1694))), 0, VLOOKUP(A1694,'[1]fund_flow (BBG)'!$G:$H,2,FALSE)),0)</f>
        <v>293238.00000001112</v>
      </c>
      <c r="W1694" s="6">
        <f ca="1">IFERROR(IF(AND(OR(P1694="Global X Investments Canada Inc",P1694="Fidelity Investments Canada ULC",P1694="3iQ Corp."), ISNUMBER(SEARCH("/U", A1694))), 0, VLOOKUP(A1694,'[1]fund_flow (BBG)'!$I:$J,2,FALSE)),0)</f>
        <v>585994.49999998754</v>
      </c>
      <c r="X1694" s="6">
        <f ca="1">IFERROR(VLOOKUP(A1694,'[1]num_trades (BBG)'!$A:$C,2,FALSE),0)</f>
        <v>75</v>
      </c>
      <c r="Y1694" s="6">
        <f ca="1">IFERROR(VLOOKUP(A1694,'[1]Turnover (BBG)'!$A:$C,2,FALSE),0)</f>
        <v>79579687.359999999</v>
      </c>
      <c r="Z1694" s="6" t="str">
        <f>+IFERROR(IFERROR(VLOOKUP(M1694,'[1]Category Mapping'!A:B,2,0),VLOOKUP(N1694,'[1]Category Mapping'!A:B,2,0)),"Other")</f>
        <v>Other</v>
      </c>
      <c r="AA1694" s="7">
        <v>148052294.0826416</v>
      </c>
      <c r="AB1694" s="6"/>
    </row>
    <row r="1695" spans="1:28">
      <c r="A1695" t="s">
        <v>10151</v>
      </c>
      <c r="B1695">
        <v>1694</v>
      </c>
      <c r="C1695" s="13" t="s">
        <v>10152</v>
      </c>
      <c r="D1695" t="s">
        <v>10153</v>
      </c>
      <c r="E1695" t="s">
        <v>29</v>
      </c>
      <c r="F1695">
        <v>1</v>
      </c>
      <c r="G1695" t="s">
        <v>10154</v>
      </c>
      <c r="H1695" t="s">
        <v>10155</v>
      </c>
      <c r="I1695" s="23">
        <v>0.45</v>
      </c>
      <c r="K1695" s="5">
        <v>45519</v>
      </c>
      <c r="L1695" t="s">
        <v>32</v>
      </c>
      <c r="M1695" t="s">
        <v>42</v>
      </c>
      <c r="N1695" t="s">
        <v>43</v>
      </c>
      <c r="P1695" t="s">
        <v>1906</v>
      </c>
      <c r="Q1695" t="s">
        <v>10156</v>
      </c>
      <c r="R1695" s="6">
        <f ca="1">IFERROR(IF(AND(OR(P1695="Global X Investments Canada Inc",P1695="Fidelity Investments Canada ULC",P1695="3iQ Corp."), ISNUMBER(SEARCH("/U", A1695))), 0, VLOOKUP(A1695,'[1]aum (BBG)'!$A:$D,2,FALSE)),0)</f>
        <v>25349274.559020996</v>
      </c>
      <c r="S1695" s="6">
        <f ca="1">IFERROR(IF(AND(OR(P1695="Global X Investments Canada Inc",P1695="Fidelity Investments Canada ULC",P1695="3iQ Corp."), ISNUMBER(SEARCH("/U", A1695))), 0, VLOOKUP(A1695,'[1]fund_flow (BBG)'!$A:$D,2,FALSE)),0)</f>
        <v>0</v>
      </c>
      <c r="T1695" s="6">
        <f ca="1">IFERROR(IF(AND(OR(P1695="Global X Investments Canada Inc",P1695="Fidelity Investments Canada ULC",P1695="3iQ Corp."), ISNUMBER(SEARCH("/U", A1695))), 0, VLOOKUP(A1695,'[1]fund_flow (BBG)'!$A:$D,4,FALSE)),0)</f>
        <v>0</v>
      </c>
      <c r="U1695" s="6">
        <f ca="1">IFERROR(IF(AND(OR(P1695="Global X Investments Canada Inc",P1695="Fidelity Investments Canada ULC",P1695="3iQ Corp."), ISNUMBER(SEARCH("/U", A1695))), 0, VLOOKUP(A1695,'[1]fund_flow (BBG)'!$E:$F,2,FALSE)),0)</f>
        <v>294711.00000000244</v>
      </c>
      <c r="V1695" s="6">
        <f ca="1">IFERROR(IF(AND(OR(P1695="Global X Investments Canada Inc",P1695="Fidelity Investments Canada ULC",P1695="3iQ Corp."), ISNUMBER(SEARCH("/U", A1695))), 0, VLOOKUP(A1695,'[1]fund_flow (BBG)'!$G:$H,2,FALSE)),0)</f>
        <v>0</v>
      </c>
      <c r="W1695" s="6">
        <f ca="1">IFERROR(IF(AND(OR(P1695="Global X Investments Canada Inc",P1695="Fidelity Investments Canada ULC",P1695="3iQ Corp."), ISNUMBER(SEARCH("/U", A1695))), 0, VLOOKUP(A1695,'[1]fund_flow (BBG)'!$I:$J,2,FALSE)),0)</f>
        <v>294711.00000000244</v>
      </c>
      <c r="X1695" s="6">
        <f ca="1">IFERROR(VLOOKUP(A1695,'[1]num_trades (BBG)'!$A:$C,2,FALSE),0)</f>
        <v>11</v>
      </c>
      <c r="Y1695" s="6">
        <f ca="1">IFERROR(VLOOKUP(A1695,'[1]Turnover (BBG)'!$A:$C,2,FALSE),0)</f>
        <v>21808.89</v>
      </c>
      <c r="Z1695" s="6" t="str">
        <f>+IFERROR(IFERROR(VLOOKUP(M1695,'[1]Category Mapping'!A:B,2,0),VLOOKUP(N1695,'[1]Category Mapping'!A:B,2,0)),"Other")</f>
        <v>Other</v>
      </c>
      <c r="AA1695" s="7">
        <v>19781704.502105713</v>
      </c>
      <c r="AB1695" s="6"/>
    </row>
    <row r="1696" spans="1:28">
      <c r="A1696" t="s">
        <v>10157</v>
      </c>
      <c r="B1696">
        <v>1695</v>
      </c>
      <c r="C1696" s="13" t="s">
        <v>10158</v>
      </c>
      <c r="D1696" t="s">
        <v>10159</v>
      </c>
      <c r="E1696" t="s">
        <v>29</v>
      </c>
      <c r="F1696">
        <v>1</v>
      </c>
      <c r="G1696" t="s">
        <v>10160</v>
      </c>
      <c r="H1696" t="s">
        <v>10161</v>
      </c>
      <c r="I1696" s="23" t="s">
        <v>10143</v>
      </c>
      <c r="K1696" s="5">
        <v>45519</v>
      </c>
      <c r="L1696" t="s">
        <v>32</v>
      </c>
      <c r="M1696" t="s">
        <v>878</v>
      </c>
      <c r="N1696" t="s">
        <v>423</v>
      </c>
      <c r="P1696" t="s">
        <v>1906</v>
      </c>
      <c r="Q1696" t="s">
        <v>10162</v>
      </c>
      <c r="R1696" s="6">
        <f ca="1">IFERROR(IF(AND(OR(P1696="Global X Investments Canada Inc",P1696="Fidelity Investments Canada ULC",P1696="3iQ Corp."), ISNUMBER(SEARCH("/U", A1696))), 0, VLOOKUP(A1696,'[1]aum (BBG)'!$A:$D,2,FALSE)),0)</f>
        <v>59288840.103149414</v>
      </c>
      <c r="S1696" s="6">
        <f ca="1">IFERROR(IF(AND(OR(P1696="Global X Investments Canada Inc",P1696="Fidelity Investments Canada ULC",P1696="3iQ Corp."), ISNUMBER(SEARCH("/U", A1696))), 0, VLOOKUP(A1696,'[1]fund_flow (BBG)'!$A:$D,2,FALSE)),0)</f>
        <v>0</v>
      </c>
      <c r="T1696" s="6">
        <f ca="1">IFERROR(IF(AND(OR(P1696="Global X Investments Canada Inc",P1696="Fidelity Investments Canada ULC",P1696="3iQ Corp."), ISNUMBER(SEARCH("/U", A1696))), 0, VLOOKUP(A1696,'[1]fund_flow (BBG)'!$A:$D,4,FALSE)),0)</f>
        <v>0</v>
      </c>
      <c r="U1696" s="6">
        <f ca="1">IFERROR(IF(AND(OR(P1696="Global X Investments Canada Inc",P1696="Fidelity Investments Canada ULC",P1696="3iQ Corp."), ISNUMBER(SEARCH("/U", A1696))), 0, VLOOKUP(A1696,'[1]fund_flow (BBG)'!$E:$F,2,FALSE)),0)</f>
        <v>-1162134.9999999958</v>
      </c>
      <c r="V1696" s="6">
        <f ca="1">IFERROR(IF(AND(OR(P1696="Global X Investments Canada Inc",P1696="Fidelity Investments Canada ULC",P1696="3iQ Corp."), ISNUMBER(SEARCH("/U", A1696))), 0, VLOOKUP(A1696,'[1]fund_flow (BBG)'!$G:$H,2,FALSE)),0)</f>
        <v>0</v>
      </c>
      <c r="W1696" s="6">
        <f ca="1">IFERROR(IF(AND(OR(P1696="Global X Investments Canada Inc",P1696="Fidelity Investments Canada ULC",P1696="3iQ Corp."), ISNUMBER(SEARCH("/U", A1696))), 0, VLOOKUP(A1696,'[1]fund_flow (BBG)'!$I:$J,2,FALSE)),0)</f>
        <v>-589992.49999999779</v>
      </c>
      <c r="X1696" s="6">
        <f ca="1">IFERROR(VLOOKUP(A1696,'[1]num_trades (BBG)'!$A:$C,2,FALSE),0)</f>
        <v>345</v>
      </c>
      <c r="Y1696" s="6">
        <f ca="1">IFERROR(VLOOKUP(A1696,'[1]Turnover (BBG)'!$A:$C,2,FALSE),0)</f>
        <v>2178413.2400000002</v>
      </c>
      <c r="Z1696" s="6" t="str">
        <f>+IFERROR(IFERROR(VLOOKUP(M1696,'[1]Category Mapping'!A:B,2,0),VLOOKUP(N1696,'[1]Category Mapping'!A:B,2,0)),"Other")</f>
        <v>Covered Call</v>
      </c>
      <c r="AA1696" s="7">
        <v>42614851.570129395</v>
      </c>
      <c r="AB1696" s="6"/>
    </row>
    <row r="1697" spans="1:28">
      <c r="A1697" t="s">
        <v>10163</v>
      </c>
      <c r="B1697">
        <v>1696</v>
      </c>
      <c r="C1697" s="13" t="s">
        <v>10164</v>
      </c>
      <c r="D1697" t="s">
        <v>10165</v>
      </c>
      <c r="E1697" t="s">
        <v>29</v>
      </c>
      <c r="F1697">
        <v>1</v>
      </c>
      <c r="G1697" t="s">
        <v>10166</v>
      </c>
      <c r="H1697" t="s">
        <v>10167</v>
      </c>
      <c r="I1697" s="23">
        <v>0.4</v>
      </c>
      <c r="J1697" s="5"/>
      <c r="K1697" s="5">
        <v>45525</v>
      </c>
      <c r="L1697" t="s">
        <v>32</v>
      </c>
      <c r="M1697" t="s">
        <v>5929</v>
      </c>
      <c r="N1697" t="s">
        <v>8239</v>
      </c>
      <c r="P1697" t="s">
        <v>1906</v>
      </c>
      <c r="Q1697" t="s">
        <v>10168</v>
      </c>
      <c r="R1697" s="6">
        <f ca="1">IFERROR(IF(AND(OR(P1697="Global X Investments Canada Inc",P1697="Fidelity Investments Canada ULC",P1697="3iQ Corp."), ISNUMBER(SEARCH("/U", A1697))), 0, VLOOKUP(A1697,'[1]aum (BBG)'!$A:$D,2,FALSE)),0)</f>
        <v>111600191.83158876</v>
      </c>
      <c r="S1697" s="6">
        <f ca="1">IFERROR(IF(AND(OR(P1697="Global X Investments Canada Inc",P1697="Fidelity Investments Canada ULC",P1697="3iQ Corp."), ISNUMBER(SEARCH("/U", A1697))), 0, VLOOKUP(A1697,'[1]fund_flow (BBG)'!$A:$D,2,FALSE)),0)</f>
        <v>361785.00000000373</v>
      </c>
      <c r="T1697" s="6">
        <f ca="1">IFERROR(IF(AND(OR(P1697="Global X Investments Canada Inc",P1697="Fidelity Investments Canada ULC",P1697="3iQ Corp."), ISNUMBER(SEARCH("/U", A1697))), 0, VLOOKUP(A1697,'[1]fund_flow (BBG)'!$A:$D,4,FALSE)),0)</f>
        <v>2090105.0000000049</v>
      </c>
      <c r="U1697" s="6">
        <f ca="1">IFERROR(IF(AND(OR(P1697="Global X Investments Canada Inc",P1697="Fidelity Investments Canada ULC",P1697="3iQ Corp."), ISNUMBER(SEARCH("/U", A1697))), 0, VLOOKUP(A1697,'[1]fund_flow (BBG)'!$E:$F,2,FALSE)),0)</f>
        <v>3757367.5000000051</v>
      </c>
      <c r="V1697" s="6">
        <f ca="1">IFERROR(IF(AND(OR(P1697="Global X Investments Canada Inc",P1697="Fidelity Investments Canada ULC",P1697="3iQ Corp."), ISNUMBER(SEARCH("/U", A1697))), 0, VLOOKUP(A1697,'[1]fund_flow (BBG)'!$G:$H,2,FALSE)),0)</f>
        <v>2123184.9999999925</v>
      </c>
      <c r="W1697" s="6">
        <f ca="1">IFERROR(IF(AND(OR(P1697="Global X Investments Canada Inc",P1697="Fidelity Investments Canada ULC",P1697="3iQ Corp."), ISNUMBER(SEARCH("/U", A1697))), 0, VLOOKUP(A1697,'[1]fund_flow (BBG)'!$I:$J,2,FALSE)),0)</f>
        <v>11084725.000000007</v>
      </c>
      <c r="X1697" s="6">
        <f ca="1">IFERROR(VLOOKUP(A1697,'[1]num_trades (BBG)'!$A:$C,2,FALSE),0)</f>
        <v>1971</v>
      </c>
      <c r="Y1697" s="6">
        <f ca="1">IFERROR(VLOOKUP(A1697,'[1]Turnover (BBG)'!$A:$C,2,FALSE),0)</f>
        <v>6564193.9000000004</v>
      </c>
      <c r="Z1697" s="6" t="str">
        <f>+IFERROR(IFERROR(VLOOKUP(M1697,'[1]Category Mapping'!A:B,2,0),VLOOKUP(N1697,'[1]Category Mapping'!A:B,2,0)),"Other")</f>
        <v>Lightly Leveraged</v>
      </c>
      <c r="AA1697" s="7">
        <v>13084305.047988892</v>
      </c>
      <c r="AB1697" s="6"/>
    </row>
    <row r="1698" spans="1:28">
      <c r="A1698" t="s">
        <v>10169</v>
      </c>
      <c r="B1698">
        <v>1697</v>
      </c>
      <c r="C1698" s="13" t="s">
        <v>10170</v>
      </c>
      <c r="D1698" t="s">
        <v>10171</v>
      </c>
      <c r="E1698" t="s">
        <v>29</v>
      </c>
      <c r="F1698">
        <v>1</v>
      </c>
      <c r="G1698" t="s">
        <v>10172</v>
      </c>
      <c r="H1698" t="s">
        <v>10173</v>
      </c>
      <c r="I1698" s="23">
        <v>0.4</v>
      </c>
      <c r="K1698" s="5">
        <v>45525</v>
      </c>
      <c r="L1698" t="s">
        <v>32</v>
      </c>
      <c r="M1698" t="s">
        <v>5929</v>
      </c>
      <c r="N1698" t="s">
        <v>8239</v>
      </c>
      <c r="P1698" t="s">
        <v>1906</v>
      </c>
      <c r="Q1698" t="s">
        <v>10174</v>
      </c>
      <c r="R1698" s="6">
        <f ca="1">IFERROR(IF(AND(OR(P1698="Global X Investments Canada Inc",P1698="Fidelity Investments Canada ULC",P1698="3iQ Corp."), ISNUMBER(SEARCH("/U", A1698))), 0, VLOOKUP(A1698,'[1]aum (BBG)'!$A:$D,2,FALSE)),0)</f>
        <v>3243995.7514426368</v>
      </c>
      <c r="S1698" s="6">
        <f ca="1">IFERROR(IF(AND(OR(P1698="Global X Investments Canada Inc",P1698="Fidelity Investments Canada ULC",P1698="3iQ Corp."), ISNUMBER(SEARCH("/U", A1698))), 0, VLOOKUP(A1698,'[1]fund_flow (BBG)'!$A:$D,2,FALSE)),0)</f>
        <v>0</v>
      </c>
      <c r="T1698" s="6">
        <f ca="1">IFERROR(IF(AND(OR(P1698="Global X Investments Canada Inc",P1698="Fidelity Investments Canada ULC",P1698="3iQ Corp."), ISNUMBER(SEARCH("/U", A1698))), 0, VLOOKUP(A1698,'[1]fund_flow (BBG)'!$A:$D,4,FALSE)),0)</f>
        <v>0</v>
      </c>
      <c r="U1698" s="6">
        <f ca="1">IFERROR(IF(AND(OR(P1698="Global X Investments Canada Inc",P1698="Fidelity Investments Canada ULC",P1698="3iQ Corp."), ISNUMBER(SEARCH("/U", A1698))), 0, VLOOKUP(A1698,'[1]fund_flow (BBG)'!$E:$F,2,FALSE)),0)</f>
        <v>0</v>
      </c>
      <c r="V1698" s="6">
        <f ca="1">IFERROR(IF(AND(OR(P1698="Global X Investments Canada Inc",P1698="Fidelity Investments Canada ULC",P1698="3iQ Corp."), ISNUMBER(SEARCH("/U", A1698))), 0, VLOOKUP(A1698,'[1]fund_flow (BBG)'!$G:$H,2,FALSE)),0)</f>
        <v>0</v>
      </c>
      <c r="W1698" s="6">
        <f ca="1">IFERROR(IF(AND(OR(P1698="Global X Investments Canada Inc",P1698="Fidelity Investments Canada ULC",P1698="3iQ Corp."), ISNUMBER(SEARCH("/U", A1698))), 0, VLOOKUP(A1698,'[1]fund_flow (BBG)'!$I:$J,2,FALSE)),0)</f>
        <v>0</v>
      </c>
      <c r="X1698" s="6">
        <f ca="1">IFERROR(VLOOKUP(A1698,'[1]num_trades (BBG)'!$A:$C,2,FALSE),0)</f>
        <v>174</v>
      </c>
      <c r="Y1698" s="6">
        <f ca="1">IFERROR(VLOOKUP(A1698,'[1]Turnover (BBG)'!$A:$C,2,FALSE),0)</f>
        <v>1140606.42</v>
      </c>
      <c r="Z1698" s="6" t="str">
        <f>+IFERROR(IFERROR(VLOOKUP(M1698,'[1]Category Mapping'!A:B,2,0),VLOOKUP(N1698,'[1]Category Mapping'!A:B,2,0)),"Other")</f>
        <v>Lightly Leveraged</v>
      </c>
      <c r="AA1698" s="7">
        <v>3149316.4246331505</v>
      </c>
      <c r="AB1698" s="6"/>
    </row>
    <row r="1699" spans="1:28">
      <c r="A1699" t="s">
        <v>10175</v>
      </c>
      <c r="B1699">
        <v>1698</v>
      </c>
      <c r="C1699" s="13" t="s">
        <v>10176</v>
      </c>
      <c r="D1699" t="s">
        <v>10177</v>
      </c>
      <c r="E1699" t="s">
        <v>29</v>
      </c>
      <c r="F1699">
        <v>1</v>
      </c>
      <c r="G1699" t="s">
        <v>10178</v>
      </c>
      <c r="H1699" t="s">
        <v>10179</v>
      </c>
      <c r="I1699" s="23">
        <v>0.4</v>
      </c>
      <c r="K1699" s="5">
        <v>45525</v>
      </c>
      <c r="L1699" t="s">
        <v>32</v>
      </c>
      <c r="M1699" t="s">
        <v>878</v>
      </c>
      <c r="N1699" t="s">
        <v>8239</v>
      </c>
      <c r="P1699" t="s">
        <v>1906</v>
      </c>
      <c r="Q1699" t="s">
        <v>10180</v>
      </c>
      <c r="R1699" s="6">
        <f ca="1">IFERROR(IF(AND(OR(P1699="Global X Investments Canada Inc",P1699="Fidelity Investments Canada ULC",P1699="3iQ Corp."), ISNUMBER(SEARCH("/U", A1699))), 0, VLOOKUP(A1699,'[1]aum (BBG)'!$A:$D,2,FALSE)),0)</f>
        <v>20281738.209724426</v>
      </c>
      <c r="S1699" s="6">
        <f ca="1">IFERROR(IF(AND(OR(P1699="Global X Investments Canada Inc",P1699="Fidelity Investments Canada ULC",P1699="3iQ Corp."), ISNUMBER(SEARCH("/U", A1699))), 0, VLOOKUP(A1699,'[1]fund_flow (BBG)'!$A:$D,2,FALSE)),0)</f>
        <v>0</v>
      </c>
      <c r="T1699" s="6">
        <f ca="1">IFERROR(IF(AND(OR(P1699="Global X Investments Canada Inc",P1699="Fidelity Investments Canada ULC",P1699="3iQ Corp."), ISNUMBER(SEARCH("/U", A1699))), 0, VLOOKUP(A1699,'[1]fund_flow (BBG)'!$A:$D,4,FALSE)),0)</f>
        <v>341507.49999999878</v>
      </c>
      <c r="U1699" s="6">
        <f ca="1">IFERROR(IF(AND(OR(P1699="Global X Investments Canada Inc",P1699="Fidelity Investments Canada ULC",P1699="3iQ Corp."), ISNUMBER(SEARCH("/U", A1699))), 0, VLOOKUP(A1699,'[1]fund_flow (BBG)'!$E:$F,2,FALSE)),0)</f>
        <v>1330587.5000000012</v>
      </c>
      <c r="V1699" s="6">
        <f ca="1">IFERROR(IF(AND(OR(P1699="Global X Investments Canada Inc",P1699="Fidelity Investments Canada ULC",P1699="3iQ Corp."), ISNUMBER(SEARCH("/U", A1699))), 0, VLOOKUP(A1699,'[1]fund_flow (BBG)'!$G:$H,2,FALSE)),0)</f>
        <v>0</v>
      </c>
      <c r="W1699" s="6">
        <f ca="1">IFERROR(IF(AND(OR(P1699="Global X Investments Canada Inc",P1699="Fidelity Investments Canada ULC",P1699="3iQ Corp."), ISNUMBER(SEARCH("/U", A1699))), 0, VLOOKUP(A1699,'[1]fund_flow (BBG)'!$I:$J,2,FALSE)),0)</f>
        <v>1316484.9999999981</v>
      </c>
      <c r="X1699" s="6">
        <f ca="1">IFERROR(VLOOKUP(A1699,'[1]num_trades (BBG)'!$A:$C,2,FALSE),0)</f>
        <v>1029</v>
      </c>
      <c r="Y1699" s="6">
        <f ca="1">IFERROR(VLOOKUP(A1699,'[1]Turnover (BBG)'!$A:$C,2,FALSE),0)</f>
        <v>2284617.6</v>
      </c>
      <c r="Z1699" s="6" t="str">
        <f>+IFERROR(IFERROR(VLOOKUP(M1699,'[1]Category Mapping'!A:B,2,0),VLOOKUP(N1699,'[1]Category Mapping'!A:B,2,0)),"Other")</f>
        <v>Covered Call</v>
      </c>
      <c r="AA1699" s="7">
        <v>10681207.752227783</v>
      </c>
      <c r="AB1699" s="6"/>
    </row>
    <row r="1700" spans="1:28">
      <c r="A1700" t="s">
        <v>10181</v>
      </c>
      <c r="B1700">
        <v>1699</v>
      </c>
      <c r="C1700" s="13" t="s">
        <v>10182</v>
      </c>
      <c r="D1700" t="s">
        <v>10183</v>
      </c>
      <c r="E1700" t="s">
        <v>29</v>
      </c>
      <c r="F1700">
        <v>1</v>
      </c>
      <c r="G1700" t="s">
        <v>10184</v>
      </c>
      <c r="H1700" t="s">
        <v>10185</v>
      </c>
      <c r="I1700" s="23">
        <v>0.4</v>
      </c>
      <c r="K1700" s="5">
        <v>45525</v>
      </c>
      <c r="L1700" t="s">
        <v>32</v>
      </c>
      <c r="M1700" t="s">
        <v>878</v>
      </c>
      <c r="N1700" t="s">
        <v>8239</v>
      </c>
      <c r="P1700" t="s">
        <v>1906</v>
      </c>
      <c r="Q1700" t="s">
        <v>10186</v>
      </c>
      <c r="R1700" s="6">
        <f ca="1">IFERROR(IF(AND(OR(P1700="Global X Investments Canada Inc",P1700="Fidelity Investments Canada ULC",P1700="3iQ Corp."), ISNUMBER(SEARCH("/U", A1700))), 0, VLOOKUP(A1700,'[1]aum (BBG)'!$A:$D,2,FALSE)),0)</f>
        <v>4970440.2028794764</v>
      </c>
      <c r="S1700" s="6">
        <f ca="1">IFERROR(IF(AND(OR(P1700="Global X Investments Canada Inc",P1700="Fidelity Investments Canada ULC",P1700="3iQ Corp."), ISNUMBER(SEARCH("/U", A1700))), 0, VLOOKUP(A1700,'[1]fund_flow (BBG)'!$A:$D,2,FALSE)),0)</f>
        <v>0</v>
      </c>
      <c r="T1700" s="6">
        <f ca="1">IFERROR(IF(AND(OR(P1700="Global X Investments Canada Inc",P1700="Fidelity Investments Canada ULC",P1700="3iQ Corp."), ISNUMBER(SEARCH("/U", A1700))), 0, VLOOKUP(A1700,'[1]fund_flow (BBG)'!$A:$D,4,FALSE)),0)</f>
        <v>0</v>
      </c>
      <c r="U1700" s="6">
        <f ca="1">IFERROR(IF(AND(OR(P1700="Global X Investments Canada Inc",P1700="Fidelity Investments Canada ULC",P1700="3iQ Corp."), ISNUMBER(SEARCH("/U", A1700))), 0, VLOOKUP(A1700,'[1]fund_flow (BBG)'!$E:$F,2,FALSE)),0)</f>
        <v>0</v>
      </c>
      <c r="V1700" s="6">
        <f ca="1">IFERROR(IF(AND(OR(P1700="Global X Investments Canada Inc",P1700="Fidelity Investments Canada ULC",P1700="3iQ Corp."), ISNUMBER(SEARCH("/U", A1700))), 0, VLOOKUP(A1700,'[1]fund_flow (BBG)'!$G:$H,2,FALSE)),0)</f>
        <v>0</v>
      </c>
      <c r="W1700" s="6">
        <f ca="1">IFERROR(IF(AND(OR(P1700="Global X Investments Canada Inc",P1700="Fidelity Investments Canada ULC",P1700="3iQ Corp."), ISNUMBER(SEARCH("/U", A1700))), 0, VLOOKUP(A1700,'[1]fund_flow (BBG)'!$I:$J,2,FALSE)),0)</f>
        <v>450361.14035500045</v>
      </c>
      <c r="X1700" s="6">
        <f ca="1">IFERROR(VLOOKUP(A1700,'[1]num_trades (BBG)'!$A:$C,2,FALSE),0)</f>
        <v>122</v>
      </c>
      <c r="Y1700" s="6">
        <f ca="1">IFERROR(VLOOKUP(A1700,'[1]Turnover (BBG)'!$A:$C,2,FALSE),0)</f>
        <v>692355.8</v>
      </c>
      <c r="Z1700" s="6" t="str">
        <f>+IFERROR(IFERROR(VLOOKUP(M1700,'[1]Category Mapping'!A:B,2,0),VLOOKUP(N1700,'[1]Category Mapping'!A:B,2,0)),"Other")</f>
        <v>Covered Call</v>
      </c>
      <c r="AA1700" s="7">
        <v>2511478.8511530152</v>
      </c>
      <c r="AB1700" s="6"/>
    </row>
    <row r="1701" spans="1:28">
      <c r="A1701" t="s">
        <v>10187</v>
      </c>
      <c r="B1701">
        <v>1700</v>
      </c>
      <c r="C1701" s="13" t="s">
        <v>10188</v>
      </c>
      <c r="D1701" t="s">
        <v>10189</v>
      </c>
      <c r="E1701" t="s">
        <v>29</v>
      </c>
      <c r="F1701">
        <v>1</v>
      </c>
      <c r="G1701" t="s">
        <v>10190</v>
      </c>
      <c r="H1701" t="s">
        <v>10191</v>
      </c>
      <c r="I1701" s="23">
        <v>0.4</v>
      </c>
      <c r="K1701" s="5">
        <v>45525</v>
      </c>
      <c r="L1701" t="s">
        <v>32</v>
      </c>
      <c r="M1701" t="s">
        <v>5929</v>
      </c>
      <c r="N1701" t="s">
        <v>8239</v>
      </c>
      <c r="P1701" t="s">
        <v>1906</v>
      </c>
      <c r="Q1701" t="s">
        <v>10192</v>
      </c>
      <c r="R1701" s="6">
        <f ca="1">IFERROR(IF(AND(OR(P1701="Global X Investments Canada Inc",P1701="Fidelity Investments Canada ULC",P1701="3iQ Corp."), ISNUMBER(SEARCH("/U", A1701))), 0, VLOOKUP(A1701,'[1]aum (BBG)'!$A:$D,2,FALSE)),0)</f>
        <v>171014758.58688354</v>
      </c>
      <c r="S1701" s="6">
        <f ca="1">IFERROR(IF(AND(OR(P1701="Global X Investments Canada Inc",P1701="Fidelity Investments Canada ULC",P1701="3iQ Corp."), ISNUMBER(SEARCH("/U", A1701))), 0, VLOOKUP(A1701,'[1]fund_flow (BBG)'!$A:$D,2,FALSE)),0)</f>
        <v>-3403630.0000000116</v>
      </c>
      <c r="T1701" s="6">
        <f ca="1">IFERROR(IF(AND(OR(P1701="Global X Investments Canada Inc",P1701="Fidelity Investments Canada ULC",P1701="3iQ Corp."), ISNUMBER(SEARCH("/U", A1701))), 0, VLOOKUP(A1701,'[1]fund_flow (BBG)'!$A:$D,4,FALSE)),0)</f>
        <v>1665460.000000007</v>
      </c>
      <c r="U1701" s="6">
        <f ca="1">IFERROR(IF(AND(OR(P1701="Global X Investments Canada Inc",P1701="Fidelity Investments Canada ULC",P1701="3iQ Corp."), ISNUMBER(SEARCH("/U", A1701))), 0, VLOOKUP(A1701,'[1]fund_flow (BBG)'!$E:$F,2,FALSE)),0)</f>
        <v>965189.99999997951</v>
      </c>
      <c r="V1701" s="6">
        <f ca="1">IFERROR(IF(AND(OR(P1701="Global X Investments Canada Inc",P1701="Fidelity Investments Canada ULC",P1701="3iQ Corp."), ISNUMBER(SEARCH("/U", A1701))), 0, VLOOKUP(A1701,'[1]fund_flow (BBG)'!$G:$H,2,FALSE)),0)</f>
        <v>-1261335.0000000005</v>
      </c>
      <c r="W1701" s="6">
        <f ca="1">IFERROR(IF(AND(OR(P1701="Global X Investments Canada Inc",P1701="Fidelity Investments Canada ULC",P1701="3iQ Corp."), ISNUMBER(SEARCH("/U", A1701))), 0, VLOOKUP(A1701,'[1]fund_flow (BBG)'!$I:$J,2,FALSE)),0)</f>
        <v>1220660.0000000009</v>
      </c>
      <c r="X1701" s="6">
        <f ca="1">IFERROR(VLOOKUP(A1701,'[1]num_trades (BBG)'!$A:$C,2,FALSE),0)</f>
        <v>2655</v>
      </c>
      <c r="Y1701" s="6">
        <f ca="1">IFERROR(VLOOKUP(A1701,'[1]Turnover (BBG)'!$A:$C,2,FALSE),0)</f>
        <v>14919781</v>
      </c>
      <c r="Z1701" s="6" t="str">
        <f>+IFERROR(IFERROR(VLOOKUP(M1701,'[1]Category Mapping'!A:B,2,0),VLOOKUP(N1701,'[1]Category Mapping'!A:B,2,0)),"Other")</f>
        <v>Lightly Leveraged</v>
      </c>
      <c r="AA1701" s="7">
        <v>36823114.323616028</v>
      </c>
      <c r="AB1701" s="6"/>
    </row>
    <row r="1702" spans="1:28">
      <c r="A1702" t="s">
        <v>10193</v>
      </c>
      <c r="B1702">
        <v>1701</v>
      </c>
      <c r="C1702" s="13" t="s">
        <v>10194</v>
      </c>
      <c r="D1702" t="s">
        <v>10195</v>
      </c>
      <c r="E1702" t="s">
        <v>29</v>
      </c>
      <c r="F1702">
        <v>1</v>
      </c>
      <c r="G1702" t="s">
        <v>10196</v>
      </c>
      <c r="H1702" t="s">
        <v>10197</v>
      </c>
      <c r="I1702" s="23">
        <v>0.4</v>
      </c>
      <c r="K1702" s="5">
        <v>45525</v>
      </c>
      <c r="L1702" t="s">
        <v>32</v>
      </c>
      <c r="M1702" t="s">
        <v>5929</v>
      </c>
      <c r="N1702" t="s">
        <v>8239</v>
      </c>
      <c r="P1702" t="s">
        <v>1906</v>
      </c>
      <c r="Q1702" t="s">
        <v>10198</v>
      </c>
      <c r="R1702" s="6">
        <f ca="1">IFERROR(IF(AND(OR(P1702="Global X Investments Canada Inc",P1702="Fidelity Investments Canada ULC",P1702="3iQ Corp."), ISNUMBER(SEARCH("/U", A1702))), 0, VLOOKUP(A1702,'[1]aum (BBG)'!$A:$D,2,FALSE)),0)</f>
        <v>7039963.5886877375</v>
      </c>
      <c r="S1702" s="6">
        <f ca="1">IFERROR(IF(AND(OR(P1702="Global X Investments Canada Inc",P1702="Fidelity Investments Canada ULC",P1702="3iQ Corp."), ISNUMBER(SEARCH("/U", A1702))), 0, VLOOKUP(A1702,'[1]fund_flow (BBG)'!$A:$D,2,FALSE)),0)</f>
        <v>0</v>
      </c>
      <c r="T1702" s="6">
        <f ca="1">IFERROR(IF(AND(OR(P1702="Global X Investments Canada Inc",P1702="Fidelity Investments Canada ULC",P1702="3iQ Corp."), ISNUMBER(SEARCH("/U", A1702))), 0, VLOOKUP(A1702,'[1]fund_flow (BBG)'!$A:$D,4,FALSE)),0)</f>
        <v>0</v>
      </c>
      <c r="U1702" s="6">
        <f ca="1">IFERROR(IF(AND(OR(P1702="Global X Investments Canada Inc",P1702="Fidelity Investments Canada ULC",P1702="3iQ Corp."), ISNUMBER(SEARCH("/U", A1702))), 0, VLOOKUP(A1702,'[1]fund_flow (BBG)'!$E:$F,2,FALSE)),0)</f>
        <v>340930.00589999877</v>
      </c>
      <c r="V1702" s="6">
        <f ca="1">IFERROR(IF(AND(OR(P1702="Global X Investments Canada Inc",P1702="Fidelity Investments Canada ULC",P1702="3iQ Corp."), ISNUMBER(SEARCH("/U", A1702))), 0, VLOOKUP(A1702,'[1]fund_flow (BBG)'!$G:$H,2,FALSE)),0)</f>
        <v>342910.98808750027</v>
      </c>
      <c r="W1702" s="6">
        <f ca="1">IFERROR(IF(AND(OR(P1702="Global X Investments Canada Inc",P1702="Fidelity Investments Canada ULC",P1702="3iQ Corp."), ISNUMBER(SEARCH("/U", A1702))), 0, VLOOKUP(A1702,'[1]fund_flow (BBG)'!$I:$J,2,FALSE)),0)</f>
        <v>683840.99398749904</v>
      </c>
      <c r="X1702" s="6">
        <f ca="1">IFERROR(VLOOKUP(A1702,'[1]num_trades (BBG)'!$A:$C,2,FALSE),0)</f>
        <v>112</v>
      </c>
      <c r="Y1702" s="6">
        <f ca="1">IFERROR(VLOOKUP(A1702,'[1]Turnover (BBG)'!$A:$C,2,FALSE),0)</f>
        <v>270293.32</v>
      </c>
      <c r="Z1702" s="6" t="str">
        <f>+IFERROR(IFERROR(VLOOKUP(M1702,'[1]Category Mapping'!A:B,2,0),VLOOKUP(N1702,'[1]Category Mapping'!A:B,2,0)),"Other")</f>
        <v>Lightly Leveraged</v>
      </c>
      <c r="AA1702" s="7">
        <v>4717627.93294165</v>
      </c>
      <c r="AB1702" s="6"/>
    </row>
    <row r="1703" spans="1:28">
      <c r="A1703" t="s">
        <v>10199</v>
      </c>
      <c r="B1703">
        <v>1702</v>
      </c>
      <c r="C1703" s="13" t="s">
        <v>10200</v>
      </c>
      <c r="D1703" t="s">
        <v>10201</v>
      </c>
      <c r="E1703" t="s">
        <v>29</v>
      </c>
      <c r="F1703">
        <v>1</v>
      </c>
      <c r="G1703" t="s">
        <v>10202</v>
      </c>
      <c r="H1703" t="s">
        <v>10203</v>
      </c>
      <c r="I1703" s="23">
        <v>0.4</v>
      </c>
      <c r="K1703" s="5">
        <v>45525</v>
      </c>
      <c r="L1703" t="s">
        <v>32</v>
      </c>
      <c r="M1703" t="s">
        <v>878</v>
      </c>
      <c r="N1703" t="s">
        <v>8239</v>
      </c>
      <c r="P1703" t="s">
        <v>1906</v>
      </c>
      <c r="Q1703" t="s">
        <v>10204</v>
      </c>
      <c r="R1703" s="6">
        <f ca="1">IFERROR(IF(AND(OR(P1703="Global X Investments Canada Inc",P1703="Fidelity Investments Canada ULC",P1703="3iQ Corp."), ISNUMBER(SEARCH("/U", A1703))), 0, VLOOKUP(A1703,'[1]aum (BBG)'!$A:$D,2,FALSE)),0)</f>
        <v>29723347.735404968</v>
      </c>
      <c r="S1703" s="6">
        <f ca="1">IFERROR(IF(AND(OR(P1703="Global X Investments Canada Inc",P1703="Fidelity Investments Canada ULC",P1703="3iQ Corp."), ISNUMBER(SEARCH("/U", A1703))), 0, VLOOKUP(A1703,'[1]fund_flow (BBG)'!$A:$D,2,FALSE)),0)</f>
        <v>0</v>
      </c>
      <c r="T1703" s="6">
        <f ca="1">IFERROR(IF(AND(OR(P1703="Global X Investments Canada Inc",P1703="Fidelity Investments Canada ULC",P1703="3iQ Corp."), ISNUMBER(SEARCH("/U", A1703))), 0, VLOOKUP(A1703,'[1]fund_flow (BBG)'!$A:$D,4,FALSE)),0)</f>
        <v>507114.99999999814</v>
      </c>
      <c r="U1703" s="6">
        <f ca="1">IFERROR(IF(AND(OR(P1703="Global X Investments Canada Inc",P1703="Fidelity Investments Canada ULC",P1703="3iQ Corp."), ISNUMBER(SEARCH("/U", A1703))), 0, VLOOKUP(A1703,'[1]fund_flow (BBG)'!$E:$F,2,FALSE)),0)</f>
        <v>781085.00000000163</v>
      </c>
      <c r="V1703" s="6">
        <f ca="1">IFERROR(IF(AND(OR(P1703="Global X Investments Canada Inc",P1703="Fidelity Investments Canada ULC",P1703="3iQ Corp."), ISNUMBER(SEARCH("/U", A1703))), 0, VLOOKUP(A1703,'[1]fund_flow (BBG)'!$G:$H,2,FALSE)),0)</f>
        <v>261534.99999999907</v>
      </c>
      <c r="W1703" s="6">
        <f ca="1">IFERROR(IF(AND(OR(P1703="Global X Investments Canada Inc",P1703="Fidelity Investments Canada ULC",P1703="3iQ Corp."), ISNUMBER(SEARCH("/U", A1703))), 0, VLOOKUP(A1703,'[1]fund_flow (BBG)'!$I:$J,2,FALSE)),0)</f>
        <v>1819759.9999999981</v>
      </c>
      <c r="X1703" s="6">
        <f ca="1">IFERROR(VLOOKUP(A1703,'[1]num_trades (BBG)'!$A:$C,2,FALSE),0)</f>
        <v>359</v>
      </c>
      <c r="Y1703" s="6">
        <f ca="1">IFERROR(VLOOKUP(A1703,'[1]Turnover (BBG)'!$A:$C,2,FALSE),0)</f>
        <v>807505.49</v>
      </c>
      <c r="Z1703" s="6" t="str">
        <f>+IFERROR(IFERROR(VLOOKUP(M1703,'[1]Category Mapping'!A:B,2,0),VLOOKUP(N1703,'[1]Category Mapping'!A:B,2,0)),"Other")</f>
        <v>Covered Call</v>
      </c>
      <c r="AA1703" s="7">
        <v>6594187.6173019409</v>
      </c>
      <c r="AB1703" s="6"/>
    </row>
    <row r="1704" spans="1:28">
      <c r="A1704" t="s">
        <v>10205</v>
      </c>
      <c r="B1704">
        <v>1703</v>
      </c>
      <c r="C1704" s="13" t="s">
        <v>10206</v>
      </c>
      <c r="D1704" t="s">
        <v>10207</v>
      </c>
      <c r="E1704" t="s">
        <v>29</v>
      </c>
      <c r="F1704">
        <v>1</v>
      </c>
      <c r="G1704" t="s">
        <v>10208</v>
      </c>
      <c r="H1704" t="s">
        <v>10209</v>
      </c>
      <c r="I1704" s="23">
        <v>0.4</v>
      </c>
      <c r="K1704" s="5">
        <v>45525</v>
      </c>
      <c r="L1704" t="s">
        <v>32</v>
      </c>
      <c r="M1704" t="s">
        <v>878</v>
      </c>
      <c r="N1704" t="s">
        <v>8239</v>
      </c>
      <c r="P1704" t="s">
        <v>1906</v>
      </c>
      <c r="Q1704" t="s">
        <v>10210</v>
      </c>
      <c r="R1704" s="6">
        <f ca="1">IFERROR(IF(AND(OR(P1704="Global X Investments Canada Inc",P1704="Fidelity Investments Canada ULC",P1704="3iQ Corp."), ISNUMBER(SEARCH("/U", A1704))), 0, VLOOKUP(A1704,'[1]aum (BBG)'!$A:$D,2,FALSE)),0)</f>
        <v>1996592.2762920286</v>
      </c>
      <c r="S1704" s="6">
        <f ca="1">IFERROR(IF(AND(OR(P1704="Global X Investments Canada Inc",P1704="Fidelity Investments Canada ULC",P1704="3iQ Corp."), ISNUMBER(SEARCH("/U", A1704))), 0, VLOOKUP(A1704,'[1]fund_flow (BBG)'!$A:$D,2,FALSE)),0)</f>
        <v>0</v>
      </c>
      <c r="T1704" s="6">
        <f ca="1">IFERROR(IF(AND(OR(P1704="Global X Investments Canada Inc",P1704="Fidelity Investments Canada ULC",P1704="3iQ Corp."), ISNUMBER(SEARCH("/U", A1704))), 0, VLOOKUP(A1704,'[1]fund_flow (BBG)'!$A:$D,4,FALSE)),0)</f>
        <v>0</v>
      </c>
      <c r="U1704" s="6">
        <f ca="1">IFERROR(IF(AND(OR(P1704="Global X Investments Canada Inc",P1704="Fidelity Investments Canada ULC",P1704="3iQ Corp."), ISNUMBER(SEARCH("/U", A1704))), 0, VLOOKUP(A1704,'[1]fund_flow (BBG)'!$E:$F,2,FALSE)),0)</f>
        <v>0</v>
      </c>
      <c r="V1704" s="6">
        <f ca="1">IFERROR(IF(AND(OR(P1704="Global X Investments Canada Inc",P1704="Fidelity Investments Canada ULC",P1704="3iQ Corp."), ISNUMBER(SEARCH("/U", A1704))), 0, VLOOKUP(A1704,'[1]fund_flow (BBG)'!$G:$H,2,FALSE)),0)</f>
        <v>0</v>
      </c>
      <c r="W1704" s="6">
        <f ca="1">IFERROR(IF(AND(OR(P1704="Global X Investments Canada Inc",P1704="Fidelity Investments Canada ULC",P1704="3iQ Corp."), ISNUMBER(SEARCH("/U", A1704))), 0, VLOOKUP(A1704,'[1]fund_flow (BBG)'!$I:$J,2,FALSE)),0)</f>
        <v>0</v>
      </c>
      <c r="X1704" s="6">
        <f ca="1">IFERROR(VLOOKUP(A1704,'[1]num_trades (BBG)'!$A:$C,2,FALSE),0)</f>
        <v>78</v>
      </c>
      <c r="Y1704" s="6">
        <f ca="1">IFERROR(VLOOKUP(A1704,'[1]Turnover (BBG)'!$A:$C,2,FALSE),0)</f>
        <v>220587.35</v>
      </c>
      <c r="Z1704" s="6" t="str">
        <f>+IFERROR(IFERROR(VLOOKUP(M1704,'[1]Category Mapping'!A:B,2,0),VLOOKUP(N1704,'[1]Category Mapping'!A:B,2,0)),"Other")</f>
        <v>Covered Call</v>
      </c>
      <c r="AA1704" s="7">
        <v>1079218.863908892</v>
      </c>
      <c r="AB1704" s="6"/>
    </row>
    <row r="1705" spans="1:28">
      <c r="A1705" t="s">
        <v>10211</v>
      </c>
      <c r="B1705">
        <v>1704</v>
      </c>
      <c r="C1705" s="13" t="s">
        <v>10212</v>
      </c>
      <c r="D1705" t="s">
        <v>10213</v>
      </c>
      <c r="E1705" t="s">
        <v>29</v>
      </c>
      <c r="F1705">
        <v>1</v>
      </c>
      <c r="G1705" t="s">
        <v>10214</v>
      </c>
      <c r="H1705" t="s">
        <v>10215</v>
      </c>
      <c r="I1705" s="23">
        <v>0.4</v>
      </c>
      <c r="K1705" s="5">
        <v>45525</v>
      </c>
      <c r="L1705" t="s">
        <v>32</v>
      </c>
      <c r="M1705" t="s">
        <v>5929</v>
      </c>
      <c r="N1705" t="s">
        <v>8239</v>
      </c>
      <c r="P1705" t="s">
        <v>1906</v>
      </c>
      <c r="Q1705" t="s">
        <v>10216</v>
      </c>
      <c r="R1705" s="6">
        <f ca="1">IFERROR(IF(AND(OR(P1705="Global X Investments Canada Inc",P1705="Fidelity Investments Canada ULC",P1705="3iQ Corp."), ISNUMBER(SEARCH("/U", A1705))), 0, VLOOKUP(A1705,'[1]aum (BBG)'!$A:$D,2,FALSE)),0)</f>
        <v>92482669.544219971</v>
      </c>
      <c r="S1705" s="6">
        <f ca="1">IFERROR(IF(AND(OR(P1705="Global X Investments Canada Inc",P1705="Fidelity Investments Canada ULC",P1705="3iQ Corp."), ISNUMBER(SEARCH("/U", A1705))), 0, VLOOKUP(A1705,'[1]fund_flow (BBG)'!$A:$D,2,FALSE)),0)</f>
        <v>4058077.5000000102</v>
      </c>
      <c r="T1705" s="6">
        <f ca="1">IFERROR(IF(AND(OR(P1705="Global X Investments Canada Inc",P1705="Fidelity Investments Canada ULC",P1705="3iQ Corp."), ISNUMBER(SEARCH("/U", A1705))), 0, VLOOKUP(A1705,'[1]fund_flow (BBG)'!$A:$D,4,FALSE)),0)</f>
        <v>3680945.0000000009</v>
      </c>
      <c r="U1705" s="6">
        <f ca="1">IFERROR(IF(AND(OR(P1705="Global X Investments Canada Inc",P1705="Fidelity Investments Canada ULC",P1705="3iQ Corp."), ISNUMBER(SEARCH("/U", A1705))), 0, VLOOKUP(A1705,'[1]fund_flow (BBG)'!$E:$F,2,FALSE)),0)</f>
        <v>3868562.5</v>
      </c>
      <c r="V1705" s="6">
        <f ca="1">IFERROR(IF(AND(OR(P1705="Global X Investments Canada Inc",P1705="Fidelity Investments Canada ULC",P1705="3iQ Corp."), ISNUMBER(SEARCH("/U", A1705))), 0, VLOOKUP(A1705,'[1]fund_flow (BBG)'!$G:$H,2,FALSE)),0)</f>
        <v>2672235.0000000005</v>
      </c>
      <c r="W1705" s="6">
        <f ca="1">IFERROR(IF(AND(OR(P1705="Global X Investments Canada Inc",P1705="Fidelity Investments Canada ULC",P1705="3iQ Corp."), ISNUMBER(SEARCH("/U", A1705))), 0, VLOOKUP(A1705,'[1]fund_flow (BBG)'!$I:$J,2,FALSE)),0)</f>
        <v>17883907.500000007</v>
      </c>
      <c r="X1705" s="6">
        <f ca="1">IFERROR(VLOOKUP(A1705,'[1]num_trades (BBG)'!$A:$C,2,FALSE),0)</f>
        <v>3283</v>
      </c>
      <c r="Y1705" s="6">
        <f ca="1">IFERROR(VLOOKUP(A1705,'[1]Turnover (BBG)'!$A:$C,2,FALSE),0)</f>
        <v>5973011.4000000004</v>
      </c>
      <c r="Z1705" s="6" t="str">
        <f>+IFERROR(IFERROR(VLOOKUP(M1705,'[1]Category Mapping'!A:B,2,0),VLOOKUP(N1705,'[1]Category Mapping'!A:B,2,0)),"Other")</f>
        <v>Lightly Leveraged</v>
      </c>
      <c r="AA1705" s="7">
        <v>11099790.287017822</v>
      </c>
      <c r="AB1705" s="6"/>
    </row>
    <row r="1706" spans="1:28">
      <c r="A1706" t="s">
        <v>10217</v>
      </c>
      <c r="B1706">
        <v>1705</v>
      </c>
      <c r="C1706" s="13" t="s">
        <v>10218</v>
      </c>
      <c r="D1706" t="s">
        <v>10219</v>
      </c>
      <c r="E1706" t="s">
        <v>29</v>
      </c>
      <c r="F1706">
        <v>1</v>
      </c>
      <c r="G1706" t="s">
        <v>10220</v>
      </c>
      <c r="H1706" t="s">
        <v>10221</v>
      </c>
      <c r="I1706" s="23">
        <v>0.4</v>
      </c>
      <c r="K1706" s="5">
        <v>45525</v>
      </c>
      <c r="L1706" t="s">
        <v>32</v>
      </c>
      <c r="M1706" t="s">
        <v>5929</v>
      </c>
      <c r="N1706" t="s">
        <v>8239</v>
      </c>
      <c r="P1706" t="s">
        <v>1906</v>
      </c>
      <c r="Q1706" t="s">
        <v>10222</v>
      </c>
      <c r="R1706" s="6">
        <f ca="1">IFERROR(IF(AND(OR(P1706="Global X Investments Canada Inc",P1706="Fidelity Investments Canada ULC",P1706="3iQ Corp."), ISNUMBER(SEARCH("/U", A1706))), 0, VLOOKUP(A1706,'[1]aum (BBG)'!$A:$D,2,FALSE)),0)</f>
        <v>2740874.3344878759</v>
      </c>
      <c r="S1706" s="6">
        <f ca="1">IFERROR(IF(AND(OR(P1706="Global X Investments Canada Inc",P1706="Fidelity Investments Canada ULC",P1706="3iQ Corp."), ISNUMBER(SEARCH("/U", A1706))), 0, VLOOKUP(A1706,'[1]fund_flow (BBG)'!$A:$D,2,FALSE)),0)</f>
        <v>294977.60999999993</v>
      </c>
      <c r="T1706" s="6">
        <f ca="1">IFERROR(IF(AND(OR(P1706="Global X Investments Canada Inc",P1706="Fidelity Investments Canada ULC",P1706="3iQ Corp."), ISNUMBER(SEARCH("/U", A1706))), 0, VLOOKUP(A1706,'[1]fund_flow (BBG)'!$A:$D,4,FALSE)),0)</f>
        <v>0</v>
      </c>
      <c r="U1706" s="6">
        <f ca="1">IFERROR(IF(AND(OR(P1706="Global X Investments Canada Inc",P1706="Fidelity Investments Canada ULC",P1706="3iQ Corp."), ISNUMBER(SEARCH("/U", A1706))), 0, VLOOKUP(A1706,'[1]fund_flow (BBG)'!$E:$F,2,FALSE)),0)</f>
        <v>361025.67847499996</v>
      </c>
      <c r="V1706" s="6">
        <f ca="1">IFERROR(IF(AND(OR(P1706="Global X Investments Canada Inc",P1706="Fidelity Investments Canada ULC",P1706="3iQ Corp."), ISNUMBER(SEARCH("/U", A1706))), 0, VLOOKUP(A1706,'[1]fund_flow (BBG)'!$G:$H,2,FALSE)),0)</f>
        <v>0</v>
      </c>
      <c r="W1706" s="6">
        <f ca="1">IFERROR(IF(AND(OR(P1706="Global X Investments Canada Inc",P1706="Fidelity Investments Canada ULC",P1706="3iQ Corp."), ISNUMBER(SEARCH("/U", A1706))), 0, VLOOKUP(A1706,'[1]fund_flow (BBG)'!$I:$J,2,FALSE)),0)</f>
        <v>656003.28847499983</v>
      </c>
      <c r="X1706" s="6">
        <f ca="1">IFERROR(VLOOKUP(A1706,'[1]num_trades (BBG)'!$A:$C,2,FALSE),0)</f>
        <v>140</v>
      </c>
      <c r="Y1706" s="6">
        <f ca="1">IFERROR(VLOOKUP(A1706,'[1]Turnover (BBG)'!$A:$C,2,FALSE),0)</f>
        <v>162027.93999999997</v>
      </c>
      <c r="Z1706" s="6" t="str">
        <f>+IFERROR(IFERROR(VLOOKUP(M1706,'[1]Category Mapping'!A:B,2,0),VLOOKUP(N1706,'[1]Category Mapping'!A:B,2,0)),"Other")</f>
        <v>Lightly Leveraged</v>
      </c>
      <c r="AA1706" s="7">
        <v>2943824.7950653592</v>
      </c>
      <c r="AB1706" s="6"/>
    </row>
    <row r="1707" spans="1:28">
      <c r="A1707" t="s">
        <v>10223</v>
      </c>
      <c r="B1707">
        <v>1706</v>
      </c>
      <c r="C1707" s="13" t="s">
        <v>10224</v>
      </c>
      <c r="D1707" t="s">
        <v>10225</v>
      </c>
      <c r="E1707" t="s">
        <v>29</v>
      </c>
      <c r="F1707">
        <v>1</v>
      </c>
      <c r="G1707" t="s">
        <v>10226</v>
      </c>
      <c r="H1707" t="s">
        <v>10227</v>
      </c>
      <c r="I1707" s="23">
        <v>0.4</v>
      </c>
      <c r="K1707" s="5">
        <v>45525</v>
      </c>
      <c r="L1707" t="s">
        <v>32</v>
      </c>
      <c r="M1707" t="s">
        <v>878</v>
      </c>
      <c r="N1707" t="s">
        <v>8239</v>
      </c>
      <c r="P1707" t="s">
        <v>1906</v>
      </c>
      <c r="Q1707" t="s">
        <v>10228</v>
      </c>
      <c r="R1707" s="6">
        <f ca="1">IFERROR(IF(AND(OR(P1707="Global X Investments Canada Inc",P1707="Fidelity Investments Canada ULC",P1707="3iQ Corp."), ISNUMBER(SEARCH("/U", A1707))), 0, VLOOKUP(A1707,'[1]aum (BBG)'!$A:$D,2,FALSE)),0)</f>
        <v>22797599.029541016</v>
      </c>
      <c r="S1707" s="6">
        <f ca="1">IFERROR(IF(AND(OR(P1707="Global X Investments Canada Inc",P1707="Fidelity Investments Canada ULC",P1707="3iQ Corp."), ISNUMBER(SEARCH("/U", A1707))), 0, VLOOKUP(A1707,'[1]fund_flow (BBG)'!$A:$D,2,FALSE)),0)</f>
        <v>3597677.4999999995</v>
      </c>
      <c r="T1707" s="6">
        <f ca="1">IFERROR(IF(AND(OR(P1707="Global X Investments Canada Inc",P1707="Fidelity Investments Canada ULC",P1707="3iQ Corp."), ISNUMBER(SEARCH("/U", A1707))), 0, VLOOKUP(A1707,'[1]fund_flow (BBG)'!$A:$D,4,FALSE)),0)</f>
        <v>2536637.5000000023</v>
      </c>
      <c r="U1707" s="6">
        <f ca="1">IFERROR(IF(AND(OR(P1707="Global X Investments Canada Inc",P1707="Fidelity Investments Canada ULC",P1707="3iQ Corp."), ISNUMBER(SEARCH("/U", A1707))), 0, VLOOKUP(A1707,'[1]fund_flow (BBG)'!$E:$F,2,FALSE)),0)</f>
        <v>1333232.5000000002</v>
      </c>
      <c r="V1707" s="6">
        <f ca="1">IFERROR(IF(AND(OR(P1707="Global X Investments Canada Inc",P1707="Fidelity Investments Canada ULC",P1707="3iQ Corp."), ISNUMBER(SEARCH("/U", A1707))), 0, VLOOKUP(A1707,'[1]fund_flow (BBG)'!$G:$H,2,FALSE)),0)</f>
        <v>551327.50000000047</v>
      </c>
      <c r="W1707" s="6">
        <f ca="1">IFERROR(IF(AND(OR(P1707="Global X Investments Canada Inc",P1707="Fidelity Investments Canada ULC",P1707="3iQ Corp."), ISNUMBER(SEARCH("/U", A1707))), 0, VLOOKUP(A1707,'[1]fund_flow (BBG)'!$I:$J,2,FALSE)),0)</f>
        <v>8868142.5000000019</v>
      </c>
      <c r="X1707" s="6">
        <f ca="1">IFERROR(VLOOKUP(A1707,'[1]num_trades (BBG)'!$A:$C,2,FALSE),0)</f>
        <v>1365</v>
      </c>
      <c r="Y1707" s="6">
        <f ca="1">IFERROR(VLOOKUP(A1707,'[1]Turnover (BBG)'!$A:$C,2,FALSE),0)</f>
        <v>4027233.8000000003</v>
      </c>
      <c r="Z1707" s="6" t="str">
        <f>+IFERROR(IFERROR(VLOOKUP(M1707,'[1]Category Mapping'!A:B,2,0),VLOOKUP(N1707,'[1]Category Mapping'!A:B,2,0)),"Other")</f>
        <v>Covered Call</v>
      </c>
      <c r="AA1707" s="7">
        <v>10247902.10723877</v>
      </c>
      <c r="AB1707" s="6"/>
    </row>
    <row r="1708" spans="1:28">
      <c r="A1708" t="s">
        <v>10229</v>
      </c>
      <c r="B1708">
        <v>1707</v>
      </c>
      <c r="C1708" s="13" t="s">
        <v>10230</v>
      </c>
      <c r="D1708" t="s">
        <v>10231</v>
      </c>
      <c r="E1708" t="s">
        <v>29</v>
      </c>
      <c r="F1708">
        <v>1</v>
      </c>
      <c r="G1708" t="s">
        <v>10232</v>
      </c>
      <c r="H1708" t="s">
        <v>10233</v>
      </c>
      <c r="I1708" s="23">
        <v>0.4</v>
      </c>
      <c r="K1708" s="5">
        <v>45525</v>
      </c>
      <c r="L1708" t="s">
        <v>32</v>
      </c>
      <c r="M1708" t="s">
        <v>878</v>
      </c>
      <c r="N1708" t="s">
        <v>8239</v>
      </c>
      <c r="P1708" t="s">
        <v>1043</v>
      </c>
      <c r="Q1708" t="s">
        <v>10234</v>
      </c>
      <c r="R1708" s="6">
        <f ca="1">IFERROR(IF(AND(OR(P1708="Global X Investments Canada Inc",P1708="Fidelity Investments Canada ULC",P1708="3iQ Corp."), ISNUMBER(SEARCH("/U", A1708))), 0, VLOOKUP(A1708,'[1]aum (BBG)'!$A:$D,2,FALSE)),0)</f>
        <v>5481423.2189170672</v>
      </c>
      <c r="S1708" s="6">
        <f ca="1">IFERROR(IF(AND(OR(P1708="Global X Investments Canada Inc",P1708="Fidelity Investments Canada ULC",P1708="3iQ Corp."), ISNUMBER(SEARCH("/U", A1708))), 0, VLOOKUP(A1708,'[1]fund_flow (BBG)'!$A:$D,2,FALSE)),0)</f>
        <v>0</v>
      </c>
      <c r="T1708" s="6">
        <f ca="1">IFERROR(IF(AND(OR(P1708="Global X Investments Canada Inc",P1708="Fidelity Investments Canada ULC",P1708="3iQ Corp."), ISNUMBER(SEARCH("/U", A1708))), 0, VLOOKUP(A1708,'[1]fund_flow (BBG)'!$A:$D,4,FALSE)),0)</f>
        <v>0</v>
      </c>
      <c r="U1708" s="6">
        <f ca="1">IFERROR(IF(AND(OR(P1708="Global X Investments Canada Inc",P1708="Fidelity Investments Canada ULC",P1708="3iQ Corp."), ISNUMBER(SEARCH("/U", A1708))), 0, VLOOKUP(A1708,'[1]fund_flow (BBG)'!$E:$F,2,FALSE)),0)</f>
        <v>0</v>
      </c>
      <c r="V1708" s="6">
        <f ca="1">IFERROR(IF(AND(OR(P1708="Global X Investments Canada Inc",P1708="Fidelity Investments Canada ULC",P1708="3iQ Corp."), ISNUMBER(SEARCH("/U", A1708))), 0, VLOOKUP(A1708,'[1]fund_flow (BBG)'!$G:$H,2,FALSE)),0)</f>
        <v>0</v>
      </c>
      <c r="W1708" s="6">
        <f ca="1">IFERROR(IF(AND(OR(P1708="Global X Investments Canada Inc",P1708="Fidelity Investments Canada ULC",P1708="3iQ Corp."), ISNUMBER(SEARCH("/U", A1708))), 0, VLOOKUP(A1708,'[1]fund_flow (BBG)'!$I:$J,2,FALSE)),0)</f>
        <v>1125900.0832500001</v>
      </c>
      <c r="X1708" s="6">
        <f ca="1">IFERROR(VLOOKUP(A1708,'[1]num_trades (BBG)'!$A:$C,2,FALSE),0)</f>
        <v>70</v>
      </c>
      <c r="Y1708" s="6">
        <f ca="1">IFERROR(VLOOKUP(A1708,'[1]Turnover (BBG)'!$A:$C,2,FALSE),0)</f>
        <v>248032.04</v>
      </c>
      <c r="Z1708" s="6" t="str">
        <f>+IFERROR(IFERROR(VLOOKUP(M1708,'[1]Category Mapping'!A:B,2,0),VLOOKUP(N1708,'[1]Category Mapping'!A:B,2,0)),"Other")</f>
        <v>Covered Call</v>
      </c>
      <c r="AA1708" s="7">
        <v>2964580.6386851631</v>
      </c>
      <c r="AB1708" s="6"/>
    </row>
    <row r="1709" spans="1:28">
      <c r="A1709" t="s">
        <v>10235</v>
      </c>
      <c r="B1709">
        <v>1708</v>
      </c>
      <c r="C1709" s="13" t="s">
        <v>10236</v>
      </c>
      <c r="D1709" t="s">
        <v>10237</v>
      </c>
      <c r="E1709" t="s">
        <v>29</v>
      </c>
      <c r="F1709">
        <v>1</v>
      </c>
      <c r="G1709" t="s">
        <v>10238</v>
      </c>
      <c r="H1709" t="s">
        <v>10239</v>
      </c>
      <c r="I1709" s="23">
        <v>0.4</v>
      </c>
      <c r="K1709" s="5">
        <v>45525</v>
      </c>
      <c r="L1709" t="s">
        <v>32</v>
      </c>
      <c r="M1709" t="s">
        <v>5929</v>
      </c>
      <c r="N1709" t="s">
        <v>8239</v>
      </c>
      <c r="P1709" t="s">
        <v>1906</v>
      </c>
      <c r="Q1709" t="s">
        <v>10240</v>
      </c>
      <c r="R1709" s="6">
        <f ca="1">IFERROR(IF(AND(OR(P1709="Global X Investments Canada Inc",P1709="Fidelity Investments Canada ULC",P1709="3iQ Corp."), ISNUMBER(SEARCH("/U", A1709))), 0, VLOOKUP(A1709,'[1]aum (BBG)'!$A:$D,2,FALSE)),0)</f>
        <v>184842147.97019958</v>
      </c>
      <c r="S1709" s="6">
        <f ca="1">IFERROR(IF(AND(OR(P1709="Global X Investments Canada Inc",P1709="Fidelity Investments Canada ULC",P1709="3iQ Corp."), ISNUMBER(SEARCH("/U", A1709))), 0, VLOOKUP(A1709,'[1]fund_flow (BBG)'!$A:$D,2,FALSE)),0)</f>
        <v>277385.00000000536</v>
      </c>
      <c r="T1709" s="6">
        <f ca="1">IFERROR(IF(AND(OR(P1709="Global X Investments Canada Inc",P1709="Fidelity Investments Canada ULC",P1709="3iQ Corp."), ISNUMBER(SEARCH("/U", A1709))), 0, VLOOKUP(A1709,'[1]fund_flow (BBG)'!$A:$D,4,FALSE)),0)</f>
        <v>-3224859.9999999995</v>
      </c>
      <c r="U1709" s="6">
        <f ca="1">IFERROR(IF(AND(OR(P1709="Global X Investments Canada Inc",P1709="Fidelity Investments Canada ULC",P1709="3iQ Corp."), ISNUMBER(SEARCH("/U", A1709))), 0, VLOOKUP(A1709,'[1]fund_flow (BBG)'!$E:$F,2,FALSE)),0)</f>
        <v>4340037.4999999953</v>
      </c>
      <c r="V1709" s="6">
        <f ca="1">IFERROR(IF(AND(OR(P1709="Global X Investments Canada Inc",P1709="Fidelity Investments Canada ULC",P1709="3iQ Corp."), ISNUMBER(SEARCH("/U", A1709))), 0, VLOOKUP(A1709,'[1]fund_flow (BBG)'!$G:$H,2,FALSE)),0)</f>
        <v>2508862.5000000135</v>
      </c>
      <c r="W1709" s="6">
        <f ca="1">IFERROR(IF(AND(OR(P1709="Global X Investments Canada Inc",P1709="Fidelity Investments Canada ULC",P1709="3iQ Corp."), ISNUMBER(SEARCH("/U", A1709))), 0, VLOOKUP(A1709,'[1]fund_flow (BBG)'!$I:$J,2,FALSE)),0)</f>
        <v>7036502.5000000121</v>
      </c>
      <c r="X1709" s="6">
        <f ca="1">IFERROR(VLOOKUP(A1709,'[1]num_trades (BBG)'!$A:$C,2,FALSE),0)</f>
        <v>4557</v>
      </c>
      <c r="Y1709" s="6">
        <f ca="1">IFERROR(VLOOKUP(A1709,'[1]Turnover (BBG)'!$A:$C,2,FALSE),0)</f>
        <v>34378328</v>
      </c>
      <c r="Z1709" s="6" t="str">
        <f>+IFERROR(IFERROR(VLOOKUP(M1709,'[1]Category Mapping'!A:B,2,0),VLOOKUP(N1709,'[1]Category Mapping'!A:B,2,0)),"Other")</f>
        <v>Lightly Leveraged</v>
      </c>
      <c r="AA1709" s="7">
        <v>57526211.857795715</v>
      </c>
      <c r="AB1709" s="6"/>
    </row>
    <row r="1710" spans="1:28">
      <c r="A1710" t="s">
        <v>10241</v>
      </c>
      <c r="B1710">
        <v>1709</v>
      </c>
      <c r="C1710" s="13" t="s">
        <v>10242</v>
      </c>
      <c r="D1710" t="s">
        <v>10243</v>
      </c>
      <c r="E1710" t="s">
        <v>29</v>
      </c>
      <c r="F1710">
        <v>1</v>
      </c>
      <c r="G1710" t="s">
        <v>10244</v>
      </c>
      <c r="H1710" t="s">
        <v>10245</v>
      </c>
      <c r="I1710" s="23">
        <v>0.4</v>
      </c>
      <c r="K1710" s="5">
        <v>45525</v>
      </c>
      <c r="L1710" t="s">
        <v>32</v>
      </c>
      <c r="M1710" t="s">
        <v>5929</v>
      </c>
      <c r="N1710" t="s">
        <v>8239</v>
      </c>
      <c r="P1710" t="s">
        <v>1906</v>
      </c>
      <c r="Q1710" t="s">
        <v>10246</v>
      </c>
      <c r="R1710" s="6">
        <f ca="1">IFERROR(IF(AND(OR(P1710="Global X Investments Canada Inc",P1710="Fidelity Investments Canada ULC",P1710="3iQ Corp."), ISNUMBER(SEARCH("/U", A1710))), 0, VLOOKUP(A1710,'[1]aum (BBG)'!$A:$D,2,FALSE)),0)</f>
        <v>10003115.627245123</v>
      </c>
      <c r="S1710" s="6">
        <f ca="1">IFERROR(IF(AND(OR(P1710="Global X Investments Canada Inc",P1710="Fidelity Investments Canada ULC",P1710="3iQ Corp."), ISNUMBER(SEARCH("/U", A1710))), 0, VLOOKUP(A1710,'[1]fund_flow (BBG)'!$A:$D,2,FALSE)),0)</f>
        <v>0</v>
      </c>
      <c r="T1710" s="6">
        <f ca="1">IFERROR(IF(AND(OR(P1710="Global X Investments Canada Inc",P1710="Fidelity Investments Canada ULC",P1710="3iQ Corp."), ISNUMBER(SEARCH("/U", A1710))), 0, VLOOKUP(A1710,'[1]fund_flow (BBG)'!$A:$D,4,FALSE)),0)</f>
        <v>2134587.8904275</v>
      </c>
      <c r="U1710" s="6">
        <f ca="1">IFERROR(IF(AND(OR(P1710="Global X Investments Canada Inc",P1710="Fidelity Investments Canada ULC",P1710="3iQ Corp."), ISNUMBER(SEARCH("/U", A1710))), 0, VLOOKUP(A1710,'[1]fund_flow (BBG)'!$E:$F,2,FALSE)),0)</f>
        <v>-427631.2393500004</v>
      </c>
      <c r="V1710" s="6">
        <f ca="1">IFERROR(IF(AND(OR(P1710="Global X Investments Canada Inc",P1710="Fidelity Investments Canada ULC",P1710="3iQ Corp."), ISNUMBER(SEARCH("/U", A1710))), 0, VLOOKUP(A1710,'[1]fund_flow (BBG)'!$G:$H,2,FALSE)),0)</f>
        <v>-428003.00673500035</v>
      </c>
      <c r="W1710" s="6">
        <f ca="1">IFERROR(IF(AND(OR(P1710="Global X Investments Canada Inc",P1710="Fidelity Investments Canada ULC",P1710="3iQ Corp."), ISNUMBER(SEARCH("/U", A1710))), 0, VLOOKUP(A1710,'[1]fund_flow (BBG)'!$I:$J,2,FALSE)),0)</f>
        <v>2132177.084785</v>
      </c>
      <c r="X1710" s="6">
        <f ca="1">IFERROR(VLOOKUP(A1710,'[1]num_trades (BBG)'!$A:$C,2,FALSE),0)</f>
        <v>308</v>
      </c>
      <c r="Y1710" s="6">
        <f ca="1">IFERROR(VLOOKUP(A1710,'[1]Turnover (BBG)'!$A:$C,2,FALSE),0)</f>
        <v>1649276.27</v>
      </c>
      <c r="Z1710" s="6" t="str">
        <f>+IFERROR(IFERROR(VLOOKUP(M1710,'[1]Category Mapping'!A:B,2,0),VLOOKUP(N1710,'[1]Category Mapping'!A:B,2,0)),"Other")</f>
        <v>Lightly Leveraged</v>
      </c>
      <c r="AA1710" s="7">
        <v>6783536.2493053256</v>
      </c>
      <c r="AB1710" s="6"/>
    </row>
    <row r="1711" spans="1:28">
      <c r="A1711" t="s">
        <v>10247</v>
      </c>
      <c r="B1711">
        <v>1710</v>
      </c>
      <c r="C1711" s="13" t="s">
        <v>10248</v>
      </c>
      <c r="D1711" t="s">
        <v>10249</v>
      </c>
      <c r="E1711" t="s">
        <v>29</v>
      </c>
      <c r="F1711">
        <v>1</v>
      </c>
      <c r="G1711" t="s">
        <v>10250</v>
      </c>
      <c r="H1711" t="s">
        <v>10251</v>
      </c>
      <c r="I1711" s="23">
        <v>0.4</v>
      </c>
      <c r="K1711" s="5">
        <v>45525</v>
      </c>
      <c r="L1711" t="s">
        <v>32</v>
      </c>
      <c r="M1711" t="s">
        <v>878</v>
      </c>
      <c r="N1711" t="s">
        <v>8239</v>
      </c>
      <c r="P1711" t="s">
        <v>1906</v>
      </c>
      <c r="Q1711" t="s">
        <v>10252</v>
      </c>
      <c r="R1711" s="6">
        <f ca="1">IFERROR(IF(AND(OR(P1711="Global X Investments Canada Inc",P1711="Fidelity Investments Canada ULC",P1711="3iQ Corp."), ISNUMBER(SEARCH("/U", A1711))), 0, VLOOKUP(A1711,'[1]aum (BBG)'!$A:$D,2,FALSE)),0)</f>
        <v>30610056.567192078</v>
      </c>
      <c r="S1711" s="6">
        <f ca="1">IFERROR(IF(AND(OR(P1711="Global X Investments Canada Inc",P1711="Fidelity Investments Canada ULC",P1711="3iQ Corp."), ISNUMBER(SEARCH("/U", A1711))), 0, VLOOKUP(A1711,'[1]fund_flow (BBG)'!$A:$D,2,FALSE)),0)</f>
        <v>300522.50000000442</v>
      </c>
      <c r="T1711" s="6">
        <f ca="1">IFERROR(IF(AND(OR(P1711="Global X Investments Canada Inc",P1711="Fidelity Investments Canada ULC",P1711="3iQ Corp."), ISNUMBER(SEARCH("/U", A1711))), 0, VLOOKUP(A1711,'[1]fund_flow (BBG)'!$A:$D,4,FALSE)),0)</f>
        <v>650024.99999999779</v>
      </c>
      <c r="U1711" s="6">
        <f ca="1">IFERROR(IF(AND(OR(P1711="Global X Investments Canada Inc",P1711="Fidelity Investments Canada ULC",P1711="3iQ Corp."), ISNUMBER(SEARCH("/U", A1711))), 0, VLOOKUP(A1711,'[1]fund_flow (BBG)'!$E:$F,2,FALSE)),0)</f>
        <v>1297980.0000000009</v>
      </c>
      <c r="V1711" s="6">
        <f ca="1">IFERROR(IF(AND(OR(P1711="Global X Investments Canada Inc",P1711="Fidelity Investments Canada ULC",P1711="3iQ Corp."), ISNUMBER(SEARCH("/U", A1711))), 0, VLOOKUP(A1711,'[1]fund_flow (BBG)'!$G:$H,2,FALSE)),0)</f>
        <v>-1562.5</v>
      </c>
      <c r="W1711" s="6">
        <f ca="1">IFERROR(IF(AND(OR(P1711="Global X Investments Canada Inc",P1711="Fidelity Investments Canada ULC",P1711="3iQ Corp."), ISNUMBER(SEARCH("/U", A1711))), 0, VLOOKUP(A1711,'[1]fund_flow (BBG)'!$I:$J,2,FALSE)),0)</f>
        <v>2898552.5000000009</v>
      </c>
      <c r="X1711" s="6">
        <f ca="1">IFERROR(VLOOKUP(A1711,'[1]num_trades (BBG)'!$A:$C,2,FALSE),0)</f>
        <v>935</v>
      </c>
      <c r="Y1711" s="6">
        <f ca="1">IFERROR(VLOOKUP(A1711,'[1]Turnover (BBG)'!$A:$C,2,FALSE),0)</f>
        <v>2175087.5</v>
      </c>
      <c r="Z1711" s="6" t="str">
        <f>+IFERROR(IFERROR(VLOOKUP(M1711,'[1]Category Mapping'!A:B,2,0),VLOOKUP(N1711,'[1]Category Mapping'!A:B,2,0)),"Other")</f>
        <v>Covered Call</v>
      </c>
      <c r="AA1711" s="7">
        <v>13791910.266876221</v>
      </c>
      <c r="AB1711" s="6"/>
    </row>
    <row r="1712" spans="1:28">
      <c r="A1712" t="s">
        <v>10253</v>
      </c>
      <c r="B1712">
        <v>1711</v>
      </c>
      <c r="C1712" s="13" t="s">
        <v>10254</v>
      </c>
      <c r="D1712" t="s">
        <v>10255</v>
      </c>
      <c r="E1712" t="s">
        <v>29</v>
      </c>
      <c r="F1712">
        <v>1</v>
      </c>
      <c r="G1712" t="s">
        <v>10256</v>
      </c>
      <c r="H1712" t="s">
        <v>10257</v>
      </c>
      <c r="I1712" s="23">
        <v>0.4</v>
      </c>
      <c r="K1712" s="5">
        <v>45525</v>
      </c>
      <c r="L1712" t="s">
        <v>32</v>
      </c>
      <c r="M1712" t="s">
        <v>878</v>
      </c>
      <c r="N1712" t="s">
        <v>8239</v>
      </c>
      <c r="P1712" t="s">
        <v>1906</v>
      </c>
      <c r="Q1712" t="s">
        <v>10258</v>
      </c>
      <c r="R1712" s="6">
        <f ca="1">IFERROR(IF(AND(OR(P1712="Global X Investments Canada Inc",P1712="Fidelity Investments Canada ULC",P1712="3iQ Corp."), ISNUMBER(SEARCH("/U", A1712))), 0, VLOOKUP(A1712,'[1]aum (BBG)'!$A:$D,2,FALSE)),0)</f>
        <v>4620675.6957896687</v>
      </c>
      <c r="S1712" s="6">
        <f ca="1">IFERROR(IF(AND(OR(P1712="Global X Investments Canada Inc",P1712="Fidelity Investments Canada ULC",P1712="3iQ Corp."), ISNUMBER(SEARCH("/U", A1712))), 0, VLOOKUP(A1712,'[1]fund_flow (BBG)'!$A:$D,2,FALSE)),0)</f>
        <v>0</v>
      </c>
      <c r="T1712" s="6">
        <f ca="1">IFERROR(IF(AND(OR(P1712="Global X Investments Canada Inc",P1712="Fidelity Investments Canada ULC",P1712="3iQ Corp."), ISNUMBER(SEARCH("/U", A1712))), 0, VLOOKUP(A1712,'[1]fund_flow (BBG)'!$A:$D,4,FALSE)),0)</f>
        <v>0</v>
      </c>
      <c r="U1712" s="6">
        <f ca="1">IFERROR(IF(AND(OR(P1712="Global X Investments Canada Inc",P1712="Fidelity Investments Canada ULC",P1712="3iQ Corp."), ISNUMBER(SEARCH("/U", A1712))), 0, VLOOKUP(A1712,'[1]fund_flow (BBG)'!$E:$F,2,FALSE)),0)</f>
        <v>-889308.80643500003</v>
      </c>
      <c r="V1712" s="6">
        <f ca="1">IFERROR(IF(AND(OR(P1712="Global X Investments Canada Inc",P1712="Fidelity Investments Canada ULC",P1712="3iQ Corp."), ISNUMBER(SEARCH("/U", A1712))), 0, VLOOKUP(A1712,'[1]fund_flow (BBG)'!$G:$H,2,FALSE)),0)</f>
        <v>880461.86759499984</v>
      </c>
      <c r="W1712" s="6">
        <f ca="1">IFERROR(IF(AND(OR(P1712="Global X Investments Canada Inc",P1712="Fidelity Investments Canada ULC",P1712="3iQ Corp."), ISNUMBER(SEARCH("/U", A1712))), 0, VLOOKUP(A1712,'[1]fund_flow (BBG)'!$I:$J,2,FALSE)),0)</f>
        <v>-8846.9388400001917</v>
      </c>
      <c r="X1712" s="6">
        <f ca="1">IFERROR(VLOOKUP(A1712,'[1]num_trades (BBG)'!$A:$C,2,FALSE),0)</f>
        <v>129</v>
      </c>
      <c r="Y1712" s="6">
        <f ca="1">IFERROR(VLOOKUP(A1712,'[1]Turnover (BBG)'!$A:$C,2,FALSE),0)</f>
        <v>299248.86</v>
      </c>
      <c r="Z1712" s="6" t="str">
        <f>+IFERROR(IFERROR(VLOOKUP(M1712,'[1]Category Mapping'!A:B,2,0),VLOOKUP(N1712,'[1]Category Mapping'!A:B,2,0)),"Other")</f>
        <v>Covered Call</v>
      </c>
      <c r="AA1712" s="7">
        <v>2992196.4645182923</v>
      </c>
      <c r="AB1712" s="6"/>
    </row>
    <row r="1713" spans="1:28">
      <c r="A1713" t="s">
        <v>10259</v>
      </c>
      <c r="B1713">
        <v>1712</v>
      </c>
      <c r="C1713" s="13" t="s">
        <v>10260</v>
      </c>
      <c r="D1713" t="s">
        <v>10261</v>
      </c>
      <c r="E1713" t="s">
        <v>29</v>
      </c>
      <c r="F1713">
        <v>1</v>
      </c>
      <c r="G1713" s="24" t="s">
        <v>10262</v>
      </c>
      <c r="H1713" s="16">
        <v>407917202</v>
      </c>
      <c r="I1713" s="23">
        <v>0.45</v>
      </c>
      <c r="K1713" s="5">
        <v>45527</v>
      </c>
      <c r="L1713" t="s">
        <v>32</v>
      </c>
      <c r="M1713" t="s">
        <v>8999</v>
      </c>
      <c r="N1713" t="s">
        <v>9000</v>
      </c>
      <c r="P1713" t="s">
        <v>5598</v>
      </c>
      <c r="Q1713" t="s">
        <v>10263</v>
      </c>
      <c r="R1713" s="6">
        <f ca="1">IFERROR(IF(AND(OR(P1713="Global X Investments Canada Inc",P1713="Fidelity Investments Canada ULC",P1713="3iQ Corp."), ISNUMBER(SEARCH("/U", A1713))), 0, VLOOKUP(A1713,'[1]aum (BBG)'!$A:$D,2,FALSE)),0)</f>
        <v>15941161.227626074</v>
      </c>
      <c r="S1713" s="6">
        <f ca="1">IFERROR(IF(AND(OR(P1713="Global X Investments Canada Inc",P1713="Fidelity Investments Canada ULC",P1713="3iQ Corp."), ISNUMBER(SEARCH("/U", A1713))), 0, VLOOKUP(A1713,'[1]fund_flow (BBG)'!$A:$D,2,FALSE)),0)</f>
        <v>0</v>
      </c>
      <c r="T1713" s="6">
        <f ca="1">IFERROR(IF(AND(OR(P1713="Global X Investments Canada Inc",P1713="Fidelity Investments Canada ULC",P1713="3iQ Corp."), ISNUMBER(SEARCH("/U", A1713))), 0, VLOOKUP(A1713,'[1]fund_flow (BBG)'!$A:$D,4,FALSE)),0)</f>
        <v>-449529.17250000039</v>
      </c>
      <c r="U1713" s="6">
        <f ca="1">IFERROR(IF(AND(OR(P1713="Global X Investments Canada Inc",P1713="Fidelity Investments Canada ULC",P1713="3iQ Corp."), ISNUMBER(SEARCH("/U", A1713))), 0, VLOOKUP(A1713,'[1]fund_flow (BBG)'!$E:$F,2,FALSE)),0)</f>
        <v>0</v>
      </c>
      <c r="V1713" s="6">
        <f ca="1">IFERROR(IF(AND(OR(P1713="Global X Investments Canada Inc",P1713="Fidelity Investments Canada ULC",P1713="3iQ Corp."), ISNUMBER(SEARCH("/U", A1713))), 0, VLOOKUP(A1713,'[1]fund_flow (BBG)'!$G:$H,2,FALSE)),0)</f>
        <v>0</v>
      </c>
      <c r="W1713" s="6">
        <f ca="1">IFERROR(IF(AND(OR(P1713="Global X Investments Canada Inc",P1713="Fidelity Investments Canada ULC",P1713="3iQ Corp."), ISNUMBER(SEARCH("/U", A1713))), 0, VLOOKUP(A1713,'[1]fund_flow (BBG)'!$I:$J,2,FALSE)),0)</f>
        <v>465739.25354489923</v>
      </c>
      <c r="X1713" s="6">
        <f ca="1">IFERROR(VLOOKUP(A1713,'[1]num_trades (BBG)'!$A:$C,2,FALSE),0)</f>
        <v>94</v>
      </c>
      <c r="Y1713" s="6">
        <f ca="1">IFERROR(VLOOKUP(A1713,'[1]Turnover (BBG)'!$A:$C,2,FALSE),0)</f>
        <v>496100.19</v>
      </c>
      <c r="Z1713" s="6" t="str">
        <f>+IFERROR(IFERROR(VLOOKUP(M1713,'[1]Category Mapping'!A:B,2,0),VLOOKUP(N1713,'[1]Category Mapping'!A:B,2,0)),"Other")</f>
        <v>Premium Yield</v>
      </c>
      <c r="AA1713" s="7">
        <v>16843295.000592723</v>
      </c>
      <c r="AB1713" s="6"/>
    </row>
    <row r="1714" spans="1:28">
      <c r="A1714" t="s">
        <v>10264</v>
      </c>
      <c r="B1714">
        <v>1713</v>
      </c>
      <c r="C1714" s="13" t="s">
        <v>10265</v>
      </c>
      <c r="D1714" t="s">
        <v>10266</v>
      </c>
      <c r="E1714" t="s">
        <v>29</v>
      </c>
      <c r="F1714">
        <v>1</v>
      </c>
      <c r="G1714" t="s">
        <v>10267</v>
      </c>
      <c r="H1714" t="s">
        <v>10268</v>
      </c>
      <c r="I1714" s="23">
        <v>0.6</v>
      </c>
      <c r="K1714" s="5">
        <v>45538</v>
      </c>
      <c r="L1714" t="s">
        <v>32</v>
      </c>
      <c r="M1714" t="s">
        <v>5929</v>
      </c>
      <c r="N1714" t="s">
        <v>679</v>
      </c>
      <c r="P1714" t="s">
        <v>3343</v>
      </c>
      <c r="Q1714" t="s">
        <v>10269</v>
      </c>
      <c r="R1714" s="6">
        <f ca="1">IFERROR(IF(AND(OR(P1714="Global X Investments Canada Inc",P1714="Fidelity Investments Canada ULC",P1714="3iQ Corp."), ISNUMBER(SEARCH("/U", A1714))), 0, VLOOKUP(A1714,'[1]aum (BBG)'!$A:$D,2,FALSE)),0)</f>
        <v>286672513.00811768</v>
      </c>
      <c r="S1714" s="6">
        <f ca="1">IFERROR(IF(AND(OR(P1714="Global X Investments Canada Inc",P1714="Fidelity Investments Canada ULC",P1714="3iQ Corp."), ISNUMBER(SEARCH("/U", A1714))), 0, VLOOKUP(A1714,'[1]fund_flow (BBG)'!$A:$D,2,FALSE)),0)</f>
        <v>-3280679.9999999804</v>
      </c>
      <c r="T1714" s="6">
        <f ca="1">IFERROR(IF(AND(OR(P1714="Global X Investments Canada Inc",P1714="Fidelity Investments Canada ULC",P1714="3iQ Corp."), ISNUMBER(SEARCH("/U", A1714))), 0, VLOOKUP(A1714,'[1]fund_flow (BBG)'!$A:$D,4,FALSE)),0)</f>
        <v>8288689.999999987</v>
      </c>
      <c r="U1714" s="6">
        <f ca="1">IFERROR(IF(AND(OR(P1714="Global X Investments Canada Inc",P1714="Fidelity Investments Canada ULC",P1714="3iQ Corp."), ISNUMBER(SEARCH("/U", A1714))), 0, VLOOKUP(A1714,'[1]fund_flow (BBG)'!$E:$F,2,FALSE)),0)</f>
        <v>4550050</v>
      </c>
      <c r="V1714" s="6">
        <f ca="1">IFERROR(IF(AND(OR(P1714="Global X Investments Canada Inc",P1714="Fidelity Investments Canada ULC",P1714="3iQ Corp."), ISNUMBER(SEARCH("/U", A1714))), 0, VLOOKUP(A1714,'[1]fund_flow (BBG)'!$G:$H,2,FALSE)),0)</f>
        <v>4480145</v>
      </c>
      <c r="W1714" s="6">
        <f ca="1">IFERROR(IF(AND(OR(P1714="Global X Investments Canada Inc",P1714="Fidelity Investments Canada ULC",P1714="3iQ Corp."), ISNUMBER(SEARCH("/U", A1714))), 0, VLOOKUP(A1714,'[1]fund_flow (BBG)'!$I:$J,2,FALSE)),0)</f>
        <v>26102605.000000019</v>
      </c>
      <c r="X1714" s="6">
        <f ca="1">IFERROR(VLOOKUP(A1714,'[1]num_trades (BBG)'!$A:$C,2,FALSE),0)</f>
        <v>7017</v>
      </c>
      <c r="Y1714" s="6">
        <f ca="1">IFERROR(VLOOKUP(A1714,'[1]Turnover (BBG)'!$A:$C,2,FALSE),0)</f>
        <v>24169452</v>
      </c>
      <c r="Z1714" s="6" t="str">
        <f>+IFERROR(IFERROR(VLOOKUP(M1714,'[1]Category Mapping'!A:B,2,0),VLOOKUP(N1714,'[1]Category Mapping'!A:B,2,0)),"Other")</f>
        <v>Lightly Leveraged</v>
      </c>
      <c r="AA1714" s="7">
        <v>70169328.308105469</v>
      </c>
      <c r="AB1714" s="6"/>
    </row>
    <row r="1715" spans="1:28">
      <c r="A1715" t="s">
        <v>10270</v>
      </c>
      <c r="B1715">
        <v>1714</v>
      </c>
      <c r="C1715" t="s">
        <v>10271</v>
      </c>
      <c r="D1715" t="s">
        <v>10272</v>
      </c>
      <c r="E1715" t="s">
        <v>29</v>
      </c>
      <c r="F1715">
        <v>1</v>
      </c>
      <c r="G1715" t="s">
        <v>10273</v>
      </c>
      <c r="H1715" t="s">
        <v>10274</v>
      </c>
      <c r="I1715" s="11">
        <v>0.45</v>
      </c>
      <c r="K1715" s="5">
        <v>45541</v>
      </c>
      <c r="L1715" t="s">
        <v>32</v>
      </c>
      <c r="M1715" t="s">
        <v>357</v>
      </c>
      <c r="N1715" t="s">
        <v>150</v>
      </c>
      <c r="P1715" t="s">
        <v>135</v>
      </c>
      <c r="Q1715" t="s">
        <v>10275</v>
      </c>
      <c r="R1715" s="6">
        <f ca="1">IFERROR(IF(AND(OR(P1715="Global X Investments Canada Inc",P1715="Fidelity Investments Canada ULC",P1715="3iQ Corp."), ISNUMBER(SEARCH("/U", A1715))), 0, VLOOKUP(A1715,'[1]aum (BBG)'!$A:$D,2,FALSE)),0)</f>
        <v>39174300.956726074</v>
      </c>
      <c r="S1715" s="6">
        <f ca="1">IFERROR(IF(AND(OR(P1715="Global X Investments Canada Inc",P1715="Fidelity Investments Canada ULC",P1715="3iQ Corp."), ISNUMBER(SEARCH("/U", A1715))), 0, VLOOKUP(A1715,'[1]fund_flow (BBG)'!$A:$D,2,FALSE)),0)</f>
        <v>0</v>
      </c>
      <c r="T1715" s="6">
        <f ca="1">IFERROR(IF(AND(OR(P1715="Global X Investments Canada Inc",P1715="Fidelity Investments Canada ULC",P1715="3iQ Corp."), ISNUMBER(SEARCH("/U", A1715))), 0, VLOOKUP(A1715,'[1]fund_flow (BBG)'!$A:$D,4,FALSE)),0)</f>
        <v>1190894.9999999958</v>
      </c>
      <c r="U1715" s="6">
        <f ca="1">IFERROR(IF(AND(OR(P1715="Global X Investments Canada Inc",P1715="Fidelity Investments Canada ULC",P1715="3iQ Corp."), ISNUMBER(SEARCH("/U", A1715))), 0, VLOOKUP(A1715,'[1]fund_flow (BBG)'!$E:$F,2,FALSE)),0)</f>
        <v>-1187964.9999999958</v>
      </c>
      <c r="V1715" s="6">
        <f ca="1">IFERROR(IF(AND(OR(P1715="Global X Investments Canada Inc",P1715="Fidelity Investments Canada ULC",P1715="3iQ Corp."), ISNUMBER(SEARCH("/U", A1715))), 0, VLOOKUP(A1715,'[1]fund_flow (BBG)'!$G:$H,2,FALSE)),0)</f>
        <v>1201079.9999999958</v>
      </c>
      <c r="W1715" s="6">
        <f ca="1">IFERROR(IF(AND(OR(P1715="Global X Investments Canada Inc",P1715="Fidelity Investments Canada ULC",P1715="3iQ Corp."), ISNUMBER(SEARCH("/U", A1715))), 0, VLOOKUP(A1715,'[1]fund_flow (BBG)'!$I:$J,2,FALSE)),0)</f>
        <v>2390059.9999999972</v>
      </c>
      <c r="X1715" s="6">
        <f ca="1">IFERROR(VLOOKUP(A1715,'[1]num_trades (BBG)'!$A:$C,2,FALSE),0)</f>
        <v>7</v>
      </c>
      <c r="Y1715" s="6">
        <f ca="1">IFERROR(VLOOKUP(A1715,'[1]Turnover (BBG)'!$A:$C,2,FALSE),0)</f>
        <v>482494.7</v>
      </c>
      <c r="Z1715" s="6" t="str">
        <f>+IFERROR(IFERROR(VLOOKUP(M1715,'[1]Category Mapping'!A:B,2,0),VLOOKUP(N1715,'[1]Category Mapping'!A:B,2,0)),"Other")</f>
        <v>Other</v>
      </c>
      <c r="AA1715" s="7">
        <v>9568575.0961303711</v>
      </c>
      <c r="AB1715" s="6"/>
    </row>
    <row r="1716" spans="1:28">
      <c r="A1716" t="s">
        <v>10276</v>
      </c>
      <c r="B1716">
        <v>1715</v>
      </c>
      <c r="C1716" t="s">
        <v>10277</v>
      </c>
      <c r="D1716" t="s">
        <v>10278</v>
      </c>
      <c r="E1716" t="s">
        <v>29</v>
      </c>
      <c r="F1716">
        <v>1</v>
      </c>
      <c r="G1716" t="s">
        <v>10279</v>
      </c>
      <c r="H1716" t="s">
        <v>10280</v>
      </c>
      <c r="I1716" s="11">
        <v>0.5</v>
      </c>
      <c r="K1716" s="5">
        <v>45541</v>
      </c>
      <c r="L1716" t="s">
        <v>32</v>
      </c>
      <c r="M1716" t="s">
        <v>170</v>
      </c>
      <c r="N1716" t="s">
        <v>325</v>
      </c>
      <c r="P1716" t="s">
        <v>8932</v>
      </c>
      <c r="Q1716" t="s">
        <v>10281</v>
      </c>
      <c r="R1716" s="6">
        <f ca="1">IFERROR(IF(AND(OR(P1716="Global X Investments Canada Inc",P1716="Fidelity Investments Canada ULC",P1716="3iQ Corp."), ISNUMBER(SEARCH("/U", A1716))), 0, VLOOKUP(A1716,'[1]aum (BBG)'!$A:$D,2,FALSE)),0)</f>
        <v>1731232.4523925781</v>
      </c>
      <c r="S1716" s="6">
        <f ca="1">IFERROR(IF(AND(OR(P1716="Global X Investments Canada Inc",P1716="Fidelity Investments Canada ULC",P1716="3iQ Corp."), ISNUMBER(SEARCH("/U", A1716))), 0, VLOOKUP(A1716,'[1]fund_flow (BBG)'!$A:$D,2,FALSE)),0)</f>
        <v>0</v>
      </c>
      <c r="T1716" s="6">
        <f ca="1">IFERROR(IF(AND(OR(P1716="Global X Investments Canada Inc",P1716="Fidelity Investments Canada ULC",P1716="3iQ Corp."), ISNUMBER(SEARCH("/U", A1716))), 0, VLOOKUP(A1716,'[1]fund_flow (BBG)'!$A:$D,4,FALSE)),0)</f>
        <v>0</v>
      </c>
      <c r="U1716" s="6">
        <f ca="1">IFERROR(IF(AND(OR(P1716="Global X Investments Canada Inc",P1716="Fidelity Investments Canada ULC",P1716="3iQ Corp."), ISNUMBER(SEARCH("/U", A1716))), 0, VLOOKUP(A1716,'[1]fund_flow (BBG)'!$E:$F,2,FALSE)),0)</f>
        <v>0</v>
      </c>
      <c r="V1716" s="6">
        <f ca="1">IFERROR(IF(AND(OR(P1716="Global X Investments Canada Inc",P1716="Fidelity Investments Canada ULC",P1716="3iQ Corp."), ISNUMBER(SEARCH("/U", A1716))), 0, VLOOKUP(A1716,'[1]fund_flow (BBG)'!$G:$H,2,FALSE)),0)</f>
        <v>0</v>
      </c>
      <c r="W1716" s="6">
        <f ca="1">IFERROR(IF(AND(OR(P1716="Global X Investments Canada Inc",P1716="Fidelity Investments Canada ULC",P1716="3iQ Corp."), ISNUMBER(SEARCH("/U", A1716))), 0, VLOOKUP(A1716,'[1]fund_flow (BBG)'!$I:$J,2,FALSE)),0)</f>
        <v>0</v>
      </c>
      <c r="X1716" s="6">
        <f ca="1">IFERROR(VLOOKUP(A1716,'[1]num_trades (BBG)'!$A:$C,2,FALSE),0)</f>
        <v>2</v>
      </c>
      <c r="Y1716" s="6">
        <f ca="1">IFERROR(VLOOKUP(A1716,'[1]Turnover (BBG)'!$A:$C,2,FALSE),0)</f>
        <v>11016</v>
      </c>
      <c r="Z1716" s="6" t="str">
        <f>+IFERROR(IFERROR(VLOOKUP(M1716,'[1]Category Mapping'!A:B,2,0),VLOOKUP(N1716,'[1]Category Mapping'!A:B,2,0)),"Other")</f>
        <v>Asset Allocation</v>
      </c>
      <c r="AA1716" s="7">
        <v>1016530.0369262695</v>
      </c>
      <c r="AB1716" s="6"/>
    </row>
    <row r="1717" spans="1:28">
      <c r="A1717" t="s">
        <v>10282</v>
      </c>
      <c r="B1717">
        <v>1716</v>
      </c>
      <c r="C1717" t="s">
        <v>10283</v>
      </c>
      <c r="D1717" t="s">
        <v>10284</v>
      </c>
      <c r="E1717" t="s">
        <v>29</v>
      </c>
      <c r="F1717">
        <v>1</v>
      </c>
      <c r="G1717" t="s">
        <v>10285</v>
      </c>
      <c r="H1717" t="s">
        <v>10286</v>
      </c>
      <c r="I1717" s="11">
        <v>0.15</v>
      </c>
      <c r="K1717" s="5">
        <v>45544</v>
      </c>
      <c r="L1717" t="s">
        <v>32</v>
      </c>
      <c r="M1717" t="s">
        <v>480</v>
      </c>
      <c r="N1717" t="s">
        <v>150</v>
      </c>
      <c r="P1717" t="s">
        <v>116</v>
      </c>
      <c r="Q1717" t="s">
        <v>10287</v>
      </c>
      <c r="R1717" s="6">
        <f ca="1">IFERROR(IF(AND(OR(P1717="Global X Investments Canada Inc",P1717="Fidelity Investments Canada ULC",P1717="3iQ Corp."), ISNUMBER(SEARCH("/U", A1717))), 0, VLOOKUP(A1717,'[1]aum (BBG)'!$A:$D,2,FALSE)),0)</f>
        <v>21620916.347503662</v>
      </c>
      <c r="S1717" s="6">
        <f ca="1">IFERROR(IF(AND(OR(P1717="Global X Investments Canada Inc",P1717="Fidelity Investments Canada ULC",P1717="3iQ Corp."), ISNUMBER(SEARCH("/U", A1717))), 0, VLOOKUP(A1717,'[1]fund_flow (BBG)'!$A:$D,2,FALSE)),0)</f>
        <v>237912.93000000023</v>
      </c>
      <c r="T1717" s="6">
        <f ca="1">IFERROR(IF(AND(OR(P1717="Global X Investments Canada Inc",P1717="Fidelity Investments Canada ULC",P1717="3iQ Corp."), ISNUMBER(SEARCH("/U", A1717))), 0, VLOOKUP(A1717,'[1]fund_flow (BBG)'!$A:$D,4,FALSE)),0)</f>
        <v>708800.73000000068</v>
      </c>
      <c r="U1717" s="6">
        <f ca="1">IFERROR(IF(AND(OR(P1717="Global X Investments Canada Inc",P1717="Fidelity Investments Canada ULC",P1717="3iQ Corp."), ISNUMBER(SEARCH("/U", A1717))), 0, VLOOKUP(A1717,'[1]fund_flow (BBG)'!$E:$F,2,FALSE)),0)</f>
        <v>0</v>
      </c>
      <c r="V1717" s="6">
        <f ca="1">IFERROR(IF(AND(OR(P1717="Global X Investments Canada Inc",P1717="Fidelity Investments Canada ULC",P1717="3iQ Corp."), ISNUMBER(SEARCH("/U", A1717))), 0, VLOOKUP(A1717,'[1]fund_flow (BBG)'!$G:$H,2,FALSE)),0)</f>
        <v>181.02999999999884</v>
      </c>
      <c r="W1717" s="6">
        <f ca="1">IFERROR(IF(AND(OR(P1717="Global X Investments Canada Inc",P1717="Fidelity Investments Canada ULC",P1717="3iQ Corp."), ISNUMBER(SEARCH("/U", A1717))), 0, VLOOKUP(A1717,'[1]fund_flow (BBG)'!$I:$J,2,FALSE)),0)</f>
        <v>1178986.6700000011</v>
      </c>
      <c r="X1717" s="6">
        <f ca="1">IFERROR(VLOOKUP(A1717,'[1]num_trades (BBG)'!$A:$C,2,FALSE),0)</f>
        <v>61</v>
      </c>
      <c r="Y1717" s="6">
        <f ca="1">IFERROR(VLOOKUP(A1717,'[1]Turnover (BBG)'!$A:$C,2,FALSE),0)</f>
        <v>594624.55000000005</v>
      </c>
      <c r="Z1717" s="6" t="str">
        <f>+IFERROR(IFERROR(VLOOKUP(M1717,'[1]Category Mapping'!A:B,2,0),VLOOKUP(N1717,'[1]Category Mapping'!A:B,2,0)),"Other")</f>
        <v>Other</v>
      </c>
      <c r="AA1717" s="7">
        <v>37150080.223083496</v>
      </c>
      <c r="AB1717" s="6"/>
    </row>
    <row r="1718" spans="1:28">
      <c r="A1718" t="s">
        <v>10288</v>
      </c>
      <c r="B1718">
        <v>1717</v>
      </c>
      <c r="C1718" t="s">
        <v>10289</v>
      </c>
      <c r="D1718" t="s">
        <v>10290</v>
      </c>
      <c r="E1718" t="s">
        <v>29</v>
      </c>
      <c r="F1718">
        <v>1</v>
      </c>
      <c r="G1718" t="s">
        <v>10291</v>
      </c>
      <c r="H1718" t="s">
        <v>10292</v>
      </c>
      <c r="I1718" s="11">
        <v>0.15</v>
      </c>
      <c r="K1718" s="5">
        <v>45544</v>
      </c>
      <c r="L1718" t="s">
        <v>32</v>
      </c>
      <c r="M1718" t="s">
        <v>102</v>
      </c>
      <c r="N1718" t="s">
        <v>150</v>
      </c>
      <c r="P1718" t="s">
        <v>116</v>
      </c>
      <c r="Q1718" t="s">
        <v>10293</v>
      </c>
      <c r="R1718" s="6">
        <f ca="1">IFERROR(IF(AND(OR(P1718="Global X Investments Canada Inc",P1718="Fidelity Investments Canada ULC",P1718="3iQ Corp."), ISNUMBER(SEARCH("/U", A1718))), 0, VLOOKUP(A1718,'[1]aum (BBG)'!$A:$D,2,FALSE)),0)</f>
        <v>4590351.4862060547</v>
      </c>
      <c r="S1718" s="6">
        <f ca="1">IFERROR(IF(AND(OR(P1718="Global X Investments Canada Inc",P1718="Fidelity Investments Canada ULC",P1718="3iQ Corp."), ISNUMBER(SEARCH("/U", A1718))), 0, VLOOKUP(A1718,'[1]fund_flow (BBG)'!$A:$D,2,FALSE)),0)</f>
        <v>232024.48999999958</v>
      </c>
      <c r="T1718" s="6">
        <f ca="1">IFERROR(IF(AND(OR(P1718="Global X Investments Canada Inc",P1718="Fidelity Investments Canada ULC",P1718="3iQ Corp."), ISNUMBER(SEARCH("/U", A1718))), 0, VLOOKUP(A1718,'[1]fund_flow (BBG)'!$A:$D,4,FALSE)),0)</f>
        <v>0</v>
      </c>
      <c r="U1718" s="6">
        <f ca="1">IFERROR(IF(AND(OR(P1718="Global X Investments Canada Inc",P1718="Fidelity Investments Canada ULC",P1718="3iQ Corp."), ISNUMBER(SEARCH("/U", A1718))), 0, VLOOKUP(A1718,'[1]fund_flow (BBG)'!$E:$F,2,FALSE)),0)</f>
        <v>0</v>
      </c>
      <c r="V1718" s="6">
        <f ca="1">IFERROR(IF(AND(OR(P1718="Global X Investments Canada Inc",P1718="Fidelity Investments Canada ULC",P1718="3iQ Corp."), ISNUMBER(SEARCH("/U", A1718))), 0, VLOOKUP(A1718,'[1]fund_flow (BBG)'!$G:$H,2,FALSE)),0)</f>
        <v>0</v>
      </c>
      <c r="W1718" s="6">
        <f ca="1">IFERROR(IF(AND(OR(P1718="Global X Investments Canada Inc",P1718="Fidelity Investments Canada ULC",P1718="3iQ Corp."), ISNUMBER(SEARCH("/U", A1718))), 0, VLOOKUP(A1718,'[1]fund_flow (BBG)'!$I:$J,2,FALSE)),0)</f>
        <v>232024.48999999958</v>
      </c>
      <c r="X1718" s="6">
        <f ca="1">IFERROR(VLOOKUP(A1718,'[1]num_trades (BBG)'!$A:$C,2,FALSE),0)</f>
        <v>15</v>
      </c>
      <c r="Y1718" s="6">
        <f ca="1">IFERROR(VLOOKUP(A1718,'[1]Turnover (BBG)'!$A:$C,2,FALSE),0)</f>
        <v>59790.549999999996</v>
      </c>
      <c r="Z1718" s="6" t="str">
        <f>+IFERROR(IFERROR(VLOOKUP(M1718,'[1]Category Mapping'!A:B,2,0),VLOOKUP(N1718,'[1]Category Mapping'!A:B,2,0)),"Other")</f>
        <v>Other</v>
      </c>
      <c r="AA1718" s="7">
        <v>2054170.2270507813</v>
      </c>
      <c r="AB1718" s="6"/>
    </row>
    <row r="1719" spans="1:28">
      <c r="A1719" t="s">
        <v>10294</v>
      </c>
      <c r="B1719">
        <v>1718</v>
      </c>
      <c r="C1719" t="s">
        <v>10295</v>
      </c>
      <c r="D1719" t="s">
        <v>10296</v>
      </c>
      <c r="E1719" t="s">
        <v>29</v>
      </c>
      <c r="F1719">
        <v>1</v>
      </c>
      <c r="G1719" t="s">
        <v>10297</v>
      </c>
      <c r="H1719" t="s">
        <v>10298</v>
      </c>
      <c r="I1719" s="11">
        <v>0.1</v>
      </c>
      <c r="K1719" s="5">
        <v>45547</v>
      </c>
      <c r="L1719" t="s">
        <v>32</v>
      </c>
      <c r="M1719" t="s">
        <v>162</v>
      </c>
      <c r="N1719" t="s">
        <v>863</v>
      </c>
      <c r="P1719" t="s">
        <v>1168</v>
      </c>
      <c r="Q1719" t="s">
        <v>10299</v>
      </c>
      <c r="R1719" s="6">
        <f ca="1">IFERROR(IF(AND(OR(P1719="Global X Investments Canada Inc",P1719="Fidelity Investments Canada ULC",P1719="3iQ Corp."), ISNUMBER(SEARCH("/U", A1719))), 0, VLOOKUP(A1719,'[1]aum (BBG)'!$A:$D,2,FALSE)),0)</f>
        <v>132115203.38058472</v>
      </c>
      <c r="S1719" s="6">
        <f ca="1">IFERROR(IF(AND(OR(P1719="Global X Investments Canada Inc",P1719="Fidelity Investments Canada ULC",P1719="3iQ Corp."), ISNUMBER(SEARCH("/U", A1719))), 0, VLOOKUP(A1719,'[1]fund_flow (BBG)'!$A:$D,2,FALSE)),0)</f>
        <v>1258509.9999999956</v>
      </c>
      <c r="T1719" s="6">
        <f ca="1">IFERROR(IF(AND(OR(P1719="Global X Investments Canada Inc",P1719="Fidelity Investments Canada ULC",P1719="3iQ Corp."), ISNUMBER(SEARCH("/U", A1719))), 0, VLOOKUP(A1719,'[1]fund_flow (BBG)'!$A:$D,4,FALSE)),0)</f>
        <v>0</v>
      </c>
      <c r="U1719" s="6">
        <f ca="1">IFERROR(IF(AND(OR(P1719="Global X Investments Canada Inc",P1719="Fidelity Investments Canada ULC",P1719="3iQ Corp."), ISNUMBER(SEARCH("/U", A1719))), 0, VLOOKUP(A1719,'[1]fund_flow (BBG)'!$E:$F,2,FALSE)),0)</f>
        <v>-5043570.0000000047</v>
      </c>
      <c r="V1719" s="6">
        <f ca="1">IFERROR(IF(AND(OR(P1719="Global X Investments Canada Inc",P1719="Fidelity Investments Canada ULC",P1719="3iQ Corp."), ISNUMBER(SEARCH("/U", A1719))), 0, VLOOKUP(A1719,'[1]fund_flow (BBG)'!$G:$H,2,FALSE)),0)</f>
        <v>-15124739.999999991</v>
      </c>
      <c r="W1719" s="6">
        <f ca="1">IFERROR(IF(AND(OR(P1719="Global X Investments Canada Inc",P1719="Fidelity Investments Canada ULC",P1719="3iQ Corp."), ISNUMBER(SEARCH("/U", A1719))), 0, VLOOKUP(A1719,'[1]fund_flow (BBG)'!$I:$J,2,FALSE)),0)</f>
        <v>-16390265.000000007</v>
      </c>
      <c r="X1719" s="6">
        <f ca="1">IFERROR(VLOOKUP(A1719,'[1]num_trades (BBG)'!$A:$C,2,FALSE),0)</f>
        <v>434</v>
      </c>
      <c r="Y1719" s="6">
        <f ca="1">IFERROR(VLOOKUP(A1719,'[1]Turnover (BBG)'!$A:$C,2,FALSE),0)</f>
        <v>5393823.5999999996</v>
      </c>
      <c r="Z1719" s="6" t="str">
        <f>+IFERROR(IFERROR(VLOOKUP(M1719,'[1]Category Mapping'!A:B,2,0),VLOOKUP(N1719,'[1]Category Mapping'!A:B,2,0)),"Other")</f>
        <v>Other</v>
      </c>
      <c r="AA1719" s="7">
        <v>28898062.324523926</v>
      </c>
      <c r="AB1719" s="6"/>
    </row>
    <row r="1720" spans="1:28">
      <c r="A1720" t="s">
        <v>10300</v>
      </c>
      <c r="B1720">
        <v>1719</v>
      </c>
      <c r="C1720" s="13" t="s">
        <v>10301</v>
      </c>
      <c r="D1720" s="13" t="s">
        <v>10302</v>
      </c>
      <c r="E1720" t="s">
        <v>29</v>
      </c>
      <c r="F1720">
        <v>1</v>
      </c>
      <c r="G1720" t="s">
        <v>10303</v>
      </c>
      <c r="H1720" t="s">
        <v>10304</v>
      </c>
      <c r="I1720" s="11">
        <v>0.75</v>
      </c>
      <c r="K1720" s="5">
        <v>45553</v>
      </c>
      <c r="L1720" t="s">
        <v>32</v>
      </c>
      <c r="M1720" t="s">
        <v>480</v>
      </c>
      <c r="N1720" t="s">
        <v>64</v>
      </c>
      <c r="P1720" s="13" t="s">
        <v>1666</v>
      </c>
      <c r="Q1720" t="s">
        <v>10305</v>
      </c>
      <c r="R1720" s="6">
        <f ca="1">IFERROR(IF(AND(OR(P1720="Global X Investments Canada Inc",P1720="Fidelity Investments Canada ULC",P1720="3iQ Corp."), ISNUMBER(SEARCH("/U", A1720))), 0, VLOOKUP(A1720,'[1]aum (BBG)'!$A:$D,2,FALSE)),0)</f>
        <v>51318852.081298828</v>
      </c>
      <c r="S1720" s="6">
        <f ca="1">IFERROR(IF(AND(OR(P1720="Global X Investments Canada Inc",P1720="Fidelity Investments Canada ULC",P1720="3iQ Corp."), ISNUMBER(SEARCH("/U", A1720))), 0, VLOOKUP(A1720,'[1]fund_flow (BBG)'!$A:$D,2,FALSE)),0)</f>
        <v>0</v>
      </c>
      <c r="T1720" s="6">
        <f ca="1">IFERROR(IF(AND(OR(P1720="Global X Investments Canada Inc",P1720="Fidelity Investments Canada ULC",P1720="3iQ Corp."), ISNUMBER(SEARCH("/U", A1720))), 0, VLOOKUP(A1720,'[1]fund_flow (BBG)'!$A:$D,4,FALSE)),0)</f>
        <v>4630432.0000000037</v>
      </c>
      <c r="U1720" s="6">
        <f ca="1">IFERROR(IF(AND(OR(P1720="Global X Investments Canada Inc",P1720="Fidelity Investments Canada ULC",P1720="3iQ Corp."), ISNUMBER(SEARCH("/U", A1720))), 0, VLOOKUP(A1720,'[1]fund_flow (BBG)'!$E:$F,2,FALSE)),0)</f>
        <v>970024.00000000081</v>
      </c>
      <c r="V1720" s="6">
        <f ca="1">IFERROR(IF(AND(OR(P1720="Global X Investments Canada Inc",P1720="Fidelity Investments Canada ULC",P1720="3iQ Corp."), ISNUMBER(SEARCH("/U", A1720))), 0, VLOOKUP(A1720,'[1]fund_flow (BBG)'!$G:$H,2,FALSE)),0)</f>
        <v>989688.00000000093</v>
      </c>
      <c r="W1720" s="6">
        <f ca="1">IFERROR(IF(AND(OR(P1720="Global X Investments Canada Inc",P1720="Fidelity Investments Canada ULC",P1720="3iQ Corp."), ISNUMBER(SEARCH("/U", A1720))), 0, VLOOKUP(A1720,'[1]fund_flow (BBG)'!$I:$J,2,FALSE)),0)</f>
        <v>6590144.0000000056</v>
      </c>
      <c r="X1720" s="6">
        <f ca="1">IFERROR(VLOOKUP(A1720,'[1]num_trades (BBG)'!$A:$C,2,FALSE),0)</f>
        <v>93</v>
      </c>
      <c r="Y1720" s="6">
        <f ca="1">IFERROR(VLOOKUP(A1720,'[1]Turnover (BBG)'!$A:$C,2,FALSE),0)</f>
        <v>713847.56</v>
      </c>
      <c r="Z1720" s="6" t="str">
        <f>+IFERROR(IFERROR(VLOOKUP(M1720,'[1]Category Mapping'!A:B,2,0),VLOOKUP(N1720,'[1]Category Mapping'!A:B,2,0)),"Other")</f>
        <v>Equity Essential</v>
      </c>
      <c r="AA1720" s="7">
        <v>4454948.9402770996</v>
      </c>
      <c r="AB1720" s="6"/>
    </row>
    <row r="1721" spans="1:28">
      <c r="A1721" t="s">
        <v>10306</v>
      </c>
      <c r="B1721">
        <v>1720</v>
      </c>
      <c r="C1721" s="13" t="s">
        <v>10307</v>
      </c>
      <c r="D1721" s="13" t="s">
        <v>10308</v>
      </c>
      <c r="E1721" t="s">
        <v>29</v>
      </c>
      <c r="F1721">
        <v>1</v>
      </c>
      <c r="G1721" t="s">
        <v>10309</v>
      </c>
      <c r="H1721" s="16">
        <v>749292108</v>
      </c>
      <c r="I1721" s="11">
        <v>0.75</v>
      </c>
      <c r="K1721" s="5">
        <v>45553</v>
      </c>
      <c r="L1721" t="s">
        <v>32</v>
      </c>
      <c r="M1721" t="s">
        <v>71</v>
      </c>
      <c r="N1721" t="s">
        <v>79</v>
      </c>
      <c r="P1721" s="13" t="s">
        <v>1666</v>
      </c>
      <c r="Q1721" t="s">
        <v>10310</v>
      </c>
      <c r="R1721" s="6">
        <f ca="1">IFERROR(IF(AND(OR(P1721="Global X Investments Canada Inc",P1721="Fidelity Investments Canada ULC",P1721="3iQ Corp."), ISNUMBER(SEARCH("/U", A1721))), 0, VLOOKUP(A1721,'[1]aum (BBG)'!$A:$D,2,FALSE)),0)</f>
        <v>20585525.62713623</v>
      </c>
      <c r="S1721" s="6">
        <f ca="1">IFERROR(IF(AND(OR(P1721="Global X Investments Canada Inc",P1721="Fidelity Investments Canada ULC",P1721="3iQ Corp."), ISNUMBER(SEARCH("/U", A1721))), 0, VLOOKUP(A1721,'[1]fund_flow (BBG)'!$A:$D,2,FALSE)),0)</f>
        <v>247577.0000000002</v>
      </c>
      <c r="T1721" s="6">
        <f ca="1">IFERROR(IF(AND(OR(P1721="Global X Investments Canada Inc",P1721="Fidelity Investments Canada ULC",P1721="3iQ Corp."), ISNUMBER(SEARCH("/U", A1721))), 0, VLOOKUP(A1721,'[1]fund_flow (BBG)'!$A:$D,4,FALSE)),0)</f>
        <v>259112.99999999738</v>
      </c>
      <c r="U1721" s="6">
        <f ca="1">IFERROR(IF(AND(OR(P1721="Global X Investments Canada Inc",P1721="Fidelity Investments Canada ULC",P1721="3iQ Corp."), ISNUMBER(SEARCH("/U", A1721))), 0, VLOOKUP(A1721,'[1]fund_flow (BBG)'!$E:$F,2,FALSE)),0)</f>
        <v>0</v>
      </c>
      <c r="V1721" s="6">
        <f ca="1">IFERROR(IF(AND(OR(P1721="Global X Investments Canada Inc",P1721="Fidelity Investments Canada ULC",P1721="3iQ Corp."), ISNUMBER(SEARCH("/U", A1721))), 0, VLOOKUP(A1721,'[1]fund_flow (BBG)'!$G:$H,2,FALSE)),0)</f>
        <v>0</v>
      </c>
      <c r="W1721" s="6">
        <f ca="1">IFERROR(IF(AND(OR(P1721="Global X Investments Canada Inc",P1721="Fidelity Investments Canada ULC",P1721="3iQ Corp."), ISNUMBER(SEARCH("/U", A1721))), 0, VLOOKUP(A1721,'[1]fund_flow (BBG)'!$I:$J,2,FALSE)),0)</f>
        <v>2601337.9999999991</v>
      </c>
      <c r="X1721" s="6">
        <f ca="1">IFERROR(VLOOKUP(A1721,'[1]num_trades (BBG)'!$A:$C,2,FALSE),0)</f>
        <v>102</v>
      </c>
      <c r="Y1721" s="6">
        <f ca="1">IFERROR(VLOOKUP(A1721,'[1]Turnover (BBG)'!$A:$C,2,FALSE),0)</f>
        <v>544951.59000000008</v>
      </c>
      <c r="Z1721" s="6" t="str">
        <f>+IFERROR(IFERROR(VLOOKUP(M1721,'[1]Category Mapping'!A:B,2,0),VLOOKUP(N1721,'[1]Category Mapping'!A:B,2,0)),"Other")</f>
        <v>Canada Sector Equity</v>
      </c>
      <c r="AA1721" s="7">
        <v>1989270.0576782227</v>
      </c>
      <c r="AB1721" s="6"/>
    </row>
    <row r="1722" spans="1:28">
      <c r="A1722" t="s">
        <v>10311</v>
      </c>
      <c r="B1722">
        <v>1721</v>
      </c>
      <c r="C1722" s="13" t="s">
        <v>10312</v>
      </c>
      <c r="D1722" t="s">
        <v>10313</v>
      </c>
      <c r="E1722" t="s">
        <v>29</v>
      </c>
      <c r="F1722">
        <v>1</v>
      </c>
      <c r="G1722" t="s">
        <v>10314</v>
      </c>
      <c r="H1722" s="16">
        <v>407873207</v>
      </c>
      <c r="I1722" s="11">
        <v>0.35</v>
      </c>
      <c r="K1722" s="5">
        <v>45551</v>
      </c>
      <c r="L1722" t="s">
        <v>32</v>
      </c>
      <c r="M1722" t="s">
        <v>8999</v>
      </c>
      <c r="N1722" t="s">
        <v>9000</v>
      </c>
      <c r="P1722" s="13" t="s">
        <v>5598</v>
      </c>
      <c r="Q1722" t="s">
        <v>10315</v>
      </c>
      <c r="R1722" s="6">
        <f ca="1">IFERROR(IF(AND(OR(P1722="Global X Investments Canada Inc",P1722="Fidelity Investments Canada ULC",P1722="3iQ Corp."), ISNUMBER(SEARCH("/U", A1722))), 0, VLOOKUP(A1722,'[1]aum (BBG)'!$A:$D,2,FALSE)),0)</f>
        <v>219334095.38995171</v>
      </c>
      <c r="S1722" s="6">
        <f ca="1">IFERROR(IF(AND(OR(P1722="Global X Investments Canada Inc",P1722="Fidelity Investments Canada ULC",P1722="3iQ Corp."), ISNUMBER(SEARCH("/U", A1722))), 0, VLOOKUP(A1722,'[1]fund_flow (BBG)'!$A:$D,2,FALSE)),0)</f>
        <v>-4050162.5000000056</v>
      </c>
      <c r="T1722" s="6">
        <f ca="1">IFERROR(IF(AND(OR(P1722="Global X Investments Canada Inc",P1722="Fidelity Investments Canada ULC",P1722="3iQ Corp."), ISNUMBER(SEARCH("/U", A1722))), 0, VLOOKUP(A1722,'[1]fund_flow (BBG)'!$A:$D,4,FALSE)),0)</f>
        <v>-11849419.999999985</v>
      </c>
      <c r="U1722" s="6">
        <f ca="1">IFERROR(IF(AND(OR(P1722="Global X Investments Canada Inc",P1722="Fidelity Investments Canada ULC",P1722="3iQ Corp."), ISNUMBER(SEARCH("/U", A1722))), 0, VLOOKUP(A1722,'[1]fund_flow (BBG)'!$E:$F,2,FALSE)),0)</f>
        <v>370444.99999997893</v>
      </c>
      <c r="V1722" s="6">
        <f ca="1">IFERROR(IF(AND(OR(P1722="Global X Investments Canada Inc",P1722="Fidelity Investments Canada ULC",P1722="3iQ Corp."), ISNUMBER(SEARCH("/U", A1722))), 0, VLOOKUP(A1722,'[1]fund_flow (BBG)'!$G:$H,2,FALSE)),0)</f>
        <v>-1480407.4999999949</v>
      </c>
      <c r="W1722" s="6">
        <f ca="1">IFERROR(IF(AND(OR(P1722="Global X Investments Canada Inc",P1722="Fidelity Investments Canada ULC",P1722="3iQ Corp."), ISNUMBER(SEARCH("/U", A1722))), 0, VLOOKUP(A1722,'[1]fund_flow (BBG)'!$I:$J,2,FALSE)),0)</f>
        <v>-18708863.234300017</v>
      </c>
      <c r="X1722" s="6">
        <f ca="1">IFERROR(VLOOKUP(A1722,'[1]num_trades (BBG)'!$A:$C,2,FALSE),0)</f>
        <v>663</v>
      </c>
      <c r="Y1722" s="6">
        <f ca="1">IFERROR(VLOOKUP(A1722,'[1]Turnover (BBG)'!$A:$C,2,FALSE),0)</f>
        <v>7022300</v>
      </c>
      <c r="Z1722" s="6" t="str">
        <f>+IFERROR(IFERROR(VLOOKUP(M1722,'[1]Category Mapping'!A:B,2,0),VLOOKUP(N1722,'[1]Category Mapping'!A:B,2,0)),"Other")</f>
        <v>Premium Yield</v>
      </c>
      <c r="AA1722" s="7">
        <v>67351429.71062088</v>
      </c>
      <c r="AB1722" s="6"/>
    </row>
    <row r="1723" spans="1:28">
      <c r="A1723" t="s">
        <v>10316</v>
      </c>
      <c r="B1723">
        <v>1722</v>
      </c>
      <c r="C1723" s="13" t="s">
        <v>10317</v>
      </c>
      <c r="D1723" t="s">
        <v>10318</v>
      </c>
      <c r="E1723" t="s">
        <v>29</v>
      </c>
      <c r="F1723">
        <v>1</v>
      </c>
      <c r="G1723" t="s">
        <v>10319</v>
      </c>
      <c r="H1723" s="16">
        <v>407873108</v>
      </c>
      <c r="I1723" s="11">
        <v>0.35</v>
      </c>
      <c r="K1723" s="5">
        <v>45551</v>
      </c>
      <c r="L1723" t="s">
        <v>32</v>
      </c>
      <c r="M1723" t="s">
        <v>8999</v>
      </c>
      <c r="N1723" t="s">
        <v>9000</v>
      </c>
      <c r="P1723" s="13" t="s">
        <v>5598</v>
      </c>
      <c r="Q1723" t="s">
        <v>10320</v>
      </c>
      <c r="R1723" s="6">
        <f ca="1">IFERROR(IF(AND(OR(P1723="Global X Investments Canada Inc",P1723="Fidelity Investments Canada ULC",P1723="3iQ Corp."), ISNUMBER(SEARCH("/U", A1723))), 0, VLOOKUP(A1723,'[1]aum (BBG)'!$A:$D,2,FALSE)),0)</f>
        <v>37770311.88243743</v>
      </c>
      <c r="S1723" s="6">
        <f ca="1">IFERROR(IF(AND(OR(P1723="Global X Investments Canada Inc",P1723="Fidelity Investments Canada ULC",P1723="3iQ Corp."), ISNUMBER(SEARCH("/U", A1723))), 0, VLOOKUP(A1723,'[1]fund_flow (BBG)'!$A:$D,2,FALSE)),0)</f>
        <v>-1029005.303500001</v>
      </c>
      <c r="T1723" s="6">
        <f ca="1">IFERROR(IF(AND(OR(P1723="Global X Investments Canada Inc",P1723="Fidelity Investments Canada ULC",P1723="3iQ Corp."), ISNUMBER(SEARCH("/U", A1723))), 0, VLOOKUP(A1723,'[1]fund_flow (BBG)'!$A:$D,4,FALSE)),0)</f>
        <v>-511661.00624999811</v>
      </c>
      <c r="U1723" s="6">
        <f ca="1">IFERROR(IF(AND(OR(P1723="Global X Investments Canada Inc",P1723="Fidelity Investments Canada ULC",P1723="3iQ Corp."), ISNUMBER(SEARCH("/U", A1723))), 0, VLOOKUP(A1723,'[1]fund_flow (BBG)'!$E:$F,2,FALSE)),0)</f>
        <v>0</v>
      </c>
      <c r="V1723" s="6">
        <f ca="1">IFERROR(IF(AND(OR(P1723="Global X Investments Canada Inc",P1723="Fidelity Investments Canada ULC",P1723="3iQ Corp."), ISNUMBER(SEARCH("/U", A1723))), 0, VLOOKUP(A1723,'[1]fund_flow (BBG)'!$G:$H,2,FALSE)),0)</f>
        <v>525352.58124999807</v>
      </c>
      <c r="W1723" s="6">
        <f ca="1">IFERROR(IF(AND(OR(P1723="Global X Investments Canada Inc",P1723="Fidelity Investments Canada ULC",P1723="3iQ Corp."), ISNUMBER(SEARCH("/U", A1723))), 0, VLOOKUP(A1723,'[1]fund_flow (BBG)'!$I:$J,2,FALSE)),0)</f>
        <v>-1012392.5720011833</v>
      </c>
      <c r="X1723" s="6">
        <f ca="1">IFERROR(VLOOKUP(A1723,'[1]num_trades (BBG)'!$A:$C,2,FALSE),0)</f>
        <v>156</v>
      </c>
      <c r="Y1723" s="6">
        <f ca="1">IFERROR(VLOOKUP(A1723,'[1]Turnover (BBG)'!$A:$C,2,FALSE),0)</f>
        <v>2268086.9</v>
      </c>
      <c r="Z1723" s="6" t="str">
        <f>+IFERROR(IFERROR(VLOOKUP(M1723,'[1]Category Mapping'!A:B,2,0),VLOOKUP(N1723,'[1]Category Mapping'!A:B,2,0)),"Other")</f>
        <v>Premium Yield</v>
      </c>
      <c r="AA1723" s="7">
        <v>27576399.648448229</v>
      </c>
      <c r="AB1723" s="6"/>
    </row>
    <row r="1724" spans="1:28">
      <c r="A1724" t="s">
        <v>10321</v>
      </c>
      <c r="B1724">
        <v>1723</v>
      </c>
      <c r="C1724" s="13" t="s">
        <v>10322</v>
      </c>
      <c r="D1724" s="13" t="s">
        <v>10323</v>
      </c>
      <c r="E1724" t="s">
        <v>29</v>
      </c>
      <c r="F1724">
        <v>1</v>
      </c>
      <c r="G1724" t="s">
        <v>10324</v>
      </c>
      <c r="H1724" t="s">
        <v>10325</v>
      </c>
      <c r="I1724" s="11">
        <v>0.45</v>
      </c>
      <c r="K1724" s="5">
        <v>45560</v>
      </c>
      <c r="L1724" t="s">
        <v>32</v>
      </c>
      <c r="M1724" t="s">
        <v>8999</v>
      </c>
      <c r="N1724" t="s">
        <v>9000</v>
      </c>
      <c r="P1724" s="13" t="s">
        <v>3343</v>
      </c>
      <c r="Q1724" t="s">
        <v>10326</v>
      </c>
      <c r="R1724" s="6">
        <f ca="1">IFERROR(IF(AND(OR(P1724="Global X Investments Canada Inc",P1724="Fidelity Investments Canada ULC",P1724="3iQ Corp."), ISNUMBER(SEARCH("/U", A1724))), 0, VLOOKUP(A1724,'[1]aum (BBG)'!$A:$D,2,FALSE)),0)</f>
        <v>49567087.411880493</v>
      </c>
      <c r="S1724" s="6">
        <f ca="1">IFERROR(IF(AND(OR(P1724="Global X Investments Canada Inc",P1724="Fidelity Investments Canada ULC",P1724="3iQ Corp."), ISNUMBER(SEARCH("/U", A1724))), 0, VLOOKUP(A1724,'[1]fund_flow (BBG)'!$A:$D,2,FALSE)),0)</f>
        <v>-4255492.5000000019</v>
      </c>
      <c r="T1724" s="6">
        <f ca="1">IFERROR(IF(AND(OR(P1724="Global X Investments Canada Inc",P1724="Fidelity Investments Canada ULC",P1724="3iQ Corp."), ISNUMBER(SEARCH("/U", A1724))), 0, VLOOKUP(A1724,'[1]fund_flow (BBG)'!$A:$D,4,FALSE)),0)</f>
        <v>-2359847.5000000005</v>
      </c>
      <c r="U1724" s="6">
        <f ca="1">IFERROR(IF(AND(OR(P1724="Global X Investments Canada Inc",P1724="Fidelity Investments Canada ULC",P1724="3iQ Corp."), ISNUMBER(SEARCH("/U", A1724))), 0, VLOOKUP(A1724,'[1]fund_flow (BBG)'!$E:$F,2,FALSE)),0)</f>
        <v>474514.99999999831</v>
      </c>
      <c r="V1724" s="6">
        <f ca="1">IFERROR(IF(AND(OR(P1724="Global X Investments Canada Inc",P1724="Fidelity Investments Canada ULC",P1724="3iQ Corp."), ISNUMBER(SEARCH("/U", A1724))), 0, VLOOKUP(A1724,'[1]fund_flow (BBG)'!$G:$H,2,FALSE)),0)</f>
        <v>0</v>
      </c>
      <c r="W1724" s="6">
        <f ca="1">IFERROR(IF(AND(OR(P1724="Global X Investments Canada Inc",P1724="Fidelity Investments Canada ULC",P1724="3iQ Corp."), ISNUMBER(SEARCH("/U", A1724))), 0, VLOOKUP(A1724,'[1]fund_flow (BBG)'!$I:$J,2,FALSE)),0)</f>
        <v>-6140825.0000000037</v>
      </c>
      <c r="X1724" s="6">
        <f ca="1">IFERROR(VLOOKUP(A1724,'[1]num_trades (BBG)'!$A:$C,2,FALSE),0)</f>
        <v>168</v>
      </c>
      <c r="Y1724" s="6">
        <f ca="1">IFERROR(VLOOKUP(A1724,'[1]Turnover (BBG)'!$A:$C,2,FALSE),0)</f>
        <v>5889882.9100000001</v>
      </c>
      <c r="Z1724" s="6" t="str">
        <f>+IFERROR(IFERROR(VLOOKUP(M1724,'[1]Category Mapping'!A:B,2,0),VLOOKUP(N1724,'[1]Category Mapping'!A:B,2,0)),"Other")</f>
        <v>Premium Yield</v>
      </c>
      <c r="AA1724" s="7">
        <v>21241891.574859619</v>
      </c>
      <c r="AB1724" s="6"/>
    </row>
    <row r="1725" spans="1:28">
      <c r="A1725" t="s">
        <v>10327</v>
      </c>
      <c r="B1725">
        <v>1724</v>
      </c>
      <c r="C1725" s="13" t="s">
        <v>10328</v>
      </c>
      <c r="D1725" s="13" t="s">
        <v>10329</v>
      </c>
      <c r="E1725" t="s">
        <v>29</v>
      </c>
      <c r="F1725">
        <v>1</v>
      </c>
      <c r="G1725" t="s">
        <v>10330</v>
      </c>
      <c r="H1725" t="s">
        <v>10331</v>
      </c>
      <c r="K1725" s="5">
        <v>45559</v>
      </c>
      <c r="L1725" t="s">
        <v>32</v>
      </c>
      <c r="M1725" t="s">
        <v>878</v>
      </c>
      <c r="N1725" t="s">
        <v>423</v>
      </c>
      <c r="P1725" s="13" t="s">
        <v>4087</v>
      </c>
      <c r="Q1725" t="s">
        <v>10332</v>
      </c>
      <c r="R1725" s="6">
        <f ca="1">IFERROR(IF(AND(OR(P1725="Global X Investments Canada Inc",P1725="Fidelity Investments Canada ULC",P1725="3iQ Corp."), ISNUMBER(SEARCH("/U", A1725))), 0, VLOOKUP(A1725,'[1]aum (BBG)'!$A:$D,2,FALSE)),0)</f>
        <v>62496899.127960205</v>
      </c>
      <c r="S1725" s="6">
        <f ca="1">IFERROR(IF(AND(OR(P1725="Global X Investments Canada Inc",P1725="Fidelity Investments Canada ULC",P1725="3iQ Corp."), ISNUMBER(SEARCH("/U", A1725))), 0, VLOOKUP(A1725,'[1]fund_flow (BBG)'!$A:$D,2,FALSE)),0)</f>
        <v>1388819.9999999951</v>
      </c>
      <c r="T1725" s="6">
        <f ca="1">IFERROR(IF(AND(OR(P1725="Global X Investments Canada Inc",P1725="Fidelity Investments Canada ULC",P1725="3iQ Corp."), ISNUMBER(SEARCH("/U", A1725))), 0, VLOOKUP(A1725,'[1]fund_flow (BBG)'!$A:$D,4,FALSE)),0)</f>
        <v>-692269.99999999767</v>
      </c>
      <c r="U1725" s="6">
        <f ca="1">IFERROR(IF(AND(OR(P1725="Global X Investments Canada Inc",P1725="Fidelity Investments Canada ULC",P1725="3iQ Corp."), ISNUMBER(SEARCH("/U", A1725))), 0, VLOOKUP(A1725,'[1]fund_flow (BBG)'!$E:$F,2,FALSE)),0)</f>
        <v>691549.99999999756</v>
      </c>
      <c r="V1725" s="6">
        <f ca="1">IFERROR(IF(AND(OR(P1725="Global X Investments Canada Inc",P1725="Fidelity Investments Canada ULC",P1725="3iQ Corp."), ISNUMBER(SEARCH("/U", A1725))), 0, VLOOKUP(A1725,'[1]fund_flow (BBG)'!$G:$H,2,FALSE)),0)</f>
        <v>2121927.5000000051</v>
      </c>
      <c r="W1725" s="6">
        <f ca="1">IFERROR(IF(AND(OR(P1725="Global X Investments Canada Inc",P1725="Fidelity Investments Canada ULC",P1725="3iQ Corp."), ISNUMBER(SEARCH("/U", A1725))), 0, VLOOKUP(A1725,'[1]fund_flow (BBG)'!$I:$J,2,FALSE)),0)</f>
        <v>3510027.5</v>
      </c>
      <c r="X1725" s="6">
        <f ca="1">IFERROR(VLOOKUP(A1725,'[1]num_trades (BBG)'!$A:$C,2,FALSE),0)</f>
        <v>153</v>
      </c>
      <c r="Y1725" s="6">
        <f ca="1">IFERROR(VLOOKUP(A1725,'[1]Turnover (BBG)'!$A:$C,2,FALSE),0)</f>
        <v>1545363.2999999998</v>
      </c>
      <c r="Z1725" s="6" t="str">
        <f>+IFERROR(IFERROR(VLOOKUP(M1725,'[1]Category Mapping'!A:B,2,0),VLOOKUP(N1725,'[1]Category Mapping'!A:B,2,0)),"Other")</f>
        <v>Covered Call</v>
      </c>
      <c r="AA1725" s="7">
        <v>24713729.667663574</v>
      </c>
      <c r="AB1725" s="6"/>
    </row>
    <row r="1726" spans="1:28">
      <c r="A1726" t="s">
        <v>10333</v>
      </c>
      <c r="B1726">
        <v>1725</v>
      </c>
      <c r="C1726" s="13" t="s">
        <v>10334</v>
      </c>
      <c r="D1726" s="13" t="s">
        <v>10329</v>
      </c>
      <c r="E1726" t="s">
        <v>29</v>
      </c>
      <c r="F1726">
        <v>1</v>
      </c>
      <c r="G1726" t="s">
        <v>10330</v>
      </c>
      <c r="H1726" s="16" t="s">
        <v>10331</v>
      </c>
      <c r="K1726" s="5">
        <v>45559</v>
      </c>
      <c r="L1726" t="s">
        <v>32</v>
      </c>
      <c r="M1726" t="s">
        <v>878</v>
      </c>
      <c r="N1726" t="s">
        <v>423</v>
      </c>
      <c r="P1726" s="13" t="s">
        <v>4087</v>
      </c>
      <c r="Q1726" t="s">
        <v>10335</v>
      </c>
      <c r="R1726" s="6">
        <f>IFERROR(IF(AND(OR(P1726="Global X Investments Canada Inc",P1726="Fidelity Investments Canada ULC",P1726="3iQ Corp."), ISNUMBER(SEARCH("/U", A1726))), 0, VLOOKUP(A1726,'[1]aum (BBG)'!$A:$D,2,FALSE)),0)</f>
        <v>0</v>
      </c>
      <c r="S1726" s="6">
        <f>IFERROR(IF(AND(OR(P1726="Global X Investments Canada Inc",P1726="Fidelity Investments Canada ULC",P1726="3iQ Corp."), ISNUMBER(SEARCH("/U", A1726))), 0, VLOOKUP(A1726,'[1]fund_flow (BBG)'!$A:$D,2,FALSE)),0)</f>
        <v>0</v>
      </c>
      <c r="T1726" s="6">
        <f>IFERROR(IF(AND(OR(P1726="Global X Investments Canada Inc",P1726="Fidelity Investments Canada ULC",P1726="3iQ Corp."), ISNUMBER(SEARCH("/U", A1726))), 0, VLOOKUP(A1726,'[1]fund_flow (BBG)'!$A:$D,4,FALSE)),0)</f>
        <v>0</v>
      </c>
      <c r="U1726" s="6">
        <f>IFERROR(IF(AND(OR(P1726="Global X Investments Canada Inc",P1726="Fidelity Investments Canada ULC",P1726="3iQ Corp."), ISNUMBER(SEARCH("/U", A1726))), 0, VLOOKUP(A1726,'[1]fund_flow (BBG)'!$E:$F,2,FALSE)),0)</f>
        <v>0</v>
      </c>
      <c r="V1726" s="6">
        <f>IFERROR(IF(AND(OR(P1726="Global X Investments Canada Inc",P1726="Fidelity Investments Canada ULC",P1726="3iQ Corp."), ISNUMBER(SEARCH("/U", A1726))), 0, VLOOKUP(A1726,'[1]fund_flow (BBG)'!$G:$H,2,FALSE)),0)</f>
        <v>0</v>
      </c>
      <c r="W1726" s="6">
        <f>IFERROR(IF(AND(OR(P1726="Global X Investments Canada Inc",P1726="Fidelity Investments Canada ULC",P1726="3iQ Corp."), ISNUMBER(SEARCH("/U", A1726))), 0, VLOOKUP(A1726,'[1]fund_flow (BBG)'!$I:$J,2,FALSE)),0)</f>
        <v>0</v>
      </c>
      <c r="X1726" s="6">
        <f ca="1">IFERROR(VLOOKUP(A1726,'[1]num_trades (BBG)'!$A:$C,2,FALSE),0)</f>
        <v>11</v>
      </c>
      <c r="Y1726" s="6">
        <f ca="1">IFERROR(VLOOKUP(A1726,'[1]Turnover (BBG)'!$A:$C,2,FALSE),0)</f>
        <v>86185.83</v>
      </c>
      <c r="Z1726" s="6" t="str">
        <f>+IFERROR(IFERROR(VLOOKUP(M1726,'[1]Category Mapping'!A:B,2,0),VLOOKUP(N1726,'[1]Category Mapping'!A:B,2,0)),"Other")</f>
        <v>Covered Call</v>
      </c>
      <c r="AA1726" s="7">
        <v>24740424.761124313</v>
      </c>
      <c r="AB1726" s="6"/>
    </row>
    <row r="1727" spans="1:28">
      <c r="A1727" t="s">
        <v>10336</v>
      </c>
      <c r="B1727">
        <v>1726</v>
      </c>
      <c r="C1727" s="13" t="s">
        <v>10337</v>
      </c>
      <c r="D1727" t="s">
        <v>10338</v>
      </c>
      <c r="E1727" t="s">
        <v>29</v>
      </c>
      <c r="F1727">
        <v>1</v>
      </c>
      <c r="G1727" t="s">
        <v>10339</v>
      </c>
      <c r="H1727" s="16">
        <v>220797104</v>
      </c>
      <c r="I1727" s="11">
        <v>0.7</v>
      </c>
      <c r="K1727" s="5">
        <v>45553</v>
      </c>
      <c r="L1727" t="s">
        <v>32</v>
      </c>
      <c r="M1727" t="s">
        <v>586</v>
      </c>
      <c r="N1727" t="s">
        <v>9000</v>
      </c>
      <c r="P1727" s="13" t="s">
        <v>10340</v>
      </c>
      <c r="Q1727" t="s">
        <v>10341</v>
      </c>
      <c r="R1727" s="6">
        <f ca="1">IFERROR(IF(AND(OR(P1727="Global X Investments Canada Inc",P1727="Fidelity Investments Canada ULC",P1727="3iQ Corp."), ISNUMBER(SEARCH("/U", A1727))), 0, VLOOKUP(A1727,'[1]aum (BBG)'!$A:$D,2,FALSE)),0)</f>
        <v>16954215.33203125</v>
      </c>
      <c r="S1727" s="6">
        <f ca="1">IFERROR(IF(AND(OR(P1727="Global X Investments Canada Inc",P1727="Fidelity Investments Canada ULC",P1727="3iQ Corp."), ISNUMBER(SEARCH("/U", A1727))), 0, VLOOKUP(A1727,'[1]fund_flow (BBG)'!$A:$D,2,FALSE)),0)</f>
        <v>-752427.0000000007</v>
      </c>
      <c r="T1727" s="6">
        <f ca="1">IFERROR(IF(AND(OR(P1727="Global X Investments Canada Inc",P1727="Fidelity Investments Canada ULC",P1727="3iQ Corp."), ISNUMBER(SEARCH("/U", A1727))), 0, VLOOKUP(A1727,'[1]fund_flow (BBG)'!$A:$D,4,FALSE)),0)</f>
        <v>-1507631.9999999986</v>
      </c>
      <c r="U1727" s="6">
        <f ca="1">IFERROR(IF(AND(OR(P1727="Global X Investments Canada Inc",P1727="Fidelity Investments Canada ULC",P1727="3iQ Corp."), ISNUMBER(SEARCH("/U", A1727))), 0, VLOOKUP(A1727,'[1]fund_flow (BBG)'!$E:$F,2,FALSE)),0)</f>
        <v>-251196.0000000002</v>
      </c>
      <c r="V1727" s="6">
        <f ca="1">IFERROR(IF(AND(OR(P1727="Global X Investments Canada Inc",P1727="Fidelity Investments Canada ULC",P1727="3iQ Corp."), ISNUMBER(SEARCH("/U", A1727))), 0, VLOOKUP(A1727,'[1]fund_flow (BBG)'!$G:$H,2,FALSE)),0)</f>
        <v>0</v>
      </c>
      <c r="W1727" s="6">
        <f ca="1">IFERROR(IF(AND(OR(P1727="Global X Investments Canada Inc",P1727="Fidelity Investments Canada ULC",P1727="3iQ Corp."), ISNUMBER(SEARCH("/U", A1727))), 0, VLOOKUP(A1727,'[1]fund_flow (BBG)'!$I:$J,2,FALSE)),0)</f>
        <v>-2511254.9999999995</v>
      </c>
      <c r="X1727" s="6">
        <f ca="1">IFERROR(VLOOKUP(A1727,'[1]num_trades (BBG)'!$A:$C,2,FALSE),0)</f>
        <v>5</v>
      </c>
      <c r="Y1727" s="6">
        <f ca="1">IFERROR(VLOOKUP(A1727,'[1]Turnover (BBG)'!$A:$C,2,FALSE),0)</f>
        <v>16433.75</v>
      </c>
      <c r="Z1727" s="6" t="str">
        <f>+IFERROR(IFERROR(VLOOKUP(M1727,'[1]Category Mapping'!A:B,2,0),VLOOKUP(N1727,'[1]Category Mapping'!A:B,2,0)),"Other")</f>
        <v>Other</v>
      </c>
      <c r="AA1727" s="7">
        <v>23209047.012329102</v>
      </c>
      <c r="AB1727" s="6"/>
    </row>
    <row r="1728" spans="1:28">
      <c r="A1728" t="s">
        <v>10342</v>
      </c>
      <c r="B1728">
        <v>1727</v>
      </c>
      <c r="C1728" s="13" t="s">
        <v>10343</v>
      </c>
      <c r="D1728" s="13" t="s">
        <v>10344</v>
      </c>
      <c r="E1728" t="s">
        <v>29</v>
      </c>
      <c r="F1728">
        <v>1</v>
      </c>
      <c r="G1728" t="s">
        <v>10345</v>
      </c>
      <c r="H1728" s="16" t="s">
        <v>10346</v>
      </c>
      <c r="K1728" s="5">
        <v>45561</v>
      </c>
      <c r="L1728" t="s">
        <v>32</v>
      </c>
      <c r="M1728" t="s">
        <v>586</v>
      </c>
      <c r="N1728" t="s">
        <v>9000</v>
      </c>
      <c r="P1728" s="13" t="s">
        <v>35</v>
      </c>
      <c r="Q1728" t="s">
        <v>10347</v>
      </c>
      <c r="R1728" s="6">
        <f ca="1">IFERROR(IF(AND(OR(P1728="Global X Investments Canada Inc",P1728="Fidelity Investments Canada ULC",P1728="3iQ Corp."), ISNUMBER(SEARCH("/U", A1728))), 0, VLOOKUP(A1728,'[1]aum (BBG)'!$A:$D,2,FALSE)),0)</f>
        <v>408489405.5557251</v>
      </c>
      <c r="S1728" s="6">
        <f ca="1">IFERROR(IF(AND(OR(P1728="Global X Investments Canada Inc",P1728="Fidelity Investments Canada ULC",P1728="3iQ Corp."), ISNUMBER(SEARCH("/U", A1728))), 0, VLOOKUP(A1728,'[1]fund_flow (BBG)'!$A:$D,2,FALSE)),0)</f>
        <v>43988445.784999989</v>
      </c>
      <c r="T1728" s="6">
        <f ca="1">IFERROR(IF(AND(OR(P1728="Global X Investments Canada Inc",P1728="Fidelity Investments Canada ULC",P1728="3iQ Corp."), ISNUMBER(SEARCH("/U", A1728))), 0, VLOOKUP(A1728,'[1]fund_flow (BBG)'!$A:$D,4,FALSE)),0)</f>
        <v>31576386.859999999</v>
      </c>
      <c r="U1728" s="6">
        <f ca="1">IFERROR(IF(AND(OR(P1728="Global X Investments Canada Inc",P1728="Fidelity Investments Canada ULC",P1728="3iQ Corp."), ISNUMBER(SEARCH("/U", A1728))), 0, VLOOKUP(A1728,'[1]fund_flow (BBG)'!$E:$F,2,FALSE)),0)</f>
        <v>6468646.3850000072</v>
      </c>
      <c r="V1728" s="6">
        <f ca="1">IFERROR(IF(AND(OR(P1728="Global X Investments Canada Inc",P1728="Fidelity Investments Canada ULC",P1728="3iQ Corp."), ISNUMBER(SEARCH("/U", A1728))), 0, VLOOKUP(A1728,'[1]fund_flow (BBG)'!$G:$H,2,FALSE)),0)</f>
        <v>9374178.4950000178</v>
      </c>
      <c r="W1728" s="6">
        <f ca="1">IFERROR(IF(AND(OR(P1728="Global X Investments Canada Inc",P1728="Fidelity Investments Canada ULC",P1728="3iQ Corp."), ISNUMBER(SEARCH("/U", A1728))), 0, VLOOKUP(A1728,'[1]fund_flow (BBG)'!$I:$J,2,FALSE)),0)</f>
        <v>99262473.550000012</v>
      </c>
      <c r="X1728" s="6">
        <f ca="1">IFERROR(VLOOKUP(A1728,'[1]num_trades (BBG)'!$A:$C,2,FALSE),0)</f>
        <v>374</v>
      </c>
      <c r="Y1728" s="6">
        <f ca="1">IFERROR(VLOOKUP(A1728,'[1]Turnover (BBG)'!$A:$C,2,FALSE),0)</f>
        <v>6000369.7999999998</v>
      </c>
      <c r="Z1728" s="6" t="str">
        <f>+IFERROR(IFERROR(VLOOKUP(M1728,'[1]Category Mapping'!A:B,2,0),VLOOKUP(N1728,'[1]Category Mapping'!A:B,2,0)),"Other")</f>
        <v>Other</v>
      </c>
      <c r="AA1728" s="7">
        <v>77837601.509094238</v>
      </c>
      <c r="AB1728" s="6"/>
    </row>
    <row r="1729" spans="1:28">
      <c r="A1729" t="s">
        <v>10348</v>
      </c>
      <c r="B1729">
        <v>1728</v>
      </c>
      <c r="C1729" s="13" t="s">
        <v>10349</v>
      </c>
      <c r="D1729" s="13" t="s">
        <v>10350</v>
      </c>
      <c r="E1729" t="s">
        <v>29</v>
      </c>
      <c r="F1729">
        <v>1</v>
      </c>
      <c r="G1729" t="s">
        <v>10351</v>
      </c>
      <c r="H1729" s="16" t="s">
        <v>10352</v>
      </c>
      <c r="I1729">
        <v>6.0000000000000001E-3</v>
      </c>
      <c r="K1729" s="5">
        <v>45561</v>
      </c>
      <c r="L1729" t="s">
        <v>32</v>
      </c>
      <c r="M1729" t="s">
        <v>586</v>
      </c>
      <c r="N1729" t="s">
        <v>9000</v>
      </c>
      <c r="P1729" s="13" t="s">
        <v>35</v>
      </c>
      <c r="Q1729" t="s">
        <v>10353</v>
      </c>
      <c r="R1729" s="6">
        <f ca="1">IFERROR(IF(AND(OR(P1729="Global X Investments Canada Inc",P1729="Fidelity Investments Canada ULC",P1729="3iQ Corp."), ISNUMBER(SEARCH("/U", A1729))), 0, VLOOKUP(A1729,'[1]aum (BBG)'!$A:$D,2,FALSE)),0)</f>
        <v>12807640.384950209</v>
      </c>
      <c r="S1729" s="6">
        <f ca="1">IFERROR(IF(AND(OR(P1729="Global X Investments Canada Inc",P1729="Fidelity Investments Canada ULC",P1729="3iQ Corp."), ISNUMBER(SEARCH("/U", A1729))), 0, VLOOKUP(A1729,'[1]fund_flow (BBG)'!$A:$D,2,FALSE)),0)</f>
        <v>200411.81899150021</v>
      </c>
      <c r="T1729" s="6">
        <f ca="1">IFERROR(IF(AND(OR(P1729="Global X Investments Canada Inc",P1729="Fidelity Investments Canada ULC",P1729="3iQ Corp."), ISNUMBER(SEARCH("/U", A1729))), 0, VLOOKUP(A1729,'[1]fund_flow (BBG)'!$A:$D,4,FALSE)),0)</f>
        <v>0</v>
      </c>
      <c r="U1729" s="6">
        <f ca="1">IFERROR(IF(AND(OR(P1729="Global X Investments Canada Inc",P1729="Fidelity Investments Canada ULC",P1729="3iQ Corp."), ISNUMBER(SEARCH("/U", A1729))), 0, VLOOKUP(A1729,'[1]fund_flow (BBG)'!$E:$F,2,FALSE)),0)</f>
        <v>812695.92133500078</v>
      </c>
      <c r="V1729" s="6">
        <f ca="1">IFERROR(IF(AND(OR(P1729="Global X Investments Canada Inc",P1729="Fidelity Investments Canada ULC",P1729="3iQ Corp."), ISNUMBER(SEARCH("/U", A1729))), 0, VLOOKUP(A1729,'[1]fund_flow (BBG)'!$G:$H,2,FALSE)),0)</f>
        <v>408494.70028500032</v>
      </c>
      <c r="W1729" s="6">
        <f ca="1">IFERROR(IF(AND(OR(P1729="Global X Investments Canada Inc",P1729="Fidelity Investments Canada ULC",P1729="3iQ Corp."), ISNUMBER(SEARCH("/U", A1729))), 0, VLOOKUP(A1729,'[1]fund_flow (BBG)'!$I:$J,2,FALSE)),0)</f>
        <v>1019089.6215115008</v>
      </c>
      <c r="X1729" s="6">
        <f ca="1">IFERROR(VLOOKUP(A1729,'[1]num_trades (BBG)'!$A:$C,2,FALSE),0)</f>
        <v>20</v>
      </c>
      <c r="Y1729" s="6">
        <f ca="1">IFERROR(VLOOKUP(A1729,'[1]Turnover (BBG)'!$A:$C,2,FALSE),0)</f>
        <v>338171.08</v>
      </c>
      <c r="Z1729" s="6" t="str">
        <f>+IFERROR(IFERROR(VLOOKUP(M1729,'[1]Category Mapping'!A:B,2,0),VLOOKUP(N1729,'[1]Category Mapping'!A:B,2,0)),"Other")</f>
        <v>Other</v>
      </c>
      <c r="AA1729" s="7">
        <v>6246152.4216144765</v>
      </c>
      <c r="AB1729" s="6"/>
    </row>
    <row r="1730" spans="1:28">
      <c r="A1730" t="s">
        <v>10354</v>
      </c>
      <c r="B1730">
        <v>1729</v>
      </c>
      <c r="C1730" s="13" t="s">
        <v>10355</v>
      </c>
      <c r="D1730" s="13" t="s">
        <v>10356</v>
      </c>
      <c r="E1730" t="s">
        <v>29</v>
      </c>
      <c r="F1730">
        <v>1</v>
      </c>
      <c r="G1730" t="s">
        <v>10357</v>
      </c>
      <c r="H1730" s="16" t="s">
        <v>10358</v>
      </c>
      <c r="I1730">
        <v>6.0000000000000001E-3</v>
      </c>
      <c r="K1730" s="5">
        <v>45561</v>
      </c>
      <c r="L1730" t="s">
        <v>32</v>
      </c>
      <c r="M1730" t="s">
        <v>586</v>
      </c>
      <c r="N1730" t="s">
        <v>9000</v>
      </c>
      <c r="P1730" s="13" t="s">
        <v>35</v>
      </c>
      <c r="Q1730" t="s">
        <v>10359</v>
      </c>
      <c r="R1730" s="6">
        <f ca="1">IFERROR(IF(AND(OR(P1730="Global X Investments Canada Inc",P1730="Fidelity Investments Canada ULC",P1730="3iQ Corp."), ISNUMBER(SEARCH("/U", A1730))), 0, VLOOKUP(A1730,'[1]aum (BBG)'!$A:$D,2,FALSE)),0)</f>
        <v>295304893.93234253</v>
      </c>
      <c r="S1730" s="6">
        <f ca="1">IFERROR(IF(AND(OR(P1730="Global X Investments Canada Inc",P1730="Fidelity Investments Canada ULC",P1730="3iQ Corp."), ISNUMBER(SEARCH("/U", A1730))), 0, VLOOKUP(A1730,'[1]fund_flow (BBG)'!$A:$D,2,FALSE)),0)</f>
        <v>38667822.875</v>
      </c>
      <c r="T1730" s="6">
        <f ca="1">IFERROR(IF(AND(OR(P1730="Global X Investments Canada Inc",P1730="Fidelity Investments Canada ULC",P1730="3iQ Corp."), ISNUMBER(SEARCH("/U", A1730))), 0, VLOOKUP(A1730,'[1]fund_flow (BBG)'!$A:$D,4,FALSE)),0)</f>
        <v>30826221.509999994</v>
      </c>
      <c r="U1730" s="6">
        <f ca="1">IFERROR(IF(AND(OR(P1730="Global X Investments Canada Inc",P1730="Fidelity Investments Canada ULC",P1730="3iQ Corp."), ISNUMBER(SEARCH("/U", A1730))), 0, VLOOKUP(A1730,'[1]fund_flow (BBG)'!$E:$F,2,FALSE)),0)</f>
        <v>7751655.2500000056</v>
      </c>
      <c r="V1730" s="6">
        <f ca="1">IFERROR(IF(AND(OR(P1730="Global X Investments Canada Inc",P1730="Fidelity Investments Canada ULC",P1730="3iQ Corp."), ISNUMBER(SEARCH("/U", A1730))), 0, VLOOKUP(A1730,'[1]fund_flow (BBG)'!$G:$H,2,FALSE)),0)</f>
        <v>5042894.3599999957</v>
      </c>
      <c r="W1730" s="6">
        <f ca="1">IFERROR(IF(AND(OR(P1730="Global X Investments Canada Inc",P1730="Fidelity Investments Canada ULC",P1730="3iQ Corp."), ISNUMBER(SEARCH("/U", A1730))), 0, VLOOKUP(A1730,'[1]fund_flow (BBG)'!$I:$J,2,FALSE)),0)</f>
        <v>89453118.279999971</v>
      </c>
      <c r="X1730" s="6">
        <f ca="1">IFERROR(VLOOKUP(A1730,'[1]num_trades (BBG)'!$A:$C,2,FALSE),0)</f>
        <v>976</v>
      </c>
      <c r="Y1730" s="6">
        <f ca="1">IFERROR(VLOOKUP(A1730,'[1]Turnover (BBG)'!$A:$C,2,FALSE),0)</f>
        <v>35307836</v>
      </c>
      <c r="Z1730" s="6" t="str">
        <f>+IFERROR(IFERROR(VLOOKUP(M1730,'[1]Category Mapping'!A:B,2,0),VLOOKUP(N1730,'[1]Category Mapping'!A:B,2,0)),"Other")</f>
        <v>Other</v>
      </c>
      <c r="AA1730" s="7">
        <v>48816260.814666748</v>
      </c>
      <c r="AB1730" s="6"/>
    </row>
    <row r="1731" spans="1:28">
      <c r="A1731" t="s">
        <v>10360</v>
      </c>
      <c r="B1731">
        <v>1730</v>
      </c>
      <c r="C1731" s="13" t="s">
        <v>10361</v>
      </c>
      <c r="D1731" s="13" t="s">
        <v>10362</v>
      </c>
      <c r="E1731" t="s">
        <v>29</v>
      </c>
      <c r="F1731">
        <v>1</v>
      </c>
      <c r="G1731" t="s">
        <v>10363</v>
      </c>
      <c r="H1731" s="25">
        <v>554546101</v>
      </c>
      <c r="I1731">
        <v>0.8</v>
      </c>
      <c r="K1731" s="5">
        <v>45545</v>
      </c>
      <c r="L1731" t="s">
        <v>32</v>
      </c>
      <c r="M1731" t="s">
        <v>357</v>
      </c>
      <c r="N1731" t="s">
        <v>115</v>
      </c>
      <c r="P1731" s="13" t="s">
        <v>2601</v>
      </c>
      <c r="Q1731" t="s">
        <v>10364</v>
      </c>
      <c r="R1731" s="6">
        <f ca="1">IFERROR(IF(AND(OR(P1731="Global X Investments Canada Inc",P1731="Fidelity Investments Canada ULC",P1731="3iQ Corp."), ISNUMBER(SEARCH("/U", A1731))), 0, VLOOKUP(A1731,'[1]aum (BBG)'!$A:$D,2,FALSE)),0)</f>
        <v>295576306.62918091</v>
      </c>
      <c r="S1731" s="6">
        <f ca="1">IFERROR(IF(AND(OR(P1731="Global X Investments Canada Inc",P1731="Fidelity Investments Canada ULC",P1731="3iQ Corp."), ISNUMBER(SEARCH("/U", A1731))), 0, VLOOKUP(A1731,'[1]fund_flow (BBG)'!$A:$D,2,FALSE)),0)</f>
        <v>8829914.1690000203</v>
      </c>
      <c r="T1731" s="6">
        <f ca="1">IFERROR(IF(AND(OR(P1731="Global X Investments Canada Inc",P1731="Fidelity Investments Canada ULC",P1731="3iQ Corp."), ISNUMBER(SEARCH("/U", A1731))), 0, VLOOKUP(A1731,'[1]fund_flow (BBG)'!$A:$D,4,FALSE)),0)</f>
        <v>8036684.4395000096</v>
      </c>
      <c r="U1731" s="6">
        <f ca="1">IFERROR(IF(AND(OR(P1731="Global X Investments Canada Inc",P1731="Fidelity Investments Canada ULC",P1731="3iQ Corp."), ISNUMBER(SEARCH("/U", A1731))), 0, VLOOKUP(A1731,'[1]fund_flow (BBG)'!$E:$F,2,FALSE)),0)</f>
        <v>6513351.909999989</v>
      </c>
      <c r="V1731" s="6">
        <f ca="1">IFERROR(IF(AND(OR(P1731="Global X Investments Canada Inc",P1731="Fidelity Investments Canada ULC",P1731="3iQ Corp."), ISNUMBER(SEARCH("/U", A1731))), 0, VLOOKUP(A1731,'[1]fund_flow (BBG)'!$G:$H,2,FALSE)),0)</f>
        <v>4366966.5825000107</v>
      </c>
      <c r="W1731" s="6">
        <f ca="1">IFERROR(IF(AND(OR(P1731="Global X Investments Canada Inc",P1731="Fidelity Investments Canada ULC",P1731="3iQ Corp."), ISNUMBER(SEARCH("/U", A1731))), 0, VLOOKUP(A1731,'[1]fund_flow (BBG)'!$I:$J,2,FALSE)),0)</f>
        <v>43434917.56075</v>
      </c>
      <c r="X1731" s="6">
        <f ca="1">IFERROR(VLOOKUP(A1731,'[1]num_trades (BBG)'!$A:$C,2,FALSE),0)</f>
        <v>1454</v>
      </c>
      <c r="Y1731" s="6">
        <f ca="1">IFERROR(VLOOKUP(A1731,'[1]Turnover (BBG)'!$A:$C,2,FALSE),0)</f>
        <v>12932602</v>
      </c>
      <c r="Z1731" s="6" t="str">
        <f>+IFERROR(IFERROR(VLOOKUP(M1731,'[1]Category Mapping'!A:B,2,0),VLOOKUP(N1731,'[1]Category Mapping'!A:B,2,0)),"Other")</f>
        <v>Other</v>
      </c>
      <c r="AA1731" s="7">
        <v>18176794.43359375</v>
      </c>
      <c r="AB1731" s="6"/>
    </row>
    <row r="1732" spans="1:28">
      <c r="A1732" t="s">
        <v>10365</v>
      </c>
      <c r="B1732">
        <v>1731</v>
      </c>
      <c r="C1732" s="13" t="s">
        <v>10366</v>
      </c>
      <c r="D1732" s="13" t="s">
        <v>10367</v>
      </c>
      <c r="E1732" t="s">
        <v>29</v>
      </c>
      <c r="F1732">
        <v>1</v>
      </c>
      <c r="G1732" t="s">
        <v>10368</v>
      </c>
      <c r="H1732" s="16" t="s">
        <v>10369</v>
      </c>
      <c r="I1732">
        <v>0.8</v>
      </c>
      <c r="K1732" s="5">
        <v>45545</v>
      </c>
      <c r="L1732" t="s">
        <v>32</v>
      </c>
      <c r="M1732" t="s">
        <v>357</v>
      </c>
      <c r="N1732" t="s">
        <v>115</v>
      </c>
      <c r="P1732" s="13" t="s">
        <v>2601</v>
      </c>
      <c r="Q1732" t="s">
        <v>10370</v>
      </c>
      <c r="R1732" s="6">
        <f ca="1">IFERROR(IF(AND(OR(P1732="Global X Investments Canada Inc",P1732="Fidelity Investments Canada ULC",P1732="3iQ Corp."), ISNUMBER(SEARCH("/U", A1732))), 0, VLOOKUP(A1732,'[1]aum (BBG)'!$A:$D,2,FALSE)),0)</f>
        <v>998111655.99822998</v>
      </c>
      <c r="S1732" s="6">
        <f ca="1">IFERROR(IF(AND(OR(P1732="Global X Investments Canada Inc",P1732="Fidelity Investments Canada ULC",P1732="3iQ Corp."), ISNUMBER(SEARCH("/U", A1732))), 0, VLOOKUP(A1732,'[1]fund_flow (BBG)'!$A:$D,2,FALSE)),0)</f>
        <v>61597448.380999915</v>
      </c>
      <c r="T1732" s="6">
        <f ca="1">IFERROR(IF(AND(OR(P1732="Global X Investments Canada Inc",P1732="Fidelity Investments Canada ULC",P1732="3iQ Corp."), ISNUMBER(SEARCH("/U", A1732))), 0, VLOOKUP(A1732,'[1]fund_flow (BBG)'!$A:$D,4,FALSE)),0)</f>
        <v>32371122.481250159</v>
      </c>
      <c r="U1732" s="6">
        <f ca="1">IFERROR(IF(AND(OR(P1732="Global X Investments Canada Inc",P1732="Fidelity Investments Canada ULC",P1732="3iQ Corp."), ISNUMBER(SEARCH("/U", A1732))), 0, VLOOKUP(A1732,'[1]fund_flow (BBG)'!$E:$F,2,FALSE)),0)</f>
        <v>49215145.727749959</v>
      </c>
      <c r="V1732" s="6">
        <f ca="1">IFERROR(IF(AND(OR(P1732="Global X Investments Canada Inc",P1732="Fidelity Investments Canada ULC",P1732="3iQ Corp."), ISNUMBER(SEARCH("/U", A1732))), 0, VLOOKUP(A1732,'[1]fund_flow (BBG)'!$G:$H,2,FALSE)),0)</f>
        <v>43879436.626499973</v>
      </c>
      <c r="W1732" s="6">
        <f ca="1">IFERROR(IF(AND(OR(P1732="Global X Investments Canada Inc",P1732="Fidelity Investments Canada ULC",P1732="3iQ Corp."), ISNUMBER(SEARCH("/U", A1732))), 0, VLOOKUP(A1732,'[1]fund_flow (BBG)'!$I:$J,2,FALSE)),0)</f>
        <v>258032844.62800005</v>
      </c>
      <c r="X1732" s="6">
        <f ca="1">IFERROR(VLOOKUP(A1732,'[1]num_trades (BBG)'!$A:$C,2,FALSE),0)</f>
        <v>4425</v>
      </c>
      <c r="Y1732" s="6">
        <f ca="1">IFERROR(VLOOKUP(A1732,'[1]Turnover (BBG)'!$A:$C,2,FALSE),0)</f>
        <v>99000968</v>
      </c>
      <c r="Z1732" s="6" t="str">
        <f>+IFERROR(IFERROR(VLOOKUP(M1732,'[1]Category Mapping'!A:B,2,0),VLOOKUP(N1732,'[1]Category Mapping'!A:B,2,0)),"Other")</f>
        <v>Other</v>
      </c>
      <c r="AA1732" s="7">
        <v>12413814.926147461</v>
      </c>
      <c r="AB1732" s="6"/>
    </row>
    <row r="1733" spans="1:28">
      <c r="A1733" t="s">
        <v>10371</v>
      </c>
      <c r="B1733">
        <v>1732</v>
      </c>
      <c r="C1733" s="13" t="s">
        <v>10372</v>
      </c>
      <c r="D1733" s="13" t="s">
        <v>10373</v>
      </c>
      <c r="E1733" t="s">
        <v>29</v>
      </c>
      <c r="F1733">
        <v>1</v>
      </c>
      <c r="G1733" t="s">
        <v>10374</v>
      </c>
      <c r="H1733" s="16">
        <v>554548107</v>
      </c>
      <c r="I1733">
        <v>0.8</v>
      </c>
      <c r="K1733" s="5">
        <v>45545</v>
      </c>
      <c r="L1733" t="s">
        <v>32</v>
      </c>
      <c r="M1733" t="s">
        <v>357</v>
      </c>
      <c r="N1733" t="s">
        <v>115</v>
      </c>
      <c r="P1733" s="13" t="s">
        <v>2601</v>
      </c>
      <c r="Q1733" t="s">
        <v>10375</v>
      </c>
      <c r="R1733" s="6">
        <f ca="1">IFERROR(IF(AND(OR(P1733="Global X Investments Canada Inc",P1733="Fidelity Investments Canada ULC",P1733="3iQ Corp."), ISNUMBER(SEARCH("/U", A1733))), 0, VLOOKUP(A1733,'[1]aum (BBG)'!$A:$D,2,FALSE)),0)</f>
        <v>12153940.677642822</v>
      </c>
      <c r="S1733" s="6">
        <f ca="1">IFERROR(IF(AND(OR(P1733="Global X Investments Canada Inc",P1733="Fidelity Investments Canada ULC",P1733="3iQ Corp."), ISNUMBER(SEARCH("/U", A1733))), 0, VLOOKUP(A1733,'[1]fund_flow (BBG)'!$A:$D,2,FALSE)),0)</f>
        <v>0</v>
      </c>
      <c r="T1733" s="6">
        <f ca="1">IFERROR(IF(AND(OR(P1733="Global X Investments Canada Inc",P1733="Fidelity Investments Canada ULC",P1733="3iQ Corp."), ISNUMBER(SEARCH("/U", A1733))), 0, VLOOKUP(A1733,'[1]fund_flow (BBG)'!$A:$D,4,FALSE)),0)</f>
        <v>0</v>
      </c>
      <c r="U1733" s="6">
        <f ca="1">IFERROR(IF(AND(OR(P1733="Global X Investments Canada Inc",P1733="Fidelity Investments Canada ULC",P1733="3iQ Corp."), ISNUMBER(SEARCH("/U", A1733))), 0, VLOOKUP(A1733,'[1]fund_flow (BBG)'!$E:$F,2,FALSE)),0)</f>
        <v>0</v>
      </c>
      <c r="V1733" s="6">
        <f ca="1">IFERROR(IF(AND(OR(P1733="Global X Investments Canada Inc",P1733="Fidelity Investments Canada ULC",P1733="3iQ Corp."), ISNUMBER(SEARCH("/U", A1733))), 0, VLOOKUP(A1733,'[1]fund_flow (BBG)'!$G:$H,2,FALSE)),0)</f>
        <v>0</v>
      </c>
      <c r="W1733" s="6">
        <f ca="1">IFERROR(IF(AND(OR(P1733="Global X Investments Canada Inc",P1733="Fidelity Investments Canada ULC",P1733="3iQ Corp."), ISNUMBER(SEARCH("/U", A1733))), 0, VLOOKUP(A1733,'[1]fund_flow (BBG)'!$I:$J,2,FALSE)),0)</f>
        <v>0</v>
      </c>
      <c r="X1733" s="6">
        <f ca="1">IFERROR(VLOOKUP(A1733,'[1]num_trades (BBG)'!$A:$C,2,FALSE),0)</f>
        <v>31</v>
      </c>
      <c r="Y1733" s="6">
        <f ca="1">IFERROR(VLOOKUP(A1733,'[1]Turnover (BBG)'!$A:$C,2,FALSE),0)</f>
        <v>195279.78</v>
      </c>
      <c r="Z1733" s="6" t="str">
        <f>+IFERROR(IFERROR(VLOOKUP(M1733,'[1]Category Mapping'!A:B,2,0),VLOOKUP(N1733,'[1]Category Mapping'!A:B,2,0)),"Other")</f>
        <v>Other</v>
      </c>
      <c r="AA1733" s="7">
        <v>5450540.5426025391</v>
      </c>
      <c r="AB1733" s="6"/>
    </row>
    <row r="1734" spans="1:28">
      <c r="A1734" t="s">
        <v>10376</v>
      </c>
      <c r="B1734">
        <v>1733</v>
      </c>
      <c r="C1734" s="13" t="s">
        <v>10377</v>
      </c>
      <c r="D1734" s="13" t="s">
        <v>10378</v>
      </c>
      <c r="E1734" t="s">
        <v>29</v>
      </c>
      <c r="F1734">
        <v>1</v>
      </c>
      <c r="G1734" t="s">
        <v>10379</v>
      </c>
      <c r="H1734" s="16" t="s">
        <v>10380</v>
      </c>
      <c r="I1734">
        <v>0.75</v>
      </c>
      <c r="K1734" s="5">
        <v>45545</v>
      </c>
      <c r="L1734" t="s">
        <v>32</v>
      </c>
      <c r="M1734" t="s">
        <v>86</v>
      </c>
      <c r="N1734" t="s">
        <v>95</v>
      </c>
      <c r="P1734" s="13" t="s">
        <v>2601</v>
      </c>
      <c r="Q1734" t="s">
        <v>10381</v>
      </c>
      <c r="R1734" s="6">
        <f ca="1">IFERROR(IF(AND(OR(P1734="Global X Investments Canada Inc",P1734="Fidelity Investments Canada ULC",P1734="3iQ Corp."), ISNUMBER(SEARCH("/U", A1734))), 0, VLOOKUP(A1734,'[1]aum (BBG)'!$A:$D,2,FALSE)),0)</f>
        <v>49588438.79699707</v>
      </c>
      <c r="S1734" s="6">
        <f ca="1">IFERROR(IF(AND(OR(P1734="Global X Investments Canada Inc",P1734="Fidelity Investments Canada ULC",P1734="3iQ Corp."), ISNUMBER(SEARCH("/U", A1734))), 0, VLOOKUP(A1734,'[1]fund_flow (BBG)'!$A:$D,2,FALSE)),0)</f>
        <v>5117887.7504999973</v>
      </c>
      <c r="T1734" s="6">
        <f ca="1">IFERROR(IF(AND(OR(P1734="Global X Investments Canada Inc",P1734="Fidelity Investments Canada ULC",P1734="3iQ Corp."), ISNUMBER(SEARCH("/U", A1734))), 0, VLOOKUP(A1734,'[1]fund_flow (BBG)'!$A:$D,4,FALSE)),0)</f>
        <v>843761.85175000457</v>
      </c>
      <c r="U1734" s="6">
        <f ca="1">IFERROR(IF(AND(OR(P1734="Global X Investments Canada Inc",P1734="Fidelity Investments Canada ULC",P1734="3iQ Corp."), ISNUMBER(SEARCH("/U", A1734))), 0, VLOOKUP(A1734,'[1]fund_flow (BBG)'!$E:$F,2,FALSE)),0)</f>
        <v>6961332.9952499978</v>
      </c>
      <c r="V1734" s="6">
        <f ca="1">IFERROR(IF(AND(OR(P1734="Global X Investments Canada Inc",P1734="Fidelity Investments Canada ULC",P1734="3iQ Corp."), ISNUMBER(SEARCH("/U", A1734))), 0, VLOOKUP(A1734,'[1]fund_flow (BBG)'!$G:$H,2,FALSE)),0)</f>
        <v>1673418.9040000013</v>
      </c>
      <c r="W1734" s="6">
        <f ca="1">IFERROR(IF(AND(OR(P1734="Global X Investments Canada Inc",P1734="Fidelity Investments Canada ULC",P1734="3iQ Corp."), ISNUMBER(SEARCH("/U", A1734))), 0, VLOOKUP(A1734,'[1]fund_flow (BBG)'!$I:$J,2,FALSE)),0)</f>
        <v>16185263.795250002</v>
      </c>
      <c r="X1734" s="6">
        <f ca="1">IFERROR(VLOOKUP(A1734,'[1]num_trades (BBG)'!$A:$C,2,FALSE),0)</f>
        <v>507</v>
      </c>
      <c r="Y1734" s="6">
        <f ca="1">IFERROR(VLOOKUP(A1734,'[1]Turnover (BBG)'!$A:$C,2,FALSE),0)</f>
        <v>3226772.4000000004</v>
      </c>
      <c r="Z1734" s="6" t="str">
        <f>+IFERROR(IFERROR(VLOOKUP(M1734,'[1]Category Mapping'!A:B,2,0),VLOOKUP(N1734,'[1]Category Mapping'!A:B,2,0)),"Other")</f>
        <v>Canada Sector Equity</v>
      </c>
      <c r="AA1734" s="7">
        <v>44078070.259094238</v>
      </c>
      <c r="AB1734" s="6"/>
    </row>
    <row r="1735" spans="1:28">
      <c r="A1735" s="12" t="s">
        <v>10382</v>
      </c>
      <c r="B1735">
        <v>1734</v>
      </c>
      <c r="C1735" s="12" t="s">
        <v>10383</v>
      </c>
      <c r="D1735" s="13" t="s">
        <v>10384</v>
      </c>
      <c r="E1735" t="s">
        <v>29</v>
      </c>
      <c r="F1735">
        <v>1</v>
      </c>
      <c r="G1735" t="s">
        <v>10385</v>
      </c>
      <c r="H1735" s="16" t="s">
        <v>10386</v>
      </c>
      <c r="I1735">
        <v>0.75</v>
      </c>
      <c r="K1735" s="5">
        <v>45562</v>
      </c>
      <c r="L1735" t="s">
        <v>32</v>
      </c>
      <c r="M1735" t="s">
        <v>357</v>
      </c>
      <c r="N1735" t="s">
        <v>115</v>
      </c>
      <c r="P1735" s="13" t="s">
        <v>5998</v>
      </c>
      <c r="Q1735" t="s">
        <v>10387</v>
      </c>
      <c r="R1735" s="6">
        <f ca="1">IFERROR(IF(AND(OR(P1735="Global X Investments Canada Inc",P1735="Fidelity Investments Canada ULC",P1735="3iQ Corp."), ISNUMBER(SEARCH("/U", A1735))), 0, VLOOKUP(A1735,'[1]aum (BBG)'!$A:$D,2,FALSE)),0)</f>
        <v>8565395.8175768703</v>
      </c>
      <c r="S1735" s="6">
        <f ca="1">IFERROR(IF(AND(OR(P1735="Global X Investments Canada Inc",P1735="Fidelity Investments Canada ULC",P1735="3iQ Corp."), ISNUMBER(SEARCH("/U", A1735))), 0, VLOOKUP(A1735,'[1]fund_flow (BBG)'!$A:$D,2,FALSE)),0)</f>
        <v>0</v>
      </c>
      <c r="T1735" s="6">
        <f ca="1">IFERROR(IF(AND(OR(P1735="Global X Investments Canada Inc",P1735="Fidelity Investments Canada ULC",P1735="3iQ Corp."), ISNUMBER(SEARCH("/U", A1735))), 0, VLOOKUP(A1735,'[1]fund_flow (BBG)'!$A:$D,4,FALSE)),0)</f>
        <v>3391191.8400000003</v>
      </c>
      <c r="U1735" s="6">
        <f ca="1">IFERROR(IF(AND(OR(P1735="Global X Investments Canada Inc",P1735="Fidelity Investments Canada ULC",P1735="3iQ Corp."), ISNUMBER(SEARCH("/U", A1735))), 0, VLOOKUP(A1735,'[1]fund_flow (BBG)'!$E:$F,2,FALSE)),0)</f>
        <v>0</v>
      </c>
      <c r="V1735" s="6">
        <f ca="1">IFERROR(IF(AND(OR(P1735="Global X Investments Canada Inc",P1735="Fidelity Investments Canada ULC",P1735="3iQ Corp."), ISNUMBER(SEARCH("/U", A1735))), 0, VLOOKUP(A1735,'[1]fund_flow (BBG)'!$G:$H,2,FALSE)),0)</f>
        <v>0</v>
      </c>
      <c r="W1735" s="6">
        <f ca="1">IFERROR(IF(AND(OR(P1735="Global X Investments Canada Inc",P1735="Fidelity Investments Canada ULC",P1735="3iQ Corp."), ISNUMBER(SEARCH("/U", A1735))), 0, VLOOKUP(A1735,'[1]fund_flow (BBG)'!$I:$J,2,FALSE)),0)</f>
        <v>895094.12999999942</v>
      </c>
      <c r="X1735" s="6">
        <f ca="1">IFERROR(VLOOKUP(A1735,'[1]num_trades (BBG)'!$A:$C,2,FALSE),0)</f>
        <v>105</v>
      </c>
      <c r="Y1735" s="6">
        <f ca="1">IFERROR(VLOOKUP(A1735,'[1]Turnover (BBG)'!$A:$C,2,FALSE),0)</f>
        <v>715208.78</v>
      </c>
      <c r="Z1735" s="6" t="str">
        <f>+IFERROR(IFERROR(VLOOKUP(M1735,'[1]Category Mapping'!A:B,2,0),VLOOKUP(N1735,'[1]Category Mapping'!A:B,2,0)),"Other")</f>
        <v>Other</v>
      </c>
      <c r="AA1735" s="7">
        <v>3636892.6268111467</v>
      </c>
      <c r="AB1735" s="6"/>
    </row>
    <row r="1736" spans="1:28">
      <c r="A1736" s="12" t="s">
        <v>10388</v>
      </c>
      <c r="B1736">
        <v>1735</v>
      </c>
      <c r="C1736" s="12" t="s">
        <v>10389</v>
      </c>
      <c r="D1736" s="13" t="s">
        <v>10390</v>
      </c>
      <c r="E1736" t="s">
        <v>29</v>
      </c>
      <c r="F1736">
        <v>1</v>
      </c>
      <c r="G1736" t="s">
        <v>10391</v>
      </c>
      <c r="H1736" s="16" t="s">
        <v>10392</v>
      </c>
      <c r="I1736">
        <v>0.75</v>
      </c>
      <c r="K1736" s="5">
        <v>45562</v>
      </c>
      <c r="L1736" t="s">
        <v>32</v>
      </c>
      <c r="M1736" t="s">
        <v>480</v>
      </c>
      <c r="N1736" t="s">
        <v>115</v>
      </c>
      <c r="P1736" s="13" t="s">
        <v>5998</v>
      </c>
      <c r="Q1736" t="s">
        <v>10393</v>
      </c>
      <c r="R1736" s="6">
        <f ca="1">IFERROR(IF(AND(OR(P1736="Global X Investments Canada Inc",P1736="Fidelity Investments Canada ULC",P1736="3iQ Corp."), ISNUMBER(SEARCH("/U", A1736))), 0, VLOOKUP(A1736,'[1]aum (BBG)'!$A:$D,2,FALSE)),0)</f>
        <v>8741034.1949932445</v>
      </c>
      <c r="S1736" s="6">
        <f ca="1">IFERROR(IF(AND(OR(P1736="Global X Investments Canada Inc",P1736="Fidelity Investments Canada ULC",P1736="3iQ Corp."), ISNUMBER(SEARCH("/U", A1736))), 0, VLOOKUP(A1736,'[1]fund_flow (BBG)'!$A:$D,2,FALSE)),0)</f>
        <v>0</v>
      </c>
      <c r="T1736" s="6">
        <f ca="1">IFERROR(IF(AND(OR(P1736="Global X Investments Canada Inc",P1736="Fidelity Investments Canada ULC",P1736="3iQ Corp."), ISNUMBER(SEARCH("/U", A1736))), 0, VLOOKUP(A1736,'[1]fund_flow (BBG)'!$A:$D,4,FALSE)),0)</f>
        <v>-336236.3862000003</v>
      </c>
      <c r="U1736" s="6">
        <f ca="1">IFERROR(IF(AND(OR(P1736="Global X Investments Canada Inc",P1736="Fidelity Investments Canada ULC",P1736="3iQ Corp."), ISNUMBER(SEARCH("/U", A1736))), 0, VLOOKUP(A1736,'[1]fund_flow (BBG)'!$E:$F,2,FALSE)),0)</f>
        <v>2167.4009999999544</v>
      </c>
      <c r="V1736" s="6">
        <f ca="1">IFERROR(IF(AND(OR(P1736="Global X Investments Canada Inc",P1736="Fidelity Investments Canada ULC",P1736="3iQ Corp."), ISNUMBER(SEARCH("/U", A1736))), 0, VLOOKUP(A1736,'[1]fund_flow (BBG)'!$G:$H,2,FALSE)),0)</f>
        <v>0</v>
      </c>
      <c r="W1736" s="6">
        <f ca="1">IFERROR(IF(AND(OR(P1736="Global X Investments Canada Inc",P1736="Fidelity Investments Canada ULC",P1736="3iQ Corp."), ISNUMBER(SEARCH("/U", A1736))), 0, VLOOKUP(A1736,'[1]fund_flow (BBG)'!$I:$J,2,FALSE)),0)</f>
        <v>-334068.98520000034</v>
      </c>
      <c r="X1736" s="6">
        <f ca="1">IFERROR(VLOOKUP(A1736,'[1]num_trades (BBG)'!$A:$C,2,FALSE),0)</f>
        <v>3</v>
      </c>
      <c r="Y1736" s="6">
        <f ca="1">IFERROR(VLOOKUP(A1736,'[1]Turnover (BBG)'!$A:$C,2,FALSE),0)</f>
        <v>7492.48</v>
      </c>
      <c r="Z1736" s="6" t="str">
        <f>+IFERROR(IFERROR(VLOOKUP(M1736,'[1]Category Mapping'!A:B,2,0),VLOOKUP(N1736,'[1]Category Mapping'!A:B,2,0)),"Other")</f>
        <v>Other</v>
      </c>
      <c r="AA1736" s="7">
        <v>2074917.2055254711</v>
      </c>
      <c r="AB1736" s="6"/>
    </row>
    <row r="1737" spans="1:28">
      <c r="A1737" s="12" t="s">
        <v>10394</v>
      </c>
      <c r="B1737">
        <v>1736</v>
      </c>
      <c r="C1737" s="12" t="s">
        <v>10395</v>
      </c>
      <c r="D1737" s="13" t="s">
        <v>10396</v>
      </c>
      <c r="E1737" t="s">
        <v>29</v>
      </c>
      <c r="F1737">
        <v>1</v>
      </c>
      <c r="G1737" t="s">
        <v>10397</v>
      </c>
      <c r="H1737" s="16" t="s">
        <v>10398</v>
      </c>
      <c r="I1737">
        <v>0.75</v>
      </c>
      <c r="K1737" s="5">
        <v>45562</v>
      </c>
      <c r="L1737" t="s">
        <v>32</v>
      </c>
      <c r="M1737" t="s">
        <v>480</v>
      </c>
      <c r="N1737" t="s">
        <v>115</v>
      </c>
      <c r="P1737" s="13" t="s">
        <v>5998</v>
      </c>
      <c r="Q1737" t="s">
        <v>10399</v>
      </c>
      <c r="R1737" s="6">
        <f ca="1">IFERROR(IF(AND(OR(P1737="Global X Investments Canada Inc",P1737="Fidelity Investments Canada ULC",P1737="3iQ Corp."), ISNUMBER(SEARCH("/U", A1737))), 0, VLOOKUP(A1737,'[1]aum (BBG)'!$A:$D,2,FALSE)),0)</f>
        <v>1656988.6382926938</v>
      </c>
      <c r="S1737" s="6">
        <f ca="1">IFERROR(IF(AND(OR(P1737="Global X Investments Canada Inc",P1737="Fidelity Investments Canada ULC",P1737="3iQ Corp."), ISNUMBER(SEARCH("/U", A1737))), 0, VLOOKUP(A1737,'[1]fund_flow (BBG)'!$A:$D,2,FALSE)),0)</f>
        <v>0</v>
      </c>
      <c r="T1737" s="6">
        <f ca="1">IFERROR(IF(AND(OR(P1737="Global X Investments Canada Inc",P1737="Fidelity Investments Canada ULC",P1737="3iQ Corp."), ISNUMBER(SEARCH("/U", A1737))), 0, VLOOKUP(A1737,'[1]fund_flow (BBG)'!$A:$D,4,FALSE)),0)</f>
        <v>0</v>
      </c>
      <c r="U1737" s="6">
        <f ca="1">IFERROR(IF(AND(OR(P1737="Global X Investments Canada Inc",P1737="Fidelity Investments Canada ULC",P1737="3iQ Corp."), ISNUMBER(SEARCH("/U", A1737))), 0, VLOOKUP(A1737,'[1]fund_flow (BBG)'!$E:$F,2,FALSE)),0)</f>
        <v>0</v>
      </c>
      <c r="V1737" s="6">
        <f ca="1">IFERROR(IF(AND(OR(P1737="Global X Investments Canada Inc",P1737="Fidelity Investments Canada ULC",P1737="3iQ Corp."), ISNUMBER(SEARCH("/U", A1737))), 0, VLOOKUP(A1737,'[1]fund_flow (BBG)'!$G:$H,2,FALSE)),0)</f>
        <v>0</v>
      </c>
      <c r="W1737" s="6">
        <f ca="1">IFERROR(IF(AND(OR(P1737="Global X Investments Canada Inc",P1737="Fidelity Investments Canada ULC",P1737="3iQ Corp."), ISNUMBER(SEARCH("/U", A1737))), 0, VLOOKUP(A1737,'[1]fund_flow (BBG)'!$I:$J,2,FALSE)),0)</f>
        <v>0</v>
      </c>
      <c r="X1737" s="6">
        <f ca="1">IFERROR(VLOOKUP(A1737,'[1]num_trades (BBG)'!$A:$C,2,FALSE),0)</f>
        <v>0</v>
      </c>
      <c r="Y1737" s="6">
        <f ca="1">IFERROR(VLOOKUP(A1737,'[1]Turnover (BBG)'!$A:$C,2,FALSE),0)</f>
        <v>0</v>
      </c>
      <c r="Z1737" s="6" t="str">
        <f>+IFERROR(IFERROR(VLOOKUP(M1737,'[1]Category Mapping'!A:B,2,0),VLOOKUP(N1737,'[1]Category Mapping'!A:B,2,0)),"Other")</f>
        <v>Other</v>
      </c>
      <c r="AA1737" s="7">
        <v>1465456.0671827653</v>
      </c>
      <c r="AB1737" s="6"/>
    </row>
    <row r="1738" spans="1:28">
      <c r="A1738" s="12" t="s">
        <v>10400</v>
      </c>
      <c r="B1738">
        <v>1737</v>
      </c>
      <c r="C1738" s="12" t="s">
        <v>10401</v>
      </c>
      <c r="D1738" s="13" t="s">
        <v>10402</v>
      </c>
      <c r="E1738" t="s">
        <v>29</v>
      </c>
      <c r="F1738">
        <v>1</v>
      </c>
      <c r="G1738" t="s">
        <v>10403</v>
      </c>
      <c r="H1738" s="16">
        <v>480915107</v>
      </c>
      <c r="I1738">
        <v>0.35</v>
      </c>
      <c r="K1738" s="5">
        <v>45566</v>
      </c>
      <c r="L1738" t="s">
        <v>32</v>
      </c>
      <c r="M1738" t="s">
        <v>878</v>
      </c>
      <c r="N1738" t="s">
        <v>34</v>
      </c>
      <c r="P1738" s="13" t="s">
        <v>10404</v>
      </c>
      <c r="Q1738" t="s">
        <v>10405</v>
      </c>
      <c r="R1738" s="6">
        <f ca="1">IFERROR(IF(AND(OR(P1738="Global X Investments Canada Inc",P1738="Fidelity Investments Canada ULC",P1738="3iQ Corp."), ISNUMBER(SEARCH("/U", A1738))), 0, VLOOKUP(A1738,'[1]aum (BBG)'!$A:$D,2,FALSE)),0)</f>
        <v>242533538.81835938</v>
      </c>
      <c r="S1738" s="6">
        <f ca="1">IFERROR(IF(AND(OR(P1738="Global X Investments Canada Inc",P1738="Fidelity Investments Canada ULC",P1738="3iQ Corp."), ISNUMBER(SEARCH("/U", A1738))), 0, VLOOKUP(A1738,'[1]fund_flow (BBG)'!$A:$D,2,FALSE)),0)</f>
        <v>15211484.249999993</v>
      </c>
      <c r="T1738" s="6">
        <f ca="1">IFERROR(IF(AND(OR(P1738="Global X Investments Canada Inc",P1738="Fidelity Investments Canada ULC",P1738="3iQ Corp."), ISNUMBER(SEARCH("/U", A1738))), 0, VLOOKUP(A1738,'[1]fund_flow (BBG)'!$A:$D,4,FALSE)),0)</f>
        <v>-1888853.9999999821</v>
      </c>
      <c r="U1738" s="6">
        <f ca="1">IFERROR(IF(AND(OR(P1738="Global X Investments Canada Inc",P1738="Fidelity Investments Canada ULC",P1738="3iQ Corp."), ISNUMBER(SEARCH("/U", A1738))), 0, VLOOKUP(A1738,'[1]fund_flow (BBG)'!$E:$F,2,FALSE)),0)</f>
        <v>5715022.4999999907</v>
      </c>
      <c r="V1738" s="6">
        <f ca="1">IFERROR(IF(AND(OR(P1738="Global X Investments Canada Inc",P1738="Fidelity Investments Canada ULC",P1738="3iQ Corp."), ISNUMBER(SEARCH("/U", A1738))), 0, VLOOKUP(A1738,'[1]fund_flow (BBG)'!$G:$H,2,FALSE)),0)</f>
        <v>3862800.0000000093</v>
      </c>
      <c r="W1738" s="6">
        <f ca="1">IFERROR(IF(AND(OR(P1738="Global X Investments Canada Inc",P1738="Fidelity Investments Canada ULC",P1738="3iQ Corp."), ISNUMBER(SEARCH("/U", A1738))), 0, VLOOKUP(A1738,'[1]fund_flow (BBG)'!$I:$J,2,FALSE)),0)</f>
        <v>24833523.749999993</v>
      </c>
      <c r="X1738" s="6">
        <f ca="1">IFERROR(VLOOKUP(A1738,'[1]num_trades (BBG)'!$A:$C,2,FALSE),0)</f>
        <v>1293</v>
      </c>
      <c r="Y1738" s="6">
        <f ca="1">IFERROR(VLOOKUP(A1738,'[1]Turnover (BBG)'!$A:$C,2,FALSE),0)</f>
        <v>20348953</v>
      </c>
      <c r="Z1738" s="6" t="str">
        <f>+IFERROR(IFERROR(VLOOKUP(M1738,'[1]Category Mapping'!A:B,2,0),VLOOKUP(N1738,'[1]Category Mapping'!A:B,2,0)),"Other")</f>
        <v>Covered Call</v>
      </c>
      <c r="AA1738" s="7">
        <v>76608440.637588501</v>
      </c>
      <c r="AB1738" s="6"/>
    </row>
    <row r="1739" spans="1:28">
      <c r="A1739" s="12" t="s">
        <v>10406</v>
      </c>
      <c r="B1739">
        <v>1738</v>
      </c>
      <c r="C1739" s="12" t="s">
        <v>10407</v>
      </c>
      <c r="D1739" s="13" t="s">
        <v>10408</v>
      </c>
      <c r="E1739" t="s">
        <v>29</v>
      </c>
      <c r="F1739">
        <v>1</v>
      </c>
      <c r="G1739" t="s">
        <v>10409</v>
      </c>
      <c r="H1739" s="16" t="s">
        <v>10410</v>
      </c>
      <c r="I1739">
        <v>0.35</v>
      </c>
      <c r="K1739" s="5">
        <v>45566</v>
      </c>
      <c r="L1739" t="s">
        <v>32</v>
      </c>
      <c r="M1739" t="s">
        <v>878</v>
      </c>
      <c r="N1739" t="s">
        <v>34</v>
      </c>
      <c r="P1739" s="13" t="s">
        <v>10404</v>
      </c>
      <c r="Q1739" t="s">
        <v>10411</v>
      </c>
      <c r="R1739" s="6">
        <f ca="1">IFERROR(IF(AND(OR(P1739="Global X Investments Canada Inc",P1739="Fidelity Investments Canada ULC",P1739="3iQ Corp."), ISNUMBER(SEARCH("/U", A1739))), 0, VLOOKUP(A1739,'[1]aum (BBG)'!$A:$D,2,FALSE)),0)</f>
        <v>146141271.68655396</v>
      </c>
      <c r="S1739" s="6">
        <f ca="1">IFERROR(IF(AND(OR(P1739="Global X Investments Canada Inc",P1739="Fidelity Investments Canada ULC",P1739="3iQ Corp."), ISNUMBER(SEARCH("/U", A1739))), 0, VLOOKUP(A1739,'[1]fund_flow (BBG)'!$A:$D,2,FALSE)),0)</f>
        <v>6037062.7499999898</v>
      </c>
      <c r="T1739" s="6">
        <f ca="1">IFERROR(IF(AND(OR(P1739="Global X Investments Canada Inc",P1739="Fidelity Investments Canada ULC",P1739="3iQ Corp."), ISNUMBER(SEARCH("/U", A1739))), 0, VLOOKUP(A1739,'[1]fund_flow (BBG)'!$A:$D,4,FALSE)),0)</f>
        <v>2096194.5000000051</v>
      </c>
      <c r="U1739" s="6">
        <f ca="1">IFERROR(IF(AND(OR(P1739="Global X Investments Canada Inc",P1739="Fidelity Investments Canada ULC",P1739="3iQ Corp."), ISNUMBER(SEARCH("/U", A1739))), 0, VLOOKUP(A1739,'[1]fund_flow (BBG)'!$E:$F,2,FALSE)),0)</f>
        <v>6211094.2499999898</v>
      </c>
      <c r="V1739" s="6">
        <f ca="1">IFERROR(IF(AND(OR(P1739="Global X Investments Canada Inc",P1739="Fidelity Investments Canada ULC",P1739="3iQ Corp."), ISNUMBER(SEARCH("/U", A1739))), 0, VLOOKUP(A1739,'[1]fund_flow (BBG)'!$G:$H,2,FALSE)),0)</f>
        <v>4214113.5000000102</v>
      </c>
      <c r="W1739" s="6">
        <f ca="1">IFERROR(IF(AND(OR(P1739="Global X Investments Canada Inc",P1739="Fidelity Investments Canada ULC",P1739="3iQ Corp."), ISNUMBER(SEARCH("/U", A1739))), 0, VLOOKUP(A1739,'[1]fund_flow (BBG)'!$I:$J,2,FALSE)),0)</f>
        <v>20613107.25</v>
      </c>
      <c r="X1739" s="6">
        <f ca="1">IFERROR(VLOOKUP(A1739,'[1]num_trades (BBG)'!$A:$C,2,FALSE),0)</f>
        <v>3288</v>
      </c>
      <c r="Y1739" s="6">
        <f ca="1">IFERROR(VLOOKUP(A1739,'[1]Turnover (BBG)'!$A:$C,2,FALSE),0)</f>
        <v>19818337</v>
      </c>
      <c r="Z1739" s="6" t="str">
        <f>+IFERROR(IFERROR(VLOOKUP(M1739,'[1]Category Mapping'!A:B,2,0),VLOOKUP(N1739,'[1]Category Mapping'!A:B,2,0)),"Other")</f>
        <v>Covered Call</v>
      </c>
      <c r="AA1739" s="7">
        <v>45951065.540313721</v>
      </c>
      <c r="AB1739" s="6"/>
    </row>
    <row r="1740" spans="1:28">
      <c r="A1740" s="12" t="s">
        <v>10412</v>
      </c>
      <c r="B1740">
        <v>1739</v>
      </c>
      <c r="C1740" s="12" t="s">
        <v>10413</v>
      </c>
      <c r="D1740" s="13" t="s">
        <v>10414</v>
      </c>
      <c r="E1740" t="s">
        <v>29</v>
      </c>
      <c r="F1740">
        <v>1</v>
      </c>
      <c r="G1740" t="s">
        <v>10415</v>
      </c>
      <c r="H1740" s="16">
        <v>400925103</v>
      </c>
      <c r="I1740">
        <v>0.65</v>
      </c>
      <c r="K1740" s="5">
        <v>45566</v>
      </c>
      <c r="L1740" t="s">
        <v>32</v>
      </c>
      <c r="M1740" t="s">
        <v>109</v>
      </c>
      <c r="N1740" t="s">
        <v>115</v>
      </c>
      <c r="P1740" s="13" t="s">
        <v>5757</v>
      </c>
      <c r="Q1740" t="s">
        <v>10416</v>
      </c>
      <c r="R1740" s="6">
        <f ca="1">IFERROR(IF(AND(OR(P1740="Global X Investments Canada Inc",P1740="Fidelity Investments Canada ULC",P1740="3iQ Corp."), ISNUMBER(SEARCH("/U", A1740))), 0, VLOOKUP(A1740,'[1]aum (BBG)'!$A:$D,2,FALSE)),0)</f>
        <v>2331311.2831115723</v>
      </c>
      <c r="S1740" s="6">
        <f ca="1">IFERROR(IF(AND(OR(P1740="Global X Investments Canada Inc",P1740="Fidelity Investments Canada ULC",P1740="3iQ Corp."), ISNUMBER(SEARCH("/U", A1740))), 0, VLOOKUP(A1740,'[1]fund_flow (BBG)'!$A:$D,2,FALSE)),0)</f>
        <v>0</v>
      </c>
      <c r="T1740" s="6">
        <f ca="1">IFERROR(IF(AND(OR(P1740="Global X Investments Canada Inc",P1740="Fidelity Investments Canada ULC",P1740="3iQ Corp."), ISNUMBER(SEARCH("/U", A1740))), 0, VLOOKUP(A1740,'[1]fund_flow (BBG)'!$A:$D,4,FALSE)),0)</f>
        <v>0</v>
      </c>
      <c r="U1740" s="6">
        <f ca="1">IFERROR(IF(AND(OR(P1740="Global X Investments Canada Inc",P1740="Fidelity Investments Canada ULC",P1740="3iQ Corp."), ISNUMBER(SEARCH("/U", A1740))), 0, VLOOKUP(A1740,'[1]fund_flow (BBG)'!$E:$F,2,FALSE)),0)</f>
        <v>0</v>
      </c>
      <c r="V1740" s="6">
        <f ca="1">IFERROR(IF(AND(OR(P1740="Global X Investments Canada Inc",P1740="Fidelity Investments Canada ULC",P1740="3iQ Corp."), ISNUMBER(SEARCH("/U", A1740))), 0, VLOOKUP(A1740,'[1]fund_flow (BBG)'!$G:$H,2,FALSE)),0)</f>
        <v>0</v>
      </c>
      <c r="W1740" s="6">
        <f ca="1">IFERROR(IF(AND(OR(P1740="Global X Investments Canada Inc",P1740="Fidelity Investments Canada ULC",P1740="3iQ Corp."), ISNUMBER(SEARCH("/U", A1740))), 0, VLOOKUP(A1740,'[1]fund_flow (BBG)'!$I:$J,2,FALSE)),0)</f>
        <v>209774.84999999989</v>
      </c>
      <c r="X1740" s="6">
        <f ca="1">IFERROR(VLOOKUP(A1740,'[1]num_trades (BBG)'!$A:$C,2,FALSE),0)</f>
        <v>11</v>
      </c>
      <c r="Y1740" s="6">
        <f ca="1">IFERROR(VLOOKUP(A1740,'[1]Turnover (BBG)'!$A:$C,2,FALSE),0)</f>
        <v>16456.150000000001</v>
      </c>
      <c r="Z1740" s="6" t="str">
        <f>+IFERROR(IFERROR(VLOOKUP(M1740,'[1]Category Mapping'!A:B,2,0),VLOOKUP(N1740,'[1]Category Mapping'!A:B,2,0)),"Other")</f>
        <v>Other</v>
      </c>
      <c r="AA1740" s="7">
        <v>2505824.8329162598</v>
      </c>
      <c r="AB1740" s="6"/>
    </row>
    <row r="1741" spans="1:28">
      <c r="A1741" s="12" t="s">
        <v>10417</v>
      </c>
      <c r="B1741">
        <v>1740</v>
      </c>
      <c r="C1741" s="12" t="s">
        <v>10418</v>
      </c>
      <c r="D1741" s="13" t="s">
        <v>10419</v>
      </c>
      <c r="E1741" t="s">
        <v>29</v>
      </c>
      <c r="F1741">
        <v>1</v>
      </c>
      <c r="G1741" t="s">
        <v>10420</v>
      </c>
      <c r="H1741" s="16" t="s">
        <v>10421</v>
      </c>
      <c r="I1741">
        <v>0.85</v>
      </c>
      <c r="K1741" s="5">
        <v>45566</v>
      </c>
      <c r="L1741" t="s">
        <v>32</v>
      </c>
      <c r="M1741" t="s">
        <v>609</v>
      </c>
      <c r="N1741" t="s">
        <v>610</v>
      </c>
      <c r="P1741" s="13" t="s">
        <v>5757</v>
      </c>
      <c r="Q1741" t="s">
        <v>10422</v>
      </c>
      <c r="R1741" s="6">
        <f ca="1">IFERROR(IF(AND(OR(P1741="Global X Investments Canada Inc",P1741="Fidelity Investments Canada ULC",P1741="3iQ Corp."), ISNUMBER(SEARCH("/U", A1741))), 0, VLOOKUP(A1741,'[1]aum (BBG)'!$A:$D,2,FALSE)),0)</f>
        <v>10914613.246917725</v>
      </c>
      <c r="S1741" s="6">
        <f ca="1">IFERROR(IF(AND(OR(P1741="Global X Investments Canada Inc",P1741="Fidelity Investments Canada ULC",P1741="3iQ Corp."), ISNUMBER(SEARCH("/U", A1741))), 0, VLOOKUP(A1741,'[1]fund_flow (BBG)'!$A:$D,2,FALSE)),0)</f>
        <v>0</v>
      </c>
      <c r="T1741" s="6">
        <f ca="1">IFERROR(IF(AND(OR(P1741="Global X Investments Canada Inc",P1741="Fidelity Investments Canada ULC",P1741="3iQ Corp."), ISNUMBER(SEARCH("/U", A1741))), 0, VLOOKUP(A1741,'[1]fund_flow (BBG)'!$A:$D,4,FALSE)),0)</f>
        <v>0</v>
      </c>
      <c r="U1741" s="6">
        <f ca="1">IFERROR(IF(AND(OR(P1741="Global X Investments Canada Inc",P1741="Fidelity Investments Canada ULC",P1741="3iQ Corp."), ISNUMBER(SEARCH("/U", A1741))), 0, VLOOKUP(A1741,'[1]fund_flow (BBG)'!$E:$F,2,FALSE)),0)</f>
        <v>199255.1200000002</v>
      </c>
      <c r="V1741" s="6">
        <f ca="1">IFERROR(IF(AND(OR(P1741="Global X Investments Canada Inc",P1741="Fidelity Investments Canada ULC",P1741="3iQ Corp."), ISNUMBER(SEARCH("/U", A1741))), 0, VLOOKUP(A1741,'[1]fund_flow (BBG)'!$G:$H,2,FALSE)),0)</f>
        <v>0</v>
      </c>
      <c r="W1741" s="6">
        <f ca="1">IFERROR(IF(AND(OR(P1741="Global X Investments Canada Inc",P1741="Fidelity Investments Canada ULC",P1741="3iQ Corp."), ISNUMBER(SEARCH("/U", A1741))), 0, VLOOKUP(A1741,'[1]fund_flow (BBG)'!$I:$J,2,FALSE)),0)</f>
        <v>396702.60000000038</v>
      </c>
      <c r="X1741" s="6">
        <f ca="1">IFERROR(VLOOKUP(A1741,'[1]num_trades (BBG)'!$A:$C,2,FALSE),0)</f>
        <v>8</v>
      </c>
      <c r="Y1741" s="6">
        <f ca="1">IFERROR(VLOOKUP(A1741,'[1]Turnover (BBG)'!$A:$C,2,FALSE),0)</f>
        <v>87357.88</v>
      </c>
      <c r="Z1741" s="6" t="str">
        <f>+IFERROR(IFERROR(VLOOKUP(M1741,'[1]Category Mapping'!A:B,2,0),VLOOKUP(N1741,'[1]Category Mapping'!A:B,2,0)),"Other")</f>
        <v>Other</v>
      </c>
      <c r="AA1741" s="7">
        <v>1002103.2333374023</v>
      </c>
      <c r="AB1741" s="6"/>
    </row>
    <row r="1742" spans="1:28">
      <c r="A1742" s="12" t="s">
        <v>10423</v>
      </c>
      <c r="B1742">
        <v>1741</v>
      </c>
      <c r="C1742" s="12" t="s">
        <v>10424</v>
      </c>
      <c r="D1742" s="13" t="s">
        <v>10425</v>
      </c>
      <c r="E1742" t="s">
        <v>29</v>
      </c>
      <c r="F1742">
        <v>1</v>
      </c>
      <c r="G1742" t="s">
        <v>10426</v>
      </c>
      <c r="H1742" s="16" t="s">
        <v>10427</v>
      </c>
      <c r="K1742" s="5">
        <v>45566</v>
      </c>
      <c r="L1742" t="s">
        <v>32</v>
      </c>
      <c r="M1742" t="s">
        <v>609</v>
      </c>
      <c r="N1742" t="s">
        <v>610</v>
      </c>
      <c r="P1742" s="13" t="s">
        <v>3121</v>
      </c>
      <c r="Q1742" t="s">
        <v>10428</v>
      </c>
      <c r="R1742" s="6">
        <f ca="1">IFERROR(IF(AND(OR(P1742="Global X Investments Canada Inc",P1742="Fidelity Investments Canada ULC",P1742="3iQ Corp."), ISNUMBER(SEARCH("/U", A1742))), 0, VLOOKUP(A1742,'[1]aum (BBG)'!$A:$D,2,FALSE)),0)</f>
        <v>28536062.717437744</v>
      </c>
      <c r="S1742" s="6">
        <f ca="1">IFERROR(IF(AND(OR(P1742="Global X Investments Canada Inc",P1742="Fidelity Investments Canada ULC",P1742="3iQ Corp."), ISNUMBER(SEARCH("/U", A1742))), 0, VLOOKUP(A1742,'[1]fund_flow (BBG)'!$A:$D,2,FALSE)),0)</f>
        <v>505711.57499999821</v>
      </c>
      <c r="T1742" s="6">
        <f ca="1">IFERROR(IF(AND(OR(P1742="Global X Investments Canada Inc",P1742="Fidelity Investments Canada ULC",P1742="3iQ Corp."), ISNUMBER(SEARCH("/U", A1742))), 0, VLOOKUP(A1742,'[1]fund_flow (BBG)'!$A:$D,4,FALSE)),0)</f>
        <v>1264992.375</v>
      </c>
      <c r="U1742" s="6">
        <f ca="1">IFERROR(IF(AND(OR(P1742="Global X Investments Canada Inc",P1742="Fidelity Investments Canada ULC",P1742="3iQ Corp."), ISNUMBER(SEARCH("/U", A1742))), 0, VLOOKUP(A1742,'[1]fund_flow (BBG)'!$E:$F,2,FALSE)),0)</f>
        <v>2525369.85</v>
      </c>
      <c r="V1742" s="6">
        <f ca="1">IFERROR(IF(AND(OR(P1742="Global X Investments Canada Inc",P1742="Fidelity Investments Canada ULC",P1742="3iQ Corp."), ISNUMBER(SEARCH("/U", A1742))), 0, VLOOKUP(A1742,'[1]fund_flow (BBG)'!$G:$H,2,FALSE)),0)</f>
        <v>1515100.7250000034</v>
      </c>
      <c r="W1742" s="6">
        <f ca="1">IFERROR(IF(AND(OR(P1742="Global X Investments Canada Inc",P1742="Fidelity Investments Canada ULC",P1742="3iQ Corp."), ISNUMBER(SEARCH("/U", A1742))), 0, VLOOKUP(A1742,'[1]fund_flow (BBG)'!$I:$J,2,FALSE)),0)</f>
        <v>6063209.3000000017</v>
      </c>
      <c r="X1742" s="6">
        <f ca="1">IFERROR(VLOOKUP(A1742,'[1]num_trades (BBG)'!$A:$C,2,FALSE),0)</f>
        <v>58</v>
      </c>
      <c r="Y1742" s="6">
        <f ca="1">IFERROR(VLOOKUP(A1742,'[1]Turnover (BBG)'!$A:$C,2,FALSE),0)</f>
        <v>765762.58</v>
      </c>
      <c r="Z1742" s="6" t="str">
        <f>+IFERROR(IFERROR(VLOOKUP(M1742,'[1]Category Mapping'!A:B,2,0),VLOOKUP(N1742,'[1]Category Mapping'!A:B,2,0)),"Other")</f>
        <v>Other</v>
      </c>
      <c r="AA1742" s="7">
        <v>1749747.6577758789</v>
      </c>
      <c r="AB1742" s="6"/>
    </row>
    <row r="1743" spans="1:28">
      <c r="A1743" s="12" t="s">
        <v>10429</v>
      </c>
      <c r="B1743">
        <v>1742</v>
      </c>
      <c r="C1743" s="12" t="s">
        <v>10430</v>
      </c>
      <c r="D1743" s="13" t="s">
        <v>10431</v>
      </c>
      <c r="E1743" t="s">
        <v>29</v>
      </c>
      <c r="F1743">
        <v>1</v>
      </c>
      <c r="G1743" t="s">
        <v>10432</v>
      </c>
      <c r="H1743" s="16" t="s">
        <v>10433</v>
      </c>
      <c r="K1743" s="5">
        <v>45566</v>
      </c>
      <c r="L1743" t="s">
        <v>32</v>
      </c>
      <c r="M1743" t="s">
        <v>609</v>
      </c>
      <c r="N1743" t="s">
        <v>879</v>
      </c>
      <c r="P1743" s="13" t="s">
        <v>3121</v>
      </c>
      <c r="Q1743" t="s">
        <v>10434</v>
      </c>
      <c r="R1743" s="6">
        <f ca="1">IFERROR(IF(AND(OR(P1743="Global X Investments Canada Inc",P1743="Fidelity Investments Canada ULC",P1743="3iQ Corp."), ISNUMBER(SEARCH("/U", A1743))), 0, VLOOKUP(A1743,'[1]aum (BBG)'!$A:$D,2,FALSE)),0)</f>
        <v>114449199.70035553</v>
      </c>
      <c r="S1743" s="6">
        <f ca="1">IFERROR(IF(AND(OR(P1743="Global X Investments Canada Inc",P1743="Fidelity Investments Canada ULC",P1743="3iQ Corp."), ISNUMBER(SEARCH("/U", A1743))), 0, VLOOKUP(A1743,'[1]fund_flow (BBG)'!$A:$D,2,FALSE)),0)</f>
        <v>744835.90000001062</v>
      </c>
      <c r="T1743" s="6">
        <f ca="1">IFERROR(IF(AND(OR(P1743="Global X Investments Canada Inc",P1743="Fidelity Investments Canada ULC",P1743="3iQ Corp."), ISNUMBER(SEARCH("/U", A1743))), 0, VLOOKUP(A1743,'[1]fund_flow (BBG)'!$A:$D,4,FALSE)),0)</f>
        <v>998165.42499999632</v>
      </c>
      <c r="U1743" s="6">
        <f ca="1">IFERROR(IF(AND(OR(P1743="Global X Investments Canada Inc",P1743="Fidelity Investments Canada ULC",P1743="3iQ Corp."), ISNUMBER(SEARCH("/U", A1743))), 0, VLOOKUP(A1743,'[1]fund_flow (BBG)'!$E:$F,2,FALSE)),0)</f>
        <v>1493455.2000000034</v>
      </c>
      <c r="V1743" s="6">
        <f ca="1">IFERROR(IF(AND(OR(P1743="Global X Investments Canada Inc",P1743="Fidelity Investments Canada ULC",P1743="3iQ Corp."), ISNUMBER(SEARCH("/U", A1743))), 0, VLOOKUP(A1743,'[1]fund_flow (BBG)'!$G:$H,2,FALSE)),0)</f>
        <v>498881.07499998936</v>
      </c>
      <c r="W1743" s="6">
        <f ca="1">IFERROR(IF(AND(OR(P1743="Global X Investments Canada Inc",P1743="Fidelity Investments Canada ULC",P1743="3iQ Corp."), ISNUMBER(SEARCH("/U", A1743))), 0, VLOOKUP(A1743,'[1]fund_flow (BBG)'!$I:$J,2,FALSE)),0)</f>
        <v>3983731.3500000034</v>
      </c>
      <c r="X1743" s="6">
        <f ca="1">IFERROR(VLOOKUP(A1743,'[1]num_trades (BBG)'!$A:$C,2,FALSE),0)</f>
        <v>204</v>
      </c>
      <c r="Y1743" s="6">
        <f ca="1">IFERROR(VLOOKUP(A1743,'[1]Turnover (BBG)'!$A:$C,2,FALSE),0)</f>
        <v>1159122.4000000001</v>
      </c>
      <c r="Z1743" s="6" t="str">
        <f>+IFERROR(IFERROR(VLOOKUP(M1743,'[1]Category Mapping'!A:B,2,0),VLOOKUP(N1743,'[1]Category Mapping'!A:B,2,0)),"Other")</f>
        <v>Other</v>
      </c>
      <c r="AA1743" s="7">
        <v>52655046.987533569</v>
      </c>
      <c r="AB1743" s="6"/>
    </row>
    <row r="1744" spans="1:28">
      <c r="A1744" s="12" t="s">
        <v>10435</v>
      </c>
      <c r="B1744">
        <v>1743</v>
      </c>
      <c r="C1744" s="12" t="s">
        <v>10436</v>
      </c>
      <c r="D1744" s="13" t="s">
        <v>10437</v>
      </c>
      <c r="E1744" t="s">
        <v>29</v>
      </c>
      <c r="F1744">
        <v>1</v>
      </c>
      <c r="G1744" t="s">
        <v>10438</v>
      </c>
      <c r="H1744" s="16" t="s">
        <v>10439</v>
      </c>
      <c r="K1744" s="5">
        <v>45566</v>
      </c>
      <c r="L1744" t="s">
        <v>32</v>
      </c>
      <c r="M1744" t="s">
        <v>609</v>
      </c>
      <c r="N1744" t="s">
        <v>879</v>
      </c>
      <c r="P1744" s="13" t="s">
        <v>3121</v>
      </c>
      <c r="Q1744" t="s">
        <v>10440</v>
      </c>
      <c r="R1744" s="6">
        <f ca="1">IFERROR(IF(AND(OR(P1744="Global X Investments Canada Inc",P1744="Fidelity Investments Canada ULC",P1744="3iQ Corp."), ISNUMBER(SEARCH("/U", A1744))), 0, VLOOKUP(A1744,'[1]aum (BBG)'!$A:$D,2,FALSE)),0)</f>
        <v>2222077.1312713623</v>
      </c>
      <c r="S1744" s="6">
        <f ca="1">IFERROR(IF(AND(OR(P1744="Global X Investments Canada Inc",P1744="Fidelity Investments Canada ULC",P1744="3iQ Corp."), ISNUMBER(SEARCH("/U", A1744))), 0, VLOOKUP(A1744,'[1]fund_flow (BBG)'!$A:$D,2,FALSE)),0)</f>
        <v>0</v>
      </c>
      <c r="T1744" s="6">
        <f ca="1">IFERROR(IF(AND(OR(P1744="Global X Investments Canada Inc",P1744="Fidelity Investments Canada ULC",P1744="3iQ Corp."), ISNUMBER(SEARCH("/U", A1744))), 0, VLOOKUP(A1744,'[1]fund_flow (BBG)'!$A:$D,4,FALSE)),0)</f>
        <v>0</v>
      </c>
      <c r="U1744" s="6">
        <f ca="1">IFERROR(IF(AND(OR(P1744="Global X Investments Canada Inc",P1744="Fidelity Investments Canada ULC",P1744="3iQ Corp."), ISNUMBER(SEARCH("/U", A1744))), 0, VLOOKUP(A1744,'[1]fund_flow (BBG)'!$E:$F,2,FALSE)),0)</f>
        <v>0</v>
      </c>
      <c r="V1744" s="6">
        <f ca="1">IFERROR(IF(AND(OR(P1744="Global X Investments Canada Inc",P1744="Fidelity Investments Canada ULC",P1744="3iQ Corp."), ISNUMBER(SEARCH("/U", A1744))), 0, VLOOKUP(A1744,'[1]fund_flow (BBG)'!$G:$H,2,FALSE)),0)</f>
        <v>0</v>
      </c>
      <c r="W1744" s="6">
        <f ca="1">IFERROR(IF(AND(OR(P1744="Global X Investments Canada Inc",P1744="Fidelity Investments Canada ULC",P1744="3iQ Corp."), ISNUMBER(SEARCH("/U", A1744))), 0, VLOOKUP(A1744,'[1]fund_flow (BBG)'!$I:$J,2,FALSE)),0)</f>
        <v>0</v>
      </c>
      <c r="X1744" s="6">
        <f ca="1">IFERROR(VLOOKUP(A1744,'[1]num_trades (BBG)'!$A:$C,2,FALSE),0)</f>
        <v>1</v>
      </c>
      <c r="Y1744" s="6">
        <f ca="1">IFERROR(VLOOKUP(A1744,'[1]Turnover (BBG)'!$A:$C,2,FALSE),0)</f>
        <v>19.78</v>
      </c>
      <c r="Z1744" s="6" t="str">
        <f>+IFERROR(IFERROR(VLOOKUP(M1744,'[1]Category Mapping'!A:B,2,0),VLOOKUP(N1744,'[1]Category Mapping'!A:B,2,0)),"Other")</f>
        <v>Other</v>
      </c>
      <c r="AA1744" s="7">
        <v>1233500.2422332764</v>
      </c>
      <c r="AB1744" s="6"/>
    </row>
    <row r="1745" spans="1:28">
      <c r="A1745" s="12" t="s">
        <v>10441</v>
      </c>
      <c r="B1745">
        <v>1744</v>
      </c>
      <c r="C1745" s="12" t="s">
        <v>10442</v>
      </c>
      <c r="D1745" s="13" t="s">
        <v>10443</v>
      </c>
      <c r="E1745" t="s">
        <v>29</v>
      </c>
      <c r="F1745">
        <v>1</v>
      </c>
      <c r="G1745" t="s">
        <v>10444</v>
      </c>
      <c r="H1745" s="16" t="s">
        <v>10445</v>
      </c>
      <c r="K1745" s="5">
        <v>45594</v>
      </c>
      <c r="L1745" t="s">
        <v>32</v>
      </c>
      <c r="M1745" t="s">
        <v>109</v>
      </c>
      <c r="N1745" t="s">
        <v>2060</v>
      </c>
      <c r="P1745" s="13" t="s">
        <v>494</v>
      </c>
      <c r="Q1745" t="s">
        <v>10446</v>
      </c>
      <c r="R1745" s="6">
        <f ca="1">IFERROR(IF(AND(OR(P1745="Global X Investments Canada Inc",P1745="Fidelity Investments Canada ULC",P1745="3iQ Corp."), ISNUMBER(SEARCH("/U", A1745))), 0, VLOOKUP(A1745,'[1]aum (BBG)'!$A:$D,2,FALSE)),0)</f>
        <v>78998704.00031662</v>
      </c>
      <c r="S1745" s="6">
        <f ca="1">IFERROR(IF(AND(OR(P1745="Global X Investments Canada Inc",P1745="Fidelity Investments Canada ULC",P1745="3iQ Corp."), ISNUMBER(SEARCH("/U", A1745))), 0, VLOOKUP(A1745,'[1]fund_flow (BBG)'!$A:$D,2,FALSE)),0)</f>
        <v>3386335.0000000023</v>
      </c>
      <c r="T1745" s="6">
        <f ca="1">IFERROR(IF(AND(OR(P1745="Global X Investments Canada Inc",P1745="Fidelity Investments Canada ULC",P1745="3iQ Corp."), ISNUMBER(SEARCH("/U", A1745))), 0, VLOOKUP(A1745,'[1]fund_flow (BBG)'!$A:$D,4,FALSE)),0)</f>
        <v>3448840.0000000028</v>
      </c>
      <c r="U1745" s="6">
        <f ca="1">IFERROR(IF(AND(OR(P1745="Global X Investments Canada Inc",P1745="Fidelity Investments Canada ULC",P1745="3iQ Corp."), ISNUMBER(SEARCH("/U", A1745))), 0, VLOOKUP(A1745,'[1]fund_flow (BBG)'!$E:$F,2,FALSE)),0)</f>
        <v>0</v>
      </c>
      <c r="V1745" s="6">
        <f ca="1">IFERROR(IF(AND(OR(P1745="Global X Investments Canada Inc",P1745="Fidelity Investments Canada ULC",P1745="3iQ Corp."), ISNUMBER(SEARCH("/U", A1745))), 0, VLOOKUP(A1745,'[1]fund_flow (BBG)'!$G:$H,2,FALSE)),0)</f>
        <v>15511378.499999991</v>
      </c>
      <c r="W1745" s="6">
        <f ca="1">IFERROR(IF(AND(OR(P1745="Global X Investments Canada Inc",P1745="Fidelity Investments Canada ULC",P1745="3iQ Corp."), ISNUMBER(SEARCH("/U", A1745))), 0, VLOOKUP(A1745,'[1]fund_flow (BBG)'!$I:$J,2,FALSE)),0)</f>
        <v>22346553.499999996</v>
      </c>
      <c r="X1745" s="6">
        <f ca="1">IFERROR(VLOOKUP(A1745,'[1]num_trades (BBG)'!$A:$C,2,FALSE),0)</f>
        <v>263</v>
      </c>
      <c r="Y1745" s="6">
        <f ca="1">IFERROR(VLOOKUP(A1745,'[1]Turnover (BBG)'!$A:$C,2,FALSE),0)</f>
        <v>3301128.36</v>
      </c>
      <c r="Z1745" s="6" t="str">
        <f>+IFERROR(IFERROR(VLOOKUP(M1745,'[1]Category Mapping'!A:B,2,0),VLOOKUP(N1745,'[1]Category Mapping'!A:B,2,0)),"Other")</f>
        <v>Other</v>
      </c>
      <c r="AA1745" s="7">
        <v>7231297.4333038321</v>
      </c>
      <c r="AB1745" s="6"/>
    </row>
    <row r="1746" spans="1:28">
      <c r="A1746" s="12" t="s">
        <v>10447</v>
      </c>
      <c r="B1746">
        <v>1745</v>
      </c>
      <c r="C1746" t="s">
        <v>10448</v>
      </c>
      <c r="D1746" t="s">
        <v>10449</v>
      </c>
      <c r="E1746" t="s">
        <v>29</v>
      </c>
      <c r="F1746">
        <v>1</v>
      </c>
      <c r="G1746" t="s">
        <v>10450</v>
      </c>
      <c r="H1746" t="s">
        <v>10451</v>
      </c>
      <c r="K1746" s="5">
        <v>45589</v>
      </c>
      <c r="L1746" t="s">
        <v>32</v>
      </c>
      <c r="M1746" t="s">
        <v>109</v>
      </c>
      <c r="N1746" t="s">
        <v>34</v>
      </c>
      <c r="P1746" s="13" t="s">
        <v>10452</v>
      </c>
      <c r="Q1746" t="s">
        <v>10453</v>
      </c>
      <c r="R1746" s="6">
        <f ca="1">IFERROR(IF(AND(OR(P1746="Global X Investments Canada Inc",P1746="Fidelity Investments Canada ULC",P1746="3iQ Corp."), ISNUMBER(SEARCH("/U", A1746))), 0, VLOOKUP(A1746,'[1]aum (BBG)'!$A:$D,2,FALSE)),0)</f>
        <v>131371858.90197754</v>
      </c>
      <c r="S1746" s="6">
        <f ca="1">IFERROR(IF(AND(OR(P1746="Global X Investments Canada Inc",P1746="Fidelity Investments Canada ULC",P1746="3iQ Corp."), ISNUMBER(SEARCH("/U", A1746))), 0, VLOOKUP(A1746,'[1]fund_flow (BBG)'!$A:$D,2,FALSE)),0)</f>
        <v>6360500.400000006</v>
      </c>
      <c r="T1746" s="6">
        <f ca="1">IFERROR(IF(AND(OR(P1746="Global X Investments Canada Inc",P1746="Fidelity Investments Canada ULC",P1746="3iQ Corp."), ISNUMBER(SEARCH("/U", A1746))), 0, VLOOKUP(A1746,'[1]fund_flow (BBG)'!$A:$D,4,FALSE)),0)</f>
        <v>3842335.8400000036</v>
      </c>
      <c r="U1746" s="6">
        <f ca="1">IFERROR(IF(AND(OR(P1746="Global X Investments Canada Inc",P1746="Fidelity Investments Canada ULC",P1746="3iQ Corp."), ISNUMBER(SEARCH("/U", A1746))), 0, VLOOKUP(A1746,'[1]fund_flow (BBG)'!$E:$F,2,FALSE)),0)</f>
        <v>7667059.9199999925</v>
      </c>
      <c r="V1746" s="6">
        <f ca="1">IFERROR(IF(AND(OR(P1746="Global X Investments Canada Inc",P1746="Fidelity Investments Canada ULC",P1746="3iQ Corp."), ISNUMBER(SEARCH("/U", A1746))), 0, VLOOKUP(A1746,'[1]fund_flow (BBG)'!$G:$H,2,FALSE)),0)</f>
        <v>0</v>
      </c>
      <c r="W1746" s="6">
        <f ca="1">IFERROR(IF(AND(OR(P1746="Global X Investments Canada Inc",P1746="Fidelity Investments Canada ULC",P1746="3iQ Corp."), ISNUMBER(SEARCH("/U", A1746))), 0, VLOOKUP(A1746,'[1]fund_flow (BBG)'!$I:$J,2,FALSE)),0)</f>
        <v>19146036.840000004</v>
      </c>
      <c r="X1746" s="15">
        <f ca="1">IFERROR(VLOOKUP(A1746,'[1]num_trades (BBG)'!$A:$C,2,FALSE),0)</f>
        <v>477</v>
      </c>
      <c r="Y1746" s="15">
        <f ca="1">IFERROR(VLOOKUP(A1746,'[1]Turnover (BBG)'!$A:$C,2,FALSE),0)</f>
        <v>5153158.7</v>
      </c>
      <c r="Z1746" s="15" t="str">
        <f>+IFERROR(IFERROR(VLOOKUP(M1746,'[1]Category Mapping'!A:B,2,0),VLOOKUP(N1746,'[1]Category Mapping'!A:B,2,0)),"Other")</f>
        <v>Equity Essential</v>
      </c>
      <c r="AA1746" s="7">
        <v>22520411.605834961</v>
      </c>
      <c r="AB1746" s="6"/>
    </row>
    <row r="1747" spans="1:28">
      <c r="A1747" s="12" t="s">
        <v>10454</v>
      </c>
      <c r="B1747">
        <v>1746</v>
      </c>
      <c r="C1747" t="s">
        <v>10455</v>
      </c>
      <c r="D1747" t="s">
        <v>10456</v>
      </c>
      <c r="E1747" t="s">
        <v>29</v>
      </c>
      <c r="F1747">
        <v>1</v>
      </c>
      <c r="G1747" t="s">
        <v>10457</v>
      </c>
      <c r="H1747" t="s">
        <v>10458</v>
      </c>
      <c r="K1747" s="5">
        <v>45589</v>
      </c>
      <c r="L1747" t="s">
        <v>32</v>
      </c>
      <c r="M1747" t="s">
        <v>586</v>
      </c>
      <c r="N1747" t="s">
        <v>9000</v>
      </c>
      <c r="P1747" s="13" t="s">
        <v>10452</v>
      </c>
      <c r="Q1747" t="s">
        <v>10459</v>
      </c>
      <c r="R1747" s="6">
        <f ca="1">IFERROR(IF(AND(OR(P1747="Global X Investments Canada Inc",P1747="Fidelity Investments Canada ULC",P1747="3iQ Corp."), ISNUMBER(SEARCH("/U", A1747))), 0, VLOOKUP(A1747,'[1]aum (BBG)'!$A:$D,2,FALSE)),0)</f>
        <v>235392931.0079459</v>
      </c>
      <c r="S1747" s="6">
        <f ca="1">IFERROR(IF(AND(OR(P1747="Global X Investments Canada Inc",P1747="Fidelity Investments Canada ULC",P1747="3iQ Corp."), ISNUMBER(SEARCH("/U", A1747))), 0, VLOOKUP(A1747,'[1]fund_flow (BBG)'!$A:$D,2,FALSE)),0)</f>
        <v>3990255.8399999589</v>
      </c>
      <c r="T1747" s="6">
        <f ca="1">IFERROR(IF(AND(OR(P1747="Global X Investments Canada Inc",P1747="Fidelity Investments Canada ULC",P1747="3iQ Corp."), ISNUMBER(SEARCH("/U", A1747))), 0, VLOOKUP(A1747,'[1]fund_flow (BBG)'!$A:$D,4,FALSE)),0)</f>
        <v>0</v>
      </c>
      <c r="U1747" s="6">
        <f ca="1">IFERROR(IF(AND(OR(P1747="Global X Investments Canada Inc",P1747="Fidelity Investments Canada ULC",P1747="3iQ Corp."), ISNUMBER(SEARCH("/U", A1747))), 0, VLOOKUP(A1747,'[1]fund_flow (BBG)'!$E:$F,2,FALSE)),0)</f>
        <v>4005335.2000000039</v>
      </c>
      <c r="V1747" s="6">
        <f ca="1">IFERROR(IF(AND(OR(P1747="Global X Investments Canada Inc",P1747="Fidelity Investments Canada ULC",P1747="3iQ Corp."), ISNUMBER(SEARCH("/U", A1747))), 0, VLOOKUP(A1747,'[1]fund_flow (BBG)'!$G:$H,2,FALSE)),0)</f>
        <v>7013842.3600000283</v>
      </c>
      <c r="W1747" s="6">
        <f ca="1">IFERROR(IF(AND(OR(P1747="Global X Investments Canada Inc",P1747="Fidelity Investments Canada ULC",P1747="3iQ Corp."), ISNUMBER(SEARCH("/U", A1747))), 0, VLOOKUP(A1747,'[1]fund_flow (BBG)'!$I:$J,2,FALSE)),0)</f>
        <v>16009219.43999997</v>
      </c>
      <c r="X1747" s="15">
        <f ca="1">IFERROR(VLOOKUP(A1747,'[1]num_trades (BBG)'!$A:$C,2,FALSE),0)</f>
        <v>692</v>
      </c>
      <c r="Y1747" s="15">
        <f ca="1">IFERROR(VLOOKUP(A1747,'[1]Turnover (BBG)'!$A:$C,2,FALSE),0)</f>
        <v>11081689</v>
      </c>
      <c r="Z1747" s="15" t="str">
        <f>+IFERROR(IFERROR(VLOOKUP(M1747,'[1]Category Mapping'!A:B,2,0),VLOOKUP(N1747,'[1]Category Mapping'!A:B,2,0)),"Other")</f>
        <v>Other</v>
      </c>
      <c r="AA1747" s="7">
        <v>154278551.42946291</v>
      </c>
      <c r="AB1747" s="6"/>
    </row>
    <row r="1748" spans="1:28">
      <c r="A1748" s="12" t="s">
        <v>10460</v>
      </c>
      <c r="B1748">
        <v>1747</v>
      </c>
      <c r="C1748" t="s">
        <v>10461</v>
      </c>
      <c r="D1748" t="s">
        <v>10462</v>
      </c>
      <c r="E1748" t="s">
        <v>29</v>
      </c>
      <c r="F1748">
        <v>1</v>
      </c>
      <c r="G1748" t="s">
        <v>10450</v>
      </c>
      <c r="H1748" t="s">
        <v>10451</v>
      </c>
      <c r="K1748" s="5">
        <v>45589</v>
      </c>
      <c r="L1748" t="s">
        <v>32</v>
      </c>
      <c r="M1748" t="s">
        <v>357</v>
      </c>
      <c r="N1748" t="s">
        <v>115</v>
      </c>
      <c r="P1748" s="13" t="s">
        <v>10452</v>
      </c>
      <c r="Q1748" t="s">
        <v>10463</v>
      </c>
      <c r="R1748" s="6">
        <f ca="1">IFERROR(IF(AND(OR(P1748="Global X Investments Canada Inc",P1748="Fidelity Investments Canada ULC",P1748="3iQ Corp."), ISNUMBER(SEARCH("/U", A1748))), 0, VLOOKUP(A1748,'[1]aum (BBG)'!$A:$D,2,FALSE)),0)</f>
        <v>201532541.19873047</v>
      </c>
      <c r="S1748" s="6">
        <f ca="1">IFERROR(IF(AND(OR(P1748="Global X Investments Canada Inc",P1748="Fidelity Investments Canada ULC",P1748="3iQ Corp."), ISNUMBER(SEARCH("/U", A1748))), 0, VLOOKUP(A1748,'[1]fund_flow (BBG)'!$A:$D,2,FALSE)),0)</f>
        <v>0</v>
      </c>
      <c r="T1748" s="6">
        <f ca="1">IFERROR(IF(AND(OR(P1748="Global X Investments Canada Inc",P1748="Fidelity Investments Canada ULC",P1748="3iQ Corp."), ISNUMBER(SEARCH("/U", A1748))), 0, VLOOKUP(A1748,'[1]fund_flow (BBG)'!$A:$D,4,FALSE)),0)</f>
        <v>4723766.5600000042</v>
      </c>
      <c r="U1748" s="6">
        <f ca="1">IFERROR(IF(AND(OR(P1748="Global X Investments Canada Inc",P1748="Fidelity Investments Canada ULC",P1748="3iQ Corp."), ISNUMBER(SEARCH("/U", A1748))), 0, VLOOKUP(A1748,'[1]fund_flow (BBG)'!$E:$F,2,FALSE)),0)</f>
        <v>5984528.6400000053</v>
      </c>
      <c r="V1748" s="6">
        <f ca="1">IFERROR(IF(AND(OR(P1748="Global X Investments Canada Inc",P1748="Fidelity Investments Canada ULC",P1748="3iQ Corp."), ISNUMBER(SEARCH("/U", A1748))), 0, VLOOKUP(A1748,'[1]fund_flow (BBG)'!$G:$H,2,FALSE)),0)</f>
        <v>1208134.1599999743</v>
      </c>
      <c r="W1748" s="6">
        <f ca="1">IFERROR(IF(AND(OR(P1748="Global X Investments Canada Inc",P1748="Fidelity Investments Canada ULC",P1748="3iQ Corp."), ISNUMBER(SEARCH("/U", A1748))), 0, VLOOKUP(A1748,'[1]fund_flow (BBG)'!$I:$J,2,FALSE)),0)</f>
        <v>15469861.439999988</v>
      </c>
      <c r="X1748" s="15">
        <f ca="1">IFERROR(VLOOKUP(A1748,'[1]num_trades (BBG)'!$A:$C,2,FALSE),0)</f>
        <v>898</v>
      </c>
      <c r="Y1748" s="15">
        <f ca="1">IFERROR(VLOOKUP(A1748,'[1]Turnover (BBG)'!$A:$C,2,FALSE),0)</f>
        <v>10193862.9</v>
      </c>
      <c r="Z1748" s="15" t="str">
        <f>+IFERROR(IFERROR(VLOOKUP(M1748,'[1]Category Mapping'!A:B,2,0),VLOOKUP(N1748,'[1]Category Mapping'!A:B,2,0)),"Other")</f>
        <v>Other</v>
      </c>
      <c r="AA1748" s="7">
        <v>32841523.4375</v>
      </c>
      <c r="AB1748" s="6"/>
    </row>
    <row r="1749" spans="1:28">
      <c r="A1749" s="12" t="s">
        <v>10464</v>
      </c>
      <c r="B1749">
        <v>1748</v>
      </c>
      <c r="C1749" s="12" t="s">
        <v>10465</v>
      </c>
      <c r="D1749" s="12" t="s">
        <v>10466</v>
      </c>
      <c r="E1749" t="s">
        <v>29</v>
      </c>
      <c r="F1749">
        <v>1</v>
      </c>
      <c r="G1749" t="s">
        <v>10467</v>
      </c>
      <c r="H1749">
        <v>861601201</v>
      </c>
      <c r="K1749" s="5">
        <v>45589</v>
      </c>
      <c r="L1749" t="s">
        <v>32</v>
      </c>
      <c r="M1749" t="s">
        <v>33</v>
      </c>
      <c r="N1749" t="s">
        <v>115</v>
      </c>
      <c r="P1749" s="13" t="s">
        <v>4174</v>
      </c>
      <c r="Q1749" t="s">
        <v>10468</v>
      </c>
      <c r="R1749" s="6">
        <f ca="1">IFERROR(IF(AND(OR(P1749="Global X Investments Canada Inc",P1749="Fidelity Investments Canada ULC",P1749="3iQ Corp."), ISNUMBER(SEARCH("/U", A1749))), 0, VLOOKUP(A1749,'[1]aum (BBG)'!$A:$D,2,FALSE)),0)</f>
        <v>4010134.220123291</v>
      </c>
      <c r="S1749" s="6">
        <f ca="1">IFERROR(IF(AND(OR(P1749="Global X Investments Canada Inc",P1749="Fidelity Investments Canada ULC",P1749="3iQ Corp."), ISNUMBER(SEARCH("/U", A1749))), 0, VLOOKUP(A1749,'[1]fund_flow (BBG)'!$A:$D,2,FALSE)),0)</f>
        <v>0</v>
      </c>
      <c r="T1749" s="6">
        <f ca="1">IFERROR(IF(AND(OR(P1749="Global X Investments Canada Inc",P1749="Fidelity Investments Canada ULC",P1749="3iQ Corp."), ISNUMBER(SEARCH("/U", A1749))), 0, VLOOKUP(A1749,'[1]fund_flow (BBG)'!$A:$D,4,FALSE)),0)</f>
        <v>0</v>
      </c>
      <c r="U1749" s="6">
        <f ca="1">IFERROR(IF(AND(OR(P1749="Global X Investments Canada Inc",P1749="Fidelity Investments Canada ULC",P1749="3iQ Corp."), ISNUMBER(SEARCH("/U", A1749))), 0, VLOOKUP(A1749,'[1]fund_flow (BBG)'!$E:$F,2,FALSE)),0)</f>
        <v>0</v>
      </c>
      <c r="V1749" s="6">
        <f ca="1">IFERROR(IF(AND(OR(P1749="Global X Investments Canada Inc",P1749="Fidelity Investments Canada ULC",P1749="3iQ Corp."), ISNUMBER(SEARCH("/U", A1749))), 0, VLOOKUP(A1749,'[1]fund_flow (BBG)'!$G:$H,2,FALSE)),0)</f>
        <v>0</v>
      </c>
      <c r="W1749" s="6">
        <f ca="1">IFERROR(IF(AND(OR(P1749="Global X Investments Canada Inc",P1749="Fidelity Investments Canada ULC",P1749="3iQ Corp."), ISNUMBER(SEARCH("/U", A1749))), 0, VLOOKUP(A1749,'[1]fund_flow (BBG)'!$I:$J,2,FALSE)),0)</f>
        <v>0</v>
      </c>
      <c r="X1749" s="15">
        <f ca="1">IFERROR(VLOOKUP(A1749,'[1]num_trades (BBG)'!$A:$C,2,FALSE),0)</f>
        <v>18</v>
      </c>
      <c r="Y1749" s="15">
        <f ca="1">IFERROR(VLOOKUP(A1749,'[1]Turnover (BBG)'!$A:$C,2,FALSE),0)</f>
        <v>64380.650000000009</v>
      </c>
      <c r="Z1749" s="15" t="str">
        <f>+IFERROR(IFERROR(VLOOKUP(M1749,'[1]Category Mapping'!A:B,2,0),VLOOKUP(N1749,'[1]Category Mapping'!A:B,2,0)),"Other")</f>
        <v>Other</v>
      </c>
      <c r="AA1749" s="7">
        <v>1028246.7842102051</v>
      </c>
      <c r="AB1749" s="6"/>
    </row>
    <row r="1750" spans="1:28">
      <c r="A1750" s="12" t="s">
        <v>10469</v>
      </c>
      <c r="B1750">
        <v>1749</v>
      </c>
      <c r="C1750" s="12" t="s">
        <v>10470</v>
      </c>
      <c r="D1750" s="12" t="s">
        <v>10471</v>
      </c>
      <c r="E1750" t="s">
        <v>29</v>
      </c>
      <c r="F1750">
        <v>1</v>
      </c>
      <c r="G1750" t="s">
        <v>10472</v>
      </c>
      <c r="H1750" t="s">
        <v>10473</v>
      </c>
      <c r="I1750">
        <v>0.35</v>
      </c>
      <c r="K1750" s="5">
        <v>45596</v>
      </c>
      <c r="L1750" t="s">
        <v>32</v>
      </c>
      <c r="M1750" t="s">
        <v>586</v>
      </c>
      <c r="N1750" t="s">
        <v>9000</v>
      </c>
      <c r="P1750" s="13" t="s">
        <v>2833</v>
      </c>
      <c r="Q1750" t="s">
        <v>10474</v>
      </c>
      <c r="R1750" s="6">
        <f ca="1">IFERROR(IF(AND(OR(P1750="Global X Investments Canada Inc",P1750="Fidelity Investments Canada ULC",P1750="3iQ Corp."), ISNUMBER(SEARCH("/U", A1750))), 0, VLOOKUP(A1750,'[1]aum (BBG)'!$A:$D,2,FALSE)),0)</f>
        <v>175604358.6730957</v>
      </c>
      <c r="S1750" s="6">
        <f ca="1">IFERROR(IF(AND(OR(P1750="Global X Investments Canada Inc",P1750="Fidelity Investments Canada ULC",P1750="3iQ Corp."), ISNUMBER(SEARCH("/U", A1750))), 0, VLOOKUP(A1750,'[1]fund_flow (BBG)'!$A:$D,2,FALSE)),0)</f>
        <v>17363167.500000004</v>
      </c>
      <c r="T1750" s="6">
        <f ca="1">IFERROR(IF(AND(OR(P1750="Global X Investments Canada Inc",P1750="Fidelity Investments Canada ULC",P1750="3iQ Corp."), ISNUMBER(SEARCH("/U", A1750))), 0, VLOOKUP(A1750,'[1]fund_flow (BBG)'!$A:$D,4,FALSE)),0)</f>
        <v>70.000000000058208</v>
      </c>
      <c r="U1750" s="6">
        <f ca="1">IFERROR(IF(AND(OR(P1750="Global X Investments Canada Inc",P1750="Fidelity Investments Canada ULC",P1750="3iQ Corp."), ISNUMBER(SEARCH("/U", A1750))), 0, VLOOKUP(A1750,'[1]fund_flow (BBG)'!$E:$F,2,FALSE)),0)</f>
        <v>47254662.499999993</v>
      </c>
      <c r="V1750" s="6">
        <f ca="1">IFERROR(IF(AND(OR(P1750="Global X Investments Canada Inc",P1750="Fidelity Investments Canada ULC",P1750="3iQ Corp."), ISNUMBER(SEARCH("/U", A1750))), 0, VLOOKUP(A1750,'[1]fund_flow (BBG)'!$G:$H,2,FALSE)),0)</f>
        <v>0</v>
      </c>
      <c r="W1750" s="6">
        <f ca="1">IFERROR(IF(AND(OR(P1750="Global X Investments Canada Inc",P1750="Fidelity Investments Canada ULC",P1750="3iQ Corp."), ISNUMBER(SEARCH("/U", A1750))), 0, VLOOKUP(A1750,'[1]fund_flow (BBG)'!$I:$J,2,FALSE)),0)</f>
        <v>65114735.000000007</v>
      </c>
      <c r="X1750" s="15">
        <f ca="1">IFERROR(VLOOKUP(A1750,'[1]num_trades (BBG)'!$A:$C,2,FALSE),0)</f>
        <v>122</v>
      </c>
      <c r="Y1750" s="15">
        <f ca="1">IFERROR(VLOOKUP(A1750,'[1]Turnover (BBG)'!$A:$C,2,FALSE),0)</f>
        <v>18904312.5</v>
      </c>
      <c r="Z1750" s="15" t="str">
        <f>+IFERROR(IFERROR(VLOOKUP(M1750,'[1]Category Mapping'!A:B,2,0),VLOOKUP(N1750,'[1]Category Mapping'!A:B,2,0)),"Other")</f>
        <v>Other</v>
      </c>
      <c r="AA1750" s="7">
        <v>19531102.895736694</v>
      </c>
      <c r="AB1750" s="6"/>
    </row>
    <row r="1751" spans="1:28">
      <c r="A1751" s="12" t="s">
        <v>10475</v>
      </c>
      <c r="B1751">
        <v>1750</v>
      </c>
      <c r="C1751" t="s">
        <v>10476</v>
      </c>
      <c r="D1751" t="s">
        <v>10477</v>
      </c>
      <c r="E1751" t="s">
        <v>29</v>
      </c>
      <c r="F1751">
        <v>1</v>
      </c>
      <c r="G1751" t="s">
        <v>10478</v>
      </c>
      <c r="H1751" t="s">
        <v>10479</v>
      </c>
      <c r="I1751">
        <v>0.35</v>
      </c>
      <c r="K1751" s="5">
        <v>45596</v>
      </c>
      <c r="L1751" t="s">
        <v>32</v>
      </c>
      <c r="M1751" t="s">
        <v>223</v>
      </c>
      <c r="N1751" t="s">
        <v>9000</v>
      </c>
      <c r="P1751" s="13" t="s">
        <v>2833</v>
      </c>
      <c r="Q1751" t="s">
        <v>10480</v>
      </c>
      <c r="R1751" s="6">
        <f ca="1">IFERROR(IF(AND(OR(P1751="Global X Investments Canada Inc",P1751="Fidelity Investments Canada ULC",P1751="3iQ Corp."), ISNUMBER(SEARCH("/U", A1751))), 0, VLOOKUP(A1751,'[1]aum (BBG)'!$A:$D,2,FALSE)),0)</f>
        <v>54841780.710220337</v>
      </c>
      <c r="S1751" s="6">
        <f ca="1">IFERROR(IF(AND(OR(P1751="Global X Investments Canada Inc",P1751="Fidelity Investments Canada ULC",P1751="3iQ Corp."), ISNUMBER(SEARCH("/U", A1751))), 0, VLOOKUP(A1751,'[1]fund_flow (BBG)'!$A:$D,2,FALSE)),0)</f>
        <v>0</v>
      </c>
      <c r="T1751" s="6">
        <f ca="1">IFERROR(IF(AND(OR(P1751="Global X Investments Canada Inc",P1751="Fidelity Investments Canada ULC",P1751="3iQ Corp."), ISNUMBER(SEARCH("/U", A1751))), 0, VLOOKUP(A1751,'[1]fund_flow (BBG)'!$A:$D,4,FALSE)),0)</f>
        <v>512574.99999999825</v>
      </c>
      <c r="U1751" s="6">
        <f ca="1">IFERROR(IF(AND(OR(P1751="Global X Investments Canada Inc",P1751="Fidelity Investments Canada ULC",P1751="3iQ Corp."), ISNUMBER(SEARCH("/U", A1751))), 0, VLOOKUP(A1751,'[1]fund_flow (BBG)'!$E:$F,2,FALSE)),0)</f>
        <v>512872.4999999982</v>
      </c>
      <c r="V1751" s="6">
        <f ca="1">IFERROR(IF(AND(OR(P1751="Global X Investments Canada Inc",P1751="Fidelity Investments Canada ULC",P1751="3iQ Corp."), ISNUMBER(SEARCH("/U", A1751))), 0, VLOOKUP(A1751,'[1]fund_flow (BBG)'!$G:$H,2,FALSE)),0)</f>
        <v>514007.4999999982</v>
      </c>
      <c r="W1751" s="6">
        <f ca="1">IFERROR(IF(AND(OR(P1751="Global X Investments Canada Inc",P1751="Fidelity Investments Canada ULC",P1751="3iQ Corp."), ISNUMBER(SEARCH("/U", A1751))), 0, VLOOKUP(A1751,'[1]fund_flow (BBG)'!$I:$J,2,FALSE)),0)</f>
        <v>2562575</v>
      </c>
      <c r="X1751" s="15">
        <f ca="1">IFERROR(VLOOKUP(A1751,'[1]num_trades (BBG)'!$A:$C,2,FALSE),0)</f>
        <v>15</v>
      </c>
      <c r="Y1751" s="15">
        <f ca="1">IFERROR(VLOOKUP(A1751,'[1]Turnover (BBG)'!$A:$C,2,FALSE),0)</f>
        <v>444989</v>
      </c>
      <c r="Z1751" s="15" t="str">
        <f>+IFERROR(IFERROR(VLOOKUP(M1751,'[1]Category Mapping'!A:B,2,0),VLOOKUP(N1751,'[1]Category Mapping'!A:B,2,0)),"Other")</f>
        <v>Other</v>
      </c>
      <c r="AA1751" s="7">
        <v>10594710.445404053</v>
      </c>
      <c r="AB1751" s="6"/>
    </row>
    <row r="1752" spans="1:28">
      <c r="A1752" s="12" t="s">
        <v>10481</v>
      </c>
      <c r="B1752">
        <v>1751</v>
      </c>
      <c r="C1752" s="13" t="s">
        <v>10482</v>
      </c>
      <c r="D1752" t="s">
        <v>10483</v>
      </c>
      <c r="E1752" t="s">
        <v>29</v>
      </c>
      <c r="F1752">
        <v>1</v>
      </c>
      <c r="G1752" t="s">
        <v>10484</v>
      </c>
      <c r="H1752" t="s">
        <v>10485</v>
      </c>
      <c r="K1752" s="5">
        <v>45589</v>
      </c>
      <c r="L1752" t="s">
        <v>32</v>
      </c>
      <c r="M1752" t="s">
        <v>586</v>
      </c>
      <c r="N1752" t="s">
        <v>9000</v>
      </c>
      <c r="P1752" s="13" t="s">
        <v>10452</v>
      </c>
      <c r="Q1752" t="s">
        <v>10486</v>
      </c>
      <c r="R1752" s="6">
        <f ca="1">IFERROR(IF(AND(OR(P1752="Global X Investments Canada Inc",P1752="Fidelity Investments Canada ULC",P1752="3iQ Corp."), ISNUMBER(SEARCH("/U", A1752))), 0, VLOOKUP(A1752,'[1]aum (BBG)'!$A:$D,2,FALSE)),0)</f>
        <v>67795042.722005695</v>
      </c>
      <c r="S1752" s="6">
        <f ca="1">IFERROR(IF(AND(OR(P1752="Global X Investments Canada Inc",P1752="Fidelity Investments Canada ULC",P1752="3iQ Corp."), ISNUMBER(SEARCH("/U", A1752))), 0, VLOOKUP(A1752,'[1]fund_flow (BBG)'!$A:$D,2,FALSE)),0)</f>
        <v>0</v>
      </c>
      <c r="T1752" s="6">
        <f ca="1">IFERROR(IF(AND(OR(P1752="Global X Investments Canada Inc",P1752="Fidelity Investments Canada ULC",P1752="3iQ Corp."), ISNUMBER(SEARCH("/U", A1752))), 0, VLOOKUP(A1752,'[1]fund_flow (BBG)'!$A:$D,4,FALSE)),0)</f>
        <v>0</v>
      </c>
      <c r="U1752" s="6">
        <f ca="1">IFERROR(IF(AND(OR(P1752="Global X Investments Canada Inc",P1752="Fidelity Investments Canada ULC",P1752="3iQ Corp."), ISNUMBER(SEARCH("/U", A1752))), 0, VLOOKUP(A1752,'[1]fund_flow (BBG)'!$E:$F,2,FALSE)),0)</f>
        <v>0</v>
      </c>
      <c r="V1752" s="6">
        <f ca="1">IFERROR(IF(AND(OR(P1752="Global X Investments Canada Inc",P1752="Fidelity Investments Canada ULC",P1752="3iQ Corp."), ISNUMBER(SEARCH("/U", A1752))), 0, VLOOKUP(A1752,'[1]fund_flow (BBG)'!$G:$H,2,FALSE)),0)</f>
        <v>0</v>
      </c>
      <c r="W1752" s="6">
        <f ca="1">IFERROR(IF(AND(OR(P1752="Global X Investments Canada Inc",P1752="Fidelity Investments Canada ULC",P1752="3iQ Corp."), ISNUMBER(SEARCH("/U", A1752))), 0, VLOOKUP(A1752,'[1]fund_flow (BBG)'!$I:$J,2,FALSE)),0)</f>
        <v>0</v>
      </c>
      <c r="X1752" s="15">
        <f ca="1">IFERROR(VLOOKUP(A1752,'[1]num_trades (BBG)'!$A:$C,2,FALSE),0)</f>
        <v>11</v>
      </c>
      <c r="Y1752" s="15">
        <f ca="1">IFERROR(VLOOKUP(A1752,'[1]Turnover (BBG)'!$A:$C,2,FALSE),0)</f>
        <v>18092.55</v>
      </c>
      <c r="Z1752" s="15" t="str">
        <f>+IFERROR(IFERROR(VLOOKUP(M1752,'[1]Category Mapping'!A:B,2,0),VLOOKUP(N1752,'[1]Category Mapping'!A:B,2,0)),"Other")</f>
        <v>Other</v>
      </c>
      <c r="AA1752" s="7">
        <v>69832718.732214227</v>
      </c>
      <c r="AB1752" s="6"/>
    </row>
    <row r="1753" spans="1:28">
      <c r="A1753" t="s">
        <v>10487</v>
      </c>
      <c r="B1753">
        <v>1752</v>
      </c>
      <c r="C1753" t="s">
        <v>10488</v>
      </c>
      <c r="D1753" t="s">
        <v>10489</v>
      </c>
      <c r="E1753" s="5" t="s">
        <v>29</v>
      </c>
      <c r="F1753">
        <v>1</v>
      </c>
      <c r="G1753" t="s">
        <v>10490</v>
      </c>
      <c r="H1753" t="s">
        <v>10491</v>
      </c>
      <c r="K1753" s="5">
        <v>45603</v>
      </c>
      <c r="L1753" t="s">
        <v>32</v>
      </c>
      <c r="M1753" t="s">
        <v>10492</v>
      </c>
      <c r="N1753" t="s">
        <v>64</v>
      </c>
      <c r="P1753" s="6" t="s">
        <v>233</v>
      </c>
      <c r="Q1753" t="s">
        <v>10493</v>
      </c>
      <c r="R1753" s="6">
        <f ca="1">IFERROR(IF(AND(OR(P1753="Global X Investments Canada Inc",P1753="Fidelity Investments Canada ULC",P1753="3iQ Corp."), ISNUMBER(SEARCH("/U", A1753))), 0, VLOOKUP(A1753,'[1]aum (BBG)'!$A:$D,2,FALSE)),0)</f>
        <v>45429134.750366211</v>
      </c>
      <c r="S1753" s="6">
        <f ca="1">IFERROR(IF(AND(OR(P1753="Global X Investments Canada Inc",P1753="Fidelity Investments Canada ULC",P1753="3iQ Corp."), ISNUMBER(SEARCH("/U", A1753))), 0, VLOOKUP(A1753,'[1]fund_flow (BBG)'!$A:$D,2,FALSE)),0)</f>
        <v>751843.9980742539</v>
      </c>
      <c r="T1753" s="6">
        <f ca="1">IFERROR(IF(AND(OR(P1753="Global X Investments Canada Inc",P1753="Fidelity Investments Canada ULC",P1753="3iQ Corp."), ISNUMBER(SEARCH("/U", A1753))), 0, VLOOKUP(A1753,'[1]fund_flow (BBG)'!$A:$D,4,FALSE)),0)</f>
        <v>739719.36761324736</v>
      </c>
      <c r="U1753" s="6">
        <f ca="1">IFERROR(IF(AND(OR(P1753="Global X Investments Canada Inc",P1753="Fidelity Investments Canada ULC",P1753="3iQ Corp."), ISNUMBER(SEARCH("/U", A1753))), 0, VLOOKUP(A1753,'[1]fund_flow (BBG)'!$E:$F,2,FALSE)),0)</f>
        <v>773018.35110939736</v>
      </c>
      <c r="V1753" s="6">
        <f ca="1">IFERROR(IF(AND(OR(P1753="Global X Investments Canada Inc",P1753="Fidelity Investments Canada ULC",P1753="3iQ Corp."), ISNUMBER(SEARCH("/U", A1753))), 0, VLOOKUP(A1753,'[1]fund_flow (BBG)'!$G:$H,2,FALSE)),0)</f>
        <v>0</v>
      </c>
      <c r="W1753" s="6">
        <f ca="1">IFERROR(IF(AND(OR(P1753="Global X Investments Canada Inc",P1753="Fidelity Investments Canada ULC",P1753="3iQ Corp."), ISNUMBER(SEARCH("/U", A1753))), 0, VLOOKUP(A1753,'[1]fund_flow (BBG)'!$I:$J,2,FALSE)),0)</f>
        <v>-5800561.2030142229</v>
      </c>
      <c r="X1753" s="6">
        <f ca="1">IFERROR(VLOOKUP(A1753,'[1]num_trades (BBG)'!$A:$C,2,FALSE),0)</f>
        <v>66</v>
      </c>
      <c r="Y1753" s="6">
        <f ca="1">IFERROR(VLOOKUP(A1753,'[1]Turnover (BBG)'!$A:$C,2,FALSE),0)</f>
        <v>210445.45</v>
      </c>
      <c r="Z1753" s="6" t="str">
        <f>+IFERROR(IFERROR(VLOOKUP(M1753,'[1]Category Mapping'!A:B,2,0),VLOOKUP(N1753,'[1]Category Mapping'!A:B,2,0)),"Other")</f>
        <v>Equity Essential</v>
      </c>
      <c r="AA1753" s="7">
        <v>5736191.7572593689</v>
      </c>
      <c r="AB1753" s="6"/>
    </row>
    <row r="1754" spans="1:28">
      <c r="A1754" s="12" t="s">
        <v>10494</v>
      </c>
      <c r="B1754">
        <v>1753</v>
      </c>
      <c r="C1754" s="13" t="s">
        <v>10495</v>
      </c>
      <c r="D1754" t="s">
        <v>10496</v>
      </c>
      <c r="E1754" t="s">
        <v>29</v>
      </c>
      <c r="F1754">
        <v>1</v>
      </c>
      <c r="G1754" t="s">
        <v>10497</v>
      </c>
      <c r="H1754" t="s">
        <v>10498</v>
      </c>
      <c r="K1754" s="5">
        <v>45603</v>
      </c>
      <c r="L1754" t="s">
        <v>32</v>
      </c>
      <c r="M1754" t="s">
        <v>878</v>
      </c>
      <c r="N1754" t="s">
        <v>423</v>
      </c>
      <c r="P1754" s="13" t="s">
        <v>233</v>
      </c>
      <c r="Q1754" t="s">
        <v>10499</v>
      </c>
      <c r="R1754" s="6">
        <f ca="1">IFERROR(IF(AND(OR(P1754="Global X Investments Canada Inc",P1754="Fidelity Investments Canada ULC",P1754="3iQ Corp."), ISNUMBER(SEARCH("/U", A1754))), 0, VLOOKUP(A1754,'[1]aum (BBG)'!$A:$D,2,FALSE)),0)</f>
        <v>11804413.943023682</v>
      </c>
      <c r="S1754" s="6">
        <f ca="1">IFERROR(IF(AND(OR(P1754="Global X Investments Canada Inc",P1754="Fidelity Investments Canada ULC",P1754="3iQ Corp."), ISNUMBER(SEARCH("/U", A1754))), 0, VLOOKUP(A1754,'[1]fund_flow (BBG)'!$A:$D,2,FALSE)),0)</f>
        <v>1377011.4735000012</v>
      </c>
      <c r="T1754" s="6">
        <f ca="1">IFERROR(IF(AND(OR(P1754="Global X Investments Canada Inc",P1754="Fidelity Investments Canada ULC",P1754="3iQ Corp."), ISNUMBER(SEARCH("/U", A1754))), 0, VLOOKUP(A1754,'[1]fund_flow (BBG)'!$A:$D,4,FALSE)),0)</f>
        <v>454926.9165000004</v>
      </c>
      <c r="U1754" s="6">
        <f ca="1">IFERROR(IF(AND(OR(P1754="Global X Investments Canada Inc",P1754="Fidelity Investments Canada ULC",P1754="3iQ Corp."), ISNUMBER(SEARCH("/U", A1754))), 0, VLOOKUP(A1754,'[1]fund_flow (BBG)'!$E:$F,2,FALSE)),0)</f>
        <v>471998.88249999826</v>
      </c>
      <c r="V1754" s="6">
        <f ca="1">IFERROR(IF(AND(OR(P1754="Global X Investments Canada Inc",P1754="Fidelity Investments Canada ULC",P1754="3iQ Corp."), ISNUMBER(SEARCH("/U", A1754))), 0, VLOOKUP(A1754,'[1]fund_flow (BBG)'!$G:$H,2,FALSE)),0)</f>
        <v>466845.24825000047</v>
      </c>
      <c r="W1754" s="6">
        <f ca="1">IFERROR(IF(AND(OR(P1754="Global X Investments Canada Inc",P1754="Fidelity Investments Canada ULC",P1754="3iQ Corp."), ISNUMBER(SEARCH("/U", A1754))), 0, VLOOKUP(A1754,'[1]fund_flow (BBG)'!$I:$J,2,FALSE)),0)</f>
        <v>1888465.9891068807</v>
      </c>
      <c r="X1754" s="15">
        <f ca="1">IFERROR(VLOOKUP(A1754,'[1]num_trades (BBG)'!$A:$C,2,FALSE),0)</f>
        <v>50</v>
      </c>
      <c r="Y1754" s="15">
        <f ca="1">IFERROR(VLOOKUP(A1754,'[1]Turnover (BBG)'!$A:$C,2,FALSE),0)</f>
        <v>102567.63</v>
      </c>
      <c r="Z1754" s="15" t="str">
        <f>+IFERROR(IFERROR(VLOOKUP(M1754,'[1]Category Mapping'!A:B,2,0),VLOOKUP(N1754,'[1]Category Mapping'!A:B,2,0)),"Other")</f>
        <v>Covered Call</v>
      </c>
      <c r="AA1754" s="7">
        <v>5314916.2738056183</v>
      </c>
      <c r="AB1754" s="6"/>
    </row>
    <row r="1755" spans="1:28">
      <c r="A1755" s="12" t="s">
        <v>10500</v>
      </c>
      <c r="B1755">
        <v>1754</v>
      </c>
      <c r="C1755" s="13" t="s">
        <v>10501</v>
      </c>
      <c r="D1755" t="s">
        <v>10502</v>
      </c>
      <c r="E1755" t="s">
        <v>29</v>
      </c>
      <c r="F1755">
        <v>1</v>
      </c>
      <c r="G1755" t="s">
        <v>10503</v>
      </c>
      <c r="H1755" t="s">
        <v>10504</v>
      </c>
      <c r="K1755" s="14" t="s">
        <v>10505</v>
      </c>
      <c r="L1755" t="s">
        <v>32</v>
      </c>
      <c r="M1755" t="s">
        <v>5929</v>
      </c>
      <c r="N1755" t="s">
        <v>8239</v>
      </c>
      <c r="P1755" s="13" t="s">
        <v>522</v>
      </c>
      <c r="Q1755" t="s">
        <v>10506</v>
      </c>
      <c r="R1755" s="6">
        <f ca="1">IFERROR(IF(AND(OR(P1755="Global X Investments Canada Inc",P1755="Fidelity Investments Canada ULC",P1755="3iQ Corp."), ISNUMBER(SEARCH("/U", A1755))), 0, VLOOKUP(A1755,'[1]aum (BBG)'!$A:$D,2,FALSE)),0)</f>
        <v>18745577.454566956</v>
      </c>
      <c r="S1755" s="6">
        <f ca="1">IFERROR(IF(AND(OR(P1755="Global X Investments Canada Inc",P1755="Fidelity Investments Canada ULC",P1755="3iQ Corp."), ISNUMBER(SEARCH("/U", A1755))), 0, VLOOKUP(A1755,'[1]fund_flow (BBG)'!$A:$D,2,FALSE)),0)</f>
        <v>-782355.40325000032</v>
      </c>
      <c r="T1755" s="6">
        <f ca="1">IFERROR(IF(AND(OR(P1755="Global X Investments Canada Inc",P1755="Fidelity Investments Canada ULC",P1755="3iQ Corp."), ISNUMBER(SEARCH("/U", A1755))), 0, VLOOKUP(A1755,'[1]fund_flow (BBG)'!$A:$D,4,FALSE)),0)</f>
        <v>358600.17537499871</v>
      </c>
      <c r="U1755" s="6">
        <f ca="1">IFERROR(IF(AND(OR(P1755="Global X Investments Canada Inc",P1755="Fidelity Investments Canada ULC",P1755="3iQ Corp."), ISNUMBER(SEARCH("/U", A1755))), 0, VLOOKUP(A1755,'[1]fund_flow (BBG)'!$E:$F,2,FALSE)),0)</f>
        <v>-402802.10737499886</v>
      </c>
      <c r="V1755" s="6">
        <f ca="1">IFERROR(IF(AND(OR(P1755="Global X Investments Canada Inc",P1755="Fidelity Investments Canada ULC",P1755="3iQ Corp."), ISNUMBER(SEARCH("/U", A1755))), 0, VLOOKUP(A1755,'[1]fund_flow (BBG)'!$G:$H,2,FALSE)),0)</f>
        <v>0</v>
      </c>
      <c r="W1755" s="6">
        <f ca="1">IFERROR(IF(AND(OR(P1755="Global X Investments Canada Inc",P1755="Fidelity Investments Canada ULC",P1755="3iQ Corp."), ISNUMBER(SEARCH("/U", A1755))), 0, VLOOKUP(A1755,'[1]fund_flow (BBG)'!$I:$J,2,FALSE)),0)</f>
        <v>-826557.33525000047</v>
      </c>
      <c r="X1755" s="15">
        <f ca="1">IFERROR(VLOOKUP(A1755,'[1]num_trades (BBG)'!$A:$C,2,FALSE),0)</f>
        <v>1449</v>
      </c>
      <c r="Y1755" s="15">
        <f ca="1">IFERROR(VLOOKUP(A1755,'[1]Turnover (BBG)'!$A:$C,2,FALSE),0)</f>
        <v>2662300.0999999996</v>
      </c>
      <c r="Z1755" s="15" t="str">
        <f>+IFERROR(IFERROR(VLOOKUP(M1755,'[1]Category Mapping'!A:B,2,0),VLOOKUP(N1755,'[1]Category Mapping'!A:B,2,0)),"Other")</f>
        <v>Lightly Leveraged</v>
      </c>
      <c r="AA1755" s="7">
        <v>7025281.9061279297</v>
      </c>
      <c r="AB1755" s="6"/>
    </row>
    <row r="1756" spans="1:28">
      <c r="A1756" s="12" t="s">
        <v>10507</v>
      </c>
      <c r="B1756">
        <v>1755</v>
      </c>
      <c r="C1756" s="13" t="s">
        <v>10508</v>
      </c>
      <c r="D1756" t="s">
        <v>10509</v>
      </c>
      <c r="E1756" t="s">
        <v>29</v>
      </c>
      <c r="F1756">
        <v>1</v>
      </c>
      <c r="G1756" t="s">
        <v>10510</v>
      </c>
      <c r="H1756" t="s">
        <v>10511</v>
      </c>
      <c r="K1756" s="14" t="s">
        <v>10505</v>
      </c>
      <c r="L1756" t="s">
        <v>32</v>
      </c>
      <c r="M1756" t="s">
        <v>878</v>
      </c>
      <c r="N1756" t="s">
        <v>423</v>
      </c>
      <c r="P1756" s="13" t="s">
        <v>10512</v>
      </c>
      <c r="Q1756" t="s">
        <v>10513</v>
      </c>
      <c r="R1756" s="6">
        <f ca="1">IFERROR(IF(AND(OR(P1756="Global X Investments Canada Inc",P1756="Fidelity Investments Canada ULC",P1756="3iQ Corp."), ISNUMBER(SEARCH("/U", A1756))), 0, VLOOKUP(A1756,'[1]aum (BBG)'!$A:$D,2,FALSE)),0)</f>
        <v>2025734.7106933594</v>
      </c>
      <c r="S1756" s="6">
        <f ca="1">IFERROR(IF(AND(OR(P1756="Global X Investments Canada Inc",P1756="Fidelity Investments Canada ULC",P1756="3iQ Corp."), ISNUMBER(SEARCH("/U", A1756))), 0, VLOOKUP(A1756,'[1]fund_flow (BBG)'!$A:$D,2,FALSE)),0)</f>
        <v>0</v>
      </c>
      <c r="T1756" s="6">
        <f ca="1">IFERROR(IF(AND(OR(P1756="Global X Investments Canada Inc",P1756="Fidelity Investments Canada ULC",P1756="3iQ Corp."), ISNUMBER(SEARCH("/U", A1756))), 0, VLOOKUP(A1756,'[1]fund_flow (BBG)'!$A:$D,4,FALSE)),0)</f>
        <v>1003177</v>
      </c>
      <c r="U1756" s="6">
        <f ca="1">IFERROR(IF(AND(OR(P1756="Global X Investments Canada Inc",P1756="Fidelity Investments Canada ULC",P1756="3iQ Corp."), ISNUMBER(SEARCH("/U", A1756))), 0, VLOOKUP(A1756,'[1]fund_flow (BBG)'!$E:$F,2,FALSE)),0)</f>
        <v>21841.45000000007</v>
      </c>
      <c r="V1756" s="6">
        <f ca="1">IFERROR(IF(AND(OR(P1756="Global X Investments Canada Inc",P1756="Fidelity Investments Canada ULC",P1756="3iQ Corp."), ISNUMBER(SEARCH("/U", A1756))), 0, VLOOKUP(A1756,'[1]fund_flow (BBG)'!$G:$H,2,FALSE)),0)</f>
        <v>-2062108.6499999997</v>
      </c>
      <c r="W1756" s="6">
        <f ca="1">IFERROR(IF(AND(OR(P1756="Global X Investments Canada Inc",P1756="Fidelity Investments Canada ULC",P1756="3iQ Corp."), ISNUMBER(SEARCH("/U", A1756))), 0, VLOOKUP(A1756,'[1]fund_flow (BBG)'!$I:$J,2,FALSE)),0)</f>
        <v>-1037090.1999999997</v>
      </c>
      <c r="X1756" s="15">
        <f ca="1">IFERROR(VLOOKUP(A1756,'[1]num_trades (BBG)'!$A:$C,2,FALSE),0)</f>
        <v>1</v>
      </c>
      <c r="Y1756" s="15">
        <f ca="1">IFERROR(VLOOKUP(A1756,'[1]Turnover (BBG)'!$A:$C,2,FALSE),0)</f>
        <v>20.99</v>
      </c>
      <c r="Z1756" s="15" t="str">
        <f>+IFERROR(IFERROR(VLOOKUP(M1756,'[1]Category Mapping'!A:B,2,0),VLOOKUP(N1756,'[1]Category Mapping'!A:B,2,0)),"Other")</f>
        <v>Covered Call</v>
      </c>
      <c r="AA1756" s="7">
        <v>1016692.7337646484</v>
      </c>
      <c r="AB1756" s="6"/>
    </row>
    <row r="1757" spans="1:28">
      <c r="A1757" t="s">
        <v>10514</v>
      </c>
      <c r="B1757">
        <v>1756</v>
      </c>
      <c r="C1757" s="20" t="s">
        <v>10515</v>
      </c>
      <c r="D1757" t="s">
        <v>10516</v>
      </c>
      <c r="E1757" t="s">
        <v>29</v>
      </c>
      <c r="F1757">
        <v>1</v>
      </c>
      <c r="G1757" s="22" t="s">
        <v>10517</v>
      </c>
      <c r="H1757" s="22" t="s">
        <v>10518</v>
      </c>
      <c r="K1757" s="5" t="s">
        <v>10519</v>
      </c>
      <c r="L1757" t="s">
        <v>32</v>
      </c>
      <c r="M1757" t="s">
        <v>86</v>
      </c>
      <c r="N1757" t="s">
        <v>87</v>
      </c>
      <c r="P1757" t="s">
        <v>233</v>
      </c>
      <c r="Q1757" t="s">
        <v>10520</v>
      </c>
      <c r="R1757" s="6">
        <f ca="1">IFERROR(IF(AND(OR(P1757="Global X Investments Canada Inc",P1757="Fidelity Investments Canada ULC",P1757="3iQ Corp."), ISNUMBER(SEARCH("/U", A1757))), 0, VLOOKUP(A1757,'[1]aum (BBG)'!$A:$D,2,FALSE)),0)</f>
        <v>7420963.1746749878</v>
      </c>
      <c r="S1757" s="6">
        <f ca="1">IFERROR(IF(AND(OR(P1757="Global X Investments Canada Inc",P1757="Fidelity Investments Canada ULC",P1757="3iQ Corp."), ISNUMBER(SEARCH("/U", A1757))), 0, VLOOKUP(A1757,'[1]fund_flow (BBG)'!$A:$D,2,FALSE)),0)</f>
        <v>2857031.0792499995</v>
      </c>
      <c r="T1757" s="6">
        <f ca="1">IFERROR(IF(AND(OR(P1757="Global X Investments Canada Inc",P1757="Fidelity Investments Canada ULC",P1757="3iQ Corp."), ISNUMBER(SEARCH("/U", A1757))), 0, VLOOKUP(A1757,'[1]fund_flow (BBG)'!$A:$D,4,FALSE)),0)</f>
        <v>-5598419.8687500004</v>
      </c>
      <c r="U1757" s="6">
        <f ca="1">IFERROR(IF(AND(OR(P1757="Global X Investments Canada Inc",P1757="Fidelity Investments Canada ULC",P1757="3iQ Corp."), ISNUMBER(SEARCH("/U", A1757))), 0, VLOOKUP(A1757,'[1]fund_flow (BBG)'!$E:$F,2,FALSE)),0)</f>
        <v>1693134.699</v>
      </c>
      <c r="V1757" s="6">
        <f ca="1">IFERROR(IF(AND(OR(P1757="Global X Investments Canada Inc",P1757="Fidelity Investments Canada ULC",P1757="3iQ Corp."), ISNUMBER(SEARCH("/U", A1757))), 0, VLOOKUP(A1757,'[1]fund_flow (BBG)'!$G:$H,2,FALSE)),0)</f>
        <v>3511385.9489999991</v>
      </c>
      <c r="W1757" s="6">
        <f ca="1">IFERROR(IF(AND(OR(P1757="Global X Investments Canada Inc",P1757="Fidelity Investments Canada ULC",P1757="3iQ Corp."), ISNUMBER(SEARCH("/U", A1757))), 0, VLOOKUP(A1757,'[1]fund_flow (BBG)'!$I:$J,2,FALSE)),0)</f>
        <v>4826226.9505717577</v>
      </c>
      <c r="X1757" s="6">
        <f ca="1">IFERROR(VLOOKUP(A1757,'[1]num_trades (BBG)'!$A:$C,2,FALSE),0)</f>
        <v>451</v>
      </c>
      <c r="Y1757" s="6">
        <f ca="1">IFERROR(VLOOKUP(A1757,'[1]Turnover (BBG)'!$A:$C,2,FALSE),0)</f>
        <v>5215495.8000000007</v>
      </c>
      <c r="Z1757" s="15" t="str">
        <f>+IFERROR(IFERROR(VLOOKUP(M1757,'[1]Category Mapping'!A:B,2,0),VLOOKUP(N1757,'[1]Category Mapping'!A:B,2,0)),"Other")</f>
        <v>Canada Sector Equity</v>
      </c>
      <c r="AB1757" s="6"/>
    </row>
    <row r="1758" spans="1:28">
      <c r="A1758" t="s">
        <v>10521</v>
      </c>
      <c r="B1758">
        <v>1757</v>
      </c>
      <c r="C1758" s="20" t="s">
        <v>10522</v>
      </c>
      <c r="D1758" t="s">
        <v>10523</v>
      </c>
      <c r="E1758" t="s">
        <v>29</v>
      </c>
      <c r="F1758">
        <v>1</v>
      </c>
      <c r="G1758" s="22" t="s">
        <v>10524</v>
      </c>
      <c r="H1758" s="22" t="s">
        <v>10525</v>
      </c>
      <c r="K1758" s="5" t="s">
        <v>10519</v>
      </c>
      <c r="L1758" t="s">
        <v>32</v>
      </c>
      <c r="M1758" t="s">
        <v>86</v>
      </c>
      <c r="N1758" t="s">
        <v>72</v>
      </c>
      <c r="P1758" t="s">
        <v>233</v>
      </c>
      <c r="Q1758" t="s">
        <v>10526</v>
      </c>
      <c r="R1758" s="6">
        <f ca="1">IFERROR(IF(AND(OR(P1758="Global X Investments Canada Inc",P1758="Fidelity Investments Canada ULC",P1758="3iQ Corp."), ISNUMBER(SEARCH("/U", A1758))), 0, VLOOKUP(A1758,'[1]aum (BBG)'!$A:$D,2,FALSE)),0)</f>
        <v>321714133.18758011</v>
      </c>
      <c r="S1758" s="6">
        <f ca="1">IFERROR(IF(AND(OR(P1758="Global X Investments Canada Inc",P1758="Fidelity Investments Canada ULC",P1758="3iQ Corp."), ISNUMBER(SEARCH("/U", A1758))), 0, VLOOKUP(A1758,'[1]fund_flow (BBG)'!$A:$D,2,FALSE)),0)</f>
        <v>-12899798.646249972</v>
      </c>
      <c r="T1758" s="6">
        <f ca="1">IFERROR(IF(AND(OR(P1758="Global X Investments Canada Inc",P1758="Fidelity Investments Canada ULC",P1758="3iQ Corp."), ISNUMBER(SEARCH("/U", A1758))), 0, VLOOKUP(A1758,'[1]fund_flow (BBG)'!$A:$D,4,FALSE)),0)</f>
        <v>-2297681.2010000329</v>
      </c>
      <c r="U1758" s="6">
        <f ca="1">IFERROR(IF(AND(OR(P1758="Global X Investments Canada Inc",P1758="Fidelity Investments Canada ULC",P1758="3iQ Corp."), ISNUMBER(SEARCH("/U", A1758))), 0, VLOOKUP(A1758,'[1]fund_flow (BBG)'!$E:$F,2,FALSE)),0)</f>
        <v>2771549.8234999995</v>
      </c>
      <c r="V1758" s="6">
        <f ca="1">IFERROR(IF(AND(OR(P1758="Global X Investments Canada Inc",P1758="Fidelity Investments Canada ULC",P1758="3iQ Corp."), ISNUMBER(SEARCH("/U", A1758))), 0, VLOOKUP(A1758,'[1]fund_flow (BBG)'!$G:$H,2,FALSE)),0)</f>
        <v>12537258.158750022</v>
      </c>
      <c r="W1758" s="6">
        <f ca="1">IFERROR(IF(AND(OR(P1758="Global X Investments Canada Inc",P1758="Fidelity Investments Canada ULC",P1758="3iQ Corp."), ISNUMBER(SEARCH("/U", A1758))), 0, VLOOKUP(A1758,'[1]fund_flow (BBG)'!$I:$J,2,FALSE)),0)</f>
        <v>11056023.818944218</v>
      </c>
      <c r="X1758" s="6">
        <f ca="1">IFERROR(VLOOKUP(A1758,'[1]num_trades (BBG)'!$A:$C,2,FALSE),0)</f>
        <v>348</v>
      </c>
      <c r="Y1758" s="6">
        <f ca="1">IFERROR(VLOOKUP(A1758,'[1]Turnover (BBG)'!$A:$C,2,FALSE),0)</f>
        <v>11110630</v>
      </c>
      <c r="Z1758" s="15" t="str">
        <f>+IFERROR(IFERROR(VLOOKUP(M1758,'[1]Category Mapping'!A:B,2,0),VLOOKUP(N1758,'[1]Category Mapping'!A:B,2,0)),"Other")</f>
        <v>Canada Sector Equity</v>
      </c>
      <c r="AB1758" s="6"/>
    </row>
    <row r="1759" spans="1:28">
      <c r="A1759" t="s">
        <v>10527</v>
      </c>
      <c r="B1759">
        <v>1758</v>
      </c>
      <c r="C1759" t="s">
        <v>10528</v>
      </c>
      <c r="D1759" t="s">
        <v>10529</v>
      </c>
      <c r="E1759" t="s">
        <v>29</v>
      </c>
      <c r="F1759">
        <v>1</v>
      </c>
      <c r="G1759" t="s">
        <v>10530</v>
      </c>
      <c r="H1759" s="16" t="s">
        <v>10531</v>
      </c>
      <c r="K1759" s="5" t="s">
        <v>10519</v>
      </c>
      <c r="L1759" t="s">
        <v>32</v>
      </c>
      <c r="M1759" t="s">
        <v>86</v>
      </c>
      <c r="N1759" t="s">
        <v>1996</v>
      </c>
      <c r="P1759" t="s">
        <v>233</v>
      </c>
      <c r="Q1759" t="s">
        <v>10532</v>
      </c>
      <c r="R1759" s="6">
        <f ca="1">IFERROR(IF(AND(OR(P1759="Global X Investments Canada Inc",P1759="Fidelity Investments Canada ULC",P1759="3iQ Corp."), ISNUMBER(SEARCH("/U", A1759))), 0, VLOOKUP(A1759,'[1]aum (BBG)'!$A:$D,2,FALSE)),0)</f>
        <v>498900158.34659195</v>
      </c>
      <c r="S1759" s="6">
        <f ca="1">IFERROR(IF(AND(OR(P1759="Global X Investments Canada Inc",P1759="Fidelity Investments Canada ULC",P1759="3iQ Corp."), ISNUMBER(SEARCH("/U", A1759))), 0, VLOOKUP(A1759,'[1]fund_flow (BBG)'!$A:$D,2,FALSE)),0)</f>
        <v>-22388327.092499975</v>
      </c>
      <c r="T1759" s="6">
        <f ca="1">IFERROR(IF(AND(OR(P1759="Global X Investments Canada Inc",P1759="Fidelity Investments Canada ULC",P1759="3iQ Corp."), ISNUMBER(SEARCH("/U", A1759))), 0, VLOOKUP(A1759,'[1]fund_flow (BBG)'!$A:$D,4,FALSE)),0)</f>
        <v>20455373.719999962</v>
      </c>
      <c r="U1759" s="6">
        <f ca="1">IFERROR(IF(AND(OR(P1759="Global X Investments Canada Inc",P1759="Fidelity Investments Canada ULC",P1759="3iQ Corp."), ISNUMBER(SEARCH("/U", A1759))), 0, VLOOKUP(A1759,'[1]fund_flow (BBG)'!$E:$F,2,FALSE)),0)</f>
        <v>-32301943.470249962</v>
      </c>
      <c r="V1759" s="6">
        <f ca="1">IFERROR(IF(AND(OR(P1759="Global X Investments Canada Inc",P1759="Fidelity Investments Canada ULC",P1759="3iQ Corp."), ISNUMBER(SEARCH("/U", A1759))), 0, VLOOKUP(A1759,'[1]fund_flow (BBG)'!$G:$H,2,FALSE)),0)</f>
        <v>-15201621.204249987</v>
      </c>
      <c r="W1759" s="6">
        <f ca="1">IFERROR(IF(AND(OR(P1759="Global X Investments Canada Inc",P1759="Fidelity Investments Canada ULC",P1759="3iQ Corp."), ISNUMBER(SEARCH("/U", A1759))), 0, VLOOKUP(A1759,'[1]fund_flow (BBG)'!$I:$J,2,FALSE)),0)</f>
        <v>-79979616.498989105</v>
      </c>
      <c r="X1759" s="15">
        <f ca="1">IFERROR(VLOOKUP(A1759,'[1]num_trades (BBG)'!$A:$C,2,FALSE),0)</f>
        <v>8741</v>
      </c>
      <c r="Y1759" s="15">
        <f ca="1">IFERROR(VLOOKUP(A1759,'[1]Turnover (BBG)'!$A:$C,2,FALSE),0)</f>
        <v>215842430</v>
      </c>
      <c r="Z1759" s="15" t="str">
        <f>+IFERROR(IFERROR(VLOOKUP(M1759,'[1]Category Mapping'!A:B,2,0),VLOOKUP(N1759,'[1]Category Mapping'!A:B,2,0)),"Other")</f>
        <v>Canada Sector Equity</v>
      </c>
      <c r="AB1759" s="6"/>
    </row>
    <row r="1760" spans="1:28">
      <c r="A1760" t="s">
        <v>10533</v>
      </c>
      <c r="B1760">
        <v>1759</v>
      </c>
      <c r="C1760" s="21" t="s">
        <v>10534</v>
      </c>
      <c r="D1760" t="s">
        <v>10535</v>
      </c>
      <c r="E1760" t="s">
        <v>29</v>
      </c>
      <c r="F1760">
        <v>1</v>
      </c>
      <c r="G1760" s="22" t="s">
        <v>10536</v>
      </c>
      <c r="H1760" s="22" t="s">
        <v>10537</v>
      </c>
      <c r="K1760" s="5" t="s">
        <v>10519</v>
      </c>
      <c r="L1760" t="s">
        <v>32</v>
      </c>
      <c r="M1760" t="s">
        <v>86</v>
      </c>
      <c r="N1760" t="s">
        <v>963</v>
      </c>
      <c r="P1760" t="s">
        <v>233</v>
      </c>
      <c r="Q1760" t="s">
        <v>10538</v>
      </c>
      <c r="R1760" s="6">
        <f ca="1">IFERROR(IF(AND(OR(P1760="Global X Investments Canada Inc",P1760="Fidelity Investments Canada ULC",P1760="3iQ Corp."), ISNUMBER(SEARCH("/U", A1760))), 0, VLOOKUP(A1760,'[1]aum (BBG)'!$A:$D,2,FALSE)),0)</f>
        <v>11331103.944778442</v>
      </c>
      <c r="S1760" s="6">
        <f ca="1">IFERROR(IF(AND(OR(P1760="Global X Investments Canada Inc",P1760="Fidelity Investments Canada ULC",P1760="3iQ Corp."), ISNUMBER(SEARCH("/U", A1760))), 0, VLOOKUP(A1760,'[1]fund_flow (BBG)'!$A:$D,2,FALSE)),0)</f>
        <v>0</v>
      </c>
      <c r="T1760" s="6">
        <f ca="1">IFERROR(IF(AND(OR(P1760="Global X Investments Canada Inc",P1760="Fidelity Investments Canada ULC",P1760="3iQ Corp."), ISNUMBER(SEARCH("/U", A1760))), 0, VLOOKUP(A1760,'[1]fund_flow (BBG)'!$A:$D,4,FALSE)),0)</f>
        <v>0</v>
      </c>
      <c r="U1760" s="6">
        <f ca="1">IFERROR(IF(AND(OR(P1760="Global X Investments Canada Inc",P1760="Fidelity Investments Canada ULC",P1760="3iQ Corp."), ISNUMBER(SEARCH("/U", A1760))), 0, VLOOKUP(A1760,'[1]fund_flow (BBG)'!$E:$F,2,FALSE)),0)</f>
        <v>0</v>
      </c>
      <c r="V1760" s="6">
        <f ca="1">IFERROR(IF(AND(OR(P1760="Global X Investments Canada Inc",P1760="Fidelity Investments Canada ULC",P1760="3iQ Corp."), ISNUMBER(SEARCH("/U", A1760))), 0, VLOOKUP(A1760,'[1]fund_flow (BBG)'!$G:$H,2,FALSE)),0)</f>
        <v>0</v>
      </c>
      <c r="W1760" s="6">
        <f ca="1">IFERROR(IF(AND(OR(P1760="Global X Investments Canada Inc",P1760="Fidelity Investments Canada ULC",P1760="3iQ Corp."), ISNUMBER(SEARCH("/U", A1760))), 0, VLOOKUP(A1760,'[1]fund_flow (BBG)'!$I:$J,2,FALSE)),0)</f>
        <v>-21043241.644250005</v>
      </c>
      <c r="X1760" s="6">
        <f ca="1">IFERROR(VLOOKUP(A1760,'[1]num_trades (BBG)'!$A:$C,2,FALSE),0)</f>
        <v>207</v>
      </c>
      <c r="Y1760" s="6">
        <f ca="1">IFERROR(VLOOKUP(A1760,'[1]Turnover (BBG)'!$A:$C,2,FALSE),0)</f>
        <v>245989.57</v>
      </c>
      <c r="Z1760" s="15" t="str">
        <f>+IFERROR(IFERROR(VLOOKUP(M1760,'[1]Category Mapping'!A:B,2,0),VLOOKUP(N1760,'[1]Category Mapping'!A:B,2,0)),"Other")</f>
        <v>Canada Sector Equity</v>
      </c>
      <c r="AB1760" s="6"/>
    </row>
    <row r="1761" spans="1:28">
      <c r="A1761" t="s">
        <v>10539</v>
      </c>
      <c r="B1761">
        <v>1760</v>
      </c>
      <c r="C1761" t="s">
        <v>10540</v>
      </c>
      <c r="D1761" t="s">
        <v>10541</v>
      </c>
      <c r="E1761" t="s">
        <v>29</v>
      </c>
      <c r="F1761">
        <v>1</v>
      </c>
      <c r="G1761" t="s">
        <v>10542</v>
      </c>
      <c r="H1761" s="16" t="s">
        <v>10543</v>
      </c>
      <c r="K1761" s="5" t="s">
        <v>10519</v>
      </c>
      <c r="L1761" t="s">
        <v>32</v>
      </c>
      <c r="M1761" t="s">
        <v>94</v>
      </c>
      <c r="N1761" t="s">
        <v>95</v>
      </c>
      <c r="P1761" t="s">
        <v>233</v>
      </c>
      <c r="Q1761" t="s">
        <v>10544</v>
      </c>
      <c r="R1761" s="6">
        <f ca="1">IFERROR(IF(AND(OR(P1761="Global X Investments Canada Inc",P1761="Fidelity Investments Canada ULC",P1761="3iQ Corp."), ISNUMBER(SEARCH("/U", A1761))), 0, VLOOKUP(A1761,'[1]aum (BBG)'!$A:$D,2,FALSE)),0)</f>
        <v>268987345.62514496</v>
      </c>
      <c r="S1761" s="6">
        <f ca="1">IFERROR(IF(AND(OR(P1761="Global X Investments Canada Inc",P1761="Fidelity Investments Canada ULC",P1761="3iQ Corp."), ISNUMBER(SEARCH("/U", A1761))), 0, VLOOKUP(A1761,'[1]fund_flow (BBG)'!$A:$D,2,FALSE)),0)</f>
        <v>-6945027.7289999994</v>
      </c>
      <c r="T1761" s="6">
        <f ca="1">IFERROR(IF(AND(OR(P1761="Global X Investments Canada Inc",P1761="Fidelity Investments Canada ULC",P1761="3iQ Corp."), ISNUMBER(SEARCH("/U", A1761))), 0, VLOOKUP(A1761,'[1]fund_flow (BBG)'!$A:$D,4,FALSE)),0)</f>
        <v>1455258.5977500235</v>
      </c>
      <c r="U1761" s="6">
        <f ca="1">IFERROR(IF(AND(OR(P1761="Global X Investments Canada Inc",P1761="Fidelity Investments Canada ULC",P1761="3iQ Corp."), ISNUMBER(SEARCH("/U", A1761))), 0, VLOOKUP(A1761,'[1]fund_flow (BBG)'!$E:$F,2,FALSE)),0)</f>
        <v>-694.27150000119582</v>
      </c>
      <c r="V1761" s="6">
        <f ca="1">IFERROR(IF(AND(OR(P1761="Global X Investments Canada Inc",P1761="Fidelity Investments Canada ULC",P1761="3iQ Corp."), ISNUMBER(SEARCH("/U", A1761))), 0, VLOOKUP(A1761,'[1]fund_flow (BBG)'!$G:$H,2,FALSE)),0)</f>
        <v>-4239309.3915000102</v>
      </c>
      <c r="W1761" s="6">
        <f ca="1">IFERROR(IF(AND(OR(P1761="Global X Investments Canada Inc",P1761="Fidelity Investments Canada ULC",P1761="3iQ Corp."), ISNUMBER(SEARCH("/U", A1761))), 0, VLOOKUP(A1761,'[1]fund_flow (BBG)'!$I:$J,2,FALSE)),0)</f>
        <v>-9648605.0079888627</v>
      </c>
      <c r="X1761" s="15">
        <f ca="1">IFERROR(VLOOKUP(A1761,'[1]num_trades (BBG)'!$A:$C,2,FALSE),0)</f>
        <v>1401</v>
      </c>
      <c r="Y1761" s="15">
        <f ca="1">IFERROR(VLOOKUP(A1761,'[1]Turnover (BBG)'!$A:$C,2,FALSE),0)</f>
        <v>18944286</v>
      </c>
      <c r="Z1761" s="15" t="str">
        <f>+IFERROR(IFERROR(VLOOKUP(M1761,'[1]Category Mapping'!A:B,2,0),VLOOKUP(N1761,'[1]Category Mapping'!A:B,2,0)),"Other")</f>
        <v>Global Sector Equity</v>
      </c>
      <c r="AB1761" s="6"/>
    </row>
    <row r="1762" spans="1:28">
      <c r="A1762" s="12" t="s">
        <v>10545</v>
      </c>
      <c r="B1762">
        <v>1761</v>
      </c>
      <c r="C1762" s="13" t="s">
        <v>10546</v>
      </c>
      <c r="D1762" t="s">
        <v>10547</v>
      </c>
      <c r="E1762" t="s">
        <v>29</v>
      </c>
      <c r="F1762">
        <v>1</v>
      </c>
      <c r="G1762" t="s">
        <v>10548</v>
      </c>
      <c r="H1762" t="s">
        <v>10549</v>
      </c>
      <c r="K1762" s="14" t="s">
        <v>10519</v>
      </c>
      <c r="L1762" t="s">
        <v>32</v>
      </c>
      <c r="M1762" t="s">
        <v>8999</v>
      </c>
      <c r="N1762" t="s">
        <v>9000</v>
      </c>
      <c r="P1762" s="13" t="s">
        <v>233</v>
      </c>
      <c r="Q1762" t="s">
        <v>10550</v>
      </c>
      <c r="R1762" s="6">
        <f ca="1">IFERROR(IF(AND(OR(P1762="Global X Investments Canada Inc",P1762="Fidelity Investments Canada ULC",P1762="3iQ Corp."), ISNUMBER(SEARCH("/U", A1762))), 0, VLOOKUP(A1762,'[1]aum (BBG)'!$A:$D,2,FALSE)),0)</f>
        <v>1778710.161857605</v>
      </c>
      <c r="S1762" s="6">
        <f ca="1">IFERROR(IF(AND(OR(P1762="Global X Investments Canada Inc",P1762="Fidelity Investments Canada ULC",P1762="3iQ Corp."), ISNUMBER(SEARCH("/U", A1762))), 0, VLOOKUP(A1762,'[1]fund_flow (BBG)'!$A:$D,2,FALSE)),0)</f>
        <v>0</v>
      </c>
      <c r="T1762" s="6">
        <f ca="1">IFERROR(IF(AND(OR(P1762="Global X Investments Canada Inc",P1762="Fidelity Investments Canada ULC",P1762="3iQ Corp."), ISNUMBER(SEARCH("/U", A1762))), 0, VLOOKUP(A1762,'[1]fund_flow (BBG)'!$A:$D,4,FALSE)),0)</f>
        <v>0</v>
      </c>
      <c r="U1762" s="6">
        <f ca="1">IFERROR(IF(AND(OR(P1762="Global X Investments Canada Inc",P1762="Fidelity Investments Canada ULC",P1762="3iQ Corp."), ISNUMBER(SEARCH("/U", A1762))), 0, VLOOKUP(A1762,'[1]fund_flow (BBG)'!$E:$F,2,FALSE)),0)</f>
        <v>0</v>
      </c>
      <c r="V1762" s="6">
        <f ca="1">IFERROR(IF(AND(OR(P1762="Global X Investments Canada Inc",P1762="Fidelity Investments Canada ULC",P1762="3iQ Corp."), ISNUMBER(SEARCH("/U", A1762))), 0, VLOOKUP(A1762,'[1]fund_flow (BBG)'!$G:$H,2,FALSE)),0)</f>
        <v>0</v>
      </c>
      <c r="W1762" s="6">
        <f ca="1">IFERROR(IF(AND(OR(P1762="Global X Investments Canada Inc",P1762="Fidelity Investments Canada ULC",P1762="3iQ Corp."), ISNUMBER(SEARCH("/U", A1762))), 0, VLOOKUP(A1762,'[1]fund_flow (BBG)'!$I:$J,2,FALSE)),0)</f>
        <v>53.958144810053966</v>
      </c>
      <c r="X1762" s="15">
        <f ca="1">IFERROR(VLOOKUP(A1762,'[1]num_trades (BBG)'!$A:$C,2,FALSE),0)</f>
        <v>36</v>
      </c>
      <c r="Y1762" s="15">
        <f ca="1">IFERROR(VLOOKUP(A1762,'[1]Turnover (BBG)'!$A:$C,2,FALSE),0)</f>
        <v>373378.8</v>
      </c>
      <c r="Z1762" s="15" t="str">
        <f>+IFERROR(IFERROR(VLOOKUP(M1762,'[1]Category Mapping'!A:B,2,0),VLOOKUP(N1762,'[1]Category Mapping'!A:B,2,0)),"Other")</f>
        <v>Premium Yield</v>
      </c>
      <c r="AA1762" s="7">
        <v>1958815.1354408264</v>
      </c>
      <c r="AB1762" s="6"/>
    </row>
    <row r="1763" spans="1:28">
      <c r="A1763" s="12" t="s">
        <v>10551</v>
      </c>
      <c r="B1763">
        <v>1762</v>
      </c>
      <c r="C1763" s="13" t="s">
        <v>10552</v>
      </c>
      <c r="D1763" t="s">
        <v>10553</v>
      </c>
      <c r="E1763" t="s">
        <v>29</v>
      </c>
      <c r="F1763">
        <v>1</v>
      </c>
      <c r="G1763" t="s">
        <v>10554</v>
      </c>
      <c r="H1763">
        <v>379926108</v>
      </c>
      <c r="K1763" s="14" t="s">
        <v>10519</v>
      </c>
      <c r="L1763" t="s">
        <v>32</v>
      </c>
      <c r="M1763" t="s">
        <v>8999</v>
      </c>
      <c r="N1763" t="s">
        <v>9000</v>
      </c>
      <c r="P1763" s="13" t="s">
        <v>233</v>
      </c>
      <c r="Q1763" t="s">
        <v>10555</v>
      </c>
      <c r="R1763" s="6">
        <f ca="1">IFERROR(IF(AND(OR(P1763="Global X Investments Canada Inc",P1763="Fidelity Investments Canada ULC",P1763="3iQ Corp."), ISNUMBER(SEARCH("/U", A1763))), 0, VLOOKUP(A1763,'[1]aum (BBG)'!$A:$D,2,FALSE)),0)</f>
        <v>12943300.21030426</v>
      </c>
      <c r="S1763" s="6">
        <f ca="1">IFERROR(IF(AND(OR(P1763="Global X Investments Canada Inc",P1763="Fidelity Investments Canada ULC",P1763="3iQ Corp."), ISNUMBER(SEARCH("/U", A1763))), 0, VLOOKUP(A1763,'[1]fund_flow (BBG)'!$A:$D,2,FALSE)),0)</f>
        <v>0</v>
      </c>
      <c r="T1763" s="6">
        <f ca="1">IFERROR(IF(AND(OR(P1763="Global X Investments Canada Inc",P1763="Fidelity Investments Canada ULC",P1763="3iQ Corp."), ISNUMBER(SEARCH("/U", A1763))), 0, VLOOKUP(A1763,'[1]fund_flow (BBG)'!$A:$D,4,FALSE)),0)</f>
        <v>0</v>
      </c>
      <c r="U1763" s="6">
        <f ca="1">IFERROR(IF(AND(OR(P1763="Global X Investments Canada Inc",P1763="Fidelity Investments Canada ULC",P1763="3iQ Corp."), ISNUMBER(SEARCH("/U", A1763))), 0, VLOOKUP(A1763,'[1]fund_flow (BBG)'!$E:$F,2,FALSE)),0)</f>
        <v>-1265.3665000000037</v>
      </c>
      <c r="V1763" s="6">
        <f ca="1">IFERROR(IF(AND(OR(P1763="Global X Investments Canada Inc",P1763="Fidelity Investments Canada ULC",P1763="3iQ Corp."), ISNUMBER(SEARCH("/U", A1763))), 0, VLOOKUP(A1763,'[1]fund_flow (BBG)'!$G:$H,2,FALSE)),0)</f>
        <v>0</v>
      </c>
      <c r="W1763" s="6">
        <f ca="1">IFERROR(IF(AND(OR(P1763="Global X Investments Canada Inc",P1763="Fidelity Investments Canada ULC",P1763="3iQ Corp."), ISNUMBER(SEARCH("/U", A1763))), 0, VLOOKUP(A1763,'[1]fund_flow (BBG)'!$I:$J,2,FALSE)),0)</f>
        <v>-1265.3665000000037</v>
      </c>
      <c r="X1763" s="15">
        <f ca="1">IFERROR(VLOOKUP(A1763,'[1]num_trades (BBG)'!$A:$C,2,FALSE),0)</f>
        <v>23</v>
      </c>
      <c r="Y1763" s="15">
        <f ca="1">IFERROR(VLOOKUP(A1763,'[1]Turnover (BBG)'!$A:$C,2,FALSE),0)</f>
        <v>99905.99</v>
      </c>
      <c r="Z1763" s="15" t="str">
        <f>+IFERROR(IFERROR(VLOOKUP(M1763,'[1]Category Mapping'!A:B,2,0),VLOOKUP(N1763,'[1]Category Mapping'!A:B,2,0)),"Other")</f>
        <v>Premium Yield</v>
      </c>
      <c r="AA1763" s="7">
        <v>4922455.4502410879</v>
      </c>
      <c r="AB1763" s="6"/>
    </row>
    <row r="1764" spans="1:28">
      <c r="A1764" t="s">
        <v>10556</v>
      </c>
      <c r="B1764">
        <v>1763</v>
      </c>
      <c r="C1764" t="s">
        <v>10557</v>
      </c>
      <c r="D1764" t="s">
        <v>10558</v>
      </c>
      <c r="E1764" t="s">
        <v>29</v>
      </c>
      <c r="F1764">
        <v>1</v>
      </c>
      <c r="G1764" t="s">
        <v>10490</v>
      </c>
      <c r="H1764" s="16" t="s">
        <v>10491</v>
      </c>
      <c r="K1764" s="5" t="s">
        <v>10519</v>
      </c>
      <c r="L1764" t="s">
        <v>32</v>
      </c>
      <c r="M1764" t="s">
        <v>10492</v>
      </c>
      <c r="N1764" t="s">
        <v>64</v>
      </c>
      <c r="P1764" t="s">
        <v>233</v>
      </c>
      <c r="Q1764" t="s">
        <v>10559</v>
      </c>
      <c r="R1764" s="6">
        <f>IFERROR(IF(AND(OR(P1764="Global X Investments Canada Inc",P1764="Fidelity Investments Canada ULC",P1764="3iQ Corp."), ISNUMBER(SEARCH("/U", A1764))), 0, VLOOKUP(A1764,'[1]aum (BBG)'!$A:$D,2,FALSE)),0)</f>
        <v>0</v>
      </c>
      <c r="S1764" s="6">
        <f>IFERROR(IF(AND(OR(P1764="Global X Investments Canada Inc",P1764="Fidelity Investments Canada ULC",P1764="3iQ Corp."), ISNUMBER(SEARCH("/U", A1764))), 0, VLOOKUP(A1764,'[1]fund_flow (BBG)'!$A:$D,2,FALSE)),0)</f>
        <v>0</v>
      </c>
      <c r="T1764" s="6">
        <f>IFERROR(IF(AND(OR(P1764="Global X Investments Canada Inc",P1764="Fidelity Investments Canada ULC",P1764="3iQ Corp."), ISNUMBER(SEARCH("/U", A1764))), 0, VLOOKUP(A1764,'[1]fund_flow (BBG)'!$A:$D,4,FALSE)),0)</f>
        <v>0</v>
      </c>
      <c r="U1764" s="6">
        <f>IFERROR(IF(AND(OR(P1764="Global X Investments Canada Inc",P1764="Fidelity Investments Canada ULC",P1764="3iQ Corp."), ISNUMBER(SEARCH("/U", A1764))), 0, VLOOKUP(A1764,'[1]fund_flow (BBG)'!$E:$F,2,FALSE)),0)</f>
        <v>0</v>
      </c>
      <c r="V1764" s="6">
        <f>IFERROR(IF(AND(OR(P1764="Global X Investments Canada Inc",P1764="Fidelity Investments Canada ULC",P1764="3iQ Corp."), ISNUMBER(SEARCH("/U", A1764))), 0, VLOOKUP(A1764,'[1]fund_flow (BBG)'!$G:$H,2,FALSE)),0)</f>
        <v>0</v>
      </c>
      <c r="W1764" s="6">
        <f>IFERROR(IF(AND(OR(P1764="Global X Investments Canada Inc",P1764="Fidelity Investments Canada ULC",P1764="3iQ Corp."), ISNUMBER(SEARCH("/U", A1764))), 0, VLOOKUP(A1764,'[1]fund_flow (BBG)'!$I:$J,2,FALSE)),0)</f>
        <v>0</v>
      </c>
      <c r="X1764" s="15">
        <f ca="1">IFERROR(VLOOKUP(A1764,'[1]num_trades (BBG)'!$A:$C,2,FALSE),0)</f>
        <v>33</v>
      </c>
      <c r="Y1764" s="15">
        <f ca="1">IFERROR(VLOOKUP(A1764,'[1]Turnover (BBG)'!$A:$C,2,FALSE),0)</f>
        <v>277864</v>
      </c>
      <c r="Z1764" s="15" t="str">
        <f>+IFERROR(IFERROR(VLOOKUP(M1764,'[1]Category Mapping'!A:B,2,0),VLOOKUP(N1764,'[1]Category Mapping'!A:B,2,0)),"Other")</f>
        <v>Equity Essential</v>
      </c>
      <c r="AB1764" s="6"/>
    </row>
    <row r="1765" spans="1:28">
      <c r="A1765" s="12" t="s">
        <v>10560</v>
      </c>
      <c r="B1765">
        <v>1764</v>
      </c>
      <c r="C1765" s="13" t="s">
        <v>10561</v>
      </c>
      <c r="D1765" t="s">
        <v>10562</v>
      </c>
      <c r="E1765" t="s">
        <v>29</v>
      </c>
      <c r="F1765">
        <v>1</v>
      </c>
      <c r="G1765" t="s">
        <v>10563</v>
      </c>
      <c r="H1765" t="s">
        <v>10564</v>
      </c>
      <c r="K1765" s="14" t="s">
        <v>10505</v>
      </c>
      <c r="L1765" t="s">
        <v>32</v>
      </c>
      <c r="M1765" t="s">
        <v>5929</v>
      </c>
      <c r="N1765" t="s">
        <v>8239</v>
      </c>
      <c r="P1765" s="13" t="s">
        <v>522</v>
      </c>
      <c r="Q1765" t="s">
        <v>10565</v>
      </c>
      <c r="R1765" s="6">
        <f ca="1">IFERROR(IF(AND(OR(P1765="Global X Investments Canada Inc",P1765="Fidelity Investments Canada ULC",P1765="3iQ Corp."), ISNUMBER(SEARCH("/U", A1765))), 0, VLOOKUP(A1765,'[1]aum (BBG)'!$A:$D,2,FALSE)),0)</f>
        <v>20812754.344940182</v>
      </c>
      <c r="S1765" s="6">
        <f ca="1">IFERROR(IF(AND(OR(P1765="Global X Investments Canada Inc",P1765="Fidelity Investments Canada ULC",P1765="3iQ Corp."), ISNUMBER(SEARCH("/U", A1765))), 0, VLOOKUP(A1765,'[1]fund_flow (BBG)'!$A:$D,2,FALSE)),0)</f>
        <v>-2320180.913875001</v>
      </c>
      <c r="T1765" s="6">
        <f ca="1">IFERROR(IF(AND(OR(P1765="Global X Investments Canada Inc",P1765="Fidelity Investments Canada ULC",P1765="3iQ Corp."), ISNUMBER(SEARCH("/U", A1765))), 0, VLOOKUP(A1765,'[1]fund_flow (BBG)'!$A:$D,4,FALSE)),0)</f>
        <v>-255943.03862499935</v>
      </c>
      <c r="U1765" s="6">
        <f ca="1">IFERROR(IF(AND(OR(P1765="Global X Investments Canada Inc",P1765="Fidelity Investments Canada ULC",P1765="3iQ Corp."), ISNUMBER(SEARCH("/U", A1765))), 0, VLOOKUP(A1765,'[1]fund_flow (BBG)'!$E:$F,2,FALSE)),0)</f>
        <v>-1369612.7273750035</v>
      </c>
      <c r="V1765" s="6">
        <f ca="1">IFERROR(IF(AND(OR(P1765="Global X Investments Canada Inc",P1765="Fidelity Investments Canada ULC",P1765="3iQ Corp."), ISNUMBER(SEARCH("/U", A1765))), 0, VLOOKUP(A1765,'[1]fund_flow (BBG)'!$G:$H,2,FALSE)),0)</f>
        <v>-495653.54874999839</v>
      </c>
      <c r="W1765" s="6">
        <f ca="1">IFERROR(IF(AND(OR(P1765="Global X Investments Canada Inc",P1765="Fidelity Investments Canada ULC",P1765="3iQ Corp."), ISNUMBER(SEARCH("/U", A1765))), 0, VLOOKUP(A1765,'[1]fund_flow (BBG)'!$I:$J,2,FALSE)),0)</f>
        <v>-4947264.8376250006</v>
      </c>
      <c r="X1765" s="15">
        <f ca="1">IFERROR(VLOOKUP(A1765,'[1]num_trades (BBG)'!$A:$C,2,FALSE),0)</f>
        <v>849</v>
      </c>
      <c r="Y1765" s="15">
        <f ca="1">IFERROR(VLOOKUP(A1765,'[1]Turnover (BBG)'!$A:$C,2,FALSE),0)</f>
        <v>1410504.4999999998</v>
      </c>
      <c r="Z1765" s="15" t="str">
        <f>+IFERROR(IFERROR(VLOOKUP(M1765,'[1]Category Mapping'!A:B,2,0),VLOOKUP(N1765,'[1]Category Mapping'!A:B,2,0)),"Other")</f>
        <v>Lightly Leveraged</v>
      </c>
      <c r="AA1765" s="7">
        <v>7913578.5579681396</v>
      </c>
      <c r="AB1765" s="6"/>
    </row>
    <row r="1766" spans="1:28">
      <c r="A1766" t="s">
        <v>10566</v>
      </c>
      <c r="B1766">
        <v>1765</v>
      </c>
      <c r="C1766" s="13" t="s">
        <v>10567</v>
      </c>
      <c r="D1766" t="s">
        <v>10568</v>
      </c>
      <c r="E1766" t="s">
        <v>29</v>
      </c>
      <c r="F1766">
        <v>1</v>
      </c>
      <c r="G1766" t="s">
        <v>10569</v>
      </c>
      <c r="H1766" t="s">
        <v>10570</v>
      </c>
      <c r="K1766" s="5">
        <v>45608</v>
      </c>
      <c r="L1766" t="s">
        <v>32</v>
      </c>
      <c r="M1766" t="s">
        <v>586</v>
      </c>
      <c r="N1766" t="s">
        <v>610</v>
      </c>
      <c r="P1766" s="13" t="s">
        <v>886</v>
      </c>
      <c r="Q1766" t="s">
        <v>10571</v>
      </c>
      <c r="R1766" s="6">
        <f ca="1">IFERROR(IF(AND(OR(P1766="Global X Investments Canada Inc",P1766="Fidelity Investments Canada ULC",P1766="3iQ Corp."), ISNUMBER(SEARCH("/U", A1766))), 0, VLOOKUP(A1766,'[1]aum (BBG)'!$A:$D,2,FALSE)),0)</f>
        <v>1757458.1909179688</v>
      </c>
      <c r="S1766" s="6">
        <f ca="1">IFERROR(IF(AND(OR(P1766="Global X Investments Canada Inc",P1766="Fidelity Investments Canada ULC",P1766="3iQ Corp."), ISNUMBER(SEARCH("/U", A1766))), 0, VLOOKUP(A1766,'[1]fund_flow (BBG)'!$A:$D,2,FALSE)),0)</f>
        <v>-97586.460000000094</v>
      </c>
      <c r="T1766" s="6">
        <f ca="1">IFERROR(IF(AND(OR(P1766="Global X Investments Canada Inc",P1766="Fidelity Investments Canada ULC",P1766="3iQ Corp."), ISNUMBER(SEARCH("/U", A1766))), 0, VLOOKUP(A1766,'[1]fund_flow (BBG)'!$A:$D,4,FALSE)),0)</f>
        <v>0</v>
      </c>
      <c r="U1766" s="6">
        <f ca="1">IFERROR(IF(AND(OR(P1766="Global X Investments Canada Inc",P1766="Fidelity Investments Canada ULC",P1766="3iQ Corp."), ISNUMBER(SEARCH("/U", A1766))), 0, VLOOKUP(A1766,'[1]fund_flow (BBG)'!$E:$F,2,FALSE)),0)</f>
        <v>0</v>
      </c>
      <c r="V1766" s="6">
        <f ca="1">IFERROR(IF(AND(OR(P1766="Global X Investments Canada Inc",P1766="Fidelity Investments Canada ULC",P1766="3iQ Corp."), ISNUMBER(SEARCH("/U", A1766))), 0, VLOOKUP(A1766,'[1]fund_flow (BBG)'!$G:$H,2,FALSE)),0)</f>
        <v>0</v>
      </c>
      <c r="W1766" s="6">
        <f ca="1">IFERROR(IF(AND(OR(P1766="Global X Investments Canada Inc",P1766="Fidelity Investments Canada ULC",P1766="3iQ Corp."), ISNUMBER(SEARCH("/U", A1766))), 0, VLOOKUP(A1766,'[1]fund_flow (BBG)'!$I:$J,2,FALSE)),0)</f>
        <v>-97586.460000000094</v>
      </c>
      <c r="X1766" s="15">
        <f ca="1">IFERROR(VLOOKUP(A1766,'[1]num_trades (BBG)'!$A:$C,2,FALSE),0)</f>
        <v>3</v>
      </c>
      <c r="Y1766" s="15">
        <f ca="1">IFERROR(VLOOKUP(A1766,'[1]Turnover (BBG)'!$A:$C,2,FALSE),0)</f>
        <v>127.1</v>
      </c>
      <c r="Z1766" s="15" t="str">
        <f>+IFERROR(IFERROR(VLOOKUP(M1766,'[1]Category Mapping'!A:B,2,0),VLOOKUP(N1766,'[1]Category Mapping'!A:B,2,0)),"Other")</f>
        <v>Other</v>
      </c>
      <c r="AA1766" s="7">
        <v>1002876.091003418</v>
      </c>
      <c r="AB1766" s="6"/>
    </row>
    <row r="1767" spans="1:28">
      <c r="A1767" t="s">
        <v>10572</v>
      </c>
      <c r="B1767">
        <v>1766</v>
      </c>
      <c r="C1767" s="13" t="s">
        <v>10573</v>
      </c>
      <c r="D1767" t="s">
        <v>10574</v>
      </c>
      <c r="E1767" t="s">
        <v>29</v>
      </c>
      <c r="F1767">
        <v>1</v>
      </c>
      <c r="G1767" t="s">
        <v>10575</v>
      </c>
      <c r="H1767" t="s">
        <v>10576</v>
      </c>
      <c r="K1767" s="5">
        <v>45628</v>
      </c>
      <c r="L1767" t="s">
        <v>32</v>
      </c>
      <c r="M1767" t="s">
        <v>231</v>
      </c>
      <c r="N1767" t="s">
        <v>610</v>
      </c>
      <c r="P1767" s="13" t="s">
        <v>10577</v>
      </c>
      <c r="Q1767" t="s">
        <v>10578</v>
      </c>
      <c r="R1767" s="6">
        <f ca="1">IFERROR(IF(AND(OR(P1767="Global X Investments Canada Inc",P1767="Fidelity Investments Canada ULC",P1767="3iQ Corp."), ISNUMBER(SEARCH("/U", A1767))), 0, VLOOKUP(A1767,'[1]aum (BBG)'!$A:$D,2,FALSE)),0)</f>
        <v>0</v>
      </c>
      <c r="S1767" s="6">
        <f ca="1">IFERROR(IF(AND(OR(P1767="Global X Investments Canada Inc",P1767="Fidelity Investments Canada ULC",P1767="3iQ Corp."), ISNUMBER(SEARCH("/U", A1767))), 0, VLOOKUP(A1767,'[1]fund_flow (BBG)'!$A:$D,2,FALSE)),0)</f>
        <v>0</v>
      </c>
      <c r="T1767" s="6">
        <f ca="1">IFERROR(IF(AND(OR(P1767="Global X Investments Canada Inc",P1767="Fidelity Investments Canada ULC",P1767="3iQ Corp."), ISNUMBER(SEARCH("/U", A1767))), 0, VLOOKUP(A1767,'[1]fund_flow (BBG)'!$A:$D,4,FALSE)),0)</f>
        <v>0</v>
      </c>
      <c r="U1767" s="6">
        <f ca="1">IFERROR(IF(AND(OR(P1767="Global X Investments Canada Inc",P1767="Fidelity Investments Canada ULC",P1767="3iQ Corp."), ISNUMBER(SEARCH("/U", A1767))), 0, VLOOKUP(A1767,'[1]fund_flow (BBG)'!$E:$F,2,FALSE)),0)</f>
        <v>0</v>
      </c>
      <c r="V1767" s="6">
        <f ca="1">IFERROR(IF(AND(OR(P1767="Global X Investments Canada Inc",P1767="Fidelity Investments Canada ULC",P1767="3iQ Corp."), ISNUMBER(SEARCH("/U", A1767))), 0, VLOOKUP(A1767,'[1]fund_flow (BBG)'!$G:$H,2,FALSE)),0)</f>
        <v>0</v>
      </c>
      <c r="W1767" s="6">
        <f ca="1">IFERROR(IF(AND(OR(P1767="Global X Investments Canada Inc",P1767="Fidelity Investments Canada ULC",P1767="3iQ Corp."), ISNUMBER(SEARCH("/U", A1767))), 0, VLOOKUP(A1767,'[1]fund_flow (BBG)'!$I:$J,2,FALSE)),0)</f>
        <v>0</v>
      </c>
      <c r="X1767" s="15">
        <f ca="1">IFERROR(VLOOKUP(A1767,'[1]num_trades (BBG)'!$A:$C,2,FALSE),0)</f>
        <v>0</v>
      </c>
      <c r="Y1767" s="15">
        <f ca="1">IFERROR(VLOOKUP(A1767,'[1]Turnover (BBG)'!$A:$C,2,FALSE),0)</f>
        <v>0</v>
      </c>
      <c r="Z1767" s="15" t="str">
        <f>+IFERROR(IFERROR(VLOOKUP(M1767,'[1]Category Mapping'!A:B,2,0),VLOOKUP(N1767,'[1]Category Mapping'!A:B,2,0)),"Other")</f>
        <v>Other</v>
      </c>
      <c r="AA1767" s="7">
        <v>6168044.8532104492</v>
      </c>
      <c r="AB1767" s="6"/>
    </row>
    <row r="1768" spans="1:28">
      <c r="A1768" t="s">
        <v>10579</v>
      </c>
      <c r="B1768">
        <v>1767</v>
      </c>
      <c r="C1768" s="13" t="s">
        <v>10580</v>
      </c>
      <c r="D1768" t="s">
        <v>10581</v>
      </c>
      <c r="E1768" t="s">
        <v>29</v>
      </c>
      <c r="F1768">
        <v>1</v>
      </c>
      <c r="G1768" t="s">
        <v>10582</v>
      </c>
      <c r="H1768" t="s">
        <v>10583</v>
      </c>
      <c r="K1768" s="5">
        <v>45628</v>
      </c>
      <c r="L1768" t="s">
        <v>32</v>
      </c>
      <c r="M1768" t="s">
        <v>240</v>
      </c>
      <c r="N1768" t="s">
        <v>610</v>
      </c>
      <c r="P1768" s="13" t="s">
        <v>10577</v>
      </c>
      <c r="Q1768" t="s">
        <v>10584</v>
      </c>
      <c r="R1768" s="6">
        <f ca="1">IFERROR(IF(AND(OR(P1768="Global X Investments Canada Inc",P1768="Fidelity Investments Canada ULC",P1768="3iQ Corp."), ISNUMBER(SEARCH("/U", A1768))), 0, VLOOKUP(A1768,'[1]aum (BBG)'!$A:$D,2,FALSE)),0)</f>
        <v>0</v>
      </c>
      <c r="S1768" s="6">
        <f ca="1">IFERROR(IF(AND(OR(P1768="Global X Investments Canada Inc",P1768="Fidelity Investments Canada ULC",P1768="3iQ Corp."), ISNUMBER(SEARCH("/U", A1768))), 0, VLOOKUP(A1768,'[1]fund_flow (BBG)'!$A:$D,2,FALSE)),0)</f>
        <v>0</v>
      </c>
      <c r="T1768" s="6">
        <f ca="1">IFERROR(IF(AND(OR(P1768="Global X Investments Canada Inc",P1768="Fidelity Investments Canada ULC",P1768="3iQ Corp."), ISNUMBER(SEARCH("/U", A1768))), 0, VLOOKUP(A1768,'[1]fund_flow (BBG)'!$A:$D,4,FALSE)),0)</f>
        <v>0</v>
      </c>
      <c r="U1768" s="6">
        <f ca="1">IFERROR(IF(AND(OR(P1768="Global X Investments Canada Inc",P1768="Fidelity Investments Canada ULC",P1768="3iQ Corp."), ISNUMBER(SEARCH("/U", A1768))), 0, VLOOKUP(A1768,'[1]fund_flow (BBG)'!$E:$F,2,FALSE)),0)</f>
        <v>0</v>
      </c>
      <c r="V1768" s="6">
        <f ca="1">IFERROR(IF(AND(OR(P1768="Global X Investments Canada Inc",P1768="Fidelity Investments Canada ULC",P1768="3iQ Corp."), ISNUMBER(SEARCH("/U", A1768))), 0, VLOOKUP(A1768,'[1]fund_flow (BBG)'!$G:$H,2,FALSE)),0)</f>
        <v>0</v>
      </c>
      <c r="W1768" s="6">
        <f ca="1">IFERROR(IF(AND(OR(P1768="Global X Investments Canada Inc",P1768="Fidelity Investments Canada ULC",P1768="3iQ Corp."), ISNUMBER(SEARCH("/U", A1768))), 0, VLOOKUP(A1768,'[1]fund_flow (BBG)'!$I:$J,2,FALSE)),0)</f>
        <v>0</v>
      </c>
      <c r="X1768" s="15">
        <f ca="1">IFERROR(VLOOKUP(A1768,'[1]num_trades (BBG)'!$A:$C,2,FALSE),0)</f>
        <v>0</v>
      </c>
      <c r="Y1768" s="15">
        <f ca="1">IFERROR(VLOOKUP(A1768,'[1]Turnover (BBG)'!$A:$C,2,FALSE),0)</f>
        <v>0</v>
      </c>
      <c r="Z1768" s="15" t="str">
        <f>+IFERROR(IFERROR(VLOOKUP(M1768,'[1]Category Mapping'!A:B,2,0),VLOOKUP(N1768,'[1]Category Mapping'!A:B,2,0)),"Other")</f>
        <v>Other</v>
      </c>
      <c r="AA1768" s="7">
        <v>7824407.4821472168</v>
      </c>
      <c r="AB1768" s="6"/>
    </row>
    <row r="1769" spans="1:28">
      <c r="A1769" t="s">
        <v>10585</v>
      </c>
      <c r="B1769">
        <v>1768</v>
      </c>
      <c r="C1769" s="13" t="s">
        <v>10586</v>
      </c>
      <c r="D1769" t="s">
        <v>10587</v>
      </c>
      <c r="E1769" t="s">
        <v>29</v>
      </c>
      <c r="F1769">
        <v>1</v>
      </c>
      <c r="G1769" t="s">
        <v>10588</v>
      </c>
      <c r="H1769" t="s">
        <v>10589</v>
      </c>
      <c r="K1769" s="5">
        <v>45628</v>
      </c>
      <c r="L1769" t="s">
        <v>32</v>
      </c>
      <c r="M1769" t="s">
        <v>231</v>
      </c>
      <c r="N1769" t="s">
        <v>610</v>
      </c>
      <c r="P1769" s="13" t="s">
        <v>10577</v>
      </c>
      <c r="Q1769" t="s">
        <v>10590</v>
      </c>
      <c r="R1769" s="6">
        <f ca="1">IFERROR(IF(AND(OR(P1769="Global X Investments Canada Inc",P1769="Fidelity Investments Canada ULC",P1769="3iQ Corp."), ISNUMBER(SEARCH("/U", A1769))), 0, VLOOKUP(A1769,'[1]aum (BBG)'!$A:$D,2,FALSE)),0)</f>
        <v>0</v>
      </c>
      <c r="S1769" s="6">
        <f ca="1">IFERROR(IF(AND(OR(P1769="Global X Investments Canada Inc",P1769="Fidelity Investments Canada ULC",P1769="3iQ Corp."), ISNUMBER(SEARCH("/U", A1769))), 0, VLOOKUP(A1769,'[1]fund_flow (BBG)'!$A:$D,2,FALSE)),0)</f>
        <v>0</v>
      </c>
      <c r="T1769" s="6">
        <f ca="1">IFERROR(IF(AND(OR(P1769="Global X Investments Canada Inc",P1769="Fidelity Investments Canada ULC",P1769="3iQ Corp."), ISNUMBER(SEARCH("/U", A1769))), 0, VLOOKUP(A1769,'[1]fund_flow (BBG)'!$A:$D,4,FALSE)),0)</f>
        <v>0</v>
      </c>
      <c r="U1769" s="6">
        <f ca="1">IFERROR(IF(AND(OR(P1769="Global X Investments Canada Inc",P1769="Fidelity Investments Canada ULC",P1769="3iQ Corp."), ISNUMBER(SEARCH("/U", A1769))), 0, VLOOKUP(A1769,'[1]fund_flow (BBG)'!$E:$F,2,FALSE)),0)</f>
        <v>0</v>
      </c>
      <c r="V1769" s="6">
        <f ca="1">IFERROR(IF(AND(OR(P1769="Global X Investments Canada Inc",P1769="Fidelity Investments Canada ULC",P1769="3iQ Corp."), ISNUMBER(SEARCH("/U", A1769))), 0, VLOOKUP(A1769,'[1]fund_flow (BBG)'!$G:$H,2,FALSE)),0)</f>
        <v>0</v>
      </c>
      <c r="W1769" s="6">
        <f ca="1">IFERROR(IF(AND(OR(P1769="Global X Investments Canada Inc",P1769="Fidelity Investments Canada ULC",P1769="3iQ Corp."), ISNUMBER(SEARCH("/U", A1769))), 0, VLOOKUP(A1769,'[1]fund_flow (BBG)'!$I:$J,2,FALSE)),0)</f>
        <v>0</v>
      </c>
      <c r="X1769" s="15">
        <f ca="1">IFERROR(VLOOKUP(A1769,'[1]num_trades (BBG)'!$A:$C,2,FALSE),0)</f>
        <v>0</v>
      </c>
      <c r="Y1769" s="15">
        <f ca="1">IFERROR(VLOOKUP(A1769,'[1]Turnover (BBG)'!$A:$C,2,FALSE),0)</f>
        <v>0</v>
      </c>
      <c r="Z1769" s="15" t="str">
        <f>+IFERROR(IFERROR(VLOOKUP(M1769,'[1]Category Mapping'!A:B,2,0),VLOOKUP(N1769,'[1]Category Mapping'!A:B,2,0)),"Other")</f>
        <v>Other</v>
      </c>
      <c r="AA1769" s="7">
        <v>4494977.4742126465</v>
      </c>
      <c r="AB1769" s="6"/>
    </row>
    <row r="1770" spans="1:28">
      <c r="A1770" t="s">
        <v>10591</v>
      </c>
      <c r="B1770">
        <v>1769</v>
      </c>
      <c r="C1770" s="13" t="s">
        <v>10592</v>
      </c>
      <c r="D1770" t="s">
        <v>10593</v>
      </c>
      <c r="E1770" t="s">
        <v>29</v>
      </c>
      <c r="F1770">
        <v>1</v>
      </c>
      <c r="G1770" t="s">
        <v>10594</v>
      </c>
      <c r="H1770" t="s">
        <v>10595</v>
      </c>
      <c r="K1770" s="5">
        <v>45628</v>
      </c>
      <c r="L1770" t="s">
        <v>32</v>
      </c>
      <c r="M1770" t="s">
        <v>240</v>
      </c>
      <c r="N1770" t="s">
        <v>610</v>
      </c>
      <c r="P1770" s="13" t="s">
        <v>10577</v>
      </c>
      <c r="Q1770" t="s">
        <v>10596</v>
      </c>
      <c r="R1770" s="6">
        <f ca="1">IFERROR(IF(AND(OR(P1770="Global X Investments Canada Inc",P1770="Fidelity Investments Canada ULC",P1770="3iQ Corp."), ISNUMBER(SEARCH("/U", A1770))), 0, VLOOKUP(A1770,'[1]aum (BBG)'!$A:$D,2,FALSE)),0)</f>
        <v>0</v>
      </c>
      <c r="S1770" s="6">
        <f ca="1">IFERROR(IF(AND(OR(P1770="Global X Investments Canada Inc",P1770="Fidelity Investments Canada ULC",P1770="3iQ Corp."), ISNUMBER(SEARCH("/U", A1770))), 0, VLOOKUP(A1770,'[1]fund_flow (BBG)'!$A:$D,2,FALSE)),0)</f>
        <v>0</v>
      </c>
      <c r="T1770" s="6">
        <f ca="1">IFERROR(IF(AND(OR(P1770="Global X Investments Canada Inc",P1770="Fidelity Investments Canada ULC",P1770="3iQ Corp."), ISNUMBER(SEARCH("/U", A1770))), 0, VLOOKUP(A1770,'[1]fund_flow (BBG)'!$A:$D,4,FALSE)),0)</f>
        <v>0</v>
      </c>
      <c r="U1770" s="6">
        <f ca="1">IFERROR(IF(AND(OR(P1770="Global X Investments Canada Inc",P1770="Fidelity Investments Canada ULC",P1770="3iQ Corp."), ISNUMBER(SEARCH("/U", A1770))), 0, VLOOKUP(A1770,'[1]fund_flow (BBG)'!$E:$F,2,FALSE)),0)</f>
        <v>0</v>
      </c>
      <c r="V1770" s="6">
        <f ca="1">IFERROR(IF(AND(OR(P1770="Global X Investments Canada Inc",P1770="Fidelity Investments Canada ULC",P1770="3iQ Corp."), ISNUMBER(SEARCH("/U", A1770))), 0, VLOOKUP(A1770,'[1]fund_flow (BBG)'!$G:$H,2,FALSE)),0)</f>
        <v>0</v>
      </c>
      <c r="W1770" s="6">
        <f ca="1">IFERROR(IF(AND(OR(P1770="Global X Investments Canada Inc",P1770="Fidelity Investments Canada ULC",P1770="3iQ Corp."), ISNUMBER(SEARCH("/U", A1770))), 0, VLOOKUP(A1770,'[1]fund_flow (BBG)'!$I:$J,2,FALSE)),0)</f>
        <v>0</v>
      </c>
      <c r="X1770" s="15">
        <f ca="1">IFERROR(VLOOKUP(A1770,'[1]num_trades (BBG)'!$A:$C,2,FALSE),0)</f>
        <v>0</v>
      </c>
      <c r="Y1770" s="15">
        <f ca="1">IFERROR(VLOOKUP(A1770,'[1]Turnover (BBG)'!$A:$C,2,FALSE),0)</f>
        <v>0</v>
      </c>
      <c r="Z1770" s="15" t="str">
        <f>+IFERROR(IFERROR(VLOOKUP(M1770,'[1]Category Mapping'!A:B,2,0),VLOOKUP(N1770,'[1]Category Mapping'!A:B,2,0)),"Other")</f>
        <v>Other</v>
      </c>
      <c r="AA1770" s="7">
        <v>8674282.4077606201</v>
      </c>
      <c r="AB1770" s="6"/>
    </row>
    <row r="1771" spans="1:28">
      <c r="A1771" t="s">
        <v>10597</v>
      </c>
      <c r="B1771">
        <v>1770</v>
      </c>
      <c r="C1771" s="13" t="s">
        <v>10598</v>
      </c>
      <c r="D1771" t="s">
        <v>10599</v>
      </c>
      <c r="E1771" t="s">
        <v>29</v>
      </c>
      <c r="F1771">
        <v>1</v>
      </c>
      <c r="G1771" t="s">
        <v>10600</v>
      </c>
      <c r="H1771" t="s">
        <v>10601</v>
      </c>
      <c r="K1771" s="5">
        <v>45673</v>
      </c>
      <c r="L1771" t="s">
        <v>32</v>
      </c>
      <c r="M1771" t="s">
        <v>878</v>
      </c>
      <c r="N1771" t="s">
        <v>8239</v>
      </c>
      <c r="P1771" s="13" t="s">
        <v>1906</v>
      </c>
      <c r="Q1771" t="s">
        <v>10602</v>
      </c>
      <c r="R1771" s="6">
        <f ca="1">IFERROR(IF(AND(OR(P1771="Global X Investments Canada Inc",P1771="Fidelity Investments Canada ULC",P1771="3iQ Corp."), ISNUMBER(SEARCH("/U", A1771))), 0, VLOOKUP(A1771,'[1]aum (BBG)'!$A:$D,2,FALSE)),0)</f>
        <v>10704099.583625793</v>
      </c>
      <c r="S1771" s="6">
        <f ca="1">IFERROR(IF(AND(OR(P1771="Global X Investments Canada Inc",P1771="Fidelity Investments Canada ULC",P1771="3iQ Corp."), ISNUMBER(SEARCH("/U", A1771))), 0, VLOOKUP(A1771,'[1]fund_flow (BBG)'!$A:$D,2,FALSE)),0)</f>
        <v>-57750.000000000582</v>
      </c>
      <c r="T1771" s="6">
        <f ca="1">IFERROR(IF(AND(OR(P1771="Global X Investments Canada Inc",P1771="Fidelity Investments Canada ULC",P1771="3iQ Corp."), ISNUMBER(SEARCH("/U", A1771))), 0, VLOOKUP(A1771,'[1]fund_flow (BBG)'!$A:$D,4,FALSE)),0)</f>
        <v>368725.00000000023</v>
      </c>
      <c r="U1771" s="6">
        <f ca="1">IFERROR(IF(AND(OR(P1771="Global X Investments Canada Inc",P1771="Fidelity Investments Canada ULC",P1771="3iQ Corp."), ISNUMBER(SEARCH("/U", A1771))), 0, VLOOKUP(A1771,'[1]fund_flow (BBG)'!$E:$F,2,FALSE)),0)</f>
        <v>190639.99999999933</v>
      </c>
      <c r="V1771" s="6">
        <f ca="1">IFERROR(IF(AND(OR(P1771="Global X Investments Canada Inc",P1771="Fidelity Investments Canada ULC",P1771="3iQ Corp."), ISNUMBER(SEARCH("/U", A1771))), 0, VLOOKUP(A1771,'[1]fund_flow (BBG)'!$G:$H,2,FALSE)),0)</f>
        <v>403970.00000000035</v>
      </c>
      <c r="W1771" s="6">
        <f ca="1">IFERROR(IF(AND(OR(P1771="Global X Investments Canada Inc",P1771="Fidelity Investments Canada ULC",P1771="3iQ Corp."), ISNUMBER(SEARCH("/U", A1771))), 0, VLOOKUP(A1771,'[1]fund_flow (BBG)'!$I:$J,2,FALSE)),0)</f>
        <v>1091762.5000000005</v>
      </c>
      <c r="X1771" s="15">
        <f ca="1">IFERROR(VLOOKUP(A1771,'[1]num_trades (BBG)'!$A:$C,2,FALSE),0)</f>
        <v>1435</v>
      </c>
      <c r="Y1771" s="15">
        <f ca="1">IFERROR(VLOOKUP(A1771,'[1]Turnover (BBG)'!$A:$C,2,FALSE),0)</f>
        <v>1743086.6</v>
      </c>
      <c r="Z1771" s="15" t="str">
        <f>+IFERROR(IFERROR(VLOOKUP(M1771,'[1]Category Mapping'!A:B,2,0),VLOOKUP(N1771,'[1]Category Mapping'!A:B,2,0)),"Other")</f>
        <v>Covered Call</v>
      </c>
      <c r="AA1771" s="26"/>
      <c r="AB1771" s="6"/>
    </row>
    <row r="1772" spans="1:28">
      <c r="A1772" t="s">
        <v>10603</v>
      </c>
      <c r="B1772">
        <v>1771</v>
      </c>
      <c r="C1772" t="s">
        <v>10604</v>
      </c>
      <c r="D1772" t="s">
        <v>10605</v>
      </c>
      <c r="E1772" t="s">
        <v>29</v>
      </c>
      <c r="F1772">
        <v>1</v>
      </c>
      <c r="G1772" t="s">
        <v>10606</v>
      </c>
      <c r="H1772" t="s">
        <v>10607</v>
      </c>
      <c r="I1772" s="23"/>
      <c r="K1772" s="5">
        <v>45673</v>
      </c>
      <c r="L1772" t="s">
        <v>32</v>
      </c>
      <c r="M1772" t="s">
        <v>5929</v>
      </c>
      <c r="N1772" t="s">
        <v>423</v>
      </c>
      <c r="P1772" t="s">
        <v>1906</v>
      </c>
      <c r="Q1772" t="s">
        <v>10608</v>
      </c>
      <c r="R1772" s="6">
        <f ca="1">IFERROR(IF(AND(OR(P1772="Global X Investments Canada Inc",P1772="Fidelity Investments Canada ULC",P1772="3iQ Corp."), ISNUMBER(SEARCH("/U", A1772))), 0, VLOOKUP(A1772,'[1]aum (BBG)'!$A:$D,2,FALSE)),0)</f>
        <v>1208082365.6082153</v>
      </c>
      <c r="S1772" s="6">
        <f ca="1">IFERROR(IF(AND(OR(P1772="Global X Investments Canada Inc",P1772="Fidelity Investments Canada ULC",P1772="3iQ Corp."), ISNUMBER(SEARCH("/U", A1772))), 0, VLOOKUP(A1772,'[1]fund_flow (BBG)'!$A:$D,2,FALSE)),0)</f>
        <v>-735504.99999999721</v>
      </c>
      <c r="T1772" s="6">
        <f ca="1">IFERROR(IF(AND(OR(P1772="Global X Investments Canada Inc",P1772="Fidelity Investments Canada ULC",P1772="3iQ Corp."), ISNUMBER(SEARCH("/U", A1772))), 0, VLOOKUP(A1772,'[1]fund_flow (BBG)'!$A:$D,4,FALSE)),0)</f>
        <v>32190140.000000037</v>
      </c>
      <c r="U1772" s="6">
        <f ca="1">IFERROR(IF(AND(OR(P1772="Global X Investments Canada Inc",P1772="Fidelity Investments Canada ULC",P1772="3iQ Corp."), ISNUMBER(SEARCH("/U", A1772))), 0, VLOOKUP(A1772,'[1]fund_flow (BBG)'!$E:$F,2,FALSE)),0)</f>
        <v>43750069.999999933</v>
      </c>
      <c r="V1772" s="6">
        <f ca="1">IFERROR(IF(AND(OR(P1772="Global X Investments Canada Inc",P1772="Fidelity Investments Canada ULC",P1772="3iQ Corp."), ISNUMBER(SEARCH("/U", A1772))), 0, VLOOKUP(A1772,'[1]fund_flow (BBG)'!$G:$H,2,FALSE)),0)</f>
        <v>24970860</v>
      </c>
      <c r="W1772" s="6">
        <f ca="1">IFERROR(IF(AND(OR(P1772="Global X Investments Canada Inc",P1772="Fidelity Investments Canada ULC",P1772="3iQ Corp."), ISNUMBER(SEARCH("/U", A1772))), 0, VLOOKUP(A1772,'[1]fund_flow (BBG)'!$I:$J,2,FALSE)),0)</f>
        <v>140289787.49999994</v>
      </c>
      <c r="X1772" s="15">
        <f ca="1">IFERROR(VLOOKUP(A1772,'[1]num_trades (BBG)'!$A:$C,2,FALSE),0)</f>
        <v>39900</v>
      </c>
      <c r="Y1772" s="15">
        <f ca="1">IFERROR(VLOOKUP(A1772,'[1]Turnover (BBG)'!$A:$C,2,FALSE),0)</f>
        <v>120995980</v>
      </c>
      <c r="Z1772" s="15" t="str">
        <f>+IFERROR(IFERROR(VLOOKUP(M1772,'[1]Category Mapping'!A:B,2,0),VLOOKUP(N1772,'[1]Category Mapping'!A:B,2,0)),"Other")</f>
        <v>Lightly Leveraged</v>
      </c>
      <c r="AB1772" s="6"/>
    </row>
    <row r="1773" spans="1:28">
      <c r="A1773" t="s">
        <v>10609</v>
      </c>
      <c r="B1773">
        <v>1772</v>
      </c>
      <c r="C1773" t="s">
        <v>10610</v>
      </c>
      <c r="D1773" t="s">
        <v>10611</v>
      </c>
      <c r="E1773" t="s">
        <v>29</v>
      </c>
      <c r="F1773">
        <v>1</v>
      </c>
      <c r="G1773" t="s">
        <v>10612</v>
      </c>
      <c r="H1773">
        <v>417552106</v>
      </c>
      <c r="I1773" s="23"/>
      <c r="K1773" s="5">
        <v>45673</v>
      </c>
      <c r="L1773" t="s">
        <v>32</v>
      </c>
      <c r="M1773" t="s">
        <v>5929</v>
      </c>
      <c r="N1773" t="s">
        <v>8239</v>
      </c>
      <c r="P1773" t="s">
        <v>1906</v>
      </c>
      <c r="Q1773" t="s">
        <v>10613</v>
      </c>
      <c r="R1773" s="6">
        <f ca="1">IFERROR(IF(AND(OR(P1773="Global X Investments Canada Inc",P1773="Fidelity Investments Canada ULC",P1773="3iQ Corp."), ISNUMBER(SEARCH("/U", A1773))), 0, VLOOKUP(A1773,'[1]aum (BBG)'!$A:$D,2,FALSE)),0)</f>
        <v>109235272.16911316</v>
      </c>
      <c r="S1773" s="6">
        <f ca="1">IFERROR(IF(AND(OR(P1773="Global X Investments Canada Inc",P1773="Fidelity Investments Canada ULC",P1773="3iQ Corp."), ISNUMBER(SEARCH("/U", A1773))), 0, VLOOKUP(A1773,'[1]fund_flow (BBG)'!$A:$D,2,FALSE)),0)</f>
        <v>-783912.50000001118</v>
      </c>
      <c r="T1773" s="6">
        <f ca="1">IFERROR(IF(AND(OR(P1773="Global X Investments Canada Inc",P1773="Fidelity Investments Canada ULC",P1773="3iQ Corp."), ISNUMBER(SEARCH("/U", A1773))), 0, VLOOKUP(A1773,'[1]fund_flow (BBG)'!$A:$D,4,FALSE)),0)</f>
        <v>-25007.499999999302</v>
      </c>
      <c r="U1773" s="6">
        <f ca="1">IFERROR(IF(AND(OR(P1773="Global X Investments Canada Inc",P1773="Fidelity Investments Canada ULC",P1773="3iQ Corp."), ISNUMBER(SEARCH("/U", A1773))), 0, VLOOKUP(A1773,'[1]fund_flow (BBG)'!$E:$F,2,FALSE)),0)</f>
        <v>2449377.5000000005</v>
      </c>
      <c r="V1773" s="6">
        <f ca="1">IFERROR(IF(AND(OR(P1773="Global X Investments Canada Inc",P1773="Fidelity Investments Canada ULC",P1773="3iQ Corp."), ISNUMBER(SEARCH("/U", A1773))), 0, VLOOKUP(A1773,'[1]fund_flow (BBG)'!$G:$H,2,FALSE)),0)</f>
        <v>3196312.5000000107</v>
      </c>
      <c r="W1773" s="6">
        <f ca="1">IFERROR(IF(AND(OR(P1773="Global X Investments Canada Inc",P1773="Fidelity Investments Canada ULC",P1773="3iQ Corp."), ISNUMBER(SEARCH("/U", A1773))), 0, VLOOKUP(A1773,'[1]fund_flow (BBG)'!$I:$J,2,FALSE)),0)</f>
        <v>7917349.9999999888</v>
      </c>
      <c r="X1773" s="15">
        <f ca="1">IFERROR(VLOOKUP(A1773,'[1]num_trades (BBG)'!$A:$C,2,FALSE),0)</f>
        <v>1625</v>
      </c>
      <c r="Y1773" s="15">
        <f ca="1">IFERROR(VLOOKUP(A1773,'[1]Turnover (BBG)'!$A:$C,2,FALSE),0)</f>
        <v>4530264.0999999996</v>
      </c>
      <c r="Z1773" s="15" t="str">
        <f>+IFERROR(IFERROR(VLOOKUP(M1773,'[1]Category Mapping'!A:B,2,0),VLOOKUP(N1773,'[1]Category Mapping'!A:B,2,0)),"Other")</f>
        <v>Lightly Leveraged</v>
      </c>
      <c r="AB1773" s="6"/>
    </row>
    <row r="1774" spans="1:28">
      <c r="A1774" t="s">
        <v>10614</v>
      </c>
      <c r="B1774">
        <v>1773</v>
      </c>
      <c r="C1774" t="s">
        <v>10615</v>
      </c>
      <c r="D1774" t="s">
        <v>10616</v>
      </c>
      <c r="E1774" t="s">
        <v>29</v>
      </c>
      <c r="F1774">
        <v>1</v>
      </c>
      <c r="G1774" t="s">
        <v>10617</v>
      </c>
      <c r="H1774" t="s">
        <v>10618</v>
      </c>
      <c r="K1774" s="5">
        <v>45673</v>
      </c>
      <c r="L1774" t="s">
        <v>32</v>
      </c>
      <c r="M1774" t="s">
        <v>878</v>
      </c>
      <c r="N1774" t="s">
        <v>8239</v>
      </c>
      <c r="P1774" t="s">
        <v>1906</v>
      </c>
      <c r="Q1774" t="s">
        <v>10619</v>
      </c>
      <c r="R1774" s="6">
        <f ca="1">IFERROR(IF(AND(OR(P1774="Global X Investments Canada Inc",P1774="Fidelity Investments Canada ULC",P1774="3iQ Corp."), ISNUMBER(SEARCH("/U", A1774))), 0, VLOOKUP(A1774,'[1]aum (BBG)'!$A:$D,2,FALSE)),0)</f>
        <v>53239969.444274902</v>
      </c>
      <c r="S1774" s="6">
        <f ca="1">IFERROR(IF(AND(OR(P1774="Global X Investments Canada Inc",P1774="Fidelity Investments Canada ULC",P1774="3iQ Corp."), ISNUMBER(SEARCH("/U", A1774))), 0, VLOOKUP(A1774,'[1]fund_flow (BBG)'!$A:$D,2,FALSE)),0)</f>
        <v>137175.00000000023</v>
      </c>
      <c r="T1774" s="6">
        <f ca="1">IFERROR(IF(AND(OR(P1774="Global X Investments Canada Inc",P1774="Fidelity Investments Canada ULC",P1774="3iQ Corp."), ISNUMBER(SEARCH("/U", A1774))), 0, VLOOKUP(A1774,'[1]fund_flow (BBG)'!$A:$D,4,FALSE)),0)</f>
        <v>-843494.99999999884</v>
      </c>
      <c r="U1774" s="6">
        <f ca="1">IFERROR(IF(AND(OR(P1774="Global X Investments Canada Inc",P1774="Fidelity Investments Canada ULC",P1774="3iQ Corp."), ISNUMBER(SEARCH("/U", A1774))), 0, VLOOKUP(A1774,'[1]fund_flow (BBG)'!$E:$F,2,FALSE)),0)</f>
        <v>1896390.0000000033</v>
      </c>
      <c r="V1774" s="6">
        <f ca="1">IFERROR(IF(AND(OR(P1774="Global X Investments Canada Inc",P1774="Fidelity Investments Canada ULC",P1774="3iQ Corp."), ISNUMBER(SEARCH("/U", A1774))), 0, VLOOKUP(A1774,'[1]fund_flow (BBG)'!$G:$H,2,FALSE)),0)</f>
        <v>790074.99999999523</v>
      </c>
      <c r="W1774" s="6">
        <f ca="1">IFERROR(IF(AND(OR(P1774="Global X Investments Canada Inc",P1774="Fidelity Investments Canada ULC",P1774="3iQ Corp."), ISNUMBER(SEARCH("/U", A1774))), 0, VLOOKUP(A1774,'[1]fund_flow (BBG)'!$I:$J,2,FALSE)),0)</f>
        <v>2182555.0000000023</v>
      </c>
      <c r="X1774" s="15">
        <f ca="1">IFERROR(VLOOKUP(A1774,'[1]num_trades (BBG)'!$A:$C,2,FALSE),0)</f>
        <v>5637</v>
      </c>
      <c r="Y1774" s="15">
        <f ca="1">IFERROR(VLOOKUP(A1774,'[1]Turnover (BBG)'!$A:$C,2,FALSE),0)</f>
        <v>7166036.2999999998</v>
      </c>
      <c r="Z1774" s="15" t="str">
        <f>+IFERROR(IFERROR(VLOOKUP(M1774,'[1]Category Mapping'!A:B,2,0),VLOOKUP(N1774,'[1]Category Mapping'!A:B,2,0)),"Other")</f>
        <v>Covered Call</v>
      </c>
      <c r="AB1774" s="6"/>
    </row>
    <row r="1775" spans="1:28">
      <c r="A1775" t="s">
        <v>10620</v>
      </c>
      <c r="B1775">
        <v>1774</v>
      </c>
      <c r="C1775" t="s">
        <v>10621</v>
      </c>
      <c r="D1775" t="s">
        <v>10622</v>
      </c>
      <c r="E1775" t="s">
        <v>29</v>
      </c>
      <c r="F1775">
        <v>1</v>
      </c>
      <c r="G1775" t="s">
        <v>10623</v>
      </c>
      <c r="H1775" t="s">
        <v>10624</v>
      </c>
      <c r="I1775" s="23"/>
      <c r="K1775" s="5">
        <v>45673</v>
      </c>
      <c r="L1775" t="s">
        <v>32</v>
      </c>
      <c r="M1775" t="s">
        <v>5929</v>
      </c>
      <c r="N1775" t="s">
        <v>8239</v>
      </c>
      <c r="P1775" t="s">
        <v>1906</v>
      </c>
      <c r="Q1775" t="s">
        <v>10625</v>
      </c>
      <c r="R1775" s="6">
        <f ca="1">IFERROR(IF(AND(OR(P1775="Global X Investments Canada Inc",P1775="Fidelity Investments Canada ULC",P1775="3iQ Corp."), ISNUMBER(SEARCH("/U", A1775))), 0, VLOOKUP(A1775,'[1]aum (BBG)'!$A:$D,2,FALSE)),0)</f>
        <v>155651794.00444031</v>
      </c>
      <c r="S1775" s="6">
        <f ca="1">IFERROR(IF(AND(OR(P1775="Global X Investments Canada Inc",P1775="Fidelity Investments Canada ULC",P1775="3iQ Corp."), ISNUMBER(SEARCH("/U", A1775))), 0, VLOOKUP(A1775,'[1]fund_flow (BBG)'!$A:$D,2,FALSE)),0)</f>
        <v>5599510.000000013</v>
      </c>
      <c r="T1775" s="6">
        <f ca="1">IFERROR(IF(AND(OR(P1775="Global X Investments Canada Inc",P1775="Fidelity Investments Canada ULC",P1775="3iQ Corp."), ISNUMBER(SEARCH("/U", A1775))), 0, VLOOKUP(A1775,'[1]fund_flow (BBG)'!$A:$D,4,FALSE)),0)</f>
        <v>3726462.4999999981</v>
      </c>
      <c r="U1775" s="6">
        <f ca="1">IFERROR(IF(AND(OR(P1775="Global X Investments Canada Inc",P1775="Fidelity Investments Canada ULC",P1775="3iQ Corp."), ISNUMBER(SEARCH("/U", A1775))), 0, VLOOKUP(A1775,'[1]fund_flow (BBG)'!$E:$F,2,FALSE)),0)</f>
        <v>6007660</v>
      </c>
      <c r="V1775" s="6">
        <f ca="1">IFERROR(IF(AND(OR(P1775="Global X Investments Canada Inc",P1775="Fidelity Investments Canada ULC",P1775="3iQ Corp."), ISNUMBER(SEARCH("/U", A1775))), 0, VLOOKUP(A1775,'[1]fund_flow (BBG)'!$G:$H,2,FALSE)),0)</f>
        <v>3196475.0000000005</v>
      </c>
      <c r="W1775" s="6">
        <f ca="1">IFERROR(IF(AND(OR(P1775="Global X Investments Canada Inc",P1775="Fidelity Investments Canada ULC",P1775="3iQ Corp."), ISNUMBER(SEARCH("/U", A1775))), 0, VLOOKUP(A1775,'[1]fund_flow (BBG)'!$I:$J,2,FALSE)),0)</f>
        <v>24798780.000000011</v>
      </c>
      <c r="X1775" s="15">
        <f ca="1">IFERROR(VLOOKUP(A1775,'[1]num_trades (BBG)'!$A:$C,2,FALSE),0)</f>
        <v>7373</v>
      </c>
      <c r="Y1775" s="15">
        <f ca="1">IFERROR(VLOOKUP(A1775,'[1]Turnover (BBG)'!$A:$C,2,FALSE),0)</f>
        <v>30122460</v>
      </c>
      <c r="Z1775" s="15" t="str">
        <f>+IFERROR(IFERROR(VLOOKUP(M1775,'[1]Category Mapping'!A:B,2,0),VLOOKUP(N1775,'[1]Category Mapping'!A:B,2,0)),"Other")</f>
        <v>Lightly Leveraged</v>
      </c>
      <c r="AB1775" s="6"/>
    </row>
    <row r="1776" spans="1:28">
      <c r="A1776" t="s">
        <v>10626</v>
      </c>
      <c r="B1776">
        <v>1775</v>
      </c>
      <c r="C1776" t="s">
        <v>10627</v>
      </c>
      <c r="D1776" t="s">
        <v>10628</v>
      </c>
      <c r="E1776" t="s">
        <v>29</v>
      </c>
      <c r="F1776">
        <v>1</v>
      </c>
      <c r="G1776" t="s">
        <v>10629</v>
      </c>
      <c r="H1776" t="s">
        <v>10630</v>
      </c>
      <c r="I1776" s="23"/>
      <c r="K1776" s="5">
        <v>45673</v>
      </c>
      <c r="L1776" t="s">
        <v>32</v>
      </c>
      <c r="M1776" t="s">
        <v>5929</v>
      </c>
      <c r="N1776" t="s">
        <v>8239</v>
      </c>
      <c r="P1776" t="s">
        <v>1906</v>
      </c>
      <c r="Q1776" t="s">
        <v>10631</v>
      </c>
      <c r="R1776" s="6">
        <f ca="1">IFERROR(IF(AND(OR(P1776="Global X Investments Canada Inc",P1776="Fidelity Investments Canada ULC",P1776="3iQ Corp."), ISNUMBER(SEARCH("/U", A1776))), 0, VLOOKUP(A1776,'[1]aum (BBG)'!$A:$D,2,FALSE)),0)</f>
        <v>248769979.95376587</v>
      </c>
      <c r="S1776" s="6">
        <f ca="1">IFERROR(IF(AND(OR(P1776="Global X Investments Canada Inc",P1776="Fidelity Investments Canada ULC",P1776="3iQ Corp."), ISNUMBER(SEARCH("/U", A1776))), 0, VLOOKUP(A1776,'[1]fund_flow (BBG)'!$A:$D,2,FALSE)),0)</f>
        <v>303459.99999998882</v>
      </c>
      <c r="T1776" s="6">
        <f ca="1">IFERROR(IF(AND(OR(P1776="Global X Investments Canada Inc",P1776="Fidelity Investments Canada ULC",P1776="3iQ Corp."), ISNUMBER(SEARCH("/U", A1776))), 0, VLOOKUP(A1776,'[1]fund_flow (BBG)'!$A:$D,4,FALSE)),0)</f>
        <v>4171759.9999999991</v>
      </c>
      <c r="U1776" s="6">
        <f ca="1">IFERROR(IF(AND(OR(P1776="Global X Investments Canada Inc",P1776="Fidelity Investments Canada ULC",P1776="3iQ Corp."), ISNUMBER(SEARCH("/U", A1776))), 0, VLOOKUP(A1776,'[1]fund_flow (BBG)'!$E:$F,2,FALSE)),0)</f>
        <v>6503867.4999999991</v>
      </c>
      <c r="V1776" s="6">
        <f ca="1">IFERROR(IF(AND(OR(P1776="Global X Investments Canada Inc",P1776="Fidelity Investments Canada ULC",P1776="3iQ Corp."), ISNUMBER(SEARCH("/U", A1776))), 0, VLOOKUP(A1776,'[1]fund_flow (BBG)'!$G:$H,2,FALSE)),0)</f>
        <v>3734927.5000000065</v>
      </c>
      <c r="W1776" s="6">
        <f ca="1">IFERROR(IF(AND(OR(P1776="Global X Investments Canada Inc",P1776="Fidelity Investments Canada ULC",P1776="3iQ Corp."), ISNUMBER(SEARCH("/U", A1776))), 0, VLOOKUP(A1776,'[1]fund_flow (BBG)'!$I:$J,2,FALSE)),0)</f>
        <v>26415964.999999978</v>
      </c>
      <c r="X1776" s="15">
        <f ca="1">IFERROR(VLOOKUP(A1776,'[1]num_trades (BBG)'!$A:$C,2,FALSE),0)</f>
        <v>7658</v>
      </c>
      <c r="Y1776" s="15">
        <f ca="1">IFERROR(VLOOKUP(A1776,'[1]Turnover (BBG)'!$A:$C,2,FALSE),0)</f>
        <v>21212083</v>
      </c>
      <c r="Z1776" s="15" t="str">
        <f>+IFERROR(IFERROR(VLOOKUP(M1776,'[1]Category Mapping'!A:B,2,0),VLOOKUP(N1776,'[1]Category Mapping'!A:B,2,0)),"Other")</f>
        <v>Lightly Leveraged</v>
      </c>
      <c r="AB1776" s="6"/>
    </row>
    <row r="1777" spans="1:28">
      <c r="A1777" t="s">
        <v>10632</v>
      </c>
      <c r="B1777">
        <v>1776</v>
      </c>
      <c r="C1777" t="s">
        <v>10633</v>
      </c>
      <c r="D1777" t="s">
        <v>10634</v>
      </c>
      <c r="E1777" t="s">
        <v>29</v>
      </c>
      <c r="F1777">
        <v>1</v>
      </c>
      <c r="G1777" t="s">
        <v>7512</v>
      </c>
      <c r="H1777">
        <v>407364108</v>
      </c>
      <c r="K1777" s="5">
        <v>45677</v>
      </c>
      <c r="L1777" t="s">
        <v>32</v>
      </c>
      <c r="M1777" t="s">
        <v>86</v>
      </c>
      <c r="N1777" t="s">
        <v>87</v>
      </c>
      <c r="P1777" t="s">
        <v>5598</v>
      </c>
      <c r="Q1777" t="s">
        <v>10635</v>
      </c>
      <c r="R1777" s="6">
        <f ca="1">IFERROR(IF(AND(OR(P1777="Global X Investments Canada Inc",P1777="Fidelity Investments Canada ULC",P1777="3iQ Corp."), ISNUMBER(SEARCH("/U", A1777))), 0, VLOOKUP(A1777,'[1]aum (BBG)'!$A:$D,2,FALSE)),0)</f>
        <v>188992810.2796669</v>
      </c>
      <c r="S1777" s="6">
        <f ca="1">IFERROR(IF(AND(OR(P1777="Global X Investments Canada Inc",P1777="Fidelity Investments Canada ULC",P1777="3iQ Corp."), ISNUMBER(SEARCH("/U", A1777))), 0, VLOOKUP(A1777,'[1]fund_flow (BBG)'!$A:$D,2,FALSE)),0)</f>
        <v>7138477.4999999925</v>
      </c>
      <c r="T1777" s="6">
        <f ca="1">IFERROR(IF(AND(OR(P1777="Global X Investments Canada Inc",P1777="Fidelity Investments Canada ULC",P1777="3iQ Corp."), ISNUMBER(SEARCH("/U", A1777))), 0, VLOOKUP(A1777,'[1]fund_flow (BBG)'!$A:$D,4,FALSE)),0)</f>
        <v>7053907.4999999925</v>
      </c>
      <c r="U1777" s="6">
        <f ca="1">IFERROR(IF(AND(OR(P1777="Global X Investments Canada Inc",P1777="Fidelity Investments Canada ULC",P1777="3iQ Corp."), ISNUMBER(SEARCH("/U", A1777))), 0, VLOOKUP(A1777,'[1]fund_flow (BBG)'!$E:$F,2,FALSE)),0)</f>
        <v>5104990</v>
      </c>
      <c r="V1777" s="6">
        <f ca="1">IFERROR(IF(AND(OR(P1777="Global X Investments Canada Inc",P1777="Fidelity Investments Canada ULC",P1777="3iQ Corp."), ISNUMBER(SEARCH("/U", A1777))), 0, VLOOKUP(A1777,'[1]fund_flow (BBG)'!$G:$H,2,FALSE)),0)</f>
        <v>9875889.9999999925</v>
      </c>
      <c r="W1777" s="6">
        <f ca="1">IFERROR(IF(AND(OR(P1777="Global X Investments Canada Inc",P1777="Fidelity Investments Canada ULC",P1777="3iQ Corp."), ISNUMBER(SEARCH("/U", A1777))), 0, VLOOKUP(A1777,'[1]fund_flow (BBG)'!$I:$J,2,FALSE)),0)</f>
        <v>37497613.044799998</v>
      </c>
      <c r="X1777" s="15">
        <f ca="1">IFERROR(VLOOKUP(A1777,'[1]num_trades (BBG)'!$A:$C,2,FALSE),0)</f>
        <v>176</v>
      </c>
      <c r="Y1777" s="15">
        <f ca="1">IFERROR(VLOOKUP(A1777,'[1]Turnover (BBG)'!$A:$C,2,FALSE),0)</f>
        <v>5558268.7800000003</v>
      </c>
      <c r="Z1777" s="15" t="str">
        <f>+IFERROR(IFERROR(VLOOKUP(M1777,'[1]Category Mapping'!A:B,2,0),VLOOKUP(N1777,'[1]Category Mapping'!A:B,2,0)),"Other")</f>
        <v>Canada Sector Equity</v>
      </c>
      <c r="AB1777" s="6"/>
    </row>
    <row r="1778" spans="1:28">
      <c r="A1778" t="s">
        <v>10636</v>
      </c>
      <c r="B1778">
        <v>1777</v>
      </c>
      <c r="C1778" t="s">
        <v>10637</v>
      </c>
      <c r="D1778" t="s">
        <v>10638</v>
      </c>
      <c r="E1778" t="s">
        <v>29</v>
      </c>
      <c r="F1778">
        <v>1</v>
      </c>
      <c r="G1778" t="s">
        <v>10639</v>
      </c>
      <c r="H1778" t="s">
        <v>10640</v>
      </c>
      <c r="K1778" s="5">
        <v>45691</v>
      </c>
      <c r="L1778" t="s">
        <v>32</v>
      </c>
      <c r="M1778" t="s">
        <v>10641</v>
      </c>
      <c r="N1778" t="s">
        <v>1996</v>
      </c>
      <c r="P1778" t="s">
        <v>494</v>
      </c>
      <c r="Q1778" t="s">
        <v>10642</v>
      </c>
      <c r="R1778" s="6">
        <f ca="1">IFERROR(IF(AND(OR(P1778="Global X Investments Canada Inc",P1778="Fidelity Investments Canada ULC",P1778="3iQ Corp."), ISNUMBER(SEARCH("/U", A1778))), 0, VLOOKUP(A1778,'[1]aum (BBG)'!$A:$D,2,FALSE)),0)</f>
        <v>0</v>
      </c>
      <c r="S1778" s="6">
        <f ca="1">IFERROR(IF(AND(OR(P1778="Global X Investments Canada Inc",P1778="Fidelity Investments Canada ULC",P1778="3iQ Corp."), ISNUMBER(SEARCH("/U", A1778))), 0, VLOOKUP(A1778,'[1]fund_flow (BBG)'!$A:$D,2,FALSE)),0)</f>
        <v>0</v>
      </c>
      <c r="T1778" s="6">
        <f ca="1">IFERROR(IF(AND(OR(P1778="Global X Investments Canada Inc",P1778="Fidelity Investments Canada ULC",P1778="3iQ Corp."), ISNUMBER(SEARCH("/U", A1778))), 0, VLOOKUP(A1778,'[1]fund_flow (BBG)'!$A:$D,4,FALSE)),0)</f>
        <v>0</v>
      </c>
      <c r="U1778" s="6">
        <f ca="1">IFERROR(IF(AND(OR(P1778="Global X Investments Canada Inc",P1778="Fidelity Investments Canada ULC",P1778="3iQ Corp."), ISNUMBER(SEARCH("/U", A1778))), 0, VLOOKUP(A1778,'[1]fund_flow (BBG)'!$E:$F,2,FALSE)),0)</f>
        <v>0</v>
      </c>
      <c r="V1778" s="6">
        <f ca="1">IFERROR(IF(AND(OR(P1778="Global X Investments Canada Inc",P1778="Fidelity Investments Canada ULC",P1778="3iQ Corp."), ISNUMBER(SEARCH("/U", A1778))), 0, VLOOKUP(A1778,'[1]fund_flow (BBG)'!$G:$H,2,FALSE)),0)</f>
        <v>0</v>
      </c>
      <c r="W1778" s="6">
        <f ca="1">IFERROR(IF(AND(OR(P1778="Global X Investments Canada Inc",P1778="Fidelity Investments Canada ULC",P1778="3iQ Corp."), ISNUMBER(SEARCH("/U", A1778))), 0, VLOOKUP(A1778,'[1]fund_flow (BBG)'!$I:$J,2,FALSE)),0)</f>
        <v>0</v>
      </c>
      <c r="X1778" s="15">
        <f ca="1">IFERROR(VLOOKUP(A1778,'[1]num_trades (BBG)'!$A:$C,2,FALSE),0)</f>
        <v>0</v>
      </c>
      <c r="Y1778" s="15">
        <f ca="1">IFERROR(VLOOKUP(A1778,'[1]Turnover (BBG)'!$A:$C,2,FALSE),0)</f>
        <v>0</v>
      </c>
      <c r="Z1778" s="15" t="str">
        <f>+IFERROR(IFERROR(VLOOKUP(M1778,'[1]Category Mapping'!A:B,2,0),VLOOKUP(N1778,'[1]Category Mapping'!A:B,2,0)),"Other")</f>
        <v>Other</v>
      </c>
      <c r="AB1778" s="6"/>
    </row>
    <row r="1779" spans="1:28">
      <c r="A1779" t="s">
        <v>10643</v>
      </c>
      <c r="B1779">
        <v>1778</v>
      </c>
      <c r="C1779" t="s">
        <v>10644</v>
      </c>
      <c r="D1779" t="s">
        <v>10645</v>
      </c>
      <c r="E1779" t="s">
        <v>10646</v>
      </c>
      <c r="F1779">
        <v>1</v>
      </c>
      <c r="G1779" t="s">
        <v>10647</v>
      </c>
      <c r="H1779" t="s">
        <v>10648</v>
      </c>
      <c r="K1779" s="5">
        <v>45691</v>
      </c>
      <c r="L1779" t="s">
        <v>32</v>
      </c>
      <c r="M1779" t="s">
        <v>10641</v>
      </c>
      <c r="N1779" t="s">
        <v>1996</v>
      </c>
      <c r="P1779" t="s">
        <v>494</v>
      </c>
      <c r="Q1779" t="s">
        <v>10649</v>
      </c>
      <c r="R1779" s="6">
        <f ca="1">IFERROR(IF(AND(OR(P1779="Global X Investments Canada Inc",P1779="Fidelity Investments Canada ULC",P1779="3iQ Corp."), ISNUMBER(SEARCH("/U", A1779))), 0, VLOOKUP(A1779,'[1]aum (BBG)'!$A:$D,2,FALSE)),0)</f>
        <v>0</v>
      </c>
      <c r="S1779" s="6">
        <f ca="1">IFERROR(IF(AND(OR(P1779="Global X Investments Canada Inc",P1779="Fidelity Investments Canada ULC",P1779="3iQ Corp."), ISNUMBER(SEARCH("/U", A1779))), 0, VLOOKUP(A1779,'[1]fund_flow (BBG)'!$A:$D,2,FALSE)),0)</f>
        <v>0</v>
      </c>
      <c r="T1779" s="6">
        <f ca="1">IFERROR(IF(AND(OR(P1779="Global X Investments Canada Inc",P1779="Fidelity Investments Canada ULC",P1779="3iQ Corp."), ISNUMBER(SEARCH("/U", A1779))), 0, VLOOKUP(A1779,'[1]fund_flow (BBG)'!$A:$D,4,FALSE)),0)</f>
        <v>0</v>
      </c>
      <c r="U1779" s="6">
        <f ca="1">IFERROR(IF(AND(OR(P1779="Global X Investments Canada Inc",P1779="Fidelity Investments Canada ULC",P1779="3iQ Corp."), ISNUMBER(SEARCH("/U", A1779))), 0, VLOOKUP(A1779,'[1]fund_flow (BBG)'!$E:$F,2,FALSE)),0)</f>
        <v>0</v>
      </c>
      <c r="V1779" s="6">
        <f ca="1">IFERROR(IF(AND(OR(P1779="Global X Investments Canada Inc",P1779="Fidelity Investments Canada ULC",P1779="3iQ Corp."), ISNUMBER(SEARCH("/U", A1779))), 0, VLOOKUP(A1779,'[1]fund_flow (BBG)'!$G:$H,2,FALSE)),0)</f>
        <v>0</v>
      </c>
      <c r="W1779" s="6">
        <f ca="1">IFERROR(IF(AND(OR(P1779="Global X Investments Canada Inc",P1779="Fidelity Investments Canada ULC",P1779="3iQ Corp."), ISNUMBER(SEARCH("/U", A1779))), 0, VLOOKUP(A1779,'[1]fund_flow (BBG)'!$I:$J,2,FALSE)),0)</f>
        <v>0</v>
      </c>
      <c r="X1779" s="15">
        <f ca="1">IFERROR(VLOOKUP(A1779,'[1]num_trades (BBG)'!$A:$C,2,FALSE),0)</f>
        <v>0</v>
      </c>
      <c r="Y1779" s="15">
        <f ca="1">IFERROR(VLOOKUP(A1779,'[1]Turnover (BBG)'!$A:$C,2,FALSE),0)</f>
        <v>0</v>
      </c>
      <c r="Z1779" s="15" t="str">
        <f>+IFERROR(IFERROR(VLOOKUP(M1779,'[1]Category Mapping'!A:B,2,0),VLOOKUP(N1779,'[1]Category Mapping'!A:B,2,0)),"Other")</f>
        <v>Other</v>
      </c>
      <c r="AB1779" s="6"/>
    </row>
    <row r="1780" spans="1:28">
      <c r="A1780" t="s">
        <v>10650</v>
      </c>
      <c r="B1780">
        <v>1779</v>
      </c>
      <c r="C1780" t="s">
        <v>10651</v>
      </c>
      <c r="D1780" t="s">
        <v>10652</v>
      </c>
      <c r="E1780" t="s">
        <v>29</v>
      </c>
      <c r="F1780">
        <v>1</v>
      </c>
      <c r="G1780" t="s">
        <v>10653</v>
      </c>
      <c r="H1780" t="s">
        <v>10654</v>
      </c>
      <c r="K1780" s="5">
        <v>45691</v>
      </c>
      <c r="L1780" t="s">
        <v>32</v>
      </c>
      <c r="M1780" t="s">
        <v>10641</v>
      </c>
      <c r="N1780" t="s">
        <v>1466</v>
      </c>
      <c r="P1780" t="s">
        <v>494</v>
      </c>
      <c r="Q1780" t="s">
        <v>10655</v>
      </c>
      <c r="R1780" s="6">
        <f ca="1">IFERROR(IF(AND(OR(P1780="Global X Investments Canada Inc",P1780="Fidelity Investments Canada ULC",P1780="3iQ Corp."), ISNUMBER(SEARCH("/U", A1780))), 0, VLOOKUP(A1780,'[1]aum (BBG)'!$A:$D,2,FALSE)),0)</f>
        <v>5936465.7631130219</v>
      </c>
      <c r="S1780" s="6">
        <f ca="1">IFERROR(IF(AND(OR(P1780="Global X Investments Canada Inc",P1780="Fidelity Investments Canada ULC",P1780="3iQ Corp."), ISNUMBER(SEARCH("/U", A1780))), 0, VLOOKUP(A1780,'[1]fund_flow (BBG)'!$A:$D,2,FALSE)),0)</f>
        <v>0</v>
      </c>
      <c r="T1780" s="6">
        <f ca="1">IFERROR(IF(AND(OR(P1780="Global X Investments Canada Inc",P1780="Fidelity Investments Canada ULC",P1780="3iQ Corp."), ISNUMBER(SEARCH("/U", A1780))), 0, VLOOKUP(A1780,'[1]fund_flow (BBG)'!$A:$D,4,FALSE)),0)</f>
        <v>-3683473.2499999995</v>
      </c>
      <c r="U1780" s="6">
        <f ca="1">IFERROR(IF(AND(OR(P1780="Global X Investments Canada Inc",P1780="Fidelity Investments Canada ULC",P1780="3iQ Corp."), ISNUMBER(SEARCH("/U", A1780))), 0, VLOOKUP(A1780,'[1]fund_flow (BBG)'!$E:$F,2,FALSE)),0)</f>
        <v>0</v>
      </c>
      <c r="V1780" s="6">
        <f ca="1">IFERROR(IF(AND(OR(P1780="Global X Investments Canada Inc",P1780="Fidelity Investments Canada ULC",P1780="3iQ Corp."), ISNUMBER(SEARCH("/U", A1780))), 0, VLOOKUP(A1780,'[1]fund_flow (BBG)'!$G:$H,2,FALSE)),0)</f>
        <v>0</v>
      </c>
      <c r="W1780" s="6">
        <f ca="1">IFERROR(IF(AND(OR(P1780="Global X Investments Canada Inc",P1780="Fidelity Investments Canada ULC",P1780="3iQ Corp."), ISNUMBER(SEARCH("/U", A1780))), 0, VLOOKUP(A1780,'[1]fund_flow (BBG)'!$I:$J,2,FALSE)),0)</f>
        <v>828706.75000000058</v>
      </c>
      <c r="X1780" s="15">
        <f ca="1">IFERROR(VLOOKUP(A1780,'[1]num_trades (BBG)'!$A:$C,2,FALSE),0)</f>
        <v>34</v>
      </c>
      <c r="Y1780" s="15">
        <f ca="1">IFERROR(VLOOKUP(A1780,'[1]Turnover (BBG)'!$A:$C,2,FALSE),0)</f>
        <v>385928.90999999992</v>
      </c>
      <c r="Z1780" s="15" t="str">
        <f>+IFERROR(IFERROR(VLOOKUP(M1780,'[1]Category Mapping'!A:B,2,0),VLOOKUP(N1780,'[1]Category Mapping'!A:B,2,0)),"Other")</f>
        <v>Other</v>
      </c>
      <c r="AB1780" s="6"/>
    </row>
    <row r="1781" spans="1:28">
      <c r="A1781" t="s">
        <v>10656</v>
      </c>
      <c r="B1781">
        <v>1780</v>
      </c>
      <c r="C1781" t="s">
        <v>10657</v>
      </c>
      <c r="D1781" t="s">
        <v>10658</v>
      </c>
      <c r="E1781" t="s">
        <v>29</v>
      </c>
      <c r="F1781">
        <v>1</v>
      </c>
      <c r="G1781" t="s">
        <v>10659</v>
      </c>
      <c r="H1781" t="s">
        <v>10660</v>
      </c>
      <c r="K1781" s="5">
        <v>45691</v>
      </c>
      <c r="L1781" t="s">
        <v>32</v>
      </c>
      <c r="M1781" t="s">
        <v>10641</v>
      </c>
      <c r="N1781" t="s">
        <v>1466</v>
      </c>
      <c r="P1781" t="s">
        <v>494</v>
      </c>
      <c r="Q1781" t="s">
        <v>10661</v>
      </c>
      <c r="R1781" s="6">
        <f ca="1">IFERROR(IF(AND(OR(P1781="Global X Investments Canada Inc",P1781="Fidelity Investments Canada ULC",P1781="3iQ Corp."), ISNUMBER(SEARCH("/U", A1781))), 0, VLOOKUP(A1781,'[1]aum (BBG)'!$A:$D,2,FALSE)),0)</f>
        <v>4664183.7165737152</v>
      </c>
      <c r="S1781" s="6">
        <f ca="1">IFERROR(IF(AND(OR(P1781="Global X Investments Canada Inc",P1781="Fidelity Investments Canada ULC",P1781="3iQ Corp."), ISNUMBER(SEARCH("/U", A1781))), 0, VLOOKUP(A1781,'[1]fund_flow (BBG)'!$A:$D,2,FALSE)),0)</f>
        <v>0</v>
      </c>
      <c r="T1781" s="6">
        <f ca="1">IFERROR(IF(AND(OR(P1781="Global X Investments Canada Inc",P1781="Fidelity Investments Canada ULC",P1781="3iQ Corp."), ISNUMBER(SEARCH("/U", A1781))), 0, VLOOKUP(A1781,'[1]fund_flow (BBG)'!$A:$D,4,FALSE)),0)</f>
        <v>0</v>
      </c>
      <c r="U1781" s="6">
        <f ca="1">IFERROR(IF(AND(OR(P1781="Global X Investments Canada Inc",P1781="Fidelity Investments Canada ULC",P1781="3iQ Corp."), ISNUMBER(SEARCH("/U", A1781))), 0, VLOOKUP(A1781,'[1]fund_flow (BBG)'!$E:$F,2,FALSE)),0)</f>
        <v>0</v>
      </c>
      <c r="V1781" s="6">
        <f ca="1">IFERROR(IF(AND(OR(P1781="Global X Investments Canada Inc",P1781="Fidelity Investments Canada ULC",P1781="3iQ Corp."), ISNUMBER(SEARCH("/U", A1781))), 0, VLOOKUP(A1781,'[1]fund_flow (BBG)'!$G:$H,2,FALSE)),0)</f>
        <v>0</v>
      </c>
      <c r="W1781" s="6">
        <f ca="1">IFERROR(IF(AND(OR(P1781="Global X Investments Canada Inc",P1781="Fidelity Investments Canada ULC",P1781="3iQ Corp."), ISNUMBER(SEARCH("/U", A1781))), 0, VLOOKUP(A1781,'[1]fund_flow (BBG)'!$I:$J,2,FALSE)),0)</f>
        <v>0</v>
      </c>
      <c r="X1781" s="15">
        <f ca="1">IFERROR(VLOOKUP(A1781,'[1]num_trades (BBG)'!$A:$C,2,FALSE),0)</f>
        <v>26</v>
      </c>
      <c r="Y1781" s="15">
        <f ca="1">IFERROR(VLOOKUP(A1781,'[1]Turnover (BBG)'!$A:$C,2,FALSE),0)</f>
        <v>135003.66</v>
      </c>
      <c r="Z1781" s="15" t="str">
        <f>+IFERROR(IFERROR(VLOOKUP(M1781,'[1]Category Mapping'!A:B,2,0),VLOOKUP(N1781,'[1]Category Mapping'!A:B,2,0)),"Other")</f>
        <v>Other</v>
      </c>
      <c r="AB1781" s="6"/>
    </row>
    <row r="1782" spans="1:28">
      <c r="A1782" t="s">
        <v>10662</v>
      </c>
      <c r="B1782">
        <v>1781</v>
      </c>
      <c r="C1782" t="s">
        <v>10663</v>
      </c>
      <c r="D1782" t="s">
        <v>10664</v>
      </c>
      <c r="E1782" t="s">
        <v>29</v>
      </c>
      <c r="F1782">
        <v>1</v>
      </c>
      <c r="G1782" t="s">
        <v>10665</v>
      </c>
      <c r="H1782" t="s">
        <v>10666</v>
      </c>
      <c r="K1782" s="5">
        <v>45691</v>
      </c>
      <c r="L1782" t="s">
        <v>32</v>
      </c>
      <c r="M1782" t="s">
        <v>10641</v>
      </c>
      <c r="N1782" t="s">
        <v>963</v>
      </c>
      <c r="P1782" t="s">
        <v>494</v>
      </c>
      <c r="Q1782" t="s">
        <v>10667</v>
      </c>
      <c r="R1782" s="6">
        <f ca="1">IFERROR(IF(AND(OR(P1782="Global X Investments Canada Inc",P1782="Fidelity Investments Canada ULC",P1782="3iQ Corp."), ISNUMBER(SEARCH("/U", A1782))), 0, VLOOKUP(A1782,'[1]aum (BBG)'!$A:$D,2,FALSE)),0)</f>
        <v>3075769.6642494202</v>
      </c>
      <c r="S1782" s="6">
        <f ca="1">IFERROR(IF(AND(OR(P1782="Global X Investments Canada Inc",P1782="Fidelity Investments Canada ULC",P1782="3iQ Corp."), ISNUMBER(SEARCH("/U", A1782))), 0, VLOOKUP(A1782,'[1]fund_flow (BBG)'!$A:$D,2,FALSE)),0)</f>
        <v>20385152.75</v>
      </c>
      <c r="T1782" s="6">
        <f ca="1">IFERROR(IF(AND(OR(P1782="Global X Investments Canada Inc",P1782="Fidelity Investments Canada ULC",P1782="3iQ Corp."), ISNUMBER(SEARCH("/U", A1782))), 0, VLOOKUP(A1782,'[1]fund_flow (BBG)'!$A:$D,4,FALSE)),0)</f>
        <v>0</v>
      </c>
      <c r="U1782" s="6">
        <f ca="1">IFERROR(IF(AND(OR(P1782="Global X Investments Canada Inc",P1782="Fidelity Investments Canada ULC",P1782="3iQ Corp."), ISNUMBER(SEARCH("/U", A1782))), 0, VLOOKUP(A1782,'[1]fund_flow (BBG)'!$E:$F,2,FALSE)),0)</f>
        <v>0</v>
      </c>
      <c r="V1782" s="6">
        <f ca="1">IFERROR(IF(AND(OR(P1782="Global X Investments Canada Inc",P1782="Fidelity Investments Canada ULC",P1782="3iQ Corp."), ISNUMBER(SEARCH("/U", A1782))), 0, VLOOKUP(A1782,'[1]fund_flow (BBG)'!$G:$H,2,FALSE)),0)</f>
        <v>0</v>
      </c>
      <c r="W1782" s="6">
        <f ca="1">IFERROR(IF(AND(OR(P1782="Global X Investments Canada Inc",P1782="Fidelity Investments Canada ULC",P1782="3iQ Corp."), ISNUMBER(SEARCH("/U", A1782))), 0, VLOOKUP(A1782,'[1]fund_flow (BBG)'!$I:$J,2,FALSE)),0)</f>
        <v>16182404.75</v>
      </c>
      <c r="X1782" s="15">
        <f ca="1">IFERROR(VLOOKUP(A1782,'[1]num_trades (BBG)'!$A:$C,2,FALSE),0)</f>
        <v>104</v>
      </c>
      <c r="Y1782" s="15">
        <f ca="1">IFERROR(VLOOKUP(A1782,'[1]Turnover (BBG)'!$A:$C,2,FALSE),0)</f>
        <v>21231136.390000001</v>
      </c>
      <c r="Z1782" s="15" t="str">
        <f>+IFERROR(IFERROR(VLOOKUP(M1782,'[1]Category Mapping'!A:B,2,0),VLOOKUP(N1782,'[1]Category Mapping'!A:B,2,0)),"Other")</f>
        <v>Other</v>
      </c>
      <c r="AB1782" s="6"/>
    </row>
    <row r="1783" spans="1:28">
      <c r="A1783" t="s">
        <v>10668</v>
      </c>
      <c r="B1783">
        <v>1782</v>
      </c>
      <c r="C1783" t="s">
        <v>10669</v>
      </c>
      <c r="D1783" t="s">
        <v>10670</v>
      </c>
      <c r="E1783" t="s">
        <v>29</v>
      </c>
      <c r="F1783">
        <v>1</v>
      </c>
      <c r="G1783" t="s">
        <v>10671</v>
      </c>
      <c r="H1783" t="s">
        <v>10672</v>
      </c>
      <c r="K1783" s="5">
        <v>45691</v>
      </c>
      <c r="L1783" t="s">
        <v>32</v>
      </c>
      <c r="M1783" t="s">
        <v>10641</v>
      </c>
      <c r="N1783" t="s">
        <v>963</v>
      </c>
      <c r="P1783" t="s">
        <v>494</v>
      </c>
      <c r="Q1783" t="s">
        <v>10673</v>
      </c>
      <c r="R1783" s="6">
        <f ca="1">IFERROR(IF(AND(OR(P1783="Global X Investments Canada Inc",P1783="Fidelity Investments Canada ULC",P1783="3iQ Corp."), ISNUMBER(SEARCH("/U", A1783))), 0, VLOOKUP(A1783,'[1]aum (BBG)'!$A:$D,2,FALSE)),0)</f>
        <v>2391530.6430587769</v>
      </c>
      <c r="S1783" s="6">
        <f ca="1">IFERROR(IF(AND(OR(P1783="Global X Investments Canada Inc",P1783="Fidelity Investments Canada ULC",P1783="3iQ Corp."), ISNUMBER(SEARCH("/U", A1783))), 0, VLOOKUP(A1783,'[1]fund_flow (BBG)'!$A:$D,2,FALSE)),0)</f>
        <v>816268.75000000035</v>
      </c>
      <c r="T1783" s="6">
        <f ca="1">IFERROR(IF(AND(OR(P1783="Global X Investments Canada Inc",P1783="Fidelity Investments Canada ULC",P1783="3iQ Corp."), ISNUMBER(SEARCH("/U", A1783))), 0, VLOOKUP(A1783,'[1]fund_flow (BBG)'!$A:$D,4,FALSE)),0)</f>
        <v>0</v>
      </c>
      <c r="U1783" s="6">
        <f ca="1">IFERROR(IF(AND(OR(P1783="Global X Investments Canada Inc",P1783="Fidelity Investments Canada ULC",P1783="3iQ Corp."), ISNUMBER(SEARCH("/U", A1783))), 0, VLOOKUP(A1783,'[1]fund_flow (BBG)'!$E:$F,2,FALSE)),0)</f>
        <v>0</v>
      </c>
      <c r="V1783" s="6">
        <f ca="1">IFERROR(IF(AND(OR(P1783="Global X Investments Canada Inc",P1783="Fidelity Investments Canada ULC",P1783="3iQ Corp."), ISNUMBER(SEARCH("/U", A1783))), 0, VLOOKUP(A1783,'[1]fund_flow (BBG)'!$G:$H,2,FALSE)),0)</f>
        <v>0</v>
      </c>
      <c r="W1783" s="6">
        <f ca="1">IFERROR(IF(AND(OR(P1783="Global X Investments Canada Inc",P1783="Fidelity Investments Canada ULC",P1783="3iQ Corp."), ISNUMBER(SEARCH("/U", A1783))), 0, VLOOKUP(A1783,'[1]fund_flow (BBG)'!$I:$J,2,FALSE)),0)</f>
        <v>816268.75000000035</v>
      </c>
      <c r="X1783" s="15">
        <f ca="1">IFERROR(VLOOKUP(A1783,'[1]num_trades (BBG)'!$A:$C,2,FALSE),0)</f>
        <v>14</v>
      </c>
      <c r="Y1783" s="15">
        <f ca="1">IFERROR(VLOOKUP(A1783,'[1]Turnover (BBG)'!$A:$C,2,FALSE),0)</f>
        <v>51357.899999999994</v>
      </c>
      <c r="Z1783" s="15" t="str">
        <f>+IFERROR(IFERROR(VLOOKUP(M1783,'[1]Category Mapping'!A:B,2,0),VLOOKUP(N1783,'[1]Category Mapping'!A:B,2,0)),"Other")</f>
        <v>Other</v>
      </c>
      <c r="AB1783" s="6"/>
    </row>
    <row r="1784" spans="1:28">
      <c r="A1784" t="s">
        <v>10674</v>
      </c>
      <c r="B1784">
        <v>1783</v>
      </c>
      <c r="C1784" t="s">
        <v>10675</v>
      </c>
      <c r="D1784" t="s">
        <v>10676</v>
      </c>
      <c r="E1784" t="s">
        <v>29</v>
      </c>
      <c r="F1784">
        <v>1</v>
      </c>
      <c r="G1784" t="s">
        <v>10677</v>
      </c>
      <c r="H1784" t="s">
        <v>10678</v>
      </c>
      <c r="K1784" s="5">
        <v>45691</v>
      </c>
      <c r="L1784" t="s">
        <v>32</v>
      </c>
      <c r="M1784" t="s">
        <v>10641</v>
      </c>
      <c r="N1784" t="s">
        <v>72</v>
      </c>
      <c r="P1784" t="s">
        <v>494</v>
      </c>
      <c r="Q1784" t="s">
        <v>10679</v>
      </c>
      <c r="R1784" s="6">
        <f ca="1">IFERROR(IF(AND(OR(P1784="Global X Investments Canada Inc",P1784="Fidelity Investments Canada ULC",P1784="3iQ Corp."), ISNUMBER(SEARCH("/U", A1784))), 0, VLOOKUP(A1784,'[1]aum (BBG)'!$A:$D,2,FALSE)),0)</f>
        <v>4903525.0452957153</v>
      </c>
      <c r="S1784" s="6">
        <f ca="1">IFERROR(IF(AND(OR(P1784="Global X Investments Canada Inc",P1784="Fidelity Investments Canada ULC",P1784="3iQ Corp."), ISNUMBER(SEARCH("/U", A1784))), 0, VLOOKUP(A1784,'[1]fund_flow (BBG)'!$A:$D,2,FALSE)),0)</f>
        <v>1686870.5000000005</v>
      </c>
      <c r="T1784" s="6">
        <f ca="1">IFERROR(IF(AND(OR(P1784="Global X Investments Canada Inc",P1784="Fidelity Investments Canada ULC",P1784="3iQ Corp."), ISNUMBER(SEARCH("/U", A1784))), 0, VLOOKUP(A1784,'[1]fund_flow (BBG)'!$A:$D,4,FALSE)),0)</f>
        <v>0</v>
      </c>
      <c r="U1784" s="6">
        <f ca="1">IFERROR(IF(AND(OR(P1784="Global X Investments Canada Inc",P1784="Fidelity Investments Canada ULC",P1784="3iQ Corp."), ISNUMBER(SEARCH("/U", A1784))), 0, VLOOKUP(A1784,'[1]fund_flow (BBG)'!$E:$F,2,FALSE)),0)</f>
        <v>1530780.9999999998</v>
      </c>
      <c r="V1784" s="6">
        <f ca="1">IFERROR(IF(AND(OR(P1784="Global X Investments Canada Inc",P1784="Fidelity Investments Canada ULC",P1784="3iQ Corp."), ISNUMBER(SEARCH("/U", A1784))), 0, VLOOKUP(A1784,'[1]fund_flow (BBG)'!$G:$H,2,FALSE)),0)</f>
        <v>0</v>
      </c>
      <c r="W1784" s="6">
        <f ca="1">IFERROR(IF(AND(OR(P1784="Global X Investments Canada Inc",P1784="Fidelity Investments Canada ULC",P1784="3iQ Corp."), ISNUMBER(SEARCH("/U", A1784))), 0, VLOOKUP(A1784,'[1]fund_flow (BBG)'!$I:$J,2,FALSE)),0)</f>
        <v>3929163.0000000005</v>
      </c>
      <c r="X1784" s="15">
        <f ca="1">IFERROR(VLOOKUP(A1784,'[1]num_trades (BBG)'!$A:$C,2,FALSE),0)</f>
        <v>186</v>
      </c>
      <c r="Y1784" s="15">
        <f ca="1">IFERROR(VLOOKUP(A1784,'[1]Turnover (BBG)'!$A:$C,2,FALSE),0)</f>
        <v>2711240.7</v>
      </c>
      <c r="Z1784" s="15" t="str">
        <f>+IFERROR(IFERROR(VLOOKUP(M1784,'[1]Category Mapping'!A:B,2,0),VLOOKUP(N1784,'[1]Category Mapping'!A:B,2,0)),"Other")</f>
        <v>Other</v>
      </c>
      <c r="AB1784" s="6"/>
    </row>
    <row r="1785" spans="1:28">
      <c r="A1785" t="s">
        <v>10680</v>
      </c>
      <c r="B1785">
        <v>1784</v>
      </c>
      <c r="C1785" t="s">
        <v>10681</v>
      </c>
      <c r="D1785" t="s">
        <v>10682</v>
      </c>
      <c r="E1785" t="s">
        <v>29</v>
      </c>
      <c r="F1785">
        <v>1</v>
      </c>
      <c r="G1785" t="s">
        <v>10683</v>
      </c>
      <c r="H1785" t="s">
        <v>10684</v>
      </c>
      <c r="K1785" s="5">
        <v>45691</v>
      </c>
      <c r="L1785" t="s">
        <v>32</v>
      </c>
      <c r="M1785" t="s">
        <v>10641</v>
      </c>
      <c r="N1785" t="s">
        <v>72</v>
      </c>
      <c r="P1785" t="s">
        <v>494</v>
      </c>
      <c r="Q1785" t="s">
        <v>10685</v>
      </c>
      <c r="R1785" s="6">
        <f ca="1">IFERROR(IF(AND(OR(P1785="Global X Investments Canada Inc",P1785="Fidelity Investments Canada ULC",P1785="3iQ Corp."), ISNUMBER(SEARCH("/U", A1785))), 0, VLOOKUP(A1785,'[1]aum (BBG)'!$A:$D,2,FALSE)),0)</f>
        <v>5211832.6502876282</v>
      </c>
      <c r="S1785" s="6">
        <f ca="1">IFERROR(IF(AND(OR(P1785="Global X Investments Canada Inc",P1785="Fidelity Investments Canada ULC",P1785="3iQ Corp."), ISNUMBER(SEARCH("/U", A1785))), 0, VLOOKUP(A1785,'[1]fund_flow (BBG)'!$A:$D,2,FALSE)),0)</f>
        <v>895104.99999999977</v>
      </c>
      <c r="T1785" s="6">
        <f ca="1">IFERROR(IF(AND(OR(P1785="Global X Investments Canada Inc",P1785="Fidelity Investments Canada ULC",P1785="3iQ Corp."), ISNUMBER(SEARCH("/U", A1785))), 0, VLOOKUP(A1785,'[1]fund_flow (BBG)'!$A:$D,4,FALSE)),0)</f>
        <v>0</v>
      </c>
      <c r="U1785" s="6">
        <f ca="1">IFERROR(IF(AND(OR(P1785="Global X Investments Canada Inc",P1785="Fidelity Investments Canada ULC",P1785="3iQ Corp."), ISNUMBER(SEARCH("/U", A1785))), 0, VLOOKUP(A1785,'[1]fund_flow (BBG)'!$E:$F,2,FALSE)),0)</f>
        <v>0</v>
      </c>
      <c r="V1785" s="6">
        <f ca="1">IFERROR(IF(AND(OR(P1785="Global X Investments Canada Inc",P1785="Fidelity Investments Canada ULC",P1785="3iQ Corp."), ISNUMBER(SEARCH("/U", A1785))), 0, VLOOKUP(A1785,'[1]fund_flow (BBG)'!$G:$H,2,FALSE)),0)</f>
        <v>0</v>
      </c>
      <c r="W1785" s="6">
        <f ca="1">IFERROR(IF(AND(OR(P1785="Global X Investments Canada Inc",P1785="Fidelity Investments Canada ULC",P1785="3iQ Corp."), ISNUMBER(SEARCH("/U", A1785))), 0, VLOOKUP(A1785,'[1]fund_flow (BBG)'!$I:$J,2,FALSE)),0)</f>
        <v>895104.99999999977</v>
      </c>
      <c r="X1785" s="15">
        <f ca="1">IFERROR(VLOOKUP(A1785,'[1]num_trades (BBG)'!$A:$C,2,FALSE),0)</f>
        <v>44</v>
      </c>
      <c r="Y1785" s="15">
        <f ca="1">IFERROR(VLOOKUP(A1785,'[1]Turnover (BBG)'!$A:$C,2,FALSE),0)</f>
        <v>372655.45999999996</v>
      </c>
      <c r="Z1785" s="15" t="str">
        <f>+IFERROR(IFERROR(VLOOKUP(M1785,'[1]Category Mapping'!A:B,2,0),VLOOKUP(N1785,'[1]Category Mapping'!A:B,2,0)),"Other")</f>
        <v>Other</v>
      </c>
      <c r="AB1785" s="6"/>
    </row>
    <row r="1786" spans="1:28">
      <c r="A1786" t="s">
        <v>10686</v>
      </c>
      <c r="B1786">
        <v>1785</v>
      </c>
      <c r="C1786" t="s">
        <v>10687</v>
      </c>
      <c r="D1786" t="s">
        <v>10688</v>
      </c>
      <c r="E1786" t="s">
        <v>29</v>
      </c>
      <c r="F1786">
        <v>1</v>
      </c>
      <c r="G1786" t="s">
        <v>10689</v>
      </c>
      <c r="H1786" t="s">
        <v>10690</v>
      </c>
      <c r="K1786" s="5">
        <v>45691</v>
      </c>
      <c r="L1786" t="s">
        <v>32</v>
      </c>
      <c r="M1786" t="s">
        <v>10641</v>
      </c>
      <c r="N1786" t="s">
        <v>87</v>
      </c>
      <c r="P1786" t="s">
        <v>494</v>
      </c>
      <c r="Q1786" t="s">
        <v>10691</v>
      </c>
      <c r="R1786" s="6">
        <f ca="1">IFERROR(IF(AND(OR(P1786="Global X Investments Canada Inc",P1786="Fidelity Investments Canada ULC",P1786="3iQ Corp."), ISNUMBER(SEARCH("/U", A1786))), 0, VLOOKUP(A1786,'[1]aum (BBG)'!$A:$D,2,FALSE)),0)</f>
        <v>9545259.8062648773</v>
      </c>
      <c r="S1786" s="6">
        <f ca="1">IFERROR(IF(AND(OR(P1786="Global X Investments Canada Inc",P1786="Fidelity Investments Canada ULC",P1786="3iQ Corp."), ISNUMBER(SEARCH("/U", A1786))), 0, VLOOKUP(A1786,'[1]fund_flow (BBG)'!$A:$D,2,FALSE)),0)</f>
        <v>0</v>
      </c>
      <c r="T1786" s="6">
        <f ca="1">IFERROR(IF(AND(OR(P1786="Global X Investments Canada Inc",P1786="Fidelity Investments Canada ULC",P1786="3iQ Corp."), ISNUMBER(SEARCH("/U", A1786))), 0, VLOOKUP(A1786,'[1]fund_flow (BBG)'!$A:$D,4,FALSE)),0)</f>
        <v>1463791.9999999995</v>
      </c>
      <c r="U1786" s="6">
        <f ca="1">IFERROR(IF(AND(OR(P1786="Global X Investments Canada Inc",P1786="Fidelity Investments Canada ULC",P1786="3iQ Corp."), ISNUMBER(SEARCH("/U", A1786))), 0, VLOOKUP(A1786,'[1]fund_flow (BBG)'!$E:$F,2,FALSE)),0)</f>
        <v>3014366.0000000005</v>
      </c>
      <c r="V1786" s="6">
        <f ca="1">IFERROR(IF(AND(OR(P1786="Global X Investments Canada Inc",P1786="Fidelity Investments Canada ULC",P1786="3iQ Corp."), ISNUMBER(SEARCH("/U", A1786))), 0, VLOOKUP(A1786,'[1]fund_flow (BBG)'!$G:$H,2,FALSE)),0)</f>
        <v>757392.99999999977</v>
      </c>
      <c r="W1786" s="6">
        <f ca="1">IFERROR(IF(AND(OR(P1786="Global X Investments Canada Inc",P1786="Fidelity Investments Canada ULC",P1786="3iQ Corp."), ISNUMBER(SEARCH("/U", A1786))), 0, VLOOKUP(A1786,'[1]fund_flow (BBG)'!$I:$J,2,FALSE)),0)</f>
        <v>5235551</v>
      </c>
      <c r="X1786" s="15">
        <f ca="1">IFERROR(VLOOKUP(A1786,'[1]num_trades (BBG)'!$A:$C,2,FALSE),0)</f>
        <v>28</v>
      </c>
      <c r="Y1786" s="15">
        <f ca="1">IFERROR(VLOOKUP(A1786,'[1]Turnover (BBG)'!$A:$C,2,FALSE),0)</f>
        <v>47488.81</v>
      </c>
      <c r="Z1786" s="15" t="str">
        <f>+IFERROR(IFERROR(VLOOKUP(M1786,'[1]Category Mapping'!A:B,2,0),VLOOKUP(N1786,'[1]Category Mapping'!A:B,2,0)),"Other")</f>
        <v>Other</v>
      </c>
      <c r="AB1786" s="6"/>
    </row>
    <row r="1787" spans="1:28">
      <c r="A1787" t="s">
        <v>10692</v>
      </c>
      <c r="B1787">
        <v>1786</v>
      </c>
      <c r="C1787" t="s">
        <v>10693</v>
      </c>
      <c r="D1787" t="s">
        <v>10694</v>
      </c>
      <c r="E1787" t="s">
        <v>29</v>
      </c>
      <c r="F1787">
        <v>1</v>
      </c>
      <c r="G1787" t="s">
        <v>10695</v>
      </c>
      <c r="H1787" t="s">
        <v>10696</v>
      </c>
      <c r="K1787" s="5">
        <v>45691</v>
      </c>
      <c r="L1787" t="s">
        <v>32</v>
      </c>
      <c r="M1787" t="s">
        <v>10641</v>
      </c>
      <c r="N1787" t="s">
        <v>87</v>
      </c>
      <c r="P1787" t="s">
        <v>494</v>
      </c>
      <c r="Q1787" t="s">
        <v>10697</v>
      </c>
      <c r="R1787" s="6">
        <f ca="1">IFERROR(IF(AND(OR(P1787="Global X Investments Canada Inc",P1787="Fidelity Investments Canada ULC",P1787="3iQ Corp."), ISNUMBER(SEARCH("/U", A1787))), 0, VLOOKUP(A1787,'[1]aum (BBG)'!$A:$D,2,FALSE)),0)</f>
        <v>3080473.805223465</v>
      </c>
      <c r="S1787" s="6">
        <f ca="1">IFERROR(IF(AND(OR(P1787="Global X Investments Canada Inc",P1787="Fidelity Investments Canada ULC",P1787="3iQ Corp."), ISNUMBER(SEARCH("/U", A1787))), 0, VLOOKUP(A1787,'[1]fund_flow (BBG)'!$A:$D,2,FALSE)),0)</f>
        <v>0</v>
      </c>
      <c r="T1787" s="6">
        <f ca="1">IFERROR(IF(AND(OR(P1787="Global X Investments Canada Inc",P1787="Fidelity Investments Canada ULC",P1787="3iQ Corp."), ISNUMBER(SEARCH("/U", A1787))), 0, VLOOKUP(A1787,'[1]fund_flow (BBG)'!$A:$D,4,FALSE)),0)</f>
        <v>0</v>
      </c>
      <c r="U1787" s="6">
        <f ca="1">IFERROR(IF(AND(OR(P1787="Global X Investments Canada Inc",P1787="Fidelity Investments Canada ULC",P1787="3iQ Corp."), ISNUMBER(SEARCH("/U", A1787))), 0, VLOOKUP(A1787,'[1]fund_flow (BBG)'!$E:$F,2,FALSE)),0)</f>
        <v>0</v>
      </c>
      <c r="V1787" s="6">
        <f ca="1">IFERROR(IF(AND(OR(P1787="Global X Investments Canada Inc",P1787="Fidelity Investments Canada ULC",P1787="3iQ Corp."), ISNUMBER(SEARCH("/U", A1787))), 0, VLOOKUP(A1787,'[1]fund_flow (BBG)'!$G:$H,2,FALSE)),0)</f>
        <v>0</v>
      </c>
      <c r="W1787" s="6">
        <f ca="1">IFERROR(IF(AND(OR(P1787="Global X Investments Canada Inc",P1787="Fidelity Investments Canada ULC",P1787="3iQ Corp."), ISNUMBER(SEARCH("/U", A1787))), 0, VLOOKUP(A1787,'[1]fund_flow (BBG)'!$I:$J,2,FALSE)),0)</f>
        <v>788699.00000000023</v>
      </c>
      <c r="X1787" s="15">
        <f ca="1">IFERROR(VLOOKUP(A1787,'[1]num_trades (BBG)'!$A:$C,2,FALSE),0)</f>
        <v>16</v>
      </c>
      <c r="Y1787" s="15">
        <f ca="1">IFERROR(VLOOKUP(A1787,'[1]Turnover (BBG)'!$A:$C,2,FALSE),0)</f>
        <v>91961.85</v>
      </c>
      <c r="Z1787" s="15" t="str">
        <f>+IFERROR(IFERROR(VLOOKUP(M1787,'[1]Category Mapping'!A:B,2,0),VLOOKUP(N1787,'[1]Category Mapping'!A:B,2,0)),"Other")</f>
        <v>Other</v>
      </c>
      <c r="AB1787" s="6"/>
    </row>
    <row r="1788" spans="1:28">
      <c r="A1788" t="s">
        <v>10698</v>
      </c>
      <c r="B1788">
        <v>1787</v>
      </c>
      <c r="C1788" t="s">
        <v>10699</v>
      </c>
      <c r="D1788" t="s">
        <v>10700</v>
      </c>
      <c r="E1788" t="s">
        <v>29</v>
      </c>
      <c r="F1788">
        <v>1</v>
      </c>
      <c r="G1788" t="s">
        <v>10701</v>
      </c>
      <c r="H1788" t="s">
        <v>10702</v>
      </c>
      <c r="K1788" s="5">
        <v>45691</v>
      </c>
      <c r="L1788" t="s">
        <v>32</v>
      </c>
      <c r="M1788" t="s">
        <v>10641</v>
      </c>
      <c r="N1788" t="s">
        <v>781</v>
      </c>
      <c r="P1788" t="s">
        <v>494</v>
      </c>
      <c r="Q1788" t="s">
        <v>10703</v>
      </c>
      <c r="R1788" s="6">
        <f ca="1">IFERROR(IF(AND(OR(P1788="Global X Investments Canada Inc",P1788="Fidelity Investments Canada ULC",P1788="3iQ Corp."), ISNUMBER(SEARCH("/U", A1788))), 0, VLOOKUP(A1788,'[1]aum (BBG)'!$A:$D,2,FALSE)),0)</f>
        <v>17015999.346256256</v>
      </c>
      <c r="S1788" s="6">
        <f ca="1">IFERROR(IF(AND(OR(P1788="Global X Investments Canada Inc",P1788="Fidelity Investments Canada ULC",P1788="3iQ Corp."), ISNUMBER(SEARCH("/U", A1788))), 0, VLOOKUP(A1788,'[1]fund_flow (BBG)'!$A:$D,2,FALSE)),0)</f>
        <v>10857.75</v>
      </c>
      <c r="T1788" s="6">
        <f ca="1">IFERROR(IF(AND(OR(P1788="Global X Investments Canada Inc",P1788="Fidelity Investments Canada ULC",P1788="3iQ Corp."), ISNUMBER(SEARCH("/U", A1788))), 0, VLOOKUP(A1788,'[1]fund_flow (BBG)'!$A:$D,4,FALSE)),0)</f>
        <v>0</v>
      </c>
      <c r="U1788" s="6">
        <f ca="1">IFERROR(IF(AND(OR(P1788="Global X Investments Canada Inc",P1788="Fidelity Investments Canada ULC",P1788="3iQ Corp."), ISNUMBER(SEARCH("/U", A1788))), 0, VLOOKUP(A1788,'[1]fund_flow (BBG)'!$E:$F,2,FALSE)),0)</f>
        <v>0</v>
      </c>
      <c r="V1788" s="6">
        <f ca="1">IFERROR(IF(AND(OR(P1788="Global X Investments Canada Inc",P1788="Fidelity Investments Canada ULC",P1788="3iQ Corp."), ISNUMBER(SEARCH("/U", A1788))), 0, VLOOKUP(A1788,'[1]fund_flow (BBG)'!$G:$H,2,FALSE)),0)</f>
        <v>768035.5000000007</v>
      </c>
      <c r="W1788" s="6">
        <f ca="1">IFERROR(IF(AND(OR(P1788="Global X Investments Canada Inc",P1788="Fidelity Investments Canada ULC",P1788="3iQ Corp."), ISNUMBER(SEARCH("/U", A1788))), 0, VLOOKUP(A1788,'[1]fund_flow (BBG)'!$I:$J,2,FALSE)),0)</f>
        <v>-627480.2500000007</v>
      </c>
      <c r="X1788" s="15">
        <f ca="1">IFERROR(VLOOKUP(A1788,'[1]num_trades (BBG)'!$A:$C,2,FALSE),0)</f>
        <v>144</v>
      </c>
      <c r="Y1788" s="15">
        <f ca="1">IFERROR(VLOOKUP(A1788,'[1]Turnover (BBG)'!$A:$C,2,FALSE),0)</f>
        <v>689465.18</v>
      </c>
      <c r="Z1788" s="15" t="str">
        <f>+IFERROR(IFERROR(VLOOKUP(M1788,'[1]Category Mapping'!A:B,2,0),VLOOKUP(N1788,'[1]Category Mapping'!A:B,2,0)),"Other")</f>
        <v>Other</v>
      </c>
      <c r="AB1788" s="6"/>
    </row>
    <row r="1789" spans="1:28">
      <c r="A1789" t="s">
        <v>10704</v>
      </c>
      <c r="B1789">
        <v>1788</v>
      </c>
      <c r="C1789" t="s">
        <v>10705</v>
      </c>
      <c r="D1789" t="s">
        <v>10706</v>
      </c>
      <c r="E1789" t="s">
        <v>29</v>
      </c>
      <c r="F1789">
        <v>1</v>
      </c>
      <c r="G1789" t="s">
        <v>10707</v>
      </c>
      <c r="H1789" t="s">
        <v>10708</v>
      </c>
      <c r="K1789" s="5">
        <v>45691</v>
      </c>
      <c r="L1789" t="s">
        <v>32</v>
      </c>
      <c r="M1789" t="s">
        <v>10641</v>
      </c>
      <c r="N1789" t="s">
        <v>781</v>
      </c>
      <c r="P1789" t="s">
        <v>494</v>
      </c>
      <c r="Q1789" t="s">
        <v>10709</v>
      </c>
      <c r="R1789" s="6">
        <f ca="1">IFERROR(IF(AND(OR(P1789="Global X Investments Canada Inc",P1789="Fidelity Investments Canada ULC",P1789="3iQ Corp."), ISNUMBER(SEARCH("/U", A1789))), 0, VLOOKUP(A1789,'[1]aum (BBG)'!$A:$D,2,FALSE)),0)</f>
        <v>2295205.2963905334</v>
      </c>
      <c r="S1789" s="6">
        <f ca="1">IFERROR(IF(AND(OR(P1789="Global X Investments Canada Inc",P1789="Fidelity Investments Canada ULC",P1789="3iQ Corp."), ISNUMBER(SEARCH("/U", A1789))), 0, VLOOKUP(A1789,'[1]fund_flow (BBG)'!$A:$D,2,FALSE)),0)</f>
        <v>0</v>
      </c>
      <c r="T1789" s="6">
        <f ca="1">IFERROR(IF(AND(OR(P1789="Global X Investments Canada Inc",P1789="Fidelity Investments Canada ULC",P1789="3iQ Corp."), ISNUMBER(SEARCH("/U", A1789))), 0, VLOOKUP(A1789,'[1]fund_flow (BBG)'!$A:$D,4,FALSE)),0)</f>
        <v>0</v>
      </c>
      <c r="U1789" s="6">
        <f ca="1">IFERROR(IF(AND(OR(P1789="Global X Investments Canada Inc",P1789="Fidelity Investments Canada ULC",P1789="3iQ Corp."), ISNUMBER(SEARCH("/U", A1789))), 0, VLOOKUP(A1789,'[1]fund_flow (BBG)'!$E:$F,2,FALSE)),0)</f>
        <v>0</v>
      </c>
      <c r="V1789" s="6">
        <f ca="1">IFERROR(IF(AND(OR(P1789="Global X Investments Canada Inc",P1789="Fidelity Investments Canada ULC",P1789="3iQ Corp."), ISNUMBER(SEARCH("/U", A1789))), 0, VLOOKUP(A1789,'[1]fund_flow (BBG)'!$G:$H,2,FALSE)),0)</f>
        <v>0</v>
      </c>
      <c r="W1789" s="6">
        <f ca="1">IFERROR(IF(AND(OR(P1789="Global X Investments Canada Inc",P1789="Fidelity Investments Canada ULC",P1789="3iQ Corp."), ISNUMBER(SEARCH("/U", A1789))), 0, VLOOKUP(A1789,'[1]fund_flow (BBG)'!$I:$J,2,FALSE)),0)</f>
        <v>769609.25</v>
      </c>
      <c r="X1789" s="15">
        <f ca="1">IFERROR(VLOOKUP(A1789,'[1]num_trades (BBG)'!$A:$C,2,FALSE),0)</f>
        <v>6</v>
      </c>
      <c r="Y1789" s="15">
        <f ca="1">IFERROR(VLOOKUP(A1789,'[1]Turnover (BBG)'!$A:$C,2,FALSE),0)</f>
        <v>7213.02</v>
      </c>
      <c r="Z1789" s="15" t="str">
        <f>+IFERROR(IFERROR(VLOOKUP(M1789,'[1]Category Mapping'!A:B,2,0),VLOOKUP(N1789,'[1]Category Mapping'!A:B,2,0)),"Other")</f>
        <v>Other</v>
      </c>
      <c r="AB1789" s="6"/>
    </row>
    <row r="1790" spans="1:28">
      <c r="A1790" t="s">
        <v>10710</v>
      </c>
      <c r="B1790">
        <v>1789</v>
      </c>
      <c r="C1790" t="s">
        <v>10711</v>
      </c>
      <c r="D1790" t="s">
        <v>10712</v>
      </c>
      <c r="E1790" t="s">
        <v>29</v>
      </c>
      <c r="F1790">
        <v>1</v>
      </c>
      <c r="G1790" t="s">
        <v>10713</v>
      </c>
      <c r="H1790" t="s">
        <v>10714</v>
      </c>
      <c r="K1790" s="5">
        <v>45691</v>
      </c>
      <c r="L1790" t="s">
        <v>32</v>
      </c>
      <c r="M1790" t="s">
        <v>10641</v>
      </c>
      <c r="N1790" t="s">
        <v>1355</v>
      </c>
      <c r="P1790" t="s">
        <v>494</v>
      </c>
      <c r="Q1790" t="s">
        <v>10715</v>
      </c>
      <c r="R1790" s="6">
        <f ca="1">IFERROR(IF(AND(OR(P1790="Global X Investments Canada Inc",P1790="Fidelity Investments Canada ULC",P1790="3iQ Corp."), ISNUMBER(SEARCH("/U", A1790))), 0, VLOOKUP(A1790,'[1]aum (BBG)'!$A:$D,2,FALSE)),0)</f>
        <v>6860140.1965255737</v>
      </c>
      <c r="S1790" s="6">
        <f ca="1">IFERROR(IF(AND(OR(P1790="Global X Investments Canada Inc",P1790="Fidelity Investments Canada ULC",P1790="3iQ Corp."), ISNUMBER(SEARCH("/U", A1790))), 0, VLOOKUP(A1790,'[1]fund_flow (BBG)'!$A:$D,2,FALSE)),0)</f>
        <v>20598102</v>
      </c>
      <c r="T1790" s="6">
        <f ca="1">IFERROR(IF(AND(OR(P1790="Global X Investments Canada Inc",P1790="Fidelity Investments Canada ULC",P1790="3iQ Corp."), ISNUMBER(SEARCH("/U", A1790))), 0, VLOOKUP(A1790,'[1]fund_flow (BBG)'!$A:$D,4,FALSE)),0)</f>
        <v>0</v>
      </c>
      <c r="U1790" s="6">
        <f ca="1">IFERROR(IF(AND(OR(P1790="Global X Investments Canada Inc",P1790="Fidelity Investments Canada ULC",P1790="3iQ Corp."), ISNUMBER(SEARCH("/U", A1790))), 0, VLOOKUP(A1790,'[1]fund_flow (BBG)'!$E:$F,2,FALSE)),0)</f>
        <v>0</v>
      </c>
      <c r="V1790" s="6">
        <f ca="1">IFERROR(IF(AND(OR(P1790="Global X Investments Canada Inc",P1790="Fidelity Investments Canada ULC",P1790="3iQ Corp."), ISNUMBER(SEARCH("/U", A1790))), 0, VLOOKUP(A1790,'[1]fund_flow (BBG)'!$G:$H,2,FALSE)),0)</f>
        <v>0</v>
      </c>
      <c r="W1790" s="6">
        <f ca="1">IFERROR(IF(AND(OR(P1790="Global X Investments Canada Inc",P1790="Fidelity Investments Canada ULC",P1790="3iQ Corp."), ISNUMBER(SEARCH("/U", A1790))), 0, VLOOKUP(A1790,'[1]fund_flow (BBG)'!$I:$J,2,FALSE)),0)</f>
        <v>20598102</v>
      </c>
      <c r="X1790" s="15">
        <f ca="1">IFERROR(VLOOKUP(A1790,'[1]num_trades (BBG)'!$A:$C,2,FALSE),0)</f>
        <v>103</v>
      </c>
      <c r="Y1790" s="15">
        <f ca="1">IFERROR(VLOOKUP(A1790,'[1]Turnover (BBG)'!$A:$C,2,FALSE),0)</f>
        <v>20918891.620000001</v>
      </c>
      <c r="Z1790" s="15" t="str">
        <f>+IFERROR(IFERROR(VLOOKUP(M1790,'[1]Category Mapping'!A:B,2,0),VLOOKUP(N1790,'[1]Category Mapping'!A:B,2,0)),"Other")</f>
        <v>Other</v>
      </c>
      <c r="AB1790" s="6"/>
    </row>
    <row r="1791" spans="1:28">
      <c r="A1791" t="s">
        <v>10716</v>
      </c>
      <c r="B1791">
        <v>1790</v>
      </c>
      <c r="C1791" t="s">
        <v>10717</v>
      </c>
      <c r="D1791" t="s">
        <v>10718</v>
      </c>
      <c r="E1791" t="s">
        <v>29</v>
      </c>
      <c r="F1791">
        <v>1</v>
      </c>
      <c r="G1791" t="s">
        <v>10719</v>
      </c>
      <c r="H1791" t="s">
        <v>10720</v>
      </c>
      <c r="K1791" s="5">
        <v>45691</v>
      </c>
      <c r="L1791" t="s">
        <v>32</v>
      </c>
      <c r="M1791" t="s">
        <v>10641</v>
      </c>
      <c r="N1791" t="s">
        <v>1355</v>
      </c>
      <c r="P1791" t="s">
        <v>494</v>
      </c>
      <c r="Q1791" t="s">
        <v>10721</v>
      </c>
      <c r="R1791" s="6">
        <f ca="1">IFERROR(IF(AND(OR(P1791="Global X Investments Canada Inc",P1791="Fidelity Investments Canada ULC",P1791="3iQ Corp."), ISNUMBER(SEARCH("/U", A1791))), 0, VLOOKUP(A1791,'[1]aum (BBG)'!$A:$D,2,FALSE)),0)</f>
        <v>6364923.0361251831</v>
      </c>
      <c r="S1791" s="6">
        <f ca="1">IFERROR(IF(AND(OR(P1791="Global X Investments Canada Inc",P1791="Fidelity Investments Canada ULC",P1791="3iQ Corp."), ISNUMBER(SEARCH("/U", A1791))), 0, VLOOKUP(A1791,'[1]fund_flow (BBG)'!$A:$D,2,FALSE)),0)</f>
        <v>911688.75000000081</v>
      </c>
      <c r="T1791" s="6">
        <f ca="1">IFERROR(IF(AND(OR(P1791="Global X Investments Canada Inc",P1791="Fidelity Investments Canada ULC",P1791="3iQ Corp."), ISNUMBER(SEARCH("/U", A1791))), 0, VLOOKUP(A1791,'[1]fund_flow (BBG)'!$A:$D,4,FALSE)),0)</f>
        <v>0</v>
      </c>
      <c r="U1791" s="6">
        <f ca="1">IFERROR(IF(AND(OR(P1791="Global X Investments Canada Inc",P1791="Fidelity Investments Canada ULC",P1791="3iQ Corp."), ISNUMBER(SEARCH("/U", A1791))), 0, VLOOKUP(A1791,'[1]fund_flow (BBG)'!$E:$F,2,FALSE)),0)</f>
        <v>896718.99999999977</v>
      </c>
      <c r="V1791" s="6">
        <f ca="1">IFERROR(IF(AND(OR(P1791="Global X Investments Canada Inc",P1791="Fidelity Investments Canada ULC",P1791="3iQ Corp."), ISNUMBER(SEARCH("/U", A1791))), 0, VLOOKUP(A1791,'[1]fund_flow (BBG)'!$G:$H,2,FALSE)),0)</f>
        <v>0</v>
      </c>
      <c r="W1791" s="6">
        <f ca="1">IFERROR(IF(AND(OR(P1791="Global X Investments Canada Inc",P1791="Fidelity Investments Canada ULC",P1791="3iQ Corp."), ISNUMBER(SEARCH("/U", A1791))), 0, VLOOKUP(A1791,'[1]fund_flow (BBG)'!$I:$J,2,FALSE)),0)</f>
        <v>1808407.7500000005</v>
      </c>
      <c r="X1791" s="15">
        <f ca="1">IFERROR(VLOOKUP(A1791,'[1]num_trades (BBG)'!$A:$C,2,FALSE),0)</f>
        <v>25</v>
      </c>
      <c r="Y1791" s="15">
        <f ca="1">IFERROR(VLOOKUP(A1791,'[1]Turnover (BBG)'!$A:$C,2,FALSE),0)</f>
        <v>251133.51</v>
      </c>
      <c r="Z1791" s="15" t="str">
        <f>+IFERROR(IFERROR(VLOOKUP(M1791,'[1]Category Mapping'!A:B,2,0),VLOOKUP(N1791,'[1]Category Mapping'!A:B,2,0)),"Other")</f>
        <v>Other</v>
      </c>
      <c r="AB1791" s="6"/>
    </row>
    <row r="1792" spans="1:28">
      <c r="A1792" t="s">
        <v>10722</v>
      </c>
      <c r="B1792">
        <v>1791</v>
      </c>
      <c r="C1792" t="s">
        <v>10723</v>
      </c>
      <c r="D1792" t="s">
        <v>10724</v>
      </c>
      <c r="E1792" t="s">
        <v>29</v>
      </c>
      <c r="F1792">
        <v>1</v>
      </c>
      <c r="G1792" t="s">
        <v>10725</v>
      </c>
      <c r="H1792" t="s">
        <v>10726</v>
      </c>
      <c r="K1792" s="5">
        <v>45691</v>
      </c>
      <c r="L1792" t="s">
        <v>32</v>
      </c>
      <c r="M1792" t="s">
        <v>10641</v>
      </c>
      <c r="N1792" t="s">
        <v>95</v>
      </c>
      <c r="P1792" t="s">
        <v>494</v>
      </c>
      <c r="Q1792" t="s">
        <v>10727</v>
      </c>
      <c r="R1792" s="6">
        <f ca="1">IFERROR(IF(AND(OR(P1792="Global X Investments Canada Inc",P1792="Fidelity Investments Canada ULC",P1792="3iQ Corp."), ISNUMBER(SEARCH("/U", A1792))), 0, VLOOKUP(A1792,'[1]aum (BBG)'!$A:$D,2,FALSE)),0)</f>
        <v>1601772.490436554</v>
      </c>
      <c r="S1792" s="6">
        <f ca="1">IFERROR(IF(AND(OR(P1792="Global X Investments Canada Inc",P1792="Fidelity Investments Canada ULC",P1792="3iQ Corp."), ISNUMBER(SEARCH("/U", A1792))), 0, VLOOKUP(A1792,'[1]fund_flow (BBG)'!$A:$D,2,FALSE)),0)</f>
        <v>12818396</v>
      </c>
      <c r="T1792" s="6">
        <f ca="1">IFERROR(IF(AND(OR(P1792="Global X Investments Canada Inc",P1792="Fidelity Investments Canada ULC",P1792="3iQ Corp."), ISNUMBER(SEARCH("/U", A1792))), 0, VLOOKUP(A1792,'[1]fund_flow (BBG)'!$A:$D,4,FALSE)),0)</f>
        <v>0</v>
      </c>
      <c r="U1792" s="6">
        <f ca="1">IFERROR(IF(AND(OR(P1792="Global X Investments Canada Inc",P1792="Fidelity Investments Canada ULC",P1792="3iQ Corp."), ISNUMBER(SEARCH("/U", A1792))), 0, VLOOKUP(A1792,'[1]fund_flow (BBG)'!$E:$F,2,FALSE)),0)</f>
        <v>0</v>
      </c>
      <c r="V1792" s="6">
        <f ca="1">IFERROR(IF(AND(OR(P1792="Global X Investments Canada Inc",P1792="Fidelity Investments Canada ULC",P1792="3iQ Corp."), ISNUMBER(SEARCH("/U", A1792))), 0, VLOOKUP(A1792,'[1]fund_flow (BBG)'!$G:$H,2,FALSE)),0)</f>
        <v>0</v>
      </c>
      <c r="W1792" s="6">
        <f ca="1">IFERROR(IF(AND(OR(P1792="Global X Investments Canada Inc",P1792="Fidelity Investments Canada ULC",P1792="3iQ Corp."), ISNUMBER(SEARCH("/U", A1792))), 0, VLOOKUP(A1792,'[1]fund_flow (BBG)'!$I:$J,2,FALSE)),0)</f>
        <v>12818396</v>
      </c>
      <c r="X1792" s="15">
        <f ca="1">IFERROR(VLOOKUP(A1792,'[1]num_trades (BBG)'!$A:$C,2,FALSE),0)</f>
        <v>57</v>
      </c>
      <c r="Y1792" s="15">
        <f ca="1">IFERROR(VLOOKUP(A1792,'[1]Turnover (BBG)'!$A:$C,2,FALSE),0)</f>
        <v>13220541.189999999</v>
      </c>
      <c r="Z1792" s="15" t="str">
        <f>+IFERROR(IFERROR(VLOOKUP(M1792,'[1]Category Mapping'!A:B,2,0),VLOOKUP(N1792,'[1]Category Mapping'!A:B,2,0)),"Other")</f>
        <v>Other</v>
      </c>
      <c r="AB1792" s="6"/>
    </row>
    <row r="1793" spans="1:28">
      <c r="A1793" t="s">
        <v>10728</v>
      </c>
      <c r="B1793">
        <v>1792</v>
      </c>
      <c r="C1793" t="s">
        <v>10729</v>
      </c>
      <c r="D1793" t="s">
        <v>10730</v>
      </c>
      <c r="E1793" t="s">
        <v>29</v>
      </c>
      <c r="F1793">
        <v>1</v>
      </c>
      <c r="G1793" t="s">
        <v>10731</v>
      </c>
      <c r="H1793" t="s">
        <v>10732</v>
      </c>
      <c r="K1793" s="5">
        <v>45691</v>
      </c>
      <c r="L1793" t="s">
        <v>32</v>
      </c>
      <c r="M1793" t="s">
        <v>10641</v>
      </c>
      <c r="N1793" t="s">
        <v>95</v>
      </c>
      <c r="P1793" t="s">
        <v>494</v>
      </c>
      <c r="Q1793" t="s">
        <v>10733</v>
      </c>
      <c r="R1793" s="6">
        <f ca="1">IFERROR(IF(AND(OR(P1793="Global X Investments Canada Inc",P1793="Fidelity Investments Canada ULC",P1793="3iQ Corp."), ISNUMBER(SEARCH("/U", A1793))), 0, VLOOKUP(A1793,'[1]aum (BBG)'!$A:$D,2,FALSE)),0)</f>
        <v>1677544.5746955872</v>
      </c>
      <c r="S1793" s="6">
        <f ca="1">IFERROR(IF(AND(OR(P1793="Global X Investments Canada Inc",P1793="Fidelity Investments Canada ULC",P1793="3iQ Corp."), ISNUMBER(SEARCH("/U", A1793))), 0, VLOOKUP(A1793,'[1]fund_flow (BBG)'!$A:$D,2,FALSE)),0)</f>
        <v>0</v>
      </c>
      <c r="T1793" s="6">
        <f ca="1">IFERROR(IF(AND(OR(P1793="Global X Investments Canada Inc",P1793="Fidelity Investments Canada ULC",P1793="3iQ Corp."), ISNUMBER(SEARCH("/U", A1793))), 0, VLOOKUP(A1793,'[1]fund_flow (BBG)'!$A:$D,4,FALSE)),0)</f>
        <v>0</v>
      </c>
      <c r="U1793" s="6">
        <f ca="1">IFERROR(IF(AND(OR(P1793="Global X Investments Canada Inc",P1793="Fidelity Investments Canada ULC",P1793="3iQ Corp."), ISNUMBER(SEARCH("/U", A1793))), 0, VLOOKUP(A1793,'[1]fund_flow (BBG)'!$E:$F,2,FALSE)),0)</f>
        <v>0</v>
      </c>
      <c r="V1793" s="6">
        <f ca="1">IFERROR(IF(AND(OR(P1793="Global X Investments Canada Inc",P1793="Fidelity Investments Canada ULC",P1793="3iQ Corp."), ISNUMBER(SEARCH("/U", A1793))), 0, VLOOKUP(A1793,'[1]fund_flow (BBG)'!$G:$H,2,FALSE)),0)</f>
        <v>0</v>
      </c>
      <c r="W1793" s="6">
        <f ca="1">IFERROR(IF(AND(OR(P1793="Global X Investments Canada Inc",P1793="Fidelity Investments Canada ULC",P1793="3iQ Corp."), ISNUMBER(SEARCH("/U", A1793))), 0, VLOOKUP(A1793,'[1]fund_flow (BBG)'!$I:$J,2,FALSE)),0)</f>
        <v>0</v>
      </c>
      <c r="X1793" s="15">
        <f ca="1">IFERROR(VLOOKUP(A1793,'[1]num_trades (BBG)'!$A:$C,2,FALSE),0)</f>
        <v>14</v>
      </c>
      <c r="Y1793" s="15">
        <f ca="1">IFERROR(VLOOKUP(A1793,'[1]Turnover (BBG)'!$A:$C,2,FALSE),0)</f>
        <v>51010.25</v>
      </c>
      <c r="Z1793" s="15" t="str">
        <f>+IFERROR(IFERROR(VLOOKUP(M1793,'[1]Category Mapping'!A:B,2,0),VLOOKUP(N1793,'[1]Category Mapping'!A:B,2,0)),"Other")</f>
        <v>Other</v>
      </c>
      <c r="AB1793" s="6"/>
    </row>
    <row r="1794" spans="1:28">
      <c r="A1794" t="s">
        <v>10734</v>
      </c>
      <c r="B1794">
        <v>1793</v>
      </c>
      <c r="C1794" t="s">
        <v>10735</v>
      </c>
      <c r="D1794" t="s">
        <v>10736</v>
      </c>
      <c r="E1794" t="s">
        <v>29</v>
      </c>
      <c r="F1794">
        <v>1</v>
      </c>
      <c r="G1794" t="s">
        <v>10737</v>
      </c>
      <c r="H1794" t="s">
        <v>10738</v>
      </c>
      <c r="K1794" s="5">
        <v>45691</v>
      </c>
      <c r="L1794" t="s">
        <v>32</v>
      </c>
      <c r="M1794" t="s">
        <v>10641</v>
      </c>
      <c r="N1794" t="s">
        <v>128</v>
      </c>
      <c r="P1794" t="s">
        <v>494</v>
      </c>
      <c r="Q1794" t="s">
        <v>10739</v>
      </c>
      <c r="R1794" s="6">
        <f ca="1">IFERROR(IF(AND(OR(P1794="Global X Investments Canada Inc",P1794="Fidelity Investments Canada ULC",P1794="3iQ Corp."), ISNUMBER(SEARCH("/U", A1794))), 0, VLOOKUP(A1794,'[1]aum (BBG)'!$A:$D,2,FALSE)),0)</f>
        <v>1374519.4675312042</v>
      </c>
      <c r="S1794" s="6">
        <f ca="1">IFERROR(IF(AND(OR(P1794="Global X Investments Canada Inc",P1794="Fidelity Investments Canada ULC",P1794="3iQ Corp."), ISNUMBER(SEARCH("/U", A1794))), 0, VLOOKUP(A1794,'[1]fund_flow (BBG)'!$A:$D,2,FALSE)),0)</f>
        <v>0</v>
      </c>
      <c r="T1794" s="6">
        <f ca="1">IFERROR(IF(AND(OR(P1794="Global X Investments Canada Inc",P1794="Fidelity Investments Canada ULC",P1794="3iQ Corp."), ISNUMBER(SEARCH("/U", A1794))), 0, VLOOKUP(A1794,'[1]fund_flow (BBG)'!$A:$D,4,FALSE)),0)</f>
        <v>0</v>
      </c>
      <c r="U1794" s="6">
        <f ca="1">IFERROR(IF(AND(OR(P1794="Global X Investments Canada Inc",P1794="Fidelity Investments Canada ULC",P1794="3iQ Corp."), ISNUMBER(SEARCH("/U", A1794))), 0, VLOOKUP(A1794,'[1]fund_flow (BBG)'!$E:$F,2,FALSE)),0)</f>
        <v>0</v>
      </c>
      <c r="V1794" s="6">
        <f ca="1">IFERROR(IF(AND(OR(P1794="Global X Investments Canada Inc",P1794="Fidelity Investments Canada ULC",P1794="3iQ Corp."), ISNUMBER(SEARCH("/U", A1794))), 0, VLOOKUP(A1794,'[1]fund_flow (BBG)'!$G:$H,2,FALSE)),0)</f>
        <v>0</v>
      </c>
      <c r="W1794" s="6">
        <f ca="1">IFERROR(IF(AND(OR(P1794="Global X Investments Canada Inc",P1794="Fidelity Investments Canada ULC",P1794="3iQ Corp."), ISNUMBER(SEARCH("/U", A1794))), 0, VLOOKUP(A1794,'[1]fund_flow (BBG)'!$I:$J,2,FALSE)),0)</f>
        <v>0</v>
      </c>
      <c r="X1794" s="15">
        <f ca="1">IFERROR(VLOOKUP(A1794,'[1]num_trades (BBG)'!$A:$C,2,FALSE),0)</f>
        <v>7</v>
      </c>
      <c r="Y1794" s="15">
        <f ca="1">IFERROR(VLOOKUP(A1794,'[1]Turnover (BBG)'!$A:$C,2,FALSE),0)</f>
        <v>1514.4299999999998</v>
      </c>
      <c r="Z1794" s="15" t="str">
        <f>+IFERROR(IFERROR(VLOOKUP(M1794,'[1]Category Mapping'!A:B,2,0),VLOOKUP(N1794,'[1]Category Mapping'!A:B,2,0)),"Other")</f>
        <v>Other</v>
      </c>
      <c r="AB1794" s="6"/>
    </row>
    <row r="1795" spans="1:28">
      <c r="A1795" t="s">
        <v>10740</v>
      </c>
      <c r="B1795">
        <v>1794</v>
      </c>
      <c r="C1795" t="s">
        <v>10741</v>
      </c>
      <c r="D1795" t="s">
        <v>10742</v>
      </c>
      <c r="E1795" t="s">
        <v>29</v>
      </c>
      <c r="F1795">
        <v>1</v>
      </c>
      <c r="G1795" t="s">
        <v>10743</v>
      </c>
      <c r="H1795" t="s">
        <v>10744</v>
      </c>
      <c r="K1795" s="5">
        <v>45691</v>
      </c>
      <c r="L1795" t="s">
        <v>32</v>
      </c>
      <c r="M1795" t="s">
        <v>10641</v>
      </c>
      <c r="N1795" t="s">
        <v>128</v>
      </c>
      <c r="P1795" t="s">
        <v>494</v>
      </c>
      <c r="Q1795" t="s">
        <v>10745</v>
      </c>
      <c r="R1795" s="6">
        <f ca="1">IFERROR(IF(AND(OR(P1795="Global X Investments Canada Inc",P1795="Fidelity Investments Canada ULC",P1795="3iQ Corp."), ISNUMBER(SEARCH("/U", A1795))), 0, VLOOKUP(A1795,'[1]aum (BBG)'!$A:$D,2,FALSE)),0)</f>
        <v>712959.24423408508</v>
      </c>
      <c r="S1795" s="6">
        <f ca="1">IFERROR(IF(AND(OR(P1795="Global X Investments Canada Inc",P1795="Fidelity Investments Canada ULC",P1795="3iQ Corp."), ISNUMBER(SEARCH("/U", A1795))), 0, VLOOKUP(A1795,'[1]fund_flow (BBG)'!$A:$D,2,FALSE)),0)</f>
        <v>0</v>
      </c>
      <c r="T1795" s="6">
        <f ca="1">IFERROR(IF(AND(OR(P1795="Global X Investments Canada Inc",P1795="Fidelity Investments Canada ULC",P1795="3iQ Corp."), ISNUMBER(SEARCH("/U", A1795))), 0, VLOOKUP(A1795,'[1]fund_flow (BBG)'!$A:$D,4,FALSE)),0)</f>
        <v>0</v>
      </c>
      <c r="U1795" s="6">
        <f ca="1">IFERROR(IF(AND(OR(P1795="Global X Investments Canada Inc",P1795="Fidelity Investments Canada ULC",P1795="3iQ Corp."), ISNUMBER(SEARCH("/U", A1795))), 0, VLOOKUP(A1795,'[1]fund_flow (BBG)'!$E:$F,2,FALSE)),0)</f>
        <v>0</v>
      </c>
      <c r="V1795" s="6">
        <f ca="1">IFERROR(IF(AND(OR(P1795="Global X Investments Canada Inc",P1795="Fidelity Investments Canada ULC",P1795="3iQ Corp."), ISNUMBER(SEARCH("/U", A1795))), 0, VLOOKUP(A1795,'[1]fund_flow (BBG)'!$G:$H,2,FALSE)),0)</f>
        <v>0</v>
      </c>
      <c r="W1795" s="6">
        <f ca="1">IFERROR(IF(AND(OR(P1795="Global X Investments Canada Inc",P1795="Fidelity Investments Canada ULC",P1795="3iQ Corp."), ISNUMBER(SEARCH("/U", A1795))), 0, VLOOKUP(A1795,'[1]fund_flow (BBG)'!$I:$J,2,FALSE)),0)</f>
        <v>0</v>
      </c>
      <c r="X1795" s="15">
        <f ca="1">IFERROR(VLOOKUP(A1795,'[1]num_trades (BBG)'!$A:$C,2,FALSE),0)</f>
        <v>8</v>
      </c>
      <c r="Y1795" s="15">
        <f ca="1">IFERROR(VLOOKUP(A1795,'[1]Turnover (BBG)'!$A:$C,2,FALSE),0)</f>
        <v>18011.080000000002</v>
      </c>
      <c r="Z1795" s="15" t="str">
        <f>+IFERROR(IFERROR(VLOOKUP(M1795,'[1]Category Mapping'!A:B,2,0),VLOOKUP(N1795,'[1]Category Mapping'!A:B,2,0)),"Other")</f>
        <v>Other</v>
      </c>
      <c r="AB1795" s="6"/>
    </row>
    <row r="1796" spans="1:28">
      <c r="A1796" t="s">
        <v>10746</v>
      </c>
      <c r="B1796">
        <v>1795</v>
      </c>
      <c r="C1796" t="s">
        <v>10747</v>
      </c>
      <c r="D1796" t="s">
        <v>10748</v>
      </c>
      <c r="E1796" t="s">
        <v>29</v>
      </c>
      <c r="F1796">
        <v>1</v>
      </c>
      <c r="G1796" t="s">
        <v>10749</v>
      </c>
      <c r="H1796" t="s">
        <v>10750</v>
      </c>
      <c r="K1796" s="5">
        <v>45691</v>
      </c>
      <c r="L1796" t="s">
        <v>32</v>
      </c>
      <c r="M1796" t="s">
        <v>10641</v>
      </c>
      <c r="N1796" t="s">
        <v>79</v>
      </c>
      <c r="P1796" t="s">
        <v>494</v>
      </c>
      <c r="Q1796" t="s">
        <v>10751</v>
      </c>
      <c r="R1796" s="6">
        <f ca="1">IFERROR(IF(AND(OR(P1796="Global X Investments Canada Inc",P1796="Fidelity Investments Canada ULC",P1796="3iQ Corp."), ISNUMBER(SEARCH("/U", A1796))), 0, VLOOKUP(A1796,'[1]aum (BBG)'!$A:$D,2,FALSE)),0)</f>
        <v>7891245.9141807556</v>
      </c>
      <c r="S1796" s="6">
        <f ca="1">IFERROR(IF(AND(OR(P1796="Global X Investments Canada Inc",P1796="Fidelity Investments Canada ULC",P1796="3iQ Corp."), ISNUMBER(SEARCH("/U", A1796))), 0, VLOOKUP(A1796,'[1]fund_flow (BBG)'!$A:$D,2,FALSE)),0)</f>
        <v>-13655.75</v>
      </c>
      <c r="T1796" s="6">
        <f ca="1">IFERROR(IF(AND(OR(P1796="Global X Investments Canada Inc",P1796="Fidelity Investments Canada ULC",P1796="3iQ Corp."), ISNUMBER(SEARCH("/U", A1796))), 0, VLOOKUP(A1796,'[1]fund_flow (BBG)'!$A:$D,4,FALSE)),0)</f>
        <v>-2709286.7500000005</v>
      </c>
      <c r="U1796" s="6">
        <f ca="1">IFERROR(IF(AND(OR(P1796="Global X Investments Canada Inc",P1796="Fidelity Investments Canada ULC",P1796="3iQ Corp."), ISNUMBER(SEARCH("/U", A1796))), 0, VLOOKUP(A1796,'[1]fund_flow (BBG)'!$E:$F,2,FALSE)),0)</f>
        <v>900075.75000000081</v>
      </c>
      <c r="V1796" s="6">
        <f ca="1">IFERROR(IF(AND(OR(P1796="Global X Investments Canada Inc",P1796="Fidelity Investments Canada ULC",P1796="3iQ Corp."), ISNUMBER(SEARCH("/U", A1796))), 0, VLOOKUP(A1796,'[1]fund_flow (BBG)'!$G:$H,2,FALSE)),0)</f>
        <v>0</v>
      </c>
      <c r="W1796" s="6">
        <f ca="1">IFERROR(IF(AND(OR(P1796="Global X Investments Canada Inc",P1796="Fidelity Investments Canada ULC",P1796="3iQ Corp."), ISNUMBER(SEARCH("/U", A1796))), 0, VLOOKUP(A1796,'[1]fund_flow (BBG)'!$I:$J,2,FALSE)),0)</f>
        <v>1845519.2500000005</v>
      </c>
      <c r="X1796" s="15">
        <f ca="1">IFERROR(VLOOKUP(A1796,'[1]num_trades (BBG)'!$A:$C,2,FALSE),0)</f>
        <v>147</v>
      </c>
      <c r="Y1796" s="15">
        <f ca="1">IFERROR(VLOOKUP(A1796,'[1]Turnover (BBG)'!$A:$C,2,FALSE),0)</f>
        <v>1556917.8599999999</v>
      </c>
      <c r="Z1796" s="15" t="str">
        <f>+IFERROR(IFERROR(VLOOKUP(M1796,'[1]Category Mapping'!A:B,2,0),VLOOKUP(N1796,'[1]Category Mapping'!A:B,2,0)),"Other")</f>
        <v>Other</v>
      </c>
      <c r="AB1796" s="6"/>
    </row>
    <row r="1797" spans="1:28">
      <c r="A1797" t="s">
        <v>10752</v>
      </c>
      <c r="B1797">
        <v>1796</v>
      </c>
      <c r="C1797" t="s">
        <v>10753</v>
      </c>
      <c r="D1797" t="s">
        <v>10754</v>
      </c>
      <c r="E1797" t="s">
        <v>29</v>
      </c>
      <c r="F1797">
        <v>1</v>
      </c>
      <c r="G1797" t="s">
        <v>10755</v>
      </c>
      <c r="H1797" t="s">
        <v>10756</v>
      </c>
      <c r="K1797" s="5">
        <v>45691</v>
      </c>
      <c r="L1797" t="s">
        <v>32</v>
      </c>
      <c r="M1797" t="s">
        <v>10641</v>
      </c>
      <c r="N1797" t="s">
        <v>79</v>
      </c>
      <c r="P1797" t="s">
        <v>494</v>
      </c>
      <c r="Q1797" t="s">
        <v>10757</v>
      </c>
      <c r="R1797" s="6">
        <f ca="1">IFERROR(IF(AND(OR(P1797="Global X Investments Canada Inc",P1797="Fidelity Investments Canada ULC",P1797="3iQ Corp."), ISNUMBER(SEARCH("/U", A1797))), 0, VLOOKUP(A1797,'[1]aum (BBG)'!$A:$D,2,FALSE)),0)</f>
        <v>3673595.9244346619</v>
      </c>
      <c r="S1797" s="6">
        <f ca="1">IFERROR(IF(AND(OR(P1797="Global X Investments Canada Inc",P1797="Fidelity Investments Canada ULC",P1797="3iQ Corp."), ISNUMBER(SEARCH("/U", A1797))), 0, VLOOKUP(A1797,'[1]fund_flow (BBG)'!$A:$D,2,FALSE)),0)</f>
        <v>0</v>
      </c>
      <c r="T1797" s="6">
        <f ca="1">IFERROR(IF(AND(OR(P1797="Global X Investments Canada Inc",P1797="Fidelity Investments Canada ULC",P1797="3iQ Corp."), ISNUMBER(SEARCH("/U", A1797))), 0, VLOOKUP(A1797,'[1]fund_flow (BBG)'!$A:$D,4,FALSE)),0)</f>
        <v>0</v>
      </c>
      <c r="U1797" s="6">
        <f ca="1">IFERROR(IF(AND(OR(P1797="Global X Investments Canada Inc",P1797="Fidelity Investments Canada ULC",P1797="3iQ Corp."), ISNUMBER(SEARCH("/U", A1797))), 0, VLOOKUP(A1797,'[1]fund_flow (BBG)'!$E:$F,2,FALSE)),0)</f>
        <v>0</v>
      </c>
      <c r="V1797" s="6">
        <f ca="1">IFERROR(IF(AND(OR(P1797="Global X Investments Canada Inc",P1797="Fidelity Investments Canada ULC",P1797="3iQ Corp."), ISNUMBER(SEARCH("/U", A1797))), 0, VLOOKUP(A1797,'[1]fund_flow (BBG)'!$G:$H,2,FALSE)),0)</f>
        <v>0</v>
      </c>
      <c r="W1797" s="6">
        <f ca="1">IFERROR(IF(AND(OR(P1797="Global X Investments Canada Inc",P1797="Fidelity Investments Canada ULC",P1797="3iQ Corp."), ISNUMBER(SEARCH("/U", A1797))), 0, VLOOKUP(A1797,'[1]fund_flow (BBG)'!$I:$J,2,FALSE)),0)</f>
        <v>0</v>
      </c>
      <c r="X1797" s="15">
        <f ca="1">IFERROR(VLOOKUP(A1797,'[1]num_trades (BBG)'!$A:$C,2,FALSE),0)</f>
        <v>33</v>
      </c>
      <c r="Y1797" s="15">
        <f ca="1">IFERROR(VLOOKUP(A1797,'[1]Turnover (BBG)'!$A:$C,2,FALSE),0)</f>
        <v>354034.17000000004</v>
      </c>
      <c r="Z1797" s="15" t="str">
        <f>+IFERROR(IFERROR(VLOOKUP(M1797,'[1]Category Mapping'!A:B,2,0),VLOOKUP(N1797,'[1]Category Mapping'!A:B,2,0)),"Other")</f>
        <v>Other</v>
      </c>
      <c r="AB1797" s="6"/>
    </row>
    <row r="1798" spans="1:28">
      <c r="A1798" t="s">
        <v>10758</v>
      </c>
      <c r="B1798">
        <v>1797</v>
      </c>
      <c r="C1798" t="s">
        <v>10759</v>
      </c>
      <c r="D1798" t="s">
        <v>10760</v>
      </c>
      <c r="E1798" t="s">
        <v>29</v>
      </c>
      <c r="F1798">
        <v>1</v>
      </c>
      <c r="G1798" t="s">
        <v>10761</v>
      </c>
      <c r="H1798" t="s">
        <v>10762</v>
      </c>
      <c r="K1798" s="5">
        <v>45691</v>
      </c>
      <c r="L1798" t="s">
        <v>32</v>
      </c>
      <c r="M1798" t="s">
        <v>10641</v>
      </c>
      <c r="N1798" t="s">
        <v>679</v>
      </c>
      <c r="P1798" t="s">
        <v>494</v>
      </c>
      <c r="Q1798" t="s">
        <v>10763</v>
      </c>
      <c r="R1798" s="6">
        <f ca="1">IFERROR(IF(AND(OR(P1798="Global X Investments Canada Inc",P1798="Fidelity Investments Canada ULC",P1798="3iQ Corp."), ISNUMBER(SEARCH("/U", A1798))), 0, VLOOKUP(A1798,'[1]aum (BBG)'!$A:$D,2,FALSE)),0)</f>
        <v>21185703.478618622</v>
      </c>
      <c r="S1798" s="6">
        <f ca="1">IFERROR(IF(AND(OR(P1798="Global X Investments Canada Inc",P1798="Fidelity Investments Canada ULC",P1798="3iQ Corp."), ISNUMBER(SEARCH("/U", A1798))), 0, VLOOKUP(A1798,'[1]fund_flow (BBG)'!$A:$D,2,FALSE)),0)</f>
        <v>0</v>
      </c>
      <c r="T1798" s="6">
        <f ca="1">IFERROR(IF(AND(OR(P1798="Global X Investments Canada Inc",P1798="Fidelity Investments Canada ULC",P1798="3iQ Corp."), ISNUMBER(SEARCH("/U", A1798))), 0, VLOOKUP(A1798,'[1]fund_flow (BBG)'!$A:$D,4,FALSE)),0)</f>
        <v>782149.24999999721</v>
      </c>
      <c r="U1798" s="6">
        <f ca="1">IFERROR(IF(AND(OR(P1798="Global X Investments Canada Inc",P1798="Fidelity Investments Canada ULC",P1798="3iQ Corp."), ISNUMBER(SEARCH("/U", A1798))), 0, VLOOKUP(A1798,'[1]fund_flow (BBG)'!$E:$F,2,FALSE)),0)</f>
        <v>791862.5000000007</v>
      </c>
      <c r="V1798" s="6">
        <f ca="1">IFERROR(IF(AND(OR(P1798="Global X Investments Canada Inc",P1798="Fidelity Investments Canada ULC",P1798="3iQ Corp."), ISNUMBER(SEARCH("/U", A1798))), 0, VLOOKUP(A1798,'[1]fund_flow (BBG)'!$G:$H,2,FALSE)),0)</f>
        <v>0</v>
      </c>
      <c r="W1798" s="6">
        <f ca="1">IFERROR(IF(AND(OR(P1798="Global X Investments Canada Inc",P1798="Fidelity Investments Canada ULC",P1798="3iQ Corp."), ISNUMBER(SEARCH("/U", A1798))), 0, VLOOKUP(A1798,'[1]fund_flow (BBG)'!$I:$J,2,FALSE)),0)</f>
        <v>1574011.7499999979</v>
      </c>
      <c r="X1798" s="15">
        <f ca="1">IFERROR(VLOOKUP(A1798,'[1]num_trades (BBG)'!$A:$C,2,FALSE),0)</f>
        <v>114</v>
      </c>
      <c r="Y1798" s="15">
        <f ca="1">IFERROR(VLOOKUP(A1798,'[1]Turnover (BBG)'!$A:$C,2,FALSE),0)</f>
        <v>296740.25</v>
      </c>
      <c r="Z1798" s="15" t="str">
        <f>+IFERROR(IFERROR(VLOOKUP(M1798,'[1]Category Mapping'!A:B,2,0),VLOOKUP(N1798,'[1]Category Mapping'!A:B,2,0)),"Other")</f>
        <v>Other</v>
      </c>
      <c r="AB1798" s="6"/>
    </row>
    <row r="1799" spans="1:28">
      <c r="A1799" t="s">
        <v>10764</v>
      </c>
      <c r="B1799">
        <v>1798</v>
      </c>
      <c r="C1799" t="s">
        <v>10765</v>
      </c>
      <c r="D1799" t="s">
        <v>10766</v>
      </c>
      <c r="E1799" t="s">
        <v>29</v>
      </c>
      <c r="F1799">
        <v>1</v>
      </c>
      <c r="G1799" t="s">
        <v>10767</v>
      </c>
      <c r="H1799" t="s">
        <v>10768</v>
      </c>
      <c r="K1799" s="5">
        <v>45691</v>
      </c>
      <c r="L1799" t="s">
        <v>32</v>
      </c>
      <c r="M1799" t="s">
        <v>10641</v>
      </c>
      <c r="N1799" t="s">
        <v>679</v>
      </c>
      <c r="P1799" t="s">
        <v>494</v>
      </c>
      <c r="Q1799" t="s">
        <v>10769</v>
      </c>
      <c r="R1799" s="6">
        <f ca="1">IFERROR(IF(AND(OR(P1799="Global X Investments Canada Inc",P1799="Fidelity Investments Canada ULC",P1799="3iQ Corp."), ISNUMBER(SEARCH("/U", A1799))), 0, VLOOKUP(A1799,'[1]aum (BBG)'!$A:$D,2,FALSE)),0)</f>
        <v>52713710.924564362</v>
      </c>
      <c r="S1799" s="6">
        <f ca="1">IFERROR(IF(AND(OR(P1799="Global X Investments Canada Inc",P1799="Fidelity Investments Canada ULC",P1799="3iQ Corp."), ISNUMBER(SEARCH("/U", A1799))), 0, VLOOKUP(A1799,'[1]fund_flow (BBG)'!$A:$D,2,FALSE)),0)</f>
        <v>0</v>
      </c>
      <c r="T1799" s="6">
        <f ca="1">IFERROR(IF(AND(OR(P1799="Global X Investments Canada Inc",P1799="Fidelity Investments Canada ULC",P1799="3iQ Corp."), ISNUMBER(SEARCH("/U", A1799))), 0, VLOOKUP(A1799,'[1]fund_flow (BBG)'!$A:$D,4,FALSE)),0)</f>
        <v>0</v>
      </c>
      <c r="U1799" s="6">
        <f ca="1">IFERROR(IF(AND(OR(P1799="Global X Investments Canada Inc",P1799="Fidelity Investments Canada ULC",P1799="3iQ Corp."), ISNUMBER(SEARCH("/U", A1799))), 0, VLOOKUP(A1799,'[1]fund_flow (BBG)'!$E:$F,2,FALSE)),0)</f>
        <v>0</v>
      </c>
      <c r="V1799" s="6">
        <f ca="1">IFERROR(IF(AND(OR(P1799="Global X Investments Canada Inc",P1799="Fidelity Investments Canada ULC",P1799="3iQ Corp."), ISNUMBER(SEARCH("/U", A1799))), 0, VLOOKUP(A1799,'[1]fund_flow (BBG)'!$G:$H,2,FALSE)),0)</f>
        <v>2435687.2499999986</v>
      </c>
      <c r="W1799" s="6">
        <f ca="1">IFERROR(IF(AND(OR(P1799="Global X Investments Canada Inc",P1799="Fidelity Investments Canada ULC",P1799="3iQ Corp."), ISNUMBER(SEARCH("/U", A1799))), 0, VLOOKUP(A1799,'[1]fund_flow (BBG)'!$I:$J,2,FALSE)),0)</f>
        <v>3250284.2500000028</v>
      </c>
      <c r="X1799" s="15">
        <f ca="1">IFERROR(VLOOKUP(A1799,'[1]num_trades (BBG)'!$A:$C,2,FALSE),0)</f>
        <v>79</v>
      </c>
      <c r="Y1799" s="15">
        <f ca="1">IFERROR(VLOOKUP(A1799,'[1]Turnover (BBG)'!$A:$C,2,FALSE),0)</f>
        <v>381837.9</v>
      </c>
      <c r="Z1799" s="15" t="str">
        <f>+IFERROR(IFERROR(VLOOKUP(M1799,'[1]Category Mapping'!A:B,2,0),VLOOKUP(N1799,'[1]Category Mapping'!A:B,2,0)),"Other")</f>
        <v>Other</v>
      </c>
      <c r="AB1799" s="6"/>
    </row>
    <row r="1800" spans="1:28">
      <c r="A1800" t="s">
        <v>10770</v>
      </c>
      <c r="B1800" s="20">
        <v>1799</v>
      </c>
      <c r="C1800" t="s">
        <v>10771</v>
      </c>
      <c r="D1800" t="s">
        <v>10772</v>
      </c>
      <c r="E1800" t="s">
        <v>29</v>
      </c>
      <c r="F1800">
        <v>1</v>
      </c>
      <c r="G1800" t="s">
        <v>10773</v>
      </c>
      <c r="H1800" t="s">
        <v>10774</v>
      </c>
      <c r="K1800" s="5">
        <v>45708</v>
      </c>
      <c r="L1800" s="27" t="s">
        <v>32</v>
      </c>
      <c r="M1800" t="s">
        <v>142</v>
      </c>
      <c r="N1800" t="s">
        <v>3564</v>
      </c>
      <c r="P1800" t="s">
        <v>233</v>
      </c>
      <c r="Q1800" t="s">
        <v>10775</v>
      </c>
      <c r="R1800" s="6">
        <f ca="1">IFERROR(IF(AND(OR(P1800="Global X Investments Canada Inc",P1800="Fidelity Investments Canada ULC",P1800="3iQ Corp."), ISNUMBER(SEARCH("/U", A1800))), 0, VLOOKUP(A1800,'[1]aum (BBG)'!$A:$D,2,FALSE)),0)</f>
        <v>25312458.801269531</v>
      </c>
      <c r="S1800" s="6">
        <f ca="1">IFERROR(IF(AND(OR(P1800="Global X Investments Canada Inc",P1800="Fidelity Investments Canada ULC",P1800="3iQ Corp."), ISNUMBER(SEARCH("/U", A1800))), 0, VLOOKUP(A1800,'[1]fund_flow (BBG)'!$A:$D,2,FALSE)),0)</f>
        <v>761005.63849999721</v>
      </c>
      <c r="T1800" s="6">
        <f ca="1">IFERROR(IF(AND(OR(P1800="Global X Investments Canada Inc",P1800="Fidelity Investments Canada ULC",P1800="3iQ Corp."), ISNUMBER(SEARCH("/U", A1800))), 0, VLOOKUP(A1800,'[1]fund_flow (BBG)'!$A:$D,4,FALSE)),0)</f>
        <v>11026091.116250001</v>
      </c>
      <c r="U1800" s="6">
        <f ca="1">IFERROR(IF(AND(OR(P1800="Global X Investments Canada Inc",P1800="Fidelity Investments Canada ULC",P1800="3iQ Corp."), ISNUMBER(SEARCH("/U", A1800))), 0, VLOOKUP(A1800,'[1]fund_flow (BBG)'!$E:$F,2,FALSE)),0)</f>
        <v>1497781.0244999998</v>
      </c>
      <c r="V1800" s="6">
        <f ca="1">IFERROR(IF(AND(OR(P1800="Global X Investments Canada Inc",P1800="Fidelity Investments Canada ULC",P1800="3iQ Corp."), ISNUMBER(SEARCH("/U", A1800))), 0, VLOOKUP(A1800,'[1]fund_flow (BBG)'!$G:$H,2,FALSE)),0)</f>
        <v>744476.44575000065</v>
      </c>
      <c r="W1800" s="6">
        <f ca="1">IFERROR(IF(AND(OR(P1800="Global X Investments Canada Inc",P1800="Fidelity Investments Canada ULC",P1800="3iQ Corp."), ISNUMBER(SEARCH("/U", A1800))), 0, VLOOKUP(A1800,'[1]fund_flow (BBG)'!$I:$J,2,FALSE)),0)</f>
        <v>14029354.224999998</v>
      </c>
      <c r="X1800" s="6">
        <f ca="1">IFERROR(VLOOKUP(A1800,'[1]num_trades (BBG)'!$A:$C,2,FALSE),0)</f>
        <v>760</v>
      </c>
      <c r="Y1800" s="6">
        <f ca="1">IFERROR(VLOOKUP(A1800,'[1]Turnover (BBG)'!$A:$C,2,FALSE),0)</f>
        <v>2147729.7999999998</v>
      </c>
      <c r="Z1800" s="15" t="str">
        <f>+IFERROR(IFERROR(VLOOKUP(M1800,'[1]Category Mapping'!A:B,2,0),VLOOKUP(N1800,'[1]Category Mapping'!A:B,2,0)),"Other")</f>
        <v>Other</v>
      </c>
      <c r="AB1800" s="6"/>
    </row>
    <row r="1801" spans="1:28">
      <c r="A1801" t="s">
        <v>10776</v>
      </c>
      <c r="B1801">
        <v>1800</v>
      </c>
      <c r="C1801" t="s">
        <v>10777</v>
      </c>
      <c r="D1801" t="s">
        <v>10778</v>
      </c>
      <c r="E1801" t="s">
        <v>29</v>
      </c>
      <c r="F1801">
        <v>1</v>
      </c>
      <c r="G1801" t="s">
        <v>10779</v>
      </c>
      <c r="H1801" t="s">
        <v>10780</v>
      </c>
      <c r="K1801" s="5">
        <v>45708</v>
      </c>
      <c r="L1801" t="s">
        <v>32</v>
      </c>
      <c r="M1801" t="s">
        <v>5929</v>
      </c>
      <c r="N1801" t="s">
        <v>8239</v>
      </c>
      <c r="P1801" t="s">
        <v>522</v>
      </c>
      <c r="Q1801" t="s">
        <v>10781</v>
      </c>
      <c r="R1801" s="6">
        <f ca="1">IFERROR(IF(AND(OR(P1801="Global X Investments Canada Inc",P1801="Fidelity Investments Canada ULC",P1801="3iQ Corp."), ISNUMBER(SEARCH("/U", A1801))), 0, VLOOKUP(A1801,'[1]aum (BBG)'!$A:$D,2,FALSE)),0)</f>
        <v>11266602.230072021</v>
      </c>
      <c r="S1801" s="6">
        <f ca="1">IFERROR(IF(AND(OR(P1801="Global X Investments Canada Inc",P1801="Fidelity Investments Canada ULC",P1801="3iQ Corp."), ISNUMBER(SEARCH("/U", A1801))), 0, VLOOKUP(A1801,'[1]fund_flow (BBG)'!$A:$D,2,FALSE)),0)</f>
        <v>746105.43337499886</v>
      </c>
      <c r="T1801" s="6">
        <f ca="1">IFERROR(IF(AND(OR(P1801="Global X Investments Canada Inc",P1801="Fidelity Investments Canada ULC",P1801="3iQ Corp."), ISNUMBER(SEARCH("/U", A1801))), 0, VLOOKUP(A1801,'[1]fund_flow (BBG)'!$A:$D,4,FALSE)),0)</f>
        <v>797382.89925000188</v>
      </c>
      <c r="U1801" s="6">
        <f ca="1">IFERROR(IF(AND(OR(P1801="Global X Investments Canada Inc",P1801="Fidelity Investments Canada ULC",P1801="3iQ Corp."), ISNUMBER(SEARCH("/U", A1801))), 0, VLOOKUP(A1801,'[1]fund_flow (BBG)'!$E:$F,2,FALSE)),0)</f>
        <v>1539168.3049999995</v>
      </c>
      <c r="V1801" s="6">
        <f ca="1">IFERROR(IF(AND(OR(P1801="Global X Investments Canada Inc",P1801="Fidelity Investments Canada ULC",P1801="3iQ Corp."), ISNUMBER(SEARCH("/U", A1801))), 0, VLOOKUP(A1801,'[1]fund_flow (BBG)'!$G:$H,2,FALSE)),0)</f>
        <v>911575.89387499937</v>
      </c>
      <c r="W1801" s="6">
        <f ca="1">IFERROR(IF(AND(OR(P1801="Global X Investments Canada Inc",P1801="Fidelity Investments Canada ULC",P1801="3iQ Corp."), ISNUMBER(SEARCH("/U", A1801))), 0, VLOOKUP(A1801,'[1]fund_flow (BBG)'!$I:$J,2,FALSE)),0)</f>
        <v>5415269.8836249998</v>
      </c>
      <c r="X1801" s="15">
        <f ca="1">IFERROR(VLOOKUP(A1801,'[1]num_trades (BBG)'!$A:$C,2,FALSE),0)</f>
        <v>1903</v>
      </c>
      <c r="Y1801" s="15">
        <f ca="1">IFERROR(VLOOKUP(A1801,'[1]Turnover (BBG)'!$A:$C,2,FALSE),0)</f>
        <v>3410745.5</v>
      </c>
      <c r="Z1801" s="15" t="str">
        <f>+IFERROR(IFERROR(VLOOKUP(M1801,'[1]Category Mapping'!A:B,2,0),VLOOKUP(N1801,'[1]Category Mapping'!A:B,2,0)),"Other")</f>
        <v>Lightly Leveraged</v>
      </c>
      <c r="AB1801" s="6"/>
    </row>
    <row r="1802" spans="1:28">
      <c r="A1802" t="s">
        <v>10782</v>
      </c>
      <c r="B1802">
        <v>1801</v>
      </c>
      <c r="C1802" t="s">
        <v>10783</v>
      </c>
      <c r="D1802" t="s">
        <v>10784</v>
      </c>
      <c r="E1802" t="s">
        <v>29</v>
      </c>
      <c r="F1802">
        <v>1</v>
      </c>
      <c r="G1802" t="s">
        <v>10785</v>
      </c>
      <c r="H1802" t="s">
        <v>10786</v>
      </c>
      <c r="K1802" s="5">
        <v>45708</v>
      </c>
      <c r="L1802" t="s">
        <v>32</v>
      </c>
      <c r="M1802" t="s">
        <v>5929</v>
      </c>
      <c r="N1802" t="s">
        <v>8239</v>
      </c>
      <c r="P1802" t="s">
        <v>522</v>
      </c>
      <c r="Q1802" t="s">
        <v>10787</v>
      </c>
      <c r="R1802" s="6">
        <f ca="1">IFERROR(IF(AND(OR(P1802="Global X Investments Canada Inc",P1802="Fidelity Investments Canada ULC",P1802="3iQ Corp."), ISNUMBER(SEARCH("/U", A1802))), 0, VLOOKUP(A1802,'[1]aum (BBG)'!$A:$D,2,FALSE)),0)</f>
        <v>8027099.9670028687</v>
      </c>
      <c r="S1802" s="6">
        <f ca="1">IFERROR(IF(AND(OR(P1802="Global X Investments Canada Inc",P1802="Fidelity Investments Canada ULC",P1802="3iQ Corp."), ISNUMBER(SEARCH("/U", A1802))), 0, VLOOKUP(A1802,'[1]fund_flow (BBG)'!$A:$D,2,FALSE)),0)</f>
        <v>486279.43987499969</v>
      </c>
      <c r="T1802" s="6">
        <f ca="1">IFERROR(IF(AND(OR(P1802="Global X Investments Canada Inc",P1802="Fidelity Investments Canada ULC",P1802="3iQ Corp."), ISNUMBER(SEARCH("/U", A1802))), 0, VLOOKUP(A1802,'[1]fund_flow (BBG)'!$A:$D,4,FALSE)),0)</f>
        <v>528449.26562500128</v>
      </c>
      <c r="U1802" s="6">
        <f ca="1">IFERROR(IF(AND(OR(P1802="Global X Investments Canada Inc",P1802="Fidelity Investments Canada ULC",P1802="3iQ Corp."), ISNUMBER(SEARCH("/U", A1802))), 0, VLOOKUP(A1802,'[1]fund_flow (BBG)'!$E:$F,2,FALSE)),0)</f>
        <v>691645.69849999913</v>
      </c>
      <c r="V1802" s="6">
        <f ca="1">IFERROR(IF(AND(OR(P1802="Global X Investments Canada Inc",P1802="Fidelity Investments Canada ULC",P1802="3iQ Corp."), ISNUMBER(SEARCH("/U", A1802))), 0, VLOOKUP(A1802,'[1]fund_flow (BBG)'!$G:$H,2,FALSE)),0)</f>
        <v>728763.43812500068</v>
      </c>
      <c r="W1802" s="6">
        <f ca="1">IFERROR(IF(AND(OR(P1802="Global X Investments Canada Inc",P1802="Fidelity Investments Canada ULC",P1802="3iQ Corp."), ISNUMBER(SEARCH("/U", A1802))), 0, VLOOKUP(A1802,'[1]fund_flow (BBG)'!$I:$J,2,FALSE)),0)</f>
        <v>2999972.9896250004</v>
      </c>
      <c r="X1802" s="15">
        <f ca="1">IFERROR(VLOOKUP(A1802,'[1]num_trades (BBG)'!$A:$C,2,FALSE),0)</f>
        <v>768</v>
      </c>
      <c r="Y1802" s="15">
        <f ca="1">IFERROR(VLOOKUP(A1802,'[1]Turnover (BBG)'!$A:$C,2,FALSE),0)</f>
        <v>865718.41999999993</v>
      </c>
      <c r="Z1802" s="15" t="str">
        <f>+IFERROR(IFERROR(VLOOKUP(M1802,'[1]Category Mapping'!A:B,2,0),VLOOKUP(N1802,'[1]Category Mapping'!A:B,2,0)),"Other")</f>
        <v>Lightly Leveraged</v>
      </c>
      <c r="AB1802" s="6"/>
    </row>
    <row r="1803" spans="1:28">
      <c r="A1803" t="s">
        <v>10788</v>
      </c>
      <c r="B1803">
        <v>1802</v>
      </c>
      <c r="C1803" t="s">
        <v>10789</v>
      </c>
      <c r="D1803" t="s">
        <v>10790</v>
      </c>
      <c r="E1803" t="s">
        <v>29</v>
      </c>
      <c r="F1803">
        <v>1</v>
      </c>
      <c r="G1803" t="s">
        <v>10791</v>
      </c>
      <c r="H1803" t="s">
        <v>10792</v>
      </c>
      <c r="K1803" s="5">
        <v>45708</v>
      </c>
      <c r="L1803" t="s">
        <v>32</v>
      </c>
      <c r="M1803" t="s">
        <v>5929</v>
      </c>
      <c r="N1803" t="s">
        <v>79</v>
      </c>
      <c r="P1803" t="s">
        <v>522</v>
      </c>
      <c r="Q1803" t="s">
        <v>10793</v>
      </c>
      <c r="R1803" s="6">
        <f ca="1">IFERROR(IF(AND(OR(P1803="Global X Investments Canada Inc",P1803="Fidelity Investments Canada ULC",P1803="3iQ Corp."), ISNUMBER(SEARCH("/U", A1803))), 0, VLOOKUP(A1803,'[1]aum (BBG)'!$A:$D,2,FALSE)),0)</f>
        <v>10800814.485549927</v>
      </c>
      <c r="S1803" s="6">
        <f ca="1">IFERROR(IF(AND(OR(P1803="Global X Investments Canada Inc",P1803="Fidelity Investments Canada ULC",P1803="3iQ Corp."), ISNUMBER(SEARCH("/U", A1803))), 0, VLOOKUP(A1803,'[1]fund_flow (BBG)'!$A:$D,2,FALSE)),0)</f>
        <v>430982.48800000036</v>
      </c>
      <c r="T1803" s="6">
        <f ca="1">IFERROR(IF(AND(OR(P1803="Global X Investments Canada Inc",P1803="Fidelity Investments Canada ULC",P1803="3iQ Corp."), ISNUMBER(SEARCH("/U", A1803))), 0, VLOOKUP(A1803,'[1]fund_flow (BBG)'!$A:$D,4,FALSE)),0)</f>
        <v>-245322.81762500133</v>
      </c>
      <c r="U1803" s="6">
        <f ca="1">IFERROR(IF(AND(OR(P1803="Global X Investments Canada Inc",P1803="Fidelity Investments Canada ULC",P1803="3iQ Corp."), ISNUMBER(SEARCH("/U", A1803))), 0, VLOOKUP(A1803,'[1]fund_flow (BBG)'!$E:$F,2,FALSE)),0)</f>
        <v>249497.61450000133</v>
      </c>
      <c r="V1803" s="6">
        <f ca="1">IFERROR(IF(AND(OR(P1803="Global X Investments Canada Inc",P1803="Fidelity Investments Canada ULC",P1803="3iQ Corp."), ISNUMBER(SEARCH("/U", A1803))), 0, VLOOKUP(A1803,'[1]fund_flow (BBG)'!$G:$H,2,FALSE)),0)</f>
        <v>0</v>
      </c>
      <c r="W1803" s="6">
        <f ca="1">IFERROR(IF(AND(OR(P1803="Global X Investments Canada Inc",P1803="Fidelity Investments Canada ULC",P1803="3iQ Corp."), ISNUMBER(SEARCH("/U", A1803))), 0, VLOOKUP(A1803,'[1]fund_flow (BBG)'!$I:$J,2,FALSE)),0)</f>
        <v>435157.28487500036</v>
      </c>
      <c r="X1803" s="15">
        <f ca="1">IFERROR(VLOOKUP(A1803,'[1]num_trades (BBG)'!$A:$C,2,FALSE),0)</f>
        <v>362</v>
      </c>
      <c r="Y1803" s="15">
        <f ca="1">IFERROR(VLOOKUP(A1803,'[1]Turnover (BBG)'!$A:$C,2,FALSE),0)</f>
        <v>1005277.56</v>
      </c>
      <c r="Z1803" s="15" t="str">
        <f>+IFERROR(IFERROR(VLOOKUP(M1803,'[1]Category Mapping'!A:B,2,0),VLOOKUP(N1803,'[1]Category Mapping'!A:B,2,0)),"Other")</f>
        <v>Lightly Leveraged</v>
      </c>
      <c r="AB1803" s="6"/>
    </row>
    <row r="1804" spans="1:28">
      <c r="A1804" t="s">
        <v>10794</v>
      </c>
      <c r="B1804">
        <v>1803</v>
      </c>
      <c r="C1804" t="s">
        <v>10795</v>
      </c>
      <c r="D1804" t="s">
        <v>10796</v>
      </c>
      <c r="E1804" t="s">
        <v>29</v>
      </c>
      <c r="F1804">
        <v>1</v>
      </c>
      <c r="G1804" t="s">
        <v>10797</v>
      </c>
      <c r="H1804" t="s">
        <v>10798</v>
      </c>
      <c r="K1804" s="5">
        <v>45708</v>
      </c>
      <c r="L1804" t="s">
        <v>32</v>
      </c>
      <c r="M1804" t="s">
        <v>5929</v>
      </c>
      <c r="N1804" t="s">
        <v>8239</v>
      </c>
      <c r="P1804" t="s">
        <v>522</v>
      </c>
      <c r="Q1804" t="s">
        <v>10799</v>
      </c>
      <c r="R1804" s="6">
        <f ca="1">IFERROR(IF(AND(OR(P1804="Global X Investments Canada Inc",P1804="Fidelity Investments Canada ULC",P1804="3iQ Corp."), ISNUMBER(SEARCH("/U", A1804))), 0, VLOOKUP(A1804,'[1]aum (BBG)'!$A:$D,2,FALSE)),0)</f>
        <v>33055143.45169067</v>
      </c>
      <c r="S1804" s="6">
        <f ca="1">IFERROR(IF(AND(OR(P1804="Global X Investments Canada Inc",P1804="Fidelity Investments Canada ULC",P1804="3iQ Corp."), ISNUMBER(SEARCH("/U", A1804))), 0, VLOOKUP(A1804,'[1]fund_flow (BBG)'!$A:$D,2,FALSE)),0)</f>
        <v>1864778.4843749981</v>
      </c>
      <c r="T1804" s="6">
        <f ca="1">IFERROR(IF(AND(OR(P1804="Global X Investments Canada Inc",P1804="Fidelity Investments Canada ULC",P1804="3iQ Corp."), ISNUMBER(SEARCH("/U", A1804))), 0, VLOOKUP(A1804,'[1]fund_flow (BBG)'!$A:$D,4,FALSE)),0)</f>
        <v>3138430.8990000035</v>
      </c>
      <c r="U1804" s="6">
        <f ca="1">IFERROR(IF(AND(OR(P1804="Global X Investments Canada Inc",P1804="Fidelity Investments Canada ULC",P1804="3iQ Corp."), ISNUMBER(SEARCH("/U", A1804))), 0, VLOOKUP(A1804,'[1]fund_flow (BBG)'!$E:$F,2,FALSE)),0)</f>
        <v>130537.98987499723</v>
      </c>
      <c r="V1804" s="6">
        <f ca="1">IFERROR(IF(AND(OR(P1804="Global X Investments Canada Inc",P1804="Fidelity Investments Canada ULC",P1804="3iQ Corp."), ISNUMBER(SEARCH("/U", A1804))), 0, VLOOKUP(A1804,'[1]fund_flow (BBG)'!$G:$H,2,FALSE)),0)</f>
        <v>1001922.4515000008</v>
      </c>
      <c r="W1804" s="6">
        <f ca="1">IFERROR(IF(AND(OR(P1804="Global X Investments Canada Inc",P1804="Fidelity Investments Canada ULC",P1804="3iQ Corp."), ISNUMBER(SEARCH("/U", A1804))), 0, VLOOKUP(A1804,'[1]fund_flow (BBG)'!$I:$J,2,FALSE)),0)</f>
        <v>6394317.3218749985</v>
      </c>
      <c r="X1804" s="15">
        <f ca="1">IFERROR(VLOOKUP(A1804,'[1]num_trades (BBG)'!$A:$C,2,FALSE),0)</f>
        <v>1352</v>
      </c>
      <c r="Y1804" s="15">
        <f ca="1">IFERROR(VLOOKUP(A1804,'[1]Turnover (BBG)'!$A:$C,2,FALSE),0)</f>
        <v>2438578.2000000002</v>
      </c>
      <c r="Z1804" s="15" t="str">
        <f>+IFERROR(IFERROR(VLOOKUP(M1804,'[1]Category Mapping'!A:B,2,0),VLOOKUP(N1804,'[1]Category Mapping'!A:B,2,0)),"Other")</f>
        <v>Lightly Leveraged</v>
      </c>
      <c r="AB1804" s="6"/>
    </row>
    <row r="1805" spans="1:28">
      <c r="A1805" t="s">
        <v>10800</v>
      </c>
      <c r="B1805">
        <v>1804</v>
      </c>
      <c r="C1805" t="s">
        <v>10801</v>
      </c>
      <c r="D1805" t="s">
        <v>10802</v>
      </c>
      <c r="E1805" t="s">
        <v>29</v>
      </c>
      <c r="F1805">
        <v>1</v>
      </c>
      <c r="G1805" t="s">
        <v>10803</v>
      </c>
      <c r="H1805" t="s">
        <v>10804</v>
      </c>
      <c r="K1805" s="5">
        <v>45708</v>
      </c>
      <c r="L1805" t="s">
        <v>32</v>
      </c>
      <c r="M1805" t="s">
        <v>5929</v>
      </c>
      <c r="N1805" t="s">
        <v>8239</v>
      </c>
      <c r="P1805" t="s">
        <v>522</v>
      </c>
      <c r="Q1805" t="s">
        <v>10805</v>
      </c>
      <c r="R1805" s="6">
        <f ca="1">IFERROR(IF(AND(OR(P1805="Global X Investments Canada Inc",P1805="Fidelity Investments Canada ULC",P1805="3iQ Corp."), ISNUMBER(SEARCH("/U", A1805))), 0, VLOOKUP(A1805,'[1]aum (BBG)'!$A:$D,2,FALSE)),0)</f>
        <v>8363936.4242553711</v>
      </c>
      <c r="S1805" s="6">
        <f ca="1">IFERROR(IF(AND(OR(P1805="Global X Investments Canada Inc",P1805="Fidelity Investments Canada ULC",P1805="3iQ Corp."), ISNUMBER(SEARCH("/U", A1805))), 0, VLOOKUP(A1805,'[1]fund_flow (BBG)'!$A:$D,2,FALSE)),0)</f>
        <v>0</v>
      </c>
      <c r="T1805" s="6">
        <f ca="1">IFERROR(IF(AND(OR(P1805="Global X Investments Canada Inc",P1805="Fidelity Investments Canada ULC",P1805="3iQ Corp."), ISNUMBER(SEARCH("/U", A1805))), 0, VLOOKUP(A1805,'[1]fund_flow (BBG)'!$A:$D,4,FALSE)),0)</f>
        <v>0</v>
      </c>
      <c r="U1805" s="6">
        <f ca="1">IFERROR(IF(AND(OR(P1805="Global X Investments Canada Inc",P1805="Fidelity Investments Canada ULC",P1805="3iQ Corp."), ISNUMBER(SEARCH("/U", A1805))), 0, VLOOKUP(A1805,'[1]fund_flow (BBG)'!$E:$F,2,FALSE)),0)</f>
        <v>0</v>
      </c>
      <c r="V1805" s="6">
        <f ca="1">IFERROR(IF(AND(OR(P1805="Global X Investments Canada Inc",P1805="Fidelity Investments Canada ULC",P1805="3iQ Corp."), ISNUMBER(SEARCH("/U", A1805))), 0, VLOOKUP(A1805,'[1]fund_flow (BBG)'!$G:$H,2,FALSE)),0)</f>
        <v>0</v>
      </c>
      <c r="W1805" s="6">
        <f ca="1">IFERROR(IF(AND(OR(P1805="Global X Investments Canada Inc",P1805="Fidelity Investments Canada ULC",P1805="3iQ Corp."), ISNUMBER(SEARCH("/U", A1805))), 0, VLOOKUP(A1805,'[1]fund_flow (BBG)'!$I:$J,2,FALSE)),0)</f>
        <v>386318.76162500033</v>
      </c>
      <c r="X1805" s="15">
        <f ca="1">IFERROR(VLOOKUP(A1805,'[1]num_trades (BBG)'!$A:$C,2,FALSE),0)</f>
        <v>177</v>
      </c>
      <c r="Y1805" s="15">
        <f ca="1">IFERROR(VLOOKUP(A1805,'[1]Turnover (BBG)'!$A:$C,2,FALSE),0)</f>
        <v>221899.17</v>
      </c>
      <c r="Z1805" s="15" t="str">
        <f>+IFERROR(IFERROR(VLOOKUP(M1805,'[1]Category Mapping'!A:B,2,0),VLOOKUP(N1805,'[1]Category Mapping'!A:B,2,0)),"Other")</f>
        <v>Lightly Leveraged</v>
      </c>
      <c r="AB1805" s="6"/>
    </row>
    <row r="1806" spans="1:28">
      <c r="A1806" t="s">
        <v>10806</v>
      </c>
      <c r="B1806">
        <v>1805</v>
      </c>
      <c r="C1806" t="s">
        <v>10807</v>
      </c>
      <c r="D1806" t="s">
        <v>10808</v>
      </c>
      <c r="E1806" t="s">
        <v>29</v>
      </c>
      <c r="F1806">
        <v>1</v>
      </c>
      <c r="G1806" t="s">
        <v>10809</v>
      </c>
      <c r="H1806" t="s">
        <v>10810</v>
      </c>
      <c r="K1806" s="5">
        <v>45708</v>
      </c>
      <c r="L1806" t="s">
        <v>32</v>
      </c>
      <c r="M1806" t="s">
        <v>5929</v>
      </c>
      <c r="N1806" t="s">
        <v>8239</v>
      </c>
      <c r="P1806" t="s">
        <v>522</v>
      </c>
      <c r="Q1806" t="s">
        <v>10811</v>
      </c>
      <c r="R1806" s="6">
        <f ca="1">IFERROR(IF(AND(OR(P1806="Global X Investments Canada Inc",P1806="Fidelity Investments Canada ULC",P1806="3iQ Corp."), ISNUMBER(SEARCH("/U", A1806))), 0, VLOOKUP(A1806,'[1]aum (BBG)'!$A:$D,2,FALSE)),0)</f>
        <v>15668035.03036499</v>
      </c>
      <c r="S1806" s="6">
        <f ca="1">IFERROR(IF(AND(OR(P1806="Global X Investments Canada Inc",P1806="Fidelity Investments Canada ULC",P1806="3iQ Corp."), ISNUMBER(SEARCH("/U", A1806))), 0, VLOOKUP(A1806,'[1]fund_flow (BBG)'!$A:$D,2,FALSE)),0)</f>
        <v>454634.616374998</v>
      </c>
      <c r="T1806" s="6">
        <f ca="1">IFERROR(IF(AND(OR(P1806="Global X Investments Canada Inc",P1806="Fidelity Investments Canada ULC",P1806="3iQ Corp."), ISNUMBER(SEARCH("/U", A1806))), 0, VLOOKUP(A1806,'[1]fund_flow (BBG)'!$A:$D,4,FALSE)),0)</f>
        <v>562977.37925000046</v>
      </c>
      <c r="U1806" s="6">
        <f ca="1">IFERROR(IF(AND(OR(P1806="Global X Investments Canada Inc",P1806="Fidelity Investments Canada ULC",P1806="3iQ Corp."), ISNUMBER(SEARCH("/U", A1806))), 0, VLOOKUP(A1806,'[1]fund_flow (BBG)'!$E:$F,2,FALSE)),0)</f>
        <v>0</v>
      </c>
      <c r="V1806" s="6">
        <f ca="1">IFERROR(IF(AND(OR(P1806="Global X Investments Canada Inc",P1806="Fidelity Investments Canada ULC",P1806="3iQ Corp."), ISNUMBER(SEARCH("/U", A1806))), 0, VLOOKUP(A1806,'[1]fund_flow (BBG)'!$G:$H,2,FALSE)),0)</f>
        <v>310968.25950000173</v>
      </c>
      <c r="W1806" s="6">
        <f ca="1">IFERROR(IF(AND(OR(P1806="Global X Investments Canada Inc",P1806="Fidelity Investments Canada ULC",P1806="3iQ Corp."), ISNUMBER(SEARCH("/U", A1806))), 0, VLOOKUP(A1806,'[1]fund_flow (BBG)'!$I:$J,2,FALSE)),0)</f>
        <v>-2827483.9230000004</v>
      </c>
      <c r="X1806" s="15">
        <f ca="1">IFERROR(VLOOKUP(A1806,'[1]num_trades (BBG)'!$A:$C,2,FALSE),0)</f>
        <v>1193</v>
      </c>
      <c r="Y1806" s="15">
        <f ca="1">IFERROR(VLOOKUP(A1806,'[1]Turnover (BBG)'!$A:$C,2,FALSE),0)</f>
        <v>2966231.4</v>
      </c>
      <c r="Z1806" s="15" t="str">
        <f>+IFERROR(IFERROR(VLOOKUP(M1806,'[1]Category Mapping'!A:B,2,0),VLOOKUP(N1806,'[1]Category Mapping'!A:B,2,0)),"Other")</f>
        <v>Lightly Leveraged</v>
      </c>
      <c r="AB1806" s="6"/>
    </row>
    <row r="1807" spans="1:28">
      <c r="A1807" t="s">
        <v>10812</v>
      </c>
      <c r="B1807">
        <v>1806</v>
      </c>
      <c r="C1807" t="s">
        <v>10813</v>
      </c>
      <c r="D1807" t="s">
        <v>10814</v>
      </c>
      <c r="E1807" t="s">
        <v>29</v>
      </c>
      <c r="F1807">
        <v>1</v>
      </c>
      <c r="G1807" t="s">
        <v>10815</v>
      </c>
      <c r="H1807" t="s">
        <v>10816</v>
      </c>
      <c r="K1807" s="5">
        <v>45708</v>
      </c>
      <c r="L1807" t="s">
        <v>32</v>
      </c>
      <c r="M1807" t="s">
        <v>5929</v>
      </c>
      <c r="N1807" t="s">
        <v>8239</v>
      </c>
      <c r="P1807" t="s">
        <v>522</v>
      </c>
      <c r="Q1807" t="s">
        <v>10817</v>
      </c>
      <c r="R1807" s="6">
        <f ca="1">IFERROR(IF(AND(OR(P1807="Global X Investments Canada Inc",P1807="Fidelity Investments Canada ULC",P1807="3iQ Corp."), ISNUMBER(SEARCH("/U", A1807))), 0, VLOOKUP(A1807,'[1]aum (BBG)'!$A:$D,2,FALSE)),0)</f>
        <v>10616203.093528748</v>
      </c>
      <c r="S1807" s="6">
        <f ca="1">IFERROR(IF(AND(OR(P1807="Global X Investments Canada Inc",P1807="Fidelity Investments Canada ULC",P1807="3iQ Corp."), ISNUMBER(SEARCH("/U", A1807))), 0, VLOOKUP(A1807,'[1]fund_flow (BBG)'!$A:$D,2,FALSE)),0)</f>
        <v>617087.3786249992</v>
      </c>
      <c r="T1807" s="6">
        <f ca="1">IFERROR(IF(AND(OR(P1807="Global X Investments Canada Inc",P1807="Fidelity Investments Canada ULC",P1807="3iQ Corp."), ISNUMBER(SEARCH("/U", A1807))), 0, VLOOKUP(A1807,'[1]fund_flow (BBG)'!$A:$D,4,FALSE)),0)</f>
        <v>0</v>
      </c>
      <c r="U1807" s="6">
        <f ca="1">IFERROR(IF(AND(OR(P1807="Global X Investments Canada Inc",P1807="Fidelity Investments Canada ULC",P1807="3iQ Corp."), ISNUMBER(SEARCH("/U", A1807))), 0, VLOOKUP(A1807,'[1]fund_flow (BBG)'!$E:$F,2,FALSE)),0)</f>
        <v>267893.52800000017</v>
      </c>
      <c r="V1807" s="6">
        <f ca="1">IFERROR(IF(AND(OR(P1807="Global X Investments Canada Inc",P1807="Fidelity Investments Canada ULC",P1807="3iQ Corp."), ISNUMBER(SEARCH("/U", A1807))), 0, VLOOKUP(A1807,'[1]fund_flow (BBG)'!$G:$H,2,FALSE)),0)</f>
        <v>-714034.00649999897</v>
      </c>
      <c r="W1807" s="6">
        <f ca="1">IFERROR(IF(AND(OR(P1807="Global X Investments Canada Inc",P1807="Fidelity Investments Canada ULC",P1807="3iQ Corp."), ISNUMBER(SEARCH("/U", A1807))), 0, VLOOKUP(A1807,'[1]fund_flow (BBG)'!$I:$J,2,FALSE)),0)</f>
        <v>-1921334.5176250001</v>
      </c>
      <c r="X1807" s="15">
        <f ca="1">IFERROR(VLOOKUP(A1807,'[1]num_trades (BBG)'!$A:$C,2,FALSE),0)</f>
        <v>371</v>
      </c>
      <c r="Y1807" s="15">
        <f ca="1">IFERROR(VLOOKUP(A1807,'[1]Turnover (BBG)'!$A:$C,2,FALSE),0)</f>
        <v>1229701.7</v>
      </c>
      <c r="Z1807" s="15" t="str">
        <f>+IFERROR(IFERROR(VLOOKUP(M1807,'[1]Category Mapping'!A:B,2,0),VLOOKUP(N1807,'[1]Category Mapping'!A:B,2,0)),"Other")</f>
        <v>Lightly Leveraged</v>
      </c>
      <c r="AB1807" s="6"/>
    </row>
    <row r="1808" spans="1:28">
      <c r="A1808" t="s">
        <v>10818</v>
      </c>
      <c r="B1808">
        <v>1807</v>
      </c>
      <c r="C1808" t="s">
        <v>10819</v>
      </c>
      <c r="D1808" t="s">
        <v>10820</v>
      </c>
      <c r="E1808" t="s">
        <v>29</v>
      </c>
      <c r="F1808">
        <v>1</v>
      </c>
      <c r="G1808" t="s">
        <v>10821</v>
      </c>
      <c r="H1808" s="28" t="s">
        <v>10822</v>
      </c>
      <c r="K1808" s="5">
        <v>45715</v>
      </c>
      <c r="L1808" t="s">
        <v>32</v>
      </c>
      <c r="M1808" t="s">
        <v>10823</v>
      </c>
      <c r="N1808" t="s">
        <v>800</v>
      </c>
      <c r="P1808" t="s">
        <v>3077</v>
      </c>
      <c r="Q1808" t="s">
        <v>10824</v>
      </c>
      <c r="R1808" s="6">
        <f ca="1">IFERROR(IF(AND(OR(P1808="Global X Investments Canada Inc",P1808="Fidelity Investments Canada ULC",P1808="3iQ Corp."), ISNUMBER(SEARCH("/U", A1808))), 0, VLOOKUP(A1808,'[1]aum (BBG)'!$A:$D,2,FALSE)),0)</f>
        <v>633356505.39398193</v>
      </c>
      <c r="S1808" s="6">
        <f ca="1">IFERROR(IF(AND(OR(P1808="Global X Investments Canada Inc",P1808="Fidelity Investments Canada ULC",P1808="3iQ Corp."), ISNUMBER(SEARCH("/U", A1808))), 0, VLOOKUP(A1808,'[1]fund_flow (BBG)'!$A:$D,2,FALSE)),0)</f>
        <v>11525386.199999982</v>
      </c>
      <c r="T1808" s="6">
        <f ca="1">IFERROR(IF(AND(OR(P1808="Global X Investments Canada Inc",P1808="Fidelity Investments Canada ULC",P1808="3iQ Corp."), ISNUMBER(SEARCH("/U", A1808))), 0, VLOOKUP(A1808,'[1]fund_flow (BBG)'!$A:$D,4,FALSE)),0)</f>
        <v>21768673.400000036</v>
      </c>
      <c r="U1808" s="6">
        <f ca="1">IFERROR(IF(AND(OR(P1808="Global X Investments Canada Inc",P1808="Fidelity Investments Canada ULC",P1808="3iQ Corp."), ISNUMBER(SEARCH("/U", A1808))), 0, VLOOKUP(A1808,'[1]fund_flow (BBG)'!$E:$F,2,FALSE)),0)</f>
        <v>12718821.5</v>
      </c>
      <c r="V1808" s="6">
        <f ca="1">IFERROR(IF(AND(OR(P1808="Global X Investments Canada Inc",P1808="Fidelity Investments Canada ULC",P1808="3iQ Corp."), ISNUMBER(SEARCH("/U", A1808))), 0, VLOOKUP(A1808,'[1]fund_flow (BBG)'!$G:$H,2,FALSE)),0)</f>
        <v>5052023.6499999817</v>
      </c>
      <c r="W1808" s="6">
        <f ca="1">IFERROR(IF(AND(OR(P1808="Global X Investments Canada Inc",P1808="Fidelity Investments Canada ULC",P1808="3iQ Corp."), ISNUMBER(SEARCH("/U", A1808))), 0, VLOOKUP(A1808,'[1]fund_flow (BBG)'!$I:$J,2,FALSE)),0)</f>
        <v>58548462.100000024</v>
      </c>
      <c r="X1808" s="15">
        <f ca="1">IFERROR(VLOOKUP(A1808,'[1]num_trades (BBG)'!$A:$C,2,FALSE),0)</f>
        <v>784</v>
      </c>
      <c r="Y1808" s="15">
        <f ca="1">IFERROR(VLOOKUP(A1808,'[1]Turnover (BBG)'!$A:$C,2,FALSE),0)</f>
        <v>16493067</v>
      </c>
      <c r="Z1808" s="15" t="str">
        <f>+IFERROR(IFERROR(VLOOKUP(M1808,'[1]Category Mapping'!A:B,2,0),VLOOKUP(N1808,'[1]Category Mapping'!A:B,2,0)),"Other")</f>
        <v>Other</v>
      </c>
      <c r="AB1808" s="6"/>
    </row>
    <row r="1809" spans="1:28">
      <c r="A1809" t="s">
        <v>10825</v>
      </c>
      <c r="B1809">
        <v>1808</v>
      </c>
      <c r="C1809" t="s">
        <v>10826</v>
      </c>
      <c r="D1809" t="s">
        <v>10827</v>
      </c>
      <c r="E1809" t="s">
        <v>29</v>
      </c>
      <c r="F1809">
        <v>1</v>
      </c>
      <c r="G1809" t="s">
        <v>10828</v>
      </c>
      <c r="H1809" s="28" t="s">
        <v>10829</v>
      </c>
      <c r="K1809" s="5">
        <v>45720</v>
      </c>
      <c r="L1809" t="s">
        <v>32</v>
      </c>
      <c r="M1809" t="s">
        <v>10830</v>
      </c>
      <c r="N1809" t="s">
        <v>879</v>
      </c>
      <c r="P1809" t="s">
        <v>5757</v>
      </c>
      <c r="Q1809" t="s">
        <v>10831</v>
      </c>
      <c r="R1809" s="6">
        <f ca="1">IFERROR(IF(AND(OR(P1809="Global X Investments Canada Inc",P1809="Fidelity Investments Canada ULC",P1809="3iQ Corp."), ISNUMBER(SEARCH("/U", A1809))), 0, VLOOKUP(A1809,'[1]aum (BBG)'!$A:$D,2,FALSE)),0)</f>
        <v>35987624.416351318</v>
      </c>
      <c r="S1809" s="6">
        <f ca="1">IFERROR(IF(AND(OR(P1809="Global X Investments Canada Inc",P1809="Fidelity Investments Canada ULC",P1809="3iQ Corp."), ISNUMBER(SEARCH("/U", A1809))), 0, VLOOKUP(A1809,'[1]fund_flow (BBG)'!$A:$D,2,FALSE)),0)</f>
        <v>3040781.6999999983</v>
      </c>
      <c r="T1809" s="6">
        <f ca="1">IFERROR(IF(AND(OR(P1809="Global X Investments Canada Inc",P1809="Fidelity Investments Canada ULC",P1809="3iQ Corp."), ISNUMBER(SEARCH("/U", A1809))), 0, VLOOKUP(A1809,'[1]fund_flow (BBG)'!$A:$D,4,FALSE)),0)</f>
        <v>1003737.950000001</v>
      </c>
      <c r="U1809" s="6">
        <f ca="1">IFERROR(IF(AND(OR(P1809="Global X Investments Canada Inc",P1809="Fidelity Investments Canada ULC",P1809="3iQ Corp."), ISNUMBER(SEARCH("/U", A1809))), 0, VLOOKUP(A1809,'[1]fund_flow (BBG)'!$E:$F,2,FALSE)),0)</f>
        <v>1407312.6200000013</v>
      </c>
      <c r="V1809" s="6">
        <f ca="1">IFERROR(IF(AND(OR(P1809="Global X Investments Canada Inc",P1809="Fidelity Investments Canada ULC",P1809="3iQ Corp."), ISNUMBER(SEARCH("/U", A1809))), 0, VLOOKUP(A1809,'[1]fund_flow (BBG)'!$G:$H,2,FALSE)),0)</f>
        <v>1020435.2999999964</v>
      </c>
      <c r="W1809" s="6">
        <f ca="1">IFERROR(IF(AND(OR(P1809="Global X Investments Canada Inc",P1809="Fidelity Investments Canada ULC",P1809="3iQ Corp."), ISNUMBER(SEARCH("/U", A1809))), 0, VLOOKUP(A1809,'[1]fund_flow (BBG)'!$I:$J,2,FALSE)),0)</f>
        <v>7483617.2199999979</v>
      </c>
      <c r="X1809" s="15">
        <f ca="1">IFERROR(VLOOKUP(A1809,'[1]num_trades (BBG)'!$A:$C,2,FALSE),0)</f>
        <v>109</v>
      </c>
      <c r="Y1809" s="15">
        <f ca="1">IFERROR(VLOOKUP(A1809,'[1]Turnover (BBG)'!$A:$C,2,FALSE),0)</f>
        <v>3692535.5</v>
      </c>
      <c r="Z1809" s="15" t="str">
        <f>+IFERROR(IFERROR(VLOOKUP(M1809,'[1]Category Mapping'!A:B,2,0),VLOOKUP(N1809,'[1]Category Mapping'!A:B,2,0)),"Other")</f>
        <v>Covered Call</v>
      </c>
      <c r="AB1809" s="6"/>
    </row>
    <row r="1810" spans="1:28">
      <c r="A1810" t="s">
        <v>10832</v>
      </c>
      <c r="B1810">
        <v>1809</v>
      </c>
      <c r="C1810" t="s">
        <v>10833</v>
      </c>
      <c r="D1810" t="s">
        <v>10834</v>
      </c>
      <c r="E1810" t="s">
        <v>29</v>
      </c>
      <c r="F1810">
        <v>1</v>
      </c>
      <c r="G1810" t="s">
        <v>10835</v>
      </c>
      <c r="H1810" s="16">
        <v>417517109</v>
      </c>
      <c r="K1810" s="5">
        <v>45721</v>
      </c>
      <c r="L1810" t="s">
        <v>32</v>
      </c>
      <c r="M1810" t="s">
        <v>5929</v>
      </c>
      <c r="N1810" t="s">
        <v>8239</v>
      </c>
      <c r="P1810" t="s">
        <v>1906</v>
      </c>
      <c r="Q1810" t="s">
        <v>10836</v>
      </c>
      <c r="R1810" s="6">
        <f ca="1">IFERROR(IF(AND(OR(P1810="Global X Investments Canada Inc",P1810="Fidelity Investments Canada ULC",P1810="3iQ Corp."), ISNUMBER(SEARCH("/U", A1810))), 0, VLOOKUP(A1810,'[1]aum (BBG)'!$A:$D,2,FALSE)),0)</f>
        <v>100273811.72180176</v>
      </c>
      <c r="S1810" s="6">
        <f ca="1">IFERROR(IF(AND(OR(P1810="Global X Investments Canada Inc",P1810="Fidelity Investments Canada ULC",P1810="3iQ Corp."), ISNUMBER(SEARCH("/U", A1810))), 0, VLOOKUP(A1810,'[1]fund_flow (BBG)'!$A:$D,2,FALSE)),0)</f>
        <v>2590200.0000000014</v>
      </c>
      <c r="T1810" s="6">
        <f ca="1">IFERROR(IF(AND(OR(P1810="Global X Investments Canada Inc",P1810="Fidelity Investments Canada ULC",P1810="3iQ Corp."), ISNUMBER(SEARCH("/U", A1810))), 0, VLOOKUP(A1810,'[1]fund_flow (BBG)'!$A:$D,4,FALSE)),0)</f>
        <v>-489340.00000000733</v>
      </c>
      <c r="U1810" s="6">
        <f ca="1">IFERROR(IF(AND(OR(P1810="Global X Investments Canada Inc",P1810="Fidelity Investments Canada ULC",P1810="3iQ Corp."), ISNUMBER(SEARCH("/U", A1810))), 0, VLOOKUP(A1810,'[1]fund_flow (BBG)'!$E:$F,2,FALSE)),0)</f>
        <v>-1892310.0000000047</v>
      </c>
      <c r="V1810" s="6">
        <f ca="1">IFERROR(IF(AND(OR(P1810="Global X Investments Canada Inc",P1810="Fidelity Investments Canada ULC",P1810="3iQ Corp."), ISNUMBER(SEARCH("/U", A1810))), 0, VLOOKUP(A1810,'[1]fund_flow (BBG)'!$G:$H,2,FALSE)),0)</f>
        <v>1539390.0000000033</v>
      </c>
      <c r="W1810" s="6">
        <f ca="1">IFERROR(IF(AND(OR(P1810="Global X Investments Canada Inc",P1810="Fidelity Investments Canada ULC",P1810="3iQ Corp."), ISNUMBER(SEARCH("/U", A1810))), 0, VLOOKUP(A1810,'[1]fund_flow (BBG)'!$I:$J,2,FALSE)),0)</f>
        <v>5189234.9999999879</v>
      </c>
      <c r="X1810" s="15">
        <f ca="1">IFERROR(VLOOKUP(A1810,'[1]num_trades (BBG)'!$A:$C,2,FALSE),0)</f>
        <v>2341</v>
      </c>
      <c r="Y1810" s="15">
        <f ca="1">IFERROR(VLOOKUP(A1810,'[1]Turnover (BBG)'!$A:$C,2,FALSE),0)</f>
        <v>5172555.2</v>
      </c>
      <c r="Z1810" s="15" t="str">
        <f>+IFERROR(IFERROR(VLOOKUP(M1810,'[1]Category Mapping'!A:B,2,0),VLOOKUP(N1810,'[1]Category Mapping'!A:B,2,0)),"Other")</f>
        <v>Lightly Leveraged</v>
      </c>
      <c r="AB1810" s="6"/>
    </row>
    <row r="1811" spans="1:28">
      <c r="A1811" t="s">
        <v>10837</v>
      </c>
      <c r="B1811">
        <v>1810</v>
      </c>
      <c r="C1811" t="s">
        <v>10838</v>
      </c>
      <c r="D1811" t="s">
        <v>10839</v>
      </c>
      <c r="E1811" t="s">
        <v>29</v>
      </c>
      <c r="F1811">
        <v>1</v>
      </c>
      <c r="G1811" t="s">
        <v>10840</v>
      </c>
      <c r="H1811" s="16" t="s">
        <v>10841</v>
      </c>
      <c r="K1811" s="5">
        <v>45721</v>
      </c>
      <c r="L1811" t="s">
        <v>32</v>
      </c>
      <c r="M1811" t="s">
        <v>5929</v>
      </c>
      <c r="N1811" t="s">
        <v>8239</v>
      </c>
      <c r="P1811" t="s">
        <v>1906</v>
      </c>
      <c r="Q1811" t="s">
        <v>10842</v>
      </c>
      <c r="R1811" s="6">
        <f ca="1">IFERROR(IF(AND(OR(P1811="Global X Investments Canada Inc",P1811="Fidelity Investments Canada ULC",P1811="3iQ Corp."), ISNUMBER(SEARCH("/U", A1811))), 0, VLOOKUP(A1811,'[1]aum (BBG)'!$A:$D,2,FALSE)),0)</f>
        <v>99062616.777420044</v>
      </c>
      <c r="S1811" s="6">
        <f ca="1">IFERROR(IF(AND(OR(P1811="Global X Investments Canada Inc",P1811="Fidelity Investments Canada ULC",P1811="3iQ Corp."), ISNUMBER(SEARCH("/U", A1811))), 0, VLOOKUP(A1811,'[1]fund_flow (BBG)'!$A:$D,2,FALSE)),0)</f>
        <v>1707342.4999999935</v>
      </c>
      <c r="T1811" s="6">
        <f ca="1">IFERROR(IF(AND(OR(P1811="Global X Investments Canada Inc",P1811="Fidelity Investments Canada ULC",P1811="3iQ Corp."), ISNUMBER(SEARCH("/U", A1811))), 0, VLOOKUP(A1811,'[1]fund_flow (BBG)'!$A:$D,4,FALSE)),0)</f>
        <v>2728250.0000000065</v>
      </c>
      <c r="U1811" s="6">
        <f ca="1">IFERROR(IF(AND(OR(P1811="Global X Investments Canada Inc",P1811="Fidelity Investments Canada ULC",P1811="3iQ Corp."), ISNUMBER(SEARCH("/U", A1811))), 0, VLOOKUP(A1811,'[1]fund_flow (BBG)'!$E:$F,2,FALSE)),0)</f>
        <v>4122087.4999999939</v>
      </c>
      <c r="V1811" s="6">
        <f ca="1">IFERROR(IF(AND(OR(P1811="Global X Investments Canada Inc",P1811="Fidelity Investments Canada ULC",P1811="3iQ Corp."), ISNUMBER(SEARCH("/U", A1811))), 0, VLOOKUP(A1811,'[1]fund_flow (BBG)'!$G:$H,2,FALSE)),0)</f>
        <v>2453685</v>
      </c>
      <c r="W1811" s="6">
        <f ca="1">IFERROR(IF(AND(OR(P1811="Global X Investments Canada Inc",P1811="Fidelity Investments Canada ULC",P1811="3iQ Corp."), ISNUMBER(SEARCH("/U", A1811))), 0, VLOOKUP(A1811,'[1]fund_flow (BBG)'!$I:$J,2,FALSE)),0)</f>
        <v>15290204.999999981</v>
      </c>
      <c r="X1811" s="15">
        <f ca="1">IFERROR(VLOOKUP(A1811,'[1]num_trades (BBG)'!$A:$C,2,FALSE),0)</f>
        <v>1519</v>
      </c>
      <c r="Y1811" s="15">
        <f ca="1">IFERROR(VLOOKUP(A1811,'[1]Turnover (BBG)'!$A:$C,2,FALSE),0)</f>
        <v>5226515.8</v>
      </c>
      <c r="Z1811" s="15" t="str">
        <f>+IFERROR(IFERROR(VLOOKUP(M1811,'[1]Category Mapping'!A:B,2,0),VLOOKUP(N1811,'[1]Category Mapping'!A:B,2,0)),"Other")</f>
        <v>Lightly Leveraged</v>
      </c>
      <c r="AB1811" s="6"/>
    </row>
    <row r="1812" spans="1:28">
      <c r="A1812" t="s">
        <v>10843</v>
      </c>
      <c r="B1812">
        <v>1811</v>
      </c>
      <c r="C1812" t="s">
        <v>10844</v>
      </c>
      <c r="D1812" t="s">
        <v>10845</v>
      </c>
      <c r="E1812" t="s">
        <v>29</v>
      </c>
      <c r="F1812">
        <v>1</v>
      </c>
      <c r="G1812" t="s">
        <v>10846</v>
      </c>
      <c r="H1812" s="16">
        <v>417908100</v>
      </c>
      <c r="K1812" s="5">
        <v>45721</v>
      </c>
      <c r="L1812" t="s">
        <v>32</v>
      </c>
      <c r="M1812" t="s">
        <v>5929</v>
      </c>
      <c r="N1812" t="s">
        <v>8239</v>
      </c>
      <c r="P1812" t="s">
        <v>1906</v>
      </c>
      <c r="Q1812" t="s">
        <v>10847</v>
      </c>
      <c r="R1812" s="6">
        <f ca="1">IFERROR(IF(AND(OR(P1812="Global X Investments Canada Inc",P1812="Fidelity Investments Canada ULC",P1812="3iQ Corp."), ISNUMBER(SEARCH("/U", A1812))), 0, VLOOKUP(A1812,'[1]aum (BBG)'!$A:$D,2,FALSE)),0)</f>
        <v>62658127.975463867</v>
      </c>
      <c r="S1812" s="6">
        <f ca="1">IFERROR(IF(AND(OR(P1812="Global X Investments Canada Inc",P1812="Fidelity Investments Canada ULC",P1812="3iQ Corp."), ISNUMBER(SEARCH("/U", A1812))), 0, VLOOKUP(A1812,'[1]fund_flow (BBG)'!$A:$D,2,FALSE)),0)</f>
        <v>303685.00000000349</v>
      </c>
      <c r="T1812" s="6">
        <f ca="1">IFERROR(IF(AND(OR(P1812="Global X Investments Canada Inc",P1812="Fidelity Investments Canada ULC",P1812="3iQ Corp."), ISNUMBER(SEARCH("/U", A1812))), 0, VLOOKUP(A1812,'[1]fund_flow (BBG)'!$A:$D,4,FALSE)),0)</f>
        <v>4533697.5</v>
      </c>
      <c r="U1812" s="6">
        <f ca="1">IFERROR(IF(AND(OR(P1812="Global X Investments Canada Inc",P1812="Fidelity Investments Canada ULC",P1812="3iQ Corp."), ISNUMBER(SEARCH("/U", A1812))), 0, VLOOKUP(A1812,'[1]fund_flow (BBG)'!$E:$F,2,FALSE)),0)</f>
        <v>3459912.5000000056</v>
      </c>
      <c r="V1812" s="6">
        <f ca="1">IFERROR(IF(AND(OR(P1812="Global X Investments Canada Inc",P1812="Fidelity Investments Canada ULC",P1812="3iQ Corp."), ISNUMBER(SEARCH("/U", A1812))), 0, VLOOKUP(A1812,'[1]fund_flow (BBG)'!$G:$H,2,FALSE)),0)</f>
        <v>2253692.4999999991</v>
      </c>
      <c r="W1812" s="6">
        <f ca="1">IFERROR(IF(AND(OR(P1812="Global X Investments Canada Inc",P1812="Fidelity Investments Canada ULC",P1812="3iQ Corp."), ISNUMBER(SEARCH("/U", A1812))), 0, VLOOKUP(A1812,'[1]fund_flow (BBG)'!$I:$J,2,FALSE)),0)</f>
        <v>14923765.000000009</v>
      </c>
      <c r="X1812" s="15">
        <f ca="1">IFERROR(VLOOKUP(A1812,'[1]num_trades (BBG)'!$A:$C,2,FALSE),0)</f>
        <v>5814</v>
      </c>
      <c r="Y1812" s="15">
        <f ca="1">IFERROR(VLOOKUP(A1812,'[1]Turnover (BBG)'!$A:$C,2,FALSE),0)</f>
        <v>13526735</v>
      </c>
      <c r="Z1812" s="15" t="str">
        <f>+IFERROR(IFERROR(VLOOKUP(M1812,'[1]Category Mapping'!A:B,2,0),VLOOKUP(N1812,'[1]Category Mapping'!A:B,2,0)),"Other")</f>
        <v>Lightly Leveraged</v>
      </c>
      <c r="AB1812" s="6"/>
    </row>
    <row r="1813" spans="1:28">
      <c r="A1813" t="s">
        <v>10848</v>
      </c>
      <c r="B1813">
        <v>1812</v>
      </c>
      <c r="C1813" t="s">
        <v>10849</v>
      </c>
      <c r="D1813" t="s">
        <v>10850</v>
      </c>
      <c r="E1813" t="s">
        <v>29</v>
      </c>
      <c r="F1813">
        <v>1</v>
      </c>
      <c r="G1813" t="s">
        <v>10851</v>
      </c>
      <c r="H1813" s="16">
        <v>417914108</v>
      </c>
      <c r="K1813" s="5">
        <v>45721</v>
      </c>
      <c r="L1813" t="s">
        <v>32</v>
      </c>
      <c r="M1813" t="s">
        <v>5929</v>
      </c>
      <c r="N1813" t="s">
        <v>8239</v>
      </c>
      <c r="P1813" t="s">
        <v>1906</v>
      </c>
      <c r="Q1813" t="s">
        <v>10852</v>
      </c>
      <c r="R1813" s="6">
        <f ca="1">IFERROR(IF(AND(OR(P1813="Global X Investments Canada Inc",P1813="Fidelity Investments Canada ULC",P1813="3iQ Corp."), ISNUMBER(SEARCH("/U", A1813))), 0, VLOOKUP(A1813,'[1]aum (BBG)'!$A:$D,2,FALSE)),0)</f>
        <v>84770480.132102966</v>
      </c>
      <c r="S1813" s="6">
        <f ca="1">IFERROR(IF(AND(OR(P1813="Global X Investments Canada Inc",P1813="Fidelity Investments Canada ULC",P1813="3iQ Corp."), ISNUMBER(SEARCH("/U", A1813))), 0, VLOOKUP(A1813,'[1]fund_flow (BBG)'!$A:$D,2,FALSE)),0)</f>
        <v>227200.00000000367</v>
      </c>
      <c r="T1813" s="6">
        <f ca="1">IFERROR(IF(AND(OR(P1813="Global X Investments Canada Inc",P1813="Fidelity Investments Canada ULC",P1813="3iQ Corp."), ISNUMBER(SEARCH("/U", A1813))), 0, VLOOKUP(A1813,'[1]fund_flow (BBG)'!$A:$D,4,FALSE)),0)</f>
        <v>2064944.9999999963</v>
      </c>
      <c r="U1813" s="6">
        <f ca="1">IFERROR(IF(AND(OR(P1813="Global X Investments Canada Inc",P1813="Fidelity Investments Canada ULC",P1813="3iQ Corp."), ISNUMBER(SEARCH("/U", A1813))), 0, VLOOKUP(A1813,'[1]fund_flow (BBG)'!$E:$F,2,FALSE)),0)</f>
        <v>947992.50000001339</v>
      </c>
      <c r="V1813" s="6">
        <f ca="1">IFERROR(IF(AND(OR(P1813="Global X Investments Canada Inc",P1813="Fidelity Investments Canada ULC",P1813="3iQ Corp."), ISNUMBER(SEARCH("/U", A1813))), 0, VLOOKUP(A1813,'[1]fund_flow (BBG)'!$G:$H,2,FALSE)),0)</f>
        <v>2801444.9999999898</v>
      </c>
      <c r="W1813" s="6">
        <f ca="1">IFERROR(IF(AND(OR(P1813="Global X Investments Canada Inc",P1813="Fidelity Investments Canada ULC",P1813="3iQ Corp."), ISNUMBER(SEARCH("/U", A1813))), 0, VLOOKUP(A1813,'[1]fund_flow (BBG)'!$I:$J,2,FALSE)),0)</f>
        <v>8149667.5000000047</v>
      </c>
      <c r="X1813" s="15">
        <f ca="1">IFERROR(VLOOKUP(A1813,'[1]num_trades (BBG)'!$A:$C,2,FALSE),0)</f>
        <v>911</v>
      </c>
      <c r="Y1813" s="15">
        <f ca="1">IFERROR(VLOOKUP(A1813,'[1]Turnover (BBG)'!$A:$C,2,FALSE),0)</f>
        <v>1230746.8999999999</v>
      </c>
      <c r="Z1813" s="15" t="str">
        <f>+IFERROR(IFERROR(VLOOKUP(M1813,'[1]Category Mapping'!A:B,2,0),VLOOKUP(N1813,'[1]Category Mapping'!A:B,2,0)),"Other")</f>
        <v>Lightly Leveraged</v>
      </c>
      <c r="AB1813" s="6"/>
    </row>
    <row r="1814" spans="1:28">
      <c r="A1814" t="s">
        <v>10853</v>
      </c>
      <c r="B1814">
        <v>1813</v>
      </c>
      <c r="C1814" t="s">
        <v>10854</v>
      </c>
      <c r="D1814" t="s">
        <v>10855</v>
      </c>
      <c r="E1814" t="s">
        <v>29</v>
      </c>
      <c r="F1814">
        <v>1</v>
      </c>
      <c r="G1814" t="s">
        <v>10856</v>
      </c>
      <c r="H1814" s="16" t="s">
        <v>10857</v>
      </c>
      <c r="K1814" s="5">
        <v>45721</v>
      </c>
      <c r="L1814" t="s">
        <v>32</v>
      </c>
      <c r="M1814" t="s">
        <v>5929</v>
      </c>
      <c r="N1814" t="s">
        <v>8239</v>
      </c>
      <c r="P1814" t="s">
        <v>1906</v>
      </c>
      <c r="Q1814" t="s">
        <v>10858</v>
      </c>
      <c r="R1814" s="6">
        <f ca="1">IFERROR(IF(AND(OR(P1814="Global X Investments Canada Inc",P1814="Fidelity Investments Canada ULC",P1814="3iQ Corp."), ISNUMBER(SEARCH("/U", A1814))), 0, VLOOKUP(A1814,'[1]aum (BBG)'!$A:$D,2,FALSE)),0)</f>
        <v>108557799.38697815</v>
      </c>
      <c r="S1814" s="6">
        <f ca="1">IFERROR(IF(AND(OR(P1814="Global X Investments Canada Inc",P1814="Fidelity Investments Canada ULC",P1814="3iQ Corp."), ISNUMBER(SEARCH("/U", A1814))), 0, VLOOKUP(A1814,'[1]fund_flow (BBG)'!$A:$D,2,FALSE)),0)</f>
        <v>1078377.4999999958</v>
      </c>
      <c r="T1814" s="6">
        <f ca="1">IFERROR(IF(AND(OR(P1814="Global X Investments Canada Inc",P1814="Fidelity Investments Canada ULC",P1814="3iQ Corp."), ISNUMBER(SEARCH("/U", A1814))), 0, VLOOKUP(A1814,'[1]fund_flow (BBG)'!$A:$D,4,FALSE)),0)</f>
        <v>-1600219.9999999849</v>
      </c>
      <c r="U1814" s="6">
        <f ca="1">IFERROR(IF(AND(OR(P1814="Global X Investments Canada Inc",P1814="Fidelity Investments Canada ULC",P1814="3iQ Corp."), ISNUMBER(SEARCH("/U", A1814))), 0, VLOOKUP(A1814,'[1]fund_flow (BBG)'!$E:$F,2,FALSE)),0)</f>
        <v>-9021647.5000000149</v>
      </c>
      <c r="V1814" s="6">
        <f ca="1">IFERROR(IF(AND(OR(P1814="Global X Investments Canada Inc",P1814="Fidelity Investments Canada ULC",P1814="3iQ Corp."), ISNUMBER(SEARCH("/U", A1814))), 0, VLOOKUP(A1814,'[1]fund_flow (BBG)'!$G:$H,2,FALSE)),0)</f>
        <v>1618010.0000000033</v>
      </c>
      <c r="W1814" s="6">
        <f ca="1">IFERROR(IF(AND(OR(P1814="Global X Investments Canada Inc",P1814="Fidelity Investments Canada ULC",P1814="3iQ Corp."), ISNUMBER(SEARCH("/U", A1814))), 0, VLOOKUP(A1814,'[1]fund_flow (BBG)'!$I:$J,2,FALSE)),0)</f>
        <v>-7525552.4999999944</v>
      </c>
      <c r="X1814" s="15">
        <f ca="1">IFERROR(VLOOKUP(A1814,'[1]num_trades (BBG)'!$A:$C,2,FALSE),0)</f>
        <v>1440</v>
      </c>
      <c r="Y1814" s="15">
        <f ca="1">IFERROR(VLOOKUP(A1814,'[1]Turnover (BBG)'!$A:$C,2,FALSE),0)</f>
        <v>8572789.5999999996</v>
      </c>
      <c r="Z1814" s="15" t="str">
        <f>+IFERROR(IFERROR(VLOOKUP(M1814,'[1]Category Mapping'!A:B,2,0),VLOOKUP(N1814,'[1]Category Mapping'!A:B,2,0)),"Other")</f>
        <v>Lightly Leveraged</v>
      </c>
      <c r="AB1814" s="6"/>
    </row>
    <row r="1815" spans="1:28">
      <c r="A1815" t="s">
        <v>10859</v>
      </c>
      <c r="B1815">
        <v>1814</v>
      </c>
      <c r="C1815" t="s">
        <v>10860</v>
      </c>
      <c r="D1815" t="s">
        <v>10861</v>
      </c>
      <c r="E1815" t="s">
        <v>29</v>
      </c>
      <c r="F1815">
        <v>1</v>
      </c>
      <c r="G1815" t="s">
        <v>10862</v>
      </c>
      <c r="H1815" s="16">
        <v>417556107</v>
      </c>
      <c r="K1815" s="5">
        <v>45721</v>
      </c>
      <c r="L1815" t="s">
        <v>32</v>
      </c>
      <c r="M1815" t="s">
        <v>5929</v>
      </c>
      <c r="N1815" t="s">
        <v>8239</v>
      </c>
      <c r="P1815" t="s">
        <v>1906</v>
      </c>
      <c r="Q1815" t="s">
        <v>10863</v>
      </c>
      <c r="R1815" s="6">
        <f ca="1">IFERROR(IF(AND(OR(P1815="Global X Investments Canada Inc",P1815="Fidelity Investments Canada ULC",P1815="3iQ Corp."), ISNUMBER(SEARCH("/U", A1815))), 0, VLOOKUP(A1815,'[1]aum (BBG)'!$A:$D,2,FALSE)),0)</f>
        <v>285843963.76609802</v>
      </c>
      <c r="S1815" s="6">
        <f ca="1">IFERROR(IF(AND(OR(P1815="Global X Investments Canada Inc",P1815="Fidelity Investments Canada ULC",P1815="3iQ Corp."), ISNUMBER(SEARCH("/U", A1815))), 0, VLOOKUP(A1815,'[1]fund_flow (BBG)'!$A:$D,2,FALSE)),0)</f>
        <v>2971727.4999999981</v>
      </c>
      <c r="T1815" s="6">
        <f ca="1">IFERROR(IF(AND(OR(P1815="Global X Investments Canada Inc",P1815="Fidelity Investments Canada ULC",P1815="3iQ Corp."), ISNUMBER(SEARCH("/U", A1815))), 0, VLOOKUP(A1815,'[1]fund_flow (BBG)'!$A:$D,4,FALSE)),0)</f>
        <v>25829185.000000048</v>
      </c>
      <c r="U1815" s="6">
        <f ca="1">IFERROR(IF(AND(OR(P1815="Global X Investments Canada Inc",P1815="Fidelity Investments Canada ULC",P1815="3iQ Corp."), ISNUMBER(SEARCH("/U", A1815))), 0, VLOOKUP(A1815,'[1]fund_flow (BBG)'!$E:$F,2,FALSE)),0)</f>
        <v>11473289.999999957</v>
      </c>
      <c r="V1815" s="6">
        <f ca="1">IFERROR(IF(AND(OR(P1815="Global X Investments Canada Inc",P1815="Fidelity Investments Canada ULC",P1815="3iQ Corp."), ISNUMBER(SEARCH("/U", A1815))), 0, VLOOKUP(A1815,'[1]fund_flow (BBG)'!$G:$H,2,FALSE)),0)</f>
        <v>13269355.000000011</v>
      </c>
      <c r="W1815" s="6">
        <f ca="1">IFERROR(IF(AND(OR(P1815="Global X Investments Canada Inc",P1815="Fidelity Investments Canada ULC",P1815="3iQ Corp."), ISNUMBER(SEARCH("/U", A1815))), 0, VLOOKUP(A1815,'[1]fund_flow (BBG)'!$I:$J,2,FALSE)),0)</f>
        <v>70451777.5</v>
      </c>
      <c r="X1815" s="15">
        <f ca="1">IFERROR(VLOOKUP(A1815,'[1]num_trades (BBG)'!$A:$C,2,FALSE),0)</f>
        <v>33270</v>
      </c>
      <c r="Y1815" s="15">
        <f ca="1">IFERROR(VLOOKUP(A1815,'[1]Turnover (BBG)'!$A:$C,2,FALSE),0)</f>
        <v>65021619</v>
      </c>
      <c r="Z1815" s="15" t="str">
        <f>+IFERROR(IFERROR(VLOOKUP(M1815,'[1]Category Mapping'!A:B,2,0),VLOOKUP(N1815,'[1]Category Mapping'!A:B,2,0)),"Other")</f>
        <v>Lightly Leveraged</v>
      </c>
      <c r="AB1815" s="6"/>
    </row>
    <row r="1816" spans="1:28">
      <c r="A1816" t="s">
        <v>10864</v>
      </c>
      <c r="B1816">
        <v>1815</v>
      </c>
      <c r="C1816" t="s">
        <v>10865</v>
      </c>
      <c r="D1816" t="s">
        <v>10866</v>
      </c>
      <c r="E1816" t="s">
        <v>29</v>
      </c>
      <c r="F1816">
        <v>1</v>
      </c>
      <c r="G1816" t="s">
        <v>10867</v>
      </c>
      <c r="H1816" s="29" t="s">
        <v>10868</v>
      </c>
      <c r="K1816" s="5">
        <v>45721</v>
      </c>
      <c r="L1816" t="s">
        <v>32</v>
      </c>
      <c r="M1816" t="s">
        <v>5929</v>
      </c>
      <c r="N1816" t="s">
        <v>8239</v>
      </c>
      <c r="P1816" t="s">
        <v>1906</v>
      </c>
      <c r="Q1816" t="s">
        <v>10869</v>
      </c>
      <c r="R1816" s="6">
        <f ca="1">IFERROR(IF(AND(OR(P1816="Global X Investments Canada Inc",P1816="Fidelity Investments Canada ULC",P1816="3iQ Corp."), ISNUMBER(SEARCH("/U", A1816))), 0, VLOOKUP(A1816,'[1]aum (BBG)'!$A:$D,2,FALSE)),0)</f>
        <v>62812959.265708916</v>
      </c>
      <c r="S1816" s="6">
        <f ca="1">IFERROR(IF(AND(OR(P1816="Global X Investments Canada Inc",P1816="Fidelity Investments Canada ULC",P1816="3iQ Corp."), ISNUMBER(SEARCH("/U", A1816))), 0, VLOOKUP(A1816,'[1]fund_flow (BBG)'!$A:$D,2,FALSE)),0)</f>
        <v>2315070.0000000056</v>
      </c>
      <c r="T1816" s="6">
        <f ca="1">IFERROR(IF(AND(OR(P1816="Global X Investments Canada Inc",P1816="Fidelity Investments Canada ULC",P1816="3iQ Corp."), ISNUMBER(SEARCH("/U", A1816))), 0, VLOOKUP(A1816,'[1]fund_flow (BBG)'!$A:$D,4,FALSE)),0)</f>
        <v>2669330.0000000019</v>
      </c>
      <c r="U1816" s="6">
        <f ca="1">IFERROR(IF(AND(OR(P1816="Global X Investments Canada Inc",P1816="Fidelity Investments Canada ULC",P1816="3iQ Corp."), ISNUMBER(SEARCH("/U", A1816))), 0, VLOOKUP(A1816,'[1]fund_flow (BBG)'!$E:$F,2,FALSE)),0)</f>
        <v>4829615.0000000019</v>
      </c>
      <c r="V1816" s="6">
        <f ca="1">IFERROR(IF(AND(OR(P1816="Global X Investments Canada Inc",P1816="Fidelity Investments Canada ULC",P1816="3iQ Corp."), ISNUMBER(SEARCH("/U", A1816))), 0, VLOOKUP(A1816,'[1]fund_flow (BBG)'!$G:$H,2,FALSE)),0)</f>
        <v>2867312.4999999935</v>
      </c>
      <c r="W1816" s="6">
        <f ca="1">IFERROR(IF(AND(OR(P1816="Global X Investments Canada Inc",P1816="Fidelity Investments Canada ULC",P1816="3iQ Corp."), ISNUMBER(SEARCH("/U", A1816))), 0, VLOOKUP(A1816,'[1]fund_flow (BBG)'!$I:$J,2,FALSE)),0)</f>
        <v>15395877.500000009</v>
      </c>
      <c r="X1816" s="15">
        <f ca="1">IFERROR(VLOOKUP(A1816,'[1]num_trades (BBG)'!$A:$C,2,FALSE),0)</f>
        <v>1634</v>
      </c>
      <c r="Y1816" s="15">
        <f ca="1">IFERROR(VLOOKUP(A1816,'[1]Turnover (BBG)'!$A:$C,2,FALSE),0)</f>
        <v>3412496</v>
      </c>
      <c r="Z1816" s="15" t="str">
        <f>+IFERROR(IFERROR(VLOOKUP(M1816,'[1]Category Mapping'!A:B,2,0),VLOOKUP(N1816,'[1]Category Mapping'!A:B,2,0)),"Other")</f>
        <v>Lightly Leveraged</v>
      </c>
      <c r="AB1816" s="6"/>
    </row>
    <row r="1817" spans="1:28">
      <c r="A1817" t="s">
        <v>10870</v>
      </c>
      <c r="B1817">
        <v>1816</v>
      </c>
      <c r="C1817" t="s">
        <v>10871</v>
      </c>
      <c r="D1817" t="s">
        <v>10872</v>
      </c>
      <c r="E1817" t="s">
        <v>29</v>
      </c>
      <c r="F1817">
        <v>1</v>
      </c>
      <c r="G1817" t="s">
        <v>10873</v>
      </c>
      <c r="H1817" t="s">
        <v>10874</v>
      </c>
      <c r="K1817" s="5">
        <v>45741</v>
      </c>
      <c r="L1817" t="s">
        <v>32</v>
      </c>
      <c r="M1817" t="s">
        <v>10492</v>
      </c>
      <c r="N1817" t="s">
        <v>332</v>
      </c>
      <c r="P1817" t="s">
        <v>10404</v>
      </c>
      <c r="Q1817" t="s">
        <v>10875</v>
      </c>
      <c r="R1817" s="6">
        <f ca="1">IFERROR(IF(AND(OR(P1817="Global X Investments Canada Inc",P1817="Fidelity Investments Canada ULC",P1817="3iQ Corp."), ISNUMBER(SEARCH("/U", A1817))), 0, VLOOKUP(A1817,'[1]aum (BBG)'!$A:$D,2,FALSE)),0)</f>
        <v>27596380.376815796</v>
      </c>
      <c r="S1817" s="6">
        <f ca="1">IFERROR(IF(AND(OR(P1817="Global X Investments Canada Inc",P1817="Fidelity Investments Canada ULC",P1817="3iQ Corp."), ISNUMBER(SEARCH("/U", A1817))), 0, VLOOKUP(A1817,'[1]fund_flow (BBG)'!$A:$D,2,FALSE)),0)</f>
        <v>0</v>
      </c>
      <c r="T1817" s="6">
        <f ca="1">IFERROR(IF(AND(OR(P1817="Global X Investments Canada Inc",P1817="Fidelity Investments Canada ULC",P1817="3iQ Corp."), ISNUMBER(SEARCH("/U", A1817))), 0, VLOOKUP(A1817,'[1]fund_flow (BBG)'!$A:$D,4,FALSE)),0)</f>
        <v>2180997.7499999986</v>
      </c>
      <c r="U1817" s="6">
        <f ca="1">IFERROR(IF(AND(OR(P1817="Global X Investments Canada Inc",P1817="Fidelity Investments Canada ULC",P1817="3iQ Corp."), ISNUMBER(SEARCH("/U", A1817))), 0, VLOOKUP(A1817,'[1]fund_flow (BBG)'!$E:$F,2,FALSE)),0)</f>
        <v>0</v>
      </c>
      <c r="V1817" s="6">
        <f ca="1">IFERROR(IF(AND(OR(P1817="Global X Investments Canada Inc",P1817="Fidelity Investments Canada ULC",P1817="3iQ Corp."), ISNUMBER(SEARCH("/U", A1817))), 0, VLOOKUP(A1817,'[1]fund_flow (BBG)'!$G:$H,2,FALSE)),0)</f>
        <v>2245466.2500000019</v>
      </c>
      <c r="W1817" s="6">
        <f ca="1">IFERROR(IF(AND(OR(P1817="Global X Investments Canada Inc",P1817="Fidelity Investments Canada ULC",P1817="3iQ Corp."), ISNUMBER(SEARCH("/U", A1817))), 0, VLOOKUP(A1817,'[1]fund_flow (BBG)'!$I:$J,2,FALSE)),0)</f>
        <v>4426464</v>
      </c>
      <c r="X1817" s="15">
        <f ca="1">IFERROR(VLOOKUP(A1817,'[1]num_trades (BBG)'!$A:$C,2,FALSE),0)</f>
        <v>96</v>
      </c>
      <c r="Y1817" s="15">
        <f ca="1">IFERROR(VLOOKUP(A1817,'[1]Turnover (BBG)'!$A:$C,2,FALSE),0)</f>
        <v>962065.19</v>
      </c>
      <c r="Z1817" s="15" t="str">
        <f>+IFERROR(IFERROR(VLOOKUP(M1817,'[1]Category Mapping'!A:B,2,0),VLOOKUP(N1817,'[1]Category Mapping'!A:B,2,0)),"Other")</f>
        <v>Other</v>
      </c>
      <c r="AB1817" s="6"/>
    </row>
    <row r="1818" spans="1:28">
      <c r="A1818" t="s">
        <v>10876</v>
      </c>
      <c r="B1818">
        <v>1817</v>
      </c>
      <c r="C1818" t="s">
        <v>10877</v>
      </c>
      <c r="D1818" t="s">
        <v>10878</v>
      </c>
      <c r="E1818" t="s">
        <v>29</v>
      </c>
      <c r="F1818">
        <v>1</v>
      </c>
      <c r="G1818" t="s">
        <v>10879</v>
      </c>
      <c r="H1818" s="16" t="s">
        <v>10880</v>
      </c>
      <c r="K1818" s="5">
        <v>45741</v>
      </c>
      <c r="L1818" t="s">
        <v>32</v>
      </c>
      <c r="M1818" t="s">
        <v>10492</v>
      </c>
      <c r="N1818" t="s">
        <v>178</v>
      </c>
      <c r="P1818" t="s">
        <v>10404</v>
      </c>
      <c r="Q1818" t="s">
        <v>10881</v>
      </c>
      <c r="R1818" s="6">
        <f ca="1">IFERROR(IF(AND(OR(P1818="Global X Investments Canada Inc",P1818="Fidelity Investments Canada ULC",P1818="3iQ Corp."), ISNUMBER(SEARCH("/U", A1818))), 0, VLOOKUP(A1818,'[1]aum (BBG)'!$A:$D,2,FALSE)),0)</f>
        <v>18990935.897827148</v>
      </c>
      <c r="S1818" s="6">
        <f ca="1">IFERROR(IF(AND(OR(P1818="Global X Investments Canada Inc",P1818="Fidelity Investments Canada ULC",P1818="3iQ Corp."), ISNUMBER(SEARCH("/U", A1818))), 0, VLOOKUP(A1818,'[1]fund_flow (BBG)'!$A:$D,2,FALSE)),0)</f>
        <v>0</v>
      </c>
      <c r="T1818" s="6">
        <f ca="1">IFERROR(IF(AND(OR(P1818="Global X Investments Canada Inc",P1818="Fidelity Investments Canada ULC",P1818="3iQ Corp."), ISNUMBER(SEARCH("/U", A1818))), 0, VLOOKUP(A1818,'[1]fund_flow (BBG)'!$A:$D,4,FALSE)),0)</f>
        <v>0</v>
      </c>
      <c r="U1818" s="6">
        <f ca="1">IFERROR(IF(AND(OR(P1818="Global X Investments Canada Inc",P1818="Fidelity Investments Canada ULC",P1818="3iQ Corp."), ISNUMBER(SEARCH("/U", A1818))), 0, VLOOKUP(A1818,'[1]fund_flow (BBG)'!$E:$F,2,FALSE)),0)</f>
        <v>0</v>
      </c>
      <c r="V1818" s="6">
        <f ca="1">IFERROR(IF(AND(OR(P1818="Global X Investments Canada Inc",P1818="Fidelity Investments Canada ULC",P1818="3iQ Corp."), ISNUMBER(SEARCH("/U", A1818))), 0, VLOOKUP(A1818,'[1]fund_flow (BBG)'!$G:$H,2,FALSE)),0)</f>
        <v>4229917.5</v>
      </c>
      <c r="W1818" s="6">
        <f ca="1">IFERROR(IF(AND(OR(P1818="Global X Investments Canada Inc",P1818="Fidelity Investments Canada ULC",P1818="3iQ Corp."), ISNUMBER(SEARCH("/U", A1818))), 0, VLOOKUP(A1818,'[1]fund_flow (BBG)'!$I:$J,2,FALSE)),0)</f>
        <v>4229917.5</v>
      </c>
      <c r="X1818" s="15">
        <f ca="1">IFERROR(VLOOKUP(A1818,'[1]num_trades (BBG)'!$A:$C,2,FALSE),0)</f>
        <v>87</v>
      </c>
      <c r="Y1818" s="15">
        <f ca="1">IFERROR(VLOOKUP(A1818,'[1]Turnover (BBG)'!$A:$C,2,FALSE),0)</f>
        <v>551142.61</v>
      </c>
      <c r="Z1818" s="15" t="str">
        <f>+IFERROR(IFERROR(VLOOKUP(M1818,'[1]Category Mapping'!A:B,2,0),VLOOKUP(N1818,'[1]Category Mapping'!A:B,2,0)),"Other")</f>
        <v>Other</v>
      </c>
      <c r="AB1818" s="6"/>
    </row>
    <row r="1819" spans="1:28">
      <c r="A1819" t="s">
        <v>10882</v>
      </c>
      <c r="B1819">
        <v>1818</v>
      </c>
      <c r="C1819" t="s">
        <v>10883</v>
      </c>
      <c r="D1819" t="s">
        <v>10884</v>
      </c>
      <c r="E1819" t="s">
        <v>29</v>
      </c>
      <c r="F1819">
        <v>1</v>
      </c>
      <c r="G1819" t="s">
        <v>10885</v>
      </c>
      <c r="H1819" s="16" t="s">
        <v>10886</v>
      </c>
      <c r="K1819" s="5">
        <v>45749</v>
      </c>
      <c r="L1819" t="s">
        <v>32</v>
      </c>
      <c r="M1819" t="s">
        <v>223</v>
      </c>
      <c r="N1819" t="s">
        <v>50</v>
      </c>
      <c r="P1819" t="s">
        <v>1666</v>
      </c>
      <c r="Q1819" t="s">
        <v>10887</v>
      </c>
      <c r="R1819" s="6">
        <f ca="1">IFERROR(IF(AND(OR(P1819="Global X Investments Canada Inc",P1819="Fidelity Investments Canada ULC",P1819="3iQ Corp."), ISNUMBER(SEARCH("/U", A1819))), 0, VLOOKUP(A1819,'[1]aum (BBG)'!$A:$D,2,FALSE)),0)</f>
        <v>38685071.754455566</v>
      </c>
      <c r="S1819" s="6">
        <f ca="1">IFERROR(IF(AND(OR(P1819="Global X Investments Canada Inc",P1819="Fidelity Investments Canada ULC",P1819="3iQ Corp."), ISNUMBER(SEARCH("/U", A1819))), 0, VLOOKUP(A1819,'[1]fund_flow (BBG)'!$A:$D,2,FALSE)),0)</f>
        <v>3744076.9499999974</v>
      </c>
      <c r="T1819" s="6">
        <f ca="1">IFERROR(IF(AND(OR(P1819="Global X Investments Canada Inc",P1819="Fidelity Investments Canada ULC",P1819="3iQ Corp."), ISNUMBER(SEARCH("/U", A1819))), 0, VLOOKUP(A1819,'[1]fund_flow (BBG)'!$A:$D,4,FALSE)),0)</f>
        <v>16214539</v>
      </c>
      <c r="U1819" s="6">
        <f ca="1">IFERROR(IF(AND(OR(P1819="Global X Investments Canada Inc",P1819="Fidelity Investments Canada ULC",P1819="3iQ Corp."), ISNUMBER(SEARCH("/U", A1819))), 0, VLOOKUP(A1819,'[1]fund_flow (BBG)'!$E:$F,2,FALSE)),0)</f>
        <v>9996303.6000000015</v>
      </c>
      <c r="V1819" s="6">
        <f ca="1">IFERROR(IF(AND(OR(P1819="Global X Investments Canada Inc",P1819="Fidelity Investments Canada ULC",P1819="3iQ Corp."), ISNUMBER(SEARCH("/U", A1819))), 0, VLOOKUP(A1819,'[1]fund_flow (BBG)'!$G:$H,2,FALSE)),0)</f>
        <v>3747341.1500000008</v>
      </c>
      <c r="W1819" s="6">
        <f ca="1">IFERROR(IF(AND(OR(P1819="Global X Investments Canada Inc",P1819="Fidelity Investments Canada ULC",P1819="3iQ Corp."), ISNUMBER(SEARCH("/U", A1819))), 0, VLOOKUP(A1819,'[1]fund_flow (BBG)'!$I:$J,2,FALSE)),0)</f>
        <v>33702260.699999996</v>
      </c>
      <c r="X1819" s="15">
        <f ca="1">IFERROR(VLOOKUP(A1819,'[1]num_trades (BBG)'!$A:$C,2,FALSE),0)</f>
        <v>96</v>
      </c>
      <c r="Y1819" s="15">
        <f ca="1">IFERROR(VLOOKUP(A1819,'[1]Turnover (BBG)'!$A:$C,2,FALSE),0)</f>
        <v>1942565.23</v>
      </c>
      <c r="Z1819" s="15" t="str">
        <f>+IFERROR(IFERROR(VLOOKUP(M1819,'[1]Category Mapping'!A:B,2,0),VLOOKUP(N1819,'[1]Category Mapping'!A:B,2,0)),"Other")</f>
        <v>Other</v>
      </c>
      <c r="AB1819" s="6"/>
    </row>
    <row r="1820" spans="1:28">
      <c r="A1820" t="s">
        <v>10888</v>
      </c>
      <c r="B1820">
        <v>1819</v>
      </c>
      <c r="C1820" t="s">
        <v>10889</v>
      </c>
      <c r="D1820" t="s">
        <v>10890</v>
      </c>
      <c r="E1820" t="s">
        <v>29</v>
      </c>
      <c r="F1820">
        <v>1</v>
      </c>
      <c r="G1820" t="s">
        <v>10891</v>
      </c>
      <c r="H1820" s="16" t="s">
        <v>10892</v>
      </c>
      <c r="K1820" s="5">
        <v>45749</v>
      </c>
      <c r="L1820" t="s">
        <v>32</v>
      </c>
      <c r="M1820" t="s">
        <v>223</v>
      </c>
      <c r="N1820" t="s">
        <v>2755</v>
      </c>
      <c r="P1820" t="s">
        <v>1666</v>
      </c>
      <c r="Q1820" t="s">
        <v>10893</v>
      </c>
      <c r="R1820" s="6">
        <f ca="1">IFERROR(IF(AND(OR(P1820="Global X Investments Canada Inc",P1820="Fidelity Investments Canada ULC",P1820="3iQ Corp."), ISNUMBER(SEARCH("/U", A1820))), 0, VLOOKUP(A1820,'[1]aum (BBG)'!$A:$D,2,FALSE)),0)</f>
        <v>279249878.31115723</v>
      </c>
      <c r="S1820" s="6">
        <f ca="1">IFERROR(IF(AND(OR(P1820="Global X Investments Canada Inc",P1820="Fidelity Investments Canada ULC",P1820="3iQ Corp."), ISNUMBER(SEARCH("/U", A1820))), 0, VLOOKUP(A1820,'[1]fund_flow (BBG)'!$A:$D,2,FALSE)),0)</f>
        <v>0</v>
      </c>
      <c r="T1820" s="6">
        <f ca="1">IFERROR(IF(AND(OR(P1820="Global X Investments Canada Inc",P1820="Fidelity Investments Canada ULC",P1820="3iQ Corp."), ISNUMBER(SEARCH("/U", A1820))), 0, VLOOKUP(A1820,'[1]fund_flow (BBG)'!$A:$D,4,FALSE)),0)</f>
        <v>9103391.7500000205</v>
      </c>
      <c r="U1820" s="6">
        <f ca="1">IFERROR(IF(AND(OR(P1820="Global X Investments Canada Inc",P1820="Fidelity Investments Canada ULC",P1820="3iQ Corp."), ISNUMBER(SEARCH("/U", A1820))), 0, VLOOKUP(A1820,'[1]fund_flow (BBG)'!$E:$F,2,FALSE)),0)</f>
        <v>14135447.049999988</v>
      </c>
      <c r="V1820" s="6">
        <f ca="1">IFERROR(IF(AND(OR(P1820="Global X Investments Canada Inc",P1820="Fidelity Investments Canada ULC",P1820="3iQ Corp."), ISNUMBER(SEARCH("/U", A1820))), 0, VLOOKUP(A1820,'[1]fund_flow (BBG)'!$G:$H,2,FALSE)),0)</f>
        <v>23279435.800000008</v>
      </c>
      <c r="W1820" s="6">
        <f ca="1">IFERROR(IF(AND(OR(P1820="Global X Investments Canada Inc",P1820="Fidelity Investments Canada ULC",P1820="3iQ Corp."), ISNUMBER(SEARCH("/U", A1820))), 0, VLOOKUP(A1820,'[1]fund_flow (BBG)'!$I:$J,2,FALSE)),0)</f>
        <v>61655186.350000016</v>
      </c>
      <c r="X1820" s="15">
        <f ca="1">IFERROR(VLOOKUP(A1820,'[1]num_trades (BBG)'!$A:$C,2,FALSE),0)</f>
        <v>465</v>
      </c>
      <c r="Y1820" s="15">
        <f ca="1">IFERROR(VLOOKUP(A1820,'[1]Turnover (BBG)'!$A:$C,2,FALSE),0)</f>
        <v>4303352.7</v>
      </c>
      <c r="Z1820" s="15" t="str">
        <f>+IFERROR(IFERROR(VLOOKUP(M1820,'[1]Category Mapping'!A:B,2,0),VLOOKUP(N1820,'[1]Category Mapping'!A:B,2,0)),"Other")</f>
        <v>Other</v>
      </c>
      <c r="AB1820" s="6"/>
    </row>
    <row r="1821" spans="1:28">
      <c r="A1821" t="s">
        <v>10894</v>
      </c>
      <c r="B1821">
        <v>1820</v>
      </c>
      <c r="C1821" t="s">
        <v>10895</v>
      </c>
      <c r="D1821" t="s">
        <v>10896</v>
      </c>
      <c r="E1821" t="s">
        <v>29</v>
      </c>
      <c r="F1821">
        <v>1</v>
      </c>
      <c r="G1821" t="s">
        <v>10897</v>
      </c>
      <c r="H1821" s="16" t="s">
        <v>10898</v>
      </c>
      <c r="K1821" s="5">
        <v>45749</v>
      </c>
      <c r="L1821" t="s">
        <v>32</v>
      </c>
      <c r="M1821" t="s">
        <v>162</v>
      </c>
      <c r="N1821" t="s">
        <v>2755</v>
      </c>
      <c r="P1821" t="s">
        <v>1666</v>
      </c>
      <c r="Q1821" t="s">
        <v>10899</v>
      </c>
      <c r="R1821" s="6">
        <f ca="1">IFERROR(IF(AND(OR(P1821="Global X Investments Canada Inc",P1821="Fidelity Investments Canada ULC",P1821="3iQ Corp."), ISNUMBER(SEARCH("/U", A1821))), 0, VLOOKUP(A1821,'[1]aum (BBG)'!$A:$D,2,FALSE)),0)</f>
        <v>56060188.293457031</v>
      </c>
      <c r="S1821" s="6">
        <f ca="1">IFERROR(IF(AND(OR(P1821="Global X Investments Canada Inc",P1821="Fidelity Investments Canada ULC",P1821="3iQ Corp."), ISNUMBER(SEARCH("/U", A1821))), 0, VLOOKUP(A1821,'[1]fund_flow (BBG)'!$A:$D,2,FALSE)),0)</f>
        <v>1003095.7000000053</v>
      </c>
      <c r="T1821" s="6">
        <f ca="1">IFERROR(IF(AND(OR(P1821="Global X Investments Canada Inc",P1821="Fidelity Investments Canada ULC",P1821="3iQ Corp."), ISNUMBER(SEARCH("/U", A1821))), 0, VLOOKUP(A1821,'[1]fund_flow (BBG)'!$A:$D,4,FALSE)),0)</f>
        <v>1001416.2499999964</v>
      </c>
      <c r="U1821" s="6">
        <f ca="1">IFERROR(IF(AND(OR(P1821="Global X Investments Canada Inc",P1821="Fidelity Investments Canada ULC",P1821="3iQ Corp."), ISNUMBER(SEARCH("/U", A1821))), 0, VLOOKUP(A1821,'[1]fund_flow (BBG)'!$E:$F,2,FALSE)),0)</f>
        <v>5007282.8499999996</v>
      </c>
      <c r="V1821" s="6">
        <f ca="1">IFERROR(IF(AND(OR(P1821="Global X Investments Canada Inc",P1821="Fidelity Investments Canada ULC",P1821="3iQ Corp."), ISNUMBER(SEARCH("/U", A1821))), 0, VLOOKUP(A1821,'[1]fund_flow (BBG)'!$G:$H,2,FALSE)),0)</f>
        <v>1002422.3999999964</v>
      </c>
      <c r="W1821" s="6">
        <f ca="1">IFERROR(IF(AND(OR(P1821="Global X Investments Canada Inc",P1821="Fidelity Investments Canada ULC",P1821="3iQ Corp."), ISNUMBER(SEARCH("/U", A1821))), 0, VLOOKUP(A1821,'[1]fund_flow (BBG)'!$I:$J,2,FALSE)),0)</f>
        <v>10016687.299999999</v>
      </c>
      <c r="X1821" s="15">
        <f ca="1">IFERROR(VLOOKUP(A1821,'[1]num_trades (BBG)'!$A:$C,2,FALSE),0)</f>
        <v>158</v>
      </c>
      <c r="Y1821" s="15">
        <f ca="1">IFERROR(VLOOKUP(A1821,'[1]Turnover (BBG)'!$A:$C,2,FALSE),0)</f>
        <v>7049830.2800000003</v>
      </c>
      <c r="Z1821" s="15" t="str">
        <f>+IFERROR(IFERROR(VLOOKUP(M1821,'[1]Category Mapping'!A:B,2,0),VLOOKUP(N1821,'[1]Category Mapping'!A:B,2,0)),"Other")</f>
        <v>Other</v>
      </c>
      <c r="AB1821" s="6"/>
    </row>
    <row r="1822" spans="1:28">
      <c r="A1822" t="s">
        <v>10900</v>
      </c>
      <c r="B1822">
        <v>1821</v>
      </c>
      <c r="C1822" t="s">
        <v>10901</v>
      </c>
      <c r="D1822" t="s">
        <v>10902</v>
      </c>
      <c r="E1822" t="s">
        <v>29</v>
      </c>
      <c r="F1822">
        <v>1</v>
      </c>
      <c r="G1822" t="s">
        <v>10903</v>
      </c>
      <c r="H1822" s="16" t="s">
        <v>10904</v>
      </c>
      <c r="K1822" s="5">
        <v>45749</v>
      </c>
      <c r="L1822" t="s">
        <v>32</v>
      </c>
      <c r="M1822" t="s">
        <v>743</v>
      </c>
      <c r="N1822" t="s">
        <v>2755</v>
      </c>
      <c r="P1822" t="s">
        <v>1666</v>
      </c>
      <c r="Q1822" t="s">
        <v>10905</v>
      </c>
      <c r="R1822" s="6">
        <f ca="1">IFERROR(IF(AND(OR(P1822="Global X Investments Canada Inc",P1822="Fidelity Investments Canada ULC",P1822="3iQ Corp."), ISNUMBER(SEARCH("/U", A1822))), 0, VLOOKUP(A1822,'[1]aum (BBG)'!$A:$D,2,FALSE)),0)</f>
        <v>1966484.260559082</v>
      </c>
      <c r="S1822" s="6">
        <f ca="1">IFERROR(IF(AND(OR(P1822="Global X Investments Canada Inc",P1822="Fidelity Investments Canada ULC",P1822="3iQ Corp."), ISNUMBER(SEARCH("/U", A1822))), 0, VLOOKUP(A1822,'[1]fund_flow (BBG)'!$A:$D,2,FALSE)),0)</f>
        <v>0</v>
      </c>
      <c r="T1822" s="6">
        <f ca="1">IFERROR(IF(AND(OR(P1822="Global X Investments Canada Inc",P1822="Fidelity Investments Canada ULC",P1822="3iQ Corp."), ISNUMBER(SEARCH("/U", A1822))), 0, VLOOKUP(A1822,'[1]fund_flow (BBG)'!$A:$D,4,FALSE)),0)</f>
        <v>0</v>
      </c>
      <c r="U1822" s="6">
        <f ca="1">IFERROR(IF(AND(OR(P1822="Global X Investments Canada Inc",P1822="Fidelity Investments Canada ULC",P1822="3iQ Corp."), ISNUMBER(SEARCH("/U", A1822))), 0, VLOOKUP(A1822,'[1]fund_flow (BBG)'!$E:$F,2,FALSE)),0)</f>
        <v>0</v>
      </c>
      <c r="V1822" s="6">
        <f ca="1">IFERROR(IF(AND(OR(P1822="Global X Investments Canada Inc",P1822="Fidelity Investments Canada ULC",P1822="3iQ Corp."), ISNUMBER(SEARCH("/U", A1822))), 0, VLOOKUP(A1822,'[1]fund_flow (BBG)'!$G:$H,2,FALSE)),0)</f>
        <v>0</v>
      </c>
      <c r="W1822" s="6">
        <f ca="1">IFERROR(IF(AND(OR(P1822="Global X Investments Canada Inc",P1822="Fidelity Investments Canada ULC",P1822="3iQ Corp."), ISNUMBER(SEARCH("/U", A1822))), 0, VLOOKUP(A1822,'[1]fund_flow (BBG)'!$I:$J,2,FALSE)),0)</f>
        <v>0</v>
      </c>
      <c r="X1822" s="15">
        <f ca="1">IFERROR(VLOOKUP(A1822,'[1]num_trades (BBG)'!$A:$C,2,FALSE),0)</f>
        <v>9</v>
      </c>
      <c r="Y1822" s="15">
        <f ca="1">IFERROR(VLOOKUP(A1822,'[1]Turnover (BBG)'!$A:$C,2,FALSE),0)</f>
        <v>145902.27000000002</v>
      </c>
      <c r="Z1822" s="15" t="str">
        <f>+IFERROR(IFERROR(VLOOKUP(M1822,'[1]Category Mapping'!A:B,2,0),VLOOKUP(N1822,'[1]Category Mapping'!A:B,2,0)),"Other")</f>
        <v>Other</v>
      </c>
      <c r="AB1822" s="6"/>
    </row>
    <row r="1823" spans="1:28">
      <c r="A1823" t="s">
        <v>10906</v>
      </c>
      <c r="B1823">
        <v>1822</v>
      </c>
      <c r="C1823" t="s">
        <v>10907</v>
      </c>
      <c r="D1823" t="s">
        <v>10908</v>
      </c>
      <c r="E1823" t="s">
        <v>29</v>
      </c>
      <c r="F1823">
        <v>1</v>
      </c>
      <c r="G1823" t="s">
        <v>10909</v>
      </c>
      <c r="H1823" s="16" t="s">
        <v>10910</v>
      </c>
      <c r="K1823" s="5">
        <v>45750</v>
      </c>
      <c r="L1823" t="s">
        <v>32</v>
      </c>
      <c r="M1823" t="s">
        <v>33</v>
      </c>
      <c r="N1823" t="s">
        <v>10911</v>
      </c>
      <c r="P1823" t="s">
        <v>1043</v>
      </c>
      <c r="Q1823" t="s">
        <v>10912</v>
      </c>
      <c r="R1823" s="6">
        <f ca="1">IFERROR(IF(AND(OR(P1823="Global X Investments Canada Inc",P1823="Fidelity Investments Canada ULC",P1823="3iQ Corp."), ISNUMBER(SEARCH("/U", A1823))), 0, VLOOKUP(A1823,'[1]aum (BBG)'!$A:$D,2,FALSE)),0)</f>
        <v>21590624.332427979</v>
      </c>
      <c r="S1823" s="6">
        <f ca="1">IFERROR(IF(AND(OR(P1823="Global X Investments Canada Inc",P1823="Fidelity Investments Canada ULC",P1823="3iQ Corp."), ISNUMBER(SEARCH("/U", A1823))), 0, VLOOKUP(A1823,'[1]fund_flow (BBG)'!$A:$D,2,FALSE)),0)</f>
        <v>0</v>
      </c>
      <c r="T1823" s="6">
        <f ca="1">IFERROR(IF(AND(OR(P1823="Global X Investments Canada Inc",P1823="Fidelity Investments Canada ULC",P1823="3iQ Corp."), ISNUMBER(SEARCH("/U", A1823))), 0, VLOOKUP(A1823,'[1]fund_flow (BBG)'!$A:$D,4,FALSE)),0)</f>
        <v>7517520.0000000009</v>
      </c>
      <c r="U1823" s="6">
        <f ca="1">IFERROR(IF(AND(OR(P1823="Global X Investments Canada Inc",P1823="Fidelity Investments Canada ULC",P1823="3iQ Corp."), ISNUMBER(SEARCH("/U", A1823))), 0, VLOOKUP(A1823,'[1]fund_flow (BBG)'!$E:$F,2,FALSE)),0)</f>
        <v>0</v>
      </c>
      <c r="V1823" s="6">
        <f ca="1">IFERROR(IF(AND(OR(P1823="Global X Investments Canada Inc",P1823="Fidelity Investments Canada ULC",P1823="3iQ Corp."), ISNUMBER(SEARCH("/U", A1823))), 0, VLOOKUP(A1823,'[1]fund_flow (BBG)'!$G:$H,2,FALSE)),0)</f>
        <v>0</v>
      </c>
      <c r="W1823" s="6">
        <f ca="1">IFERROR(IF(AND(OR(P1823="Global X Investments Canada Inc",P1823="Fidelity Investments Canada ULC",P1823="3iQ Corp."), ISNUMBER(SEARCH("/U", A1823))), 0, VLOOKUP(A1823,'[1]fund_flow (BBG)'!$I:$J,2,FALSE)),0)</f>
        <v>7517520.0000000009</v>
      </c>
      <c r="X1823" s="15">
        <f ca="1">IFERROR(VLOOKUP(A1823,'[1]num_trades (BBG)'!$A:$C,2,FALSE),0)</f>
        <v>106</v>
      </c>
      <c r="Y1823" s="15">
        <f ca="1">IFERROR(VLOOKUP(A1823,'[1]Turnover (BBG)'!$A:$C,2,FALSE),0)</f>
        <v>270958.39899999998</v>
      </c>
      <c r="Z1823" s="15" t="str">
        <f>+IFERROR(IFERROR(VLOOKUP(M1823,'[1]Category Mapping'!A:B,2,0),VLOOKUP(N1823,'[1]Category Mapping'!A:B,2,0)),"Other")</f>
        <v>Other</v>
      </c>
      <c r="AB1823" s="6"/>
    </row>
    <row r="1824" spans="1:28">
      <c r="A1824" t="s">
        <v>10913</v>
      </c>
      <c r="B1824">
        <v>1823</v>
      </c>
      <c r="C1824" t="s">
        <v>10914</v>
      </c>
      <c r="D1824" t="s">
        <v>10915</v>
      </c>
      <c r="E1824" t="s">
        <v>29</v>
      </c>
      <c r="F1824">
        <v>1</v>
      </c>
      <c r="G1824" t="s">
        <v>10916</v>
      </c>
      <c r="H1824" t="s">
        <v>10917</v>
      </c>
      <c r="K1824" s="5">
        <v>45756</v>
      </c>
      <c r="L1824" t="s">
        <v>32</v>
      </c>
      <c r="M1824" t="s">
        <v>357</v>
      </c>
      <c r="N1824" t="s">
        <v>332</v>
      </c>
      <c r="P1824" t="s">
        <v>1666</v>
      </c>
      <c r="Q1824" t="s">
        <v>10918</v>
      </c>
      <c r="R1824" s="6">
        <f ca="1">IFERROR(IF(AND(OR(P1824="Global X Investments Canada Inc",P1824="Fidelity Investments Canada ULC",P1824="3iQ Corp."), ISNUMBER(SEARCH("/U", A1824))), 0, VLOOKUP(A1824,'[1]aum (BBG)'!$A:$D,2,FALSE)),0)</f>
        <v>1300384.9983215332</v>
      </c>
      <c r="S1824" s="6">
        <f ca="1">IFERROR(IF(AND(OR(P1824="Global X Investments Canada Inc",P1824="Fidelity Investments Canada ULC",P1824="3iQ Corp."), ISNUMBER(SEARCH("/U", A1824))), 0, VLOOKUP(A1824,'[1]fund_flow (BBG)'!$A:$D,2,FALSE)),0)</f>
        <v>0</v>
      </c>
      <c r="T1824" s="6">
        <f ca="1">IFERROR(IF(AND(OR(P1824="Global X Investments Canada Inc",P1824="Fidelity Investments Canada ULC",P1824="3iQ Corp."), ISNUMBER(SEARCH("/U", A1824))), 0, VLOOKUP(A1824,'[1]fund_flow (BBG)'!$A:$D,4,FALSE)),0)</f>
        <v>0</v>
      </c>
      <c r="U1824" s="6">
        <f ca="1">IFERROR(IF(AND(OR(P1824="Global X Investments Canada Inc",P1824="Fidelity Investments Canada ULC",P1824="3iQ Corp."), ISNUMBER(SEARCH("/U", A1824))), 0, VLOOKUP(A1824,'[1]fund_flow (BBG)'!$E:$F,2,FALSE)),0)</f>
        <v>0</v>
      </c>
      <c r="V1824" s="6">
        <f ca="1">IFERROR(IF(AND(OR(P1824="Global X Investments Canada Inc",P1824="Fidelity Investments Canada ULC",P1824="3iQ Corp."), ISNUMBER(SEARCH("/U", A1824))), 0, VLOOKUP(A1824,'[1]fund_flow (BBG)'!$G:$H,2,FALSE)),0)</f>
        <v>0</v>
      </c>
      <c r="W1824" s="6">
        <f ca="1">IFERROR(IF(AND(OR(P1824="Global X Investments Canada Inc",P1824="Fidelity Investments Canada ULC",P1824="3iQ Corp."), ISNUMBER(SEARCH("/U", A1824))), 0, VLOOKUP(A1824,'[1]fund_flow (BBG)'!$I:$J,2,FALSE)),0)</f>
        <v>0</v>
      </c>
      <c r="X1824" s="15">
        <f ca="1">IFERROR(VLOOKUP(A1824,'[1]num_trades (BBG)'!$A:$C,2,FALSE),0)</f>
        <v>12</v>
      </c>
      <c r="Y1824" s="15">
        <f ca="1">IFERROR(VLOOKUP(A1824,'[1]Turnover (BBG)'!$A:$C,2,FALSE),0)</f>
        <v>888.4</v>
      </c>
      <c r="Z1824" s="15" t="str">
        <f>+IFERROR(IFERROR(VLOOKUP(M1824,'[1]Category Mapping'!A:B,2,0),VLOOKUP(N1824,'[1]Category Mapping'!A:B,2,0)),"Other")</f>
        <v>Other</v>
      </c>
      <c r="AB1824" s="6"/>
    </row>
    <row r="1825" spans="1:28">
      <c r="A1825" t="s">
        <v>10919</v>
      </c>
      <c r="B1825">
        <v>1824</v>
      </c>
      <c r="C1825" t="s">
        <v>10920</v>
      </c>
      <c r="D1825" t="s">
        <v>10921</v>
      </c>
      <c r="E1825" t="s">
        <v>29</v>
      </c>
      <c r="F1825">
        <v>1</v>
      </c>
      <c r="G1825" t="s">
        <v>10922</v>
      </c>
      <c r="H1825" t="s">
        <v>10923</v>
      </c>
      <c r="K1825" s="5">
        <v>45762</v>
      </c>
      <c r="L1825" t="s">
        <v>32</v>
      </c>
      <c r="M1825" t="s">
        <v>33</v>
      </c>
      <c r="N1825" t="s">
        <v>1139</v>
      </c>
      <c r="P1825" t="s">
        <v>1906</v>
      </c>
      <c r="Q1825" t="s">
        <v>10924</v>
      </c>
      <c r="R1825" s="6">
        <f ca="1">IFERROR(IF(AND(OR(P1825="Global X Investments Canada Inc",P1825="Fidelity Investments Canada ULC",P1825="3iQ Corp."), ISNUMBER(SEARCH("/U", A1825))), 0, VLOOKUP(A1825,'[1]aum (BBG)'!$A:$D,2,FALSE)),0)</f>
        <v>4614220.118522644</v>
      </c>
      <c r="S1825" s="6">
        <f ca="1">IFERROR(IF(AND(OR(P1825="Global X Investments Canada Inc",P1825="Fidelity Investments Canada ULC",P1825="3iQ Corp."), ISNUMBER(SEARCH("/U", A1825))), 0, VLOOKUP(A1825,'[1]fund_flow (BBG)'!$A:$D,2,FALSE)),0)</f>
        <v>1086740</v>
      </c>
      <c r="T1825" s="6">
        <f ca="1">IFERROR(IF(AND(OR(P1825="Global X Investments Canada Inc",P1825="Fidelity Investments Canada ULC",P1825="3iQ Corp."), ISNUMBER(SEARCH("/U", A1825))), 0, VLOOKUP(A1825,'[1]fund_flow (BBG)'!$A:$D,4,FALSE)),0)</f>
        <v>-1393812.5000000005</v>
      </c>
      <c r="U1825" s="6">
        <f ca="1">IFERROR(IF(AND(OR(P1825="Global X Investments Canada Inc",P1825="Fidelity Investments Canada ULC",P1825="3iQ Corp."), ISNUMBER(SEARCH("/U", A1825))), 0, VLOOKUP(A1825,'[1]fund_flow (BBG)'!$E:$F,2,FALSE)),0)</f>
        <v>720212.49999999977</v>
      </c>
      <c r="V1825" s="6">
        <f ca="1">IFERROR(IF(AND(OR(P1825="Global X Investments Canada Inc",P1825="Fidelity Investments Canada ULC",P1825="3iQ Corp."), ISNUMBER(SEARCH("/U", A1825))), 0, VLOOKUP(A1825,'[1]fund_flow (BBG)'!$G:$H,2,FALSE)),0)</f>
        <v>358752.50000000029</v>
      </c>
      <c r="W1825" s="6">
        <f ca="1">IFERROR(IF(AND(OR(P1825="Global X Investments Canada Inc",P1825="Fidelity Investments Canada ULC",P1825="3iQ Corp."), ISNUMBER(SEARCH("/U", A1825))), 0, VLOOKUP(A1825,'[1]fund_flow (BBG)'!$I:$J,2,FALSE)),0)</f>
        <v>-2396142.5</v>
      </c>
      <c r="X1825" s="15">
        <f ca="1">IFERROR(VLOOKUP(A1825,'[1]num_trades (BBG)'!$A:$C,2,FALSE),0)</f>
        <v>118</v>
      </c>
      <c r="Y1825" s="15">
        <f ca="1">IFERROR(VLOOKUP(A1825,'[1]Turnover (BBG)'!$A:$C,2,FALSE),0)</f>
        <v>1846093.8</v>
      </c>
      <c r="Z1825" s="15" t="str">
        <f>+IFERROR(IFERROR(VLOOKUP(M1825,'[1]Category Mapping'!A:B,2,0),VLOOKUP(N1825,'[1]Category Mapping'!A:B,2,0)),"Other")</f>
        <v>Other</v>
      </c>
      <c r="AB1825" s="6"/>
    </row>
    <row r="1826" spans="1:28">
      <c r="A1826" t="s">
        <v>10925</v>
      </c>
      <c r="B1826">
        <v>1825</v>
      </c>
      <c r="C1826" t="s">
        <v>10926</v>
      </c>
      <c r="D1826" t="s">
        <v>10927</v>
      </c>
      <c r="E1826" t="s">
        <v>29</v>
      </c>
      <c r="F1826">
        <v>1</v>
      </c>
      <c r="G1826" t="s">
        <v>10928</v>
      </c>
      <c r="H1826" t="s">
        <v>10929</v>
      </c>
      <c r="K1826" s="5">
        <v>45762</v>
      </c>
      <c r="L1826" t="s">
        <v>32</v>
      </c>
      <c r="M1826" t="s">
        <v>33</v>
      </c>
      <c r="N1826" t="s">
        <v>150</v>
      </c>
      <c r="P1826" t="s">
        <v>1906</v>
      </c>
      <c r="Q1826" t="s">
        <v>10930</v>
      </c>
      <c r="R1826" s="6">
        <f ca="1">IFERROR(IF(AND(OR(P1826="Global X Investments Canada Inc",P1826="Fidelity Investments Canada ULC",P1826="3iQ Corp."), ISNUMBER(SEARCH("/U", A1826))), 0, VLOOKUP(A1826,'[1]aum (BBG)'!$A:$D,2,FALSE)),0)</f>
        <v>53572399.139404297</v>
      </c>
      <c r="S1826" s="6">
        <f ca="1">IFERROR(IF(AND(OR(P1826="Global X Investments Canada Inc",P1826="Fidelity Investments Canada ULC",P1826="3iQ Corp."), ISNUMBER(SEARCH("/U", A1826))), 0, VLOOKUP(A1826,'[1]fund_flow (BBG)'!$A:$D,2,FALSE)),0)</f>
        <v>0</v>
      </c>
      <c r="T1826" s="6">
        <f ca="1">IFERROR(IF(AND(OR(P1826="Global X Investments Canada Inc",P1826="Fidelity Investments Canada ULC",P1826="3iQ Corp."), ISNUMBER(SEARCH("/U", A1826))), 0, VLOOKUP(A1826,'[1]fund_flow (BBG)'!$A:$D,4,FALSE)),0)</f>
        <v>1019790.0000000026</v>
      </c>
      <c r="U1826" s="6">
        <f ca="1">IFERROR(IF(AND(OR(P1826="Global X Investments Canada Inc",P1826="Fidelity Investments Canada ULC",P1826="3iQ Corp."), ISNUMBER(SEARCH("/U", A1826))), 0, VLOOKUP(A1826,'[1]fund_flow (BBG)'!$E:$F,2,FALSE)),0)</f>
        <v>1022519.9999999963</v>
      </c>
      <c r="V1826" s="6">
        <f ca="1">IFERROR(IF(AND(OR(P1826="Global X Investments Canada Inc",P1826="Fidelity Investments Canada ULC",P1826="3iQ Corp."), ISNUMBER(SEARCH("/U", A1826))), 0, VLOOKUP(A1826,'[1]fund_flow (BBG)'!$G:$H,2,FALSE)),0)</f>
        <v>340549.99999999878</v>
      </c>
      <c r="W1826" s="6">
        <f ca="1">IFERROR(IF(AND(OR(P1826="Global X Investments Canada Inc",P1826="Fidelity Investments Canada ULC",P1826="3iQ Corp."), ISNUMBER(SEARCH("/U", A1826))), 0, VLOOKUP(A1826,'[1]fund_flow (BBG)'!$I:$J,2,FALSE)),0)</f>
        <v>2718482.5000000028</v>
      </c>
      <c r="X1826" s="15">
        <f ca="1">IFERROR(VLOOKUP(A1826,'[1]num_trades (BBG)'!$A:$C,2,FALSE),0)</f>
        <v>225</v>
      </c>
      <c r="Y1826" s="15">
        <f ca="1">IFERROR(VLOOKUP(A1826,'[1]Turnover (BBG)'!$A:$C,2,FALSE),0)</f>
        <v>880724.57000000007</v>
      </c>
      <c r="Z1826" s="15" t="str">
        <f>+IFERROR(IFERROR(VLOOKUP(M1826,'[1]Category Mapping'!A:B,2,0),VLOOKUP(N1826,'[1]Category Mapping'!A:B,2,0)),"Other")</f>
        <v>Other</v>
      </c>
      <c r="AB1826" s="6"/>
    </row>
    <row r="1827" spans="1:28">
      <c r="A1827" t="s">
        <v>10931</v>
      </c>
      <c r="B1827">
        <v>1826</v>
      </c>
      <c r="C1827" t="s">
        <v>10932</v>
      </c>
      <c r="D1827" t="s">
        <v>10933</v>
      </c>
      <c r="E1827" t="s">
        <v>29</v>
      </c>
      <c r="F1827">
        <v>1</v>
      </c>
      <c r="G1827" t="s">
        <v>10934</v>
      </c>
      <c r="H1827" t="s">
        <v>10935</v>
      </c>
      <c r="K1827" s="5">
        <v>45762</v>
      </c>
      <c r="L1827" t="s">
        <v>32</v>
      </c>
      <c r="M1827" t="s">
        <v>6344</v>
      </c>
      <c r="N1827" t="s">
        <v>10936</v>
      </c>
      <c r="P1827" t="s">
        <v>3343</v>
      </c>
      <c r="Q1827" t="s">
        <v>10937</v>
      </c>
      <c r="R1827" s="6">
        <f ca="1">IFERROR(IF(AND(OR(P1827="Global X Investments Canada Inc",P1827="Fidelity Investments Canada ULC",P1827="3iQ Corp."), ISNUMBER(SEARCH("/U", A1827))), 0, VLOOKUP(A1827,'[1]aum (BBG)'!$A:$D,2,FALSE)),0)</f>
        <v>9557572.910785675</v>
      </c>
      <c r="S1827" s="6">
        <f ca="1">IFERROR(IF(AND(OR(P1827="Global X Investments Canada Inc",P1827="Fidelity Investments Canada ULC",P1827="3iQ Corp."), ISNUMBER(SEARCH("/U", A1827))), 0, VLOOKUP(A1827,'[1]fund_flow (BBG)'!$A:$D,2,FALSE)),0)</f>
        <v>-184902.00000000017</v>
      </c>
      <c r="T1827" s="6">
        <f ca="1">IFERROR(IF(AND(OR(P1827="Global X Investments Canada Inc",P1827="Fidelity Investments Canada ULC",P1827="3iQ Corp."), ISNUMBER(SEARCH("/U", A1827))), 0, VLOOKUP(A1827,'[1]fund_flow (BBG)'!$A:$D,4,FALSE)),0)</f>
        <v>-253407.0000000002</v>
      </c>
      <c r="U1827" s="6">
        <f ca="1">IFERROR(IF(AND(OR(P1827="Global X Investments Canada Inc",P1827="Fidelity Investments Canada ULC",P1827="3iQ Corp."), ISNUMBER(SEARCH("/U", A1827))), 0, VLOOKUP(A1827,'[1]fund_flow (BBG)'!$E:$F,2,FALSE)),0)</f>
        <v>-189240.00000000015</v>
      </c>
      <c r="V1827" s="6">
        <f ca="1">IFERROR(IF(AND(OR(P1827="Global X Investments Canada Inc",P1827="Fidelity Investments Canada ULC",P1827="3iQ Corp."), ISNUMBER(SEARCH("/U", A1827))), 0, VLOOKUP(A1827,'[1]fund_flow (BBG)'!$G:$H,2,FALSE)),0)</f>
        <v>1065502.9999999986</v>
      </c>
      <c r="W1827" s="6">
        <f ca="1">IFERROR(IF(AND(OR(P1827="Global X Investments Canada Inc",P1827="Fidelity Investments Canada ULC",P1827="3iQ Corp."), ISNUMBER(SEARCH("/U", A1827))), 0, VLOOKUP(A1827,'[1]fund_flow (BBG)'!$I:$J,2,FALSE)),0)</f>
        <v>32553.999999999971</v>
      </c>
      <c r="X1827" s="15">
        <f ca="1">IFERROR(VLOOKUP(A1827,'[1]num_trades (BBG)'!$A:$C,2,FALSE),0)</f>
        <v>1067</v>
      </c>
      <c r="Y1827" s="15">
        <f ca="1">IFERROR(VLOOKUP(A1827,'[1]Turnover (BBG)'!$A:$C,2,FALSE),0)</f>
        <v>1441007.9999999998</v>
      </c>
      <c r="Z1827" s="15" t="str">
        <f>+IFERROR(IFERROR(VLOOKUP(M1827,'[1]Category Mapping'!A:B,2,0),VLOOKUP(N1827,'[1]Category Mapping'!A:B,2,0)),"Other")</f>
        <v>Other</v>
      </c>
      <c r="AB1827" s="6"/>
    </row>
    <row r="1828" spans="1:28">
      <c r="A1828" t="s">
        <v>10938</v>
      </c>
      <c r="B1828">
        <v>1827</v>
      </c>
      <c r="C1828" t="s">
        <v>10939</v>
      </c>
      <c r="D1828" t="s">
        <v>10940</v>
      </c>
      <c r="E1828" t="s">
        <v>29</v>
      </c>
      <c r="F1828">
        <v>1</v>
      </c>
      <c r="G1828" t="s">
        <v>10941</v>
      </c>
      <c r="H1828" t="s">
        <v>10942</v>
      </c>
      <c r="K1828" s="5">
        <v>45763</v>
      </c>
      <c r="L1828" t="s">
        <v>32</v>
      </c>
      <c r="M1828" t="s">
        <v>6344</v>
      </c>
      <c r="N1828" t="s">
        <v>10936</v>
      </c>
      <c r="P1828" t="s">
        <v>522</v>
      </c>
      <c r="Q1828" t="s">
        <v>10943</v>
      </c>
      <c r="R1828" s="6">
        <f ca="1">IFERROR(IF(AND(OR(P1828="Global X Investments Canada Inc",P1828="Fidelity Investments Canada ULC",P1828="3iQ Corp."), ISNUMBER(SEARCH("/U", A1828))), 0, VLOOKUP(A1828,'[1]aum (BBG)'!$A:$D,2,FALSE)),0)</f>
        <v>32786903.858184814</v>
      </c>
      <c r="S1828" s="6">
        <f ca="1">IFERROR(IF(AND(OR(P1828="Global X Investments Canada Inc",P1828="Fidelity Investments Canada ULC",P1828="3iQ Corp."), ISNUMBER(SEARCH("/U", A1828))), 0, VLOOKUP(A1828,'[1]fund_flow (BBG)'!$A:$D,2,FALSE)),0)</f>
        <v>-267934.94537499669</v>
      </c>
      <c r="T1828" s="6">
        <f ca="1">IFERROR(IF(AND(OR(P1828="Global X Investments Canada Inc",P1828="Fidelity Investments Canada ULC",P1828="3iQ Corp."), ISNUMBER(SEARCH("/U", A1828))), 0, VLOOKUP(A1828,'[1]fund_flow (BBG)'!$A:$D,4,FALSE)),0)</f>
        <v>-2022206.465500003</v>
      </c>
      <c r="U1828" s="6">
        <f ca="1">IFERROR(IF(AND(OR(P1828="Global X Investments Canada Inc",P1828="Fidelity Investments Canada ULC",P1828="3iQ Corp."), ISNUMBER(SEARCH("/U", A1828))), 0, VLOOKUP(A1828,'[1]fund_flow (BBG)'!$E:$F,2,FALSE)),0)</f>
        <v>-6011161.259499996</v>
      </c>
      <c r="V1828" s="6">
        <f ca="1">IFERROR(IF(AND(OR(P1828="Global X Investments Canada Inc",P1828="Fidelity Investments Canada ULC",P1828="3iQ Corp."), ISNUMBER(SEARCH("/U", A1828))), 0, VLOOKUP(A1828,'[1]fund_flow (BBG)'!$G:$H,2,FALSE)),0)</f>
        <v>-2708639.3487500004</v>
      </c>
      <c r="W1828" s="6">
        <f ca="1">IFERROR(IF(AND(OR(P1828="Global X Investments Canada Inc",P1828="Fidelity Investments Canada ULC",P1828="3iQ Corp."), ISNUMBER(SEARCH("/U", A1828))), 0, VLOOKUP(A1828,'[1]fund_flow (BBG)'!$I:$J,2,FALSE)),0)</f>
        <v>-16592865.530999996</v>
      </c>
      <c r="X1828" s="15">
        <f ca="1">IFERROR(VLOOKUP(A1828,'[1]num_trades (BBG)'!$A:$C,2,FALSE),0)</f>
        <v>1936</v>
      </c>
      <c r="Y1828" s="15">
        <f ca="1">IFERROR(VLOOKUP(A1828,'[1]Turnover (BBG)'!$A:$C,2,FALSE),0)</f>
        <v>4335993.3</v>
      </c>
      <c r="Z1828" s="15" t="str">
        <f>+IFERROR(IFERROR(VLOOKUP(M1828,'[1]Category Mapping'!A:B,2,0),VLOOKUP(N1828,'[1]Category Mapping'!A:B,2,0)),"Other")</f>
        <v>Other</v>
      </c>
      <c r="AB1828" s="6"/>
    </row>
    <row r="1829" spans="1:28">
      <c r="A1829" t="s">
        <v>10944</v>
      </c>
      <c r="B1829">
        <v>1828</v>
      </c>
      <c r="C1829" t="s">
        <v>10945</v>
      </c>
      <c r="D1829" t="s">
        <v>10946</v>
      </c>
      <c r="E1829" t="s">
        <v>29</v>
      </c>
      <c r="F1829">
        <v>1</v>
      </c>
      <c r="G1829" t="s">
        <v>10947</v>
      </c>
      <c r="H1829" t="s">
        <v>10948</v>
      </c>
      <c r="K1829" s="5">
        <v>45763</v>
      </c>
      <c r="L1829" t="s">
        <v>32</v>
      </c>
      <c r="M1829" t="s">
        <v>6344</v>
      </c>
      <c r="N1829" t="s">
        <v>10936</v>
      </c>
      <c r="P1829" t="s">
        <v>522</v>
      </c>
      <c r="Q1829" t="s">
        <v>10949</v>
      </c>
      <c r="R1829" s="6">
        <f ca="1">IFERROR(IF(AND(OR(P1829="Global X Investments Canada Inc",P1829="Fidelity Investments Canada ULC",P1829="3iQ Corp."), ISNUMBER(SEARCH("/U", A1829))), 0, VLOOKUP(A1829,'[1]aum (BBG)'!$A:$D,2,FALSE)),0)</f>
        <v>2150919.4510254702</v>
      </c>
      <c r="S1829" s="6">
        <f ca="1">IFERROR(IF(AND(OR(P1829="Global X Investments Canada Inc",P1829="Fidelity Investments Canada ULC",P1829="3iQ Corp."), ISNUMBER(SEARCH("/U", A1829))), 0, VLOOKUP(A1829,'[1]fund_flow (BBG)'!$A:$D,2,FALSE)),0)</f>
        <v>0</v>
      </c>
      <c r="T1829" s="6">
        <f ca="1">IFERROR(IF(AND(OR(P1829="Global X Investments Canada Inc",P1829="Fidelity Investments Canada ULC",P1829="3iQ Corp."), ISNUMBER(SEARCH("/U", A1829))), 0, VLOOKUP(A1829,'[1]fund_flow (BBG)'!$A:$D,4,FALSE)),0)</f>
        <v>0</v>
      </c>
      <c r="U1829" s="6">
        <f ca="1">IFERROR(IF(AND(OR(P1829="Global X Investments Canada Inc",P1829="Fidelity Investments Canada ULC",P1829="3iQ Corp."), ISNUMBER(SEARCH("/U", A1829))), 0, VLOOKUP(A1829,'[1]fund_flow (BBG)'!$E:$F,2,FALSE)),0)</f>
        <v>0</v>
      </c>
      <c r="V1829" s="6">
        <f ca="1">IFERROR(IF(AND(OR(P1829="Global X Investments Canada Inc",P1829="Fidelity Investments Canada ULC",P1829="3iQ Corp."), ISNUMBER(SEARCH("/U", A1829))), 0, VLOOKUP(A1829,'[1]fund_flow (BBG)'!$G:$H,2,FALSE)),0)</f>
        <v>0</v>
      </c>
      <c r="W1829" s="6">
        <f ca="1">IFERROR(IF(AND(OR(P1829="Global X Investments Canada Inc",P1829="Fidelity Investments Canada ULC",P1829="3iQ Corp."), ISNUMBER(SEARCH("/U", A1829))), 0, VLOOKUP(A1829,'[1]fund_flow (BBG)'!$I:$J,2,FALSE)),0)</f>
        <v>-366543.21136670082</v>
      </c>
      <c r="X1829" s="15">
        <f ca="1">IFERROR(VLOOKUP(A1829,'[1]num_trades (BBG)'!$A:$C,2,FALSE),0)</f>
        <v>45</v>
      </c>
      <c r="Y1829" s="15">
        <f ca="1">IFERROR(VLOOKUP(A1829,'[1]Turnover (BBG)'!$A:$C,2,FALSE),0)</f>
        <v>47936.74</v>
      </c>
      <c r="Z1829" s="15" t="str">
        <f>+IFERROR(IFERROR(VLOOKUP(M1829,'[1]Category Mapping'!A:B,2,0),VLOOKUP(N1829,'[1]Category Mapping'!A:B,2,0)),"Other")</f>
        <v>Other</v>
      </c>
      <c r="AB1829" s="6"/>
    </row>
    <row r="1830" spans="1:28">
      <c r="A1830" t="s">
        <v>10950</v>
      </c>
      <c r="B1830">
        <v>1829</v>
      </c>
      <c r="C1830" t="s">
        <v>10951</v>
      </c>
      <c r="D1830" t="s">
        <v>10952</v>
      </c>
      <c r="E1830" t="s">
        <v>29</v>
      </c>
      <c r="F1830">
        <v>1</v>
      </c>
      <c r="G1830" t="s">
        <v>10953</v>
      </c>
      <c r="H1830" t="s">
        <v>10954</v>
      </c>
      <c r="K1830" s="5">
        <v>45763</v>
      </c>
      <c r="L1830" t="s">
        <v>32</v>
      </c>
      <c r="M1830" t="s">
        <v>6344</v>
      </c>
      <c r="N1830" t="s">
        <v>10936</v>
      </c>
      <c r="P1830" t="s">
        <v>135</v>
      </c>
      <c r="Q1830" t="s">
        <v>10955</v>
      </c>
      <c r="R1830" s="6">
        <f ca="1">IFERROR(IF(AND(OR(P1830="Global X Investments Canada Inc",P1830="Fidelity Investments Canada ULC",P1830="3iQ Corp."), ISNUMBER(SEARCH("/U", A1830))), 0, VLOOKUP(A1830,'[1]aum (BBG)'!$A:$D,2,FALSE)),0)</f>
        <v>23187689.638137817</v>
      </c>
      <c r="S1830" s="6">
        <f ca="1">IFERROR(IF(AND(OR(P1830="Global X Investments Canada Inc",P1830="Fidelity Investments Canada ULC",P1830="3iQ Corp."), ISNUMBER(SEARCH("/U", A1830))), 0, VLOOKUP(A1830,'[1]fund_flow (BBG)'!$A:$D,2,FALSE)),0)</f>
        <v>-956087.4999999993</v>
      </c>
      <c r="T1830" s="6">
        <f ca="1">IFERROR(IF(AND(OR(P1830="Global X Investments Canada Inc",P1830="Fidelity Investments Canada ULC",P1830="3iQ Corp."), ISNUMBER(SEARCH("/U", A1830))), 0, VLOOKUP(A1830,'[1]fund_flow (BBG)'!$A:$D,4,FALSE)),0)</f>
        <v>-214627.49999999924</v>
      </c>
      <c r="U1830" s="6">
        <f ca="1">IFERROR(IF(AND(OR(P1830="Global X Investments Canada Inc",P1830="Fidelity Investments Canada ULC",P1830="3iQ Corp."), ISNUMBER(SEARCH("/U", A1830))), 0, VLOOKUP(A1830,'[1]fund_flow (BBG)'!$E:$F,2,FALSE)),0)</f>
        <v>-236417.49999999916</v>
      </c>
      <c r="V1830" s="6">
        <f ca="1">IFERROR(IF(AND(OR(P1830="Global X Investments Canada Inc",P1830="Fidelity Investments Canada ULC",P1830="3iQ Corp."), ISNUMBER(SEARCH("/U", A1830))), 0, VLOOKUP(A1830,'[1]fund_flow (BBG)'!$G:$H,2,FALSE)),0)</f>
        <v>536199.99999999814</v>
      </c>
      <c r="W1830" s="6">
        <f ca="1">IFERROR(IF(AND(OR(P1830="Global X Investments Canada Inc",P1830="Fidelity Investments Canada ULC",P1830="3iQ Corp."), ISNUMBER(SEARCH("/U", A1830))), 0, VLOOKUP(A1830,'[1]fund_flow (BBG)'!$I:$J,2,FALSE)),0)</f>
        <v>-1385544.9999999977</v>
      </c>
      <c r="X1830" s="15">
        <f ca="1">IFERROR(VLOOKUP(A1830,'[1]num_trades (BBG)'!$A:$C,2,FALSE),0)</f>
        <v>2431</v>
      </c>
      <c r="Y1830" s="15">
        <f ca="1">IFERROR(VLOOKUP(A1830,'[1]Turnover (BBG)'!$A:$C,2,FALSE),0)</f>
        <v>5100213.8</v>
      </c>
      <c r="Z1830" s="15" t="str">
        <f>+IFERROR(IFERROR(VLOOKUP(M1830,'[1]Category Mapping'!A:B,2,0),VLOOKUP(N1830,'[1]Category Mapping'!A:B,2,0)),"Other")</f>
        <v>Other</v>
      </c>
      <c r="AB1830" s="6"/>
    </row>
    <row r="1831" spans="1:28">
      <c r="A1831" t="s">
        <v>10956</v>
      </c>
      <c r="B1831">
        <v>1830</v>
      </c>
      <c r="C1831" t="s">
        <v>10957</v>
      </c>
      <c r="D1831" t="s">
        <v>10958</v>
      </c>
      <c r="E1831" t="s">
        <v>29</v>
      </c>
      <c r="F1831">
        <v>1</v>
      </c>
      <c r="G1831" t="s">
        <v>10959</v>
      </c>
      <c r="H1831" t="s">
        <v>10960</v>
      </c>
      <c r="K1831" s="5">
        <v>45763</v>
      </c>
      <c r="L1831" t="s">
        <v>32</v>
      </c>
      <c r="M1831" t="s">
        <v>6344</v>
      </c>
      <c r="N1831" t="s">
        <v>10936</v>
      </c>
      <c r="P1831" t="s">
        <v>135</v>
      </c>
      <c r="Q1831" t="s">
        <v>10961</v>
      </c>
      <c r="R1831" s="6">
        <f ca="1">IFERROR(IF(AND(OR(P1831="Global X Investments Canada Inc",P1831="Fidelity Investments Canada ULC",P1831="3iQ Corp."), ISNUMBER(SEARCH("/U", A1831))), 0, VLOOKUP(A1831,'[1]aum (BBG)'!$A:$D,2,FALSE)),0)</f>
        <v>11156808.294626972</v>
      </c>
      <c r="S1831" s="6">
        <f ca="1">IFERROR(IF(AND(OR(P1831="Global X Investments Canada Inc",P1831="Fidelity Investments Canada ULC",P1831="3iQ Corp."), ISNUMBER(SEARCH("/U", A1831))), 0, VLOOKUP(A1831,'[1]fund_flow (BBG)'!$A:$D,2,FALSE)),0)</f>
        <v>-275640.2682500013</v>
      </c>
      <c r="T1831" s="6">
        <f ca="1">IFERROR(IF(AND(OR(P1831="Global X Investments Canada Inc",P1831="Fidelity Investments Canada ULC",P1831="3iQ Corp."), ISNUMBER(SEARCH("/U", A1831))), 0, VLOOKUP(A1831,'[1]fund_flow (BBG)'!$A:$D,4,FALSE)),0)</f>
        <v>253007.72250000166</v>
      </c>
      <c r="U1831" s="6">
        <f ca="1">IFERROR(IF(AND(OR(P1831="Global X Investments Canada Inc",P1831="Fidelity Investments Canada ULC",P1831="3iQ Corp."), ISNUMBER(SEARCH("/U", A1831))), 0, VLOOKUP(A1831,'[1]fund_flow (BBG)'!$E:$F,2,FALSE)),0)</f>
        <v>-682158.09200000053</v>
      </c>
      <c r="V1831" s="6">
        <f ca="1">IFERROR(IF(AND(OR(P1831="Global X Investments Canada Inc",P1831="Fidelity Investments Canada ULC",P1831="3iQ Corp."), ISNUMBER(SEARCH("/U", A1831))), 0, VLOOKUP(A1831,'[1]fund_flow (BBG)'!$G:$H,2,FALSE)),0)</f>
        <v>-4122.461249999993</v>
      </c>
      <c r="W1831" s="6">
        <f ca="1">IFERROR(IF(AND(OR(P1831="Global X Investments Canada Inc",P1831="Fidelity Investments Canada ULC",P1831="3iQ Corp."), ISNUMBER(SEARCH("/U", A1831))), 0, VLOOKUP(A1831,'[1]fund_flow (BBG)'!$I:$J,2,FALSE)),0)</f>
        <v>1058607.11775</v>
      </c>
      <c r="X1831" s="15">
        <f ca="1">IFERROR(VLOOKUP(A1831,'[1]num_trades (BBG)'!$A:$C,2,FALSE),0)</f>
        <v>563</v>
      </c>
      <c r="Y1831" s="15">
        <f ca="1">IFERROR(VLOOKUP(A1831,'[1]Turnover (BBG)'!$A:$C,2,FALSE),0)</f>
        <v>812426.91999999993</v>
      </c>
      <c r="Z1831" s="15" t="str">
        <f>+IFERROR(IFERROR(VLOOKUP(M1831,'[1]Category Mapping'!A:B,2,0),VLOOKUP(N1831,'[1]Category Mapping'!A:B,2,0)),"Other")</f>
        <v>Other</v>
      </c>
      <c r="AB1831" s="6"/>
    </row>
    <row r="1832" spans="1:28">
      <c r="A1832" t="s">
        <v>10962</v>
      </c>
      <c r="B1832">
        <v>1831</v>
      </c>
      <c r="C1832" t="s">
        <v>10963</v>
      </c>
      <c r="D1832" t="s">
        <v>10964</v>
      </c>
      <c r="E1832" t="s">
        <v>29</v>
      </c>
      <c r="F1832">
        <v>2</v>
      </c>
      <c r="G1832" t="s">
        <v>10965</v>
      </c>
      <c r="H1832" t="s">
        <v>10966</v>
      </c>
      <c r="K1832" s="5">
        <v>45763</v>
      </c>
      <c r="L1832" t="s">
        <v>32</v>
      </c>
      <c r="M1832" t="s">
        <v>6344</v>
      </c>
      <c r="N1832" t="s">
        <v>10936</v>
      </c>
      <c r="P1832" t="s">
        <v>6566</v>
      </c>
      <c r="Q1832" t="s">
        <v>10967</v>
      </c>
      <c r="R1832" s="6">
        <f ca="1">IFERROR(IF(AND(OR(P1832="Global X Investments Canada Inc",P1832="Fidelity Investments Canada ULC",P1832="3iQ Corp."), ISNUMBER(SEARCH("/U", A1832))), 0, VLOOKUP(A1832,'[1]aum (BBG)'!$A:$D,2,FALSE)),0)</f>
        <v>174266482.32936859</v>
      </c>
      <c r="S1832" s="6">
        <f ca="1">IFERROR(IF(AND(OR(P1832="Global X Investments Canada Inc",P1832="Fidelity Investments Canada ULC",P1832="3iQ Corp."), ISNUMBER(SEARCH("/U", A1832))), 0, VLOOKUP(A1832,'[1]fund_flow (BBG)'!$A:$D,2,FALSE)),0)</f>
        <v>-552412.50000001164</v>
      </c>
      <c r="T1832" s="6">
        <f ca="1">IFERROR(IF(AND(OR(P1832="Global X Investments Canada Inc",P1832="Fidelity Investments Canada ULC",P1832="3iQ Corp."), ISNUMBER(SEARCH("/U", A1832))), 0, VLOOKUP(A1832,'[1]fund_flow (BBG)'!$A:$D,4,FALSE)),0)</f>
        <v>-1199949.9999999942</v>
      </c>
      <c r="U1832" s="6">
        <f ca="1">IFERROR(IF(AND(OR(P1832="Global X Investments Canada Inc",P1832="Fidelity Investments Canada ULC",P1832="3iQ Corp."), ISNUMBER(SEARCH("/U", A1832))), 0, VLOOKUP(A1832,'[1]fund_flow (BBG)'!$E:$F,2,FALSE)),0)</f>
        <v>-1800689.9999999995</v>
      </c>
      <c r="V1832" s="6">
        <f ca="1">IFERROR(IF(AND(OR(P1832="Global X Investments Canada Inc",P1832="Fidelity Investments Canada ULC",P1832="3iQ Corp."), ISNUMBER(SEARCH("/U", A1832))), 0, VLOOKUP(A1832,'[1]fund_flow (BBG)'!$G:$H,2,FALSE)),0)</f>
        <v>2735245.0000000121</v>
      </c>
      <c r="W1832" s="6">
        <f ca="1">IFERROR(IF(AND(OR(P1832="Global X Investments Canada Inc",P1832="Fidelity Investments Canada ULC",P1832="3iQ Corp."), ISNUMBER(SEARCH("/U", A1832))), 0, VLOOKUP(A1832,'[1]fund_flow (BBG)'!$I:$J,2,FALSE)),0)</f>
        <v>1924007.499999986</v>
      </c>
      <c r="X1832" s="15">
        <f ca="1">IFERROR(VLOOKUP(A1832,'[1]num_trades (BBG)'!$A:$C,2,FALSE),0)</f>
        <v>4777</v>
      </c>
      <c r="Y1832" s="15">
        <f ca="1">IFERROR(VLOOKUP(A1832,'[1]Turnover (BBG)'!$A:$C,2,FALSE),0)</f>
        <v>12331338</v>
      </c>
      <c r="Z1832" s="15" t="str">
        <f>+IFERROR(IFERROR(VLOOKUP(M1832,'[1]Category Mapping'!A:B,2,0),VLOOKUP(N1832,'[1]Category Mapping'!A:B,2,0)),"Other")</f>
        <v>Other</v>
      </c>
      <c r="AB1832" s="6"/>
    </row>
    <row r="1833" spans="1:28">
      <c r="A1833" t="s">
        <v>10968</v>
      </c>
      <c r="B1833">
        <v>1832</v>
      </c>
      <c r="C1833" t="s">
        <v>10969</v>
      </c>
      <c r="D1833" t="s">
        <v>10970</v>
      </c>
      <c r="E1833" t="s">
        <v>29</v>
      </c>
      <c r="F1833">
        <v>2</v>
      </c>
      <c r="G1833" t="s">
        <v>10965</v>
      </c>
      <c r="H1833" t="s">
        <v>10966</v>
      </c>
      <c r="K1833" s="5">
        <v>45763</v>
      </c>
      <c r="L1833" t="s">
        <v>32</v>
      </c>
      <c r="M1833" t="s">
        <v>6344</v>
      </c>
      <c r="N1833" t="s">
        <v>10936</v>
      </c>
      <c r="P1833" t="s">
        <v>6566</v>
      </c>
      <c r="Q1833" t="s">
        <v>10971</v>
      </c>
      <c r="R1833" s="6">
        <f>IFERROR(IF(AND(OR(P1833="Global X Investments Canada Inc",P1833="Fidelity Investments Canada ULC",P1833="3iQ Corp."), ISNUMBER(SEARCH("/U", A1833))), 0, VLOOKUP(A1833,'[1]aum (BBG)'!$A:$D,2,FALSE)),0)</f>
        <v>0</v>
      </c>
      <c r="S1833" s="6">
        <f>IFERROR(IF(AND(OR(P1833="Global X Investments Canada Inc",P1833="Fidelity Investments Canada ULC",P1833="3iQ Corp."), ISNUMBER(SEARCH("/U", A1833))), 0, VLOOKUP(A1833,'[1]fund_flow (BBG)'!$A:$D,2,FALSE)),0)</f>
        <v>0</v>
      </c>
      <c r="T1833" s="6">
        <f>IFERROR(IF(AND(OR(P1833="Global X Investments Canada Inc",P1833="Fidelity Investments Canada ULC",P1833="3iQ Corp."), ISNUMBER(SEARCH("/U", A1833))), 0, VLOOKUP(A1833,'[1]fund_flow (BBG)'!$A:$D,4,FALSE)),0)</f>
        <v>0</v>
      </c>
      <c r="U1833" s="6">
        <f>IFERROR(IF(AND(OR(P1833="Global X Investments Canada Inc",P1833="Fidelity Investments Canada ULC",P1833="3iQ Corp."), ISNUMBER(SEARCH("/U", A1833))), 0, VLOOKUP(A1833,'[1]fund_flow (BBG)'!$E:$F,2,FALSE)),0)</f>
        <v>0</v>
      </c>
      <c r="V1833" s="6">
        <f>IFERROR(IF(AND(OR(P1833="Global X Investments Canada Inc",P1833="Fidelity Investments Canada ULC",P1833="3iQ Corp."), ISNUMBER(SEARCH("/U", A1833))), 0, VLOOKUP(A1833,'[1]fund_flow (BBG)'!$G:$H,2,FALSE)),0)</f>
        <v>0</v>
      </c>
      <c r="W1833" s="6">
        <f>IFERROR(IF(AND(OR(P1833="Global X Investments Canada Inc",P1833="Fidelity Investments Canada ULC",P1833="3iQ Corp."), ISNUMBER(SEARCH("/U", A1833))), 0, VLOOKUP(A1833,'[1]fund_flow (BBG)'!$I:$J,2,FALSE)),0)</f>
        <v>0</v>
      </c>
      <c r="X1833" s="15">
        <f ca="1">IFERROR(VLOOKUP(A1833,'[1]num_trades (BBG)'!$A:$C,2,FALSE),0)</f>
        <v>615</v>
      </c>
      <c r="Y1833" s="15">
        <f ca="1">IFERROR(VLOOKUP(A1833,'[1]Turnover (BBG)'!$A:$C,2,FALSE),0)</f>
        <v>1352773.2000000002</v>
      </c>
      <c r="Z1833" s="15" t="str">
        <f>+IFERROR(IFERROR(VLOOKUP(M1833,'[1]Category Mapping'!A:B,2,0),VLOOKUP(N1833,'[1]Category Mapping'!A:B,2,0)),"Other")</f>
        <v>Other</v>
      </c>
      <c r="AB1833" s="6"/>
    </row>
    <row r="1834" spans="1:28">
      <c r="A1834" t="s">
        <v>10972</v>
      </c>
      <c r="B1834">
        <v>1833</v>
      </c>
      <c r="C1834" t="s">
        <v>10973</v>
      </c>
      <c r="D1834" t="s">
        <v>10974</v>
      </c>
      <c r="E1834" t="s">
        <v>29</v>
      </c>
      <c r="F1834">
        <v>1</v>
      </c>
      <c r="G1834" t="s">
        <v>10975</v>
      </c>
      <c r="H1834" t="s">
        <v>10976</v>
      </c>
      <c r="K1834" s="5">
        <v>45769</v>
      </c>
      <c r="L1834" t="s">
        <v>32</v>
      </c>
      <c r="M1834" t="s">
        <v>223</v>
      </c>
      <c r="N1834" t="s">
        <v>10977</v>
      </c>
      <c r="P1834" t="s">
        <v>1017</v>
      </c>
      <c r="Q1834" t="s">
        <v>10978</v>
      </c>
      <c r="R1834" s="6">
        <f ca="1">IFERROR(IF(AND(OR(P1834="Global X Investments Canada Inc",P1834="Fidelity Investments Canada ULC",P1834="3iQ Corp."), ISNUMBER(SEARCH("/U", A1834))), 0, VLOOKUP(A1834,'[1]aum (BBG)'!$A:$D,2,FALSE)),0)</f>
        <v>110484931.24485016</v>
      </c>
      <c r="S1834" s="6">
        <f ca="1">IFERROR(IF(AND(OR(P1834="Global X Investments Canada Inc",P1834="Fidelity Investments Canada ULC",P1834="3iQ Corp."), ISNUMBER(SEARCH("/U", A1834))), 0, VLOOKUP(A1834,'[1]fund_flow (BBG)'!$A:$D,2,FALSE)),0)</f>
        <v>-1483800.0000000033</v>
      </c>
      <c r="T1834" s="6">
        <f ca="1">IFERROR(IF(AND(OR(P1834="Global X Investments Canada Inc",P1834="Fidelity Investments Canada ULC",P1834="3iQ Corp."), ISNUMBER(SEARCH("/U", A1834))), 0, VLOOKUP(A1834,'[1]fund_flow (BBG)'!$A:$D,4,FALSE)),0)</f>
        <v>-1489495.0000000037</v>
      </c>
      <c r="U1834" s="6">
        <f ca="1">IFERROR(IF(AND(OR(P1834="Global X Investments Canada Inc",P1834="Fidelity Investments Canada ULC",P1834="3iQ Corp."), ISNUMBER(SEARCH("/U", A1834))), 0, VLOOKUP(A1834,'[1]fund_flow (BBG)'!$E:$F,2,FALSE)),0)</f>
        <v>-3965480.0000000037</v>
      </c>
      <c r="V1834" s="6">
        <f ca="1">IFERROR(IF(AND(OR(P1834="Global X Investments Canada Inc",P1834="Fidelity Investments Canada ULC",P1834="3iQ Corp."), ISNUMBER(SEARCH("/U", A1834))), 0, VLOOKUP(A1834,'[1]fund_flow (BBG)'!$G:$H,2,FALSE)),0)</f>
        <v>0</v>
      </c>
      <c r="W1834" s="6">
        <f ca="1">IFERROR(IF(AND(OR(P1834="Global X Investments Canada Inc",P1834="Fidelity Investments Canada ULC",P1834="3iQ Corp."), ISNUMBER(SEARCH("/U", A1834))), 0, VLOOKUP(A1834,'[1]fund_flow (BBG)'!$I:$J,2,FALSE)),0)</f>
        <v>-5947452.5000000149</v>
      </c>
      <c r="X1834" s="15">
        <f ca="1">IFERROR(VLOOKUP(A1834,'[1]num_trades (BBG)'!$A:$C,2,FALSE),0)</f>
        <v>193</v>
      </c>
      <c r="Y1834" s="15">
        <f ca="1">IFERROR(VLOOKUP(A1834,'[1]Turnover (BBG)'!$A:$C,2,FALSE),0)</f>
        <v>1678140.2</v>
      </c>
      <c r="Z1834" s="15" t="str">
        <f>+IFERROR(IFERROR(VLOOKUP(M1834,'[1]Category Mapping'!A:B,2,0),VLOOKUP(N1834,'[1]Category Mapping'!A:B,2,0)),"Other")</f>
        <v>Other</v>
      </c>
      <c r="AB1834" s="6"/>
    </row>
    <row r="1835" spans="1:28">
      <c r="A1835" t="s">
        <v>10979</v>
      </c>
      <c r="B1835">
        <v>1834</v>
      </c>
      <c r="C1835" t="s">
        <v>10980</v>
      </c>
      <c r="D1835" t="s">
        <v>10981</v>
      </c>
      <c r="E1835" t="s">
        <v>29</v>
      </c>
      <c r="F1835">
        <v>1</v>
      </c>
      <c r="G1835" t="s">
        <v>10982</v>
      </c>
      <c r="H1835" t="s">
        <v>10983</v>
      </c>
      <c r="K1835" s="5">
        <v>45769</v>
      </c>
      <c r="L1835" t="s">
        <v>32</v>
      </c>
      <c r="M1835" t="s">
        <v>223</v>
      </c>
      <c r="N1835" t="s">
        <v>10977</v>
      </c>
      <c r="P1835" t="s">
        <v>1017</v>
      </c>
      <c r="Q1835" t="s">
        <v>10978</v>
      </c>
      <c r="R1835" s="6">
        <f ca="1">IFERROR(IF(AND(OR(P1835="Global X Investments Canada Inc",P1835="Fidelity Investments Canada ULC",P1835="3iQ Corp."), ISNUMBER(SEARCH("/U", A1835))), 0, VLOOKUP(A1835,'[1]aum (BBG)'!$A:$D,2,FALSE)),0)</f>
        <v>20455656.210352652</v>
      </c>
      <c r="S1835" s="6">
        <f ca="1">IFERROR(IF(AND(OR(P1835="Global X Investments Canada Inc",P1835="Fidelity Investments Canada ULC",P1835="3iQ Corp."), ISNUMBER(SEARCH("/U", A1835))), 0, VLOOKUP(A1835,'[1]fund_flow (BBG)'!$A:$D,2,FALSE)),0)</f>
        <v>-2056834.972499999</v>
      </c>
      <c r="T1835" s="6">
        <f ca="1">IFERROR(IF(AND(OR(P1835="Global X Investments Canada Inc",P1835="Fidelity Investments Canada ULC",P1835="3iQ Corp."), ISNUMBER(SEARCH("/U", A1835))), 0, VLOOKUP(A1835,'[1]fund_flow (BBG)'!$A:$D,4,FALSE)),0)</f>
        <v>-2048674.0324999988</v>
      </c>
      <c r="U1835" s="6">
        <f ca="1">IFERROR(IF(AND(OR(P1835="Global X Investments Canada Inc",P1835="Fidelity Investments Canada ULC",P1835="3iQ Corp."), ISNUMBER(SEARCH("/U", A1835))), 0, VLOOKUP(A1835,'[1]fund_flow (BBG)'!$E:$F,2,FALSE)),0)</f>
        <v>0</v>
      </c>
      <c r="V1835" s="6">
        <f ca="1">IFERROR(IF(AND(OR(P1835="Global X Investments Canada Inc",P1835="Fidelity Investments Canada ULC",P1835="3iQ Corp."), ISNUMBER(SEARCH("/U", A1835))), 0, VLOOKUP(A1835,'[1]fund_flow (BBG)'!$G:$H,2,FALSE)),0)</f>
        <v>0</v>
      </c>
      <c r="W1835" s="6">
        <f ca="1">IFERROR(IF(AND(OR(P1835="Global X Investments Canada Inc",P1835="Fidelity Investments Canada ULC",P1835="3iQ Corp."), ISNUMBER(SEARCH("/U", A1835))), 0, VLOOKUP(A1835,'[1]fund_flow (BBG)'!$I:$J,2,FALSE)),0)</f>
        <v>-2045493.4594999985</v>
      </c>
      <c r="X1835" s="15">
        <f ca="1">IFERROR(VLOOKUP(A1835,'[1]num_trades (BBG)'!$A:$C,2,FALSE),0)</f>
        <v>16</v>
      </c>
      <c r="Y1835" s="15">
        <f ca="1">IFERROR(VLOOKUP(A1835,'[1]Turnover (BBG)'!$A:$C,2,FALSE),0)</f>
        <v>212512.55</v>
      </c>
      <c r="Z1835" s="15" t="str">
        <f>+IFERROR(IFERROR(VLOOKUP(M1835,'[1]Category Mapping'!A:B,2,0),VLOOKUP(N1835,'[1]Category Mapping'!A:B,2,0)),"Other")</f>
        <v>Other</v>
      </c>
      <c r="AB1835" s="6"/>
    </row>
    <row r="1836" spans="1:28">
      <c r="A1836" t="s">
        <v>10984</v>
      </c>
      <c r="B1836">
        <v>1835</v>
      </c>
      <c r="C1836" t="s">
        <v>10985</v>
      </c>
      <c r="D1836" t="s">
        <v>10986</v>
      </c>
      <c r="E1836" t="s">
        <v>29</v>
      </c>
      <c r="F1836">
        <v>1</v>
      </c>
      <c r="G1836" t="s">
        <v>10987</v>
      </c>
      <c r="H1836" s="16">
        <v>406911107</v>
      </c>
      <c r="K1836" s="5">
        <v>45772</v>
      </c>
      <c r="L1836" t="s">
        <v>32</v>
      </c>
      <c r="M1836" t="s">
        <v>5929</v>
      </c>
      <c r="N1836" t="s">
        <v>8118</v>
      </c>
      <c r="P1836" t="s">
        <v>5598</v>
      </c>
      <c r="Q1836" t="s">
        <v>10988</v>
      </c>
      <c r="R1836" s="6">
        <f ca="1">IFERROR(IF(AND(OR(P1836="Global X Investments Canada Inc",P1836="Fidelity Investments Canada ULC",P1836="3iQ Corp."), ISNUMBER(SEARCH("/U", A1836))), 0, VLOOKUP(A1836,'[1]aum (BBG)'!$A:$D,2,FALSE)),0)</f>
        <v>20298335.551595688</v>
      </c>
      <c r="S1836" s="6">
        <f ca="1">IFERROR(IF(AND(OR(P1836="Global X Investments Canada Inc",P1836="Fidelity Investments Canada ULC",P1836="3iQ Corp."), ISNUMBER(SEARCH("/U", A1836))), 0, VLOOKUP(A1836,'[1]fund_flow (BBG)'!$A:$D,2,FALSE)),0)</f>
        <v>1525767.4999999991</v>
      </c>
      <c r="T1836" s="6">
        <f ca="1">IFERROR(IF(AND(OR(P1836="Global X Investments Canada Inc",P1836="Fidelity Investments Canada ULC",P1836="3iQ Corp."), ISNUMBER(SEARCH("/U", A1836))), 0, VLOOKUP(A1836,'[1]fund_flow (BBG)'!$A:$D,4,FALSE)),0)</f>
        <v>1053520.0000000009</v>
      </c>
      <c r="U1836" s="6">
        <f ca="1">IFERROR(IF(AND(OR(P1836="Global X Investments Canada Inc",P1836="Fidelity Investments Canada ULC",P1836="3iQ Corp."), ISNUMBER(SEARCH("/U", A1836))), 0, VLOOKUP(A1836,'[1]fund_flow (BBG)'!$E:$F,2,FALSE)),0)</f>
        <v>0</v>
      </c>
      <c r="V1836" s="6">
        <f ca="1">IFERROR(IF(AND(OR(P1836="Global X Investments Canada Inc",P1836="Fidelity Investments Canada ULC",P1836="3iQ Corp."), ISNUMBER(SEARCH("/U", A1836))), 0, VLOOKUP(A1836,'[1]fund_flow (BBG)'!$G:$H,2,FALSE)),0)</f>
        <v>0</v>
      </c>
      <c r="W1836" s="6">
        <f ca="1">IFERROR(IF(AND(OR(P1836="Global X Investments Canada Inc",P1836="Fidelity Investments Canada ULC",P1836="3iQ Corp."), ISNUMBER(SEARCH("/U", A1836))), 0, VLOOKUP(A1836,'[1]fund_flow (BBG)'!$I:$J,2,FALSE)),0)</f>
        <v>3093023.0420000004</v>
      </c>
      <c r="X1836" s="15">
        <f ca="1">IFERROR(VLOOKUP(A1836,'[1]num_trades (BBG)'!$A:$C,2,FALSE),0)</f>
        <v>580</v>
      </c>
      <c r="Y1836" s="15">
        <f ca="1">IFERROR(VLOOKUP(A1836,'[1]Turnover (BBG)'!$A:$C,2,FALSE),0)</f>
        <v>2296177</v>
      </c>
      <c r="Z1836" s="15" t="str">
        <f>+IFERROR(IFERROR(VLOOKUP(M1836,'[1]Category Mapping'!A:B,2,0),VLOOKUP(N1836,'[1]Category Mapping'!A:B,2,0)),"Other")</f>
        <v>Lightly Leveraged</v>
      </c>
    </row>
    <row r="1837" spans="1:28">
      <c r="A1837" t="s">
        <v>10989</v>
      </c>
      <c r="B1837">
        <v>1836</v>
      </c>
      <c r="C1837" t="s">
        <v>10990</v>
      </c>
      <c r="D1837" t="s">
        <v>10991</v>
      </c>
      <c r="E1837" t="s">
        <v>29</v>
      </c>
      <c r="F1837">
        <v>2</v>
      </c>
      <c r="G1837" t="s">
        <v>10992</v>
      </c>
      <c r="H1837" s="16" t="s">
        <v>10993</v>
      </c>
      <c r="K1837" s="5">
        <v>45777</v>
      </c>
      <c r="L1837" t="s">
        <v>32</v>
      </c>
      <c r="M1837" t="s">
        <v>6344</v>
      </c>
      <c r="N1837" t="s">
        <v>6345</v>
      </c>
      <c r="P1837" t="s">
        <v>233</v>
      </c>
      <c r="Q1837" t="s">
        <v>10994</v>
      </c>
      <c r="R1837" s="6">
        <f ca="1">IFERROR(IF(AND(OR(P1837="Global X Investments Canada Inc",P1837="Fidelity Investments Canada ULC",P1837="3iQ Corp."), ISNUMBER(SEARCH("/U", A1837))), 0, VLOOKUP(A1837,'[1]aum (BBG)'!$A:$D,2,FALSE)),0)</f>
        <v>11017352.644390106</v>
      </c>
      <c r="S1837" s="6">
        <f ca="1">IFERROR(IF(AND(OR(P1837="Global X Investments Canada Inc",P1837="Fidelity Investments Canada ULC",P1837="3iQ Corp."), ISNUMBER(SEARCH("/U", A1837))), 0, VLOOKUP(A1837,'[1]fund_flow (BBG)'!$A:$D,2,FALSE)),0)</f>
        <v>-553908.74575000012</v>
      </c>
      <c r="T1837" s="6">
        <f ca="1">IFERROR(IF(AND(OR(P1837="Global X Investments Canada Inc",P1837="Fidelity Investments Canada ULC",P1837="3iQ Corp."), ISNUMBER(SEARCH("/U", A1837))), 0, VLOOKUP(A1837,'[1]fund_flow (BBG)'!$A:$D,4,FALSE)),0)</f>
        <v>1262847.2840000009</v>
      </c>
      <c r="U1837" s="6">
        <f ca="1">IFERROR(IF(AND(OR(P1837="Global X Investments Canada Inc",P1837="Fidelity Investments Canada ULC",P1837="3iQ Corp."), ISNUMBER(SEARCH("/U", A1837))), 0, VLOOKUP(A1837,'[1]fund_flow (BBG)'!$E:$F,2,FALSE)),0)</f>
        <v>349.11514820034915</v>
      </c>
      <c r="V1837" s="6">
        <f ca="1">IFERROR(IF(AND(OR(P1837="Global X Investments Canada Inc",P1837="Fidelity Investments Canada ULC",P1837="3iQ Corp."), ISNUMBER(SEARCH("/U", A1837))), 0, VLOOKUP(A1837,'[1]fund_flow (BBG)'!$G:$H,2,FALSE)),0)</f>
        <v>941305.75799999887</v>
      </c>
      <c r="W1837" s="6">
        <f ca="1">IFERROR(IF(AND(OR(P1837="Global X Investments Canada Inc",P1837="Fidelity Investments Canada ULC",P1837="3iQ Corp."), ISNUMBER(SEARCH("/U", A1837))), 0, VLOOKUP(A1837,'[1]fund_flow (BBG)'!$I:$J,2,FALSE)),0)</f>
        <v>1199827.8330818</v>
      </c>
      <c r="X1837" s="15">
        <f ca="1">IFERROR(VLOOKUP(A1837,'[1]num_trades (BBG)'!$A:$C,2,FALSE),0)</f>
        <v>575</v>
      </c>
      <c r="Y1837" s="15">
        <f ca="1">IFERROR(VLOOKUP(A1837,'[1]Turnover (BBG)'!$A:$C,2,FALSE),0)</f>
        <v>7168692.2999999998</v>
      </c>
      <c r="Z1837" s="15" t="str">
        <f>+IFERROR(IFERROR(VLOOKUP(M1837,'[1]Category Mapping'!A:B,2,0),VLOOKUP(N1837,'[1]Category Mapping'!A:B,2,0)),"Other")</f>
        <v>Other</v>
      </c>
    </row>
    <row r="1838" spans="1:28">
      <c r="A1838" t="s">
        <v>10995</v>
      </c>
      <c r="B1838">
        <v>1837</v>
      </c>
      <c r="C1838" t="s">
        <v>10996</v>
      </c>
      <c r="D1838" t="s">
        <v>10997</v>
      </c>
      <c r="E1838" t="s">
        <v>29</v>
      </c>
      <c r="F1838">
        <v>2</v>
      </c>
      <c r="G1838" t="s">
        <v>10992</v>
      </c>
      <c r="H1838" s="16" t="s">
        <v>10993</v>
      </c>
      <c r="K1838" s="5">
        <v>45777</v>
      </c>
      <c r="L1838" t="s">
        <v>32</v>
      </c>
      <c r="M1838" t="s">
        <v>6344</v>
      </c>
      <c r="N1838" t="s">
        <v>6345</v>
      </c>
      <c r="P1838" t="s">
        <v>233</v>
      </c>
      <c r="Q1838" t="s">
        <v>10998</v>
      </c>
      <c r="R1838" s="6">
        <f>IFERROR(IF(AND(OR(P1838="Global X Investments Canada Inc",P1838="Fidelity Investments Canada ULC",P1838="3iQ Corp."), ISNUMBER(SEARCH("/U", A1838))), 0, VLOOKUP(A1838,'[1]aum (BBG)'!$A:$D,2,FALSE)),0)</f>
        <v>0</v>
      </c>
      <c r="S1838" s="6">
        <f>IFERROR(IF(AND(OR(P1838="Global X Investments Canada Inc",P1838="Fidelity Investments Canada ULC",P1838="3iQ Corp."), ISNUMBER(SEARCH("/U", A1838))), 0, VLOOKUP(A1838,'[1]fund_flow (BBG)'!$A:$D,2,FALSE)),0)</f>
        <v>0</v>
      </c>
      <c r="T1838" s="6">
        <f>IFERROR(IF(AND(OR(P1838="Global X Investments Canada Inc",P1838="Fidelity Investments Canada ULC",P1838="3iQ Corp."), ISNUMBER(SEARCH("/U", A1838))), 0, VLOOKUP(A1838,'[1]fund_flow (BBG)'!$A:$D,4,FALSE)),0)</f>
        <v>0</v>
      </c>
      <c r="U1838" s="6">
        <f>IFERROR(IF(AND(OR(P1838="Global X Investments Canada Inc",P1838="Fidelity Investments Canada ULC",P1838="3iQ Corp."), ISNUMBER(SEARCH("/U", A1838))), 0, VLOOKUP(A1838,'[1]fund_flow (BBG)'!$E:$F,2,FALSE)),0)</f>
        <v>0</v>
      </c>
      <c r="V1838" s="6">
        <f>IFERROR(IF(AND(OR(P1838="Global X Investments Canada Inc",P1838="Fidelity Investments Canada ULC",P1838="3iQ Corp."), ISNUMBER(SEARCH("/U", A1838))), 0, VLOOKUP(A1838,'[1]fund_flow (BBG)'!$G:$H,2,FALSE)),0)</f>
        <v>0</v>
      </c>
      <c r="W1838" s="6">
        <f>IFERROR(IF(AND(OR(P1838="Global X Investments Canada Inc",P1838="Fidelity Investments Canada ULC",P1838="3iQ Corp."), ISNUMBER(SEARCH("/U", A1838))), 0, VLOOKUP(A1838,'[1]fund_flow (BBG)'!$I:$J,2,FALSE)),0)</f>
        <v>0</v>
      </c>
      <c r="X1838" s="15">
        <f ca="1">IFERROR(VLOOKUP(A1838,'[1]num_trades (BBG)'!$A:$C,2,FALSE),0)</f>
        <v>19</v>
      </c>
      <c r="Y1838" s="15">
        <f ca="1">IFERROR(VLOOKUP(A1838,'[1]Turnover (BBG)'!$A:$C,2,FALSE),0)</f>
        <v>131019.26</v>
      </c>
      <c r="Z1838" s="15" t="str">
        <f>+IFERROR(IFERROR(VLOOKUP(M1838,'[1]Category Mapping'!A:B,2,0),VLOOKUP(N1838,'[1]Category Mapping'!A:B,2,0)),"Other")</f>
        <v>Other</v>
      </c>
    </row>
    <row r="1839" spans="1:28">
      <c r="A1839" t="s">
        <v>10999</v>
      </c>
      <c r="B1839">
        <v>1838</v>
      </c>
      <c r="C1839" t="s">
        <v>11000</v>
      </c>
      <c r="D1839" t="s">
        <v>11001</v>
      </c>
      <c r="E1839" s="5" t="s">
        <v>29</v>
      </c>
      <c r="F1839">
        <v>1</v>
      </c>
      <c r="G1839" t="s">
        <v>11002</v>
      </c>
      <c r="H1839">
        <v>379956105</v>
      </c>
      <c r="K1839" s="5">
        <v>45777</v>
      </c>
      <c r="L1839" t="s">
        <v>32</v>
      </c>
      <c r="M1839" t="s">
        <v>142</v>
      </c>
      <c r="N1839" t="s">
        <v>11003</v>
      </c>
      <c r="P1839" s="6" t="s">
        <v>233</v>
      </c>
      <c r="Q1839" t="s">
        <v>11004</v>
      </c>
      <c r="R1839" s="6">
        <f ca="1">IFERROR(IF(AND(OR(P1839="Global X Investments Canada Inc",P1839="Fidelity Investments Canada ULC",P1839="3iQ Corp."), ISNUMBER(SEARCH("/U", A1839))), 0, VLOOKUP(A1839,'[1]aum (BBG)'!$A:$D,2,FALSE)),0)</f>
        <v>231019416.04614258</v>
      </c>
      <c r="S1839" s="6">
        <f ca="1">IFERROR(IF(AND(OR(P1839="Global X Investments Canada Inc",P1839="Fidelity Investments Canada ULC",P1839="3iQ Corp."), ISNUMBER(SEARCH("/U", A1839))), 0, VLOOKUP(A1839,'[1]fund_flow (BBG)'!$A:$D,2,FALSE)),0)</f>
        <v>4387306.0800000094</v>
      </c>
      <c r="T1839" s="6">
        <f ca="1">IFERROR(IF(AND(OR(P1839="Global X Investments Canada Inc",P1839="Fidelity Investments Canada ULC",P1839="3iQ Corp."), ISNUMBER(SEARCH("/U", A1839))), 0, VLOOKUP(A1839,'[1]fund_flow (BBG)'!$A:$D,4,FALSE)),0)</f>
        <v>14966594.223999999</v>
      </c>
      <c r="U1839" s="6">
        <f ca="1">IFERROR(IF(AND(OR(P1839="Global X Investments Canada Inc",P1839="Fidelity Investments Canada ULC",P1839="3iQ Corp."), ISNUMBER(SEARCH("/U", A1839))), 0, VLOOKUP(A1839,'[1]fund_flow (BBG)'!$E:$F,2,FALSE)),0)</f>
        <v>12169638.530000011</v>
      </c>
      <c r="V1839" s="6">
        <f ca="1">IFERROR(IF(AND(OR(P1839="Global X Investments Canada Inc",P1839="Fidelity Investments Canada ULC",P1839="3iQ Corp."), ISNUMBER(SEARCH("/U", A1839))), 0, VLOOKUP(A1839,'[1]fund_flow (BBG)'!$G:$H,2,FALSE)),0)</f>
        <v>16886395.963499993</v>
      </c>
      <c r="W1839" s="6">
        <f ca="1">IFERROR(IF(AND(OR(P1839="Global X Investments Canada Inc",P1839="Fidelity Investments Canada ULC",P1839="3iQ Corp."), ISNUMBER(SEARCH("/U", A1839))), 0, VLOOKUP(A1839,'[1]fund_flow (BBG)'!$I:$J,2,FALSE)),0)</f>
        <v>62752159.930500023</v>
      </c>
      <c r="X1839" s="6">
        <f ca="1">IFERROR(VLOOKUP(A1839,'[1]num_trades (BBG)'!$A:$C,2,FALSE),0)</f>
        <v>3961</v>
      </c>
      <c r="Y1839" s="6">
        <f ca="1">IFERROR(VLOOKUP(A1839,'[1]Turnover (BBG)'!$A:$C,2,FALSE),0)</f>
        <v>23803805</v>
      </c>
      <c r="Z1839" s="6" t="str">
        <f>+IFERROR(IFERROR(VLOOKUP(M1839,'[1]Category Mapping'!A:B,2,0),VLOOKUP(N1839,'[1]Category Mapping'!A:B,2,0)),"Other")</f>
        <v>Other</v>
      </c>
      <c r="AA1839" s="7">
        <v>0</v>
      </c>
    </row>
    <row r="1840" spans="1:28">
      <c r="A1840" t="s">
        <v>11005</v>
      </c>
      <c r="B1840">
        <v>1839</v>
      </c>
      <c r="C1840" t="s">
        <v>11006</v>
      </c>
      <c r="D1840" t="s">
        <v>11007</v>
      </c>
      <c r="E1840" t="s">
        <v>29</v>
      </c>
      <c r="F1840">
        <v>1</v>
      </c>
      <c r="G1840" t="s">
        <v>11008</v>
      </c>
      <c r="H1840" s="16" t="s">
        <v>11009</v>
      </c>
      <c r="K1840" s="5">
        <v>45777</v>
      </c>
      <c r="L1840" t="s">
        <v>32</v>
      </c>
      <c r="M1840" t="s">
        <v>5929</v>
      </c>
      <c r="N1840" t="s">
        <v>72</v>
      </c>
      <c r="P1840" t="s">
        <v>233</v>
      </c>
      <c r="Q1840" t="s">
        <v>11010</v>
      </c>
      <c r="R1840" s="6">
        <f ca="1">IFERROR(IF(AND(OR(P1840="Global X Investments Canada Inc",P1840="Fidelity Investments Canada ULC",P1840="3iQ Corp."), ISNUMBER(SEARCH("/U", A1840))), 0, VLOOKUP(A1840,'[1]aum (BBG)'!$A:$D,2,FALSE)),0)</f>
        <v>3198916.5542640686</v>
      </c>
      <c r="S1840" s="6">
        <f ca="1">IFERROR(IF(AND(OR(P1840="Global X Investments Canada Inc",P1840="Fidelity Investments Canada ULC",P1840="3iQ Corp."), ISNUMBER(SEARCH("/U", A1840))), 0, VLOOKUP(A1840,'[1]fund_flow (BBG)'!$A:$D,2,FALSE)),0)</f>
        <v>0</v>
      </c>
      <c r="T1840" s="6">
        <f ca="1">IFERROR(IF(AND(OR(P1840="Global X Investments Canada Inc",P1840="Fidelity Investments Canada ULC",P1840="3iQ Corp."), ISNUMBER(SEARCH("/U", A1840))), 0, VLOOKUP(A1840,'[1]fund_flow (BBG)'!$A:$D,4,FALSE)),0)</f>
        <v>0</v>
      </c>
      <c r="U1840" s="6">
        <f ca="1">IFERROR(IF(AND(OR(P1840="Global X Investments Canada Inc",P1840="Fidelity Investments Canada ULC",P1840="3iQ Corp."), ISNUMBER(SEARCH("/U", A1840))), 0, VLOOKUP(A1840,'[1]fund_flow (BBG)'!$E:$F,2,FALSE)),0)</f>
        <v>0</v>
      </c>
      <c r="V1840" s="6">
        <f ca="1">IFERROR(IF(AND(OR(P1840="Global X Investments Canada Inc",P1840="Fidelity Investments Canada ULC",P1840="3iQ Corp."), ISNUMBER(SEARCH("/U", A1840))), 0, VLOOKUP(A1840,'[1]fund_flow (BBG)'!$G:$H,2,FALSE)),0)</f>
        <v>0</v>
      </c>
      <c r="W1840" s="6">
        <f ca="1">IFERROR(IF(AND(OR(P1840="Global X Investments Canada Inc",P1840="Fidelity Investments Canada ULC",P1840="3iQ Corp."), ISNUMBER(SEARCH("/U", A1840))), 0, VLOOKUP(A1840,'[1]fund_flow (BBG)'!$I:$J,2,FALSE)),0)</f>
        <v>524174.46204306005</v>
      </c>
      <c r="X1840" s="15">
        <f ca="1">IFERROR(VLOOKUP(A1840,'[1]num_trades (BBG)'!$A:$C,2,FALSE),0)</f>
        <v>82</v>
      </c>
      <c r="Y1840" s="15">
        <f ca="1">IFERROR(VLOOKUP(A1840,'[1]Turnover (BBG)'!$A:$C,2,FALSE),0)</f>
        <v>518502.01</v>
      </c>
      <c r="Z1840" s="15" t="str">
        <f>+IFERROR(IFERROR(VLOOKUP(M1840,'[1]Category Mapping'!A:B,2,0),VLOOKUP(N1840,'[1]Category Mapping'!A:B,2,0)),"Other")</f>
        <v>Lightly Leveraged</v>
      </c>
    </row>
    <row r="1841" spans="1:27">
      <c r="A1841" t="s">
        <v>11011</v>
      </c>
      <c r="B1841">
        <v>1840</v>
      </c>
      <c r="C1841" t="s">
        <v>11012</v>
      </c>
      <c r="D1841" t="s">
        <v>11013</v>
      </c>
      <c r="E1841" t="s">
        <v>29</v>
      </c>
      <c r="F1841">
        <v>1</v>
      </c>
      <c r="G1841" t="s">
        <v>11014</v>
      </c>
      <c r="H1841" s="16" t="s">
        <v>11015</v>
      </c>
      <c r="K1841" s="5">
        <v>45777</v>
      </c>
      <c r="L1841" t="s">
        <v>32</v>
      </c>
      <c r="M1841" t="s">
        <v>5929</v>
      </c>
      <c r="N1841" t="s">
        <v>95</v>
      </c>
      <c r="P1841" t="s">
        <v>233</v>
      </c>
      <c r="Q1841" t="s">
        <v>11016</v>
      </c>
      <c r="R1841" s="6">
        <f ca="1">IFERROR(IF(AND(OR(P1841="Global X Investments Canada Inc",P1841="Fidelity Investments Canada ULC",P1841="3iQ Corp."), ISNUMBER(SEARCH("/U", A1841))), 0, VLOOKUP(A1841,'[1]aum (BBG)'!$A:$D,2,FALSE)),0)</f>
        <v>21683795.918872833</v>
      </c>
      <c r="S1841" s="6">
        <f ca="1">IFERROR(IF(AND(OR(P1841="Global X Investments Canada Inc",P1841="Fidelity Investments Canada ULC",P1841="3iQ Corp."), ISNUMBER(SEARCH("/U", A1841))), 0, VLOOKUP(A1841,'[1]fund_flow (BBG)'!$A:$D,2,FALSE)),0)</f>
        <v>103911.57649999997</v>
      </c>
      <c r="T1841" s="6">
        <f ca="1">IFERROR(IF(AND(OR(P1841="Global X Investments Canada Inc",P1841="Fidelity Investments Canada ULC",P1841="3iQ Corp."), ISNUMBER(SEARCH("/U", A1841))), 0, VLOOKUP(A1841,'[1]fund_flow (BBG)'!$A:$D,4,FALSE)),0)</f>
        <v>1160394.6382499959</v>
      </c>
      <c r="U1841" s="6">
        <f ca="1">IFERROR(IF(AND(OR(P1841="Global X Investments Canada Inc",P1841="Fidelity Investments Canada ULC",P1841="3iQ Corp."), ISNUMBER(SEARCH("/U", A1841))), 0, VLOOKUP(A1841,'[1]fund_flow (BBG)'!$E:$F,2,FALSE)),0)</f>
        <v>0</v>
      </c>
      <c r="V1841" s="6">
        <f ca="1">IFERROR(IF(AND(OR(P1841="Global X Investments Canada Inc",P1841="Fidelity Investments Canada ULC",P1841="3iQ Corp."), ISNUMBER(SEARCH("/U", A1841))), 0, VLOOKUP(A1841,'[1]fund_flow (BBG)'!$G:$H,2,FALSE)),0)</f>
        <v>0</v>
      </c>
      <c r="W1841" s="6">
        <f ca="1">IFERROR(IF(AND(OR(P1841="Global X Investments Canada Inc",P1841="Fidelity Investments Canada ULC",P1841="3iQ Corp."), ISNUMBER(SEARCH("/U", A1841))), 0, VLOOKUP(A1841,'[1]fund_flow (BBG)'!$I:$J,2,FALSE)),0)</f>
        <v>357194.99747423828</v>
      </c>
      <c r="X1841" s="15">
        <f ca="1">IFERROR(VLOOKUP(A1841,'[1]num_trades (BBG)'!$A:$C,2,FALSE),0)</f>
        <v>642</v>
      </c>
      <c r="Y1841" s="15">
        <f ca="1">IFERROR(VLOOKUP(A1841,'[1]Turnover (BBG)'!$A:$C,2,FALSE),0)</f>
        <v>2065212.4</v>
      </c>
      <c r="Z1841" s="15" t="str">
        <f>+IFERROR(IFERROR(VLOOKUP(M1841,'[1]Category Mapping'!A:B,2,0),VLOOKUP(N1841,'[1]Category Mapping'!A:B,2,0)),"Other")</f>
        <v>Lightly Leveraged</v>
      </c>
    </row>
    <row r="1842" spans="1:27">
      <c r="A1842" t="s">
        <v>11017</v>
      </c>
      <c r="B1842">
        <v>1841</v>
      </c>
      <c r="C1842" t="s">
        <v>11018</v>
      </c>
      <c r="D1842" t="s">
        <v>11019</v>
      </c>
      <c r="E1842" t="s">
        <v>29</v>
      </c>
      <c r="F1842">
        <v>1</v>
      </c>
      <c r="G1842" t="s">
        <v>11020</v>
      </c>
      <c r="H1842" s="16">
        <v>379954100</v>
      </c>
      <c r="K1842" s="5">
        <v>45777</v>
      </c>
      <c r="L1842" t="s">
        <v>32</v>
      </c>
      <c r="M1842" t="s">
        <v>5929</v>
      </c>
      <c r="N1842" t="s">
        <v>423</v>
      </c>
      <c r="P1842" t="s">
        <v>233</v>
      </c>
      <c r="Q1842" t="s">
        <v>11021</v>
      </c>
      <c r="R1842" s="6">
        <f ca="1">IFERROR(IF(AND(OR(P1842="Global X Investments Canada Inc",P1842="Fidelity Investments Canada ULC",P1842="3iQ Corp."), ISNUMBER(SEARCH("/U", A1842))), 0, VLOOKUP(A1842,'[1]aum (BBG)'!$A:$D,2,FALSE)),0)</f>
        <v>3568074.0471477509</v>
      </c>
      <c r="S1842" s="6">
        <f ca="1">IFERROR(IF(AND(OR(P1842="Global X Investments Canada Inc",P1842="Fidelity Investments Canada ULC",P1842="3iQ Corp."), ISNUMBER(SEARCH("/U", A1842))), 0, VLOOKUP(A1842,'[1]fund_flow (BBG)'!$A:$D,2,FALSE)),0)</f>
        <v>0</v>
      </c>
      <c r="T1842" s="6">
        <f ca="1">IFERROR(IF(AND(OR(P1842="Global X Investments Canada Inc",P1842="Fidelity Investments Canada ULC",P1842="3iQ Corp."), ISNUMBER(SEARCH("/U", A1842))), 0, VLOOKUP(A1842,'[1]fund_flow (BBG)'!$A:$D,4,FALSE)),0)</f>
        <v>0</v>
      </c>
      <c r="U1842" s="6">
        <f ca="1">IFERROR(IF(AND(OR(P1842="Global X Investments Canada Inc",P1842="Fidelity Investments Canada ULC",P1842="3iQ Corp."), ISNUMBER(SEARCH("/U", A1842))), 0, VLOOKUP(A1842,'[1]fund_flow (BBG)'!$E:$F,2,FALSE)),0)</f>
        <v>623614.25300000061</v>
      </c>
      <c r="V1842" s="6">
        <f ca="1">IFERROR(IF(AND(OR(P1842="Global X Investments Canada Inc",P1842="Fidelity Investments Canada ULC",P1842="3iQ Corp."), ISNUMBER(SEARCH("/U", A1842))), 0, VLOOKUP(A1842,'[1]fund_flow (BBG)'!$G:$H,2,FALSE)),0)</f>
        <v>0</v>
      </c>
      <c r="W1842" s="6">
        <f ca="1">IFERROR(IF(AND(OR(P1842="Global X Investments Canada Inc",P1842="Fidelity Investments Canada ULC",P1842="3iQ Corp."), ISNUMBER(SEARCH("/U", A1842))), 0, VLOOKUP(A1842,'[1]fund_flow (BBG)'!$I:$J,2,FALSE)),0)</f>
        <v>52546.091356790275</v>
      </c>
      <c r="X1842" s="15">
        <f ca="1">IFERROR(VLOOKUP(A1842,'[1]num_trades (BBG)'!$A:$C,2,FALSE),0)</f>
        <v>118</v>
      </c>
      <c r="Y1842" s="15">
        <f ca="1">IFERROR(VLOOKUP(A1842,'[1]Turnover (BBG)'!$A:$C,2,FALSE),0)</f>
        <v>320733.57999999996</v>
      </c>
      <c r="Z1842" s="15" t="str">
        <f>+IFERROR(IFERROR(VLOOKUP(M1842,'[1]Category Mapping'!A:B,2,0),VLOOKUP(N1842,'[1]Category Mapping'!A:B,2,0)),"Other")</f>
        <v>Lightly Leveraged</v>
      </c>
    </row>
    <row r="1843" spans="1:27">
      <c r="A1843" t="s">
        <v>11022</v>
      </c>
      <c r="B1843">
        <v>1842</v>
      </c>
      <c r="C1843" t="s">
        <v>11023</v>
      </c>
      <c r="D1843" t="s">
        <v>11024</v>
      </c>
      <c r="E1843" t="s">
        <v>29</v>
      </c>
      <c r="F1843">
        <v>2</v>
      </c>
      <c r="G1843" t="s">
        <v>11025</v>
      </c>
      <c r="H1843" s="16" t="s">
        <v>11026</v>
      </c>
      <c r="K1843" s="5">
        <v>45777</v>
      </c>
      <c r="L1843" t="s">
        <v>32</v>
      </c>
      <c r="M1843" t="s">
        <v>10830</v>
      </c>
      <c r="N1843" t="s">
        <v>6345</v>
      </c>
      <c r="P1843" t="s">
        <v>233</v>
      </c>
      <c r="Q1843" t="s">
        <v>11027</v>
      </c>
      <c r="R1843" s="6">
        <f ca="1">IFERROR(IF(AND(OR(P1843="Global X Investments Canada Inc",P1843="Fidelity Investments Canada ULC",P1843="3iQ Corp."), ISNUMBER(SEARCH("/U", A1843))), 0, VLOOKUP(A1843,'[1]aum (BBG)'!$A:$D,2,FALSE)),0)</f>
        <v>5435054.1049194336</v>
      </c>
      <c r="S1843" s="6">
        <f ca="1">IFERROR(IF(AND(OR(P1843="Global X Investments Canada Inc",P1843="Fidelity Investments Canada ULC",P1843="3iQ Corp."), ISNUMBER(SEARCH("/U", A1843))), 0, VLOOKUP(A1843,'[1]fund_flow (BBG)'!$A:$D,2,FALSE)),0)</f>
        <v>0</v>
      </c>
      <c r="T1843" s="6">
        <f ca="1">IFERROR(IF(AND(OR(P1843="Global X Investments Canada Inc",P1843="Fidelity Investments Canada ULC",P1843="3iQ Corp."), ISNUMBER(SEARCH("/U", A1843))), 0, VLOOKUP(A1843,'[1]fund_flow (BBG)'!$A:$D,4,FALSE)),0)</f>
        <v>0</v>
      </c>
      <c r="U1843" s="6">
        <f ca="1">IFERROR(IF(AND(OR(P1843="Global X Investments Canada Inc",P1843="Fidelity Investments Canada ULC",P1843="3iQ Corp."), ISNUMBER(SEARCH("/U", A1843))), 0, VLOOKUP(A1843,'[1]fund_flow (BBG)'!$E:$F,2,FALSE)),0)</f>
        <v>426536.25978975929</v>
      </c>
      <c r="V1843" s="6">
        <f ca="1">IFERROR(IF(AND(OR(P1843="Global X Investments Canada Inc",P1843="Fidelity Investments Canada ULC",P1843="3iQ Corp."), ISNUMBER(SEARCH("/U", A1843))), 0, VLOOKUP(A1843,'[1]fund_flow (BBG)'!$G:$H,2,FALSE)),0)</f>
        <v>0</v>
      </c>
      <c r="W1843" s="6">
        <f ca="1">IFERROR(IF(AND(OR(P1843="Global X Investments Canada Inc",P1843="Fidelity Investments Canada ULC",P1843="3iQ Corp."), ISNUMBER(SEARCH("/U", A1843))), 0, VLOOKUP(A1843,'[1]fund_flow (BBG)'!$I:$J,2,FALSE)),0)</f>
        <v>427128.86604083987</v>
      </c>
      <c r="X1843" s="15">
        <f ca="1">IFERROR(VLOOKUP(A1843,'[1]num_trades (BBG)'!$A:$C,2,FALSE),0)</f>
        <v>695</v>
      </c>
      <c r="Y1843" s="15">
        <f ca="1">IFERROR(VLOOKUP(A1843,'[1]Turnover (BBG)'!$A:$C,2,FALSE),0)</f>
        <v>1021847.42</v>
      </c>
      <c r="Z1843" s="15" t="str">
        <f>+IFERROR(IFERROR(VLOOKUP(M1843,'[1]Category Mapping'!A:B,2,0),VLOOKUP(N1843,'[1]Category Mapping'!A:B,2,0)),"Other")</f>
        <v>Covered Call</v>
      </c>
    </row>
    <row r="1844" spans="1:27">
      <c r="A1844" t="s">
        <v>11028</v>
      </c>
      <c r="B1844">
        <v>1843</v>
      </c>
      <c r="C1844" t="s">
        <v>11029</v>
      </c>
      <c r="D1844" t="s">
        <v>11030</v>
      </c>
      <c r="E1844" t="s">
        <v>29</v>
      </c>
      <c r="F1844">
        <v>2</v>
      </c>
      <c r="G1844" t="s">
        <v>11025</v>
      </c>
      <c r="H1844" s="16" t="s">
        <v>11026</v>
      </c>
      <c r="K1844" s="5">
        <v>45777</v>
      </c>
      <c r="L1844" t="s">
        <v>32</v>
      </c>
      <c r="M1844" t="s">
        <v>5929</v>
      </c>
      <c r="N1844" t="s">
        <v>6345</v>
      </c>
      <c r="P1844" t="s">
        <v>233</v>
      </c>
      <c r="Q1844" t="s">
        <v>11031</v>
      </c>
      <c r="R1844" s="6">
        <f>IFERROR(IF(AND(OR(P1844="Global X Investments Canada Inc",P1844="Fidelity Investments Canada ULC",P1844="3iQ Corp."), ISNUMBER(SEARCH("/U", A1844))), 0, VLOOKUP(A1844,'[1]aum (BBG)'!$A:$D,2,FALSE)),0)</f>
        <v>0</v>
      </c>
      <c r="S1844" s="6">
        <f>IFERROR(IF(AND(OR(P1844="Global X Investments Canada Inc",P1844="Fidelity Investments Canada ULC",P1844="3iQ Corp."), ISNUMBER(SEARCH("/U", A1844))), 0, VLOOKUP(A1844,'[1]fund_flow (BBG)'!$A:$D,2,FALSE)),0)</f>
        <v>0</v>
      </c>
      <c r="T1844" s="6">
        <f>IFERROR(IF(AND(OR(P1844="Global X Investments Canada Inc",P1844="Fidelity Investments Canada ULC",P1844="3iQ Corp."), ISNUMBER(SEARCH("/U", A1844))), 0, VLOOKUP(A1844,'[1]fund_flow (BBG)'!$A:$D,4,FALSE)),0)</f>
        <v>0</v>
      </c>
      <c r="U1844" s="6">
        <f>IFERROR(IF(AND(OR(P1844="Global X Investments Canada Inc",P1844="Fidelity Investments Canada ULC",P1844="3iQ Corp."), ISNUMBER(SEARCH("/U", A1844))), 0, VLOOKUP(A1844,'[1]fund_flow (BBG)'!$E:$F,2,FALSE)),0)</f>
        <v>0</v>
      </c>
      <c r="V1844" s="6">
        <f>IFERROR(IF(AND(OR(P1844="Global X Investments Canada Inc",P1844="Fidelity Investments Canada ULC",P1844="3iQ Corp."), ISNUMBER(SEARCH("/U", A1844))), 0, VLOOKUP(A1844,'[1]fund_flow (BBG)'!$G:$H,2,FALSE)),0)</f>
        <v>0</v>
      </c>
      <c r="W1844" s="6">
        <f>IFERROR(IF(AND(OR(P1844="Global X Investments Canada Inc",P1844="Fidelity Investments Canada ULC",P1844="3iQ Corp."), ISNUMBER(SEARCH("/U", A1844))), 0, VLOOKUP(A1844,'[1]fund_flow (BBG)'!$I:$J,2,FALSE)),0)</f>
        <v>0</v>
      </c>
      <c r="X1844" s="15">
        <f ca="1">IFERROR(VLOOKUP(A1844,'[1]num_trades (BBG)'!$A:$C,2,FALSE),0)</f>
        <v>27</v>
      </c>
      <c r="Y1844" s="15">
        <f ca="1">IFERROR(VLOOKUP(A1844,'[1]Turnover (BBG)'!$A:$C,2,FALSE),0)</f>
        <v>19151.669999999998</v>
      </c>
      <c r="Z1844" s="15" t="str">
        <f>+IFERROR(IFERROR(VLOOKUP(M1844,'[1]Category Mapping'!A:B,2,0),VLOOKUP(N1844,'[1]Category Mapping'!A:B,2,0)),"Other")</f>
        <v>Lightly Leveraged</v>
      </c>
    </row>
    <row r="1845" spans="1:27">
      <c r="A1845" t="s">
        <v>11032</v>
      </c>
      <c r="B1845">
        <v>1844</v>
      </c>
      <c r="C1845" t="s">
        <v>11033</v>
      </c>
      <c r="D1845" t="s">
        <v>11034</v>
      </c>
      <c r="E1845" t="s">
        <v>29</v>
      </c>
      <c r="F1845">
        <v>1</v>
      </c>
      <c r="G1845" t="s">
        <v>11035</v>
      </c>
      <c r="H1845" s="16" t="s">
        <v>11036</v>
      </c>
      <c r="K1845" s="5">
        <v>45777</v>
      </c>
      <c r="L1845" t="s">
        <v>32</v>
      </c>
      <c r="M1845" t="s">
        <v>10830</v>
      </c>
      <c r="N1845" t="s">
        <v>1996</v>
      </c>
      <c r="P1845" t="s">
        <v>233</v>
      </c>
      <c r="Q1845" t="s">
        <v>11037</v>
      </c>
      <c r="R1845" s="6">
        <f ca="1">IFERROR(IF(AND(OR(P1845="Global X Investments Canada Inc",P1845="Fidelity Investments Canada ULC",P1845="3iQ Corp."), ISNUMBER(SEARCH("/U", A1845))), 0, VLOOKUP(A1845,'[1]aum (BBG)'!$A:$D,2,FALSE)),0)</f>
        <v>12124398.83581543</v>
      </c>
      <c r="S1845" s="6">
        <f ca="1">IFERROR(IF(AND(OR(P1845="Global X Investments Canada Inc",P1845="Fidelity Investments Canada ULC",P1845="3iQ Corp."), ISNUMBER(SEARCH("/U", A1845))), 0, VLOOKUP(A1845,'[1]fund_flow (BBG)'!$A:$D,2,FALSE)),0)</f>
        <v>527081.77725000051</v>
      </c>
      <c r="T1845" s="6">
        <f ca="1">IFERROR(IF(AND(OR(P1845="Global X Investments Canada Inc",P1845="Fidelity Investments Canada ULC",P1845="3iQ Corp."), ISNUMBER(SEARCH("/U", A1845))), 0, VLOOKUP(A1845,'[1]fund_flow (BBG)'!$A:$D,4,FALSE)),0)</f>
        <v>0</v>
      </c>
      <c r="U1845" s="6">
        <f ca="1">IFERROR(IF(AND(OR(P1845="Global X Investments Canada Inc",P1845="Fidelity Investments Canada ULC",P1845="3iQ Corp."), ISNUMBER(SEARCH("/U", A1845))), 0, VLOOKUP(A1845,'[1]fund_flow (BBG)'!$E:$F,2,FALSE)),0)</f>
        <v>-520331.03250000044</v>
      </c>
      <c r="V1845" s="6">
        <f ca="1">IFERROR(IF(AND(OR(P1845="Global X Investments Canada Inc",P1845="Fidelity Investments Canada ULC",P1845="3iQ Corp."), ISNUMBER(SEARCH("/U", A1845))), 0, VLOOKUP(A1845,'[1]fund_flow (BBG)'!$G:$H,2,FALSE)),0)</f>
        <v>521309.86650000053</v>
      </c>
      <c r="W1845" s="6">
        <f ca="1">IFERROR(IF(AND(OR(P1845="Global X Investments Canada Inc",P1845="Fidelity Investments Canada ULC",P1845="3iQ Corp."), ISNUMBER(SEARCH("/U", A1845))), 0, VLOOKUP(A1845,'[1]fund_flow (BBG)'!$I:$J,2,FALSE)),0)</f>
        <v>1570196.2983049916</v>
      </c>
      <c r="X1845" s="15">
        <f ca="1">IFERROR(VLOOKUP(A1845,'[1]num_trades (BBG)'!$A:$C,2,FALSE),0)</f>
        <v>52</v>
      </c>
      <c r="Y1845" s="15">
        <f ca="1">IFERROR(VLOOKUP(A1845,'[1]Turnover (BBG)'!$A:$C,2,FALSE),0)</f>
        <v>360332.57</v>
      </c>
      <c r="Z1845" s="15" t="str">
        <f>+IFERROR(IFERROR(VLOOKUP(M1845,'[1]Category Mapping'!A:B,2,0),VLOOKUP(N1845,'[1]Category Mapping'!A:B,2,0)),"Other")</f>
        <v>Covered Call</v>
      </c>
    </row>
    <row r="1846" spans="1:27">
      <c r="A1846" t="s">
        <v>11038</v>
      </c>
      <c r="B1846">
        <v>1845</v>
      </c>
      <c r="C1846" t="s">
        <v>11039</v>
      </c>
      <c r="D1846" t="s">
        <v>11040</v>
      </c>
      <c r="E1846" s="5" t="s">
        <v>29</v>
      </c>
      <c r="F1846">
        <v>1</v>
      </c>
      <c r="G1846" t="s">
        <v>11041</v>
      </c>
      <c r="H1846">
        <v>379953102</v>
      </c>
      <c r="K1846" s="5">
        <v>45777</v>
      </c>
      <c r="L1846" t="s">
        <v>32</v>
      </c>
      <c r="M1846" t="s">
        <v>774</v>
      </c>
      <c r="N1846" t="s">
        <v>963</v>
      </c>
      <c r="P1846" s="6" t="s">
        <v>233</v>
      </c>
      <c r="Q1846" t="s">
        <v>11042</v>
      </c>
      <c r="R1846" s="6">
        <f ca="1">IFERROR(IF(AND(OR(P1846="Global X Investments Canada Inc",P1846="Fidelity Investments Canada ULC",P1846="3iQ Corp."), ISNUMBER(SEARCH("/U", A1846))), 0, VLOOKUP(A1846,'[1]aum (BBG)'!$A:$D,2,FALSE)),0)</f>
        <v>3266854.7630310059</v>
      </c>
      <c r="S1846" s="6">
        <f ca="1">IFERROR(IF(AND(OR(P1846="Global X Investments Canada Inc",P1846="Fidelity Investments Canada ULC",P1846="3iQ Corp."), ISNUMBER(SEARCH("/U", A1846))), 0, VLOOKUP(A1846,'[1]fund_flow (BBG)'!$A:$D,2,FALSE)),0)</f>
        <v>-563944.49599999981</v>
      </c>
      <c r="T1846" s="6">
        <f ca="1">IFERROR(IF(AND(OR(P1846="Global X Investments Canada Inc",P1846="Fidelity Investments Canada ULC",P1846="3iQ Corp."), ISNUMBER(SEARCH("/U", A1846))), 0, VLOOKUP(A1846,'[1]fund_flow (BBG)'!$A:$D,4,FALSE)),0)</f>
        <v>524764.98324999982</v>
      </c>
      <c r="U1846" s="6">
        <f ca="1">IFERROR(IF(AND(OR(P1846="Global X Investments Canada Inc",P1846="Fidelity Investments Canada ULC",P1846="3iQ Corp."), ISNUMBER(SEARCH("/U", A1846))), 0, VLOOKUP(A1846,'[1]fund_flow (BBG)'!$E:$F,2,FALSE)),0)</f>
        <v>6113.7647499998566</v>
      </c>
      <c r="V1846" s="6">
        <f ca="1">IFERROR(IF(AND(OR(P1846="Global X Investments Canada Inc",P1846="Fidelity Investments Canada ULC",P1846="3iQ Corp."), ISNUMBER(SEARCH("/U", A1846))), 0, VLOOKUP(A1846,'[1]fund_flow (BBG)'!$G:$H,2,FALSE)),0)</f>
        <v>0</v>
      </c>
      <c r="W1846" s="6">
        <f ca="1">IFERROR(IF(AND(OR(P1846="Global X Investments Canada Inc",P1846="Fidelity Investments Canada ULC",P1846="3iQ Corp."), ISNUMBER(SEARCH("/U", A1846))), 0, VLOOKUP(A1846,'[1]fund_flow (BBG)'!$I:$J,2,FALSE)),0)</f>
        <v>468288.06799999974</v>
      </c>
      <c r="X1846" s="6">
        <f ca="1">IFERROR(VLOOKUP(A1846,'[1]num_trades (BBG)'!$A:$C,2,FALSE),0)</f>
        <v>30</v>
      </c>
      <c r="Y1846" s="6">
        <f ca="1">IFERROR(VLOOKUP(A1846,'[1]Turnover (BBG)'!$A:$C,2,FALSE),0)</f>
        <v>119277.9001</v>
      </c>
      <c r="Z1846" s="6" t="str">
        <f>+IFERROR(IFERROR(VLOOKUP(M1846,'[1]Category Mapping'!A:B,2,0),VLOOKUP(N1846,'[1]Category Mapping'!A:B,2,0)),"Other")</f>
        <v>Global Sector Equity</v>
      </c>
      <c r="AA1846" s="7">
        <v>0</v>
      </c>
    </row>
    <row r="1847" spans="1:27">
      <c r="A1847" t="s">
        <v>11043</v>
      </c>
      <c r="B1847">
        <v>1846</v>
      </c>
      <c r="C1847" t="s">
        <v>11044</v>
      </c>
      <c r="D1847" t="s">
        <v>11045</v>
      </c>
      <c r="E1847" s="5" t="s">
        <v>29</v>
      </c>
      <c r="F1847">
        <v>1</v>
      </c>
      <c r="G1847" t="s">
        <v>11046</v>
      </c>
      <c r="H1847">
        <v>379941107</v>
      </c>
      <c r="K1847" s="5">
        <v>45777</v>
      </c>
      <c r="L1847" t="s">
        <v>32</v>
      </c>
      <c r="M1847" t="s">
        <v>94</v>
      </c>
      <c r="N1847" t="s">
        <v>781</v>
      </c>
      <c r="P1847" s="6" t="s">
        <v>233</v>
      </c>
      <c r="Q1847" t="s">
        <v>11047</v>
      </c>
      <c r="R1847" s="6">
        <f ca="1">IFERROR(IF(AND(OR(P1847="Global X Investments Canada Inc",P1847="Fidelity Investments Canada ULC",P1847="3iQ Corp."), ISNUMBER(SEARCH("/U", A1847))), 0, VLOOKUP(A1847,'[1]aum (BBG)'!$A:$D,2,FALSE)),0)</f>
        <v>2234877.9678344727</v>
      </c>
      <c r="S1847" s="6">
        <f ca="1">IFERROR(IF(AND(OR(P1847="Global X Investments Canada Inc",P1847="Fidelity Investments Canada ULC",P1847="3iQ Corp."), ISNUMBER(SEARCH("/U", A1847))), 0, VLOOKUP(A1847,'[1]fund_flow (BBG)'!$A:$D,2,FALSE)),0)</f>
        <v>0</v>
      </c>
      <c r="T1847" s="6">
        <f ca="1">IFERROR(IF(AND(OR(P1847="Global X Investments Canada Inc",P1847="Fidelity Investments Canada ULC",P1847="3iQ Corp."), ISNUMBER(SEARCH("/U", A1847))), 0, VLOOKUP(A1847,'[1]fund_flow (BBG)'!$A:$D,4,FALSE)),0)</f>
        <v>0</v>
      </c>
      <c r="U1847" s="6">
        <f ca="1">IFERROR(IF(AND(OR(P1847="Global X Investments Canada Inc",P1847="Fidelity Investments Canada ULC",P1847="3iQ Corp."), ISNUMBER(SEARCH("/U", A1847))), 0, VLOOKUP(A1847,'[1]fund_flow (BBG)'!$E:$F,2,FALSE)),0)</f>
        <v>0</v>
      </c>
      <c r="V1847" s="6">
        <f ca="1">IFERROR(IF(AND(OR(P1847="Global X Investments Canada Inc",P1847="Fidelity Investments Canada ULC",P1847="3iQ Corp."), ISNUMBER(SEARCH("/U", A1847))), 0, VLOOKUP(A1847,'[1]fund_flow (BBG)'!$G:$H,2,FALSE)),0)</f>
        <v>0</v>
      </c>
      <c r="W1847" s="6">
        <f ca="1">IFERROR(IF(AND(OR(P1847="Global X Investments Canada Inc",P1847="Fidelity Investments Canada ULC",P1847="3iQ Corp."), ISNUMBER(SEARCH("/U", A1847))), 0, VLOOKUP(A1847,'[1]fund_flow (BBG)'!$I:$J,2,FALSE)),0)</f>
        <v>0</v>
      </c>
      <c r="X1847" s="6">
        <f ca="1">IFERROR(VLOOKUP(A1847,'[1]num_trades (BBG)'!$A:$C,2,FALSE),0)</f>
        <v>226</v>
      </c>
      <c r="Y1847" s="6">
        <f ca="1">IFERROR(VLOOKUP(A1847,'[1]Turnover (BBG)'!$A:$C,2,FALSE),0)</f>
        <v>734598.23</v>
      </c>
      <c r="Z1847" s="6" t="str">
        <f>+IFERROR(IFERROR(VLOOKUP(M1847,'[1]Category Mapping'!A:B,2,0),VLOOKUP(N1847,'[1]Category Mapping'!A:B,2,0)),"Other")</f>
        <v>Global Sector Equity</v>
      </c>
      <c r="AA1847" s="7">
        <v>0</v>
      </c>
    </row>
    <row r="1848" spans="1:27">
      <c r="A1848" t="s">
        <v>11048</v>
      </c>
      <c r="B1848">
        <v>1847</v>
      </c>
      <c r="C1848" t="s">
        <v>11049</v>
      </c>
      <c r="D1848" t="s">
        <v>11050</v>
      </c>
      <c r="E1848" s="5" t="s">
        <v>29</v>
      </c>
      <c r="F1848">
        <v>1</v>
      </c>
      <c r="G1848" t="s">
        <v>11051</v>
      </c>
      <c r="H1848" t="s">
        <v>11052</v>
      </c>
      <c r="K1848" s="5">
        <v>45777</v>
      </c>
      <c r="L1848" t="s">
        <v>32</v>
      </c>
      <c r="M1848" t="s">
        <v>774</v>
      </c>
      <c r="N1848" t="s">
        <v>87</v>
      </c>
      <c r="P1848" s="6" t="s">
        <v>233</v>
      </c>
      <c r="Q1848" t="s">
        <v>11053</v>
      </c>
      <c r="R1848" s="6">
        <f ca="1">IFERROR(IF(AND(OR(P1848="Global X Investments Canada Inc",P1848="Fidelity Investments Canada ULC",P1848="3iQ Corp."), ISNUMBER(SEARCH("/U", A1848))), 0, VLOOKUP(A1848,'[1]aum (BBG)'!$A:$D,2,FALSE)),0)</f>
        <v>7371353.7872467041</v>
      </c>
      <c r="S1848" s="6">
        <f ca="1">IFERROR(IF(AND(OR(P1848="Global X Investments Canada Inc",P1848="Fidelity Investments Canada ULC",P1848="3iQ Corp."), ISNUMBER(SEARCH("/U", A1848))), 0, VLOOKUP(A1848,'[1]fund_flow (BBG)'!$A:$D,2,FALSE)),0)</f>
        <v>0</v>
      </c>
      <c r="T1848" s="6">
        <f ca="1">IFERROR(IF(AND(OR(P1848="Global X Investments Canada Inc",P1848="Fidelity Investments Canada ULC",P1848="3iQ Corp."), ISNUMBER(SEARCH("/U", A1848))), 0, VLOOKUP(A1848,'[1]fund_flow (BBG)'!$A:$D,4,FALSE)),0)</f>
        <v>0</v>
      </c>
      <c r="U1848" s="6">
        <f ca="1">IFERROR(IF(AND(OR(P1848="Global X Investments Canada Inc",P1848="Fidelity Investments Canada ULC",P1848="3iQ Corp."), ISNUMBER(SEARCH("/U", A1848))), 0, VLOOKUP(A1848,'[1]fund_flow (BBG)'!$E:$F,2,FALSE)),0)</f>
        <v>0</v>
      </c>
      <c r="V1848" s="6">
        <f ca="1">IFERROR(IF(AND(OR(P1848="Global X Investments Canada Inc",P1848="Fidelity Investments Canada ULC",P1848="3iQ Corp."), ISNUMBER(SEARCH("/U", A1848))), 0, VLOOKUP(A1848,'[1]fund_flow (BBG)'!$G:$H,2,FALSE)),0)</f>
        <v>-5111737.5119999992</v>
      </c>
      <c r="W1848" s="6">
        <f ca="1">IFERROR(IF(AND(OR(P1848="Global X Investments Canada Inc",P1848="Fidelity Investments Canada ULC",P1848="3iQ Corp."), ISNUMBER(SEARCH("/U", A1848))), 0, VLOOKUP(A1848,'[1]fund_flow (BBG)'!$I:$J,2,FALSE)),0)</f>
        <v>-4341564.3959911596</v>
      </c>
      <c r="X1848" s="6">
        <f ca="1">IFERROR(VLOOKUP(A1848,'[1]num_trades (BBG)'!$A:$C,2,FALSE),0)</f>
        <v>82</v>
      </c>
      <c r="Y1848" s="6">
        <f ca="1">IFERROR(VLOOKUP(A1848,'[1]Turnover (BBG)'!$A:$C,2,FALSE),0)</f>
        <v>470055.45</v>
      </c>
      <c r="Z1848" s="6" t="str">
        <f>+IFERROR(IFERROR(VLOOKUP(M1848,'[1]Category Mapping'!A:B,2,0),VLOOKUP(N1848,'[1]Category Mapping'!A:B,2,0)),"Other")</f>
        <v>Global Sector Equity</v>
      </c>
      <c r="AA1848" s="7">
        <v>0</v>
      </c>
    </row>
    <row r="1849" spans="1:27">
      <c r="A1849" t="s">
        <v>3322</v>
      </c>
      <c r="B1849">
        <v>1848</v>
      </c>
      <c r="C1849" t="s">
        <v>3323</v>
      </c>
      <c r="D1849" t="s">
        <v>11054</v>
      </c>
      <c r="E1849" s="5" t="s">
        <v>29</v>
      </c>
      <c r="F1849">
        <v>1</v>
      </c>
      <c r="G1849" t="s">
        <v>11055</v>
      </c>
      <c r="H1849">
        <v>379952104</v>
      </c>
      <c r="K1849" s="5">
        <v>45777</v>
      </c>
      <c r="L1849" t="s">
        <v>32</v>
      </c>
      <c r="M1849" t="s">
        <v>71</v>
      </c>
      <c r="N1849" t="s">
        <v>128</v>
      </c>
      <c r="P1849" s="6" t="s">
        <v>233</v>
      </c>
      <c r="Q1849" t="s">
        <v>11056</v>
      </c>
      <c r="R1849" s="6">
        <f ca="1">IFERROR(IF(AND(OR(P1849="Global X Investments Canada Inc",P1849="Fidelity Investments Canada ULC",P1849="3iQ Corp."), ISNUMBER(SEARCH("/U", A1849))), 0, VLOOKUP(A1849,'[1]aum (BBG)'!$A:$D,2,FALSE)),0)</f>
        <v>2257902.3361206055</v>
      </c>
      <c r="S1849" s="6">
        <f ca="1">IFERROR(IF(AND(OR(P1849="Global X Investments Canada Inc",P1849="Fidelity Investments Canada ULC",P1849="3iQ Corp."), ISNUMBER(SEARCH("/U", A1849))), 0, VLOOKUP(A1849,'[1]fund_flow (BBG)'!$A:$D,2,FALSE)),0)</f>
        <v>575528.01999999979</v>
      </c>
      <c r="T1849" s="6">
        <f ca="1">IFERROR(IF(AND(OR(P1849="Global X Investments Canada Inc",P1849="Fidelity Investments Canada ULC",P1849="3iQ Corp."), ISNUMBER(SEARCH("/U", A1849))), 0, VLOOKUP(A1849,'[1]fund_flow (BBG)'!$A:$D,4,FALSE)),0)</f>
        <v>-567037.66749999986</v>
      </c>
      <c r="U1849" s="6">
        <f ca="1">IFERROR(IF(AND(OR(P1849="Global X Investments Canada Inc",P1849="Fidelity Investments Canada ULC",P1849="3iQ Corp."), ISNUMBER(SEARCH("/U", A1849))), 0, VLOOKUP(A1849,'[1]fund_flow (BBG)'!$E:$F,2,FALSE)),0)</f>
        <v>567342.80999999982</v>
      </c>
      <c r="V1849" s="6">
        <f ca="1">IFERROR(IF(AND(OR(P1849="Global X Investments Canada Inc",P1849="Fidelity Investments Canada ULC",P1849="3iQ Corp."), ISNUMBER(SEARCH("/U", A1849))), 0, VLOOKUP(A1849,'[1]fund_flow (BBG)'!$G:$H,2,FALSE)),0)</f>
        <v>0</v>
      </c>
      <c r="W1849" s="6">
        <f ca="1">IFERROR(IF(AND(OR(P1849="Global X Investments Canada Inc",P1849="Fidelity Investments Canada ULC",P1849="3iQ Corp."), ISNUMBER(SEARCH("/U", A1849))), 0, VLOOKUP(A1849,'[1]fund_flow (BBG)'!$I:$J,2,FALSE)),0)</f>
        <v>575833.16249999974</v>
      </c>
      <c r="X1849" s="6">
        <f ca="1">IFERROR(VLOOKUP(A1849,'[1]num_trades (BBG)'!$A:$C,2,FALSE),0)</f>
        <v>206</v>
      </c>
      <c r="Y1849" s="6">
        <f ca="1">IFERROR(VLOOKUP(A1849,'[1]Turnover (BBG)'!$A:$C,2,FALSE),0)</f>
        <v>325810.58</v>
      </c>
      <c r="Z1849" s="6" t="str">
        <f>+IFERROR(IFERROR(VLOOKUP(M1849,'[1]Category Mapping'!A:B,2,0),VLOOKUP(N1849,'[1]Category Mapping'!A:B,2,0)),"Other")</f>
        <v>Canada Sector Equity</v>
      </c>
      <c r="AA1849" s="7">
        <v>3293245.4195022583</v>
      </c>
    </row>
    <row r="1850" spans="1:27">
      <c r="A1850" t="s">
        <v>11057</v>
      </c>
      <c r="B1850">
        <v>1849</v>
      </c>
      <c r="C1850" t="s">
        <v>11058</v>
      </c>
      <c r="D1850" t="s">
        <v>11059</v>
      </c>
      <c r="E1850" t="s">
        <v>29</v>
      </c>
      <c r="F1850">
        <v>1</v>
      </c>
      <c r="G1850" t="s">
        <v>11060</v>
      </c>
      <c r="H1850" s="16">
        <v>417917101</v>
      </c>
      <c r="K1850" s="5">
        <v>45777</v>
      </c>
      <c r="L1850" t="s">
        <v>32</v>
      </c>
      <c r="M1850" t="s">
        <v>5929</v>
      </c>
      <c r="N1850" t="s">
        <v>6345</v>
      </c>
      <c r="P1850" t="s">
        <v>1906</v>
      </c>
      <c r="Q1850" t="s">
        <v>11061</v>
      </c>
      <c r="R1850" s="6">
        <f ca="1">IFERROR(IF(AND(OR(P1850="Global X Investments Canada Inc",P1850="Fidelity Investments Canada ULC",P1850="3iQ Corp."), ISNUMBER(SEARCH("/U", A1850))), 0, VLOOKUP(A1850,'[1]aum (BBG)'!$A:$D,2,FALSE)),0)</f>
        <v>41079061.996936798</v>
      </c>
      <c r="S1850" s="6">
        <f ca="1">IFERROR(IF(AND(OR(P1850="Global X Investments Canada Inc",P1850="Fidelity Investments Canada ULC",P1850="3iQ Corp."), ISNUMBER(SEARCH("/U", A1850))), 0, VLOOKUP(A1850,'[1]fund_flow (BBG)'!$A:$D,2,FALSE)),0)</f>
        <v>374152.49999999825</v>
      </c>
      <c r="T1850" s="6">
        <f ca="1">IFERROR(IF(AND(OR(P1850="Global X Investments Canada Inc",P1850="Fidelity Investments Canada ULC",P1850="3iQ Corp."), ISNUMBER(SEARCH("/U", A1850))), 0, VLOOKUP(A1850,'[1]fund_flow (BBG)'!$A:$D,4,FALSE)),0)</f>
        <v>3268865.0000000051</v>
      </c>
      <c r="U1850" s="6">
        <f ca="1">IFERROR(IF(AND(OR(P1850="Global X Investments Canada Inc",P1850="Fidelity Investments Canada ULC",P1850="3iQ Corp."), ISNUMBER(SEARCH("/U", A1850))), 0, VLOOKUP(A1850,'[1]fund_flow (BBG)'!$E:$F,2,FALSE)),0)</f>
        <v>1007449.9999999966</v>
      </c>
      <c r="V1850" s="6">
        <f ca="1">IFERROR(IF(AND(OR(P1850="Global X Investments Canada Inc",P1850="Fidelity Investments Canada ULC",P1850="3iQ Corp."), ISNUMBER(SEARCH("/U", A1850))), 0, VLOOKUP(A1850,'[1]fund_flow (BBG)'!$G:$H,2,FALSE)),0)</f>
        <v>798830.00000000186</v>
      </c>
      <c r="W1850" s="6">
        <f ca="1">IFERROR(IF(AND(OR(P1850="Global X Investments Canada Inc",P1850="Fidelity Investments Canada ULC",P1850="3iQ Corp."), ISNUMBER(SEARCH("/U", A1850))), 0, VLOOKUP(A1850,'[1]fund_flow (BBG)'!$I:$J,2,FALSE)),0)</f>
        <v>7722832.4999999972</v>
      </c>
      <c r="X1850" s="15">
        <f ca="1">IFERROR(VLOOKUP(A1850,'[1]num_trades (BBG)'!$A:$C,2,FALSE),0)</f>
        <v>3825</v>
      </c>
      <c r="Y1850" s="15">
        <f ca="1">IFERROR(VLOOKUP(A1850,'[1]Turnover (BBG)'!$A:$C,2,FALSE),0)</f>
        <v>6374438</v>
      </c>
      <c r="Z1850" s="15" t="str">
        <f>+IFERROR(IFERROR(VLOOKUP(M1850,'[1]Category Mapping'!A:B,2,0),VLOOKUP(N1850,'[1]Category Mapping'!A:B,2,0)),"Other")</f>
        <v>Lightly Leveraged</v>
      </c>
    </row>
    <row r="1851" spans="1:27">
      <c r="A1851" t="s">
        <v>11062</v>
      </c>
      <c r="B1851">
        <v>1850</v>
      </c>
      <c r="C1851" t="s">
        <v>11063</v>
      </c>
      <c r="D1851" t="s">
        <v>11064</v>
      </c>
      <c r="E1851" t="s">
        <v>29</v>
      </c>
      <c r="F1851">
        <v>1</v>
      </c>
      <c r="G1851" t="s">
        <v>11065</v>
      </c>
      <c r="H1851" s="16">
        <v>417918109</v>
      </c>
      <c r="K1851" s="5">
        <v>45777</v>
      </c>
      <c r="L1851" t="s">
        <v>32</v>
      </c>
      <c r="M1851" t="s">
        <v>5929</v>
      </c>
      <c r="N1851" t="s">
        <v>3757</v>
      </c>
      <c r="P1851" t="s">
        <v>1906</v>
      </c>
      <c r="Q1851" t="s">
        <v>11066</v>
      </c>
      <c r="R1851" s="6">
        <f ca="1">IFERROR(IF(AND(OR(P1851="Global X Investments Canada Inc",P1851="Fidelity Investments Canada ULC",P1851="3iQ Corp."), ISNUMBER(SEARCH("/U", A1851))), 0, VLOOKUP(A1851,'[1]aum (BBG)'!$A:$D,2,FALSE)),0)</f>
        <v>46774660.491943359</v>
      </c>
      <c r="S1851" s="6">
        <f ca="1">IFERROR(IF(AND(OR(P1851="Global X Investments Canada Inc",P1851="Fidelity Investments Canada ULC",P1851="3iQ Corp."), ISNUMBER(SEARCH("/U", A1851))), 0, VLOOKUP(A1851,'[1]fund_flow (BBG)'!$A:$D,2,FALSE)),0)</f>
        <v>1143450.0000000028</v>
      </c>
      <c r="T1851" s="6">
        <f ca="1">IFERROR(IF(AND(OR(P1851="Global X Investments Canada Inc",P1851="Fidelity Investments Canada ULC",P1851="3iQ Corp."), ISNUMBER(SEARCH("/U", A1851))), 0, VLOOKUP(A1851,'[1]fund_flow (BBG)'!$A:$D,4,FALSE)),0)</f>
        <v>1377674.9999999951</v>
      </c>
      <c r="U1851" s="6">
        <f ca="1">IFERROR(IF(AND(OR(P1851="Global X Investments Canada Inc",P1851="Fidelity Investments Canada ULC",P1851="3iQ Corp."), ISNUMBER(SEARCH("/U", A1851))), 0, VLOOKUP(A1851,'[1]fund_flow (BBG)'!$E:$F,2,FALSE)),0)</f>
        <v>-26995.000000000291</v>
      </c>
      <c r="V1851" s="6">
        <f ca="1">IFERROR(IF(AND(OR(P1851="Global X Investments Canada Inc",P1851="Fidelity Investments Canada ULC",P1851="3iQ Corp."), ISNUMBER(SEARCH("/U", A1851))), 0, VLOOKUP(A1851,'[1]fund_flow (BBG)'!$G:$H,2,FALSE)),0)</f>
        <v>952485.00000000536</v>
      </c>
      <c r="W1851" s="6">
        <f ca="1">IFERROR(IF(AND(OR(P1851="Global X Investments Canada Inc",P1851="Fidelity Investments Canada ULC",P1851="3iQ Corp."), ISNUMBER(SEARCH("/U", A1851))), 0, VLOOKUP(A1851,'[1]fund_flow (BBG)'!$I:$J,2,FALSE)),0)</f>
        <v>4721467.4999999981</v>
      </c>
      <c r="X1851" s="15">
        <f ca="1">IFERROR(VLOOKUP(A1851,'[1]num_trades (BBG)'!$A:$C,2,FALSE),0)</f>
        <v>3908</v>
      </c>
      <c r="Y1851" s="15">
        <f ca="1">IFERROR(VLOOKUP(A1851,'[1]Turnover (BBG)'!$A:$C,2,FALSE),0)</f>
        <v>6714683</v>
      </c>
      <c r="Z1851" s="15" t="str">
        <f>+IFERROR(IFERROR(VLOOKUP(M1851,'[1]Category Mapping'!A:B,2,0),VLOOKUP(N1851,'[1]Category Mapping'!A:B,2,0)),"Other")</f>
        <v>Lightly Leveraged</v>
      </c>
    </row>
    <row r="1852" spans="1:27">
      <c r="A1852" s="13" t="s">
        <v>11067</v>
      </c>
      <c r="B1852">
        <v>1851</v>
      </c>
      <c r="C1852" t="s">
        <v>11068</v>
      </c>
      <c r="D1852" t="s">
        <v>11069</v>
      </c>
      <c r="E1852" t="s">
        <v>29</v>
      </c>
      <c r="F1852">
        <v>1</v>
      </c>
      <c r="G1852" t="s">
        <v>11070</v>
      </c>
      <c r="H1852" s="16">
        <v>554540104</v>
      </c>
      <c r="K1852" s="5">
        <v>45778</v>
      </c>
      <c r="L1852" t="s">
        <v>32</v>
      </c>
      <c r="M1852" t="s">
        <v>586</v>
      </c>
      <c r="N1852" t="s">
        <v>2755</v>
      </c>
      <c r="P1852" t="s">
        <v>2601</v>
      </c>
      <c r="Q1852" t="s">
        <v>11071</v>
      </c>
      <c r="R1852" s="6">
        <f ca="1">IFERROR(IF(AND(OR(P1852="Global X Investments Canada Inc",P1852="Fidelity Investments Canada ULC",P1852="3iQ Corp."), ISNUMBER(SEARCH("/U", A1852))), 0, VLOOKUP(A1852,'[1]aum (BBG)'!$A:$D,2,FALSE)),0)</f>
        <v>5056461.3342285156</v>
      </c>
      <c r="S1852" s="6">
        <f ca="1">IFERROR(IF(AND(OR(P1852="Global X Investments Canada Inc",P1852="Fidelity Investments Canada ULC",P1852="3iQ Corp."), ISNUMBER(SEARCH("/U", A1852))), 0, VLOOKUP(A1852,'[1]fund_flow (BBG)'!$A:$D,2,FALSE)),0)</f>
        <v>0</v>
      </c>
      <c r="T1852" s="6">
        <f ca="1">IFERROR(IF(AND(OR(P1852="Global X Investments Canada Inc",P1852="Fidelity Investments Canada ULC",P1852="3iQ Corp."), ISNUMBER(SEARCH("/U", A1852))), 0, VLOOKUP(A1852,'[1]fund_flow (BBG)'!$A:$D,4,FALSE)),0)</f>
        <v>0</v>
      </c>
      <c r="U1852" s="6">
        <f ca="1">IFERROR(IF(AND(OR(P1852="Global X Investments Canada Inc",P1852="Fidelity Investments Canada ULC",P1852="3iQ Corp."), ISNUMBER(SEARCH("/U", A1852))), 0, VLOOKUP(A1852,'[1]fund_flow (BBG)'!$E:$F,2,FALSE)),0)</f>
        <v>0</v>
      </c>
      <c r="V1852" s="6">
        <f ca="1">IFERROR(IF(AND(OR(P1852="Global X Investments Canada Inc",P1852="Fidelity Investments Canada ULC",P1852="3iQ Corp."), ISNUMBER(SEARCH("/U", A1852))), 0, VLOOKUP(A1852,'[1]fund_flow (BBG)'!$G:$H,2,FALSE)),0)</f>
        <v>0</v>
      </c>
      <c r="W1852" s="6">
        <f ca="1">IFERROR(IF(AND(OR(P1852="Global X Investments Canada Inc",P1852="Fidelity Investments Canada ULC",P1852="3iQ Corp."), ISNUMBER(SEARCH("/U", A1852))), 0, VLOOKUP(A1852,'[1]fund_flow (BBG)'!$I:$J,2,FALSE)),0)</f>
        <v>0</v>
      </c>
      <c r="X1852" s="15">
        <f ca="1">IFERROR(VLOOKUP(A1852,'[1]num_trades (BBG)'!$A:$C,2,FALSE),0)</f>
        <v>0</v>
      </c>
      <c r="Y1852" s="15">
        <f ca="1">IFERROR(VLOOKUP(A1852,'[1]Turnover (BBG)'!$A:$C,2,FALSE),0)</f>
        <v>0</v>
      </c>
      <c r="Z1852" s="15" t="str">
        <f>+IFERROR(IFERROR(VLOOKUP(M1852,'[1]Category Mapping'!A:B,2,0),VLOOKUP(N1852,'[1]Category Mapping'!A:B,2,0)),"Other")</f>
        <v>Other</v>
      </c>
    </row>
    <row r="1853" spans="1:27">
      <c r="A1853" s="13" t="s">
        <v>11072</v>
      </c>
      <c r="B1853">
        <v>1852</v>
      </c>
      <c r="C1853" t="s">
        <v>11073</v>
      </c>
      <c r="D1853" t="s">
        <v>11074</v>
      </c>
      <c r="E1853" t="s">
        <v>29</v>
      </c>
      <c r="F1853">
        <v>1</v>
      </c>
      <c r="G1853" t="s">
        <v>11075</v>
      </c>
      <c r="H1853" s="16">
        <v>554554105</v>
      </c>
      <c r="K1853" s="5">
        <v>45778</v>
      </c>
      <c r="L1853" t="s">
        <v>32</v>
      </c>
      <c r="M1853" t="s">
        <v>586</v>
      </c>
      <c r="N1853" t="s">
        <v>2755</v>
      </c>
      <c r="P1853" t="s">
        <v>2601</v>
      </c>
      <c r="Q1853" t="s">
        <v>11076</v>
      </c>
      <c r="R1853" s="6">
        <f ca="1">IFERROR(IF(AND(OR(P1853="Global X Investments Canada Inc",P1853="Fidelity Investments Canada ULC",P1853="3iQ Corp."), ISNUMBER(SEARCH("/U", A1853))), 0, VLOOKUP(A1853,'[1]aum (BBG)'!$A:$D,2,FALSE)),0)</f>
        <v>5033210.277557373</v>
      </c>
      <c r="S1853" s="6">
        <f ca="1">IFERROR(IF(AND(OR(P1853="Global X Investments Canada Inc",P1853="Fidelity Investments Canada ULC",P1853="3iQ Corp."), ISNUMBER(SEARCH("/U", A1853))), 0, VLOOKUP(A1853,'[1]fund_flow (BBG)'!$A:$D,2,FALSE)),0)</f>
        <v>0</v>
      </c>
      <c r="T1853" s="6">
        <f ca="1">IFERROR(IF(AND(OR(P1853="Global X Investments Canada Inc",P1853="Fidelity Investments Canada ULC",P1853="3iQ Corp."), ISNUMBER(SEARCH("/U", A1853))), 0, VLOOKUP(A1853,'[1]fund_flow (BBG)'!$A:$D,4,FALSE)),0)</f>
        <v>0</v>
      </c>
      <c r="U1853" s="6">
        <f ca="1">IFERROR(IF(AND(OR(P1853="Global X Investments Canada Inc",P1853="Fidelity Investments Canada ULC",P1853="3iQ Corp."), ISNUMBER(SEARCH("/U", A1853))), 0, VLOOKUP(A1853,'[1]fund_flow (BBG)'!$E:$F,2,FALSE)),0)</f>
        <v>0</v>
      </c>
      <c r="V1853" s="6">
        <f ca="1">IFERROR(IF(AND(OR(P1853="Global X Investments Canada Inc",P1853="Fidelity Investments Canada ULC",P1853="3iQ Corp."), ISNUMBER(SEARCH("/U", A1853))), 0, VLOOKUP(A1853,'[1]fund_flow (BBG)'!$G:$H,2,FALSE)),0)</f>
        <v>0</v>
      </c>
      <c r="W1853" s="6">
        <f ca="1">IFERROR(IF(AND(OR(P1853="Global X Investments Canada Inc",P1853="Fidelity Investments Canada ULC",P1853="3iQ Corp."), ISNUMBER(SEARCH("/U", A1853))), 0, VLOOKUP(A1853,'[1]fund_flow (BBG)'!$I:$J,2,FALSE)),0)</f>
        <v>0</v>
      </c>
      <c r="X1853" s="15">
        <f ca="1">IFERROR(VLOOKUP(A1853,'[1]num_trades (BBG)'!$A:$C,2,FALSE),0)</f>
        <v>0</v>
      </c>
      <c r="Y1853" s="15">
        <f ca="1">IFERROR(VLOOKUP(A1853,'[1]Turnover (BBG)'!$A:$C,2,FALSE),0)</f>
        <v>0</v>
      </c>
      <c r="Z1853" s="15" t="str">
        <f>+IFERROR(IFERROR(VLOOKUP(M1853,'[1]Category Mapping'!A:B,2,0),VLOOKUP(N1853,'[1]Category Mapping'!A:B,2,0)),"Other")</f>
        <v>Other</v>
      </c>
    </row>
    <row r="1854" spans="1:27">
      <c r="A1854" t="s">
        <v>11077</v>
      </c>
      <c r="B1854">
        <v>1853</v>
      </c>
      <c r="C1854" t="s">
        <v>11078</v>
      </c>
      <c r="D1854" t="s">
        <v>11079</v>
      </c>
      <c r="E1854" t="s">
        <v>29</v>
      </c>
      <c r="F1854">
        <v>1</v>
      </c>
      <c r="G1854" t="s">
        <v>11080</v>
      </c>
      <c r="H1854" s="16">
        <v>554538108</v>
      </c>
      <c r="K1854" s="5">
        <v>45778</v>
      </c>
      <c r="L1854" t="s">
        <v>32</v>
      </c>
      <c r="M1854" t="s">
        <v>743</v>
      </c>
      <c r="N1854" t="s">
        <v>10977</v>
      </c>
      <c r="P1854" t="s">
        <v>2601</v>
      </c>
      <c r="Q1854" t="s">
        <v>11081</v>
      </c>
      <c r="R1854" s="6">
        <f ca="1">IFERROR(IF(AND(OR(P1854="Global X Investments Canada Inc",P1854="Fidelity Investments Canada ULC",P1854="3iQ Corp."), ISNUMBER(SEARCH("/U", A1854))), 0, VLOOKUP(A1854,'[1]aum (BBG)'!$A:$D,2,FALSE)),0)</f>
        <v>161906171.79870605</v>
      </c>
      <c r="S1854" s="6">
        <f ca="1">IFERROR(IF(AND(OR(P1854="Global X Investments Canada Inc",P1854="Fidelity Investments Canada ULC",P1854="3iQ Corp."), ISNUMBER(SEARCH("/U", A1854))), 0, VLOOKUP(A1854,'[1]fund_flow (BBG)'!$A:$D,2,FALSE)),0)</f>
        <v>2491372.5314999912</v>
      </c>
      <c r="T1854" s="6">
        <f ca="1">IFERROR(IF(AND(OR(P1854="Global X Investments Canada Inc",P1854="Fidelity Investments Canada ULC",P1854="3iQ Corp."), ISNUMBER(SEARCH("/U", A1854))), 0, VLOOKUP(A1854,'[1]fund_flow (BBG)'!$A:$D,4,FALSE)),0)</f>
        <v>2500171.7202500133</v>
      </c>
      <c r="U1854" s="6">
        <f ca="1">IFERROR(IF(AND(OR(P1854="Global X Investments Canada Inc",P1854="Fidelity Investments Canada ULC",P1854="3iQ Corp."), ISNUMBER(SEARCH("/U", A1854))), 0, VLOOKUP(A1854,'[1]fund_flow (BBG)'!$E:$F,2,FALSE)),0)</f>
        <v>-2498487.5272500133</v>
      </c>
      <c r="V1854" s="6">
        <f ca="1">IFERROR(IF(AND(OR(P1854="Global X Investments Canada Inc",P1854="Fidelity Investments Canada ULC",P1854="3iQ Corp."), ISNUMBER(SEARCH("/U", A1854))), 0, VLOOKUP(A1854,'[1]fund_flow (BBG)'!$G:$H,2,FALSE)),0)</f>
        <v>357.17050000000745</v>
      </c>
      <c r="W1854" s="6">
        <f ca="1">IFERROR(IF(AND(OR(P1854="Global X Investments Canada Inc",P1854="Fidelity Investments Canada ULC",P1854="3iQ Corp."), ISNUMBER(SEARCH("/U", A1854))), 0, VLOOKUP(A1854,'[1]fund_flow (BBG)'!$I:$J,2,FALSE)),0)</f>
        <v>3739926.8517499864</v>
      </c>
      <c r="X1854" s="15">
        <f ca="1">IFERROR(VLOOKUP(A1854,'[1]num_trades (BBG)'!$A:$C,2,FALSE),0)</f>
        <v>136</v>
      </c>
      <c r="Y1854" s="15">
        <f ca="1">IFERROR(VLOOKUP(A1854,'[1]Turnover (BBG)'!$A:$C,2,FALSE),0)</f>
        <v>3097739.7</v>
      </c>
      <c r="Z1854" s="15" t="str">
        <f>+IFERROR(IFERROR(VLOOKUP(M1854,'[1]Category Mapping'!A:B,2,0),VLOOKUP(N1854,'[1]Category Mapping'!A:B,2,0)),"Other")</f>
        <v>Other</v>
      </c>
    </row>
    <row r="1855" spans="1:27">
      <c r="A1855" t="s">
        <v>11082</v>
      </c>
      <c r="B1855">
        <v>1854</v>
      </c>
      <c r="C1855" t="s">
        <v>11083</v>
      </c>
      <c r="D1855" t="s">
        <v>11084</v>
      </c>
      <c r="E1855" t="s">
        <v>29</v>
      </c>
      <c r="F1855">
        <v>1</v>
      </c>
      <c r="G1855" t="s">
        <v>11085</v>
      </c>
      <c r="H1855" s="16" t="s">
        <v>11086</v>
      </c>
      <c r="K1855" s="5">
        <v>45779</v>
      </c>
      <c r="L1855" t="s">
        <v>32</v>
      </c>
      <c r="M1855" t="s">
        <v>743</v>
      </c>
      <c r="N1855" t="s">
        <v>10977</v>
      </c>
      <c r="P1855" t="s">
        <v>494</v>
      </c>
      <c r="Q1855" t="s">
        <v>11087</v>
      </c>
      <c r="R1855" s="6">
        <f ca="1">IFERROR(IF(AND(OR(P1855="Global X Investments Canada Inc",P1855="Fidelity Investments Canada ULC",P1855="3iQ Corp."), ISNUMBER(SEARCH("/U", A1855))), 0, VLOOKUP(A1855,'[1]aum (BBG)'!$A:$D,2,FALSE)),0)</f>
        <v>46061286.602468491</v>
      </c>
      <c r="S1855" s="6">
        <f ca="1">IFERROR(IF(AND(OR(P1855="Global X Investments Canada Inc",P1855="Fidelity Investments Canada ULC",P1855="3iQ Corp."), ISNUMBER(SEARCH("/U", A1855))), 0, VLOOKUP(A1855,'[1]fund_flow (BBG)'!$A:$D,2,FALSE)),0)</f>
        <v>-1492547.5000000014</v>
      </c>
      <c r="T1855" s="6">
        <f ca="1">IFERROR(IF(AND(OR(P1855="Global X Investments Canada Inc",P1855="Fidelity Investments Canada ULC",P1855="3iQ Corp."), ISNUMBER(SEARCH("/U", A1855))), 0, VLOOKUP(A1855,'[1]fund_flow (BBG)'!$A:$D,4,FALSE)),0)</f>
        <v>-8900722.5000000019</v>
      </c>
      <c r="U1855" s="6">
        <f ca="1">IFERROR(IF(AND(OR(P1855="Global X Investments Canada Inc",P1855="Fidelity Investments Canada ULC",P1855="3iQ Corp."), ISNUMBER(SEARCH("/U", A1855))), 0, VLOOKUP(A1855,'[1]fund_flow (BBG)'!$E:$F,2,FALSE)),0)</f>
        <v>6031912.9999999981</v>
      </c>
      <c r="V1855" s="6">
        <f ca="1">IFERROR(IF(AND(OR(P1855="Global X Investments Canada Inc",P1855="Fidelity Investments Canada ULC",P1855="3iQ Corp."), ISNUMBER(SEARCH("/U", A1855))), 0, VLOOKUP(A1855,'[1]fund_flow (BBG)'!$G:$H,2,FALSE)),0)</f>
        <v>0</v>
      </c>
      <c r="W1855" s="6">
        <f ca="1">IFERROR(IF(AND(OR(P1855="Global X Investments Canada Inc",P1855="Fidelity Investments Canada ULC",P1855="3iQ Corp."), ISNUMBER(SEARCH("/U", A1855))), 0, VLOOKUP(A1855,'[1]fund_flow (BBG)'!$I:$J,2,FALSE)),0)</f>
        <v>-2852119.5000000033</v>
      </c>
      <c r="X1855" s="15">
        <f ca="1">IFERROR(VLOOKUP(A1855,'[1]num_trades (BBG)'!$A:$C,2,FALSE),0)</f>
        <v>113</v>
      </c>
      <c r="Y1855" s="15">
        <f ca="1">IFERROR(VLOOKUP(A1855,'[1]Turnover (BBG)'!$A:$C,2,FALSE),0)</f>
        <v>1348015.7</v>
      </c>
      <c r="Z1855" s="15" t="str">
        <f>+IFERROR(IFERROR(VLOOKUP(M1855,'[1]Category Mapping'!A:B,2,0),VLOOKUP(N1855,'[1]Category Mapping'!A:B,2,0)),"Other")</f>
        <v>Other</v>
      </c>
    </row>
    <row r="1856" spans="1:27">
      <c r="A1856" t="s">
        <v>11088</v>
      </c>
      <c r="B1856">
        <v>1855</v>
      </c>
      <c r="C1856" t="s">
        <v>11089</v>
      </c>
      <c r="D1856" t="s">
        <v>11090</v>
      </c>
      <c r="E1856" t="s">
        <v>29</v>
      </c>
      <c r="F1856">
        <v>1</v>
      </c>
      <c r="G1856" t="s">
        <v>11091</v>
      </c>
      <c r="H1856" s="16" t="s">
        <v>11092</v>
      </c>
      <c r="K1856" s="5">
        <v>45779</v>
      </c>
      <c r="L1856" t="s">
        <v>32</v>
      </c>
      <c r="M1856" t="s">
        <v>743</v>
      </c>
      <c r="N1856" t="s">
        <v>10977</v>
      </c>
      <c r="P1856" t="s">
        <v>494</v>
      </c>
      <c r="Q1856" t="s">
        <v>11093</v>
      </c>
      <c r="R1856" s="6">
        <f ca="1">IFERROR(IF(AND(OR(P1856="Global X Investments Canada Inc",P1856="Fidelity Investments Canada ULC",P1856="3iQ Corp."), ISNUMBER(SEARCH("/U", A1856))), 0, VLOOKUP(A1856,'[1]aum (BBG)'!$A:$D,2,FALSE)),0)</f>
        <v>231342222.34719467</v>
      </c>
      <c r="S1856" s="6">
        <f ca="1">IFERROR(IF(AND(OR(P1856="Global X Investments Canada Inc",P1856="Fidelity Investments Canada ULC",P1856="3iQ Corp."), ISNUMBER(SEARCH("/U", A1856))), 0, VLOOKUP(A1856,'[1]fund_flow (BBG)'!$A:$D,2,FALSE)),0)</f>
        <v>-44606430</v>
      </c>
      <c r="T1856" s="6">
        <f ca="1">IFERROR(IF(AND(OR(P1856="Global X Investments Canada Inc",P1856="Fidelity Investments Canada ULC",P1856="3iQ Corp."), ISNUMBER(SEARCH("/U", A1856))), 0, VLOOKUP(A1856,'[1]fund_flow (BBG)'!$A:$D,4,FALSE)),0)</f>
        <v>10412439.500000015</v>
      </c>
      <c r="U1856" s="6">
        <f ca="1">IFERROR(IF(AND(OR(P1856="Global X Investments Canada Inc",P1856="Fidelity Investments Canada ULC",P1856="3iQ Corp."), ISNUMBER(SEARCH("/U", A1856))), 0, VLOOKUP(A1856,'[1]fund_flow (BBG)'!$E:$F,2,FALSE)),0)</f>
        <v>1490578.4999999946</v>
      </c>
      <c r="V1856" s="6">
        <f ca="1">IFERROR(IF(AND(OR(P1856="Global X Investments Canada Inc",P1856="Fidelity Investments Canada ULC",P1856="3iQ Corp."), ISNUMBER(SEARCH("/U", A1856))), 0, VLOOKUP(A1856,'[1]fund_flow (BBG)'!$G:$H,2,FALSE)),0)</f>
        <v>2978964.9999999893</v>
      </c>
      <c r="W1856" s="6">
        <f ca="1">IFERROR(IF(AND(OR(P1856="Global X Investments Canada Inc",P1856="Fidelity Investments Canada ULC",P1856="3iQ Corp."), ISNUMBER(SEARCH("/U", A1856))), 0, VLOOKUP(A1856,'[1]fund_flow (BBG)'!$I:$J,2,FALSE)),0)</f>
        <v>-25260346.499999993</v>
      </c>
      <c r="X1856" s="15">
        <f ca="1">IFERROR(VLOOKUP(A1856,'[1]num_trades (BBG)'!$A:$C,2,FALSE),0)</f>
        <v>306</v>
      </c>
      <c r="Y1856" s="15">
        <f ca="1">IFERROR(VLOOKUP(A1856,'[1]Turnover (BBG)'!$A:$C,2,FALSE),0)</f>
        <v>52325985.600000001</v>
      </c>
      <c r="Z1856" s="15" t="str">
        <f>+IFERROR(IFERROR(VLOOKUP(M1856,'[1]Category Mapping'!A:B,2,0),VLOOKUP(N1856,'[1]Category Mapping'!A:B,2,0)),"Other")</f>
        <v>Other</v>
      </c>
    </row>
    <row r="1857" spans="1:26">
      <c r="A1857" t="s">
        <v>11094</v>
      </c>
      <c r="B1857">
        <v>1856</v>
      </c>
      <c r="C1857" t="s">
        <v>11095</v>
      </c>
      <c r="D1857" t="s">
        <v>11096</v>
      </c>
      <c r="E1857" t="s">
        <v>29</v>
      </c>
      <c r="F1857">
        <v>1</v>
      </c>
      <c r="G1857" t="s">
        <v>11097</v>
      </c>
      <c r="H1857" s="16" t="s">
        <v>11098</v>
      </c>
      <c r="K1857" s="5">
        <v>45779</v>
      </c>
      <c r="L1857" t="s">
        <v>32</v>
      </c>
      <c r="M1857" t="s">
        <v>743</v>
      </c>
      <c r="N1857" t="s">
        <v>10977</v>
      </c>
      <c r="P1857" t="s">
        <v>494</v>
      </c>
      <c r="Q1857" t="s">
        <v>11099</v>
      </c>
      <c r="R1857" s="6">
        <f ca="1">IFERROR(IF(AND(OR(P1857="Global X Investments Canada Inc",P1857="Fidelity Investments Canada ULC",P1857="3iQ Corp."), ISNUMBER(SEARCH("/U", A1857))), 0, VLOOKUP(A1857,'[1]aum (BBG)'!$A:$D,2,FALSE)),0)</f>
        <v>10291353.216548428</v>
      </c>
      <c r="S1857" s="6">
        <f ca="1">IFERROR(IF(AND(OR(P1857="Global X Investments Canada Inc",P1857="Fidelity Investments Canada ULC",P1857="3iQ Corp."), ISNUMBER(SEARCH("/U", A1857))), 0, VLOOKUP(A1857,'[1]fund_flow (BBG)'!$A:$D,2,FALSE)),0)</f>
        <v>0</v>
      </c>
      <c r="T1857" s="6">
        <f ca="1">IFERROR(IF(AND(OR(P1857="Global X Investments Canada Inc",P1857="Fidelity Investments Canada ULC",P1857="3iQ Corp."), ISNUMBER(SEARCH("/U", A1857))), 0, VLOOKUP(A1857,'[1]fund_flow (BBG)'!$A:$D,4,FALSE)),0)</f>
        <v>0</v>
      </c>
      <c r="U1857" s="6">
        <f ca="1">IFERROR(IF(AND(OR(P1857="Global X Investments Canada Inc",P1857="Fidelity Investments Canada ULC",P1857="3iQ Corp."), ISNUMBER(SEARCH("/U", A1857))), 0, VLOOKUP(A1857,'[1]fund_flow (BBG)'!$E:$F,2,FALSE)),0)</f>
        <v>-2095253.7788000018</v>
      </c>
      <c r="V1857" s="6">
        <f ca="1">IFERROR(IF(AND(OR(P1857="Global X Investments Canada Inc",P1857="Fidelity Investments Canada ULC",P1857="3iQ Corp."), ISNUMBER(SEARCH("/U", A1857))), 0, VLOOKUP(A1857,'[1]fund_flow (BBG)'!$G:$H,2,FALSE)),0)</f>
        <v>0</v>
      </c>
      <c r="W1857" s="6">
        <f ca="1">IFERROR(IF(AND(OR(P1857="Global X Investments Canada Inc",P1857="Fidelity Investments Canada ULC",P1857="3iQ Corp."), ISNUMBER(SEARCH("/U", A1857))), 0, VLOOKUP(A1857,'[1]fund_flow (BBG)'!$I:$J,2,FALSE)),0)</f>
        <v>-21215.78759999969</v>
      </c>
      <c r="X1857" s="15">
        <f ca="1">IFERROR(VLOOKUP(A1857,'[1]num_trades (BBG)'!$A:$C,2,FALSE),0)</f>
        <v>31</v>
      </c>
      <c r="Y1857" s="15">
        <f ca="1">IFERROR(VLOOKUP(A1857,'[1]Turnover (BBG)'!$A:$C,2,FALSE),0)</f>
        <v>584022.80000000005</v>
      </c>
      <c r="Z1857" s="15" t="str">
        <f>+IFERROR(IFERROR(VLOOKUP(M1857,'[1]Category Mapping'!A:B,2,0),VLOOKUP(N1857,'[1]Category Mapping'!A:B,2,0)),"Other")</f>
        <v>Other</v>
      </c>
    </row>
    <row r="1858" spans="1:26">
      <c r="A1858" t="s">
        <v>11100</v>
      </c>
      <c r="B1858">
        <v>1857</v>
      </c>
      <c r="C1858" t="s">
        <v>11101</v>
      </c>
      <c r="D1858" t="s">
        <v>11102</v>
      </c>
      <c r="E1858" t="s">
        <v>29</v>
      </c>
      <c r="F1858">
        <v>1</v>
      </c>
      <c r="G1858" t="s">
        <v>11103</v>
      </c>
      <c r="H1858" s="16" t="s">
        <v>11104</v>
      </c>
      <c r="K1858" s="5">
        <v>45783</v>
      </c>
      <c r="L1858" t="s">
        <v>32</v>
      </c>
      <c r="M1858" t="s">
        <v>645</v>
      </c>
      <c r="N1858" t="s">
        <v>2127</v>
      </c>
      <c r="P1858" t="s">
        <v>4639</v>
      </c>
      <c r="Q1858" t="s">
        <v>11105</v>
      </c>
      <c r="R1858" s="6">
        <f ca="1">IFERROR(IF(AND(OR(P1858="Global X Investments Canada Inc",P1858="Fidelity Investments Canada ULC",P1858="3iQ Corp."), ISNUMBER(SEARCH("/U", A1858))), 0, VLOOKUP(A1858,'[1]aum (BBG)'!$A:$D,2,FALSE)),0)</f>
        <v>11360571.622848511</v>
      </c>
      <c r="S1858" s="6">
        <f ca="1">IFERROR(IF(AND(OR(P1858="Global X Investments Canada Inc",P1858="Fidelity Investments Canada ULC",P1858="3iQ Corp."), ISNUMBER(SEARCH("/U", A1858))), 0, VLOOKUP(A1858,'[1]fund_flow (BBG)'!$A:$D,2,FALSE)),0)</f>
        <v>3028828.5</v>
      </c>
      <c r="T1858" s="6">
        <f ca="1">IFERROR(IF(AND(OR(P1858="Global X Investments Canada Inc",P1858="Fidelity Investments Canada ULC",P1858="3iQ Corp."), ISNUMBER(SEARCH("/U", A1858))), 0, VLOOKUP(A1858,'[1]fund_flow (BBG)'!$A:$D,4,FALSE)),0)</f>
        <v>0</v>
      </c>
      <c r="U1858" s="6">
        <f ca="1">IFERROR(IF(AND(OR(P1858="Global X Investments Canada Inc",P1858="Fidelity Investments Canada ULC",P1858="3iQ Corp."), ISNUMBER(SEARCH("/U", A1858))), 0, VLOOKUP(A1858,'[1]fund_flow (BBG)'!$E:$F,2,FALSE)),0)</f>
        <v>0</v>
      </c>
      <c r="V1858" s="6">
        <f ca="1">IFERROR(IF(AND(OR(P1858="Global X Investments Canada Inc",P1858="Fidelity Investments Canada ULC",P1858="3iQ Corp."), ISNUMBER(SEARCH("/U", A1858))), 0, VLOOKUP(A1858,'[1]fund_flow (BBG)'!$G:$H,2,FALSE)),0)</f>
        <v>365815.35000000033</v>
      </c>
      <c r="W1858" s="6">
        <f ca="1">IFERROR(IF(AND(OR(P1858="Global X Investments Canada Inc",P1858="Fidelity Investments Canada ULC",P1858="3iQ Corp."), ISNUMBER(SEARCH("/U", A1858))), 0, VLOOKUP(A1858,'[1]fund_flow (BBG)'!$I:$J,2,FALSE)),0)</f>
        <v>3049888.3250000002</v>
      </c>
      <c r="X1858" s="15">
        <f ca="1">IFERROR(VLOOKUP(A1858,'[1]num_trades (BBG)'!$A:$C,2,FALSE),0)</f>
        <v>42</v>
      </c>
      <c r="Y1858" s="15">
        <f ca="1">IFERROR(VLOOKUP(A1858,'[1]Turnover (BBG)'!$A:$C,2,FALSE),0)</f>
        <v>3067225.82</v>
      </c>
      <c r="Z1858" s="15" t="str">
        <f>+IFERROR(IFERROR(VLOOKUP(M1858,'[1]Category Mapping'!A:B,2,0),VLOOKUP(N1858,'[1]Category Mapping'!A:B,2,0)),"Other")</f>
        <v>Other</v>
      </c>
    </row>
    <row r="1859" spans="1:26">
      <c r="A1859" t="s">
        <v>11106</v>
      </c>
      <c r="B1859">
        <v>1858</v>
      </c>
      <c r="C1859" t="s">
        <v>11107</v>
      </c>
      <c r="D1859" t="s">
        <v>11108</v>
      </c>
      <c r="E1859" t="s">
        <v>29</v>
      </c>
      <c r="F1859">
        <v>1</v>
      </c>
      <c r="G1859" t="s">
        <v>11109</v>
      </c>
      <c r="H1859" t="s">
        <v>11110</v>
      </c>
      <c r="K1859" s="5">
        <v>45791</v>
      </c>
      <c r="L1859" t="s">
        <v>32</v>
      </c>
      <c r="M1859" t="s">
        <v>2521</v>
      </c>
      <c r="N1859" t="s">
        <v>1629</v>
      </c>
      <c r="P1859" t="s">
        <v>4384</v>
      </c>
      <c r="Q1859" t="s">
        <v>11111</v>
      </c>
      <c r="R1859" s="6">
        <f ca="1">IFERROR(IF(AND(OR(P1859="Global X Investments Canada Inc",P1859="Fidelity Investments Canada ULC",P1859="3iQ Corp."), ISNUMBER(SEARCH("/U", A1859))), 0, VLOOKUP(A1859,'[1]aum (BBG)'!$A:$D,2,FALSE)),0)</f>
        <v>54683463.615575604</v>
      </c>
      <c r="S1859" s="6">
        <f ca="1">IFERROR(IF(AND(OR(P1859="Global X Investments Canada Inc",P1859="Fidelity Investments Canada ULC",P1859="3iQ Corp."), ISNUMBER(SEARCH("/U", A1859))), 0, VLOOKUP(A1859,'[1]fund_flow (BBG)'!$A:$D,2,FALSE)),0)</f>
        <v>0</v>
      </c>
      <c r="T1859" s="6">
        <f ca="1">IFERROR(IF(AND(OR(P1859="Global X Investments Canada Inc",P1859="Fidelity Investments Canada ULC",P1859="3iQ Corp."), ISNUMBER(SEARCH("/U", A1859))), 0, VLOOKUP(A1859,'[1]fund_flow (BBG)'!$A:$D,4,FALSE)),0)</f>
        <v>0</v>
      </c>
      <c r="U1859" s="6">
        <f ca="1">IFERROR(IF(AND(OR(P1859="Global X Investments Canada Inc",P1859="Fidelity Investments Canada ULC",P1859="3iQ Corp."), ISNUMBER(SEARCH("/U", A1859))), 0, VLOOKUP(A1859,'[1]fund_flow (BBG)'!$E:$F,2,FALSE)),0)</f>
        <v>6939068.0240000049</v>
      </c>
      <c r="V1859" s="6">
        <f ca="1">IFERROR(IF(AND(OR(P1859="Global X Investments Canada Inc",P1859="Fidelity Investments Canada ULC",P1859="3iQ Corp."), ISNUMBER(SEARCH("/U", A1859))), 0, VLOOKUP(A1859,'[1]fund_flow (BBG)'!$G:$H,2,FALSE)),0)</f>
        <v>0</v>
      </c>
      <c r="W1859" s="6">
        <f ca="1">IFERROR(IF(AND(OR(P1859="Global X Investments Canada Inc",P1859="Fidelity Investments Canada ULC",P1859="3iQ Corp."), ISNUMBER(SEARCH("/U", A1859))), 0, VLOOKUP(A1859,'[1]fund_flow (BBG)'!$I:$J,2,FALSE)),0)</f>
        <v>6939068.0240000049</v>
      </c>
      <c r="X1859" s="15">
        <f ca="1">IFERROR(VLOOKUP(A1859,'[1]num_trades (BBG)'!$A:$C,2,FALSE),0)</f>
        <v>50</v>
      </c>
      <c r="Y1859" s="15">
        <f ca="1">IFERROR(VLOOKUP(A1859,'[1]Turnover (BBG)'!$A:$C,2,FALSE),0)</f>
        <v>780513.17999999993</v>
      </c>
      <c r="Z1859" s="15" t="str">
        <f>+IFERROR(IFERROR(VLOOKUP(M1859,'[1]Category Mapping'!A:B,2,0),VLOOKUP(N1859,'[1]Category Mapping'!A:B,2,0)),"Other")</f>
        <v>Other</v>
      </c>
    </row>
    <row r="1860" spans="1:26">
      <c r="A1860" t="s">
        <v>11112</v>
      </c>
      <c r="B1860">
        <v>1859</v>
      </c>
      <c r="C1860" t="s">
        <v>11113</v>
      </c>
      <c r="D1860" t="s">
        <v>11114</v>
      </c>
      <c r="E1860" t="s">
        <v>29</v>
      </c>
      <c r="F1860">
        <v>1</v>
      </c>
      <c r="G1860" t="s">
        <v>11115</v>
      </c>
      <c r="H1860" t="s">
        <v>11116</v>
      </c>
      <c r="K1860" s="5">
        <v>45791</v>
      </c>
      <c r="L1860" t="s">
        <v>32</v>
      </c>
      <c r="M1860" t="s">
        <v>1628</v>
      </c>
      <c r="N1860" t="s">
        <v>1629</v>
      </c>
      <c r="P1860" t="s">
        <v>4384</v>
      </c>
      <c r="Q1860" t="s">
        <v>11117</v>
      </c>
      <c r="R1860" s="6">
        <f ca="1">IFERROR(IF(AND(OR(P1860="Global X Investments Canada Inc",P1860="Fidelity Investments Canada ULC",P1860="3iQ Corp."), ISNUMBER(SEARCH("/U", A1860))), 0, VLOOKUP(A1860,'[1]aum (BBG)'!$A:$D,2,FALSE)),0)</f>
        <v>255218790.43579102</v>
      </c>
      <c r="S1860" s="6">
        <f ca="1">IFERROR(IF(AND(OR(P1860="Global X Investments Canada Inc",P1860="Fidelity Investments Canada ULC",P1860="3iQ Corp."), ISNUMBER(SEARCH("/U", A1860))), 0, VLOOKUP(A1860,'[1]fund_flow (BBG)'!$A:$D,2,FALSE)),0)</f>
        <v>5003949.9999999823</v>
      </c>
      <c r="T1860" s="6">
        <f ca="1">IFERROR(IF(AND(OR(P1860="Global X Investments Canada Inc",P1860="Fidelity Investments Canada ULC",P1860="3iQ Corp."), ISNUMBER(SEARCH("/U", A1860))), 0, VLOOKUP(A1860,'[1]fund_flow (BBG)'!$A:$D,4,FALSE)),0)</f>
        <v>2501484.9999999907</v>
      </c>
      <c r="U1860" s="6">
        <f ca="1">IFERROR(IF(AND(OR(P1860="Global X Investments Canada Inc",P1860="Fidelity Investments Canada ULC",P1860="3iQ Corp."), ISNUMBER(SEARCH("/U", A1860))), 0, VLOOKUP(A1860,'[1]fund_flow (BBG)'!$E:$F,2,FALSE)),0)</f>
        <v>0</v>
      </c>
      <c r="V1860" s="6">
        <f ca="1">IFERROR(IF(AND(OR(P1860="Global X Investments Canada Inc",P1860="Fidelity Investments Canada ULC",P1860="3iQ Corp."), ISNUMBER(SEARCH("/U", A1860))), 0, VLOOKUP(A1860,'[1]fund_flow (BBG)'!$G:$H,2,FALSE)),0)</f>
        <v>5007310.0000000261</v>
      </c>
      <c r="W1860" s="6">
        <f ca="1">IFERROR(IF(AND(OR(P1860="Global X Investments Canada Inc",P1860="Fidelity Investments Canada ULC",P1860="3iQ Corp."), ISNUMBER(SEARCH("/U", A1860))), 0, VLOOKUP(A1860,'[1]fund_flow (BBG)'!$I:$J,2,FALSE)),0)</f>
        <v>12512745</v>
      </c>
      <c r="X1860" s="15">
        <f ca="1">IFERROR(VLOOKUP(A1860,'[1]num_trades (BBG)'!$A:$C,2,FALSE),0)</f>
        <v>410</v>
      </c>
      <c r="Y1860" s="15">
        <f ca="1">IFERROR(VLOOKUP(A1860,'[1]Turnover (BBG)'!$A:$C,2,FALSE),0)</f>
        <v>9699576.3000000007</v>
      </c>
      <c r="Z1860" s="15" t="str">
        <f>+IFERROR(IFERROR(VLOOKUP(M1860,'[1]Category Mapping'!A:B,2,0),VLOOKUP(N1860,'[1]Category Mapping'!A:B,2,0)),"Other")</f>
        <v>Other</v>
      </c>
    </row>
    <row r="1861" spans="1:26">
      <c r="A1861" t="s">
        <v>11118</v>
      </c>
      <c r="B1861">
        <v>1860</v>
      </c>
      <c r="C1861" t="s">
        <v>11119</v>
      </c>
      <c r="D1861" t="s">
        <v>11120</v>
      </c>
      <c r="E1861" t="s">
        <v>29</v>
      </c>
      <c r="F1861">
        <v>1</v>
      </c>
      <c r="G1861" t="s">
        <v>11121</v>
      </c>
      <c r="H1861" t="s">
        <v>11122</v>
      </c>
      <c r="K1861" s="5">
        <v>45791</v>
      </c>
      <c r="L1861" t="s">
        <v>32</v>
      </c>
      <c r="M1861" t="s">
        <v>162</v>
      </c>
      <c r="N1861" t="s">
        <v>210</v>
      </c>
      <c r="P1861" t="s">
        <v>4384</v>
      </c>
      <c r="Q1861" t="s">
        <v>11123</v>
      </c>
      <c r="R1861" s="6">
        <f ca="1">IFERROR(IF(AND(OR(P1861="Global X Investments Canada Inc",P1861="Fidelity Investments Canada ULC",P1861="3iQ Corp."), ISNUMBER(SEARCH("/U", A1861))), 0, VLOOKUP(A1861,'[1]aum (BBG)'!$A:$D,2,FALSE)),0)</f>
        <v>1900740.0512695313</v>
      </c>
      <c r="S1861" s="6">
        <f ca="1">IFERROR(IF(AND(OR(P1861="Global X Investments Canada Inc",P1861="Fidelity Investments Canada ULC",P1861="3iQ Corp."), ISNUMBER(SEARCH("/U", A1861))), 0, VLOOKUP(A1861,'[1]fund_flow (BBG)'!$A:$D,2,FALSE)),0)</f>
        <v>0</v>
      </c>
      <c r="T1861" s="6">
        <f ca="1">IFERROR(IF(AND(OR(P1861="Global X Investments Canada Inc",P1861="Fidelity Investments Canada ULC",P1861="3iQ Corp."), ISNUMBER(SEARCH("/U", A1861))), 0, VLOOKUP(A1861,'[1]fund_flow (BBG)'!$A:$D,4,FALSE)),0)</f>
        <v>0</v>
      </c>
      <c r="U1861" s="6">
        <f ca="1">IFERROR(IF(AND(OR(P1861="Global X Investments Canada Inc",P1861="Fidelity Investments Canada ULC",P1861="3iQ Corp."), ISNUMBER(SEARCH("/U", A1861))), 0, VLOOKUP(A1861,'[1]fund_flow (BBG)'!$E:$F,2,FALSE)),0)</f>
        <v>0</v>
      </c>
      <c r="V1861" s="6">
        <f ca="1">IFERROR(IF(AND(OR(P1861="Global X Investments Canada Inc",P1861="Fidelity Investments Canada ULC",P1861="3iQ Corp."), ISNUMBER(SEARCH("/U", A1861))), 0, VLOOKUP(A1861,'[1]fund_flow (BBG)'!$G:$H,2,FALSE)),0)</f>
        <v>0</v>
      </c>
      <c r="W1861" s="6">
        <f ca="1">IFERROR(IF(AND(OR(P1861="Global X Investments Canada Inc",P1861="Fidelity Investments Canada ULC",P1861="3iQ Corp."), ISNUMBER(SEARCH("/U", A1861))), 0, VLOOKUP(A1861,'[1]fund_flow (BBG)'!$I:$J,2,FALSE)),0)</f>
        <v>0</v>
      </c>
      <c r="X1861" s="15">
        <f ca="1">IFERROR(VLOOKUP(A1861,'[1]num_trades (BBG)'!$A:$C,2,FALSE),0)</f>
        <v>7</v>
      </c>
      <c r="Y1861" s="15">
        <f ca="1">IFERROR(VLOOKUP(A1861,'[1]Turnover (BBG)'!$A:$C,2,FALSE),0)</f>
        <v>6476.42</v>
      </c>
      <c r="Z1861" s="15" t="str">
        <f>+IFERROR(IFERROR(VLOOKUP(M1861,'[1]Category Mapping'!A:B,2,0),VLOOKUP(N1861,'[1]Category Mapping'!A:B,2,0)),"Other")</f>
        <v>Other</v>
      </c>
    </row>
    <row r="1862" spans="1:26">
      <c r="A1862" t="s">
        <v>11124</v>
      </c>
      <c r="B1862">
        <v>1861</v>
      </c>
      <c r="C1862" t="s">
        <v>11125</v>
      </c>
      <c r="D1862" t="s">
        <v>11126</v>
      </c>
      <c r="E1862" t="s">
        <v>29</v>
      </c>
      <c r="F1862">
        <v>1</v>
      </c>
      <c r="G1862" t="s">
        <v>11127</v>
      </c>
      <c r="H1862" t="s">
        <v>11128</v>
      </c>
      <c r="K1862" s="5">
        <v>45792</v>
      </c>
      <c r="L1862" t="s">
        <v>32</v>
      </c>
      <c r="M1862" t="s">
        <v>6344</v>
      </c>
      <c r="N1862" t="s">
        <v>6345</v>
      </c>
      <c r="P1862" t="s">
        <v>522</v>
      </c>
      <c r="Q1862" t="s">
        <v>11129</v>
      </c>
      <c r="R1862" s="6">
        <f ca="1">IFERROR(IF(AND(OR(P1862="Global X Investments Canada Inc",P1862="Fidelity Investments Canada ULC",P1862="3iQ Corp."), ISNUMBER(SEARCH("/U", A1862))), 0, VLOOKUP(A1862,'[1]aum (BBG)'!$A:$D,2,FALSE)),0)</f>
        <v>28486051.261425018</v>
      </c>
      <c r="S1862" s="6">
        <f ca="1">IFERROR(IF(AND(OR(P1862="Global X Investments Canada Inc",P1862="Fidelity Investments Canada ULC",P1862="3iQ Corp."), ISNUMBER(SEARCH("/U", A1862))), 0, VLOOKUP(A1862,'[1]fund_flow (BBG)'!$A:$D,2,FALSE)),0)</f>
        <v>1164589.3639999984</v>
      </c>
      <c r="T1862" s="6">
        <f ca="1">IFERROR(IF(AND(OR(P1862="Global X Investments Canada Inc",P1862="Fidelity Investments Canada ULC",P1862="3iQ Corp."), ISNUMBER(SEARCH("/U", A1862))), 0, VLOOKUP(A1862,'[1]fund_flow (BBG)'!$A:$D,4,FALSE)),0)</f>
        <v>401784.43187500199</v>
      </c>
      <c r="U1862" s="6">
        <f ca="1">IFERROR(IF(AND(OR(P1862="Global X Investments Canada Inc",P1862="Fidelity Investments Canada ULC",P1862="3iQ Corp."), ISNUMBER(SEARCH("/U", A1862))), 0, VLOOKUP(A1862,'[1]fund_flow (BBG)'!$E:$F,2,FALSE)),0)</f>
        <v>0</v>
      </c>
      <c r="V1862" s="6">
        <f ca="1">IFERROR(IF(AND(OR(P1862="Global X Investments Canada Inc",P1862="Fidelity Investments Canada ULC",P1862="3iQ Corp."), ISNUMBER(SEARCH("/U", A1862))), 0, VLOOKUP(A1862,'[1]fund_flow (BBG)'!$G:$H,2,FALSE)),0)</f>
        <v>-685199.73862500163</v>
      </c>
      <c r="W1862" s="6">
        <f ca="1">IFERROR(IF(AND(OR(P1862="Global X Investments Canada Inc",P1862="Fidelity Investments Canada ULC",P1862="3iQ Corp."), ISNUMBER(SEARCH("/U", A1862))), 0, VLOOKUP(A1862,'[1]fund_flow (BBG)'!$I:$J,2,FALSE)),0)</f>
        <v>881174.05724999891</v>
      </c>
      <c r="X1862" s="15">
        <f ca="1">IFERROR(VLOOKUP(A1862,'[1]num_trades (BBG)'!$A:$C,2,FALSE),0)</f>
        <v>472</v>
      </c>
      <c r="Y1862" s="15">
        <f ca="1">IFERROR(VLOOKUP(A1862,'[1]Turnover (BBG)'!$A:$C,2,FALSE),0)</f>
        <v>2006344.23</v>
      </c>
      <c r="Z1862" s="15" t="str">
        <f>+IFERROR(IFERROR(VLOOKUP(M1862,'[1]Category Mapping'!A:B,2,0),VLOOKUP(N1862,'[1]Category Mapping'!A:B,2,0)),"Other")</f>
        <v>Other</v>
      </c>
    </row>
    <row r="1863" spans="1:26">
      <c r="A1863" t="s">
        <v>11130</v>
      </c>
      <c r="B1863">
        <v>1862</v>
      </c>
      <c r="C1863" t="s">
        <v>11131</v>
      </c>
      <c r="D1863" t="s">
        <v>11132</v>
      </c>
      <c r="E1863" t="s">
        <v>29</v>
      </c>
      <c r="F1863">
        <v>1</v>
      </c>
      <c r="G1863" t="s">
        <v>11133</v>
      </c>
      <c r="H1863" t="s">
        <v>11134</v>
      </c>
      <c r="K1863" s="5">
        <v>45792</v>
      </c>
      <c r="L1863" t="s">
        <v>32</v>
      </c>
      <c r="M1863" t="s">
        <v>6344</v>
      </c>
      <c r="N1863" t="s">
        <v>6345</v>
      </c>
      <c r="P1863" t="s">
        <v>522</v>
      </c>
      <c r="Q1863" t="s">
        <v>11135</v>
      </c>
      <c r="R1863" s="6">
        <f ca="1">IFERROR(IF(AND(OR(P1863="Global X Investments Canada Inc",P1863="Fidelity Investments Canada ULC",P1863="3iQ Corp."), ISNUMBER(SEARCH("/U", A1863))), 0, VLOOKUP(A1863,'[1]aum (BBG)'!$A:$D,2,FALSE)),0)</f>
        <v>2004907.2145176979</v>
      </c>
      <c r="S1863" s="6">
        <f ca="1">IFERROR(IF(AND(OR(P1863="Global X Investments Canada Inc",P1863="Fidelity Investments Canada ULC",P1863="3iQ Corp."), ISNUMBER(SEARCH("/U", A1863))), 0, VLOOKUP(A1863,'[1]fund_flow (BBG)'!$A:$D,2,FALSE)),0)</f>
        <v>0</v>
      </c>
      <c r="T1863" s="6">
        <f ca="1">IFERROR(IF(AND(OR(P1863="Global X Investments Canada Inc",P1863="Fidelity Investments Canada ULC",P1863="3iQ Corp."), ISNUMBER(SEARCH("/U", A1863))), 0, VLOOKUP(A1863,'[1]fund_flow (BBG)'!$A:$D,4,FALSE)),0)</f>
        <v>-273879.77034002851</v>
      </c>
      <c r="U1863" s="6">
        <f ca="1">IFERROR(IF(AND(OR(P1863="Global X Investments Canada Inc",P1863="Fidelity Investments Canada ULC",P1863="3iQ Corp."), ISNUMBER(SEARCH("/U", A1863))), 0, VLOOKUP(A1863,'[1]fund_flow (BBG)'!$E:$F,2,FALSE)),0)</f>
        <v>-15805.417432799935</v>
      </c>
      <c r="V1863" s="6">
        <f ca="1">IFERROR(IF(AND(OR(P1863="Global X Investments Canada Inc",P1863="Fidelity Investments Canada ULC",P1863="3iQ Corp."), ISNUMBER(SEARCH("/U", A1863))), 0, VLOOKUP(A1863,'[1]fund_flow (BBG)'!$G:$H,2,FALSE)),0)</f>
        <v>0</v>
      </c>
      <c r="W1863" s="6">
        <f ca="1">IFERROR(IF(AND(OR(P1863="Global X Investments Canada Inc",P1863="Fidelity Investments Canada ULC",P1863="3iQ Corp."), ISNUMBER(SEARCH("/U", A1863))), 0, VLOOKUP(A1863,'[1]fund_flow (BBG)'!$I:$J,2,FALSE)),0)</f>
        <v>22206.320283602225</v>
      </c>
      <c r="X1863" s="15">
        <f ca="1">IFERROR(VLOOKUP(A1863,'[1]num_trades (BBG)'!$A:$C,2,FALSE),0)</f>
        <v>7</v>
      </c>
      <c r="Y1863" s="15">
        <f ca="1">IFERROR(VLOOKUP(A1863,'[1]Turnover (BBG)'!$A:$C,2,FALSE),0)</f>
        <v>85690</v>
      </c>
      <c r="Z1863" s="15" t="str">
        <f>+IFERROR(IFERROR(VLOOKUP(M1863,'[1]Category Mapping'!A:B,2,0),VLOOKUP(N1863,'[1]Category Mapping'!A:B,2,0)),"Other")</f>
        <v>Other</v>
      </c>
    </row>
    <row r="1864" spans="1:26">
      <c r="A1864" t="s">
        <v>11136</v>
      </c>
      <c r="B1864">
        <v>1863</v>
      </c>
      <c r="C1864" t="s">
        <v>11137</v>
      </c>
      <c r="D1864" t="s">
        <v>11138</v>
      </c>
      <c r="E1864" t="s">
        <v>29</v>
      </c>
      <c r="F1864">
        <v>1</v>
      </c>
      <c r="G1864" t="s">
        <v>11139</v>
      </c>
      <c r="H1864" t="s">
        <v>11140</v>
      </c>
      <c r="K1864" s="5">
        <v>45792</v>
      </c>
      <c r="L1864" t="s">
        <v>32</v>
      </c>
      <c r="M1864" t="s">
        <v>6344</v>
      </c>
      <c r="N1864" t="s">
        <v>6430</v>
      </c>
      <c r="P1864" t="s">
        <v>522</v>
      </c>
      <c r="Q1864" t="s">
        <v>11141</v>
      </c>
      <c r="R1864" s="6">
        <f ca="1">IFERROR(IF(AND(OR(P1864="Global X Investments Canada Inc",P1864="Fidelity Investments Canada ULC",P1864="3iQ Corp."), ISNUMBER(SEARCH("/U", A1864))), 0, VLOOKUP(A1864,'[1]aum (BBG)'!$A:$D,2,FALSE)),0)</f>
        <v>28916703.343391418</v>
      </c>
      <c r="S1864" s="6">
        <f ca="1">IFERROR(IF(AND(OR(P1864="Global X Investments Canada Inc",P1864="Fidelity Investments Canada ULC",P1864="3iQ Corp."), ISNUMBER(SEARCH("/U", A1864))), 0, VLOOKUP(A1864,'[1]fund_flow (BBG)'!$A:$D,2,FALSE)),0)</f>
        <v>1344422.5610000021</v>
      </c>
      <c r="T1864" s="6">
        <f ca="1">IFERROR(IF(AND(OR(P1864="Global X Investments Canada Inc",P1864="Fidelity Investments Canada ULC",P1864="3iQ Corp."), ISNUMBER(SEARCH("/U", A1864))), 0, VLOOKUP(A1864,'[1]fund_flow (BBG)'!$A:$D,4,FALSE)),0)</f>
        <v>8814.132249999966</v>
      </c>
      <c r="U1864" s="6">
        <f ca="1">IFERROR(IF(AND(OR(P1864="Global X Investments Canada Inc",P1864="Fidelity Investments Canada ULC",P1864="3iQ Corp."), ISNUMBER(SEARCH("/U", A1864))), 0, VLOOKUP(A1864,'[1]fund_flow (BBG)'!$E:$F,2,FALSE)),0)</f>
        <v>550133.75274999801</v>
      </c>
      <c r="V1864" s="6">
        <f ca="1">IFERROR(IF(AND(OR(P1864="Global X Investments Canada Inc",P1864="Fidelity Investments Canada ULC",P1864="3iQ Corp."), ISNUMBER(SEARCH("/U", A1864))), 0, VLOOKUP(A1864,'[1]fund_flow (BBG)'!$G:$H,2,FALSE)),0)</f>
        <v>736.80637499998556</v>
      </c>
      <c r="W1864" s="6">
        <f ca="1">IFERROR(IF(AND(OR(P1864="Global X Investments Canada Inc",P1864="Fidelity Investments Canada ULC",P1864="3iQ Corp."), ISNUMBER(SEARCH("/U", A1864))), 0, VLOOKUP(A1864,'[1]fund_flow (BBG)'!$I:$J,2,FALSE)),0)</f>
        <v>2502041.3127500033</v>
      </c>
      <c r="X1864" s="15">
        <f ca="1">IFERROR(VLOOKUP(A1864,'[1]num_trades (BBG)'!$A:$C,2,FALSE),0)</f>
        <v>1011</v>
      </c>
      <c r="Y1864" s="15">
        <f ca="1">IFERROR(VLOOKUP(A1864,'[1]Turnover (BBG)'!$A:$C,2,FALSE),0)</f>
        <v>2920534.9999999995</v>
      </c>
      <c r="Z1864" s="15" t="str">
        <f>+IFERROR(IFERROR(VLOOKUP(M1864,'[1]Category Mapping'!A:B,2,0),VLOOKUP(N1864,'[1]Category Mapping'!A:B,2,0)),"Other")</f>
        <v>Other</v>
      </c>
    </row>
    <row r="1865" spans="1:26">
      <c r="A1865" t="s">
        <v>11142</v>
      </c>
      <c r="B1865">
        <v>1864</v>
      </c>
      <c r="C1865" t="s">
        <v>11143</v>
      </c>
      <c r="D1865" t="s">
        <v>11144</v>
      </c>
      <c r="E1865" t="s">
        <v>29</v>
      </c>
      <c r="F1865">
        <v>1</v>
      </c>
      <c r="G1865" t="s">
        <v>11145</v>
      </c>
      <c r="H1865" t="s">
        <v>11146</v>
      </c>
      <c r="K1865" s="5">
        <v>45792</v>
      </c>
      <c r="L1865" t="s">
        <v>32</v>
      </c>
      <c r="M1865" t="s">
        <v>6344</v>
      </c>
      <c r="N1865" t="s">
        <v>6430</v>
      </c>
      <c r="P1865" t="s">
        <v>522</v>
      </c>
      <c r="Q1865" t="s">
        <v>11147</v>
      </c>
      <c r="R1865" s="6">
        <f ca="1">IFERROR(IF(AND(OR(P1865="Global X Investments Canada Inc",P1865="Fidelity Investments Canada ULC",P1865="3iQ Corp."), ISNUMBER(SEARCH("/U", A1865))), 0, VLOOKUP(A1865,'[1]aum (BBG)'!$A:$D,2,FALSE)),0)</f>
        <v>1198505.5556794463</v>
      </c>
      <c r="S1865" s="6">
        <f ca="1">IFERROR(IF(AND(OR(P1865="Global X Investments Canada Inc",P1865="Fidelity Investments Canada ULC",P1865="3iQ Corp."), ISNUMBER(SEARCH("/U", A1865))), 0, VLOOKUP(A1865,'[1]fund_flow (BBG)'!$A:$D,2,FALSE)),0)</f>
        <v>0</v>
      </c>
      <c r="T1865" s="6">
        <f ca="1">IFERROR(IF(AND(OR(P1865="Global X Investments Canada Inc",P1865="Fidelity Investments Canada ULC",P1865="3iQ Corp."), ISNUMBER(SEARCH("/U", A1865))), 0, VLOOKUP(A1865,'[1]fund_flow (BBG)'!$A:$D,4,FALSE)),0)</f>
        <v>0</v>
      </c>
      <c r="U1865" s="6">
        <f ca="1">IFERROR(IF(AND(OR(P1865="Global X Investments Canada Inc",P1865="Fidelity Investments Canada ULC",P1865="3iQ Corp."), ISNUMBER(SEARCH("/U", A1865))), 0, VLOOKUP(A1865,'[1]fund_flow (BBG)'!$E:$F,2,FALSE)),0)</f>
        <v>0</v>
      </c>
      <c r="V1865" s="6">
        <f ca="1">IFERROR(IF(AND(OR(P1865="Global X Investments Canada Inc",P1865="Fidelity Investments Canada ULC",P1865="3iQ Corp."), ISNUMBER(SEARCH("/U", A1865))), 0, VLOOKUP(A1865,'[1]fund_flow (BBG)'!$G:$H,2,FALSE)),0)</f>
        <v>0</v>
      </c>
      <c r="W1865" s="6">
        <f ca="1">IFERROR(IF(AND(OR(P1865="Global X Investments Canada Inc",P1865="Fidelity Investments Canada ULC",P1865="3iQ Corp."), ISNUMBER(SEARCH("/U", A1865))), 0, VLOOKUP(A1865,'[1]fund_flow (BBG)'!$I:$J,2,FALSE)),0)</f>
        <v>0</v>
      </c>
      <c r="X1865" s="15">
        <f ca="1">IFERROR(VLOOKUP(A1865,'[1]num_trades (BBG)'!$A:$C,2,FALSE),0)</f>
        <v>6</v>
      </c>
      <c r="Y1865" s="15">
        <f ca="1">IFERROR(VLOOKUP(A1865,'[1]Turnover (BBG)'!$A:$C,2,FALSE),0)</f>
        <v>26706</v>
      </c>
      <c r="Z1865" s="15" t="str">
        <f>+IFERROR(IFERROR(VLOOKUP(M1865,'[1]Category Mapping'!A:B,2,0),VLOOKUP(N1865,'[1]Category Mapping'!A:B,2,0)),"Other")</f>
        <v>Other</v>
      </c>
    </row>
    <row r="1866" spans="1:26">
      <c r="A1866" t="s">
        <v>11148</v>
      </c>
      <c r="B1866">
        <v>1865</v>
      </c>
      <c r="C1866" t="s">
        <v>11149</v>
      </c>
      <c r="D1866" t="s">
        <v>11150</v>
      </c>
      <c r="E1866" t="s">
        <v>29</v>
      </c>
      <c r="F1866">
        <v>1</v>
      </c>
      <c r="G1866" t="s">
        <v>11151</v>
      </c>
      <c r="H1866" t="s">
        <v>11152</v>
      </c>
      <c r="K1866" s="5">
        <v>45798</v>
      </c>
      <c r="L1866" t="s">
        <v>32</v>
      </c>
      <c r="M1866" t="s">
        <v>33</v>
      </c>
      <c r="N1866" t="s">
        <v>115</v>
      </c>
      <c r="P1866" t="s">
        <v>3121</v>
      </c>
      <c r="Q1866" t="s">
        <v>11153</v>
      </c>
      <c r="R1866" s="6">
        <f ca="1">IFERROR(IF(AND(OR(P1866="Global X Investments Canada Inc",P1866="Fidelity Investments Canada ULC",P1866="3iQ Corp."), ISNUMBER(SEARCH("/U", A1866))), 0, VLOOKUP(A1866,'[1]aum (BBG)'!$A:$D,2,FALSE)),0)</f>
        <v>10108069.181442261</v>
      </c>
      <c r="S1866" s="6">
        <f ca="1">IFERROR(IF(AND(OR(P1866="Global X Investments Canada Inc",P1866="Fidelity Investments Canada ULC",P1866="3iQ Corp."), ISNUMBER(SEARCH("/U", A1866))), 0, VLOOKUP(A1866,'[1]fund_flow (BBG)'!$A:$D,2,FALSE)),0)</f>
        <v>-3160.6250000000582</v>
      </c>
      <c r="T1866" s="6">
        <f ca="1">IFERROR(IF(AND(OR(P1866="Global X Investments Canada Inc",P1866="Fidelity Investments Canada ULC",P1866="3iQ Corp."), ISNUMBER(SEARCH("/U", A1866))), 0, VLOOKUP(A1866,'[1]fund_flow (BBG)'!$A:$D,4,FALSE)),0)</f>
        <v>0</v>
      </c>
      <c r="U1866" s="6">
        <f ca="1">IFERROR(IF(AND(OR(P1866="Global X Investments Canada Inc",P1866="Fidelity Investments Canada ULC",P1866="3iQ Corp."), ISNUMBER(SEARCH("/U", A1866))), 0, VLOOKUP(A1866,'[1]fund_flow (BBG)'!$E:$F,2,FALSE)),0)</f>
        <v>0</v>
      </c>
      <c r="V1866" s="6">
        <f ca="1">IFERROR(IF(AND(OR(P1866="Global X Investments Canada Inc",P1866="Fidelity Investments Canada ULC",P1866="3iQ Corp."), ISNUMBER(SEARCH("/U", A1866))), 0, VLOOKUP(A1866,'[1]fund_flow (BBG)'!$G:$H,2,FALSE)),0)</f>
        <v>0</v>
      </c>
      <c r="W1866" s="6">
        <f ca="1">IFERROR(IF(AND(OR(P1866="Global X Investments Canada Inc",P1866="Fidelity Investments Canada ULC",P1866="3iQ Corp."), ISNUMBER(SEARCH("/U", A1866))), 0, VLOOKUP(A1866,'[1]fund_flow (BBG)'!$I:$J,2,FALSE)),0)</f>
        <v>-267215.37499999913</v>
      </c>
      <c r="X1866" s="15">
        <f ca="1">IFERROR(VLOOKUP(A1866,'[1]num_trades (BBG)'!$A:$C,2,FALSE),0)</f>
        <v>77</v>
      </c>
      <c r="Y1866" s="15">
        <f ca="1">IFERROR(VLOOKUP(A1866,'[1]Turnover (BBG)'!$A:$C,2,FALSE),0)</f>
        <v>190612.49</v>
      </c>
      <c r="Z1866" s="15" t="str">
        <f>+IFERROR(IFERROR(VLOOKUP(M1866,'[1]Category Mapping'!A:B,2,0),VLOOKUP(N1866,'[1]Category Mapping'!A:B,2,0)),"Other")</f>
        <v>Other</v>
      </c>
    </row>
    <row r="1867" spans="1:26">
      <c r="A1867" t="s">
        <v>11154</v>
      </c>
      <c r="B1867">
        <v>1866</v>
      </c>
      <c r="C1867" t="s">
        <v>11155</v>
      </c>
      <c r="D1867" t="s">
        <v>11156</v>
      </c>
      <c r="E1867" t="s">
        <v>29</v>
      </c>
      <c r="F1867">
        <v>1</v>
      </c>
      <c r="G1867" t="s">
        <v>11157</v>
      </c>
      <c r="H1867" t="s">
        <v>11158</v>
      </c>
      <c r="K1867" s="5">
        <v>45798</v>
      </c>
      <c r="L1867" t="s">
        <v>32</v>
      </c>
      <c r="M1867" t="s">
        <v>42</v>
      </c>
      <c r="N1867" t="s">
        <v>43</v>
      </c>
      <c r="P1867" t="s">
        <v>3121</v>
      </c>
      <c r="Q1867" t="s">
        <v>11159</v>
      </c>
      <c r="R1867" s="6">
        <f ca="1">IFERROR(IF(AND(OR(P1867="Global X Investments Canada Inc",P1867="Fidelity Investments Canada ULC",P1867="3iQ Corp."), ISNUMBER(SEARCH("/U", A1867))), 0, VLOOKUP(A1867,'[1]aum (BBG)'!$A:$D,2,FALSE)),0)</f>
        <v>1261256.3371658325</v>
      </c>
      <c r="S1867" s="6">
        <f ca="1">IFERROR(IF(AND(OR(P1867="Global X Investments Canada Inc",P1867="Fidelity Investments Canada ULC",P1867="3iQ Corp."), ISNUMBER(SEARCH("/U", A1867))), 0, VLOOKUP(A1867,'[1]fund_flow (BBG)'!$A:$D,2,FALSE)),0)</f>
        <v>0</v>
      </c>
      <c r="T1867" s="6">
        <f ca="1">IFERROR(IF(AND(OR(P1867="Global X Investments Canada Inc",P1867="Fidelity Investments Canada ULC",P1867="3iQ Corp."), ISNUMBER(SEARCH("/U", A1867))), 0, VLOOKUP(A1867,'[1]fund_flow (BBG)'!$A:$D,4,FALSE)),0)</f>
        <v>0</v>
      </c>
      <c r="U1867" s="6">
        <f ca="1">IFERROR(IF(AND(OR(P1867="Global X Investments Canada Inc",P1867="Fidelity Investments Canada ULC",P1867="3iQ Corp."), ISNUMBER(SEARCH("/U", A1867))), 0, VLOOKUP(A1867,'[1]fund_flow (BBG)'!$E:$F,2,FALSE)),0)</f>
        <v>0</v>
      </c>
      <c r="V1867" s="6">
        <f ca="1">IFERROR(IF(AND(OR(P1867="Global X Investments Canada Inc",P1867="Fidelity Investments Canada ULC",P1867="3iQ Corp."), ISNUMBER(SEARCH("/U", A1867))), 0, VLOOKUP(A1867,'[1]fund_flow (BBG)'!$G:$H,2,FALSE)),0)</f>
        <v>0</v>
      </c>
      <c r="W1867" s="6">
        <f ca="1">IFERROR(IF(AND(OR(P1867="Global X Investments Canada Inc",P1867="Fidelity Investments Canada ULC",P1867="3iQ Corp."), ISNUMBER(SEARCH("/U", A1867))), 0, VLOOKUP(A1867,'[1]fund_flow (BBG)'!$I:$J,2,FALSE)),0)</f>
        <v>0</v>
      </c>
      <c r="X1867" s="15">
        <f ca="1">IFERROR(VLOOKUP(A1867,'[1]num_trades (BBG)'!$A:$C,2,FALSE),0)</f>
        <v>3</v>
      </c>
      <c r="Y1867" s="15">
        <f ca="1">IFERROR(VLOOKUP(A1867,'[1]Turnover (BBG)'!$A:$C,2,FALSE),0)</f>
        <v>9755.2199999999993</v>
      </c>
      <c r="Z1867" s="15" t="str">
        <f>+IFERROR(IFERROR(VLOOKUP(M1867,'[1]Category Mapping'!A:B,2,0),VLOOKUP(N1867,'[1]Category Mapping'!A:B,2,0)),"Other")</f>
        <v>Other</v>
      </c>
    </row>
    <row r="1868" spans="1:26">
      <c r="A1868" t="s">
        <v>11160</v>
      </c>
      <c r="B1868">
        <v>1867</v>
      </c>
      <c r="C1868" t="s">
        <v>11161</v>
      </c>
      <c r="D1868" t="s">
        <v>11162</v>
      </c>
      <c r="E1868" t="s">
        <v>29</v>
      </c>
      <c r="F1868">
        <v>1</v>
      </c>
      <c r="G1868" t="s">
        <v>11163</v>
      </c>
      <c r="H1868" t="s">
        <v>11164</v>
      </c>
      <c r="K1868" s="5">
        <v>45798</v>
      </c>
      <c r="L1868" t="s">
        <v>32</v>
      </c>
      <c r="M1868" t="s">
        <v>10823</v>
      </c>
      <c r="N1868" t="s">
        <v>150</v>
      </c>
      <c r="P1868" t="s">
        <v>3121</v>
      </c>
      <c r="Q1868" t="s">
        <v>11165</v>
      </c>
      <c r="R1868" s="6">
        <f ca="1">IFERROR(IF(AND(OR(P1868="Global X Investments Canada Inc",P1868="Fidelity Investments Canada ULC",P1868="3iQ Corp."), ISNUMBER(SEARCH("/U", A1868))), 0, VLOOKUP(A1868,'[1]aum (BBG)'!$A:$D,2,FALSE)),0)</f>
        <v>2544733.829498291</v>
      </c>
      <c r="S1868" s="6">
        <f ca="1">IFERROR(IF(AND(OR(P1868="Global X Investments Canada Inc",P1868="Fidelity Investments Canada ULC",P1868="3iQ Corp."), ISNUMBER(SEARCH("/U", A1868))), 0, VLOOKUP(A1868,'[1]fund_flow (BBG)'!$A:$D,2,FALSE)),0)</f>
        <v>0</v>
      </c>
      <c r="T1868" s="6">
        <f ca="1">IFERROR(IF(AND(OR(P1868="Global X Investments Canada Inc",P1868="Fidelity Investments Canada ULC",P1868="3iQ Corp."), ISNUMBER(SEARCH("/U", A1868))), 0, VLOOKUP(A1868,'[1]fund_flow (BBG)'!$A:$D,4,FALSE)),0)</f>
        <v>0</v>
      </c>
      <c r="U1868" s="6">
        <f ca="1">IFERROR(IF(AND(OR(P1868="Global X Investments Canada Inc",P1868="Fidelity Investments Canada ULC",P1868="3iQ Corp."), ISNUMBER(SEARCH("/U", A1868))), 0, VLOOKUP(A1868,'[1]fund_flow (BBG)'!$E:$F,2,FALSE)),0)</f>
        <v>285748.3299999999</v>
      </c>
      <c r="V1868" s="6">
        <f ca="1">IFERROR(IF(AND(OR(P1868="Global X Investments Canada Inc",P1868="Fidelity Investments Canada ULC",P1868="3iQ Corp."), ISNUMBER(SEARCH("/U", A1868))), 0, VLOOKUP(A1868,'[1]fund_flow (BBG)'!$G:$H,2,FALSE)),0)</f>
        <v>0</v>
      </c>
      <c r="W1868" s="6">
        <f ca="1">IFERROR(IF(AND(OR(P1868="Global X Investments Canada Inc",P1868="Fidelity Investments Canada ULC",P1868="3iQ Corp."), ISNUMBER(SEARCH("/U", A1868))), 0, VLOOKUP(A1868,'[1]fund_flow (BBG)'!$I:$J,2,FALSE)),0)</f>
        <v>-559327.10000000009</v>
      </c>
      <c r="X1868" s="15">
        <f ca="1">IFERROR(VLOOKUP(A1868,'[1]num_trades (BBG)'!$A:$C,2,FALSE),0)</f>
        <v>9</v>
      </c>
      <c r="Y1868" s="15">
        <f ca="1">IFERROR(VLOOKUP(A1868,'[1]Turnover (BBG)'!$A:$C,2,FALSE),0)</f>
        <v>10621.71</v>
      </c>
      <c r="Z1868" s="15" t="str">
        <f>+IFERROR(IFERROR(VLOOKUP(M1868,'[1]Category Mapping'!A:B,2,0),VLOOKUP(N1868,'[1]Category Mapping'!A:B,2,0)),"Other")</f>
        <v>Other</v>
      </c>
    </row>
    <row r="1869" spans="1:26">
      <c r="A1869" t="s">
        <v>11166</v>
      </c>
      <c r="B1869">
        <v>1868</v>
      </c>
      <c r="C1869" t="s">
        <v>11167</v>
      </c>
      <c r="D1869" t="s">
        <v>11168</v>
      </c>
      <c r="E1869" t="s">
        <v>29</v>
      </c>
      <c r="F1869">
        <v>1</v>
      </c>
      <c r="G1869" t="s">
        <v>11169</v>
      </c>
      <c r="H1869" t="s">
        <v>11170</v>
      </c>
      <c r="K1869" s="5">
        <v>45798</v>
      </c>
      <c r="L1869" t="s">
        <v>32</v>
      </c>
      <c r="M1869" t="s">
        <v>33</v>
      </c>
      <c r="N1869" t="s">
        <v>115</v>
      </c>
      <c r="P1869" t="s">
        <v>3121</v>
      </c>
      <c r="Q1869" t="s">
        <v>11171</v>
      </c>
      <c r="R1869" s="6">
        <f ca="1">IFERROR(IF(AND(OR(P1869="Global X Investments Canada Inc",P1869="Fidelity Investments Canada ULC",P1869="3iQ Corp."), ISNUMBER(SEARCH("/U", A1869))), 0, VLOOKUP(A1869,'[1]aum (BBG)'!$A:$D,2,FALSE)),0)</f>
        <v>1685600.8529663086</v>
      </c>
      <c r="S1869" s="6">
        <f ca="1">IFERROR(IF(AND(OR(P1869="Global X Investments Canada Inc",P1869="Fidelity Investments Canada ULC",P1869="3iQ Corp."), ISNUMBER(SEARCH("/U", A1869))), 0, VLOOKUP(A1869,'[1]fund_flow (BBG)'!$A:$D,2,FALSE)),0)</f>
        <v>-567381.69999999984</v>
      </c>
      <c r="T1869" s="6">
        <f ca="1">IFERROR(IF(AND(OR(P1869="Global X Investments Canada Inc",P1869="Fidelity Investments Canada ULC",P1869="3iQ Corp."), ISNUMBER(SEARCH("/U", A1869))), 0, VLOOKUP(A1869,'[1]fund_flow (BBG)'!$A:$D,4,FALSE)),0)</f>
        <v>0</v>
      </c>
      <c r="U1869" s="6">
        <f ca="1">IFERROR(IF(AND(OR(P1869="Global X Investments Canada Inc",P1869="Fidelity Investments Canada ULC",P1869="3iQ Corp."), ISNUMBER(SEARCH("/U", A1869))), 0, VLOOKUP(A1869,'[1]fund_flow (BBG)'!$E:$F,2,FALSE)),0)</f>
        <v>0</v>
      </c>
      <c r="V1869" s="6">
        <f ca="1">IFERROR(IF(AND(OR(P1869="Global X Investments Canada Inc",P1869="Fidelity Investments Canada ULC",P1869="3iQ Corp."), ISNUMBER(SEARCH("/U", A1869))), 0, VLOOKUP(A1869,'[1]fund_flow (BBG)'!$G:$H,2,FALSE)),0)</f>
        <v>0</v>
      </c>
      <c r="W1869" s="6">
        <f ca="1">IFERROR(IF(AND(OR(P1869="Global X Investments Canada Inc",P1869="Fidelity Investments Canada ULC",P1869="3iQ Corp."), ISNUMBER(SEARCH("/U", A1869))), 0, VLOOKUP(A1869,'[1]fund_flow (BBG)'!$I:$J,2,FALSE)),0)</f>
        <v>-567381.69999999984</v>
      </c>
      <c r="X1869" s="15">
        <f ca="1">IFERROR(VLOOKUP(A1869,'[1]num_trades (BBG)'!$A:$C,2,FALSE),0)</f>
        <v>30</v>
      </c>
      <c r="Y1869" s="15">
        <f ca="1">IFERROR(VLOOKUP(A1869,'[1]Turnover (BBG)'!$A:$C,2,FALSE),0)</f>
        <v>533410.64</v>
      </c>
      <c r="Z1869" s="15" t="str">
        <f>+IFERROR(IFERROR(VLOOKUP(M1869,'[1]Category Mapping'!A:B,2,0),VLOOKUP(N1869,'[1]Category Mapping'!A:B,2,0)),"Other")</f>
        <v>Other</v>
      </c>
    </row>
    <row r="1870" spans="1:26">
      <c r="A1870" t="s">
        <v>11172</v>
      </c>
      <c r="B1870">
        <v>1869</v>
      </c>
      <c r="C1870" t="s">
        <v>11173</v>
      </c>
      <c r="D1870" t="s">
        <v>11174</v>
      </c>
      <c r="E1870" t="s">
        <v>29</v>
      </c>
      <c r="F1870">
        <v>1</v>
      </c>
      <c r="G1870" t="s">
        <v>11175</v>
      </c>
      <c r="H1870" t="s">
        <v>11176</v>
      </c>
      <c r="K1870" s="5">
        <v>45798</v>
      </c>
      <c r="L1870" t="s">
        <v>32</v>
      </c>
      <c r="M1870" t="s">
        <v>743</v>
      </c>
      <c r="N1870" t="s">
        <v>10977</v>
      </c>
      <c r="P1870" t="s">
        <v>4384</v>
      </c>
      <c r="Q1870" t="s">
        <v>11177</v>
      </c>
      <c r="R1870" s="6">
        <f ca="1">IFERROR(IF(AND(OR(P1870="Global X Investments Canada Inc",P1870="Fidelity Investments Canada ULC",P1870="3iQ Corp."), ISNUMBER(SEARCH("/U", A1870))), 0, VLOOKUP(A1870,'[1]aum (BBG)'!$A:$D,2,FALSE)),0)</f>
        <v>72547807.645797729</v>
      </c>
      <c r="S1870" s="6">
        <f ca="1">IFERROR(IF(AND(OR(P1870="Global X Investments Canada Inc",P1870="Fidelity Investments Canada ULC",P1870="3iQ Corp."), ISNUMBER(SEARCH("/U", A1870))), 0, VLOOKUP(A1870,'[1]fund_flow (BBG)'!$A:$D,2,FALSE)),0)</f>
        <v>0</v>
      </c>
      <c r="T1870" s="6">
        <f ca="1">IFERROR(IF(AND(OR(P1870="Global X Investments Canada Inc",P1870="Fidelity Investments Canada ULC",P1870="3iQ Corp."), ISNUMBER(SEARCH("/U", A1870))), 0, VLOOKUP(A1870,'[1]fund_flow (BBG)'!$A:$D,4,FALSE)),0)</f>
        <v>-10879274.999999996</v>
      </c>
      <c r="U1870" s="6">
        <f ca="1">IFERROR(IF(AND(OR(P1870="Global X Investments Canada Inc",P1870="Fidelity Investments Canada ULC",P1870="3iQ Corp."), ISNUMBER(SEARCH("/U", A1870))), 0, VLOOKUP(A1870,'[1]fund_flow (BBG)'!$E:$F,2,FALSE)),0)</f>
        <v>-495400.00000000704</v>
      </c>
      <c r="V1870" s="6">
        <f ca="1">IFERROR(IF(AND(OR(P1870="Global X Investments Canada Inc",P1870="Fidelity Investments Canada ULC",P1870="3iQ Corp."), ISNUMBER(SEARCH("/U", A1870))), 0, VLOOKUP(A1870,'[1]fund_flow (BBG)'!$G:$H,2,FALSE)),0)</f>
        <v>494435.00000000698</v>
      </c>
      <c r="W1870" s="6">
        <f ca="1">IFERROR(IF(AND(OR(P1870="Global X Investments Canada Inc",P1870="Fidelity Investments Canada ULC",P1870="3iQ Corp."), ISNUMBER(SEARCH("/U", A1870))), 0, VLOOKUP(A1870,'[1]fund_flow (BBG)'!$I:$J,2,FALSE)),0)</f>
        <v>-12362430</v>
      </c>
      <c r="X1870" s="15">
        <f ca="1">IFERROR(VLOOKUP(A1870,'[1]num_trades (BBG)'!$A:$C,2,FALSE),0)</f>
        <v>171</v>
      </c>
      <c r="Y1870" s="15">
        <f ca="1">IFERROR(VLOOKUP(A1870,'[1]Turnover (BBG)'!$A:$C,2,FALSE),0)</f>
        <v>4615039.0999999996</v>
      </c>
      <c r="Z1870" s="15" t="str">
        <f>+IFERROR(IFERROR(VLOOKUP(M1870,'[1]Category Mapping'!A:B,2,0),VLOOKUP(N1870,'[1]Category Mapping'!A:B,2,0)),"Other")</f>
        <v>Other</v>
      </c>
    </row>
    <row r="1871" spans="1:26">
      <c r="A1871" t="s">
        <v>11178</v>
      </c>
      <c r="B1871">
        <v>1870</v>
      </c>
      <c r="C1871" t="s">
        <v>11179</v>
      </c>
      <c r="D1871" t="s">
        <v>11180</v>
      </c>
      <c r="E1871" t="s">
        <v>29</v>
      </c>
      <c r="F1871">
        <v>1</v>
      </c>
      <c r="G1871" t="s">
        <v>11181</v>
      </c>
      <c r="H1871" t="s">
        <v>11182</v>
      </c>
      <c r="K1871" s="5">
        <v>45800</v>
      </c>
      <c r="L1871" t="s">
        <v>32</v>
      </c>
      <c r="M1871" t="s">
        <v>240</v>
      </c>
      <c r="N1871" t="s">
        <v>423</v>
      </c>
      <c r="P1871" t="s">
        <v>10577</v>
      </c>
      <c r="Q1871" t="s">
        <v>11183</v>
      </c>
      <c r="R1871" s="6">
        <f ca="1">IFERROR(IF(AND(OR(P1871="Global X Investments Canada Inc",P1871="Fidelity Investments Canada ULC",P1871="3iQ Corp."), ISNUMBER(SEARCH("/U", A1871))), 0, VLOOKUP(A1871,'[1]aum (BBG)'!$A:$D,2,FALSE)),0)</f>
        <v>10096449.995040894</v>
      </c>
      <c r="S1871" s="6">
        <f ca="1">IFERROR(IF(AND(OR(P1871="Global X Investments Canada Inc",P1871="Fidelity Investments Canada ULC",P1871="3iQ Corp."), ISNUMBER(SEARCH("/U", A1871))), 0, VLOOKUP(A1871,'[1]fund_flow (BBG)'!$A:$D,2,FALSE)),0)</f>
        <v>1634384.9999999995</v>
      </c>
      <c r="T1871" s="6">
        <f ca="1">IFERROR(IF(AND(OR(P1871="Global X Investments Canada Inc",P1871="Fidelity Investments Canada ULC",P1871="3iQ Corp."), ISNUMBER(SEARCH("/U", A1871))), 0, VLOOKUP(A1871,'[1]fund_flow (BBG)'!$A:$D,4,FALSE)),0)</f>
        <v>-821812.49999999895</v>
      </c>
      <c r="U1871" s="6">
        <f ca="1">IFERROR(IF(AND(OR(P1871="Global X Investments Canada Inc",P1871="Fidelity Investments Canada ULC",P1871="3iQ Corp."), ISNUMBER(SEARCH("/U", A1871))), 0, VLOOKUP(A1871,'[1]fund_flow (BBG)'!$E:$F,2,FALSE)),0)</f>
        <v>0</v>
      </c>
      <c r="V1871" s="6">
        <f ca="1">IFERROR(IF(AND(OR(P1871="Global X Investments Canada Inc",P1871="Fidelity Investments Canada ULC",P1871="3iQ Corp."), ISNUMBER(SEARCH("/U", A1871))), 0, VLOOKUP(A1871,'[1]fund_flow (BBG)'!$G:$H,2,FALSE)),0)</f>
        <v>0</v>
      </c>
      <c r="W1871" s="6">
        <f ca="1">IFERROR(IF(AND(OR(P1871="Global X Investments Canada Inc",P1871="Fidelity Investments Canada ULC",P1871="3iQ Corp."), ISNUMBER(SEARCH("/U", A1871))), 0, VLOOKUP(A1871,'[1]fund_flow (BBG)'!$I:$J,2,FALSE)),0)</f>
        <v>-876632.49999999907</v>
      </c>
      <c r="X1871" s="15">
        <f ca="1">IFERROR(VLOOKUP(A1871,'[1]num_trades (BBG)'!$A:$C,2,FALSE),0)</f>
        <v>6184</v>
      </c>
      <c r="Y1871" s="15">
        <f ca="1">IFERROR(VLOOKUP(A1871,'[1]Turnover (BBG)'!$A:$C,2,FALSE),0)</f>
        <v>41460482</v>
      </c>
      <c r="Z1871" s="15" t="str">
        <f>+IFERROR(IFERROR(VLOOKUP(M1871,'[1]Category Mapping'!A:B,2,0),VLOOKUP(N1871,'[1]Category Mapping'!A:B,2,0)),"Other")</f>
        <v>Other</v>
      </c>
    </row>
    <row r="1872" spans="1:26">
      <c r="A1872" t="s">
        <v>11184</v>
      </c>
      <c r="B1872">
        <v>1871</v>
      </c>
      <c r="C1872" t="s">
        <v>11185</v>
      </c>
      <c r="D1872" t="s">
        <v>11186</v>
      </c>
      <c r="E1872" t="s">
        <v>29</v>
      </c>
      <c r="F1872">
        <v>1</v>
      </c>
      <c r="G1872" t="s">
        <v>11187</v>
      </c>
      <c r="H1872" t="s">
        <v>11188</v>
      </c>
      <c r="K1872" s="5">
        <v>45800</v>
      </c>
      <c r="L1872" t="s">
        <v>32</v>
      </c>
      <c r="M1872" t="s">
        <v>231</v>
      </c>
      <c r="N1872" t="s">
        <v>423</v>
      </c>
      <c r="P1872" t="s">
        <v>10577</v>
      </c>
      <c r="Q1872" t="s">
        <v>11189</v>
      </c>
      <c r="R1872" s="6">
        <f ca="1">IFERROR(IF(AND(OR(P1872="Global X Investments Canada Inc",P1872="Fidelity Investments Canada ULC",P1872="3iQ Corp."), ISNUMBER(SEARCH("/U", A1872))), 0, VLOOKUP(A1872,'[1]aum (BBG)'!$A:$D,2,FALSE)),0)</f>
        <v>6817429.7332763672</v>
      </c>
      <c r="S1872" s="6">
        <f ca="1">IFERROR(IF(AND(OR(P1872="Global X Investments Canada Inc",P1872="Fidelity Investments Canada ULC",P1872="3iQ Corp."), ISNUMBER(SEARCH("/U", A1872))), 0, VLOOKUP(A1872,'[1]fund_flow (BBG)'!$A:$D,2,FALSE)),0)</f>
        <v>0</v>
      </c>
      <c r="T1872" s="6">
        <f ca="1">IFERROR(IF(AND(OR(P1872="Global X Investments Canada Inc",P1872="Fidelity Investments Canada ULC",P1872="3iQ Corp."), ISNUMBER(SEARCH("/U", A1872))), 0, VLOOKUP(A1872,'[1]fund_flow (BBG)'!$A:$D,4,FALSE)),0)</f>
        <v>-275300.00000000029</v>
      </c>
      <c r="U1872" s="6">
        <f ca="1">IFERROR(IF(AND(OR(P1872="Global X Investments Canada Inc",P1872="Fidelity Investments Canada ULC",P1872="3iQ Corp."), ISNUMBER(SEARCH("/U", A1872))), 0, VLOOKUP(A1872,'[1]fund_flow (BBG)'!$E:$F,2,FALSE)),0)</f>
        <v>0</v>
      </c>
      <c r="V1872" s="6">
        <f ca="1">IFERROR(IF(AND(OR(P1872="Global X Investments Canada Inc",P1872="Fidelity Investments Canada ULC",P1872="3iQ Corp."), ISNUMBER(SEARCH("/U", A1872))), 0, VLOOKUP(A1872,'[1]fund_flow (BBG)'!$G:$H,2,FALSE)),0)</f>
        <v>0</v>
      </c>
      <c r="W1872" s="6">
        <f ca="1">IFERROR(IF(AND(OR(P1872="Global X Investments Canada Inc",P1872="Fidelity Investments Canada ULC",P1872="3iQ Corp."), ISNUMBER(SEARCH("/U", A1872))), 0, VLOOKUP(A1872,'[1]fund_flow (BBG)'!$I:$J,2,FALSE)),0)</f>
        <v>-275300.00000000029</v>
      </c>
      <c r="X1872" s="15">
        <f ca="1">IFERROR(VLOOKUP(A1872,'[1]num_trades (BBG)'!$A:$C,2,FALSE),0)</f>
        <v>2026</v>
      </c>
      <c r="Y1872" s="15">
        <f ca="1">IFERROR(VLOOKUP(A1872,'[1]Turnover (BBG)'!$A:$C,2,FALSE),0)</f>
        <v>8471015.9000000004</v>
      </c>
      <c r="Z1872" s="15" t="str">
        <f>+IFERROR(IFERROR(VLOOKUP(M1872,'[1]Category Mapping'!A:B,2,0),VLOOKUP(N1872,'[1]Category Mapping'!A:B,2,0)),"Other")</f>
        <v>Other</v>
      </c>
    </row>
    <row r="1873" spans="1:26">
      <c r="A1873" t="s">
        <v>11190</v>
      </c>
      <c r="B1873">
        <v>1872</v>
      </c>
      <c r="C1873" t="s">
        <v>11191</v>
      </c>
      <c r="D1873" t="s">
        <v>11192</v>
      </c>
      <c r="E1873" t="s">
        <v>29</v>
      </c>
      <c r="F1873">
        <v>1</v>
      </c>
      <c r="G1873" t="s">
        <v>11193</v>
      </c>
      <c r="H1873" t="s">
        <v>11194</v>
      </c>
      <c r="K1873" s="5">
        <v>45800</v>
      </c>
      <c r="L1873" t="s">
        <v>32</v>
      </c>
      <c r="M1873" t="s">
        <v>240</v>
      </c>
      <c r="N1873" t="s">
        <v>423</v>
      </c>
      <c r="P1873" t="s">
        <v>10577</v>
      </c>
      <c r="Q1873" t="s">
        <v>11195</v>
      </c>
      <c r="R1873" s="6">
        <f ca="1">IFERROR(IF(AND(OR(P1873="Global X Investments Canada Inc",P1873="Fidelity Investments Canada ULC",P1873="3iQ Corp."), ISNUMBER(SEARCH("/U", A1873))), 0, VLOOKUP(A1873,'[1]aum (BBG)'!$A:$D,2,FALSE)),0)</f>
        <v>15413550.37689209</v>
      </c>
      <c r="S1873" s="6">
        <f ca="1">IFERROR(IF(AND(OR(P1873="Global X Investments Canada Inc",P1873="Fidelity Investments Canada ULC",P1873="3iQ Corp."), ISNUMBER(SEARCH("/U", A1873))), 0, VLOOKUP(A1873,'[1]fund_flow (BBG)'!$A:$D,2,FALSE)),0)</f>
        <v>0</v>
      </c>
      <c r="T1873" s="6">
        <f ca="1">IFERROR(IF(AND(OR(P1873="Global X Investments Canada Inc",P1873="Fidelity Investments Canada ULC",P1873="3iQ Corp."), ISNUMBER(SEARCH("/U", A1873))), 0, VLOOKUP(A1873,'[1]fund_flow (BBG)'!$A:$D,4,FALSE)),0)</f>
        <v>-790187.5000000007</v>
      </c>
      <c r="U1873" s="6">
        <f ca="1">IFERROR(IF(AND(OR(P1873="Global X Investments Canada Inc",P1873="Fidelity Investments Canada ULC",P1873="3iQ Corp."), ISNUMBER(SEARCH("/U", A1873))), 0, VLOOKUP(A1873,'[1]fund_flow (BBG)'!$E:$F,2,FALSE)),0)</f>
        <v>0</v>
      </c>
      <c r="V1873" s="6">
        <f ca="1">IFERROR(IF(AND(OR(P1873="Global X Investments Canada Inc",P1873="Fidelity Investments Canada ULC",P1873="3iQ Corp."), ISNUMBER(SEARCH("/U", A1873))), 0, VLOOKUP(A1873,'[1]fund_flow (BBG)'!$G:$H,2,FALSE)),0)</f>
        <v>0</v>
      </c>
      <c r="W1873" s="6">
        <f ca="1">IFERROR(IF(AND(OR(P1873="Global X Investments Canada Inc",P1873="Fidelity Investments Canada ULC",P1873="3iQ Corp."), ISNUMBER(SEARCH("/U", A1873))), 0, VLOOKUP(A1873,'[1]fund_flow (BBG)'!$I:$J,2,FALSE)),0)</f>
        <v>-790187.5000000007</v>
      </c>
      <c r="X1873" s="15">
        <f ca="1">IFERROR(VLOOKUP(A1873,'[1]num_trades (BBG)'!$A:$C,2,FALSE),0)</f>
        <v>624</v>
      </c>
      <c r="Y1873" s="15">
        <f ca="1">IFERROR(VLOOKUP(A1873,'[1]Turnover (BBG)'!$A:$C,2,FALSE),0)</f>
        <v>2550024.41</v>
      </c>
      <c r="Z1873" s="15" t="str">
        <f>+IFERROR(IFERROR(VLOOKUP(M1873,'[1]Category Mapping'!A:B,2,0),VLOOKUP(N1873,'[1]Category Mapping'!A:B,2,0)),"Other")</f>
        <v>Other</v>
      </c>
    </row>
    <row r="1874" spans="1:26">
      <c r="A1874" t="s">
        <v>11196</v>
      </c>
      <c r="B1874">
        <v>1873</v>
      </c>
      <c r="C1874" t="s">
        <v>11197</v>
      </c>
      <c r="D1874" t="s">
        <v>11198</v>
      </c>
      <c r="E1874" t="s">
        <v>29</v>
      </c>
      <c r="F1874">
        <v>1</v>
      </c>
      <c r="G1874" t="s">
        <v>11199</v>
      </c>
      <c r="H1874" t="s">
        <v>11200</v>
      </c>
      <c r="K1874" s="5">
        <v>45800</v>
      </c>
      <c r="L1874" t="s">
        <v>32</v>
      </c>
      <c r="M1874" t="s">
        <v>231</v>
      </c>
      <c r="N1874" t="s">
        <v>423</v>
      </c>
      <c r="P1874" t="s">
        <v>10577</v>
      </c>
      <c r="Q1874" t="s">
        <v>11201</v>
      </c>
      <c r="R1874" s="6">
        <f ca="1">IFERROR(IF(AND(OR(P1874="Global X Investments Canada Inc",P1874="Fidelity Investments Canada ULC",P1874="3iQ Corp."), ISNUMBER(SEARCH("/U", A1874))), 0, VLOOKUP(A1874,'[1]aum (BBG)'!$A:$D,2,FALSE)),0)</f>
        <v>6037154.8891067505</v>
      </c>
      <c r="S1874" s="6">
        <f ca="1">IFERROR(IF(AND(OR(P1874="Global X Investments Canada Inc",P1874="Fidelity Investments Canada ULC",P1874="3iQ Corp."), ISNUMBER(SEARCH("/U", A1874))), 0, VLOOKUP(A1874,'[1]fund_flow (BBG)'!$A:$D,2,FALSE)),0)</f>
        <v>0</v>
      </c>
      <c r="T1874" s="6">
        <f ca="1">IFERROR(IF(AND(OR(P1874="Global X Investments Canada Inc",P1874="Fidelity Investments Canada ULC",P1874="3iQ Corp."), ISNUMBER(SEARCH("/U", A1874))), 0, VLOOKUP(A1874,'[1]fund_flow (BBG)'!$A:$D,4,FALSE)),0)</f>
        <v>0</v>
      </c>
      <c r="U1874" s="6">
        <f ca="1">IFERROR(IF(AND(OR(P1874="Global X Investments Canada Inc",P1874="Fidelity Investments Canada ULC",P1874="3iQ Corp."), ISNUMBER(SEARCH("/U", A1874))), 0, VLOOKUP(A1874,'[1]fund_flow (BBG)'!$E:$F,2,FALSE)),0)</f>
        <v>0</v>
      </c>
      <c r="V1874" s="6">
        <f ca="1">IFERROR(IF(AND(OR(P1874="Global X Investments Canada Inc",P1874="Fidelity Investments Canada ULC",P1874="3iQ Corp."), ISNUMBER(SEARCH("/U", A1874))), 0, VLOOKUP(A1874,'[1]fund_flow (BBG)'!$G:$H,2,FALSE)),0)</f>
        <v>0</v>
      </c>
      <c r="W1874" s="6">
        <f ca="1">IFERROR(IF(AND(OR(P1874="Global X Investments Canada Inc",P1874="Fidelity Investments Canada ULC",P1874="3iQ Corp."), ISNUMBER(SEARCH("/U", A1874))), 0, VLOOKUP(A1874,'[1]fund_flow (BBG)'!$I:$J,2,FALSE)),0)</f>
        <v>-316830.00000000029</v>
      </c>
      <c r="X1874" s="15">
        <f ca="1">IFERROR(VLOOKUP(A1874,'[1]num_trades (BBG)'!$A:$C,2,FALSE),0)</f>
        <v>528</v>
      </c>
      <c r="Y1874" s="15">
        <f ca="1">IFERROR(VLOOKUP(A1874,'[1]Turnover (BBG)'!$A:$C,2,FALSE),0)</f>
        <v>1669457.3</v>
      </c>
      <c r="Z1874" s="15" t="str">
        <f>+IFERROR(IFERROR(VLOOKUP(M1874,'[1]Category Mapping'!A:B,2,0),VLOOKUP(N1874,'[1]Category Mapping'!A:B,2,0)),"Other")</f>
        <v>Other</v>
      </c>
    </row>
    <row r="1875" spans="1:26">
      <c r="A1875" t="s">
        <v>11202</v>
      </c>
      <c r="B1875">
        <v>1874</v>
      </c>
      <c r="C1875" t="s">
        <v>11203</v>
      </c>
      <c r="D1875" t="s">
        <v>11204</v>
      </c>
      <c r="E1875" t="s">
        <v>29</v>
      </c>
      <c r="F1875">
        <v>1</v>
      </c>
      <c r="G1875" t="s">
        <v>11205</v>
      </c>
      <c r="H1875" t="s">
        <v>11206</v>
      </c>
      <c r="K1875" s="5">
        <v>45800</v>
      </c>
      <c r="L1875" t="s">
        <v>32</v>
      </c>
      <c r="M1875" t="s">
        <v>240</v>
      </c>
      <c r="N1875" t="s">
        <v>423</v>
      </c>
      <c r="P1875" t="s">
        <v>10577</v>
      </c>
      <c r="Q1875" t="s">
        <v>11207</v>
      </c>
      <c r="R1875" s="6">
        <f ca="1">IFERROR(IF(AND(OR(P1875="Global X Investments Canada Inc",P1875="Fidelity Investments Canada ULC",P1875="3iQ Corp."), ISNUMBER(SEARCH("/U", A1875))), 0, VLOOKUP(A1875,'[1]aum (BBG)'!$A:$D,2,FALSE)),0)</f>
        <v>20312270.164489746</v>
      </c>
      <c r="S1875" s="6">
        <f ca="1">IFERROR(IF(AND(OR(P1875="Global X Investments Canada Inc",P1875="Fidelity Investments Canada ULC",P1875="3iQ Corp."), ISNUMBER(SEARCH("/U", A1875))), 0, VLOOKUP(A1875,'[1]fund_flow (BBG)'!$A:$D,2,FALSE)),0)</f>
        <v>0</v>
      </c>
      <c r="T1875" s="6">
        <f ca="1">IFERROR(IF(AND(OR(P1875="Global X Investments Canada Inc",P1875="Fidelity Investments Canada ULC",P1875="3iQ Corp."), ISNUMBER(SEARCH("/U", A1875))), 0, VLOOKUP(A1875,'[1]fund_flow (BBG)'!$A:$D,4,FALSE)),0)</f>
        <v>0</v>
      </c>
      <c r="U1875" s="6">
        <f ca="1">IFERROR(IF(AND(OR(P1875="Global X Investments Canada Inc",P1875="Fidelity Investments Canada ULC",P1875="3iQ Corp."), ISNUMBER(SEARCH("/U", A1875))), 0, VLOOKUP(A1875,'[1]fund_flow (BBG)'!$E:$F,2,FALSE)),0)</f>
        <v>0</v>
      </c>
      <c r="V1875" s="6">
        <f ca="1">IFERROR(IF(AND(OR(P1875="Global X Investments Canada Inc",P1875="Fidelity Investments Canada ULC",P1875="3iQ Corp."), ISNUMBER(SEARCH("/U", A1875))), 0, VLOOKUP(A1875,'[1]fund_flow (BBG)'!$G:$H,2,FALSE)),0)</f>
        <v>0</v>
      </c>
      <c r="W1875" s="6">
        <f ca="1">IFERROR(IF(AND(OR(P1875="Global X Investments Canada Inc",P1875="Fidelity Investments Canada ULC",P1875="3iQ Corp."), ISNUMBER(SEARCH("/U", A1875))), 0, VLOOKUP(A1875,'[1]fund_flow (BBG)'!$I:$J,2,FALSE)),0)</f>
        <v>0</v>
      </c>
      <c r="X1875" s="15">
        <f ca="1">IFERROR(VLOOKUP(A1875,'[1]num_trades (BBG)'!$A:$C,2,FALSE),0)</f>
        <v>827</v>
      </c>
      <c r="Y1875" s="15">
        <f ca="1">IFERROR(VLOOKUP(A1875,'[1]Turnover (BBG)'!$A:$C,2,FALSE),0)</f>
        <v>2172792.7000000002</v>
      </c>
      <c r="Z1875" s="15" t="str">
        <f>+IFERROR(IFERROR(VLOOKUP(M1875,'[1]Category Mapping'!A:B,2,0),VLOOKUP(N1875,'[1]Category Mapping'!A:B,2,0)),"Other")</f>
        <v>Other</v>
      </c>
    </row>
    <row r="1876" spans="1:26">
      <c r="A1876" t="s">
        <v>11208</v>
      </c>
      <c r="B1876">
        <v>1875</v>
      </c>
      <c r="C1876" t="s">
        <v>11209</v>
      </c>
      <c r="D1876" t="s">
        <v>11210</v>
      </c>
      <c r="E1876" t="s">
        <v>29</v>
      </c>
      <c r="F1876">
        <v>1</v>
      </c>
      <c r="G1876" t="s">
        <v>11211</v>
      </c>
      <c r="H1876" t="s">
        <v>11212</v>
      </c>
      <c r="K1876" s="5">
        <v>45800</v>
      </c>
      <c r="L1876" t="s">
        <v>32</v>
      </c>
      <c r="M1876" t="s">
        <v>231</v>
      </c>
      <c r="N1876" t="s">
        <v>423</v>
      </c>
      <c r="P1876" t="s">
        <v>10577</v>
      </c>
      <c r="Q1876" t="s">
        <v>11213</v>
      </c>
      <c r="R1876" s="6">
        <f ca="1">IFERROR(IF(AND(OR(P1876="Global X Investments Canada Inc",P1876="Fidelity Investments Canada ULC",P1876="3iQ Corp."), ISNUMBER(SEARCH("/U", A1876))), 0, VLOOKUP(A1876,'[1]aum (BBG)'!$A:$D,2,FALSE)),0)</f>
        <v>4302970.5941677094</v>
      </c>
      <c r="S1876" s="6">
        <f ca="1">IFERROR(IF(AND(OR(P1876="Global X Investments Canada Inc",P1876="Fidelity Investments Canada ULC",P1876="3iQ Corp."), ISNUMBER(SEARCH("/U", A1876))), 0, VLOOKUP(A1876,'[1]fund_flow (BBG)'!$A:$D,2,FALSE)),0)</f>
        <v>0</v>
      </c>
      <c r="T1876" s="6">
        <f ca="1">IFERROR(IF(AND(OR(P1876="Global X Investments Canada Inc",P1876="Fidelity Investments Canada ULC",P1876="3iQ Corp."), ISNUMBER(SEARCH("/U", A1876))), 0, VLOOKUP(A1876,'[1]fund_flow (BBG)'!$A:$D,4,FALSE)),0)</f>
        <v>0</v>
      </c>
      <c r="U1876" s="6">
        <f ca="1">IFERROR(IF(AND(OR(P1876="Global X Investments Canada Inc",P1876="Fidelity Investments Canada ULC",P1876="3iQ Corp."), ISNUMBER(SEARCH("/U", A1876))), 0, VLOOKUP(A1876,'[1]fund_flow (BBG)'!$E:$F,2,FALSE)),0)</f>
        <v>0</v>
      </c>
      <c r="V1876" s="6">
        <f ca="1">IFERROR(IF(AND(OR(P1876="Global X Investments Canada Inc",P1876="Fidelity Investments Canada ULC",P1876="3iQ Corp."), ISNUMBER(SEARCH("/U", A1876))), 0, VLOOKUP(A1876,'[1]fund_flow (BBG)'!$G:$H,2,FALSE)),0)</f>
        <v>0</v>
      </c>
      <c r="W1876" s="6">
        <f ca="1">IFERROR(IF(AND(OR(P1876="Global X Investments Canada Inc",P1876="Fidelity Investments Canada ULC",P1876="3iQ Corp."), ISNUMBER(SEARCH("/U", A1876))), 0, VLOOKUP(A1876,'[1]fund_flow (BBG)'!$I:$J,2,FALSE)),0)</f>
        <v>0</v>
      </c>
      <c r="X1876" s="15">
        <f ca="1">IFERROR(VLOOKUP(A1876,'[1]num_trades (BBG)'!$A:$C,2,FALSE),0)</f>
        <v>1054</v>
      </c>
      <c r="Y1876" s="15">
        <f ca="1">IFERROR(VLOOKUP(A1876,'[1]Turnover (BBG)'!$A:$C,2,FALSE),0)</f>
        <v>4180960.5</v>
      </c>
      <c r="Z1876" s="15" t="str">
        <f>+IFERROR(IFERROR(VLOOKUP(M1876,'[1]Category Mapping'!A:B,2,0),VLOOKUP(N1876,'[1]Category Mapping'!A:B,2,0)),"Other")</f>
        <v>Other</v>
      </c>
    </row>
    <row r="1877" spans="1:26">
      <c r="A1877" t="s">
        <v>11214</v>
      </c>
      <c r="B1877">
        <v>1876</v>
      </c>
      <c r="C1877" t="s">
        <v>11215</v>
      </c>
      <c r="D1877" t="s">
        <v>11216</v>
      </c>
      <c r="E1877" t="s">
        <v>29</v>
      </c>
      <c r="F1877">
        <v>1</v>
      </c>
      <c r="G1877" t="s">
        <v>11217</v>
      </c>
      <c r="H1877" t="s">
        <v>11218</v>
      </c>
      <c r="K1877" s="5">
        <v>45804</v>
      </c>
      <c r="L1877" t="s">
        <v>32</v>
      </c>
      <c r="M1877" t="s">
        <v>170</v>
      </c>
      <c r="N1877" t="s">
        <v>325</v>
      </c>
      <c r="P1877" t="s">
        <v>494</v>
      </c>
      <c r="Q1877" t="s">
        <v>11219</v>
      </c>
      <c r="R1877" s="6">
        <f ca="1">IFERROR(IF(AND(OR(P1877="Global X Investments Canada Inc",P1877="Fidelity Investments Canada ULC",P1877="3iQ Corp."), ISNUMBER(SEARCH("/U", A1877))), 0, VLOOKUP(A1877,'[1]aum (BBG)'!$A:$D,2,FALSE)),0)</f>
        <v>6716151.4394760132</v>
      </c>
      <c r="S1877" s="6">
        <f ca="1">IFERROR(IF(AND(OR(P1877="Global X Investments Canada Inc",P1877="Fidelity Investments Canada ULC",P1877="3iQ Corp."), ISNUMBER(SEARCH("/U", A1877))), 0, VLOOKUP(A1877,'[1]fund_flow (BBG)'!$A:$D,2,FALSE)),0)</f>
        <v>0</v>
      </c>
      <c r="T1877" s="6">
        <f ca="1">IFERROR(IF(AND(OR(P1877="Global X Investments Canada Inc",P1877="Fidelity Investments Canada ULC",P1877="3iQ Corp."), ISNUMBER(SEARCH("/U", A1877))), 0, VLOOKUP(A1877,'[1]fund_flow (BBG)'!$A:$D,4,FALSE)),0)</f>
        <v>0</v>
      </c>
      <c r="U1877" s="6">
        <f ca="1">IFERROR(IF(AND(OR(P1877="Global X Investments Canada Inc",P1877="Fidelity Investments Canada ULC",P1877="3iQ Corp."), ISNUMBER(SEARCH("/U", A1877))), 0, VLOOKUP(A1877,'[1]fund_flow (BBG)'!$E:$F,2,FALSE)),0)</f>
        <v>0</v>
      </c>
      <c r="V1877" s="6">
        <f ca="1">IFERROR(IF(AND(OR(P1877="Global X Investments Canada Inc",P1877="Fidelity Investments Canada ULC",P1877="3iQ Corp."), ISNUMBER(SEARCH("/U", A1877))), 0, VLOOKUP(A1877,'[1]fund_flow (BBG)'!$G:$H,2,FALSE)),0)</f>
        <v>0</v>
      </c>
      <c r="W1877" s="6">
        <f ca="1">IFERROR(IF(AND(OR(P1877="Global X Investments Canada Inc",P1877="Fidelity Investments Canada ULC",P1877="3iQ Corp."), ISNUMBER(SEARCH("/U", A1877))), 0, VLOOKUP(A1877,'[1]fund_flow (BBG)'!$I:$J,2,FALSE)),0)</f>
        <v>0</v>
      </c>
      <c r="X1877" s="15">
        <f ca="1">IFERROR(VLOOKUP(A1877,'[1]num_trades (BBG)'!$A:$C,2,FALSE),0)</f>
        <v>13</v>
      </c>
      <c r="Y1877" s="15">
        <f ca="1">IFERROR(VLOOKUP(A1877,'[1]Turnover (BBG)'!$A:$C,2,FALSE),0)</f>
        <v>77096.11</v>
      </c>
      <c r="Z1877" s="15" t="str">
        <f>+IFERROR(IFERROR(VLOOKUP(M1877,'[1]Category Mapping'!A:B,2,0),VLOOKUP(N1877,'[1]Category Mapping'!A:B,2,0)),"Other")</f>
        <v>Asset Allocation</v>
      </c>
    </row>
    <row r="1878" spans="1:26">
      <c r="A1878" t="s">
        <v>11220</v>
      </c>
      <c r="B1878">
        <v>1877</v>
      </c>
      <c r="C1878" t="s">
        <v>11221</v>
      </c>
      <c r="D1878" t="s">
        <v>11222</v>
      </c>
      <c r="E1878" t="s">
        <v>29</v>
      </c>
      <c r="F1878">
        <v>1</v>
      </c>
      <c r="G1878" t="s">
        <v>11223</v>
      </c>
      <c r="H1878" t="s">
        <v>11224</v>
      </c>
      <c r="K1878" s="5">
        <v>45804</v>
      </c>
      <c r="L1878" t="s">
        <v>32</v>
      </c>
      <c r="M1878" t="s">
        <v>480</v>
      </c>
      <c r="N1878" t="s">
        <v>34</v>
      </c>
      <c r="P1878" t="s">
        <v>494</v>
      </c>
      <c r="Q1878" t="s">
        <v>11225</v>
      </c>
      <c r="R1878" s="6">
        <f ca="1">IFERROR(IF(AND(OR(P1878="Global X Investments Canada Inc",P1878="Fidelity Investments Canada ULC",P1878="3iQ Corp."), ISNUMBER(SEARCH("/U", A1878))), 0, VLOOKUP(A1878,'[1]aum (BBG)'!$A:$D,2,FALSE)),0)</f>
        <v>12724409.028385162</v>
      </c>
      <c r="S1878" s="6">
        <f ca="1">IFERROR(IF(AND(OR(P1878="Global X Investments Canada Inc",P1878="Fidelity Investments Canada ULC",P1878="3iQ Corp."), ISNUMBER(SEARCH("/U", A1878))), 0, VLOOKUP(A1878,'[1]fund_flow (BBG)'!$A:$D,2,FALSE)),0)</f>
        <v>0</v>
      </c>
      <c r="T1878" s="6">
        <f ca="1">IFERROR(IF(AND(OR(P1878="Global X Investments Canada Inc",P1878="Fidelity Investments Canada ULC",P1878="3iQ Corp."), ISNUMBER(SEARCH("/U", A1878))), 0, VLOOKUP(A1878,'[1]fund_flow (BBG)'!$A:$D,4,FALSE)),0)</f>
        <v>0</v>
      </c>
      <c r="U1878" s="6">
        <f ca="1">IFERROR(IF(AND(OR(P1878="Global X Investments Canada Inc",P1878="Fidelity Investments Canada ULC",P1878="3iQ Corp."), ISNUMBER(SEARCH("/U", A1878))), 0, VLOOKUP(A1878,'[1]fund_flow (BBG)'!$E:$F,2,FALSE)),0)</f>
        <v>0</v>
      </c>
      <c r="V1878" s="6">
        <f ca="1">IFERROR(IF(AND(OR(P1878="Global X Investments Canada Inc",P1878="Fidelity Investments Canada ULC",P1878="3iQ Corp."), ISNUMBER(SEARCH("/U", A1878))), 0, VLOOKUP(A1878,'[1]fund_flow (BBG)'!$G:$H,2,FALSE)),0)</f>
        <v>0</v>
      </c>
      <c r="W1878" s="6">
        <f ca="1">IFERROR(IF(AND(OR(P1878="Global X Investments Canada Inc",P1878="Fidelity Investments Canada ULC",P1878="3iQ Corp."), ISNUMBER(SEARCH("/U", A1878))), 0, VLOOKUP(A1878,'[1]fund_flow (BBG)'!$I:$J,2,FALSE)),0)</f>
        <v>0</v>
      </c>
      <c r="X1878" s="15">
        <f ca="1">IFERROR(VLOOKUP(A1878,'[1]num_trades (BBG)'!$A:$C,2,FALSE),0)</f>
        <v>16</v>
      </c>
      <c r="Y1878" s="15">
        <f ca="1">IFERROR(VLOOKUP(A1878,'[1]Turnover (BBG)'!$A:$C,2,FALSE),0)</f>
        <v>60876.6</v>
      </c>
      <c r="Z1878" s="15" t="str">
        <f>+IFERROR(IFERROR(VLOOKUP(M1878,'[1]Category Mapping'!A:B,2,0),VLOOKUP(N1878,'[1]Category Mapping'!A:B,2,0)),"Other")</f>
        <v>Equity Essential</v>
      </c>
    </row>
    <row r="1879" spans="1:26">
      <c r="A1879" t="s">
        <v>11226</v>
      </c>
      <c r="B1879">
        <v>1878</v>
      </c>
      <c r="C1879" t="s">
        <v>11227</v>
      </c>
      <c r="D1879" t="s">
        <v>11228</v>
      </c>
      <c r="E1879" t="s">
        <v>29</v>
      </c>
      <c r="F1879">
        <v>1</v>
      </c>
      <c r="G1879" t="s">
        <v>11229</v>
      </c>
      <c r="H1879" t="s">
        <v>11230</v>
      </c>
      <c r="K1879" s="5">
        <v>45804</v>
      </c>
      <c r="L1879" t="s">
        <v>32</v>
      </c>
      <c r="M1879" t="s">
        <v>102</v>
      </c>
      <c r="N1879" t="s">
        <v>34</v>
      </c>
      <c r="P1879" t="s">
        <v>494</v>
      </c>
      <c r="Q1879" t="s">
        <v>11231</v>
      </c>
      <c r="R1879" s="6">
        <f ca="1">IFERROR(IF(AND(OR(P1879="Global X Investments Canada Inc",P1879="Fidelity Investments Canada ULC",P1879="3iQ Corp."), ISNUMBER(SEARCH("/U", A1879))), 0, VLOOKUP(A1879,'[1]aum (BBG)'!$A:$D,2,FALSE)),0)</f>
        <v>3646613.5379142761</v>
      </c>
      <c r="S1879" s="6">
        <f ca="1">IFERROR(IF(AND(OR(P1879="Global X Investments Canada Inc",P1879="Fidelity Investments Canada ULC",P1879="3iQ Corp."), ISNUMBER(SEARCH("/U", A1879))), 0, VLOOKUP(A1879,'[1]fund_flow (BBG)'!$A:$D,2,FALSE)),0)</f>
        <v>0</v>
      </c>
      <c r="T1879" s="6">
        <f ca="1">IFERROR(IF(AND(OR(P1879="Global X Investments Canada Inc",P1879="Fidelity Investments Canada ULC",P1879="3iQ Corp."), ISNUMBER(SEARCH("/U", A1879))), 0, VLOOKUP(A1879,'[1]fund_flow (BBG)'!$A:$D,4,FALSE)),0)</f>
        <v>0</v>
      </c>
      <c r="U1879" s="6">
        <f ca="1">IFERROR(IF(AND(OR(P1879="Global X Investments Canada Inc",P1879="Fidelity Investments Canada ULC",P1879="3iQ Corp."), ISNUMBER(SEARCH("/U", A1879))), 0, VLOOKUP(A1879,'[1]fund_flow (BBG)'!$E:$F,2,FALSE)),0)</f>
        <v>0</v>
      </c>
      <c r="V1879" s="6">
        <f ca="1">IFERROR(IF(AND(OR(P1879="Global X Investments Canada Inc",P1879="Fidelity Investments Canada ULC",P1879="3iQ Corp."), ISNUMBER(SEARCH("/U", A1879))), 0, VLOOKUP(A1879,'[1]fund_flow (BBG)'!$G:$H,2,FALSE)),0)</f>
        <v>0</v>
      </c>
      <c r="W1879" s="6">
        <f ca="1">IFERROR(IF(AND(OR(P1879="Global X Investments Canada Inc",P1879="Fidelity Investments Canada ULC",P1879="3iQ Corp."), ISNUMBER(SEARCH("/U", A1879))), 0, VLOOKUP(A1879,'[1]fund_flow (BBG)'!$I:$J,2,FALSE)),0)</f>
        <v>0</v>
      </c>
      <c r="X1879" s="15">
        <f ca="1">IFERROR(VLOOKUP(A1879,'[1]num_trades (BBG)'!$A:$C,2,FALSE),0)</f>
        <v>0</v>
      </c>
      <c r="Y1879" s="15">
        <f ca="1">IFERROR(VLOOKUP(A1879,'[1]Turnover (BBG)'!$A:$C,2,FALSE),0)</f>
        <v>0</v>
      </c>
      <c r="Z1879" s="15" t="str">
        <f>+IFERROR(IFERROR(VLOOKUP(M1879,'[1]Category Mapping'!A:B,2,0),VLOOKUP(N1879,'[1]Category Mapping'!A:B,2,0)),"Other")</f>
        <v>Equity Essential</v>
      </c>
    </row>
    <row r="1880" spans="1:26">
      <c r="A1880" t="s">
        <v>11232</v>
      </c>
      <c r="B1880">
        <v>1879</v>
      </c>
      <c r="C1880" t="s">
        <v>11233</v>
      </c>
      <c r="D1880" t="s">
        <v>11234</v>
      </c>
      <c r="E1880" t="s">
        <v>29</v>
      </c>
      <c r="F1880">
        <v>1</v>
      </c>
      <c r="G1880" t="s">
        <v>11235</v>
      </c>
      <c r="H1880" t="s">
        <v>11236</v>
      </c>
      <c r="I1880" s="23"/>
      <c r="K1880" s="5">
        <v>45804</v>
      </c>
      <c r="L1880" t="s">
        <v>32</v>
      </c>
      <c r="M1880" t="s">
        <v>480</v>
      </c>
      <c r="N1880" t="s">
        <v>150</v>
      </c>
      <c r="P1880" t="s">
        <v>494</v>
      </c>
      <c r="Q1880" t="s">
        <v>11237</v>
      </c>
      <c r="R1880" s="6">
        <f ca="1">IFERROR(IF(AND(OR(P1880="Global X Investments Canada Inc",P1880="Fidelity Investments Canada ULC",P1880="3iQ Corp."), ISNUMBER(SEARCH("/U", A1880))), 0, VLOOKUP(A1880,'[1]aum (BBG)'!$A:$D,2,FALSE)),0)</f>
        <v>5203258.6795539856</v>
      </c>
      <c r="S1880" s="6">
        <f ca="1">IFERROR(IF(AND(OR(P1880="Global X Investments Canada Inc",P1880="Fidelity Investments Canada ULC",P1880="3iQ Corp."), ISNUMBER(SEARCH("/U", A1880))), 0, VLOOKUP(A1880,'[1]fund_flow (BBG)'!$A:$D,2,FALSE)),0)</f>
        <v>0</v>
      </c>
      <c r="T1880" s="6">
        <f ca="1">IFERROR(IF(AND(OR(P1880="Global X Investments Canada Inc",P1880="Fidelity Investments Canada ULC",P1880="3iQ Corp."), ISNUMBER(SEARCH("/U", A1880))), 0, VLOOKUP(A1880,'[1]fund_flow (BBG)'!$A:$D,4,FALSE)),0)</f>
        <v>0</v>
      </c>
      <c r="U1880" s="6">
        <f ca="1">IFERROR(IF(AND(OR(P1880="Global X Investments Canada Inc",P1880="Fidelity Investments Canada ULC",P1880="3iQ Corp."), ISNUMBER(SEARCH("/U", A1880))), 0, VLOOKUP(A1880,'[1]fund_flow (BBG)'!$E:$F,2,FALSE)),0)</f>
        <v>0</v>
      </c>
      <c r="V1880" s="6">
        <f ca="1">IFERROR(IF(AND(OR(P1880="Global X Investments Canada Inc",P1880="Fidelity Investments Canada ULC",P1880="3iQ Corp."), ISNUMBER(SEARCH("/U", A1880))), 0, VLOOKUP(A1880,'[1]fund_flow (BBG)'!$G:$H,2,FALSE)),0)</f>
        <v>0</v>
      </c>
      <c r="W1880" s="6">
        <f ca="1">IFERROR(IF(AND(OR(P1880="Global X Investments Canada Inc",P1880="Fidelity Investments Canada ULC",P1880="3iQ Corp."), ISNUMBER(SEARCH("/U", A1880))), 0, VLOOKUP(A1880,'[1]fund_flow (BBG)'!$I:$J,2,FALSE)),0)</f>
        <v>0</v>
      </c>
      <c r="X1880" s="15">
        <f ca="1">IFERROR(VLOOKUP(A1880,'[1]num_trades (BBG)'!$A:$C,2,FALSE),0)</f>
        <v>33</v>
      </c>
      <c r="Y1880" s="15">
        <f ca="1">IFERROR(VLOOKUP(A1880,'[1]Turnover (BBG)'!$A:$C,2,FALSE),0)</f>
        <v>123917.86</v>
      </c>
      <c r="Z1880" s="15" t="str">
        <f>+IFERROR(IFERROR(VLOOKUP(M1880,'[1]Category Mapping'!A:B,2,0),VLOOKUP(N1880,'[1]Category Mapping'!A:B,2,0)),"Other")</f>
        <v>Other</v>
      </c>
    </row>
    <row r="1881" spans="1:26">
      <c r="A1881" t="s">
        <v>11238</v>
      </c>
      <c r="B1881">
        <v>1880</v>
      </c>
      <c r="C1881" t="s">
        <v>11239</v>
      </c>
      <c r="D1881" t="s">
        <v>11240</v>
      </c>
      <c r="E1881" t="s">
        <v>29</v>
      </c>
      <c r="F1881">
        <v>1</v>
      </c>
      <c r="G1881" t="s">
        <v>11241</v>
      </c>
      <c r="H1881" t="s">
        <v>11242</v>
      </c>
      <c r="I1881" s="23"/>
      <c r="K1881" s="5">
        <v>45804</v>
      </c>
      <c r="L1881" t="s">
        <v>32</v>
      </c>
      <c r="M1881" t="s">
        <v>102</v>
      </c>
      <c r="N1881" t="s">
        <v>150</v>
      </c>
      <c r="P1881" t="s">
        <v>494</v>
      </c>
      <c r="Q1881" t="s">
        <v>11243</v>
      </c>
      <c r="R1881" s="6">
        <f ca="1">IFERROR(IF(AND(OR(P1881="Global X Investments Canada Inc",P1881="Fidelity Investments Canada ULC",P1881="3iQ Corp."), ISNUMBER(SEARCH("/U", A1881))), 0, VLOOKUP(A1881,'[1]aum (BBG)'!$A:$D,2,FALSE)),0)</f>
        <v>1740273.7574157715</v>
      </c>
      <c r="S1881" s="6">
        <f ca="1">IFERROR(IF(AND(OR(P1881="Global X Investments Canada Inc",P1881="Fidelity Investments Canada ULC",P1881="3iQ Corp."), ISNUMBER(SEARCH("/U", A1881))), 0, VLOOKUP(A1881,'[1]fund_flow (BBG)'!$A:$D,2,FALSE)),0)</f>
        <v>0</v>
      </c>
      <c r="T1881" s="6">
        <f ca="1">IFERROR(IF(AND(OR(P1881="Global X Investments Canada Inc",P1881="Fidelity Investments Canada ULC",P1881="3iQ Corp."), ISNUMBER(SEARCH("/U", A1881))), 0, VLOOKUP(A1881,'[1]fund_flow (BBG)'!$A:$D,4,FALSE)),0)</f>
        <v>0</v>
      </c>
      <c r="U1881" s="6">
        <f ca="1">IFERROR(IF(AND(OR(P1881="Global X Investments Canada Inc",P1881="Fidelity Investments Canada ULC",P1881="3iQ Corp."), ISNUMBER(SEARCH("/U", A1881))), 0, VLOOKUP(A1881,'[1]fund_flow (BBG)'!$E:$F,2,FALSE)),0)</f>
        <v>0</v>
      </c>
      <c r="V1881" s="6">
        <f ca="1">IFERROR(IF(AND(OR(P1881="Global X Investments Canada Inc",P1881="Fidelity Investments Canada ULC",P1881="3iQ Corp."), ISNUMBER(SEARCH("/U", A1881))), 0, VLOOKUP(A1881,'[1]fund_flow (BBG)'!$G:$H,2,FALSE)),0)</f>
        <v>0</v>
      </c>
      <c r="W1881" s="6">
        <f ca="1">IFERROR(IF(AND(OR(P1881="Global X Investments Canada Inc",P1881="Fidelity Investments Canada ULC",P1881="3iQ Corp."), ISNUMBER(SEARCH("/U", A1881))), 0, VLOOKUP(A1881,'[1]fund_flow (BBG)'!$I:$J,2,FALSE)),0)</f>
        <v>0</v>
      </c>
      <c r="X1881" s="15">
        <f ca="1">IFERROR(VLOOKUP(A1881,'[1]num_trades (BBG)'!$A:$C,2,FALSE),0)</f>
        <v>10</v>
      </c>
      <c r="Y1881" s="15">
        <f ca="1">IFERROR(VLOOKUP(A1881,'[1]Turnover (BBG)'!$A:$C,2,FALSE),0)</f>
        <v>349.69</v>
      </c>
      <c r="Z1881" s="15" t="str">
        <f>+IFERROR(IFERROR(VLOOKUP(M1881,'[1]Category Mapping'!A:B,2,0),VLOOKUP(N1881,'[1]Category Mapping'!A:B,2,0)),"Other")</f>
        <v>Other</v>
      </c>
    </row>
    <row r="1882" spans="1:26">
      <c r="A1882" t="s">
        <v>11244</v>
      </c>
      <c r="B1882">
        <v>1881</v>
      </c>
      <c r="C1882" t="s">
        <v>11245</v>
      </c>
      <c r="D1882" t="s">
        <v>11246</v>
      </c>
      <c r="E1882" t="s">
        <v>29</v>
      </c>
      <c r="F1882">
        <v>1</v>
      </c>
      <c r="G1882" t="s">
        <v>11247</v>
      </c>
      <c r="H1882">
        <v>96937107</v>
      </c>
      <c r="I1882" s="23"/>
      <c r="K1882" s="5">
        <v>45804</v>
      </c>
      <c r="L1882" t="s">
        <v>32</v>
      </c>
      <c r="M1882" t="s">
        <v>480</v>
      </c>
      <c r="N1882" t="s">
        <v>34</v>
      </c>
      <c r="P1882" t="s">
        <v>494</v>
      </c>
      <c r="Q1882" t="s">
        <v>11248</v>
      </c>
      <c r="R1882" s="6">
        <f ca="1">IFERROR(IF(AND(OR(P1882="Global X Investments Canada Inc",P1882="Fidelity Investments Canada ULC",P1882="3iQ Corp."), ISNUMBER(SEARCH("/U", A1882))), 0, VLOOKUP(A1882,'[1]aum (BBG)'!$A:$D,2,FALSE)),0)</f>
        <v>7379854.8617362976</v>
      </c>
      <c r="S1882" s="6">
        <f ca="1">IFERROR(IF(AND(OR(P1882="Global X Investments Canada Inc",P1882="Fidelity Investments Canada ULC",P1882="3iQ Corp."), ISNUMBER(SEARCH("/U", A1882))), 0, VLOOKUP(A1882,'[1]fund_flow (BBG)'!$A:$D,2,FALSE)),0)</f>
        <v>0</v>
      </c>
      <c r="T1882" s="6">
        <f ca="1">IFERROR(IF(AND(OR(P1882="Global X Investments Canada Inc",P1882="Fidelity Investments Canada ULC",P1882="3iQ Corp."), ISNUMBER(SEARCH("/U", A1882))), 0, VLOOKUP(A1882,'[1]fund_flow (BBG)'!$A:$D,4,FALSE)),0)</f>
        <v>0</v>
      </c>
      <c r="U1882" s="6">
        <f ca="1">IFERROR(IF(AND(OR(P1882="Global X Investments Canada Inc",P1882="Fidelity Investments Canada ULC",P1882="3iQ Corp."), ISNUMBER(SEARCH("/U", A1882))), 0, VLOOKUP(A1882,'[1]fund_flow (BBG)'!$E:$F,2,FALSE)),0)</f>
        <v>0</v>
      </c>
      <c r="V1882" s="6">
        <f ca="1">IFERROR(IF(AND(OR(P1882="Global X Investments Canada Inc",P1882="Fidelity Investments Canada ULC",P1882="3iQ Corp."), ISNUMBER(SEARCH("/U", A1882))), 0, VLOOKUP(A1882,'[1]fund_flow (BBG)'!$G:$H,2,FALSE)),0)</f>
        <v>0</v>
      </c>
      <c r="W1882" s="6">
        <f ca="1">IFERROR(IF(AND(OR(P1882="Global X Investments Canada Inc",P1882="Fidelity Investments Canada ULC",P1882="3iQ Corp."), ISNUMBER(SEARCH("/U", A1882))), 0, VLOOKUP(A1882,'[1]fund_flow (BBG)'!$I:$J,2,FALSE)),0)</f>
        <v>0</v>
      </c>
      <c r="X1882" s="15">
        <f ca="1">IFERROR(VLOOKUP(A1882,'[1]num_trades (BBG)'!$A:$C,2,FALSE),0)</f>
        <v>12</v>
      </c>
      <c r="Y1882" s="15">
        <f ca="1">IFERROR(VLOOKUP(A1882,'[1]Turnover (BBG)'!$A:$C,2,FALSE),0)</f>
        <v>78657.209999999992</v>
      </c>
      <c r="Z1882" s="15" t="str">
        <f>+IFERROR(IFERROR(VLOOKUP(M1882,'[1]Category Mapping'!A:B,2,0),VLOOKUP(N1882,'[1]Category Mapping'!A:B,2,0)),"Other")</f>
        <v>Equity Essential</v>
      </c>
    </row>
    <row r="1883" spans="1:26">
      <c r="A1883" t="s">
        <v>11249</v>
      </c>
      <c r="B1883">
        <v>1882</v>
      </c>
      <c r="C1883" t="s">
        <v>11250</v>
      </c>
      <c r="D1883" t="s">
        <v>11251</v>
      </c>
      <c r="E1883" t="s">
        <v>29</v>
      </c>
      <c r="F1883">
        <v>1</v>
      </c>
      <c r="G1883" t="s">
        <v>11252</v>
      </c>
      <c r="H1883" t="s">
        <v>11253</v>
      </c>
      <c r="I1883" s="23"/>
      <c r="K1883" s="5">
        <v>45804</v>
      </c>
      <c r="L1883" t="s">
        <v>32</v>
      </c>
      <c r="M1883" t="s">
        <v>1580</v>
      </c>
      <c r="N1883" t="s">
        <v>610</v>
      </c>
      <c r="P1883" t="s">
        <v>494</v>
      </c>
      <c r="Q1883" t="s">
        <v>11254</v>
      </c>
      <c r="R1883" s="6">
        <f ca="1">IFERROR(IF(AND(OR(P1883="Global X Investments Canada Inc",P1883="Fidelity Investments Canada ULC",P1883="3iQ Corp."), ISNUMBER(SEARCH("/U", A1883))), 0, VLOOKUP(A1883,'[1]aum (BBG)'!$A:$D,2,FALSE)),0)</f>
        <v>73526526.841007233</v>
      </c>
      <c r="S1883" s="6">
        <f ca="1">IFERROR(IF(AND(OR(P1883="Global X Investments Canada Inc",P1883="Fidelity Investments Canada ULC",P1883="3iQ Corp."), ISNUMBER(SEARCH("/U", A1883))), 0, VLOOKUP(A1883,'[1]fund_flow (BBG)'!$A:$D,2,FALSE)),0)</f>
        <v>0</v>
      </c>
      <c r="T1883" s="6">
        <f ca="1">IFERROR(IF(AND(OR(P1883="Global X Investments Canada Inc",P1883="Fidelity Investments Canada ULC",P1883="3iQ Corp."), ISNUMBER(SEARCH("/U", A1883))), 0, VLOOKUP(A1883,'[1]fund_flow (BBG)'!$A:$D,4,FALSE)),0)</f>
        <v>3594712.4999999953</v>
      </c>
      <c r="U1883" s="6">
        <f ca="1">IFERROR(IF(AND(OR(P1883="Global X Investments Canada Inc",P1883="Fidelity Investments Canada ULC",P1883="3iQ Corp."), ISNUMBER(SEARCH("/U", A1883))), 0, VLOOKUP(A1883,'[1]fund_flow (BBG)'!$E:$F,2,FALSE)),0)</f>
        <v>1828468.5000000016</v>
      </c>
      <c r="V1883" s="6">
        <f ca="1">IFERROR(IF(AND(OR(P1883="Global X Investments Canada Inc",P1883="Fidelity Investments Canada ULC",P1883="3iQ Corp."), ISNUMBER(SEARCH("/U", A1883))), 0, VLOOKUP(A1883,'[1]fund_flow (BBG)'!$G:$H,2,FALSE)),0)</f>
        <v>1851322.0000000016</v>
      </c>
      <c r="W1883" s="6">
        <f ca="1">IFERROR(IF(AND(OR(P1883="Global X Investments Canada Inc",P1883="Fidelity Investments Canada ULC",P1883="3iQ Corp."), ISNUMBER(SEARCH("/U", A1883))), 0, VLOOKUP(A1883,'[1]fund_flow (BBG)'!$I:$J,2,FALSE)),0)</f>
        <v>9122523</v>
      </c>
      <c r="X1883" s="15">
        <f ca="1">IFERROR(VLOOKUP(A1883,'[1]num_trades (BBG)'!$A:$C,2,FALSE),0)</f>
        <v>136</v>
      </c>
      <c r="Y1883" s="15">
        <f ca="1">IFERROR(VLOOKUP(A1883,'[1]Turnover (BBG)'!$A:$C,2,FALSE),0)</f>
        <v>1567892.2</v>
      </c>
      <c r="Z1883" s="15" t="str">
        <f>+IFERROR(IFERROR(VLOOKUP(M1883,'[1]Category Mapping'!A:B,2,0),VLOOKUP(N1883,'[1]Category Mapping'!A:B,2,0)),"Other")</f>
        <v>Other</v>
      </c>
    </row>
    <row r="1884" spans="1:26">
      <c r="A1884" t="s">
        <v>11255</v>
      </c>
      <c r="B1884">
        <v>1883</v>
      </c>
      <c r="C1884" t="s">
        <v>11256</v>
      </c>
      <c r="D1884" t="s">
        <v>11257</v>
      </c>
      <c r="E1884" t="s">
        <v>29</v>
      </c>
      <c r="F1884">
        <v>1</v>
      </c>
      <c r="G1884" t="s">
        <v>11258</v>
      </c>
      <c r="H1884" t="s">
        <v>11259</v>
      </c>
      <c r="K1884" s="5">
        <v>45805</v>
      </c>
      <c r="L1884" t="s">
        <v>32</v>
      </c>
      <c r="M1884" t="s">
        <v>743</v>
      </c>
      <c r="N1884" t="s">
        <v>10977</v>
      </c>
      <c r="P1884" t="s">
        <v>1666</v>
      </c>
      <c r="Q1884" t="s">
        <v>11260</v>
      </c>
      <c r="R1884" s="6">
        <f ca="1">IFERROR(IF(AND(OR(P1884="Global X Investments Canada Inc",P1884="Fidelity Investments Canada ULC",P1884="3iQ Corp."), ISNUMBER(SEARCH("/U", A1884))), 0, VLOOKUP(A1884,'[1]aum (BBG)'!$A:$D,2,FALSE)),0)</f>
        <v>66372168.922424316</v>
      </c>
      <c r="S1884" s="6">
        <f ca="1">IFERROR(IF(AND(OR(P1884="Global X Investments Canada Inc",P1884="Fidelity Investments Canada ULC",P1884="3iQ Corp."), ISNUMBER(SEARCH("/U", A1884))), 0, VLOOKUP(A1884,'[1]fund_flow (BBG)'!$A:$D,2,FALSE)),0)</f>
        <v>4954787.75</v>
      </c>
      <c r="T1884" s="6">
        <f ca="1">IFERROR(IF(AND(OR(P1884="Global X Investments Canada Inc",P1884="Fidelity Investments Canada ULC",P1884="3iQ Corp."), ISNUMBER(SEARCH("/U", A1884))), 0, VLOOKUP(A1884,'[1]fund_flow (BBG)'!$A:$D,4,FALSE)),0)</f>
        <v>990461.40000000538</v>
      </c>
      <c r="U1884" s="6">
        <f ca="1">IFERROR(IF(AND(OR(P1884="Global X Investments Canada Inc",P1884="Fidelity Investments Canada ULC",P1884="3iQ Corp."), ISNUMBER(SEARCH("/U", A1884))), 0, VLOOKUP(A1884,'[1]fund_flow (BBG)'!$E:$F,2,FALSE)),0)</f>
        <v>2979396.8999999985</v>
      </c>
      <c r="V1884" s="6">
        <f ca="1">IFERROR(IF(AND(OR(P1884="Global X Investments Canada Inc",P1884="Fidelity Investments Canada ULC",P1884="3iQ Corp."), ISNUMBER(SEARCH("/U", A1884))), 0, VLOOKUP(A1884,'[1]fund_flow (BBG)'!$G:$H,2,FALSE)),0)</f>
        <v>0</v>
      </c>
      <c r="W1884" s="6">
        <f ca="1">IFERROR(IF(AND(OR(P1884="Global X Investments Canada Inc",P1884="Fidelity Investments Canada ULC",P1884="3iQ Corp."), ISNUMBER(SEARCH("/U", A1884))), 0, VLOOKUP(A1884,'[1]fund_flow (BBG)'!$I:$J,2,FALSE)),0)</f>
        <v>8924646.0500000045</v>
      </c>
      <c r="X1884" s="15">
        <f ca="1">IFERROR(VLOOKUP(A1884,'[1]num_trades (BBG)'!$A:$C,2,FALSE),0)</f>
        <v>126</v>
      </c>
      <c r="Y1884" s="15">
        <f ca="1">IFERROR(VLOOKUP(A1884,'[1]Turnover (BBG)'!$A:$C,2,FALSE),0)</f>
        <v>6420021.8700000001</v>
      </c>
      <c r="Z1884" s="15" t="str">
        <f>+IFERROR(IFERROR(VLOOKUP(M1884,'[1]Category Mapping'!A:B,2,0),VLOOKUP(N1884,'[1]Category Mapping'!A:B,2,0)),"Other")</f>
        <v>Other</v>
      </c>
    </row>
    <row r="1885" spans="1:26">
      <c r="A1885" t="s">
        <v>11261</v>
      </c>
      <c r="B1885">
        <v>1884</v>
      </c>
      <c r="C1885" t="s">
        <v>11262</v>
      </c>
      <c r="D1885" t="s">
        <v>11263</v>
      </c>
      <c r="E1885" t="s">
        <v>29</v>
      </c>
      <c r="F1885">
        <v>1</v>
      </c>
      <c r="G1885" t="s">
        <v>11264</v>
      </c>
      <c r="H1885" t="s">
        <v>11265</v>
      </c>
      <c r="K1885" s="5">
        <v>45805</v>
      </c>
      <c r="L1885" t="s">
        <v>32</v>
      </c>
      <c r="M1885" t="s">
        <v>11266</v>
      </c>
      <c r="N1885" t="s">
        <v>423</v>
      </c>
      <c r="P1885" t="s">
        <v>10577</v>
      </c>
      <c r="Q1885" t="s">
        <v>11267</v>
      </c>
      <c r="R1885" s="6">
        <f ca="1">IFERROR(IF(AND(OR(P1885="Global X Investments Canada Inc",P1885="Fidelity Investments Canada ULC",P1885="3iQ Corp."), ISNUMBER(SEARCH("/U", A1885))), 0, VLOOKUP(A1885,'[1]aum (BBG)'!$A:$D,2,FALSE)),0)</f>
        <v>931315.04058837891</v>
      </c>
      <c r="S1885" s="6">
        <f ca="1">IFERROR(IF(AND(OR(P1885="Global X Investments Canada Inc",P1885="Fidelity Investments Canada ULC",P1885="3iQ Corp."), ISNUMBER(SEARCH("/U", A1885))), 0, VLOOKUP(A1885,'[1]fund_flow (BBG)'!$A:$D,2,FALSE)),0)</f>
        <v>0</v>
      </c>
      <c r="T1885" s="6">
        <f ca="1">IFERROR(IF(AND(OR(P1885="Global X Investments Canada Inc",P1885="Fidelity Investments Canada ULC",P1885="3iQ Corp."), ISNUMBER(SEARCH("/U", A1885))), 0, VLOOKUP(A1885,'[1]fund_flow (BBG)'!$A:$D,4,FALSE)),0)</f>
        <v>0</v>
      </c>
      <c r="U1885" s="6">
        <f ca="1">IFERROR(IF(AND(OR(P1885="Global X Investments Canada Inc",P1885="Fidelity Investments Canada ULC",P1885="3iQ Corp."), ISNUMBER(SEARCH("/U", A1885))), 0, VLOOKUP(A1885,'[1]fund_flow (BBG)'!$E:$F,2,FALSE)),0)</f>
        <v>-1869619.9999999998</v>
      </c>
      <c r="V1885" s="6">
        <f ca="1">IFERROR(IF(AND(OR(P1885="Global X Investments Canada Inc",P1885="Fidelity Investments Canada ULC",P1885="3iQ Corp."), ISNUMBER(SEARCH("/U", A1885))), 0, VLOOKUP(A1885,'[1]fund_flow (BBG)'!$G:$H,2,FALSE)),0)</f>
        <v>-1815050.0000000002</v>
      </c>
      <c r="W1885" s="6">
        <f ca="1">IFERROR(IF(AND(OR(P1885="Global X Investments Canada Inc",P1885="Fidelity Investments Canada ULC",P1885="3iQ Corp."), ISNUMBER(SEARCH("/U", A1885))), 0, VLOOKUP(A1885,'[1]fund_flow (BBG)'!$I:$J,2,FALSE)),0)</f>
        <v>-3684670</v>
      </c>
      <c r="X1885" s="15">
        <f ca="1">IFERROR(VLOOKUP(A1885,'[1]num_trades (BBG)'!$A:$C,2,FALSE),0)</f>
        <v>0</v>
      </c>
      <c r="Y1885" s="15">
        <f ca="1">IFERROR(VLOOKUP(A1885,'[1]Turnover (BBG)'!$A:$C,2,FALSE),0)</f>
        <v>0</v>
      </c>
      <c r="Z1885" s="15" t="str">
        <f>+IFERROR(IFERROR(VLOOKUP(M1885,'[1]Category Mapping'!A:B,2,0),VLOOKUP(N1885,'[1]Category Mapping'!A:B,2,0)),"Other")</f>
        <v>Other</v>
      </c>
    </row>
    <row r="1886" spans="1:26">
      <c r="A1886" t="s">
        <v>11268</v>
      </c>
      <c r="B1886">
        <v>1885</v>
      </c>
      <c r="C1886" t="s">
        <v>11269</v>
      </c>
      <c r="D1886" t="s">
        <v>11270</v>
      </c>
      <c r="E1886" t="s">
        <v>29</v>
      </c>
      <c r="F1886">
        <v>1</v>
      </c>
      <c r="G1886" t="s">
        <v>11271</v>
      </c>
      <c r="H1886" t="s">
        <v>11272</v>
      </c>
      <c r="K1886" s="5">
        <v>45805</v>
      </c>
      <c r="L1886" t="s">
        <v>32</v>
      </c>
      <c r="M1886" t="s">
        <v>11273</v>
      </c>
      <c r="N1886" t="s">
        <v>423</v>
      </c>
      <c r="P1886" t="s">
        <v>10577</v>
      </c>
      <c r="Q1886" t="s">
        <v>11274</v>
      </c>
      <c r="R1886" s="6">
        <f ca="1">IFERROR(IF(AND(OR(P1886="Global X Investments Canada Inc",P1886="Fidelity Investments Canada ULC",P1886="3iQ Corp."), ISNUMBER(SEARCH("/U", A1886))), 0, VLOOKUP(A1886,'[1]aum (BBG)'!$A:$D,2,FALSE)),0)</f>
        <v>1584149.9805450439</v>
      </c>
      <c r="S1886" s="6">
        <f ca="1">IFERROR(IF(AND(OR(P1886="Global X Investments Canada Inc",P1886="Fidelity Investments Canada ULC",P1886="3iQ Corp."), ISNUMBER(SEARCH("/U", A1886))), 0, VLOOKUP(A1886,'[1]fund_flow (BBG)'!$A:$D,2,FALSE)),0)</f>
        <v>0</v>
      </c>
      <c r="T1886" s="6">
        <f ca="1">IFERROR(IF(AND(OR(P1886="Global X Investments Canada Inc",P1886="Fidelity Investments Canada ULC",P1886="3iQ Corp."), ISNUMBER(SEARCH("/U", A1886))), 0, VLOOKUP(A1886,'[1]fund_flow (BBG)'!$A:$D,4,FALSE)),0)</f>
        <v>0</v>
      </c>
      <c r="U1886" s="6">
        <f ca="1">IFERROR(IF(AND(OR(P1886="Global X Investments Canada Inc",P1886="Fidelity Investments Canada ULC",P1886="3iQ Corp."), ISNUMBER(SEARCH("/U", A1886))), 0, VLOOKUP(A1886,'[1]fund_flow (BBG)'!$E:$F,2,FALSE)),0)</f>
        <v>-4363400</v>
      </c>
      <c r="V1886" s="6">
        <f ca="1">IFERROR(IF(AND(OR(P1886="Global X Investments Canada Inc",P1886="Fidelity Investments Canada ULC",P1886="3iQ Corp."), ISNUMBER(SEARCH("/U", A1886))), 0, VLOOKUP(A1886,'[1]fund_flow (BBG)'!$G:$H,2,FALSE)),0)</f>
        <v>-2264779.9999999995</v>
      </c>
      <c r="W1886" s="6">
        <f ca="1">IFERROR(IF(AND(OR(P1886="Global X Investments Canada Inc",P1886="Fidelity Investments Canada ULC",P1886="3iQ Corp."), ISNUMBER(SEARCH("/U", A1886))), 0, VLOOKUP(A1886,'[1]fund_flow (BBG)'!$I:$J,2,FALSE)),0)</f>
        <v>-6628180</v>
      </c>
      <c r="X1886" s="15">
        <f ca="1">IFERROR(VLOOKUP(A1886,'[1]num_trades (BBG)'!$A:$C,2,FALSE),0)</f>
        <v>8</v>
      </c>
      <c r="Y1886" s="15">
        <f ca="1">IFERROR(VLOOKUP(A1886,'[1]Turnover (BBG)'!$A:$C,2,FALSE),0)</f>
        <v>12718.84</v>
      </c>
      <c r="Z1886" s="15" t="str">
        <f>+IFERROR(IFERROR(VLOOKUP(M1886,'[1]Category Mapping'!A:B,2,0),VLOOKUP(N1886,'[1]Category Mapping'!A:B,2,0)),"Other")</f>
        <v>Other</v>
      </c>
    </row>
    <row r="1887" spans="1:26">
      <c r="A1887" t="s">
        <v>11275</v>
      </c>
      <c r="B1887">
        <v>1886</v>
      </c>
      <c r="C1887" t="s">
        <v>11276</v>
      </c>
      <c r="D1887" t="s">
        <v>11277</v>
      </c>
      <c r="E1887" t="s">
        <v>29</v>
      </c>
      <c r="F1887">
        <v>1</v>
      </c>
      <c r="G1887" t="s">
        <v>11278</v>
      </c>
      <c r="H1887" t="s">
        <v>11279</v>
      </c>
      <c r="K1887" s="5">
        <v>45805</v>
      </c>
      <c r="L1887" t="s">
        <v>32</v>
      </c>
      <c r="M1887" t="s">
        <v>240</v>
      </c>
      <c r="N1887" t="s">
        <v>232</v>
      </c>
      <c r="P1887" t="s">
        <v>10577</v>
      </c>
      <c r="Q1887" t="s">
        <v>11280</v>
      </c>
      <c r="R1887" s="6">
        <f ca="1">IFERROR(IF(AND(OR(P1887="Global X Investments Canada Inc",P1887="Fidelity Investments Canada ULC",P1887="3iQ Corp."), ISNUMBER(SEARCH("/U", A1887))), 0, VLOOKUP(A1887,'[1]aum (BBG)'!$A:$D,2,FALSE)),0)</f>
        <v>26395319.747924805</v>
      </c>
      <c r="S1887" s="6">
        <f ca="1">IFERROR(IF(AND(OR(P1887="Global X Investments Canada Inc",P1887="Fidelity Investments Canada ULC",P1887="3iQ Corp."), ISNUMBER(SEARCH("/U", A1887))), 0, VLOOKUP(A1887,'[1]fund_flow (BBG)'!$A:$D,2,FALSE)),0)</f>
        <v>0</v>
      </c>
      <c r="T1887" s="6">
        <f ca="1">IFERROR(IF(AND(OR(P1887="Global X Investments Canada Inc",P1887="Fidelity Investments Canada ULC",P1887="3iQ Corp."), ISNUMBER(SEARCH("/U", A1887))), 0, VLOOKUP(A1887,'[1]fund_flow (BBG)'!$A:$D,4,FALSE)),0)</f>
        <v>-1116427.5000000016</v>
      </c>
      <c r="U1887" s="6">
        <f ca="1">IFERROR(IF(AND(OR(P1887="Global X Investments Canada Inc",P1887="Fidelity Investments Canada ULC",P1887="3iQ Corp."), ISNUMBER(SEARCH("/U", A1887))), 0, VLOOKUP(A1887,'[1]fund_flow (BBG)'!$E:$F,2,FALSE)),0)</f>
        <v>0</v>
      </c>
      <c r="V1887" s="6">
        <f ca="1">IFERROR(IF(AND(OR(P1887="Global X Investments Canada Inc",P1887="Fidelity Investments Canada ULC",P1887="3iQ Corp."), ISNUMBER(SEARCH("/U", A1887))), 0, VLOOKUP(A1887,'[1]fund_flow (BBG)'!$G:$H,2,FALSE)),0)</f>
        <v>0</v>
      </c>
      <c r="W1887" s="6">
        <f ca="1">IFERROR(IF(AND(OR(P1887="Global X Investments Canada Inc",P1887="Fidelity Investments Canada ULC",P1887="3iQ Corp."), ISNUMBER(SEARCH("/U", A1887))), 0, VLOOKUP(A1887,'[1]fund_flow (BBG)'!$I:$J,2,FALSE)),0)</f>
        <v>-1116427.5000000016</v>
      </c>
      <c r="X1887" s="15">
        <f ca="1">IFERROR(VLOOKUP(A1887,'[1]num_trades (BBG)'!$A:$C,2,FALSE),0)</f>
        <v>4292</v>
      </c>
      <c r="Y1887" s="15">
        <f ca="1">IFERROR(VLOOKUP(A1887,'[1]Turnover (BBG)'!$A:$C,2,FALSE),0)</f>
        <v>9273060.4000000004</v>
      </c>
      <c r="Z1887" s="15" t="str">
        <f>+IFERROR(IFERROR(VLOOKUP(M1887,'[1]Category Mapping'!A:B,2,0),VLOOKUP(N1887,'[1]Category Mapping'!A:B,2,0)),"Other")</f>
        <v>Other</v>
      </c>
    </row>
    <row r="1888" spans="1:26">
      <c r="A1888" t="s">
        <v>11281</v>
      </c>
      <c r="B1888">
        <v>1887</v>
      </c>
      <c r="C1888" t="s">
        <v>11282</v>
      </c>
      <c r="D1888" t="s">
        <v>11283</v>
      </c>
      <c r="E1888" t="s">
        <v>29</v>
      </c>
      <c r="F1888">
        <v>1</v>
      </c>
      <c r="G1888" t="s">
        <v>11284</v>
      </c>
      <c r="H1888" t="s">
        <v>11285</v>
      </c>
      <c r="K1888" s="5">
        <v>45805</v>
      </c>
      <c r="L1888" t="s">
        <v>32</v>
      </c>
      <c r="M1888" t="s">
        <v>231</v>
      </c>
      <c r="N1888" t="s">
        <v>232</v>
      </c>
      <c r="P1888" t="s">
        <v>10577</v>
      </c>
      <c r="Q1888" t="s">
        <v>11286</v>
      </c>
      <c r="R1888" s="6">
        <f ca="1">IFERROR(IF(AND(OR(P1888="Global X Investments Canada Inc",P1888="Fidelity Investments Canada ULC",P1888="3iQ Corp."), ISNUMBER(SEARCH("/U", A1888))), 0, VLOOKUP(A1888,'[1]aum (BBG)'!$A:$D,2,FALSE)),0)</f>
        <v>6786360.0969314575</v>
      </c>
      <c r="S1888" s="6">
        <f ca="1">IFERROR(IF(AND(OR(P1888="Global X Investments Canada Inc",P1888="Fidelity Investments Canada ULC",P1888="3iQ Corp."), ISNUMBER(SEARCH("/U", A1888))), 0, VLOOKUP(A1888,'[1]fund_flow (BBG)'!$A:$D,2,FALSE)),0)</f>
        <v>0</v>
      </c>
      <c r="T1888" s="6">
        <f ca="1">IFERROR(IF(AND(OR(P1888="Global X Investments Canada Inc",P1888="Fidelity Investments Canada ULC",P1888="3iQ Corp."), ISNUMBER(SEARCH("/U", A1888))), 0, VLOOKUP(A1888,'[1]fund_flow (BBG)'!$A:$D,4,FALSE)),0)</f>
        <v>0</v>
      </c>
      <c r="U1888" s="6">
        <f ca="1">IFERROR(IF(AND(OR(P1888="Global X Investments Canada Inc",P1888="Fidelity Investments Canada ULC",P1888="3iQ Corp."), ISNUMBER(SEARCH("/U", A1888))), 0, VLOOKUP(A1888,'[1]fund_flow (BBG)'!$E:$F,2,FALSE)),0)</f>
        <v>0</v>
      </c>
      <c r="V1888" s="6">
        <f ca="1">IFERROR(IF(AND(OR(P1888="Global X Investments Canada Inc",P1888="Fidelity Investments Canada ULC",P1888="3iQ Corp."), ISNUMBER(SEARCH("/U", A1888))), 0, VLOOKUP(A1888,'[1]fund_flow (BBG)'!$G:$H,2,FALSE)),0)</f>
        <v>0</v>
      </c>
      <c r="W1888" s="6">
        <f ca="1">IFERROR(IF(AND(OR(P1888="Global X Investments Canada Inc",P1888="Fidelity Investments Canada ULC",P1888="3iQ Corp."), ISNUMBER(SEARCH("/U", A1888))), 0, VLOOKUP(A1888,'[1]fund_flow (BBG)'!$I:$J,2,FALSE)),0)</f>
        <v>0</v>
      </c>
      <c r="X1888" s="15">
        <f ca="1">IFERROR(VLOOKUP(A1888,'[1]num_trades (BBG)'!$A:$C,2,FALSE),0)</f>
        <v>717</v>
      </c>
      <c r="Y1888" s="15">
        <f ca="1">IFERROR(VLOOKUP(A1888,'[1]Turnover (BBG)'!$A:$C,2,FALSE),0)</f>
        <v>1943163.9000000001</v>
      </c>
      <c r="Z1888" s="15" t="str">
        <f>+IFERROR(IFERROR(VLOOKUP(M1888,'[1]Category Mapping'!A:B,2,0),VLOOKUP(N1888,'[1]Category Mapping'!A:B,2,0)),"Other")</f>
        <v>Other</v>
      </c>
    </row>
    <row r="1889" spans="1:26">
      <c r="A1889" t="s">
        <v>11287</v>
      </c>
      <c r="B1889">
        <v>1888</v>
      </c>
      <c r="C1889" t="s">
        <v>11288</v>
      </c>
      <c r="D1889" t="s">
        <v>11289</v>
      </c>
      <c r="E1889" t="s">
        <v>29</v>
      </c>
      <c r="F1889">
        <v>1</v>
      </c>
      <c r="G1889" t="s">
        <v>11290</v>
      </c>
      <c r="H1889" t="s">
        <v>11291</v>
      </c>
      <c r="K1889" s="5">
        <v>45805</v>
      </c>
      <c r="L1889" t="s">
        <v>32</v>
      </c>
      <c r="M1889" t="s">
        <v>240</v>
      </c>
      <c r="N1889" t="s">
        <v>232</v>
      </c>
      <c r="P1889" t="s">
        <v>10577</v>
      </c>
      <c r="Q1889" t="s">
        <v>11292</v>
      </c>
      <c r="R1889" s="6">
        <f ca="1">IFERROR(IF(AND(OR(P1889="Global X Investments Canada Inc",P1889="Fidelity Investments Canada ULC",P1889="3iQ Corp."), ISNUMBER(SEARCH("/U", A1889))), 0, VLOOKUP(A1889,'[1]aum (BBG)'!$A:$D,2,FALSE)),0)</f>
        <v>16421334.457397461</v>
      </c>
      <c r="S1889" s="6">
        <f ca="1">IFERROR(IF(AND(OR(P1889="Global X Investments Canada Inc",P1889="Fidelity Investments Canada ULC",P1889="3iQ Corp."), ISNUMBER(SEARCH("/U", A1889))), 0, VLOOKUP(A1889,'[1]fund_flow (BBG)'!$A:$D,2,FALSE)),0)</f>
        <v>0</v>
      </c>
      <c r="T1889" s="6">
        <f ca="1">IFERROR(IF(AND(OR(P1889="Global X Investments Canada Inc",P1889="Fidelity Investments Canada ULC",P1889="3iQ Corp."), ISNUMBER(SEARCH("/U", A1889))), 0, VLOOKUP(A1889,'[1]fund_flow (BBG)'!$A:$D,4,FALSE)),0)</f>
        <v>0</v>
      </c>
      <c r="U1889" s="6">
        <f ca="1">IFERROR(IF(AND(OR(P1889="Global X Investments Canada Inc",P1889="Fidelity Investments Canada ULC",P1889="3iQ Corp."), ISNUMBER(SEARCH("/U", A1889))), 0, VLOOKUP(A1889,'[1]fund_flow (BBG)'!$E:$F,2,FALSE)),0)</f>
        <v>-1161677.5000000009</v>
      </c>
      <c r="V1889" s="6">
        <f ca="1">IFERROR(IF(AND(OR(P1889="Global X Investments Canada Inc",P1889="Fidelity Investments Canada ULC",P1889="3iQ Corp."), ISNUMBER(SEARCH("/U", A1889))), 0, VLOOKUP(A1889,'[1]fund_flow (BBG)'!$G:$H,2,FALSE)),0)</f>
        <v>0</v>
      </c>
      <c r="W1889" s="6">
        <f ca="1">IFERROR(IF(AND(OR(P1889="Global X Investments Canada Inc",P1889="Fidelity Investments Canada ULC",P1889="3iQ Corp."), ISNUMBER(SEARCH("/U", A1889))), 0, VLOOKUP(A1889,'[1]fund_flow (BBG)'!$I:$J,2,FALSE)),0)</f>
        <v>-1161677.5000000009</v>
      </c>
      <c r="X1889" s="15">
        <f ca="1">IFERROR(VLOOKUP(A1889,'[1]num_trades (BBG)'!$A:$C,2,FALSE),0)</f>
        <v>153</v>
      </c>
      <c r="Y1889" s="15">
        <f ca="1">IFERROR(VLOOKUP(A1889,'[1]Turnover (BBG)'!$A:$C,2,FALSE),0)</f>
        <v>598475.18999999994</v>
      </c>
      <c r="Z1889" s="15" t="str">
        <f>+IFERROR(IFERROR(VLOOKUP(M1889,'[1]Category Mapping'!A:B,2,0),VLOOKUP(N1889,'[1]Category Mapping'!A:B,2,0)),"Other")</f>
        <v>Other</v>
      </c>
    </row>
    <row r="1890" spans="1:26">
      <c r="A1890" t="s">
        <v>11293</v>
      </c>
      <c r="B1890">
        <v>1889</v>
      </c>
      <c r="C1890" t="s">
        <v>11294</v>
      </c>
      <c r="D1890" t="s">
        <v>11295</v>
      </c>
      <c r="E1890" t="s">
        <v>29</v>
      </c>
      <c r="F1890">
        <v>1</v>
      </c>
      <c r="G1890" t="s">
        <v>11296</v>
      </c>
      <c r="H1890" t="s">
        <v>11297</v>
      </c>
      <c r="K1890" s="5">
        <v>45807</v>
      </c>
      <c r="L1890" t="s">
        <v>32</v>
      </c>
      <c r="M1890" t="s">
        <v>42</v>
      </c>
      <c r="N1890" t="s">
        <v>43</v>
      </c>
      <c r="P1890" s="13" t="s">
        <v>4087</v>
      </c>
      <c r="Q1890" t="s">
        <v>11298</v>
      </c>
      <c r="R1890" s="6">
        <f ca="1">IFERROR(IF(AND(OR(P1890="Global X Investments Canada Inc",P1890="Fidelity Investments Canada ULC",P1890="3iQ Corp."), ISNUMBER(SEARCH("/U", A1890))), 0, VLOOKUP(A1890,'[1]aum (BBG)'!$A:$D,2,FALSE)),0)</f>
        <v>65758546.566963196</v>
      </c>
      <c r="S1890" s="6">
        <f ca="1">IFERROR(IF(AND(OR(P1890="Global X Investments Canada Inc",P1890="Fidelity Investments Canada ULC",P1890="3iQ Corp."), ISNUMBER(SEARCH("/U", A1890))), 0, VLOOKUP(A1890,'[1]fund_flow (BBG)'!$A:$D,2,FALSE)),0)</f>
        <v>3502807.5000000056</v>
      </c>
      <c r="T1890" s="6">
        <f ca="1">IFERROR(IF(AND(OR(P1890="Global X Investments Canada Inc",P1890="Fidelity Investments Canada ULC",P1890="3iQ Corp."), ISNUMBER(SEARCH("/U", A1890))), 0, VLOOKUP(A1890,'[1]fund_flow (BBG)'!$A:$D,4,FALSE)),0)</f>
        <v>1507909.9999999946</v>
      </c>
      <c r="U1890" s="6">
        <f ca="1">IFERROR(IF(AND(OR(P1890="Global X Investments Canada Inc",P1890="Fidelity Investments Canada ULC",P1890="3iQ Corp."), ISNUMBER(SEARCH("/U", A1890))), 0, VLOOKUP(A1890,'[1]fund_flow (BBG)'!$E:$F,2,FALSE)),0)</f>
        <v>2503285.0000000005</v>
      </c>
      <c r="V1890" s="6">
        <f ca="1">IFERROR(IF(AND(OR(P1890="Global X Investments Canada Inc",P1890="Fidelity Investments Canada ULC",P1890="3iQ Corp."), ISNUMBER(SEARCH("/U", A1890))), 0, VLOOKUP(A1890,'[1]fund_flow (BBG)'!$G:$H,2,FALSE)),0)</f>
        <v>2255760.0000000056</v>
      </c>
      <c r="W1890" s="6">
        <f ca="1">IFERROR(IF(AND(OR(P1890="Global X Investments Canada Inc",P1890="Fidelity Investments Canada ULC",P1890="3iQ Corp."), ISNUMBER(SEARCH("/U", A1890))), 0, VLOOKUP(A1890,'[1]fund_flow (BBG)'!$I:$J,2,FALSE)),0)</f>
        <v>10269772.500000004</v>
      </c>
      <c r="X1890" s="15">
        <f ca="1">IFERROR(VLOOKUP(A1890,'[1]num_trades (BBG)'!$A:$C,2,FALSE),0)</f>
        <v>196</v>
      </c>
      <c r="Y1890" s="15">
        <f ca="1">IFERROR(VLOOKUP(A1890,'[1]Turnover (BBG)'!$A:$C,2,FALSE),0)</f>
        <v>3287626.9000000004</v>
      </c>
      <c r="Z1890" s="15" t="str">
        <f>+IFERROR(IFERROR(VLOOKUP(M1890,'[1]Category Mapping'!A:B,2,0),VLOOKUP(N1890,'[1]Category Mapping'!A:B,2,0)),"Other")</f>
        <v>Other</v>
      </c>
    </row>
    <row r="1891" spans="1:26">
      <c r="A1891" t="s">
        <v>11299</v>
      </c>
      <c r="B1891">
        <v>1890</v>
      </c>
      <c r="C1891" t="s">
        <v>11300</v>
      </c>
      <c r="D1891" t="s">
        <v>11301</v>
      </c>
      <c r="E1891" t="s">
        <v>29</v>
      </c>
      <c r="F1891">
        <v>1</v>
      </c>
      <c r="G1891" t="s">
        <v>11302</v>
      </c>
      <c r="H1891" s="16">
        <v>315814103</v>
      </c>
      <c r="K1891" s="5">
        <v>45807</v>
      </c>
      <c r="L1891" t="s">
        <v>32</v>
      </c>
      <c r="M1891" t="s">
        <v>170</v>
      </c>
      <c r="N1891" t="s">
        <v>2276</v>
      </c>
      <c r="P1891" s="13" t="s">
        <v>4087</v>
      </c>
      <c r="Q1891" t="s">
        <v>11303</v>
      </c>
      <c r="R1891" s="6">
        <f ca="1">IFERROR(IF(AND(OR(P1891="Global X Investments Canada Inc",P1891="Fidelity Investments Canada ULC",P1891="3iQ Corp."), ISNUMBER(SEARCH("/U", A1891))), 0, VLOOKUP(A1891,'[1]aum (BBG)'!$A:$D,2,FALSE)),0)</f>
        <v>137595945.83511353</v>
      </c>
      <c r="S1891" s="6">
        <f ca="1">IFERROR(IF(AND(OR(P1891="Global X Investments Canada Inc",P1891="Fidelity Investments Canada ULC",P1891="3iQ Corp."), ISNUMBER(SEARCH("/U", A1891))), 0, VLOOKUP(A1891,'[1]fund_flow (BBG)'!$A:$D,2,FALSE)),0)</f>
        <v>7785835</v>
      </c>
      <c r="T1891" s="6">
        <f ca="1">IFERROR(IF(AND(OR(P1891="Global X Investments Canada Inc",P1891="Fidelity Investments Canada ULC",P1891="3iQ Corp."), ISNUMBER(SEARCH("/U", A1891))), 0, VLOOKUP(A1891,'[1]fund_flow (BBG)'!$A:$D,4,FALSE)),0)</f>
        <v>4946052.4999999963</v>
      </c>
      <c r="U1891" s="6">
        <f ca="1">IFERROR(IF(AND(OR(P1891="Global X Investments Canada Inc",P1891="Fidelity Investments Canada ULC",P1891="3iQ Corp."), ISNUMBER(SEARCH("/U", A1891))), 0, VLOOKUP(A1891,'[1]fund_flow (BBG)'!$E:$F,2,FALSE)),0)</f>
        <v>3896822.5</v>
      </c>
      <c r="V1891" s="6">
        <f ca="1">IFERROR(IF(AND(OR(P1891="Global X Investments Canada Inc",P1891="Fidelity Investments Canada ULC",P1891="3iQ Corp."), ISNUMBER(SEARCH("/U", A1891))), 0, VLOOKUP(A1891,'[1]fund_flow (BBG)'!$G:$H,2,FALSE)),0)</f>
        <v>2604217.5</v>
      </c>
      <c r="W1891" s="6">
        <f ca="1">IFERROR(IF(AND(OR(P1891="Global X Investments Canada Inc",P1891="Fidelity Investments Canada ULC",P1891="3iQ Corp."), ISNUMBER(SEARCH("/U", A1891))), 0, VLOOKUP(A1891,'[1]fund_flow (BBG)'!$I:$J,2,FALSE)),0)</f>
        <v>24403177.499999996</v>
      </c>
      <c r="X1891" s="15">
        <f ca="1">IFERROR(VLOOKUP(A1891,'[1]num_trades (BBG)'!$A:$C,2,FALSE),0)</f>
        <v>187</v>
      </c>
      <c r="Y1891" s="15">
        <f ca="1">IFERROR(VLOOKUP(A1891,'[1]Turnover (BBG)'!$A:$C,2,FALSE),0)</f>
        <v>7368694.7999999998</v>
      </c>
      <c r="Z1891" s="15" t="str">
        <f>+IFERROR(IFERROR(VLOOKUP(M1891,'[1]Category Mapping'!A:B,2,0),VLOOKUP(N1891,'[1]Category Mapping'!A:B,2,0)),"Other")</f>
        <v>Asset Allocation</v>
      </c>
    </row>
    <row r="1892" spans="1:26">
      <c r="A1892" t="s">
        <v>11304</v>
      </c>
      <c r="B1892">
        <v>1891</v>
      </c>
      <c r="C1892" t="s">
        <v>11305</v>
      </c>
      <c r="D1892" t="s">
        <v>11306</v>
      </c>
      <c r="E1892" t="s">
        <v>29</v>
      </c>
      <c r="F1892">
        <v>1</v>
      </c>
      <c r="G1892" t="s">
        <v>11307</v>
      </c>
      <c r="H1892" t="s">
        <v>11308</v>
      </c>
      <c r="K1892" s="5">
        <v>45810</v>
      </c>
      <c r="L1892" t="s">
        <v>32</v>
      </c>
      <c r="M1892" t="s">
        <v>102</v>
      </c>
      <c r="N1892" t="s">
        <v>34</v>
      </c>
      <c r="P1892" t="s">
        <v>35</v>
      </c>
      <c r="Q1892" t="s">
        <v>11309</v>
      </c>
      <c r="R1892" s="6">
        <f ca="1">IFERROR(IF(AND(OR(P1892="Global X Investments Canada Inc",P1892="Fidelity Investments Canada ULC",P1892="3iQ Corp."), ISNUMBER(SEARCH("/U", A1892))), 0, VLOOKUP(A1892,'[1]aum (BBG)'!$A:$D,2,FALSE)),0)</f>
        <v>2819349345.6077576</v>
      </c>
      <c r="S1892" s="6">
        <f ca="1">IFERROR(IF(AND(OR(P1892="Global X Investments Canada Inc",P1892="Fidelity Investments Canada ULC",P1892="3iQ Corp."), ISNUMBER(SEARCH("/U", A1892))), 0, VLOOKUP(A1892,'[1]fund_flow (BBG)'!$A:$D,2,FALSE)),0)</f>
        <v>119160527.69500022</v>
      </c>
      <c r="T1892" s="6">
        <f ca="1">IFERROR(IF(AND(OR(P1892="Global X Investments Canada Inc",P1892="Fidelity Investments Canada ULC",P1892="3iQ Corp."), ISNUMBER(SEARCH("/U", A1892))), 0, VLOOKUP(A1892,'[1]fund_flow (BBG)'!$A:$D,4,FALSE)),0)</f>
        <v>111664201.62999985</v>
      </c>
      <c r="U1892" s="6">
        <f ca="1">IFERROR(IF(AND(OR(P1892="Global X Investments Canada Inc",P1892="Fidelity Investments Canada ULC",P1892="3iQ Corp."), ISNUMBER(SEARCH("/U", A1892))), 0, VLOOKUP(A1892,'[1]fund_flow (BBG)'!$E:$F,2,FALSE)),0)</f>
        <v>122336010.57000007</v>
      </c>
      <c r="V1892" s="6">
        <f ca="1">IFERROR(IF(AND(OR(P1892="Global X Investments Canada Inc",P1892="Fidelity Investments Canada ULC",P1892="3iQ Corp."), ISNUMBER(SEARCH("/U", A1892))), 0, VLOOKUP(A1892,'[1]fund_flow (BBG)'!$G:$H,2,FALSE)),0)</f>
        <v>119681626.22500004</v>
      </c>
      <c r="W1892" s="6">
        <f ca="1">IFERROR(IF(AND(OR(P1892="Global X Investments Canada Inc",P1892="Fidelity Investments Canada ULC",P1892="3iQ Corp."), ISNUMBER(SEARCH("/U", A1892))), 0, VLOOKUP(A1892,'[1]fund_flow (BBG)'!$I:$J,2,FALSE)),0)</f>
        <v>643935957.0400002</v>
      </c>
      <c r="X1892" s="15">
        <f ca="1">IFERROR(VLOOKUP(A1892,'[1]num_trades (BBG)'!$A:$C,2,FALSE),0)</f>
        <v>1094</v>
      </c>
      <c r="Y1892" s="15">
        <f ca="1">IFERROR(VLOOKUP(A1892,'[1]Turnover (BBG)'!$A:$C,2,FALSE),0)</f>
        <v>75435959.900000006</v>
      </c>
      <c r="Z1892" s="15" t="str">
        <f>+IFERROR(IFERROR(VLOOKUP(M1892,'[1]Category Mapping'!A:B,2,0),VLOOKUP(N1892,'[1]Category Mapping'!A:B,2,0)),"Other")</f>
        <v>Equity Essential</v>
      </c>
    </row>
    <row r="1893" spans="1:26">
      <c r="A1893" t="s">
        <v>11310</v>
      </c>
      <c r="B1893">
        <v>1892</v>
      </c>
      <c r="C1893" t="s">
        <v>11311</v>
      </c>
      <c r="D1893" t="s">
        <v>11312</v>
      </c>
      <c r="E1893" t="s">
        <v>29</v>
      </c>
      <c r="F1893">
        <v>1</v>
      </c>
      <c r="G1893" t="s">
        <v>11313</v>
      </c>
      <c r="H1893" t="s">
        <v>11314</v>
      </c>
      <c r="K1893" s="5">
        <v>45810</v>
      </c>
      <c r="L1893" t="s">
        <v>32</v>
      </c>
      <c r="M1893" t="s">
        <v>480</v>
      </c>
      <c r="N1893" t="s">
        <v>34</v>
      </c>
      <c r="P1893" t="s">
        <v>35</v>
      </c>
      <c r="Q1893" t="s">
        <v>11315</v>
      </c>
      <c r="R1893" s="6">
        <f ca="1">IFERROR(IF(AND(OR(P1893="Global X Investments Canada Inc",P1893="Fidelity Investments Canada ULC",P1893="3iQ Corp."), ISNUMBER(SEARCH("/U", A1893))), 0, VLOOKUP(A1893,'[1]aum (BBG)'!$A:$D,2,FALSE)),0)</f>
        <v>2090088.4516833185</v>
      </c>
      <c r="S1893" s="6">
        <f ca="1">IFERROR(IF(AND(OR(P1893="Global X Investments Canada Inc",P1893="Fidelity Investments Canada ULC",P1893="3iQ Corp."), ISNUMBER(SEARCH("/U", A1893))), 0, VLOOKUP(A1893,'[1]fund_flow (BBG)'!$A:$D,2,FALSE)),0)</f>
        <v>0</v>
      </c>
      <c r="T1893" s="6">
        <f ca="1">IFERROR(IF(AND(OR(P1893="Global X Investments Canada Inc",P1893="Fidelity Investments Canada ULC",P1893="3iQ Corp."), ISNUMBER(SEARCH("/U", A1893))), 0, VLOOKUP(A1893,'[1]fund_flow (BBG)'!$A:$D,4,FALSE)),0)</f>
        <v>0</v>
      </c>
      <c r="U1893" s="6">
        <f ca="1">IFERROR(IF(AND(OR(P1893="Global X Investments Canada Inc",P1893="Fidelity Investments Canada ULC",P1893="3iQ Corp."), ISNUMBER(SEARCH("/U", A1893))), 0, VLOOKUP(A1893,'[1]fund_flow (BBG)'!$E:$F,2,FALSE)),0)</f>
        <v>0</v>
      </c>
      <c r="V1893" s="6">
        <f ca="1">IFERROR(IF(AND(OR(P1893="Global X Investments Canada Inc",P1893="Fidelity Investments Canada ULC",P1893="3iQ Corp."), ISNUMBER(SEARCH("/U", A1893))), 0, VLOOKUP(A1893,'[1]fund_flow (BBG)'!$G:$H,2,FALSE)),0)</f>
        <v>238424.04494999989</v>
      </c>
      <c r="W1893" s="6">
        <f ca="1">IFERROR(IF(AND(OR(P1893="Global X Investments Canada Inc",P1893="Fidelity Investments Canada ULC",P1893="3iQ Corp."), ISNUMBER(SEARCH("/U", A1893))), 0, VLOOKUP(A1893,'[1]fund_flow (BBG)'!$I:$J,2,FALSE)),0)</f>
        <v>238424.04494999989</v>
      </c>
      <c r="X1893" s="15">
        <f ca="1">IFERROR(VLOOKUP(A1893,'[1]num_trades (BBG)'!$A:$C,2,FALSE),0)</f>
        <v>6</v>
      </c>
      <c r="Y1893" s="15">
        <f ca="1">IFERROR(VLOOKUP(A1893,'[1]Turnover (BBG)'!$A:$C,2,FALSE),0)</f>
        <v>30288.240000000002</v>
      </c>
      <c r="Z1893" s="15" t="str">
        <f>+IFERROR(IFERROR(VLOOKUP(M1893,'[1]Category Mapping'!A:B,2,0),VLOOKUP(N1893,'[1]Category Mapping'!A:B,2,0)),"Other")</f>
        <v>Equity Essential</v>
      </c>
    </row>
    <row r="1894" spans="1:26">
      <c r="A1894" t="s">
        <v>11316</v>
      </c>
      <c r="B1894">
        <v>1893</v>
      </c>
      <c r="C1894" t="s">
        <v>11317</v>
      </c>
      <c r="D1894" t="s">
        <v>11318</v>
      </c>
      <c r="E1894" t="s">
        <v>29</v>
      </c>
      <c r="F1894">
        <v>1</v>
      </c>
      <c r="G1894" t="s">
        <v>11319</v>
      </c>
      <c r="H1894">
        <v>463921106</v>
      </c>
      <c r="K1894" s="5">
        <v>45810</v>
      </c>
      <c r="L1894" t="s">
        <v>32</v>
      </c>
      <c r="M1894" t="s">
        <v>162</v>
      </c>
      <c r="N1894" t="s">
        <v>50</v>
      </c>
      <c r="P1894" t="s">
        <v>35</v>
      </c>
      <c r="Q1894" t="s">
        <v>11320</v>
      </c>
      <c r="R1894" s="6">
        <f ca="1">IFERROR(IF(AND(OR(P1894="Global X Investments Canada Inc",P1894="Fidelity Investments Canada ULC",P1894="3iQ Corp."), ISNUMBER(SEARCH("/U", A1894))), 0, VLOOKUP(A1894,'[1]aum (BBG)'!$A:$D,2,FALSE)),0)</f>
        <v>10008394.241333008</v>
      </c>
      <c r="S1894" s="6">
        <f ca="1">IFERROR(IF(AND(OR(P1894="Global X Investments Canada Inc",P1894="Fidelity Investments Canada ULC",P1894="3iQ Corp."), ISNUMBER(SEARCH("/U", A1894))), 0, VLOOKUP(A1894,'[1]fund_flow (BBG)'!$A:$D,2,FALSE)),0)</f>
        <v>0</v>
      </c>
      <c r="T1894" s="6">
        <f ca="1">IFERROR(IF(AND(OR(P1894="Global X Investments Canada Inc",P1894="Fidelity Investments Canada ULC",P1894="3iQ Corp."), ISNUMBER(SEARCH("/U", A1894))), 0, VLOOKUP(A1894,'[1]fund_flow (BBG)'!$A:$D,4,FALSE)),0)</f>
        <v>0</v>
      </c>
      <c r="U1894" s="6">
        <f ca="1">IFERROR(IF(AND(OR(P1894="Global X Investments Canada Inc",P1894="Fidelity Investments Canada ULC",P1894="3iQ Corp."), ISNUMBER(SEARCH("/U", A1894))), 0, VLOOKUP(A1894,'[1]fund_flow (BBG)'!$E:$F,2,FALSE)),0)</f>
        <v>0</v>
      </c>
      <c r="V1894" s="6">
        <f ca="1">IFERROR(IF(AND(OR(P1894="Global X Investments Canada Inc",P1894="Fidelity Investments Canada ULC",P1894="3iQ Corp."), ISNUMBER(SEARCH("/U", A1894))), 0, VLOOKUP(A1894,'[1]fund_flow (BBG)'!$G:$H,2,FALSE)),0)</f>
        <v>0</v>
      </c>
      <c r="W1894" s="6">
        <f ca="1">IFERROR(IF(AND(OR(P1894="Global X Investments Canada Inc",P1894="Fidelity Investments Canada ULC",P1894="3iQ Corp."), ISNUMBER(SEARCH("/U", A1894))), 0, VLOOKUP(A1894,'[1]fund_flow (BBG)'!$I:$J,2,FALSE)),0)</f>
        <v>0</v>
      </c>
      <c r="X1894" s="15">
        <f ca="1">IFERROR(VLOOKUP(A1894,'[1]num_trades (BBG)'!$A:$C,2,FALSE),0)</f>
        <v>10</v>
      </c>
      <c r="Y1894" s="15">
        <f ca="1">IFERROR(VLOOKUP(A1894,'[1]Turnover (BBG)'!$A:$C,2,FALSE),0)</f>
        <v>9984.16</v>
      </c>
      <c r="Z1894" s="15" t="str">
        <f>+IFERROR(IFERROR(VLOOKUP(M1894,'[1]Category Mapping'!A:B,2,0),VLOOKUP(N1894,'[1]Category Mapping'!A:B,2,0)),"Other")</f>
        <v>Other</v>
      </c>
    </row>
    <row r="1895" spans="1:26">
      <c r="A1895" t="s">
        <v>11321</v>
      </c>
      <c r="B1895">
        <v>1894</v>
      </c>
      <c r="C1895" t="s">
        <v>11322</v>
      </c>
      <c r="D1895" t="s">
        <v>11323</v>
      </c>
      <c r="E1895" t="s">
        <v>29</v>
      </c>
      <c r="F1895">
        <v>1</v>
      </c>
      <c r="G1895" t="s">
        <v>11324</v>
      </c>
      <c r="H1895" t="s">
        <v>11325</v>
      </c>
      <c r="K1895" s="5">
        <v>45811</v>
      </c>
      <c r="L1895" t="s">
        <v>32</v>
      </c>
      <c r="M1895" t="s">
        <v>223</v>
      </c>
      <c r="N1895" t="s">
        <v>2755</v>
      </c>
      <c r="P1895" t="s">
        <v>5757</v>
      </c>
      <c r="Q1895" t="s">
        <v>11326</v>
      </c>
      <c r="R1895" s="6">
        <f ca="1">IFERROR(IF(AND(OR(P1895="Global X Investments Canada Inc",P1895="Fidelity Investments Canada ULC",P1895="3iQ Corp."), ISNUMBER(SEARCH("/U", A1895))), 0, VLOOKUP(A1895,'[1]aum (BBG)'!$A:$D,2,FALSE)),0)</f>
        <v>15932716.407775879</v>
      </c>
      <c r="S1895" s="6">
        <f ca="1">IFERROR(IF(AND(OR(P1895="Global X Investments Canada Inc",P1895="Fidelity Investments Canada ULC",P1895="3iQ Corp."), ISNUMBER(SEARCH("/U", A1895))), 0, VLOOKUP(A1895,'[1]fund_flow (BBG)'!$A:$D,2,FALSE)),0)</f>
        <v>-201707.24000000019</v>
      </c>
      <c r="T1895" s="6">
        <f ca="1">IFERROR(IF(AND(OR(P1895="Global X Investments Canada Inc",P1895="Fidelity Investments Canada ULC",P1895="3iQ Corp."), ISNUMBER(SEARCH("/U", A1895))), 0, VLOOKUP(A1895,'[1]fund_flow (BBG)'!$A:$D,4,FALSE)),0)</f>
        <v>403094.64000000036</v>
      </c>
      <c r="U1895" s="6">
        <f ca="1">IFERROR(IF(AND(OR(P1895="Global X Investments Canada Inc",P1895="Fidelity Investments Canada ULC",P1895="3iQ Corp."), ISNUMBER(SEARCH("/U", A1895))), 0, VLOOKUP(A1895,'[1]fund_flow (BBG)'!$E:$F,2,FALSE)),0)</f>
        <v>0</v>
      </c>
      <c r="V1895" s="6">
        <f ca="1">IFERROR(IF(AND(OR(P1895="Global X Investments Canada Inc",P1895="Fidelity Investments Canada ULC",P1895="3iQ Corp."), ISNUMBER(SEARCH("/U", A1895))), 0, VLOOKUP(A1895,'[1]fund_flow (BBG)'!$G:$H,2,FALSE)),0)</f>
        <v>201416.23000000016</v>
      </c>
      <c r="W1895" s="6">
        <f ca="1">IFERROR(IF(AND(OR(P1895="Global X Investments Canada Inc",P1895="Fidelity Investments Canada ULC",P1895="3iQ Corp."), ISNUMBER(SEARCH("/U", A1895))), 0, VLOOKUP(A1895,'[1]fund_flow (BBG)'!$I:$J,2,FALSE)),0)</f>
        <v>603813.98000000045</v>
      </c>
      <c r="X1895" s="15">
        <f ca="1">IFERROR(VLOOKUP(A1895,'[1]num_trades (BBG)'!$A:$C,2,FALSE),0)</f>
        <v>16</v>
      </c>
      <c r="Y1895" s="15">
        <f ca="1">IFERROR(VLOOKUP(A1895,'[1]Turnover (BBG)'!$A:$C,2,FALSE),0)</f>
        <v>106265.44</v>
      </c>
      <c r="Z1895" s="15" t="str">
        <f>+IFERROR(IFERROR(VLOOKUP(M1895,'[1]Category Mapping'!A:B,2,0),VLOOKUP(N1895,'[1]Category Mapping'!A:B,2,0)),"Other")</f>
        <v>Other</v>
      </c>
    </row>
    <row r="1896" spans="1:26">
      <c r="A1896" t="s">
        <v>11327</v>
      </c>
      <c r="B1896">
        <v>1895</v>
      </c>
      <c r="C1896" t="s">
        <v>11328</v>
      </c>
      <c r="D1896" t="s">
        <v>11329</v>
      </c>
      <c r="E1896" t="s">
        <v>29</v>
      </c>
      <c r="F1896">
        <v>1</v>
      </c>
      <c r="G1896" t="s">
        <v>11330</v>
      </c>
      <c r="H1896" t="s">
        <v>11331</v>
      </c>
      <c r="K1896" s="5">
        <v>45811</v>
      </c>
      <c r="L1896" t="s">
        <v>32</v>
      </c>
      <c r="M1896" t="s">
        <v>223</v>
      </c>
      <c r="N1896" t="s">
        <v>2755</v>
      </c>
      <c r="P1896" t="s">
        <v>5757</v>
      </c>
      <c r="Q1896" t="s">
        <v>11332</v>
      </c>
      <c r="R1896" s="6">
        <f ca="1">IFERROR(IF(AND(OR(P1896="Global X Investments Canada Inc",P1896="Fidelity Investments Canada ULC",P1896="3iQ Corp."), ISNUMBER(SEARCH("/U", A1896))), 0, VLOOKUP(A1896,'[1]aum (BBG)'!$A:$D,2,FALSE)),0)</f>
        <v>1613313.5986328125</v>
      </c>
      <c r="S1896" s="6">
        <f ca="1">IFERROR(IF(AND(OR(P1896="Global X Investments Canada Inc",P1896="Fidelity Investments Canada ULC",P1896="3iQ Corp."), ISNUMBER(SEARCH("/U", A1896))), 0, VLOOKUP(A1896,'[1]fund_flow (BBG)'!$A:$D,2,FALSE)),0)</f>
        <v>0</v>
      </c>
      <c r="T1896" s="6">
        <f ca="1">IFERROR(IF(AND(OR(P1896="Global X Investments Canada Inc",P1896="Fidelity Investments Canada ULC",P1896="3iQ Corp."), ISNUMBER(SEARCH("/U", A1896))), 0, VLOOKUP(A1896,'[1]fund_flow (BBG)'!$A:$D,4,FALSE)),0)</f>
        <v>0</v>
      </c>
      <c r="U1896" s="6">
        <f ca="1">IFERROR(IF(AND(OR(P1896="Global X Investments Canada Inc",P1896="Fidelity Investments Canada ULC",P1896="3iQ Corp."), ISNUMBER(SEARCH("/U", A1896))), 0, VLOOKUP(A1896,'[1]fund_flow (BBG)'!$E:$F,2,FALSE)),0)</f>
        <v>0</v>
      </c>
      <c r="V1896" s="6">
        <f ca="1">IFERROR(IF(AND(OR(P1896="Global X Investments Canada Inc",P1896="Fidelity Investments Canada ULC",P1896="3iQ Corp."), ISNUMBER(SEARCH("/U", A1896))), 0, VLOOKUP(A1896,'[1]fund_flow (BBG)'!$G:$H,2,FALSE)),0)</f>
        <v>0</v>
      </c>
      <c r="W1896" s="6">
        <f ca="1">IFERROR(IF(AND(OR(P1896="Global X Investments Canada Inc",P1896="Fidelity Investments Canada ULC",P1896="3iQ Corp."), ISNUMBER(SEARCH("/U", A1896))), 0, VLOOKUP(A1896,'[1]fund_flow (BBG)'!$I:$J,2,FALSE)),0)</f>
        <v>402437.46000000008</v>
      </c>
      <c r="X1896" s="15">
        <f ca="1">IFERROR(VLOOKUP(A1896,'[1]num_trades (BBG)'!$A:$C,2,FALSE),0)</f>
        <v>6</v>
      </c>
      <c r="Y1896" s="15">
        <f ca="1">IFERROR(VLOOKUP(A1896,'[1]Turnover (BBG)'!$A:$C,2,FALSE),0)</f>
        <v>29982.149999999998</v>
      </c>
      <c r="Z1896" s="15" t="str">
        <f>+IFERROR(IFERROR(VLOOKUP(M1896,'[1]Category Mapping'!A:B,2,0),VLOOKUP(N1896,'[1]Category Mapping'!A:B,2,0)),"Other")</f>
        <v>Other</v>
      </c>
    </row>
    <row r="1897" spans="1:26">
      <c r="A1897" t="s">
        <v>11333</v>
      </c>
      <c r="B1897">
        <v>1896</v>
      </c>
      <c r="C1897" t="s">
        <v>11334</v>
      </c>
      <c r="D1897" t="s">
        <v>11335</v>
      </c>
      <c r="E1897" t="s">
        <v>29</v>
      </c>
      <c r="F1897">
        <v>1</v>
      </c>
      <c r="G1897" t="s">
        <v>11336</v>
      </c>
      <c r="H1897" t="s">
        <v>11337</v>
      </c>
      <c r="K1897" s="5">
        <v>45811</v>
      </c>
      <c r="L1897" t="s">
        <v>32</v>
      </c>
      <c r="M1897" t="s">
        <v>240</v>
      </c>
      <c r="N1897" t="s">
        <v>8239</v>
      </c>
      <c r="P1897" t="s">
        <v>10577</v>
      </c>
      <c r="Q1897" t="s">
        <v>11338</v>
      </c>
      <c r="R1897" s="6">
        <f ca="1">IFERROR(IF(AND(OR(P1897="Global X Investments Canada Inc",P1897="Fidelity Investments Canada ULC",P1897="3iQ Corp."), ISNUMBER(SEARCH("/U", A1897))), 0, VLOOKUP(A1897,'[1]aum (BBG)'!$A:$D,2,FALSE)),0)</f>
        <v>3255220.0317382813</v>
      </c>
      <c r="S1897" s="6">
        <f ca="1">IFERROR(IF(AND(OR(P1897="Global X Investments Canada Inc",P1897="Fidelity Investments Canada ULC",P1897="3iQ Corp."), ISNUMBER(SEARCH("/U", A1897))), 0, VLOOKUP(A1897,'[1]fund_flow (BBG)'!$A:$D,2,FALSE)),0)</f>
        <v>0</v>
      </c>
      <c r="T1897" s="6">
        <f ca="1">IFERROR(IF(AND(OR(P1897="Global X Investments Canada Inc",P1897="Fidelity Investments Canada ULC",P1897="3iQ Corp."), ISNUMBER(SEARCH("/U", A1897))), 0, VLOOKUP(A1897,'[1]fund_flow (BBG)'!$A:$D,4,FALSE)),0)</f>
        <v>0</v>
      </c>
      <c r="U1897" s="6">
        <f ca="1">IFERROR(IF(AND(OR(P1897="Global X Investments Canada Inc",P1897="Fidelity Investments Canada ULC",P1897="3iQ Corp."), ISNUMBER(SEARCH("/U", A1897))), 0, VLOOKUP(A1897,'[1]fund_flow (BBG)'!$E:$F,2,FALSE)),0)</f>
        <v>0</v>
      </c>
      <c r="V1897" s="6">
        <f ca="1">IFERROR(IF(AND(OR(P1897="Global X Investments Canada Inc",P1897="Fidelity Investments Canada ULC",P1897="3iQ Corp."), ISNUMBER(SEARCH("/U", A1897))), 0, VLOOKUP(A1897,'[1]fund_flow (BBG)'!$G:$H,2,FALSE)),0)</f>
        <v>-1558734.9999999998</v>
      </c>
      <c r="W1897" s="6">
        <f ca="1">IFERROR(IF(AND(OR(P1897="Global X Investments Canada Inc",P1897="Fidelity Investments Canada ULC",P1897="3iQ Corp."), ISNUMBER(SEARCH("/U", A1897))), 0, VLOOKUP(A1897,'[1]fund_flow (BBG)'!$I:$J,2,FALSE)),0)</f>
        <v>-2340159.9999999995</v>
      </c>
      <c r="X1897" s="15">
        <f ca="1">IFERROR(VLOOKUP(A1897,'[1]num_trades (BBG)'!$A:$C,2,FALSE),0)</f>
        <v>607</v>
      </c>
      <c r="Y1897" s="15">
        <f ca="1">IFERROR(VLOOKUP(A1897,'[1]Turnover (BBG)'!$A:$C,2,FALSE),0)</f>
        <v>3776398.4</v>
      </c>
      <c r="Z1897" s="15" t="str">
        <f>+IFERROR(IFERROR(VLOOKUP(M1897,'[1]Category Mapping'!A:B,2,0),VLOOKUP(N1897,'[1]Category Mapping'!A:B,2,0)),"Other")</f>
        <v>Other</v>
      </c>
    </row>
    <row r="1898" spans="1:26">
      <c r="A1898" t="s">
        <v>11339</v>
      </c>
      <c r="B1898">
        <v>1897</v>
      </c>
      <c r="C1898" t="s">
        <v>11340</v>
      </c>
      <c r="D1898" t="s">
        <v>11341</v>
      </c>
      <c r="E1898" t="s">
        <v>29</v>
      </c>
      <c r="F1898">
        <v>1</v>
      </c>
      <c r="G1898" t="s">
        <v>11342</v>
      </c>
      <c r="H1898" t="s">
        <v>11343</v>
      </c>
      <c r="K1898" s="5">
        <v>45811</v>
      </c>
      <c r="L1898" t="s">
        <v>32</v>
      </c>
      <c r="M1898" t="s">
        <v>240</v>
      </c>
      <c r="N1898" t="s">
        <v>8239</v>
      </c>
      <c r="P1898" t="s">
        <v>10577</v>
      </c>
      <c r="Q1898" t="s">
        <v>11344</v>
      </c>
      <c r="R1898" s="6">
        <f ca="1">IFERROR(IF(AND(OR(P1898="Global X Investments Canada Inc",P1898="Fidelity Investments Canada ULC",P1898="3iQ Corp."), ISNUMBER(SEARCH("/U", A1898))), 0, VLOOKUP(A1898,'[1]aum (BBG)'!$A:$D,2,FALSE)),0)</f>
        <v>7253039.9322509766</v>
      </c>
      <c r="S1898" s="6">
        <f ca="1">IFERROR(IF(AND(OR(P1898="Global X Investments Canada Inc",P1898="Fidelity Investments Canada ULC",P1898="3iQ Corp."), ISNUMBER(SEARCH("/U", A1898))), 0, VLOOKUP(A1898,'[1]fund_flow (BBG)'!$A:$D,2,FALSE)),0)</f>
        <v>0</v>
      </c>
      <c r="T1898" s="6">
        <f ca="1">IFERROR(IF(AND(OR(P1898="Global X Investments Canada Inc",P1898="Fidelity Investments Canada ULC",P1898="3iQ Corp."), ISNUMBER(SEARCH("/U", A1898))), 0, VLOOKUP(A1898,'[1]fund_flow (BBG)'!$A:$D,4,FALSE)),0)</f>
        <v>-615025.00000000047</v>
      </c>
      <c r="U1898" s="6">
        <f ca="1">IFERROR(IF(AND(OR(P1898="Global X Investments Canada Inc",P1898="Fidelity Investments Canada ULC",P1898="3iQ Corp."), ISNUMBER(SEARCH("/U", A1898))), 0, VLOOKUP(A1898,'[1]fund_flow (BBG)'!$E:$F,2,FALSE)),0)</f>
        <v>1201979.9999999995</v>
      </c>
      <c r="V1898" s="6">
        <f ca="1">IFERROR(IF(AND(OR(P1898="Global X Investments Canada Inc",P1898="Fidelity Investments Canada ULC",P1898="3iQ Corp."), ISNUMBER(SEARCH("/U", A1898))), 0, VLOOKUP(A1898,'[1]fund_flow (BBG)'!$G:$H,2,FALSE)),0)</f>
        <v>0</v>
      </c>
      <c r="W1898" s="6">
        <f ca="1">IFERROR(IF(AND(OR(P1898="Global X Investments Canada Inc",P1898="Fidelity Investments Canada ULC",P1898="3iQ Corp."), ISNUMBER(SEARCH("/U", A1898))), 0, VLOOKUP(A1898,'[1]fund_flow (BBG)'!$I:$J,2,FALSE)),0)</f>
        <v>1257687.4999999998</v>
      </c>
      <c r="X1898" s="15">
        <f ca="1">IFERROR(VLOOKUP(A1898,'[1]num_trades (BBG)'!$A:$C,2,FALSE),0)</f>
        <v>1631</v>
      </c>
      <c r="Y1898" s="15">
        <f ca="1">IFERROR(VLOOKUP(A1898,'[1]Turnover (BBG)'!$A:$C,2,FALSE),0)</f>
        <v>7077577.9000000004</v>
      </c>
      <c r="Z1898" s="15" t="str">
        <f>+IFERROR(IFERROR(VLOOKUP(M1898,'[1]Category Mapping'!A:B,2,0),VLOOKUP(N1898,'[1]Category Mapping'!A:B,2,0)),"Other")</f>
        <v>Other</v>
      </c>
    </row>
    <row r="1899" spans="1:26">
      <c r="A1899" t="s">
        <v>11345</v>
      </c>
      <c r="B1899">
        <v>1898</v>
      </c>
      <c r="C1899" t="s">
        <v>11346</v>
      </c>
      <c r="D1899" t="s">
        <v>11347</v>
      </c>
      <c r="E1899" t="s">
        <v>29</v>
      </c>
      <c r="F1899">
        <v>1</v>
      </c>
      <c r="G1899" t="s">
        <v>11348</v>
      </c>
      <c r="H1899" t="s">
        <v>11349</v>
      </c>
      <c r="K1899" s="5">
        <v>45811</v>
      </c>
      <c r="L1899" t="s">
        <v>32</v>
      </c>
      <c r="M1899" t="s">
        <v>240</v>
      </c>
      <c r="N1899" t="s">
        <v>8239</v>
      </c>
      <c r="P1899" t="s">
        <v>10577</v>
      </c>
      <c r="Q1899" t="s">
        <v>11350</v>
      </c>
      <c r="R1899" s="6">
        <f ca="1">IFERROR(IF(AND(OR(P1899="Global X Investments Canada Inc",P1899="Fidelity Investments Canada ULC",P1899="3iQ Corp."), ISNUMBER(SEARCH("/U", A1899))), 0, VLOOKUP(A1899,'[1]aum (BBG)'!$A:$D,2,FALSE)),0)</f>
        <v>7620559.6923828125</v>
      </c>
      <c r="S1899" s="6">
        <f ca="1">IFERROR(IF(AND(OR(P1899="Global X Investments Canada Inc",P1899="Fidelity Investments Canada ULC",P1899="3iQ Corp."), ISNUMBER(SEARCH("/U", A1899))), 0, VLOOKUP(A1899,'[1]fund_flow (BBG)'!$A:$D,2,FALSE)),0)</f>
        <v>0</v>
      </c>
      <c r="T1899" s="6">
        <f ca="1">IFERROR(IF(AND(OR(P1899="Global X Investments Canada Inc",P1899="Fidelity Investments Canada ULC",P1899="3iQ Corp."), ISNUMBER(SEARCH("/U", A1899))), 0, VLOOKUP(A1899,'[1]fund_flow (BBG)'!$A:$D,4,FALSE)),0)</f>
        <v>0</v>
      </c>
      <c r="U1899" s="6">
        <f ca="1">IFERROR(IF(AND(OR(P1899="Global X Investments Canada Inc",P1899="Fidelity Investments Canada ULC",P1899="3iQ Corp."), ISNUMBER(SEARCH("/U", A1899))), 0, VLOOKUP(A1899,'[1]fund_flow (BBG)'!$E:$F,2,FALSE)),0)</f>
        <v>0</v>
      </c>
      <c r="V1899" s="6">
        <f ca="1">IFERROR(IF(AND(OR(P1899="Global X Investments Canada Inc",P1899="Fidelity Investments Canada ULC",P1899="3iQ Corp."), ISNUMBER(SEARCH("/U", A1899))), 0, VLOOKUP(A1899,'[1]fund_flow (BBG)'!$G:$H,2,FALSE)),0)</f>
        <v>0</v>
      </c>
      <c r="W1899" s="6">
        <f ca="1">IFERROR(IF(AND(OR(P1899="Global X Investments Canada Inc",P1899="Fidelity Investments Canada ULC",P1899="3iQ Corp."), ISNUMBER(SEARCH("/U", A1899))), 0, VLOOKUP(A1899,'[1]fund_flow (BBG)'!$I:$J,2,FALSE)),0)</f>
        <v>0</v>
      </c>
      <c r="X1899" s="15">
        <f ca="1">IFERROR(VLOOKUP(A1899,'[1]num_trades (BBG)'!$A:$C,2,FALSE),0)</f>
        <v>1340</v>
      </c>
      <c r="Y1899" s="15">
        <f ca="1">IFERROR(VLOOKUP(A1899,'[1]Turnover (BBG)'!$A:$C,2,FALSE),0)</f>
        <v>3622419</v>
      </c>
      <c r="Z1899" s="15" t="str">
        <f>+IFERROR(IFERROR(VLOOKUP(M1899,'[1]Category Mapping'!A:B,2,0),VLOOKUP(N1899,'[1]Category Mapping'!A:B,2,0)),"Other")</f>
        <v>Other</v>
      </c>
    </row>
    <row r="1900" spans="1:26">
      <c r="A1900" t="s">
        <v>11351</v>
      </c>
      <c r="B1900">
        <v>1899</v>
      </c>
      <c r="C1900" t="s">
        <v>11352</v>
      </c>
      <c r="D1900" t="s">
        <v>11353</v>
      </c>
      <c r="E1900" t="s">
        <v>29</v>
      </c>
      <c r="F1900">
        <v>1</v>
      </c>
      <c r="G1900" t="s">
        <v>11354</v>
      </c>
      <c r="H1900" t="s">
        <v>11355</v>
      </c>
      <c r="K1900" s="5">
        <v>45811</v>
      </c>
      <c r="L1900" t="s">
        <v>32</v>
      </c>
      <c r="M1900" t="s">
        <v>240</v>
      </c>
      <c r="N1900" t="s">
        <v>8239</v>
      </c>
      <c r="P1900" t="s">
        <v>10577</v>
      </c>
      <c r="Q1900" t="s">
        <v>11356</v>
      </c>
      <c r="R1900" s="6">
        <f ca="1">IFERROR(IF(AND(OR(P1900="Global X Investments Canada Inc",P1900="Fidelity Investments Canada ULC",P1900="3iQ Corp."), ISNUMBER(SEARCH("/U", A1900))), 0, VLOOKUP(A1900,'[1]aum (BBG)'!$A:$D,2,FALSE)),0)</f>
        <v>3286417.5796508789</v>
      </c>
      <c r="S1900" s="6">
        <f ca="1">IFERROR(IF(AND(OR(P1900="Global X Investments Canada Inc",P1900="Fidelity Investments Canada ULC",P1900="3iQ Corp."), ISNUMBER(SEARCH("/U", A1900))), 0, VLOOKUP(A1900,'[1]fund_flow (BBG)'!$A:$D,2,FALSE)),0)</f>
        <v>1843465</v>
      </c>
      <c r="T1900" s="6">
        <f ca="1">IFERROR(IF(AND(OR(P1900="Global X Investments Canada Inc",P1900="Fidelity Investments Canada ULC",P1900="3iQ Corp."), ISNUMBER(SEARCH("/U", A1900))), 0, VLOOKUP(A1900,'[1]fund_flow (BBG)'!$A:$D,4,FALSE)),0)</f>
        <v>801039.99999999988</v>
      </c>
      <c r="U1900" s="6">
        <f ca="1">IFERROR(IF(AND(OR(P1900="Global X Investments Canada Inc",P1900="Fidelity Investments Canada ULC",P1900="3iQ Corp."), ISNUMBER(SEARCH("/U", A1900))), 0, VLOOKUP(A1900,'[1]fund_flow (BBG)'!$E:$F,2,FALSE)),0)</f>
        <v>480487.49999999988</v>
      </c>
      <c r="V1900" s="6">
        <f ca="1">IFERROR(IF(AND(OR(P1900="Global X Investments Canada Inc",P1900="Fidelity Investments Canada ULC",P1900="3iQ Corp."), ISNUMBER(SEARCH("/U", A1900))), 0, VLOOKUP(A1900,'[1]fund_flow (BBG)'!$G:$H,2,FALSE)),0)</f>
        <v>-2463577.5</v>
      </c>
      <c r="W1900" s="6">
        <f ca="1">IFERROR(IF(AND(OR(P1900="Global X Investments Canada Inc",P1900="Fidelity Investments Canada ULC",P1900="3iQ Corp."), ISNUMBER(SEARCH("/U", A1900))), 0, VLOOKUP(A1900,'[1]fund_flow (BBG)'!$I:$J,2,FALSE)),0)</f>
        <v>661414.99999999988</v>
      </c>
      <c r="X1900" s="15">
        <f ca="1">IFERROR(VLOOKUP(A1900,'[1]num_trades (BBG)'!$A:$C,2,FALSE),0)</f>
        <v>2126</v>
      </c>
      <c r="Y1900" s="15">
        <f ca="1">IFERROR(VLOOKUP(A1900,'[1]Turnover (BBG)'!$A:$C,2,FALSE),0)</f>
        <v>5883135.9000000004</v>
      </c>
      <c r="Z1900" s="15" t="str">
        <f>+IFERROR(IFERROR(VLOOKUP(M1900,'[1]Category Mapping'!A:B,2,0),VLOOKUP(N1900,'[1]Category Mapping'!A:B,2,0)),"Other")</f>
        <v>Other</v>
      </c>
    </row>
    <row r="1901" spans="1:26">
      <c r="A1901" t="s">
        <v>11357</v>
      </c>
      <c r="B1901">
        <v>1900</v>
      </c>
      <c r="C1901" t="s">
        <v>11358</v>
      </c>
      <c r="D1901" t="s">
        <v>11359</v>
      </c>
      <c r="E1901" t="s">
        <v>29</v>
      </c>
      <c r="F1901">
        <v>1</v>
      </c>
      <c r="G1901" t="s">
        <v>11360</v>
      </c>
      <c r="H1901" t="s">
        <v>11361</v>
      </c>
      <c r="K1901" s="5">
        <v>45811</v>
      </c>
      <c r="L1901" t="s">
        <v>32</v>
      </c>
      <c r="M1901" t="s">
        <v>240</v>
      </c>
      <c r="N1901" t="s">
        <v>8239</v>
      </c>
      <c r="P1901" t="s">
        <v>10577</v>
      </c>
      <c r="Q1901" t="s">
        <v>11362</v>
      </c>
      <c r="R1901" s="6">
        <f ca="1">IFERROR(IF(AND(OR(P1901="Global X Investments Canada Inc",P1901="Fidelity Investments Canada ULC",P1901="3iQ Corp."), ISNUMBER(SEARCH("/U", A1901))), 0, VLOOKUP(A1901,'[1]aum (BBG)'!$A:$D,2,FALSE)),0)</f>
        <v>10186014.842987061</v>
      </c>
      <c r="S1901" s="6">
        <f ca="1">IFERROR(IF(AND(OR(P1901="Global X Investments Canada Inc",P1901="Fidelity Investments Canada ULC",P1901="3iQ Corp."), ISNUMBER(SEARCH("/U", A1901))), 0, VLOOKUP(A1901,'[1]fund_flow (BBG)'!$A:$D,2,FALSE)),0)</f>
        <v>1358310.0000000012</v>
      </c>
      <c r="T1901" s="6">
        <f ca="1">IFERROR(IF(AND(OR(P1901="Global X Investments Canada Inc",P1901="Fidelity Investments Canada ULC",P1901="3iQ Corp."), ISNUMBER(SEARCH("/U", A1901))), 0, VLOOKUP(A1901,'[1]fund_flow (BBG)'!$A:$D,4,FALSE)),0)</f>
        <v>4012.4999999998836</v>
      </c>
      <c r="U1901" s="6">
        <f ca="1">IFERROR(IF(AND(OR(P1901="Global X Investments Canada Inc",P1901="Fidelity Investments Canada ULC",P1901="3iQ Corp."), ISNUMBER(SEARCH("/U", A1901))), 0, VLOOKUP(A1901,'[1]fund_flow (BBG)'!$E:$F,2,FALSE)),0)</f>
        <v>0</v>
      </c>
      <c r="V1901" s="6">
        <f ca="1">IFERROR(IF(AND(OR(P1901="Global X Investments Canada Inc",P1901="Fidelity Investments Canada ULC",P1901="3iQ Corp."), ISNUMBER(SEARCH("/U", A1901))), 0, VLOOKUP(A1901,'[1]fund_flow (BBG)'!$G:$H,2,FALSE)),0)</f>
        <v>1562264.9999999995</v>
      </c>
      <c r="W1901" s="6">
        <f ca="1">IFERROR(IF(AND(OR(P1901="Global X Investments Canada Inc",P1901="Fidelity Investments Canada ULC",P1901="3iQ Corp."), ISNUMBER(SEARCH("/U", A1901))), 0, VLOOKUP(A1901,'[1]fund_flow (BBG)'!$I:$J,2,FALSE)),0)</f>
        <v>2115830</v>
      </c>
      <c r="X1901" s="15">
        <f ca="1">IFERROR(VLOOKUP(A1901,'[1]num_trades (BBG)'!$A:$C,2,FALSE),0)</f>
        <v>2862</v>
      </c>
      <c r="Y1901" s="15">
        <f ca="1">IFERROR(VLOOKUP(A1901,'[1]Turnover (BBG)'!$A:$C,2,FALSE),0)</f>
        <v>16297080</v>
      </c>
      <c r="Z1901" s="15" t="str">
        <f>+IFERROR(IFERROR(VLOOKUP(M1901,'[1]Category Mapping'!A:B,2,0),VLOOKUP(N1901,'[1]Category Mapping'!A:B,2,0)),"Other")</f>
        <v>Other</v>
      </c>
    </row>
    <row r="1902" spans="1:26">
      <c r="A1902" t="s">
        <v>11363</v>
      </c>
      <c r="B1902">
        <v>1901</v>
      </c>
      <c r="C1902" t="s">
        <v>11364</v>
      </c>
      <c r="D1902" t="s">
        <v>11365</v>
      </c>
      <c r="E1902" t="s">
        <v>29</v>
      </c>
      <c r="F1902">
        <v>1</v>
      </c>
      <c r="G1902" t="s">
        <v>11366</v>
      </c>
      <c r="H1902" t="s">
        <v>11367</v>
      </c>
      <c r="K1902" s="5">
        <v>45811</v>
      </c>
      <c r="L1902" t="s">
        <v>32</v>
      </c>
      <c r="M1902" t="s">
        <v>240</v>
      </c>
      <c r="N1902" t="s">
        <v>8239</v>
      </c>
      <c r="P1902" t="s">
        <v>10577</v>
      </c>
      <c r="Q1902" t="s">
        <v>11368</v>
      </c>
      <c r="R1902" s="6">
        <f ca="1">IFERROR(IF(AND(OR(P1902="Global X Investments Canada Inc",P1902="Fidelity Investments Canada ULC",P1902="3iQ Corp."), ISNUMBER(SEARCH("/U", A1902))), 0, VLOOKUP(A1902,'[1]aum (BBG)'!$A:$D,2,FALSE)),0)</f>
        <v>7823692.7509307861</v>
      </c>
      <c r="S1902" s="6">
        <f ca="1">IFERROR(IF(AND(OR(P1902="Global X Investments Canada Inc",P1902="Fidelity Investments Canada ULC",P1902="3iQ Corp."), ISNUMBER(SEARCH("/U", A1902))), 0, VLOOKUP(A1902,'[1]fund_flow (BBG)'!$A:$D,2,FALSE)),0)</f>
        <v>557312.4999999993</v>
      </c>
      <c r="T1902" s="6">
        <f ca="1">IFERROR(IF(AND(OR(P1902="Global X Investments Canada Inc",P1902="Fidelity Investments Canada ULC",P1902="3iQ Corp."), ISNUMBER(SEARCH("/U", A1902))), 0, VLOOKUP(A1902,'[1]fund_flow (BBG)'!$A:$D,4,FALSE)),0)</f>
        <v>626277.50000000058</v>
      </c>
      <c r="U1902" s="6">
        <f ca="1">IFERROR(IF(AND(OR(P1902="Global X Investments Canada Inc",P1902="Fidelity Investments Canada ULC",P1902="3iQ Corp."), ISNUMBER(SEARCH("/U", A1902))), 0, VLOOKUP(A1902,'[1]fund_flow (BBG)'!$E:$F,2,FALSE)),0)</f>
        <v>689724.99999999907</v>
      </c>
      <c r="V1902" s="6">
        <f ca="1">IFERROR(IF(AND(OR(P1902="Global X Investments Canada Inc",P1902="Fidelity Investments Canada ULC",P1902="3iQ Corp."), ISNUMBER(SEARCH("/U", A1902))), 0, VLOOKUP(A1902,'[1]fund_flow (BBG)'!$G:$H,2,FALSE)),0)</f>
        <v>-1347099.9999999998</v>
      </c>
      <c r="W1902" s="6">
        <f ca="1">IFERROR(IF(AND(OR(P1902="Global X Investments Canada Inc",P1902="Fidelity Investments Canada ULC",P1902="3iQ Corp."), ISNUMBER(SEARCH("/U", A1902))), 0, VLOOKUP(A1902,'[1]fund_flow (BBG)'!$I:$J,2,FALSE)),0)</f>
        <v>-779765.0000000007</v>
      </c>
      <c r="X1902" s="15">
        <f ca="1">IFERROR(VLOOKUP(A1902,'[1]num_trades (BBG)'!$A:$C,2,FALSE),0)</f>
        <v>2121</v>
      </c>
      <c r="Y1902" s="15">
        <f ca="1">IFERROR(VLOOKUP(A1902,'[1]Turnover (BBG)'!$A:$C,2,FALSE),0)</f>
        <v>10065144</v>
      </c>
      <c r="Z1902" s="15" t="str">
        <f>+IFERROR(IFERROR(VLOOKUP(M1902,'[1]Category Mapping'!A:B,2,0),VLOOKUP(N1902,'[1]Category Mapping'!A:B,2,0)),"Other")</f>
        <v>Other</v>
      </c>
    </row>
    <row r="1903" spans="1:26">
      <c r="A1903" t="s">
        <v>11369</v>
      </c>
      <c r="B1903">
        <v>1902</v>
      </c>
      <c r="C1903" t="s">
        <v>11370</v>
      </c>
      <c r="D1903" t="s">
        <v>11371</v>
      </c>
      <c r="E1903" t="s">
        <v>29</v>
      </c>
      <c r="F1903">
        <v>1</v>
      </c>
      <c r="G1903" t="s">
        <v>11372</v>
      </c>
      <c r="H1903" s="16">
        <v>96935101</v>
      </c>
      <c r="K1903" s="5">
        <v>45818</v>
      </c>
      <c r="L1903" t="s">
        <v>32</v>
      </c>
      <c r="M1903" t="s">
        <v>480</v>
      </c>
      <c r="N1903" t="s">
        <v>423</v>
      </c>
      <c r="P1903" t="s">
        <v>494</v>
      </c>
      <c r="Q1903" t="s">
        <v>11373</v>
      </c>
      <c r="R1903" s="6">
        <f ca="1">IFERROR(IF(AND(OR(P1903="Global X Investments Canada Inc",P1903="Fidelity Investments Canada ULC",P1903="3iQ Corp."), ISNUMBER(SEARCH("/U", A1903))), 0, VLOOKUP(A1903,'[1]aum (BBG)'!$A:$D,2,FALSE)),0)</f>
        <v>1693794.9378433228</v>
      </c>
      <c r="S1903" s="6">
        <f ca="1">IFERROR(IF(AND(OR(P1903="Global X Investments Canada Inc",P1903="Fidelity Investments Canada ULC",P1903="3iQ Corp."), ISNUMBER(SEARCH("/U", A1903))), 0, VLOOKUP(A1903,'[1]fund_flow (BBG)'!$A:$D,2,FALSE)),0)</f>
        <v>0</v>
      </c>
      <c r="T1903" s="6">
        <f ca="1">IFERROR(IF(AND(OR(P1903="Global X Investments Canada Inc",P1903="Fidelity Investments Canada ULC",P1903="3iQ Corp."), ISNUMBER(SEARCH("/U", A1903))), 0, VLOOKUP(A1903,'[1]fund_flow (BBG)'!$A:$D,4,FALSE)),0)</f>
        <v>0</v>
      </c>
      <c r="U1903" s="6">
        <f ca="1">IFERROR(IF(AND(OR(P1903="Global X Investments Canada Inc",P1903="Fidelity Investments Canada ULC",P1903="3iQ Corp."), ISNUMBER(SEARCH("/U", A1903))), 0, VLOOKUP(A1903,'[1]fund_flow (BBG)'!$E:$F,2,FALSE)),0)</f>
        <v>0</v>
      </c>
      <c r="V1903" s="6">
        <f ca="1">IFERROR(IF(AND(OR(P1903="Global X Investments Canada Inc",P1903="Fidelity Investments Canada ULC",P1903="3iQ Corp."), ISNUMBER(SEARCH("/U", A1903))), 0, VLOOKUP(A1903,'[1]fund_flow (BBG)'!$G:$H,2,FALSE)),0)</f>
        <v>0</v>
      </c>
      <c r="W1903" s="6">
        <f ca="1">IFERROR(IF(AND(OR(P1903="Global X Investments Canada Inc",P1903="Fidelity Investments Canada ULC",P1903="3iQ Corp."), ISNUMBER(SEARCH("/U", A1903))), 0, VLOOKUP(A1903,'[1]fund_flow (BBG)'!$I:$J,2,FALSE)),0)</f>
        <v>0</v>
      </c>
      <c r="X1903" s="15">
        <f ca="1">IFERROR(VLOOKUP(A1903,'[1]num_trades (BBG)'!$A:$C,2,FALSE),0)</f>
        <v>7</v>
      </c>
      <c r="Y1903" s="15">
        <f ca="1">IFERROR(VLOOKUP(A1903,'[1]Turnover (BBG)'!$A:$C,2,FALSE),0)</f>
        <v>7873.6799999999994</v>
      </c>
      <c r="Z1903" s="15" t="str">
        <f>+IFERROR(IFERROR(VLOOKUP(M1903,'[1]Category Mapping'!A:B,2,0),VLOOKUP(N1903,'[1]Category Mapping'!A:B,2,0)),"Other")</f>
        <v>Other</v>
      </c>
    </row>
    <row r="1904" spans="1:26">
      <c r="A1904" t="s">
        <v>11374</v>
      </c>
      <c r="B1904">
        <v>1903</v>
      </c>
      <c r="C1904" t="s">
        <v>11375</v>
      </c>
      <c r="D1904" t="s">
        <v>11376</v>
      </c>
      <c r="E1904" t="s">
        <v>29</v>
      </c>
      <c r="F1904">
        <v>1</v>
      </c>
      <c r="G1904" t="s">
        <v>11377</v>
      </c>
      <c r="H1904">
        <v>407053206</v>
      </c>
      <c r="K1904" s="5">
        <v>45821</v>
      </c>
      <c r="L1904" t="s">
        <v>32</v>
      </c>
      <c r="M1904" t="s">
        <v>102</v>
      </c>
      <c r="N1904" t="s">
        <v>150</v>
      </c>
      <c r="P1904" s="6" t="s">
        <v>5598</v>
      </c>
      <c r="Q1904" t="s">
        <v>11378</v>
      </c>
      <c r="R1904" s="6">
        <f ca="1">IFERROR(IF(AND(OR(P1904="Global X Investments Canada Inc",P1904="Fidelity Investments Canada ULC",P1904="3iQ Corp."), ISNUMBER(SEARCH("/U", A1904))), 0, VLOOKUP(A1904,'[1]aum (BBG)'!$A:$D,2,FALSE)),0)</f>
        <v>214607678.01106128</v>
      </c>
      <c r="S1904" s="6">
        <f ca="1">IFERROR(IF(AND(OR(P1904="Global X Investments Canada Inc",P1904="Fidelity Investments Canada ULC",P1904="3iQ Corp."), ISNUMBER(SEARCH("/U", A1904))), 0, VLOOKUP(A1904,'[1]fund_flow (BBG)'!$A:$D,2,FALSE)),0)</f>
        <v>16755.639000000316</v>
      </c>
      <c r="T1904" s="6">
        <f ca="1">IFERROR(IF(AND(OR(P1904="Global X Investments Canada Inc",P1904="Fidelity Investments Canada ULC",P1904="3iQ Corp."), ISNUMBER(SEARCH("/U", A1904))), 0, VLOOKUP(A1904,'[1]fund_flow (BBG)'!$A:$D,4,FALSE)),0)</f>
        <v>5310911.5007499922</v>
      </c>
      <c r="U1904" s="6">
        <f ca="1">IFERROR(IF(AND(OR(P1904="Global X Investments Canada Inc",P1904="Fidelity Investments Canada ULC",P1904="3iQ Corp."), ISNUMBER(SEARCH("/U", A1904))), 0, VLOOKUP(A1904,'[1]fund_flow (BBG)'!$E:$F,2,FALSE)),0)</f>
        <v>-2381814.1309999917</v>
      </c>
      <c r="V1904" s="6">
        <f ca="1">IFERROR(IF(AND(OR(P1904="Global X Investments Canada Inc",P1904="Fidelity Investments Canada ULC",P1904="3iQ Corp."), ISNUMBER(SEARCH("/U", A1904))), 0, VLOOKUP(A1904,'[1]fund_flow (BBG)'!$G:$H,2,FALSE)),0)</f>
        <v>5971348.1390000014</v>
      </c>
      <c r="W1904" s="6">
        <f ca="1">IFERROR(IF(AND(OR(P1904="Global X Investments Canada Inc",P1904="Fidelity Investments Canada ULC",P1904="3iQ Corp."), ISNUMBER(SEARCH("/U", A1904))), 0, VLOOKUP(A1904,'[1]fund_flow (BBG)'!$I:$J,2,FALSE)),0)</f>
        <v>10050809.083436977</v>
      </c>
      <c r="X1904" s="15">
        <f ca="1">IFERROR(VLOOKUP(A1904,'[1]num_trades (BBG)'!$A:$C,2,FALSE),0)</f>
        <v>355</v>
      </c>
      <c r="Y1904" s="15">
        <f ca="1">IFERROR(VLOOKUP(A1904,'[1]Turnover (BBG)'!$A:$C,2,FALSE),0)</f>
        <v>1849270.2999999998</v>
      </c>
      <c r="Z1904" s="15" t="str">
        <f>+IFERROR(IFERROR(VLOOKUP(M1904,'[1]Category Mapping'!A:B,2,0),VLOOKUP(N1904,'[1]Category Mapping'!A:B,2,0)),"Other")</f>
        <v>Other</v>
      </c>
    </row>
    <row r="1905" spans="1:26">
      <c r="A1905" t="s">
        <v>11379</v>
      </c>
      <c r="B1905">
        <v>1904</v>
      </c>
      <c r="C1905" t="s">
        <v>11380</v>
      </c>
      <c r="D1905" t="s">
        <v>11381</v>
      </c>
      <c r="E1905" t="s">
        <v>29</v>
      </c>
      <c r="F1905">
        <v>1</v>
      </c>
      <c r="G1905" t="s">
        <v>11382</v>
      </c>
      <c r="H1905" t="s">
        <v>11383</v>
      </c>
      <c r="K1905" s="5">
        <v>45824</v>
      </c>
      <c r="L1905" t="s">
        <v>32</v>
      </c>
      <c r="M1905" t="s">
        <v>480</v>
      </c>
      <c r="N1905" t="s">
        <v>423</v>
      </c>
      <c r="P1905" t="s">
        <v>10404</v>
      </c>
      <c r="Q1905" t="s">
        <v>11384</v>
      </c>
      <c r="R1905" s="6">
        <f ca="1">IFERROR(IF(AND(OR(P1905="Global X Investments Canada Inc",P1905="Fidelity Investments Canada ULC",P1905="3iQ Corp."), ISNUMBER(SEARCH("/U", A1905))), 0, VLOOKUP(A1905,'[1]aum (BBG)'!$A:$D,2,FALSE)),0)</f>
        <v>54861122.989654541</v>
      </c>
      <c r="S1905" s="6">
        <f ca="1">IFERROR(IF(AND(OR(P1905="Global X Investments Canada Inc",P1905="Fidelity Investments Canada ULC",P1905="3iQ Corp."), ISNUMBER(SEARCH("/U", A1905))), 0, VLOOKUP(A1905,'[1]fund_flow (BBG)'!$A:$D,2,FALSE)),0)</f>
        <v>2106265.4999999986</v>
      </c>
      <c r="T1905" s="6">
        <f ca="1">IFERROR(IF(AND(OR(P1905="Global X Investments Canada Inc",P1905="Fidelity Investments Canada ULC",P1905="3iQ Corp."), ISNUMBER(SEARCH("/U", A1905))), 0, VLOOKUP(A1905,'[1]fund_flow (BBG)'!$A:$D,4,FALSE)),0)</f>
        <v>0</v>
      </c>
      <c r="U1905" s="6">
        <f ca="1">IFERROR(IF(AND(OR(P1905="Global X Investments Canada Inc",P1905="Fidelity Investments Canada ULC",P1905="3iQ Corp."), ISNUMBER(SEARCH("/U", A1905))), 0, VLOOKUP(A1905,'[1]fund_flow (BBG)'!$E:$F,2,FALSE)),0)</f>
        <v>0</v>
      </c>
      <c r="V1905" s="6">
        <f ca="1">IFERROR(IF(AND(OR(P1905="Global X Investments Canada Inc",P1905="Fidelity Investments Canada ULC",P1905="3iQ Corp."), ISNUMBER(SEARCH("/U", A1905))), 0, VLOOKUP(A1905,'[1]fund_flow (BBG)'!$G:$H,2,FALSE)),0)</f>
        <v>2176900.4999999986</v>
      </c>
      <c r="W1905" s="6">
        <f ca="1">IFERROR(IF(AND(OR(P1905="Global X Investments Canada Inc",P1905="Fidelity Investments Canada ULC",P1905="3iQ Corp."), ISNUMBER(SEARCH("/U", A1905))), 0, VLOOKUP(A1905,'[1]fund_flow (BBG)'!$I:$J,2,FALSE)),0)</f>
        <v>8573948.9999999944</v>
      </c>
      <c r="X1905" s="15">
        <f ca="1">IFERROR(VLOOKUP(A1905,'[1]num_trades (BBG)'!$A:$C,2,FALSE),0)</f>
        <v>171</v>
      </c>
      <c r="Y1905" s="15">
        <f ca="1">IFERROR(VLOOKUP(A1905,'[1]Turnover (BBG)'!$A:$C,2,FALSE),0)</f>
        <v>2188196.4000000004</v>
      </c>
      <c r="Z1905" s="15" t="str">
        <f>+IFERROR(IFERROR(VLOOKUP(M1905,'[1]Category Mapping'!A:B,2,0),VLOOKUP(N1905,'[1]Category Mapping'!A:B,2,0)),"Other")</f>
        <v>Other</v>
      </c>
    </row>
    <row r="1906" spans="1:26">
      <c r="A1906" t="s">
        <v>11385</v>
      </c>
      <c r="B1906">
        <v>1905</v>
      </c>
      <c r="C1906" t="s">
        <v>11386</v>
      </c>
      <c r="D1906" t="s">
        <v>11387</v>
      </c>
      <c r="E1906" t="s">
        <v>29</v>
      </c>
      <c r="F1906">
        <v>1</v>
      </c>
      <c r="G1906" t="s">
        <v>11388</v>
      </c>
      <c r="H1906" t="s">
        <v>11389</v>
      </c>
      <c r="K1906" s="5">
        <v>45824</v>
      </c>
      <c r="L1906" t="s">
        <v>32</v>
      </c>
      <c r="M1906" t="s">
        <v>11390</v>
      </c>
      <c r="N1906" t="s">
        <v>11391</v>
      </c>
      <c r="P1906" t="s">
        <v>1906</v>
      </c>
      <c r="Q1906" t="s">
        <v>11392</v>
      </c>
      <c r="R1906" s="6">
        <f ca="1">IFERROR(IF(AND(OR(P1906="Global X Investments Canada Inc",P1906="Fidelity Investments Canada ULC",P1906="3iQ Corp."), ISNUMBER(SEARCH("/U", A1906))), 0, VLOOKUP(A1906,'[1]aum (BBG)'!$A:$D,2,FALSE)),0)</f>
        <v>99322390.079498291</v>
      </c>
      <c r="S1906" s="6">
        <f ca="1">IFERROR(IF(AND(OR(P1906="Global X Investments Canada Inc",P1906="Fidelity Investments Canada ULC",P1906="3iQ Corp."), ISNUMBER(SEARCH("/U", A1906))), 0, VLOOKUP(A1906,'[1]fund_flow (BBG)'!$A:$D,2,FALSE)),0)</f>
        <v>-5061399.9999999963</v>
      </c>
      <c r="T1906" s="6">
        <f ca="1">IFERROR(IF(AND(OR(P1906="Global X Investments Canada Inc",P1906="Fidelity Investments Canada ULC",P1906="3iQ Corp."), ISNUMBER(SEARCH("/U", A1906))), 0, VLOOKUP(A1906,'[1]fund_flow (BBG)'!$A:$D,4,FALSE)),0)</f>
        <v>1931682.5</v>
      </c>
      <c r="U1906" s="6">
        <f ca="1">IFERROR(IF(AND(OR(P1906="Global X Investments Canada Inc",P1906="Fidelity Investments Canada ULC",P1906="3iQ Corp."), ISNUMBER(SEARCH("/U", A1906))), 0, VLOOKUP(A1906,'[1]fund_flow (BBG)'!$E:$F,2,FALSE)),0)</f>
        <v>3001530.0000000028</v>
      </c>
      <c r="V1906" s="6">
        <f ca="1">IFERROR(IF(AND(OR(P1906="Global X Investments Canada Inc",P1906="Fidelity Investments Canada ULC",P1906="3iQ Corp."), ISNUMBER(SEARCH("/U", A1906))), 0, VLOOKUP(A1906,'[1]fund_flow (BBG)'!$G:$H,2,FALSE)),0)</f>
        <v>1995590</v>
      </c>
      <c r="W1906" s="6">
        <f ca="1">IFERROR(IF(AND(OR(P1906="Global X Investments Canada Inc",P1906="Fidelity Investments Canada ULC",P1906="3iQ Corp."), ISNUMBER(SEARCH("/U", A1906))), 0, VLOOKUP(A1906,'[1]fund_flow (BBG)'!$I:$J,2,FALSE)),0)</f>
        <v>4714392.5000000028</v>
      </c>
      <c r="X1906" s="15">
        <f ca="1">IFERROR(VLOOKUP(A1906,'[1]num_trades (BBG)'!$A:$C,2,FALSE),0)</f>
        <v>458</v>
      </c>
      <c r="Y1906" s="15">
        <f ca="1">IFERROR(VLOOKUP(A1906,'[1]Turnover (BBG)'!$A:$C,2,FALSE),0)</f>
        <v>7118996.2000000002</v>
      </c>
      <c r="Z1906" s="15" t="str">
        <f>+IFERROR(IFERROR(VLOOKUP(M1906,'[1]Category Mapping'!A:B,2,0),VLOOKUP(N1906,'[1]Category Mapping'!A:B,2,0)),"Other")</f>
        <v>Other</v>
      </c>
    </row>
    <row r="1907" spans="1:26">
      <c r="A1907" t="s">
        <v>11393</v>
      </c>
      <c r="B1907">
        <v>1906</v>
      </c>
      <c r="C1907" t="s">
        <v>11394</v>
      </c>
      <c r="D1907" t="s">
        <v>11395</v>
      </c>
      <c r="E1907" t="s">
        <v>29</v>
      </c>
      <c r="F1907">
        <v>1</v>
      </c>
      <c r="G1907" t="s">
        <v>11396</v>
      </c>
      <c r="H1907" t="s">
        <v>11397</v>
      </c>
      <c r="K1907" s="5">
        <v>45825</v>
      </c>
      <c r="L1907" t="s">
        <v>32</v>
      </c>
      <c r="M1907" t="s">
        <v>743</v>
      </c>
      <c r="N1907" t="s">
        <v>2755</v>
      </c>
      <c r="P1907" s="30" t="s">
        <v>4323</v>
      </c>
      <c r="Q1907" t="s">
        <v>11398</v>
      </c>
      <c r="R1907" s="6">
        <f ca="1">IFERROR(IF(AND(OR(P1907="Global X Investments Canada Inc",P1907="Fidelity Investments Canada ULC",P1907="3iQ Corp."), ISNUMBER(SEARCH("/U", A1907))), 0, VLOOKUP(A1907,'[1]aum (BBG)'!$A:$D,2,FALSE)),0)</f>
        <v>4046640.0146484375</v>
      </c>
      <c r="S1907" s="6">
        <f ca="1">IFERROR(IF(AND(OR(P1907="Global X Investments Canada Inc",P1907="Fidelity Investments Canada ULC",P1907="3iQ Corp."), ISNUMBER(SEARCH("/U", A1907))), 0, VLOOKUP(A1907,'[1]fund_flow (BBG)'!$A:$D,2,FALSE)),0)</f>
        <v>101166.00000000009</v>
      </c>
      <c r="T1907" s="6">
        <f ca="1">IFERROR(IF(AND(OR(P1907="Global X Investments Canada Inc",P1907="Fidelity Investments Canada ULC",P1907="3iQ Corp."), ISNUMBER(SEARCH("/U", A1907))), 0, VLOOKUP(A1907,'[1]fund_flow (BBG)'!$A:$D,4,FALSE)),0)</f>
        <v>0</v>
      </c>
      <c r="U1907" s="6">
        <f ca="1">IFERROR(IF(AND(OR(P1907="Global X Investments Canada Inc",P1907="Fidelity Investments Canada ULC",P1907="3iQ Corp."), ISNUMBER(SEARCH("/U", A1907))), 0, VLOOKUP(A1907,'[1]fund_flow (BBG)'!$E:$F,2,FALSE)),0)</f>
        <v>0</v>
      </c>
      <c r="V1907" s="6">
        <f ca="1">IFERROR(IF(AND(OR(P1907="Global X Investments Canada Inc",P1907="Fidelity Investments Canada ULC",P1907="3iQ Corp."), ISNUMBER(SEARCH("/U", A1907))), 0, VLOOKUP(A1907,'[1]fund_flow (BBG)'!$G:$H,2,FALSE)),0)</f>
        <v>0</v>
      </c>
      <c r="W1907" s="6">
        <f ca="1">IFERROR(IF(AND(OR(P1907="Global X Investments Canada Inc",P1907="Fidelity Investments Canada ULC",P1907="3iQ Corp."), ISNUMBER(SEARCH("/U", A1907))), 0, VLOOKUP(A1907,'[1]fund_flow (BBG)'!$I:$J,2,FALSE)),0)</f>
        <v>101166.00000000009</v>
      </c>
      <c r="X1907" s="15">
        <f ca="1">IFERROR(VLOOKUP(A1907,'[1]num_trades (BBG)'!$A:$C,2,FALSE),0)</f>
        <v>31</v>
      </c>
      <c r="Y1907" s="15">
        <f ca="1">IFERROR(VLOOKUP(A1907,'[1]Turnover (BBG)'!$A:$C,2,FALSE),0)</f>
        <v>210116.69999999998</v>
      </c>
      <c r="Z1907" s="15" t="str">
        <f>+IFERROR(IFERROR(VLOOKUP(M1907,'[1]Category Mapping'!A:B,2,0),VLOOKUP(N1907,'[1]Category Mapping'!A:B,2,0)),"Other")</f>
        <v>Other</v>
      </c>
    </row>
    <row r="1908" spans="1:26">
      <c r="A1908" t="s">
        <v>11399</v>
      </c>
      <c r="B1908">
        <v>1907</v>
      </c>
      <c r="C1908" t="s">
        <v>11400</v>
      </c>
      <c r="D1908" t="s">
        <v>11401</v>
      </c>
      <c r="E1908" t="s">
        <v>29</v>
      </c>
      <c r="F1908">
        <v>1</v>
      </c>
      <c r="G1908" t="s">
        <v>11402</v>
      </c>
      <c r="H1908">
        <v>638957100</v>
      </c>
      <c r="K1908" s="5">
        <v>45825</v>
      </c>
      <c r="L1908" t="s">
        <v>32</v>
      </c>
      <c r="M1908" t="s">
        <v>743</v>
      </c>
      <c r="N1908" t="s">
        <v>2755</v>
      </c>
      <c r="P1908" s="30" t="s">
        <v>4323</v>
      </c>
      <c r="Q1908" t="s">
        <v>11403</v>
      </c>
      <c r="R1908" s="6">
        <f ca="1">IFERROR(IF(AND(OR(P1908="Global X Investments Canada Inc",P1908="Fidelity Investments Canada ULC",P1908="3iQ Corp."), ISNUMBER(SEARCH("/U", A1908))), 0, VLOOKUP(A1908,'[1]aum (BBG)'!$A:$D,2,FALSE)),0)</f>
        <v>3152979.1069030762</v>
      </c>
      <c r="S1908" s="6">
        <f ca="1">IFERROR(IF(AND(OR(P1908="Global X Investments Canada Inc",P1908="Fidelity Investments Canada ULC",P1908="3iQ Corp."), ISNUMBER(SEARCH("/U", A1908))), 0, VLOOKUP(A1908,'[1]fund_flow (BBG)'!$A:$D,2,FALSE)),0)</f>
        <v>0</v>
      </c>
      <c r="T1908" s="6">
        <f ca="1">IFERROR(IF(AND(OR(P1908="Global X Investments Canada Inc",P1908="Fidelity Investments Canada ULC",P1908="3iQ Corp."), ISNUMBER(SEARCH("/U", A1908))), 0, VLOOKUP(A1908,'[1]fund_flow (BBG)'!$A:$D,4,FALSE)),0)</f>
        <v>203270.0000000002</v>
      </c>
      <c r="U1908" s="6">
        <f ca="1">IFERROR(IF(AND(OR(P1908="Global X Investments Canada Inc",P1908="Fidelity Investments Canada ULC",P1908="3iQ Corp."), ISNUMBER(SEARCH("/U", A1908))), 0, VLOOKUP(A1908,'[1]fund_flow (BBG)'!$E:$F,2,FALSE)),0)</f>
        <v>0</v>
      </c>
      <c r="V1908" s="6">
        <f ca="1">IFERROR(IF(AND(OR(P1908="Global X Investments Canada Inc",P1908="Fidelity Investments Canada ULC",P1908="3iQ Corp."), ISNUMBER(SEARCH("/U", A1908))), 0, VLOOKUP(A1908,'[1]fund_flow (BBG)'!$G:$H,2,FALSE)),0)</f>
        <v>0</v>
      </c>
      <c r="W1908" s="6">
        <f ca="1">IFERROR(IF(AND(OR(P1908="Global X Investments Canada Inc",P1908="Fidelity Investments Canada ULC",P1908="3iQ Corp."), ISNUMBER(SEARCH("/U", A1908))), 0, VLOOKUP(A1908,'[1]fund_flow (BBG)'!$I:$J,2,FALSE)),0)</f>
        <v>203270.0000000002</v>
      </c>
      <c r="X1908" s="15">
        <f ca="1">IFERROR(VLOOKUP(A1908,'[1]num_trades (BBG)'!$A:$C,2,FALSE),0)</f>
        <v>8</v>
      </c>
      <c r="Y1908" s="15">
        <f ca="1">IFERROR(VLOOKUP(A1908,'[1]Turnover (BBG)'!$A:$C,2,FALSE),0)</f>
        <v>6572.56</v>
      </c>
      <c r="Z1908" s="15" t="str">
        <f>+IFERROR(IFERROR(VLOOKUP(M1908,'[1]Category Mapping'!A:B,2,0),VLOOKUP(N1908,'[1]Category Mapping'!A:B,2,0)),"Other")</f>
        <v>Other</v>
      </c>
    </row>
    <row r="1909" spans="1:26">
      <c r="A1909" t="s">
        <v>11404</v>
      </c>
      <c r="B1909">
        <v>1908</v>
      </c>
      <c r="C1909" t="s">
        <v>11405</v>
      </c>
      <c r="D1909" t="s">
        <v>11406</v>
      </c>
      <c r="E1909" t="s">
        <v>29</v>
      </c>
      <c r="F1909">
        <v>1</v>
      </c>
      <c r="G1909" t="s">
        <v>11407</v>
      </c>
      <c r="H1909" t="s">
        <v>11408</v>
      </c>
      <c r="K1909" s="5">
        <v>45825</v>
      </c>
      <c r="L1909" t="s">
        <v>32</v>
      </c>
      <c r="M1909" t="s">
        <v>743</v>
      </c>
      <c r="N1909" t="s">
        <v>2755</v>
      </c>
      <c r="P1909" s="30" t="s">
        <v>4323</v>
      </c>
      <c r="Q1909" t="s">
        <v>11409</v>
      </c>
      <c r="R1909" s="6">
        <f ca="1">IFERROR(IF(AND(OR(P1909="Global X Investments Canada Inc",P1909="Fidelity Investments Canada ULC",P1909="3iQ Corp."), ISNUMBER(SEARCH("/U", A1909))), 0, VLOOKUP(A1909,'[1]aum (BBG)'!$A:$D,2,FALSE)),0)</f>
        <v>3246624.1455078125</v>
      </c>
      <c r="S1909" s="6">
        <f ca="1">IFERROR(IF(AND(OR(P1909="Global X Investments Canada Inc",P1909="Fidelity Investments Canada ULC",P1909="3iQ Corp."), ISNUMBER(SEARCH("/U", A1909))), 0, VLOOKUP(A1909,'[1]fund_flow (BBG)'!$A:$D,2,FALSE)),0)</f>
        <v>0</v>
      </c>
      <c r="T1909" s="6">
        <f ca="1">IFERROR(IF(AND(OR(P1909="Global X Investments Canada Inc",P1909="Fidelity Investments Canada ULC",P1909="3iQ Corp."), ISNUMBER(SEARCH("/U", A1909))), 0, VLOOKUP(A1909,'[1]fund_flow (BBG)'!$A:$D,4,FALSE)),0)</f>
        <v>101397.00000000009</v>
      </c>
      <c r="U1909" s="6">
        <f ca="1">IFERROR(IF(AND(OR(P1909="Global X Investments Canada Inc",P1909="Fidelity Investments Canada ULC",P1909="3iQ Corp."), ISNUMBER(SEARCH("/U", A1909))), 0, VLOOKUP(A1909,'[1]fund_flow (BBG)'!$E:$F,2,FALSE)),0)</f>
        <v>0</v>
      </c>
      <c r="V1909" s="6">
        <f ca="1">IFERROR(IF(AND(OR(P1909="Global X Investments Canada Inc",P1909="Fidelity Investments Canada ULC",P1909="3iQ Corp."), ISNUMBER(SEARCH("/U", A1909))), 0, VLOOKUP(A1909,'[1]fund_flow (BBG)'!$G:$H,2,FALSE)),0)</f>
        <v>0</v>
      </c>
      <c r="W1909" s="6">
        <f ca="1">IFERROR(IF(AND(OR(P1909="Global X Investments Canada Inc",P1909="Fidelity Investments Canada ULC",P1909="3iQ Corp."), ISNUMBER(SEARCH("/U", A1909))), 0, VLOOKUP(A1909,'[1]fund_flow (BBG)'!$I:$J,2,FALSE)),0)</f>
        <v>202686.00000000017</v>
      </c>
      <c r="X1909" s="15">
        <f ca="1">IFERROR(VLOOKUP(A1909,'[1]num_trades (BBG)'!$A:$C,2,FALSE),0)</f>
        <v>12</v>
      </c>
      <c r="Y1909" s="15">
        <f ca="1">IFERROR(VLOOKUP(A1909,'[1]Turnover (BBG)'!$A:$C,2,FALSE),0)</f>
        <v>7080.9800000000005</v>
      </c>
      <c r="Z1909" s="15" t="str">
        <f>+IFERROR(IFERROR(VLOOKUP(M1909,'[1]Category Mapping'!A:B,2,0),VLOOKUP(N1909,'[1]Category Mapping'!A:B,2,0)),"Other")</f>
        <v>Other</v>
      </c>
    </row>
    <row r="1910" spans="1:26">
      <c r="A1910" t="s">
        <v>11410</v>
      </c>
      <c r="B1910">
        <v>1909</v>
      </c>
      <c r="C1910" t="s">
        <v>11411</v>
      </c>
      <c r="D1910" t="s">
        <v>11412</v>
      </c>
      <c r="E1910" t="s">
        <v>29</v>
      </c>
      <c r="F1910">
        <v>1</v>
      </c>
      <c r="G1910" t="s">
        <v>11413</v>
      </c>
      <c r="H1910">
        <v>86904109</v>
      </c>
      <c r="K1910" s="5">
        <v>45825</v>
      </c>
      <c r="L1910" t="s">
        <v>32</v>
      </c>
      <c r="M1910" t="s">
        <v>231</v>
      </c>
      <c r="N1910" t="s">
        <v>423</v>
      </c>
      <c r="P1910" s="30" t="s">
        <v>233</v>
      </c>
      <c r="Q1910" t="s">
        <v>11414</v>
      </c>
      <c r="R1910" s="6">
        <f ca="1">IFERROR(IF(AND(OR(P1910="Global X Investments Canada Inc",P1910="Fidelity Investments Canada ULC",P1910="3iQ Corp."), ISNUMBER(SEARCH("/U", A1910))), 0, VLOOKUP(A1910,'[1]aum (BBG)'!$A:$D,2,FALSE)),0)</f>
        <v>20178088.665008545</v>
      </c>
      <c r="S1910" s="6">
        <f ca="1">IFERROR(IF(AND(OR(P1910="Global X Investments Canada Inc",P1910="Fidelity Investments Canada ULC",P1910="3iQ Corp."), ISNUMBER(SEARCH("/U", A1910))), 0, VLOOKUP(A1910,'[1]fund_flow (BBG)'!$A:$D,2,FALSE)),0)</f>
        <v>0</v>
      </c>
      <c r="T1910" s="6">
        <f ca="1">IFERROR(IF(AND(OR(P1910="Global X Investments Canada Inc",P1910="Fidelity Investments Canada ULC",P1910="3iQ Corp."), ISNUMBER(SEARCH("/U", A1910))), 0, VLOOKUP(A1910,'[1]fund_flow (BBG)'!$A:$D,4,FALSE)),0)</f>
        <v>4870165.0210000016</v>
      </c>
      <c r="U1910" s="6">
        <f ca="1">IFERROR(IF(AND(OR(P1910="Global X Investments Canada Inc",P1910="Fidelity Investments Canada ULC",P1910="3iQ Corp."), ISNUMBER(SEARCH("/U", A1910))), 0, VLOOKUP(A1910,'[1]fund_flow (BBG)'!$E:$F,2,FALSE)),0)</f>
        <v>-3154847.4975000001</v>
      </c>
      <c r="V1910" s="6">
        <f ca="1">IFERROR(IF(AND(OR(P1910="Global X Investments Canada Inc",P1910="Fidelity Investments Canada ULC",P1910="3iQ Corp."), ISNUMBER(SEARCH("/U", A1910))), 0, VLOOKUP(A1910,'[1]fund_flow (BBG)'!$G:$H,2,FALSE)),0)</f>
        <v>1948401.154499999</v>
      </c>
      <c r="W1910" s="6">
        <f ca="1">IFERROR(IF(AND(OR(P1910="Global X Investments Canada Inc",P1910="Fidelity Investments Canada ULC",P1910="3iQ Corp."), ISNUMBER(SEARCH("/U", A1910))), 0, VLOOKUP(A1910,'[1]fund_flow (BBG)'!$I:$J,2,FALSE)),0)</f>
        <v>4279085.159500001</v>
      </c>
      <c r="X1910" s="15">
        <f ca="1">IFERROR(VLOOKUP(A1910,'[1]num_trades (BBG)'!$A:$C,2,FALSE),0)</f>
        <v>7609</v>
      </c>
      <c r="Y1910" s="15">
        <f ca="1">IFERROR(VLOOKUP(A1910,'[1]Turnover (BBG)'!$A:$C,2,FALSE),0)</f>
        <v>47797405</v>
      </c>
      <c r="Z1910" s="15" t="str">
        <f>+IFERROR(IFERROR(VLOOKUP(M1910,'[1]Category Mapping'!A:B,2,0),VLOOKUP(N1910,'[1]Category Mapping'!A:B,2,0)),"Other")</f>
        <v>Other</v>
      </c>
    </row>
    <row r="1911" spans="1:26">
      <c r="A1911" t="s">
        <v>11415</v>
      </c>
      <c r="B1911">
        <v>1910</v>
      </c>
      <c r="C1911" t="s">
        <v>11416</v>
      </c>
      <c r="D1911" t="s">
        <v>11417</v>
      </c>
      <c r="E1911" t="s">
        <v>29</v>
      </c>
      <c r="F1911">
        <v>1</v>
      </c>
      <c r="G1911" t="s">
        <v>11418</v>
      </c>
      <c r="H1911">
        <v>86911104</v>
      </c>
      <c r="K1911" s="5">
        <v>45825</v>
      </c>
      <c r="L1911" t="s">
        <v>32</v>
      </c>
      <c r="M1911" t="s">
        <v>231</v>
      </c>
      <c r="N1911" t="s">
        <v>423</v>
      </c>
      <c r="P1911" s="30" t="s">
        <v>233</v>
      </c>
      <c r="Q1911" t="s">
        <v>11419</v>
      </c>
      <c r="R1911" s="6">
        <f ca="1">IFERROR(IF(AND(OR(P1911="Global X Investments Canada Inc",P1911="Fidelity Investments Canada ULC",P1911="3iQ Corp."), ISNUMBER(SEARCH("/U", A1911))), 0, VLOOKUP(A1911,'[1]aum (BBG)'!$A:$D,2,FALSE)),0)</f>
        <v>3419466.9723510742</v>
      </c>
      <c r="S1911" s="6">
        <f ca="1">IFERROR(IF(AND(OR(P1911="Global X Investments Canada Inc",P1911="Fidelity Investments Canada ULC",P1911="3iQ Corp."), ISNUMBER(SEARCH("/U", A1911))), 0, VLOOKUP(A1911,'[1]fund_flow (BBG)'!$A:$D,2,FALSE)),0)</f>
        <v>0</v>
      </c>
      <c r="T1911" s="6">
        <f ca="1">IFERROR(IF(AND(OR(P1911="Global X Investments Canada Inc",P1911="Fidelity Investments Canada ULC",P1911="3iQ Corp."), ISNUMBER(SEARCH("/U", A1911))), 0, VLOOKUP(A1911,'[1]fund_flow (BBG)'!$A:$D,4,FALSE)),0)</f>
        <v>0</v>
      </c>
      <c r="U1911" s="6">
        <f ca="1">IFERROR(IF(AND(OR(P1911="Global X Investments Canada Inc",P1911="Fidelity Investments Canada ULC",P1911="3iQ Corp."), ISNUMBER(SEARCH("/U", A1911))), 0, VLOOKUP(A1911,'[1]fund_flow (BBG)'!$E:$F,2,FALSE)),0)</f>
        <v>0</v>
      </c>
      <c r="V1911" s="6">
        <f ca="1">IFERROR(IF(AND(OR(P1911="Global X Investments Canada Inc",P1911="Fidelity Investments Canada ULC",P1911="3iQ Corp."), ISNUMBER(SEARCH("/U", A1911))), 0, VLOOKUP(A1911,'[1]fund_flow (BBG)'!$G:$H,2,FALSE)),0)</f>
        <v>0</v>
      </c>
      <c r="W1911" s="6">
        <f ca="1">IFERROR(IF(AND(OR(P1911="Global X Investments Canada Inc",P1911="Fidelity Investments Canada ULC",P1911="3iQ Corp."), ISNUMBER(SEARCH("/U", A1911))), 0, VLOOKUP(A1911,'[1]fund_flow (BBG)'!$I:$J,2,FALSE)),0)</f>
        <v>0</v>
      </c>
      <c r="X1911" s="15">
        <f ca="1">IFERROR(VLOOKUP(A1911,'[1]num_trades (BBG)'!$A:$C,2,FALSE),0)</f>
        <v>1052</v>
      </c>
      <c r="Y1911" s="15">
        <f ca="1">IFERROR(VLOOKUP(A1911,'[1]Turnover (BBG)'!$A:$C,2,FALSE),0)</f>
        <v>3844228.8</v>
      </c>
      <c r="Z1911" s="15" t="str">
        <f>+IFERROR(IFERROR(VLOOKUP(M1911,'[1]Category Mapping'!A:B,2,0),VLOOKUP(N1911,'[1]Category Mapping'!A:B,2,0)),"Other")</f>
        <v>Other</v>
      </c>
    </row>
    <row r="1912" spans="1:26">
      <c r="A1912" t="s">
        <v>11420</v>
      </c>
      <c r="B1912">
        <v>1911</v>
      </c>
      <c r="C1912" t="s">
        <v>11421</v>
      </c>
      <c r="D1912" t="s">
        <v>11422</v>
      </c>
      <c r="E1912" t="s">
        <v>29</v>
      </c>
      <c r="F1912">
        <v>1</v>
      </c>
      <c r="G1912" t="s">
        <v>11423</v>
      </c>
      <c r="H1912">
        <v>86910106</v>
      </c>
      <c r="K1912" s="5">
        <v>45825</v>
      </c>
      <c r="L1912" t="s">
        <v>32</v>
      </c>
      <c r="M1912" t="s">
        <v>240</v>
      </c>
      <c r="N1912" t="s">
        <v>423</v>
      </c>
      <c r="P1912" s="30" t="s">
        <v>233</v>
      </c>
      <c r="Q1912" t="s">
        <v>11424</v>
      </c>
      <c r="R1912" s="6">
        <f ca="1">IFERROR(IF(AND(OR(P1912="Global X Investments Canada Inc",P1912="Fidelity Investments Canada ULC",P1912="3iQ Corp."), ISNUMBER(SEARCH("/U", A1912))), 0, VLOOKUP(A1912,'[1]aum (BBG)'!$A:$D,2,FALSE)),0)</f>
        <v>6847962.8562927246</v>
      </c>
      <c r="S1912" s="6">
        <f ca="1">IFERROR(IF(AND(OR(P1912="Global X Investments Canada Inc",P1912="Fidelity Investments Canada ULC",P1912="3iQ Corp."), ISNUMBER(SEARCH("/U", A1912))), 0, VLOOKUP(A1912,'[1]fund_flow (BBG)'!$A:$D,2,FALSE)),0)</f>
        <v>0</v>
      </c>
      <c r="T1912" s="6">
        <f ca="1">IFERROR(IF(AND(OR(P1912="Global X Investments Canada Inc",P1912="Fidelity Investments Canada ULC",P1912="3iQ Corp."), ISNUMBER(SEARCH("/U", A1912))), 0, VLOOKUP(A1912,'[1]fund_flow (BBG)'!$A:$D,4,FALSE)),0)</f>
        <v>1393755.0639999995</v>
      </c>
      <c r="U1912" s="6">
        <f ca="1">IFERROR(IF(AND(OR(P1912="Global X Investments Canada Inc",P1912="Fidelity Investments Canada ULC",P1912="3iQ Corp."), ISNUMBER(SEARCH("/U", A1912))), 0, VLOOKUP(A1912,'[1]fund_flow (BBG)'!$E:$F,2,FALSE)),0)</f>
        <v>0</v>
      </c>
      <c r="V1912" s="6">
        <f ca="1">IFERROR(IF(AND(OR(P1912="Global X Investments Canada Inc",P1912="Fidelity Investments Canada ULC",P1912="3iQ Corp."), ISNUMBER(SEARCH("/U", A1912))), 0, VLOOKUP(A1912,'[1]fund_flow (BBG)'!$G:$H,2,FALSE)),0)</f>
        <v>0</v>
      </c>
      <c r="W1912" s="6">
        <f ca="1">IFERROR(IF(AND(OR(P1912="Global X Investments Canada Inc",P1912="Fidelity Investments Canada ULC",P1912="3iQ Corp."), ISNUMBER(SEARCH("/U", A1912))), 0, VLOOKUP(A1912,'[1]fund_flow (BBG)'!$I:$J,2,FALSE)),0)</f>
        <v>115999.03849999979</v>
      </c>
      <c r="X1912" s="15">
        <f ca="1">IFERROR(VLOOKUP(A1912,'[1]num_trades (BBG)'!$A:$C,2,FALSE),0)</f>
        <v>1166</v>
      </c>
      <c r="Y1912" s="15">
        <f ca="1">IFERROR(VLOOKUP(A1912,'[1]Turnover (BBG)'!$A:$C,2,FALSE),0)</f>
        <v>6688419</v>
      </c>
      <c r="Z1912" s="15" t="str">
        <f>+IFERROR(IFERROR(VLOOKUP(M1912,'[1]Category Mapping'!A:B,2,0),VLOOKUP(N1912,'[1]Category Mapping'!A:B,2,0)),"Other")</f>
        <v>Other</v>
      </c>
    </row>
    <row r="1913" spans="1:26">
      <c r="A1913" t="s">
        <v>11425</v>
      </c>
      <c r="B1913">
        <v>1912</v>
      </c>
      <c r="C1913" t="s">
        <v>11426</v>
      </c>
      <c r="D1913" t="s">
        <v>11427</v>
      </c>
      <c r="E1913" t="s">
        <v>29</v>
      </c>
      <c r="F1913">
        <v>1</v>
      </c>
      <c r="G1913" t="s">
        <v>11428</v>
      </c>
      <c r="H1913">
        <v>86912102</v>
      </c>
      <c r="K1913" s="5">
        <v>45825</v>
      </c>
      <c r="L1913" t="s">
        <v>32</v>
      </c>
      <c r="M1913" t="s">
        <v>240</v>
      </c>
      <c r="N1913" t="s">
        <v>423</v>
      </c>
      <c r="P1913" s="30" t="s">
        <v>233</v>
      </c>
      <c r="Q1913" t="s">
        <v>11429</v>
      </c>
      <c r="R1913" s="6">
        <f ca="1">IFERROR(IF(AND(OR(P1913="Global X Investments Canada Inc",P1913="Fidelity Investments Canada ULC",P1913="3iQ Corp."), ISNUMBER(SEARCH("/U", A1913))), 0, VLOOKUP(A1913,'[1]aum (BBG)'!$A:$D,2,FALSE)),0)</f>
        <v>77406429.004669189</v>
      </c>
      <c r="S1913" s="6">
        <f ca="1">IFERROR(IF(AND(OR(P1913="Global X Investments Canada Inc",P1913="Fidelity Investments Canada ULC",P1913="3iQ Corp."), ISNUMBER(SEARCH("/U", A1913))), 0, VLOOKUP(A1913,'[1]fund_flow (BBG)'!$A:$D,2,FALSE)),0)</f>
        <v>2618547.5340000023</v>
      </c>
      <c r="T1913" s="6">
        <f ca="1">IFERROR(IF(AND(OR(P1913="Global X Investments Canada Inc",P1913="Fidelity Investments Canada ULC",P1913="3iQ Corp."), ISNUMBER(SEARCH("/U", A1913))), 0, VLOOKUP(A1913,'[1]fund_flow (BBG)'!$A:$D,4,FALSE)),0)</f>
        <v>0</v>
      </c>
      <c r="U1913" s="6">
        <f ca="1">IFERROR(IF(AND(OR(P1913="Global X Investments Canada Inc",P1913="Fidelity Investments Canada ULC",P1913="3iQ Corp."), ISNUMBER(SEARCH("/U", A1913))), 0, VLOOKUP(A1913,'[1]fund_flow (BBG)'!$E:$F,2,FALSE)),0)</f>
        <v>2768329.6010000021</v>
      </c>
      <c r="V1913" s="6">
        <f ca="1">IFERROR(IF(AND(OR(P1913="Global X Investments Canada Inc",P1913="Fidelity Investments Canada ULC",P1913="3iQ Corp."), ISNUMBER(SEARCH("/U", A1913))), 0, VLOOKUP(A1913,'[1]fund_flow (BBG)'!$G:$H,2,FALSE)),0)</f>
        <v>7017981.7850000001</v>
      </c>
      <c r="W1913" s="6">
        <f ca="1">IFERROR(IF(AND(OR(P1913="Global X Investments Canada Inc",P1913="Fidelity Investments Canada ULC",P1913="3iQ Corp."), ISNUMBER(SEARCH("/U", A1913))), 0, VLOOKUP(A1913,'[1]fund_flow (BBG)'!$I:$J,2,FALSE)),0)</f>
        <v>13747323.665999999</v>
      </c>
      <c r="X1913" s="15">
        <f ca="1">IFERROR(VLOOKUP(A1913,'[1]num_trades (BBG)'!$A:$C,2,FALSE),0)</f>
        <v>18475</v>
      </c>
      <c r="Y1913" s="15">
        <f ca="1">IFERROR(VLOOKUP(A1913,'[1]Turnover (BBG)'!$A:$C,2,FALSE),0)</f>
        <v>181041150</v>
      </c>
      <c r="Z1913" s="15" t="str">
        <f>+IFERROR(IFERROR(VLOOKUP(M1913,'[1]Category Mapping'!A:B,2,0),VLOOKUP(N1913,'[1]Category Mapping'!A:B,2,0)),"Other")</f>
        <v>Other</v>
      </c>
    </row>
    <row r="1914" spans="1:26">
      <c r="A1914" t="s">
        <v>11430</v>
      </c>
      <c r="B1914">
        <v>1913</v>
      </c>
      <c r="C1914" t="s">
        <v>11431</v>
      </c>
      <c r="D1914" t="s">
        <v>11432</v>
      </c>
      <c r="E1914" t="s">
        <v>29</v>
      </c>
      <c r="F1914">
        <v>1</v>
      </c>
      <c r="G1914" t="s">
        <v>11433</v>
      </c>
      <c r="H1914" t="s">
        <v>11434</v>
      </c>
      <c r="K1914" s="5">
        <v>45826</v>
      </c>
      <c r="L1914" t="s">
        <v>32</v>
      </c>
      <c r="M1914" t="s">
        <v>6344</v>
      </c>
      <c r="N1914" t="s">
        <v>11435</v>
      </c>
      <c r="P1914" t="s">
        <v>6566</v>
      </c>
      <c r="Q1914" t="s">
        <v>11436</v>
      </c>
      <c r="R1914" s="6">
        <f ca="1">IFERROR(IF(AND(OR(P1914="Global X Investments Canada Inc",P1914="Fidelity Investments Canada ULC",P1914="3iQ Corp."), ISNUMBER(SEARCH("/U", A1914))), 0, VLOOKUP(A1914,'[1]aum (BBG)'!$A:$D,2,FALSE)),0)</f>
        <v>106473957.82470703</v>
      </c>
      <c r="S1914" s="6">
        <f ca="1">IFERROR(IF(AND(OR(P1914="Global X Investments Canada Inc",P1914="Fidelity Investments Canada ULC",P1914="3iQ Corp."), ISNUMBER(SEARCH("/U", A1914))), 0, VLOOKUP(A1914,'[1]fund_flow (BBG)'!$A:$D,2,FALSE)),0)</f>
        <v>-972772.50000000081</v>
      </c>
      <c r="T1914" s="6">
        <f ca="1">IFERROR(IF(AND(OR(P1914="Global X Investments Canada Inc",P1914="Fidelity Investments Canada ULC",P1914="3iQ Corp."), ISNUMBER(SEARCH("/U", A1914))), 0, VLOOKUP(A1914,'[1]fund_flow (BBG)'!$A:$D,4,FALSE)),0)</f>
        <v>-13760819.999999985</v>
      </c>
      <c r="U1914" s="6">
        <f ca="1">IFERROR(IF(AND(OR(P1914="Global X Investments Canada Inc",P1914="Fidelity Investments Canada ULC",P1914="3iQ Corp."), ISNUMBER(SEARCH("/U", A1914))), 0, VLOOKUP(A1914,'[1]fund_flow (BBG)'!$E:$F,2,FALSE)),0)</f>
        <v>1330.0000000005239</v>
      </c>
      <c r="V1914" s="6">
        <f ca="1">IFERROR(IF(AND(OR(P1914="Global X Investments Canada Inc",P1914="Fidelity Investments Canada ULC",P1914="3iQ Corp."), ISNUMBER(SEARCH("/U", A1914))), 0, VLOOKUP(A1914,'[1]fund_flow (BBG)'!$G:$H,2,FALSE)),0)</f>
        <v>661307.49999998626</v>
      </c>
      <c r="W1914" s="6">
        <f ca="1">IFERROR(IF(AND(OR(P1914="Global X Investments Canada Inc",P1914="Fidelity Investments Canada ULC",P1914="3iQ Corp."), ISNUMBER(SEARCH("/U", A1914))), 0, VLOOKUP(A1914,'[1]fund_flow (BBG)'!$I:$J,2,FALSE)),0)</f>
        <v>-24739054.999999993</v>
      </c>
      <c r="X1914" s="15">
        <f ca="1">IFERROR(VLOOKUP(A1914,'[1]num_trades (BBG)'!$A:$C,2,FALSE),0)</f>
        <v>4376</v>
      </c>
      <c r="Y1914" s="15">
        <f ca="1">IFERROR(VLOOKUP(A1914,'[1]Turnover (BBG)'!$A:$C,2,FALSE),0)</f>
        <v>8777443.8000000007</v>
      </c>
      <c r="Z1914" s="15" t="str">
        <f>+IFERROR(IFERROR(VLOOKUP(M1914,'[1]Category Mapping'!A:B,2,0),VLOOKUP(N1914,'[1]Category Mapping'!A:B,2,0)),"Other")</f>
        <v>Other</v>
      </c>
    </row>
    <row r="1915" spans="1:26">
      <c r="A1915" t="s">
        <v>11437</v>
      </c>
      <c r="B1915">
        <v>1914</v>
      </c>
      <c r="C1915" t="s">
        <v>11438</v>
      </c>
      <c r="D1915" t="s">
        <v>11439</v>
      </c>
      <c r="E1915" t="s">
        <v>29</v>
      </c>
      <c r="F1915">
        <v>1</v>
      </c>
      <c r="G1915" t="s">
        <v>11433</v>
      </c>
      <c r="H1915" t="s">
        <v>11434</v>
      </c>
      <c r="K1915" s="5">
        <v>45826</v>
      </c>
      <c r="L1915" t="s">
        <v>32</v>
      </c>
      <c r="M1915" t="s">
        <v>6344</v>
      </c>
      <c r="N1915" t="s">
        <v>11435</v>
      </c>
      <c r="P1915" t="s">
        <v>6566</v>
      </c>
      <c r="Q1915" t="s">
        <v>11440</v>
      </c>
      <c r="R1915" s="6">
        <f>IFERROR(IF(AND(OR(P1915="Global X Investments Canada Inc",P1915="Fidelity Investments Canada ULC",P1915="3iQ Corp."), ISNUMBER(SEARCH("/U", A1915))), 0, VLOOKUP(A1915,'[1]aum (BBG)'!$A:$D,2,FALSE)),0)</f>
        <v>0</v>
      </c>
      <c r="S1915" s="6">
        <f>IFERROR(IF(AND(OR(P1915="Global X Investments Canada Inc",P1915="Fidelity Investments Canada ULC",P1915="3iQ Corp."), ISNUMBER(SEARCH("/U", A1915))), 0, VLOOKUP(A1915,'[1]fund_flow (BBG)'!$A:$D,2,FALSE)),0)</f>
        <v>0</v>
      </c>
      <c r="T1915" s="6">
        <f>IFERROR(IF(AND(OR(P1915="Global X Investments Canada Inc",P1915="Fidelity Investments Canada ULC",P1915="3iQ Corp."), ISNUMBER(SEARCH("/U", A1915))), 0, VLOOKUP(A1915,'[1]fund_flow (BBG)'!$A:$D,4,FALSE)),0)</f>
        <v>0</v>
      </c>
      <c r="U1915" s="6">
        <f>IFERROR(IF(AND(OR(P1915="Global X Investments Canada Inc",P1915="Fidelity Investments Canada ULC",P1915="3iQ Corp."), ISNUMBER(SEARCH("/U", A1915))), 0, VLOOKUP(A1915,'[1]fund_flow (BBG)'!$E:$F,2,FALSE)),0)</f>
        <v>0</v>
      </c>
      <c r="V1915" s="6">
        <f>IFERROR(IF(AND(OR(P1915="Global X Investments Canada Inc",P1915="Fidelity Investments Canada ULC",P1915="3iQ Corp."), ISNUMBER(SEARCH("/U", A1915))), 0, VLOOKUP(A1915,'[1]fund_flow (BBG)'!$G:$H,2,FALSE)),0)</f>
        <v>0</v>
      </c>
      <c r="W1915" s="6">
        <f>IFERROR(IF(AND(OR(P1915="Global X Investments Canada Inc",P1915="Fidelity Investments Canada ULC",P1915="3iQ Corp."), ISNUMBER(SEARCH("/U", A1915))), 0, VLOOKUP(A1915,'[1]fund_flow (BBG)'!$I:$J,2,FALSE)),0)</f>
        <v>0</v>
      </c>
      <c r="X1915" s="15">
        <f ca="1">IFERROR(VLOOKUP(A1915,'[1]num_trades (BBG)'!$A:$C,2,FALSE),0)</f>
        <v>670</v>
      </c>
      <c r="Y1915" s="15">
        <f ca="1">IFERROR(VLOOKUP(A1915,'[1]Turnover (BBG)'!$A:$C,2,FALSE),0)</f>
        <v>1318204.9099999999</v>
      </c>
      <c r="Z1915" s="15" t="str">
        <f>+IFERROR(IFERROR(VLOOKUP(M1915,'[1]Category Mapping'!A:B,2,0),VLOOKUP(N1915,'[1]Category Mapping'!A:B,2,0)),"Other")</f>
        <v>Other</v>
      </c>
    </row>
    <row r="1916" spans="1:26">
      <c r="A1916" t="s">
        <v>11441</v>
      </c>
      <c r="B1916">
        <v>1915</v>
      </c>
      <c r="C1916" t="s">
        <v>11442</v>
      </c>
      <c r="D1916" t="s">
        <v>11443</v>
      </c>
      <c r="E1916" t="s">
        <v>29</v>
      </c>
      <c r="F1916">
        <v>1</v>
      </c>
      <c r="G1916" t="s">
        <v>11444</v>
      </c>
      <c r="H1916" t="s">
        <v>11445</v>
      </c>
      <c r="K1916" s="5">
        <v>45826</v>
      </c>
      <c r="L1916" t="s">
        <v>32</v>
      </c>
      <c r="M1916" t="s">
        <v>6344</v>
      </c>
      <c r="N1916" t="s">
        <v>11435</v>
      </c>
      <c r="P1916" t="s">
        <v>522</v>
      </c>
      <c r="Q1916" t="s">
        <v>11446</v>
      </c>
      <c r="R1916" s="6">
        <f ca="1">IFERROR(IF(AND(OR(P1916="Global X Investments Canada Inc",P1916="Fidelity Investments Canada ULC",P1916="3iQ Corp."), ISNUMBER(SEARCH("/U", A1916))), 0, VLOOKUP(A1916,'[1]aum (BBG)'!$A:$D,2,FALSE)),0)</f>
        <v>61978497.701883316</v>
      </c>
      <c r="S1916" s="6">
        <f ca="1">IFERROR(IF(AND(OR(P1916="Global X Investments Canada Inc",P1916="Fidelity Investments Canada ULC",P1916="3iQ Corp."), ISNUMBER(SEARCH("/U", A1916))), 0, VLOOKUP(A1916,'[1]fund_flow (BBG)'!$A:$D,2,FALSE)),0)</f>
        <v>1336789.7888749973</v>
      </c>
      <c r="T1916" s="6">
        <f ca="1">IFERROR(IF(AND(OR(P1916="Global X Investments Canada Inc",P1916="Fidelity Investments Canada ULC",P1916="3iQ Corp."), ISNUMBER(SEARCH("/U", A1916))), 0, VLOOKUP(A1916,'[1]fund_flow (BBG)'!$A:$D,4,FALSE)),0)</f>
        <v>522297.07687499915</v>
      </c>
      <c r="U1916" s="6">
        <f ca="1">IFERROR(IF(AND(OR(P1916="Global X Investments Canada Inc",P1916="Fidelity Investments Canada ULC",P1916="3iQ Corp."), ISNUMBER(SEARCH("/U", A1916))), 0, VLOOKUP(A1916,'[1]fund_flow (BBG)'!$E:$F,2,FALSE)),0)</f>
        <v>-238331.01562500314</v>
      </c>
      <c r="V1916" s="6">
        <f ca="1">IFERROR(IF(AND(OR(P1916="Global X Investments Canada Inc",P1916="Fidelity Investments Canada ULC",P1916="3iQ Corp."), ISNUMBER(SEARCH("/U", A1916))), 0, VLOOKUP(A1916,'[1]fund_flow (BBG)'!$G:$H,2,FALSE)),0)</f>
        <v>354047.1885000132</v>
      </c>
      <c r="W1916" s="6">
        <f ca="1">IFERROR(IF(AND(OR(P1916="Global X Investments Canada Inc",P1916="Fidelity Investments Canada ULC",P1916="3iQ Corp."), ISNUMBER(SEARCH("/U", A1916))), 0, VLOOKUP(A1916,'[1]fund_flow (BBG)'!$I:$J,2,FALSE)),0)</f>
        <v>-12560386.989</v>
      </c>
      <c r="X1916" s="15">
        <f ca="1">IFERROR(VLOOKUP(A1916,'[1]num_trades (BBG)'!$A:$C,2,FALSE),0)</f>
        <v>4635</v>
      </c>
      <c r="Y1916" s="15">
        <f ca="1">IFERROR(VLOOKUP(A1916,'[1]Turnover (BBG)'!$A:$C,2,FALSE),0)</f>
        <v>8325596.5999999996</v>
      </c>
      <c r="Z1916" s="15" t="str">
        <f>+IFERROR(IFERROR(VLOOKUP(M1916,'[1]Category Mapping'!A:B,2,0),VLOOKUP(N1916,'[1]Category Mapping'!A:B,2,0)),"Other")</f>
        <v>Other</v>
      </c>
    </row>
    <row r="1917" spans="1:26">
      <c r="A1917" t="s">
        <v>11447</v>
      </c>
      <c r="B1917">
        <v>1916</v>
      </c>
      <c r="C1917" t="s">
        <v>11448</v>
      </c>
      <c r="D1917" t="s">
        <v>11449</v>
      </c>
      <c r="E1917" t="s">
        <v>29</v>
      </c>
      <c r="F1917">
        <v>1</v>
      </c>
      <c r="G1917" t="s">
        <v>11450</v>
      </c>
      <c r="H1917" t="s">
        <v>11451</v>
      </c>
      <c r="K1917" s="5">
        <v>45826</v>
      </c>
      <c r="L1917" t="s">
        <v>32</v>
      </c>
      <c r="M1917" t="s">
        <v>6344</v>
      </c>
      <c r="N1917" t="s">
        <v>11435</v>
      </c>
      <c r="P1917" t="s">
        <v>522</v>
      </c>
      <c r="Q1917" t="s">
        <v>11452</v>
      </c>
      <c r="R1917" s="6">
        <f ca="1">IFERROR(IF(AND(OR(P1917="Global X Investments Canada Inc",P1917="Fidelity Investments Canada ULC",P1917="3iQ Corp."), ISNUMBER(SEARCH("/U", A1917))), 0, VLOOKUP(A1917,'[1]aum (BBG)'!$A:$D,2,FALSE)),0)</f>
        <v>19578274.631500244</v>
      </c>
      <c r="S1917" s="6">
        <f ca="1">IFERROR(IF(AND(OR(P1917="Global X Investments Canada Inc",P1917="Fidelity Investments Canada ULC",P1917="3iQ Corp."), ISNUMBER(SEARCH("/U", A1917))), 0, VLOOKUP(A1917,'[1]fund_flow (BBG)'!$A:$D,2,FALSE)),0)</f>
        <v>104848.32525000119</v>
      </c>
      <c r="T1917" s="6">
        <f ca="1">IFERROR(IF(AND(OR(P1917="Global X Investments Canada Inc",P1917="Fidelity Investments Canada ULC",P1917="3iQ Corp."), ISNUMBER(SEARCH("/U", A1917))), 0, VLOOKUP(A1917,'[1]fund_flow (BBG)'!$A:$D,4,FALSE)),0)</f>
        <v>-3833621.8659999985</v>
      </c>
      <c r="U1917" s="6">
        <f ca="1">IFERROR(IF(AND(OR(P1917="Global X Investments Canada Inc",P1917="Fidelity Investments Canada ULC",P1917="3iQ Corp."), ISNUMBER(SEARCH("/U", A1917))), 0, VLOOKUP(A1917,'[1]fund_flow (BBG)'!$E:$F,2,FALSE)),0)</f>
        <v>-115483.07687500163</v>
      </c>
      <c r="V1917" s="6">
        <f ca="1">IFERROR(IF(AND(OR(P1917="Global X Investments Canada Inc",P1917="Fidelity Investments Canada ULC",P1917="3iQ Corp."), ISNUMBER(SEARCH("/U", A1917))), 0, VLOOKUP(A1917,'[1]fund_flow (BBG)'!$G:$H,2,FALSE)),0)</f>
        <v>360279.88987500081</v>
      </c>
      <c r="W1917" s="6">
        <f ca="1">IFERROR(IF(AND(OR(P1917="Global X Investments Canada Inc",P1917="Fidelity Investments Canada ULC",P1917="3iQ Corp."), ISNUMBER(SEARCH("/U", A1917))), 0, VLOOKUP(A1917,'[1]fund_flow (BBG)'!$I:$J,2,FALSE)),0)</f>
        <v>432246.84000000264</v>
      </c>
      <c r="X1917" s="15">
        <f ca="1">IFERROR(VLOOKUP(A1917,'[1]num_trades (BBG)'!$A:$C,2,FALSE),0)</f>
        <v>1241</v>
      </c>
      <c r="Y1917" s="15">
        <f ca="1">IFERROR(VLOOKUP(A1917,'[1]Turnover (BBG)'!$A:$C,2,FALSE),0)</f>
        <v>1750930.2</v>
      </c>
      <c r="Z1917" s="15" t="str">
        <f>+IFERROR(IFERROR(VLOOKUP(M1917,'[1]Category Mapping'!A:B,2,0),VLOOKUP(N1917,'[1]Category Mapping'!A:B,2,0)),"Other")</f>
        <v>Other</v>
      </c>
    </row>
    <row r="1918" spans="1:26">
      <c r="A1918" t="s">
        <v>11453</v>
      </c>
      <c r="B1918">
        <v>1917</v>
      </c>
      <c r="C1918" t="s">
        <v>11454</v>
      </c>
      <c r="D1918" t="s">
        <v>11455</v>
      </c>
      <c r="E1918" t="s">
        <v>29</v>
      </c>
      <c r="F1918">
        <v>1</v>
      </c>
      <c r="G1918" t="s">
        <v>11456</v>
      </c>
      <c r="H1918" t="s">
        <v>11457</v>
      </c>
      <c r="K1918" s="5">
        <v>45826</v>
      </c>
      <c r="L1918" t="s">
        <v>32</v>
      </c>
      <c r="M1918" t="s">
        <v>6344</v>
      </c>
      <c r="N1918" t="s">
        <v>11435</v>
      </c>
      <c r="P1918" t="s">
        <v>522</v>
      </c>
      <c r="Q1918" t="s">
        <v>11458</v>
      </c>
      <c r="R1918" s="6">
        <f ca="1">IFERROR(IF(AND(OR(P1918="Global X Investments Canada Inc",P1918="Fidelity Investments Canada ULC",P1918="3iQ Corp."), ISNUMBER(SEARCH("/U", A1918))), 0, VLOOKUP(A1918,'[1]aum (BBG)'!$A:$D,2,FALSE)),0)</f>
        <v>7247363.4479462011</v>
      </c>
      <c r="S1918" s="6">
        <f ca="1">IFERROR(IF(AND(OR(P1918="Global X Investments Canada Inc",P1918="Fidelity Investments Canada ULC",P1918="3iQ Corp."), ISNUMBER(SEARCH("/U", A1918))), 0, VLOOKUP(A1918,'[1]fund_flow (BBG)'!$A:$D,2,FALSE)),0)</f>
        <v>357144.68404730246</v>
      </c>
      <c r="T1918" s="6">
        <f ca="1">IFERROR(IF(AND(OR(P1918="Global X Investments Canada Inc",P1918="Fidelity Investments Canada ULC",P1918="3iQ Corp."), ISNUMBER(SEARCH("/U", A1918))), 0, VLOOKUP(A1918,'[1]fund_flow (BBG)'!$A:$D,4,FALSE)),0)</f>
        <v>-1073132.434953402</v>
      </c>
      <c r="U1918" s="6">
        <f ca="1">IFERROR(IF(AND(OR(P1918="Global X Investments Canada Inc",P1918="Fidelity Investments Canada ULC",P1918="3iQ Corp."), ISNUMBER(SEARCH("/U", A1918))), 0, VLOOKUP(A1918,'[1]fund_flow (BBG)'!$E:$F,2,FALSE)),0)</f>
        <v>0</v>
      </c>
      <c r="V1918" s="6">
        <f ca="1">IFERROR(IF(AND(OR(P1918="Global X Investments Canada Inc",P1918="Fidelity Investments Canada ULC",P1918="3iQ Corp."), ISNUMBER(SEARCH("/U", A1918))), 0, VLOOKUP(A1918,'[1]fund_flow (BBG)'!$G:$H,2,FALSE)),0)</f>
        <v>0</v>
      </c>
      <c r="W1918" s="6">
        <f ca="1">IFERROR(IF(AND(OR(P1918="Global X Investments Canada Inc",P1918="Fidelity Investments Canada ULC",P1918="3iQ Corp."), ISNUMBER(SEARCH("/U", A1918))), 0, VLOOKUP(A1918,'[1]fund_flow (BBG)'!$I:$J,2,FALSE)),0)</f>
        <v>732093.8056268876</v>
      </c>
      <c r="X1918" s="15">
        <f ca="1">IFERROR(VLOOKUP(A1918,'[1]num_trades (BBG)'!$A:$C,2,FALSE),0)</f>
        <v>241</v>
      </c>
      <c r="Y1918" s="15">
        <f ca="1">IFERROR(VLOOKUP(A1918,'[1]Turnover (BBG)'!$A:$C,2,FALSE),0)</f>
        <v>321934.21000000002</v>
      </c>
      <c r="Z1918" s="15" t="str">
        <f>+IFERROR(IFERROR(VLOOKUP(M1918,'[1]Category Mapping'!A:B,2,0),VLOOKUP(N1918,'[1]Category Mapping'!A:B,2,0)),"Other")</f>
        <v>Other</v>
      </c>
    </row>
    <row r="1919" spans="1:26">
      <c r="A1919" t="s">
        <v>11459</v>
      </c>
      <c r="B1919">
        <v>1918</v>
      </c>
      <c r="C1919" t="s">
        <v>11435</v>
      </c>
      <c r="D1919" t="s">
        <v>11460</v>
      </c>
      <c r="E1919" t="s">
        <v>29</v>
      </c>
      <c r="F1919">
        <v>1</v>
      </c>
      <c r="G1919" t="s">
        <v>11461</v>
      </c>
      <c r="H1919">
        <v>299935114</v>
      </c>
      <c r="K1919" s="5">
        <v>45826</v>
      </c>
      <c r="L1919" t="s">
        <v>32</v>
      </c>
      <c r="M1919" t="s">
        <v>6344</v>
      </c>
      <c r="N1919" t="s">
        <v>11435</v>
      </c>
      <c r="P1919" t="s">
        <v>3343</v>
      </c>
      <c r="Q1919" t="s">
        <v>11462</v>
      </c>
      <c r="R1919" s="6">
        <f ca="1">IFERROR(IF(AND(OR(P1919="Global X Investments Canada Inc",P1919="Fidelity Investments Canada ULC",P1919="3iQ Corp."), ISNUMBER(SEARCH("/U", A1919))), 0, VLOOKUP(A1919,'[1]aum (BBG)'!$A:$D,2,FALSE)),0)</f>
        <v>37181419.807434082</v>
      </c>
      <c r="S1919" s="6">
        <f ca="1">IFERROR(IF(AND(OR(P1919="Global X Investments Canada Inc",P1919="Fidelity Investments Canada ULC",P1919="3iQ Corp."), ISNUMBER(SEARCH("/U", A1919))), 0, VLOOKUP(A1919,'[1]fund_flow (BBG)'!$A:$D,2,FALSE)),0)</f>
        <v>539115.0000000007</v>
      </c>
      <c r="T1919" s="6">
        <f ca="1">IFERROR(IF(AND(OR(P1919="Global X Investments Canada Inc",P1919="Fidelity Investments Canada ULC",P1919="3iQ Corp."), ISNUMBER(SEARCH("/U", A1919))), 0, VLOOKUP(A1919,'[1]fund_flow (BBG)'!$A:$D,4,FALSE)),0)</f>
        <v>-466223.99999999697</v>
      </c>
      <c r="U1919" s="6">
        <f ca="1">IFERROR(IF(AND(OR(P1919="Global X Investments Canada Inc",P1919="Fidelity Investments Canada ULC",P1919="3iQ Corp."), ISNUMBER(SEARCH("/U", A1919))), 0, VLOOKUP(A1919,'[1]fund_flow (BBG)'!$E:$F,2,FALSE)),0)</f>
        <v>859273.99999999697</v>
      </c>
      <c r="V1919" s="6">
        <f ca="1">IFERROR(IF(AND(OR(P1919="Global X Investments Canada Inc",P1919="Fidelity Investments Canada ULC",P1919="3iQ Corp."), ISNUMBER(SEARCH("/U", A1919))), 0, VLOOKUP(A1919,'[1]fund_flow (BBG)'!$G:$H,2,FALSE)),0)</f>
        <v>562984.99999999639</v>
      </c>
      <c r="W1919" s="6">
        <f ca="1">IFERROR(IF(AND(OR(P1919="Global X Investments Canada Inc",P1919="Fidelity Investments Canada ULC",P1919="3iQ Corp."), ISNUMBER(SEARCH("/U", A1919))), 0, VLOOKUP(A1919,'[1]fund_flow (BBG)'!$I:$J,2,FALSE)),0)</f>
        <v>2680097.9999999991</v>
      </c>
      <c r="X1919" s="15">
        <f ca="1">IFERROR(VLOOKUP(A1919,'[1]num_trades (BBG)'!$A:$C,2,FALSE),0)</f>
        <v>3805</v>
      </c>
      <c r="Y1919" s="15">
        <f ca="1">IFERROR(VLOOKUP(A1919,'[1]Turnover (BBG)'!$A:$C,2,FALSE),0)</f>
        <v>5183081.4000000004</v>
      </c>
      <c r="Z1919" s="15" t="str">
        <f>+IFERROR(IFERROR(VLOOKUP(M1919,'[1]Category Mapping'!A:B,2,0),VLOOKUP(N1919,'[1]Category Mapping'!A:B,2,0)),"Other")</f>
        <v>Other</v>
      </c>
    </row>
    <row r="1920" spans="1:26">
      <c r="A1920" t="s">
        <v>11463</v>
      </c>
      <c r="B1920">
        <v>1919</v>
      </c>
      <c r="C1920" t="s">
        <v>11464</v>
      </c>
      <c r="D1920" t="s">
        <v>11465</v>
      </c>
      <c r="E1920" t="s">
        <v>29</v>
      </c>
      <c r="F1920">
        <v>1</v>
      </c>
      <c r="G1920" t="s">
        <v>11466</v>
      </c>
      <c r="H1920">
        <v>299935105</v>
      </c>
      <c r="K1920" s="5">
        <v>45826</v>
      </c>
      <c r="L1920" t="s">
        <v>32</v>
      </c>
      <c r="M1920" t="s">
        <v>6344</v>
      </c>
      <c r="N1920" t="s">
        <v>11435</v>
      </c>
      <c r="P1920" t="s">
        <v>3343</v>
      </c>
      <c r="Q1920" t="s">
        <v>11467</v>
      </c>
      <c r="R1920" s="6">
        <f ca="1">IFERROR(IF(AND(OR(P1920="Global X Investments Canada Inc",P1920="Fidelity Investments Canada ULC",P1920="3iQ Corp."), ISNUMBER(SEARCH("/U", A1920))), 0, VLOOKUP(A1920,'[1]aum (BBG)'!$A:$D,2,FALSE)),0)</f>
        <v>851444.2645677313</v>
      </c>
      <c r="S1920" s="6">
        <f ca="1">IFERROR(IF(AND(OR(P1920="Global X Investments Canada Inc",P1920="Fidelity Investments Canada ULC",P1920="3iQ Corp."), ISNUMBER(SEARCH("/U", A1920))), 0, VLOOKUP(A1920,'[1]fund_flow (BBG)'!$A:$D,2,FALSE)),0)</f>
        <v>-93736.599199999939</v>
      </c>
      <c r="T1920" s="6">
        <f ca="1">IFERROR(IF(AND(OR(P1920="Global X Investments Canada Inc",P1920="Fidelity Investments Canada ULC",P1920="3iQ Corp."), ISNUMBER(SEARCH("/U", A1920))), 0, VLOOKUP(A1920,'[1]fund_flow (BBG)'!$A:$D,4,FALSE)),0)</f>
        <v>0</v>
      </c>
      <c r="U1920" s="6">
        <f ca="1">IFERROR(IF(AND(OR(P1920="Global X Investments Canada Inc",P1920="Fidelity Investments Canada ULC",P1920="3iQ Corp."), ISNUMBER(SEARCH("/U", A1920))), 0, VLOOKUP(A1920,'[1]fund_flow (BBG)'!$E:$F,2,FALSE)),0)</f>
        <v>0</v>
      </c>
      <c r="V1920" s="6">
        <f ca="1">IFERROR(IF(AND(OR(P1920="Global X Investments Canada Inc",P1920="Fidelity Investments Canada ULC",P1920="3iQ Corp."), ISNUMBER(SEARCH("/U", A1920))), 0, VLOOKUP(A1920,'[1]fund_flow (BBG)'!$G:$H,2,FALSE)),0)</f>
        <v>0</v>
      </c>
      <c r="W1920" s="6">
        <f ca="1">IFERROR(IF(AND(OR(P1920="Global X Investments Canada Inc",P1920="Fidelity Investments Canada ULC",P1920="3iQ Corp."), ISNUMBER(SEARCH("/U", A1920))), 0, VLOOKUP(A1920,'[1]fund_flow (BBG)'!$I:$J,2,FALSE)),0)</f>
        <v>23112.482800000027</v>
      </c>
      <c r="X1920" s="15">
        <f ca="1">IFERROR(VLOOKUP(A1920,'[1]num_trades (BBG)'!$A:$C,2,FALSE),0)</f>
        <v>184</v>
      </c>
      <c r="Y1920" s="15">
        <f ca="1">IFERROR(VLOOKUP(A1920,'[1]Turnover (BBG)'!$A:$C,2,FALSE),0)</f>
        <v>281955.71000000002</v>
      </c>
      <c r="Z1920" s="15" t="str">
        <f>+IFERROR(IFERROR(VLOOKUP(M1920,'[1]Category Mapping'!A:B,2,0),VLOOKUP(N1920,'[1]Category Mapping'!A:B,2,0)),"Other")</f>
        <v>Other</v>
      </c>
    </row>
    <row r="1921" spans="1:26" ht="15.75">
      <c r="A1921" t="s">
        <v>11468</v>
      </c>
      <c r="B1921">
        <v>1920</v>
      </c>
      <c r="C1921" t="s">
        <v>11469</v>
      </c>
      <c r="D1921" t="s">
        <v>11470</v>
      </c>
      <c r="E1921" t="s">
        <v>29</v>
      </c>
      <c r="F1921">
        <v>1</v>
      </c>
      <c r="G1921" t="s">
        <v>11471</v>
      </c>
      <c r="H1921" s="31" t="s">
        <v>11472</v>
      </c>
      <c r="K1921" s="5">
        <v>45827</v>
      </c>
      <c r="L1921" t="s">
        <v>32</v>
      </c>
      <c r="M1921" t="s">
        <v>142</v>
      </c>
      <c r="N1921" t="s">
        <v>507</v>
      </c>
      <c r="P1921" t="s">
        <v>3077</v>
      </c>
      <c r="Q1921" t="s">
        <v>11473</v>
      </c>
      <c r="R1921" s="6">
        <f ca="1">IFERROR(IF(AND(OR(P1921="Global X Investments Canada Inc",P1921="Fidelity Investments Canada ULC",P1921="3iQ Corp."), ISNUMBER(SEARCH("/U", A1921))), 0, VLOOKUP(A1921,'[1]aum (BBG)'!$A:$D,2,FALSE)),0)</f>
        <v>35899888.181686401</v>
      </c>
      <c r="S1921" s="6">
        <f ca="1">IFERROR(IF(AND(OR(P1921="Global X Investments Canada Inc",P1921="Fidelity Investments Canada ULC",P1921="3iQ Corp."), ISNUMBER(SEARCH("/U", A1921))), 0, VLOOKUP(A1921,'[1]fund_flow (BBG)'!$A:$D,2,FALSE)),0)</f>
        <v>0</v>
      </c>
      <c r="T1921" s="6">
        <f ca="1">IFERROR(IF(AND(OR(P1921="Global X Investments Canada Inc",P1921="Fidelity Investments Canada ULC",P1921="3iQ Corp."), ISNUMBER(SEARCH("/U", A1921))), 0, VLOOKUP(A1921,'[1]fund_flow (BBG)'!$A:$D,4,FALSE)),0)</f>
        <v>594286.5750000031</v>
      </c>
      <c r="U1921" s="6">
        <f ca="1">IFERROR(IF(AND(OR(P1921="Global X Investments Canada Inc",P1921="Fidelity Investments Canada ULC",P1921="3iQ Corp."), ISNUMBER(SEARCH("/U", A1921))), 0, VLOOKUP(A1921,'[1]fund_flow (BBG)'!$E:$F,2,FALSE)),0)</f>
        <v>0</v>
      </c>
      <c r="V1921" s="6">
        <f ca="1">IFERROR(IF(AND(OR(P1921="Global X Investments Canada Inc",P1921="Fidelity Investments Canada ULC",P1921="3iQ Corp."), ISNUMBER(SEARCH("/U", A1921))), 0, VLOOKUP(A1921,'[1]fund_flow (BBG)'!$G:$H,2,FALSE)),0)</f>
        <v>617112.52499999781</v>
      </c>
      <c r="W1921" s="6">
        <f ca="1">IFERROR(IF(AND(OR(P1921="Global X Investments Canada Inc",P1921="Fidelity Investments Canada ULC",P1921="3iQ Corp."), ISNUMBER(SEARCH("/U", A1921))), 0, VLOOKUP(A1921,'[1]fund_flow (BBG)'!$I:$J,2,FALSE)),0)</f>
        <v>2423301.1750000021</v>
      </c>
      <c r="X1921" s="15">
        <f ca="1">IFERROR(VLOOKUP(A1921,'[1]num_trades (BBG)'!$A:$C,2,FALSE),0)</f>
        <v>595</v>
      </c>
      <c r="Y1921" s="15">
        <f ca="1">IFERROR(VLOOKUP(A1921,'[1]Turnover (BBG)'!$A:$C,2,FALSE),0)</f>
        <v>1161244.3999999999</v>
      </c>
      <c r="Z1921" s="15" t="str">
        <f>+IFERROR(IFERROR(VLOOKUP(M1921,'[1]Category Mapping'!A:B,2,0),VLOOKUP(N1921,'[1]Category Mapping'!A:B,2,0)),"Other")</f>
        <v>Other</v>
      </c>
    </row>
    <row r="1922" spans="1:26">
      <c r="A1922" t="s">
        <v>11474</v>
      </c>
      <c r="B1922">
        <v>1921</v>
      </c>
      <c r="C1922" t="s">
        <v>11475</v>
      </c>
      <c r="D1922" t="s">
        <v>11476</v>
      </c>
      <c r="E1922" t="s">
        <v>29</v>
      </c>
      <c r="F1922">
        <v>1</v>
      </c>
      <c r="G1922" t="s">
        <v>11477</v>
      </c>
      <c r="H1922" t="s">
        <v>11478</v>
      </c>
      <c r="K1922" s="5">
        <v>45833</v>
      </c>
      <c r="L1922" t="s">
        <v>32</v>
      </c>
      <c r="M1922" t="s">
        <v>33</v>
      </c>
      <c r="N1922" t="s">
        <v>34</v>
      </c>
      <c r="P1922" t="s">
        <v>3194</v>
      </c>
      <c r="Q1922" t="s">
        <v>11479</v>
      </c>
      <c r="R1922" s="6">
        <f ca="1">IFERROR(IF(AND(OR(P1922="Global X Investments Canada Inc",P1922="Fidelity Investments Canada ULC",P1922="3iQ Corp."), ISNUMBER(SEARCH("/U", A1922))), 0, VLOOKUP(A1922,'[1]aum (BBG)'!$A:$D,2,FALSE)),0)</f>
        <v>1196470.0698852539</v>
      </c>
      <c r="S1922" s="6">
        <f ca="1">IFERROR(IF(AND(OR(P1922="Global X Investments Canada Inc",P1922="Fidelity Investments Canada ULC",P1922="3iQ Corp."), ISNUMBER(SEARCH("/U", A1922))), 0, VLOOKUP(A1922,'[1]fund_flow (BBG)'!$A:$D,2,FALSE)),0)</f>
        <v>0</v>
      </c>
      <c r="T1922" s="6">
        <f ca="1">IFERROR(IF(AND(OR(P1922="Global X Investments Canada Inc",P1922="Fidelity Investments Canada ULC",P1922="3iQ Corp."), ISNUMBER(SEARCH("/U", A1922))), 0, VLOOKUP(A1922,'[1]fund_flow (BBG)'!$A:$D,4,FALSE)),0)</f>
        <v>0</v>
      </c>
      <c r="U1922" s="6">
        <f ca="1">IFERROR(IF(AND(OR(P1922="Global X Investments Canada Inc",P1922="Fidelity Investments Canada ULC",P1922="3iQ Corp."), ISNUMBER(SEARCH("/U", A1922))), 0, VLOOKUP(A1922,'[1]fund_flow (BBG)'!$E:$F,2,FALSE)),0)</f>
        <v>0</v>
      </c>
      <c r="V1922" s="6">
        <f ca="1">IFERROR(IF(AND(OR(P1922="Global X Investments Canada Inc",P1922="Fidelity Investments Canada ULC",P1922="3iQ Corp."), ISNUMBER(SEARCH("/U", A1922))), 0, VLOOKUP(A1922,'[1]fund_flow (BBG)'!$G:$H,2,FALSE)),0)</f>
        <v>0</v>
      </c>
      <c r="W1922" s="6">
        <f ca="1">IFERROR(IF(AND(OR(P1922="Global X Investments Canada Inc",P1922="Fidelity Investments Canada ULC",P1922="3iQ Corp."), ISNUMBER(SEARCH("/U", A1922))), 0, VLOOKUP(A1922,'[1]fund_flow (BBG)'!$I:$J,2,FALSE)),0)</f>
        <v>0</v>
      </c>
      <c r="X1922" s="15">
        <f ca="1">IFERROR(VLOOKUP(A1922,'[1]num_trades (BBG)'!$A:$C,2,FALSE),0)</f>
        <v>1</v>
      </c>
      <c r="Y1922" s="15">
        <f ca="1">IFERROR(VLOOKUP(A1922,'[1]Turnover (BBG)'!$A:$C,2,FALSE),0)</f>
        <v>9580</v>
      </c>
      <c r="Z1922" s="15" t="str">
        <f>+IFERROR(IFERROR(VLOOKUP(M1922,'[1]Category Mapping'!A:B,2,0),VLOOKUP(N1922,'[1]Category Mapping'!A:B,2,0)),"Other")</f>
        <v>Equity Essential</v>
      </c>
    </row>
    <row r="1923" spans="1:26">
      <c r="A1923" t="s">
        <v>11480</v>
      </c>
      <c r="B1923">
        <v>1922</v>
      </c>
      <c r="C1923" t="s">
        <v>11481</v>
      </c>
      <c r="D1923" t="s">
        <v>11482</v>
      </c>
      <c r="E1923" t="s">
        <v>29</v>
      </c>
      <c r="F1923">
        <v>1</v>
      </c>
      <c r="G1923" t="s">
        <v>11483</v>
      </c>
      <c r="H1923" t="s">
        <v>11484</v>
      </c>
      <c r="K1923" s="5">
        <v>45833</v>
      </c>
      <c r="L1923" t="s">
        <v>32</v>
      </c>
      <c r="M1923" t="s">
        <v>480</v>
      </c>
      <c r="N1923" t="s">
        <v>34</v>
      </c>
      <c r="P1923" t="s">
        <v>3194</v>
      </c>
      <c r="Q1923" t="s">
        <v>11485</v>
      </c>
      <c r="R1923" s="6">
        <f ca="1">IFERROR(IF(AND(OR(P1923="Global X Investments Canada Inc",P1923="Fidelity Investments Canada ULC",P1923="3iQ Corp."), ISNUMBER(SEARCH("/U", A1923))), 0, VLOOKUP(A1923,'[1]aum (BBG)'!$A:$D,2,FALSE)),0)</f>
        <v>1143611.6218566895</v>
      </c>
      <c r="S1923" s="6">
        <f ca="1">IFERROR(IF(AND(OR(P1923="Global X Investments Canada Inc",P1923="Fidelity Investments Canada ULC",P1923="3iQ Corp."), ISNUMBER(SEARCH("/U", A1923))), 0, VLOOKUP(A1923,'[1]fund_flow (BBG)'!$A:$D,2,FALSE)),0)</f>
        <v>0</v>
      </c>
      <c r="T1923" s="6">
        <f ca="1">IFERROR(IF(AND(OR(P1923="Global X Investments Canada Inc",P1923="Fidelity Investments Canada ULC",P1923="3iQ Corp."), ISNUMBER(SEARCH("/U", A1923))), 0, VLOOKUP(A1923,'[1]fund_flow (BBG)'!$A:$D,4,FALSE)),0)</f>
        <v>0</v>
      </c>
      <c r="U1923" s="6">
        <f ca="1">IFERROR(IF(AND(OR(P1923="Global X Investments Canada Inc",P1923="Fidelity Investments Canada ULC",P1923="3iQ Corp."), ISNUMBER(SEARCH("/U", A1923))), 0, VLOOKUP(A1923,'[1]fund_flow (BBG)'!$E:$F,2,FALSE)),0)</f>
        <v>0</v>
      </c>
      <c r="V1923" s="6">
        <f ca="1">IFERROR(IF(AND(OR(P1923="Global X Investments Canada Inc",P1923="Fidelity Investments Canada ULC",P1923="3iQ Corp."), ISNUMBER(SEARCH("/U", A1923))), 0, VLOOKUP(A1923,'[1]fund_flow (BBG)'!$G:$H,2,FALSE)),0)</f>
        <v>0</v>
      </c>
      <c r="W1923" s="6">
        <f ca="1">IFERROR(IF(AND(OR(P1923="Global X Investments Canada Inc",P1923="Fidelity Investments Canada ULC",P1923="3iQ Corp."), ISNUMBER(SEARCH("/U", A1923))), 0, VLOOKUP(A1923,'[1]fund_flow (BBG)'!$I:$J,2,FALSE)),0)</f>
        <v>0</v>
      </c>
      <c r="X1923" s="15">
        <f ca="1">IFERROR(VLOOKUP(A1923,'[1]num_trades (BBG)'!$A:$C,2,FALSE),0)</f>
        <v>1</v>
      </c>
      <c r="Y1923" s="15">
        <f ca="1">IFERROR(VLOOKUP(A1923,'[1]Turnover (BBG)'!$A:$C,2,FALSE),0)</f>
        <v>988.14</v>
      </c>
      <c r="Z1923" s="15" t="str">
        <f>+IFERROR(IFERROR(VLOOKUP(M1923,'[1]Category Mapping'!A:B,2,0),VLOOKUP(N1923,'[1]Category Mapping'!A:B,2,0)),"Other")</f>
        <v>Equity Essential</v>
      </c>
    </row>
    <row r="1924" spans="1:26">
      <c r="A1924" t="s">
        <v>11486</v>
      </c>
      <c r="B1924">
        <v>1923</v>
      </c>
      <c r="C1924" t="s">
        <v>11487</v>
      </c>
      <c r="D1924" t="s">
        <v>11488</v>
      </c>
      <c r="E1924" t="s">
        <v>29</v>
      </c>
      <c r="F1924">
        <v>1</v>
      </c>
      <c r="G1924" t="s">
        <v>11489</v>
      </c>
      <c r="H1924" t="s">
        <v>11490</v>
      </c>
      <c r="K1924" s="5">
        <v>45833</v>
      </c>
      <c r="L1924" t="s">
        <v>32</v>
      </c>
      <c r="M1924" t="s">
        <v>109</v>
      </c>
      <c r="N1924" t="s">
        <v>34</v>
      </c>
      <c r="P1924" t="s">
        <v>3194</v>
      </c>
      <c r="Q1924" t="s">
        <v>11491</v>
      </c>
      <c r="R1924" s="6">
        <f ca="1">IFERROR(IF(AND(OR(P1924="Global X Investments Canada Inc",P1924="Fidelity Investments Canada ULC",P1924="3iQ Corp."), ISNUMBER(SEARCH("/U", A1924))), 0, VLOOKUP(A1924,'[1]aum (BBG)'!$A:$D,2,FALSE)),0)</f>
        <v>1163091.3734436035</v>
      </c>
      <c r="S1924" s="6">
        <f ca="1">IFERROR(IF(AND(OR(P1924="Global X Investments Canada Inc",P1924="Fidelity Investments Canada ULC",P1924="3iQ Corp."), ISNUMBER(SEARCH("/U", A1924))), 0, VLOOKUP(A1924,'[1]fund_flow (BBG)'!$A:$D,2,FALSE)),0)</f>
        <v>0</v>
      </c>
      <c r="T1924" s="6">
        <f ca="1">IFERROR(IF(AND(OR(P1924="Global X Investments Canada Inc",P1924="Fidelity Investments Canada ULC",P1924="3iQ Corp."), ISNUMBER(SEARCH("/U", A1924))), 0, VLOOKUP(A1924,'[1]fund_flow (BBG)'!$A:$D,4,FALSE)),0)</f>
        <v>0</v>
      </c>
      <c r="U1924" s="6">
        <f ca="1">IFERROR(IF(AND(OR(P1924="Global X Investments Canada Inc",P1924="Fidelity Investments Canada ULC",P1924="3iQ Corp."), ISNUMBER(SEARCH("/U", A1924))), 0, VLOOKUP(A1924,'[1]fund_flow (BBG)'!$E:$F,2,FALSE)),0)</f>
        <v>0</v>
      </c>
      <c r="V1924" s="6">
        <f ca="1">IFERROR(IF(AND(OR(P1924="Global X Investments Canada Inc",P1924="Fidelity Investments Canada ULC",P1924="3iQ Corp."), ISNUMBER(SEARCH("/U", A1924))), 0, VLOOKUP(A1924,'[1]fund_flow (BBG)'!$G:$H,2,FALSE)),0)</f>
        <v>0</v>
      </c>
      <c r="W1924" s="6">
        <f ca="1">IFERROR(IF(AND(OR(P1924="Global X Investments Canada Inc",P1924="Fidelity Investments Canada ULC",P1924="3iQ Corp."), ISNUMBER(SEARCH("/U", A1924))), 0, VLOOKUP(A1924,'[1]fund_flow (BBG)'!$I:$J,2,FALSE)),0)</f>
        <v>0</v>
      </c>
      <c r="X1924" s="15">
        <f ca="1">IFERROR(VLOOKUP(A1924,'[1]num_trades (BBG)'!$A:$C,2,FALSE),0)</f>
        <v>0</v>
      </c>
      <c r="Y1924" s="15">
        <f ca="1">IFERROR(VLOOKUP(A1924,'[1]Turnover (BBG)'!$A:$C,2,FALSE),0)</f>
        <v>0</v>
      </c>
      <c r="Z1924" s="15" t="str">
        <f>+IFERROR(IFERROR(VLOOKUP(M1924,'[1]Category Mapping'!A:B,2,0),VLOOKUP(N1924,'[1]Category Mapping'!A:B,2,0)),"Other")</f>
        <v>Equity Essential</v>
      </c>
    </row>
    <row r="1925" spans="1:26">
      <c r="A1925" t="s">
        <v>11492</v>
      </c>
      <c r="B1925">
        <v>1924</v>
      </c>
      <c r="C1925" t="s">
        <v>11493</v>
      </c>
      <c r="D1925" t="s">
        <v>11494</v>
      </c>
      <c r="E1925" t="s">
        <v>29</v>
      </c>
      <c r="F1925">
        <v>1</v>
      </c>
      <c r="G1925" t="s">
        <v>11495</v>
      </c>
      <c r="H1925" t="s">
        <v>11496</v>
      </c>
      <c r="K1925" s="5">
        <v>45840</v>
      </c>
      <c r="L1925" t="s">
        <v>32</v>
      </c>
      <c r="M1925" t="s">
        <v>240</v>
      </c>
      <c r="N1925" t="s">
        <v>8239</v>
      </c>
      <c r="P1925" t="s">
        <v>10577</v>
      </c>
      <c r="Q1925" t="s">
        <v>11497</v>
      </c>
      <c r="R1925" s="6">
        <f ca="1">IFERROR(IF(AND(OR(P1925="Global X Investments Canada Inc",P1925="Fidelity Investments Canada ULC",P1925="3iQ Corp."), ISNUMBER(SEARCH("/U", A1925))), 0, VLOOKUP(A1925,'[1]aum (BBG)'!$A:$D,2,FALSE)),0)</f>
        <v>1759747.5528717041</v>
      </c>
      <c r="S1925" s="6">
        <f ca="1">IFERROR(IF(AND(OR(P1925="Global X Investments Canada Inc",P1925="Fidelity Investments Canada ULC",P1925="3iQ Corp."), ISNUMBER(SEARCH("/U", A1925))), 0, VLOOKUP(A1925,'[1]fund_flow (BBG)'!$A:$D,2,FALSE)),0)</f>
        <v>0</v>
      </c>
      <c r="T1925" s="6">
        <f ca="1">IFERROR(IF(AND(OR(P1925="Global X Investments Canada Inc",P1925="Fidelity Investments Canada ULC",P1925="3iQ Corp."), ISNUMBER(SEARCH("/U", A1925))), 0, VLOOKUP(A1925,'[1]fund_flow (BBG)'!$A:$D,4,FALSE)),0)</f>
        <v>0</v>
      </c>
      <c r="U1925" s="6">
        <f ca="1">IFERROR(IF(AND(OR(P1925="Global X Investments Canada Inc",P1925="Fidelity Investments Canada ULC",P1925="3iQ Corp."), ISNUMBER(SEARCH("/U", A1925))), 0, VLOOKUP(A1925,'[1]fund_flow (BBG)'!$E:$F,2,FALSE)),0)</f>
        <v>-290129.99999999994</v>
      </c>
      <c r="V1925" s="6">
        <f ca="1">IFERROR(IF(AND(OR(P1925="Global X Investments Canada Inc",P1925="Fidelity Investments Canada ULC",P1925="3iQ Corp."), ISNUMBER(SEARCH("/U", A1925))), 0, VLOOKUP(A1925,'[1]fund_flow (BBG)'!$G:$H,2,FALSE)),0)</f>
        <v>0</v>
      </c>
      <c r="W1925" s="6">
        <f ca="1">IFERROR(IF(AND(OR(P1925="Global X Investments Canada Inc",P1925="Fidelity Investments Canada ULC",P1925="3iQ Corp."), ISNUMBER(SEARCH("/U", A1925))), 0, VLOOKUP(A1925,'[1]fund_flow (BBG)'!$I:$J,2,FALSE)),0)</f>
        <v>-290129.99999999994</v>
      </c>
      <c r="X1925" s="15">
        <f ca="1">IFERROR(VLOOKUP(A1925,'[1]num_trades (BBG)'!$A:$C,2,FALSE),0)</f>
        <v>762</v>
      </c>
      <c r="Y1925" s="15">
        <f ca="1">IFERROR(VLOOKUP(A1925,'[1]Turnover (BBG)'!$A:$C,2,FALSE),0)</f>
        <v>758841.00000000012</v>
      </c>
      <c r="Z1925" s="15" t="str">
        <f>+IFERROR(IFERROR(VLOOKUP(M1925,'[1]Category Mapping'!A:B,2,0),VLOOKUP(N1925,'[1]Category Mapping'!A:B,2,0)),"Other")</f>
        <v>Other</v>
      </c>
    </row>
    <row r="1926" spans="1:26">
      <c r="A1926" t="s">
        <v>11498</v>
      </c>
      <c r="B1926">
        <v>1925</v>
      </c>
      <c r="C1926" t="s">
        <v>11499</v>
      </c>
      <c r="D1926" t="s">
        <v>11494</v>
      </c>
      <c r="E1926" t="s">
        <v>29</v>
      </c>
      <c r="F1926">
        <v>1</v>
      </c>
      <c r="G1926" t="s">
        <v>11500</v>
      </c>
      <c r="H1926" t="s">
        <v>11501</v>
      </c>
      <c r="K1926" s="5">
        <v>45840</v>
      </c>
      <c r="L1926" t="s">
        <v>32</v>
      </c>
      <c r="M1926" t="s">
        <v>240</v>
      </c>
      <c r="N1926" t="s">
        <v>8239</v>
      </c>
      <c r="P1926" t="s">
        <v>10577</v>
      </c>
      <c r="Q1926" t="s">
        <v>11502</v>
      </c>
      <c r="R1926" s="6">
        <f ca="1">IFERROR(IF(AND(OR(P1926="Global X Investments Canada Inc",P1926="Fidelity Investments Canada ULC",P1926="3iQ Corp."), ISNUMBER(SEARCH("/U", A1926))), 0, VLOOKUP(A1926,'[1]aum (BBG)'!$A:$D,2,FALSE)),0)</f>
        <v>4435882.0140361786</v>
      </c>
      <c r="S1926" s="6">
        <f ca="1">IFERROR(IF(AND(OR(P1926="Global X Investments Canada Inc",P1926="Fidelity Investments Canada ULC",P1926="3iQ Corp."), ISNUMBER(SEARCH("/U", A1926))), 0, VLOOKUP(A1926,'[1]fund_flow (BBG)'!$A:$D,2,FALSE)),0)</f>
        <v>631797.5</v>
      </c>
      <c r="T1926" s="6">
        <f ca="1">IFERROR(IF(AND(OR(P1926="Global X Investments Canada Inc",P1926="Fidelity Investments Canada ULC",P1926="3iQ Corp."), ISNUMBER(SEARCH("/U", A1926))), 0, VLOOKUP(A1926,'[1]fund_flow (BBG)'!$A:$D,4,FALSE)),0)</f>
        <v>0</v>
      </c>
      <c r="U1926" s="6">
        <f ca="1">IFERROR(IF(AND(OR(P1926="Global X Investments Canada Inc",P1926="Fidelity Investments Canada ULC",P1926="3iQ Corp."), ISNUMBER(SEARCH("/U", A1926))), 0, VLOOKUP(A1926,'[1]fund_flow (BBG)'!$E:$F,2,FALSE)),0)</f>
        <v>1372322.4999999991</v>
      </c>
      <c r="V1926" s="6">
        <f ca="1">IFERROR(IF(AND(OR(P1926="Global X Investments Canada Inc",P1926="Fidelity Investments Canada ULC",P1926="3iQ Corp."), ISNUMBER(SEARCH("/U", A1926))), 0, VLOOKUP(A1926,'[1]fund_flow (BBG)'!$G:$H,2,FALSE)),0)</f>
        <v>81040.000000000713</v>
      </c>
      <c r="W1926" s="6">
        <f ca="1">IFERROR(IF(AND(OR(P1926="Global X Investments Canada Inc",P1926="Fidelity Investments Canada ULC",P1926="3iQ Corp."), ISNUMBER(SEARCH("/U", A1926))), 0, VLOOKUP(A1926,'[1]fund_flow (BBG)'!$I:$J,2,FALSE)),0)</f>
        <v>2982227.5</v>
      </c>
      <c r="X1926" s="15">
        <f ca="1">IFERROR(VLOOKUP(A1926,'[1]num_trades (BBG)'!$A:$C,2,FALSE),0)</f>
        <v>3389</v>
      </c>
      <c r="Y1926" s="15">
        <f ca="1">IFERROR(VLOOKUP(A1926,'[1]Turnover (BBG)'!$A:$C,2,FALSE),0)</f>
        <v>7836272.2000000002</v>
      </c>
      <c r="Z1926" s="15" t="str">
        <f>+IFERROR(IFERROR(VLOOKUP(M1926,'[1]Category Mapping'!A:B,2,0),VLOOKUP(N1926,'[1]Category Mapping'!A:B,2,0)),"Other")</f>
        <v>Other</v>
      </c>
    </row>
    <row r="1927" spans="1:26">
      <c r="A1927" t="s">
        <v>11503</v>
      </c>
      <c r="B1927">
        <v>1926</v>
      </c>
      <c r="C1927" t="s">
        <v>11504</v>
      </c>
      <c r="D1927" t="s">
        <v>11505</v>
      </c>
      <c r="E1927" t="s">
        <v>29</v>
      </c>
      <c r="F1927">
        <v>1</v>
      </c>
      <c r="G1927" t="s">
        <v>11506</v>
      </c>
      <c r="H1927" t="s">
        <v>11507</v>
      </c>
      <c r="K1927" s="5">
        <v>45853</v>
      </c>
      <c r="L1927" t="s">
        <v>32</v>
      </c>
      <c r="M1927" t="s">
        <v>5929</v>
      </c>
      <c r="N1927" t="s">
        <v>79</v>
      </c>
      <c r="P1927" t="s">
        <v>5598</v>
      </c>
      <c r="Q1927" t="s">
        <v>11508</v>
      </c>
      <c r="R1927" s="6">
        <f ca="1">IFERROR(IF(AND(OR(P1927="Global X Investments Canada Inc",P1927="Fidelity Investments Canada ULC",P1927="3iQ Corp."), ISNUMBER(SEARCH("/U", A1927))), 0, VLOOKUP(A1927,'[1]aum (BBG)'!$A:$D,2,FALSE)),0)</f>
        <v>209661940.4335022</v>
      </c>
      <c r="S1927" s="6">
        <f ca="1">IFERROR(IF(AND(OR(P1927="Global X Investments Canada Inc",P1927="Fidelity Investments Canada ULC",P1927="3iQ Corp."), ISNUMBER(SEARCH("/U", A1927))), 0, VLOOKUP(A1927,'[1]fund_flow (BBG)'!$A:$D,2,FALSE)),0)</f>
        <v>10806174.999999983</v>
      </c>
      <c r="T1927" s="6">
        <f ca="1">IFERROR(IF(AND(OR(P1927="Global X Investments Canada Inc",P1927="Fidelity Investments Canada ULC",P1927="3iQ Corp."), ISNUMBER(SEARCH("/U", A1927))), 0, VLOOKUP(A1927,'[1]fund_flow (BBG)'!$A:$D,4,FALSE)),0)</f>
        <v>14686335.000000006</v>
      </c>
      <c r="U1927" s="6">
        <f ca="1">IFERROR(IF(AND(OR(P1927="Global X Investments Canada Inc",P1927="Fidelity Investments Canada ULC",P1927="3iQ Corp."), ISNUMBER(SEARCH("/U", A1927))), 0, VLOOKUP(A1927,'[1]fund_flow (BBG)'!$E:$F,2,FALSE)),0)</f>
        <v>4448129.9999999953</v>
      </c>
      <c r="V1927" s="6">
        <f ca="1">IFERROR(IF(AND(OR(P1927="Global X Investments Canada Inc",P1927="Fidelity Investments Canada ULC",P1927="3iQ Corp."), ISNUMBER(SEARCH("/U", A1927))), 0, VLOOKUP(A1927,'[1]fund_flow (BBG)'!$G:$H,2,FALSE)),0)</f>
        <v>5179302.5000000037</v>
      </c>
      <c r="W1927" s="6">
        <f ca="1">IFERROR(IF(AND(OR(P1927="Global X Investments Canada Inc",P1927="Fidelity Investments Canada ULC",P1927="3iQ Corp."), ISNUMBER(SEARCH("/U", A1927))), 0, VLOOKUP(A1927,'[1]fund_flow (BBG)'!$I:$J,2,FALSE)),0)</f>
        <v>45897894.999999985</v>
      </c>
      <c r="X1927" s="15">
        <f ca="1">IFERROR(VLOOKUP(A1927,'[1]num_trades (BBG)'!$A:$C,2,FALSE),0)</f>
        <v>6509</v>
      </c>
      <c r="Y1927" s="15">
        <f ca="1">IFERROR(VLOOKUP(A1927,'[1]Turnover (BBG)'!$A:$C,2,FALSE),0)</f>
        <v>25202801</v>
      </c>
      <c r="Z1927" s="15" t="str">
        <f>+IFERROR(IFERROR(VLOOKUP(M1927,'[1]Category Mapping'!A:B,2,0),VLOOKUP(N1927,'[1]Category Mapping'!A:B,2,0)),"Other")</f>
        <v>Lightly Leveraged</v>
      </c>
    </row>
    <row r="1928" spans="1:26">
      <c r="A1928" t="s">
        <v>11509</v>
      </c>
      <c r="B1928">
        <v>1927</v>
      </c>
      <c r="C1928" t="s">
        <v>11510</v>
      </c>
      <c r="D1928" t="s">
        <v>11511</v>
      </c>
      <c r="E1928" t="s">
        <v>29</v>
      </c>
      <c r="F1928">
        <v>1</v>
      </c>
      <c r="G1928" t="s">
        <v>11512</v>
      </c>
      <c r="H1928" t="s">
        <v>11513</v>
      </c>
      <c r="K1928" s="5">
        <v>45854</v>
      </c>
      <c r="L1928" t="s">
        <v>32</v>
      </c>
      <c r="M1928" t="s">
        <v>5929</v>
      </c>
      <c r="N1928" t="s">
        <v>423</v>
      </c>
      <c r="P1928" t="s">
        <v>5598</v>
      </c>
      <c r="Q1928" t="s">
        <v>11514</v>
      </c>
      <c r="R1928" s="6">
        <f ca="1">IFERROR(IF(AND(OR(P1928="Global X Investments Canada Inc",P1928="Fidelity Investments Canada ULC",P1928="3iQ Corp."), ISNUMBER(SEARCH("/U", A1928))), 0, VLOOKUP(A1928,'[1]aum (BBG)'!$A:$D,2,FALSE)),0)</f>
        <v>212128248.91662598</v>
      </c>
      <c r="S1928" s="6">
        <f ca="1">IFERROR(IF(AND(OR(P1928="Global X Investments Canada Inc",P1928="Fidelity Investments Canada ULC",P1928="3iQ Corp."), ISNUMBER(SEARCH("/U", A1928))), 0, VLOOKUP(A1928,'[1]fund_flow (BBG)'!$A:$D,2,FALSE)),0)</f>
        <v>-619860.00000000885</v>
      </c>
      <c r="T1928" s="6">
        <f ca="1">IFERROR(IF(AND(OR(P1928="Global X Investments Canada Inc",P1928="Fidelity Investments Canada ULC",P1928="3iQ Corp."), ISNUMBER(SEARCH("/U", A1928))), 0, VLOOKUP(A1928,'[1]fund_flow (BBG)'!$A:$D,4,FALSE)),0)</f>
        <v>5973090</v>
      </c>
      <c r="U1928" s="6">
        <f ca="1">IFERROR(IF(AND(OR(P1928="Global X Investments Canada Inc",P1928="Fidelity Investments Canada ULC",P1928="3iQ Corp."), ISNUMBER(SEARCH("/U", A1928))), 0, VLOOKUP(A1928,'[1]fund_flow (BBG)'!$E:$F,2,FALSE)),0)</f>
        <v>-13735.000000000466</v>
      </c>
      <c r="V1928" s="6">
        <f ca="1">IFERROR(IF(AND(OR(P1928="Global X Investments Canada Inc",P1928="Fidelity Investments Canada ULC",P1928="3iQ Corp."), ISNUMBER(SEARCH("/U", A1928))), 0, VLOOKUP(A1928,'[1]fund_flow (BBG)'!$G:$H,2,FALSE)),0)</f>
        <v>3074930</v>
      </c>
      <c r="W1928" s="6">
        <f ca="1">IFERROR(IF(AND(OR(P1928="Global X Investments Canada Inc",P1928="Fidelity Investments Canada ULC",P1928="3iQ Corp."), ISNUMBER(SEARCH("/U", A1928))), 0, VLOOKUP(A1928,'[1]fund_flow (BBG)'!$I:$J,2,FALSE)),0)</f>
        <v>11955402.499999998</v>
      </c>
      <c r="X1928" s="15">
        <f ca="1">IFERROR(VLOOKUP(A1928,'[1]num_trades (BBG)'!$A:$C,2,FALSE),0)</f>
        <v>2678</v>
      </c>
      <c r="Y1928" s="15">
        <f ca="1">IFERROR(VLOOKUP(A1928,'[1]Turnover (BBG)'!$A:$C,2,FALSE),0)</f>
        <v>11715414</v>
      </c>
      <c r="Z1928" s="15" t="str">
        <f>+IFERROR(IFERROR(VLOOKUP(M1928,'[1]Category Mapping'!A:B,2,0),VLOOKUP(N1928,'[1]Category Mapping'!A:B,2,0)),"Other")</f>
        <v>Lightly Leveraged</v>
      </c>
    </row>
    <row r="1929" spans="1:26">
      <c r="A1929" t="s">
        <v>11515</v>
      </c>
      <c r="B1929">
        <v>1928</v>
      </c>
      <c r="C1929" t="s">
        <v>11516</v>
      </c>
      <c r="D1929" t="s">
        <v>11517</v>
      </c>
      <c r="E1929" t="s">
        <v>29</v>
      </c>
      <c r="F1929">
        <v>1</v>
      </c>
      <c r="G1929" t="s">
        <v>11518</v>
      </c>
      <c r="H1929" t="s">
        <v>11519</v>
      </c>
      <c r="K1929" s="5">
        <v>45855</v>
      </c>
      <c r="L1929" t="s">
        <v>32</v>
      </c>
      <c r="M1929" t="s">
        <v>5929</v>
      </c>
      <c r="N1929" t="s">
        <v>232</v>
      </c>
      <c r="P1929" t="s">
        <v>5598</v>
      </c>
      <c r="Q1929" t="s">
        <v>11520</v>
      </c>
      <c r="R1929" s="6">
        <f ca="1">IFERROR(IF(AND(OR(P1929="Global X Investments Canada Inc",P1929="Fidelity Investments Canada ULC",P1929="3iQ Corp."), ISNUMBER(SEARCH("/U", A1929))), 0, VLOOKUP(A1929,'[1]aum (BBG)'!$A:$D,2,FALSE)),0)</f>
        <v>248271512.04109192</v>
      </c>
      <c r="S1929" s="6">
        <f ca="1">IFERROR(IF(AND(OR(P1929="Global X Investments Canada Inc",P1929="Fidelity Investments Canada ULC",P1929="3iQ Corp."), ISNUMBER(SEARCH("/U", A1929))), 0, VLOOKUP(A1929,'[1]fund_flow (BBG)'!$A:$D,2,FALSE)),0)</f>
        <v>7149220.0000000093</v>
      </c>
      <c r="T1929" s="6">
        <f ca="1">IFERROR(IF(AND(OR(P1929="Global X Investments Canada Inc",P1929="Fidelity Investments Canada ULC",P1929="3iQ Corp."), ISNUMBER(SEARCH("/U", A1929))), 0, VLOOKUP(A1929,'[1]fund_flow (BBG)'!$A:$D,4,FALSE)),0)</f>
        <v>9766750</v>
      </c>
      <c r="U1929" s="6">
        <f ca="1">IFERROR(IF(AND(OR(P1929="Global X Investments Canada Inc",P1929="Fidelity Investments Canada ULC",P1929="3iQ Corp."), ISNUMBER(SEARCH("/U", A1929))), 0, VLOOKUP(A1929,'[1]fund_flow (BBG)'!$E:$F,2,FALSE)),0)</f>
        <v>9201209.9999999907</v>
      </c>
      <c r="V1929" s="6">
        <f ca="1">IFERROR(IF(AND(OR(P1929="Global X Investments Canada Inc",P1929="Fidelity Investments Canada ULC",P1929="3iQ Corp."), ISNUMBER(SEARCH("/U", A1929))), 0, VLOOKUP(A1929,'[1]fund_flow (BBG)'!$G:$H,2,FALSE)),0)</f>
        <v>9148829.9999999907</v>
      </c>
      <c r="W1929" s="6">
        <f ca="1">IFERROR(IF(AND(OR(P1929="Global X Investments Canada Inc",P1929="Fidelity Investments Canada ULC",P1929="3iQ Corp."), ISNUMBER(SEARCH("/U", A1929))), 0, VLOOKUP(A1929,'[1]fund_flow (BBG)'!$I:$J,2,FALSE)),0)</f>
        <v>43581842.499999985</v>
      </c>
      <c r="X1929" s="15">
        <f ca="1">IFERROR(VLOOKUP(A1929,'[1]num_trades (BBG)'!$A:$C,2,FALSE),0)</f>
        <v>3387</v>
      </c>
      <c r="Y1929" s="15">
        <f ca="1">IFERROR(VLOOKUP(A1929,'[1]Turnover (BBG)'!$A:$C,2,FALSE),0)</f>
        <v>15785082</v>
      </c>
      <c r="Z1929" s="15" t="str">
        <f>+IFERROR(IFERROR(VLOOKUP(M1929,'[1]Category Mapping'!A:B,2,0),VLOOKUP(N1929,'[1]Category Mapping'!A:B,2,0)),"Other")</f>
        <v>Lightly Leveraged</v>
      </c>
    </row>
    <row r="1930" spans="1:26">
      <c r="A1930" t="s">
        <v>6037</v>
      </c>
      <c r="B1930">
        <v>1929</v>
      </c>
      <c r="C1930" t="s">
        <v>6038</v>
      </c>
      <c r="D1930" t="s">
        <v>11521</v>
      </c>
      <c r="E1930" t="s">
        <v>29</v>
      </c>
      <c r="F1930">
        <v>1</v>
      </c>
      <c r="G1930" t="s">
        <v>11522</v>
      </c>
      <c r="H1930" t="s">
        <v>11523</v>
      </c>
      <c r="K1930" s="5">
        <v>45854</v>
      </c>
      <c r="L1930" t="s">
        <v>32</v>
      </c>
      <c r="M1930" t="s">
        <v>487</v>
      </c>
      <c r="N1930" t="s">
        <v>11524</v>
      </c>
      <c r="P1930" s="6" t="s">
        <v>6022</v>
      </c>
      <c r="Q1930" t="s">
        <v>11525</v>
      </c>
      <c r="R1930" s="6">
        <f ca="1">IFERROR(IF(AND(OR(P1930="Global X Investments Canada Inc",P1930="Fidelity Investments Canada ULC",P1930="3iQ Corp."), ISNUMBER(SEARCH("/U", A1930))), 0, VLOOKUP(A1930,'[1]aum (BBG)'!$A:$D,2,FALSE)),0)</f>
        <v>14368925.628662109</v>
      </c>
      <c r="S1930" s="6">
        <f ca="1">IFERROR(IF(AND(OR(P1930="Global X Investments Canada Inc",P1930="Fidelity Investments Canada ULC",P1930="3iQ Corp."), ISNUMBER(SEARCH("/U", A1930))), 0, VLOOKUP(A1930,'[1]fund_flow (BBG)'!$A:$D,2,FALSE)),0)</f>
        <v>695795.9999999986</v>
      </c>
      <c r="T1930" s="6">
        <f ca="1">IFERROR(IF(AND(OR(P1930="Global X Investments Canada Inc",P1930="Fidelity Investments Canada ULC",P1930="3iQ Corp."), ISNUMBER(SEARCH("/U", A1930))), 0, VLOOKUP(A1930,'[1]fund_flow (BBG)'!$A:$D,4,FALSE)),0)</f>
        <v>-2054086.9999999995</v>
      </c>
      <c r="U1930" s="6">
        <f ca="1">IFERROR(IF(AND(OR(P1930="Global X Investments Canada Inc",P1930="Fidelity Investments Canada ULC",P1930="3iQ Corp."), ISNUMBER(SEARCH("/U", A1930))), 0, VLOOKUP(A1930,'[1]fund_flow (BBG)'!$E:$F,2,FALSE)),0)</f>
        <v>-808340.0000000007</v>
      </c>
      <c r="V1930" s="6">
        <f ca="1">IFERROR(IF(AND(OR(P1930="Global X Investments Canada Inc",P1930="Fidelity Investments Canada ULC",P1930="3iQ Corp."), ISNUMBER(SEARCH("/U", A1930))), 0, VLOOKUP(A1930,'[1]fund_flow (BBG)'!$G:$H,2,FALSE)),0)</f>
        <v>357385.00000000023</v>
      </c>
      <c r="W1930" s="6">
        <f ca="1">IFERROR(IF(AND(OR(P1930="Global X Investments Canada Inc",P1930="Fidelity Investments Canada ULC",P1930="3iQ Corp."), ISNUMBER(SEARCH("/U", A1930))), 0, VLOOKUP(A1930,'[1]fund_flow (BBG)'!$I:$J,2,FALSE)),0)</f>
        <v>-473359.00000000047</v>
      </c>
      <c r="X1930" s="6">
        <f ca="1">IFERROR(VLOOKUP(A1930,'[1]num_trades (BBG)'!$A:$C,2,FALSE),0)</f>
        <v>444</v>
      </c>
      <c r="Y1930" s="6">
        <f ca="1">IFERROR(VLOOKUP(A1930,'[1]Turnover (BBG)'!$A:$C,2,FALSE),0)</f>
        <v>2637710.7999999998</v>
      </c>
      <c r="Z1930" s="15" t="str">
        <f>+IFERROR(IFERROR(VLOOKUP(M1930,'[1]Category Mapping'!A:B,2,0),VLOOKUP(N1930,'[1]Category Mapping'!A:B,2,0)),"Other")</f>
        <v>Other</v>
      </c>
    </row>
    <row r="1931" spans="1:26">
      <c r="A1931" t="s">
        <v>11526</v>
      </c>
      <c r="B1931">
        <v>1930</v>
      </c>
      <c r="C1931" t="s">
        <v>11527</v>
      </c>
      <c r="D1931" t="s">
        <v>11528</v>
      </c>
      <c r="E1931" t="s">
        <v>29</v>
      </c>
      <c r="F1931">
        <v>1</v>
      </c>
      <c r="G1931" t="s">
        <v>11529</v>
      </c>
      <c r="H1931" t="s">
        <v>11530</v>
      </c>
      <c r="K1931" s="5">
        <v>45854</v>
      </c>
      <c r="L1931" t="s">
        <v>32</v>
      </c>
      <c r="M1931" t="s">
        <v>487</v>
      </c>
      <c r="N1931" t="s">
        <v>392</v>
      </c>
      <c r="P1931" s="6" t="s">
        <v>6022</v>
      </c>
      <c r="Q1931" t="s">
        <v>11531</v>
      </c>
      <c r="R1931" s="6">
        <f ca="1">IFERROR(IF(AND(OR(P1931="Global X Investments Canada Inc",P1931="Fidelity Investments Canada ULC",P1931="3iQ Corp."), ISNUMBER(SEARCH("/U", A1931))), 0, VLOOKUP(A1931,'[1]aum (BBG)'!$A:$D,2,FALSE)),0)</f>
        <v>1464665.0314331055</v>
      </c>
      <c r="S1931" s="6">
        <f ca="1">IFERROR(IF(AND(OR(P1931="Global X Investments Canada Inc",P1931="Fidelity Investments Canada ULC",P1931="3iQ Corp."), ISNUMBER(SEARCH("/U", A1931))), 0, VLOOKUP(A1931,'[1]fund_flow (BBG)'!$A:$D,2,FALSE)),0)</f>
        <v>-1107151.9999999998</v>
      </c>
      <c r="T1931" s="6">
        <f ca="1">IFERROR(IF(AND(OR(P1931="Global X Investments Canada Inc",P1931="Fidelity Investments Canada ULC",P1931="3iQ Corp."), ISNUMBER(SEARCH("/U", A1931))), 0, VLOOKUP(A1931,'[1]fund_flow (BBG)'!$A:$D,4,FALSE)),0)</f>
        <v>-2216600</v>
      </c>
      <c r="U1931" s="6">
        <f ca="1">IFERROR(IF(AND(OR(P1931="Global X Investments Canada Inc",P1931="Fidelity Investments Canada ULC",P1931="3iQ Corp."), ISNUMBER(SEARCH("/U", A1931))), 0, VLOOKUP(A1931,'[1]fund_flow (BBG)'!$E:$F,2,FALSE)),0)</f>
        <v>0</v>
      </c>
      <c r="V1931" s="6">
        <f ca="1">IFERROR(IF(AND(OR(P1931="Global X Investments Canada Inc",P1931="Fidelity Investments Canada ULC",P1931="3iQ Corp."), ISNUMBER(SEARCH("/U", A1931))), 0, VLOOKUP(A1931,'[1]fund_flow (BBG)'!$G:$H,2,FALSE)),0)</f>
        <v>0</v>
      </c>
      <c r="W1931" s="6">
        <f ca="1">IFERROR(IF(AND(OR(P1931="Global X Investments Canada Inc",P1931="Fidelity Investments Canada ULC",P1931="3iQ Corp."), ISNUMBER(SEARCH("/U", A1931))), 0, VLOOKUP(A1931,'[1]fund_flow (BBG)'!$I:$J,2,FALSE)),0)</f>
        <v>-3323752</v>
      </c>
      <c r="X1931" s="6">
        <f ca="1">IFERROR(VLOOKUP(A1931,'[1]num_trades (BBG)'!$A:$C,2,FALSE),0)</f>
        <v>59</v>
      </c>
      <c r="Y1931" s="6">
        <f ca="1">IFERROR(VLOOKUP(A1931,'[1]Turnover (BBG)'!$A:$C,2,FALSE),0)</f>
        <v>180315.50000000003</v>
      </c>
      <c r="Z1931" s="15" t="str">
        <f>+IFERROR(IFERROR(VLOOKUP(M1931,'[1]Category Mapping'!A:B,2,0),VLOOKUP(N1931,'[1]Category Mapping'!A:B,2,0)),"Other")</f>
        <v>Other</v>
      </c>
    </row>
    <row r="1932" spans="1:26">
      <c r="A1932" t="s">
        <v>11532</v>
      </c>
      <c r="B1932">
        <v>1931</v>
      </c>
      <c r="C1932" t="s">
        <v>11533</v>
      </c>
      <c r="D1932" t="s">
        <v>11534</v>
      </c>
      <c r="E1932" t="s">
        <v>29</v>
      </c>
      <c r="F1932">
        <v>1</v>
      </c>
      <c r="G1932" t="s">
        <v>11535</v>
      </c>
      <c r="H1932" t="s">
        <v>11536</v>
      </c>
      <c r="K1932" s="5">
        <v>45854</v>
      </c>
      <c r="L1932" t="s">
        <v>32</v>
      </c>
      <c r="M1932" t="s">
        <v>487</v>
      </c>
      <c r="N1932" t="s">
        <v>11537</v>
      </c>
      <c r="P1932" s="6" t="s">
        <v>6022</v>
      </c>
      <c r="Q1932" t="s">
        <v>11538</v>
      </c>
      <c r="R1932" s="6">
        <f ca="1">IFERROR(IF(AND(OR(P1932="Global X Investments Canada Inc",P1932="Fidelity Investments Canada ULC",P1932="3iQ Corp."), ISNUMBER(SEARCH("/U", A1932))), 0, VLOOKUP(A1932,'[1]aum (BBG)'!$A:$D,2,FALSE)),0)</f>
        <v>1321289.9780273438</v>
      </c>
      <c r="S1932" s="6">
        <f ca="1">IFERROR(IF(AND(OR(P1932="Global X Investments Canada Inc",P1932="Fidelity Investments Canada ULC",P1932="3iQ Corp."), ISNUMBER(SEARCH("/U", A1932))), 0, VLOOKUP(A1932,'[1]fund_flow (BBG)'!$A:$D,2,FALSE)),0)</f>
        <v>0</v>
      </c>
      <c r="T1932" s="6">
        <f ca="1">IFERROR(IF(AND(OR(P1932="Global X Investments Canada Inc",P1932="Fidelity Investments Canada ULC",P1932="3iQ Corp."), ISNUMBER(SEARCH("/U", A1932))), 0, VLOOKUP(A1932,'[1]fund_flow (BBG)'!$A:$D,4,FALSE)),0)</f>
        <v>0</v>
      </c>
      <c r="U1932" s="6">
        <f ca="1">IFERROR(IF(AND(OR(P1932="Global X Investments Canada Inc",P1932="Fidelity Investments Canada ULC",P1932="3iQ Corp."), ISNUMBER(SEARCH("/U", A1932))), 0, VLOOKUP(A1932,'[1]fund_flow (BBG)'!$E:$F,2,FALSE)),0)</f>
        <v>0</v>
      </c>
      <c r="V1932" s="6">
        <f ca="1">IFERROR(IF(AND(OR(P1932="Global X Investments Canada Inc",P1932="Fidelity Investments Canada ULC",P1932="3iQ Corp."), ISNUMBER(SEARCH("/U", A1932))), 0, VLOOKUP(A1932,'[1]fund_flow (BBG)'!$G:$H,2,FALSE)),0)</f>
        <v>-916560.00000000023</v>
      </c>
      <c r="W1932" s="6">
        <f ca="1">IFERROR(IF(AND(OR(P1932="Global X Investments Canada Inc",P1932="Fidelity Investments Canada ULC",P1932="3iQ Corp."), ISNUMBER(SEARCH("/U", A1932))), 0, VLOOKUP(A1932,'[1]fund_flow (BBG)'!$I:$J,2,FALSE)),0)</f>
        <v>-916560.00000000023</v>
      </c>
      <c r="X1932" s="6">
        <f ca="1">IFERROR(VLOOKUP(A1932,'[1]num_trades (BBG)'!$A:$C,2,FALSE),0)</f>
        <v>141</v>
      </c>
      <c r="Y1932" s="6">
        <f ca="1">IFERROR(VLOOKUP(A1932,'[1]Turnover (BBG)'!$A:$C,2,FALSE),0)</f>
        <v>381757.33</v>
      </c>
      <c r="Z1932" s="15" t="str">
        <f>+IFERROR(IFERROR(VLOOKUP(M1932,'[1]Category Mapping'!A:B,2,0),VLOOKUP(N1932,'[1]Category Mapping'!A:B,2,0)),"Other")</f>
        <v>Other</v>
      </c>
    </row>
    <row r="1933" spans="1:26">
      <c r="A1933" t="s">
        <v>11539</v>
      </c>
      <c r="B1933">
        <v>1932</v>
      </c>
      <c r="C1933" t="s">
        <v>11540</v>
      </c>
      <c r="D1933" t="s">
        <v>11541</v>
      </c>
      <c r="E1933" t="s">
        <v>29</v>
      </c>
      <c r="F1933">
        <v>1</v>
      </c>
      <c r="G1933" t="s">
        <v>11542</v>
      </c>
      <c r="H1933" t="s">
        <v>11543</v>
      </c>
      <c r="K1933" s="5">
        <v>45854</v>
      </c>
      <c r="L1933" t="s">
        <v>32</v>
      </c>
      <c r="M1933" t="s">
        <v>142</v>
      </c>
      <c r="N1933" t="s">
        <v>143</v>
      </c>
      <c r="P1933" s="6" t="s">
        <v>6022</v>
      </c>
      <c r="Q1933" t="s">
        <v>11544</v>
      </c>
      <c r="R1933" s="6">
        <f ca="1">IFERROR(IF(AND(OR(P1933="Global X Investments Canada Inc",P1933="Fidelity Investments Canada ULC",P1933="3iQ Corp."), ISNUMBER(SEARCH("/U", A1933))), 0, VLOOKUP(A1933,'[1]aum (BBG)'!$A:$D,2,FALSE)),0)</f>
        <v>3237312.01171875</v>
      </c>
      <c r="S1933" s="6">
        <f ca="1">IFERROR(IF(AND(OR(P1933="Global X Investments Canada Inc",P1933="Fidelity Investments Canada ULC",P1933="3iQ Corp."), ISNUMBER(SEARCH("/U", A1933))), 0, VLOOKUP(A1933,'[1]fund_flow (BBG)'!$A:$D,2,FALSE)),0)</f>
        <v>199074.00000000017</v>
      </c>
      <c r="T1933" s="6">
        <f ca="1">IFERROR(IF(AND(OR(P1933="Global X Investments Canada Inc",P1933="Fidelity Investments Canada ULC",P1933="3iQ Corp."), ISNUMBER(SEARCH("/U", A1933))), 0, VLOOKUP(A1933,'[1]fund_flow (BBG)'!$A:$D,4,FALSE)),0)</f>
        <v>0</v>
      </c>
      <c r="U1933" s="6">
        <f ca="1">IFERROR(IF(AND(OR(P1933="Global X Investments Canada Inc",P1933="Fidelity Investments Canada ULC",P1933="3iQ Corp."), ISNUMBER(SEARCH("/U", A1933))), 0, VLOOKUP(A1933,'[1]fund_flow (BBG)'!$E:$F,2,FALSE)),0)</f>
        <v>0</v>
      </c>
      <c r="V1933" s="6">
        <f ca="1">IFERROR(IF(AND(OR(P1933="Global X Investments Canada Inc",P1933="Fidelity Investments Canada ULC",P1933="3iQ Corp."), ISNUMBER(SEARCH("/U", A1933))), 0, VLOOKUP(A1933,'[1]fund_flow (BBG)'!$G:$H,2,FALSE)),0)</f>
        <v>0</v>
      </c>
      <c r="W1933" s="6">
        <f ca="1">IFERROR(IF(AND(OR(P1933="Global X Investments Canada Inc",P1933="Fidelity Investments Canada ULC",P1933="3iQ Corp."), ISNUMBER(SEARCH("/U", A1933))), 0, VLOOKUP(A1933,'[1]fund_flow (BBG)'!$I:$J,2,FALSE)),0)</f>
        <v>-192104.00000000017</v>
      </c>
      <c r="X1933" s="6">
        <f ca="1">IFERROR(VLOOKUP(A1933,'[1]num_trades (BBG)'!$A:$C,2,FALSE),0)</f>
        <v>19</v>
      </c>
      <c r="Y1933" s="6">
        <f ca="1">IFERROR(VLOOKUP(A1933,'[1]Turnover (BBG)'!$A:$C,2,FALSE),0)</f>
        <v>15851.84</v>
      </c>
      <c r="Z1933" s="15" t="str">
        <f>+IFERROR(IFERROR(VLOOKUP(M1933,'[1]Category Mapping'!A:B,2,0),VLOOKUP(N1933,'[1]Category Mapping'!A:B,2,0)),"Other")</f>
        <v>Other</v>
      </c>
    </row>
    <row r="1934" spans="1:26">
      <c r="A1934" t="s">
        <v>11545</v>
      </c>
      <c r="B1934">
        <v>1933</v>
      </c>
      <c r="C1934" t="s">
        <v>11546</v>
      </c>
      <c r="D1934" t="s">
        <v>11547</v>
      </c>
      <c r="E1934" t="s">
        <v>29</v>
      </c>
      <c r="F1934">
        <v>1</v>
      </c>
      <c r="G1934" t="s">
        <v>11548</v>
      </c>
      <c r="H1934" t="s">
        <v>11549</v>
      </c>
      <c r="K1934" s="5">
        <v>45856</v>
      </c>
      <c r="L1934" t="s">
        <v>32</v>
      </c>
      <c r="M1934" t="s">
        <v>659</v>
      </c>
      <c r="N1934" t="s">
        <v>4638</v>
      </c>
      <c r="P1934" s="6" t="s">
        <v>10512</v>
      </c>
      <c r="Q1934" t="s">
        <v>11550</v>
      </c>
      <c r="R1934" s="6">
        <f ca="1">IFERROR(IF(AND(OR(P1934="Global X Investments Canada Inc",P1934="Fidelity Investments Canada ULC",P1934="3iQ Corp."), ISNUMBER(SEARCH("/U", A1934))), 0, VLOOKUP(A1934,'[1]aum (BBG)'!$A:$D,2,FALSE)),0)</f>
        <v>7530571.5560913086</v>
      </c>
      <c r="S1934" s="6">
        <f ca="1">IFERROR(IF(AND(OR(P1934="Global X Investments Canada Inc",P1934="Fidelity Investments Canada ULC",P1934="3iQ Corp."), ISNUMBER(SEARCH("/U", A1934))), 0, VLOOKUP(A1934,'[1]fund_flow (BBG)'!$A:$D,2,FALSE)),0)</f>
        <v>0</v>
      </c>
      <c r="T1934" s="6">
        <f ca="1">IFERROR(IF(AND(OR(P1934="Global X Investments Canada Inc",P1934="Fidelity Investments Canada ULC",P1934="3iQ Corp."), ISNUMBER(SEARCH("/U", A1934))), 0, VLOOKUP(A1934,'[1]fund_flow (BBG)'!$A:$D,4,FALSE)),0)</f>
        <v>4286066.8999999994</v>
      </c>
      <c r="U1934" s="6">
        <f ca="1">IFERROR(IF(AND(OR(P1934="Global X Investments Canada Inc",P1934="Fidelity Investments Canada ULC",P1934="3iQ Corp."), ISNUMBER(SEARCH("/U", A1934))), 0, VLOOKUP(A1934,'[1]fund_flow (BBG)'!$E:$F,2,FALSE)),0)</f>
        <v>0</v>
      </c>
      <c r="V1934" s="6">
        <f ca="1">IFERROR(IF(AND(OR(P1934="Global X Investments Canada Inc",P1934="Fidelity Investments Canada ULC",P1934="3iQ Corp."), ISNUMBER(SEARCH("/U", A1934))), 0, VLOOKUP(A1934,'[1]fund_flow (BBG)'!$G:$H,2,FALSE)),0)</f>
        <v>0</v>
      </c>
      <c r="W1934" s="6">
        <f ca="1">IFERROR(IF(AND(OR(P1934="Global X Investments Canada Inc",P1934="Fidelity Investments Canada ULC",P1934="3iQ Corp."), ISNUMBER(SEARCH("/U", A1934))), 0, VLOOKUP(A1934,'[1]fund_flow (BBG)'!$I:$J,2,FALSE)),0)</f>
        <v>4286066.8999999994</v>
      </c>
      <c r="X1934" s="6">
        <f ca="1">IFERROR(VLOOKUP(A1934,'[1]num_trades (BBG)'!$A:$C,2,FALSE),0)</f>
        <v>29</v>
      </c>
      <c r="Y1934" s="6">
        <f ca="1">IFERROR(VLOOKUP(A1934,'[1]Turnover (BBG)'!$A:$C,2,FALSE),0)</f>
        <v>386759.63</v>
      </c>
      <c r="Z1934" s="15" t="str">
        <f>+IFERROR(IFERROR(VLOOKUP(M1934,'[1]Category Mapping'!A:B,2,0),VLOOKUP(N1934,'[1]Category Mapping'!A:B,2,0)),"Other")</f>
        <v>Other</v>
      </c>
    </row>
    <row r="1935" spans="1:26">
      <c r="A1935" t="s">
        <v>11551</v>
      </c>
      <c r="B1935">
        <v>1934</v>
      </c>
      <c r="C1935" t="s">
        <v>11552</v>
      </c>
      <c r="D1935" t="s">
        <v>11553</v>
      </c>
      <c r="E1935" t="s">
        <v>29</v>
      </c>
      <c r="F1935">
        <v>1</v>
      </c>
      <c r="G1935" t="s">
        <v>11554</v>
      </c>
      <c r="H1935" s="17" t="s">
        <v>11555</v>
      </c>
      <c r="K1935" s="5">
        <v>45859</v>
      </c>
      <c r="L1935" t="s">
        <v>32</v>
      </c>
      <c r="M1935" t="s">
        <v>586</v>
      </c>
      <c r="N1935" t="s">
        <v>587</v>
      </c>
      <c r="P1935" s="6" t="s">
        <v>4217</v>
      </c>
      <c r="Q1935" t="s">
        <v>11556</v>
      </c>
      <c r="R1935" s="6">
        <f ca="1">IFERROR(IF(AND(OR(P1935="Global X Investments Canada Inc",P1935="Fidelity Investments Canada ULC",P1935="3iQ Corp."), ISNUMBER(SEARCH("/U", A1935))), 0, VLOOKUP(A1935,'[1]aum (BBG)'!$A:$D,2,FALSE)),0)</f>
        <v>84953430.82427977</v>
      </c>
      <c r="S1935" s="6">
        <f ca="1">IFERROR(IF(AND(OR(P1935="Global X Investments Canada Inc",P1935="Fidelity Investments Canada ULC",P1935="3iQ Corp."), ISNUMBER(SEARCH("/U", A1935))), 0, VLOOKUP(A1935,'[1]fund_flow (BBG)'!$A:$D,2,FALSE)),0)</f>
        <v>1332393.5000000079</v>
      </c>
      <c r="T1935" s="6">
        <f ca="1">IFERROR(IF(AND(OR(P1935="Global X Investments Canada Inc",P1935="Fidelity Investments Canada ULC",P1935="3iQ Corp."), ISNUMBER(SEARCH("/U", A1935))), 0, VLOOKUP(A1935,'[1]fund_flow (BBG)'!$A:$D,4,FALSE)),0)</f>
        <v>3798083.4999999916</v>
      </c>
      <c r="U1935" s="6">
        <f ca="1">IFERROR(IF(AND(OR(P1935="Global X Investments Canada Inc",P1935="Fidelity Investments Canada ULC",P1935="3iQ Corp."), ISNUMBER(SEARCH("/U", A1935))), 0, VLOOKUP(A1935,'[1]fund_flow (BBG)'!$E:$F,2,FALSE)),0)</f>
        <v>922317.00000000768</v>
      </c>
      <c r="V1935" s="6">
        <f ca="1">IFERROR(IF(AND(OR(P1935="Global X Investments Canada Inc",P1935="Fidelity Investments Canada ULC",P1935="3iQ Corp."), ISNUMBER(SEARCH("/U", A1935))), 0, VLOOKUP(A1935,'[1]fund_flow (BBG)'!$G:$H,2,FALSE)),0)</f>
        <v>1637707.9999999923</v>
      </c>
      <c r="W1935" s="6">
        <f ca="1">IFERROR(IF(AND(OR(P1935="Global X Investments Canada Inc",P1935="Fidelity Investments Canada ULC",P1935="3iQ Corp."), ISNUMBER(SEARCH("/U", A1935))), 0, VLOOKUP(A1935,'[1]fund_flow (BBG)'!$I:$J,2,FALSE)),0)</f>
        <v>7743110.5000000075</v>
      </c>
      <c r="X1935" s="6">
        <f ca="1">IFERROR(VLOOKUP(A1935,'[1]num_trades (BBG)'!$A:$C,2,FALSE),0)</f>
        <v>325</v>
      </c>
      <c r="Y1935" s="6">
        <f ca="1">IFERROR(VLOOKUP(A1935,'[1]Turnover (BBG)'!$A:$C,2,FALSE),0)</f>
        <v>1741613.1</v>
      </c>
      <c r="Z1935" s="15" t="str">
        <f>+IFERROR(IFERROR(VLOOKUP(M1935,'[1]Category Mapping'!A:B,2,0),VLOOKUP(N1935,'[1]Category Mapping'!A:B,2,0)),"Other")</f>
        <v>Other</v>
      </c>
    </row>
    <row r="1936" spans="1:26">
      <c r="A1936" t="s">
        <v>11557</v>
      </c>
      <c r="B1936">
        <v>1935</v>
      </c>
      <c r="C1936" t="s">
        <v>11558</v>
      </c>
      <c r="D1936" t="s">
        <v>11559</v>
      </c>
      <c r="E1936" t="s">
        <v>29</v>
      </c>
      <c r="F1936">
        <v>1</v>
      </c>
      <c r="G1936" t="s">
        <v>11560</v>
      </c>
      <c r="H1936" t="s">
        <v>11561</v>
      </c>
      <c r="K1936" s="5">
        <v>45862</v>
      </c>
      <c r="L1936" t="s">
        <v>32</v>
      </c>
      <c r="M1936" t="s">
        <v>170</v>
      </c>
      <c r="N1936" t="s">
        <v>325</v>
      </c>
      <c r="P1936" s="6" t="s">
        <v>6022</v>
      </c>
      <c r="Q1936" t="s">
        <v>11562</v>
      </c>
      <c r="R1936" s="6">
        <f ca="1">IFERROR(IF(AND(OR(P1936="Global X Investments Canada Inc",P1936="Fidelity Investments Canada ULC",P1936="3iQ Corp."), ISNUMBER(SEARCH("/U", A1936))), 0, VLOOKUP(A1936,'[1]aum (BBG)'!$A:$D,2,FALSE)),0)</f>
        <v>0</v>
      </c>
      <c r="S1936" s="6">
        <f ca="1">IFERROR(IF(AND(OR(P1936="Global X Investments Canada Inc",P1936="Fidelity Investments Canada ULC",P1936="3iQ Corp."), ISNUMBER(SEARCH("/U", A1936))), 0, VLOOKUP(A1936,'[1]fund_flow (BBG)'!$A:$D,2,FALSE)),0)</f>
        <v>0</v>
      </c>
      <c r="T1936" s="6">
        <f ca="1">IFERROR(IF(AND(OR(P1936="Global X Investments Canada Inc",P1936="Fidelity Investments Canada ULC",P1936="3iQ Corp."), ISNUMBER(SEARCH("/U", A1936))), 0, VLOOKUP(A1936,'[1]fund_flow (BBG)'!$A:$D,4,FALSE)),0)</f>
        <v>0</v>
      </c>
      <c r="U1936" s="6">
        <f ca="1">IFERROR(IF(AND(OR(P1936="Global X Investments Canada Inc",P1936="Fidelity Investments Canada ULC",P1936="3iQ Corp."), ISNUMBER(SEARCH("/U", A1936))), 0, VLOOKUP(A1936,'[1]fund_flow (BBG)'!$E:$F,2,FALSE)),0)</f>
        <v>0</v>
      </c>
      <c r="V1936" s="6">
        <f ca="1">IFERROR(IF(AND(OR(P1936="Global X Investments Canada Inc",P1936="Fidelity Investments Canada ULC",P1936="3iQ Corp."), ISNUMBER(SEARCH("/U", A1936))), 0, VLOOKUP(A1936,'[1]fund_flow (BBG)'!$G:$H,2,FALSE)),0)</f>
        <v>0</v>
      </c>
      <c r="W1936" s="6">
        <f ca="1">IFERROR(IF(AND(OR(P1936="Global X Investments Canada Inc",P1936="Fidelity Investments Canada ULC",P1936="3iQ Corp."), ISNUMBER(SEARCH("/U", A1936))), 0, VLOOKUP(A1936,'[1]fund_flow (BBG)'!$I:$J,2,FALSE)),0)</f>
        <v>0</v>
      </c>
      <c r="X1936" s="6">
        <f ca="1">IFERROR(VLOOKUP(A1936,'[1]num_trades (BBG)'!$A:$C,2,FALSE),0)</f>
        <v>0</v>
      </c>
      <c r="Y1936" s="6">
        <f ca="1">IFERROR(VLOOKUP(A1936,'[1]Turnover (BBG)'!$A:$C,2,FALSE),0)</f>
        <v>0</v>
      </c>
      <c r="Z1936" s="15" t="str">
        <f>+IFERROR(IFERROR(VLOOKUP(M1936,'[1]Category Mapping'!A:B,2,0),VLOOKUP(N1936,'[1]Category Mapping'!A:B,2,0)),"Other")</f>
        <v>Asset Allocation</v>
      </c>
    </row>
    <row r="1937" spans="1:26">
      <c r="A1937" t="s">
        <v>10870</v>
      </c>
      <c r="B1937">
        <v>1936</v>
      </c>
      <c r="C1937" t="s">
        <v>11563</v>
      </c>
      <c r="D1937" t="s">
        <v>11564</v>
      </c>
      <c r="E1937" t="s">
        <v>29</v>
      </c>
      <c r="F1937">
        <v>1</v>
      </c>
      <c r="G1937" t="s">
        <v>11565</v>
      </c>
      <c r="H1937" t="s">
        <v>11566</v>
      </c>
      <c r="K1937" s="5">
        <v>45866</v>
      </c>
      <c r="L1937" t="s">
        <v>32</v>
      </c>
      <c r="M1937" t="s">
        <v>357</v>
      </c>
      <c r="N1937" t="s">
        <v>115</v>
      </c>
      <c r="P1937" s="6" t="s">
        <v>10404</v>
      </c>
      <c r="Q1937" t="s">
        <v>11567</v>
      </c>
      <c r="R1937" s="6">
        <f ca="1">IFERROR(IF(AND(OR(P1937="Global X Investments Canada Inc",P1937="Fidelity Investments Canada ULC",P1937="3iQ Corp."), ISNUMBER(SEARCH("/U", A1937))), 0, VLOOKUP(A1937,'[1]aum (BBG)'!$A:$D,2,FALSE)),0)</f>
        <v>27596380.376815796</v>
      </c>
      <c r="S1937" s="6">
        <f ca="1">IFERROR(IF(AND(OR(P1937="Global X Investments Canada Inc",P1937="Fidelity Investments Canada ULC",P1937="3iQ Corp."), ISNUMBER(SEARCH("/U", A1937))), 0, VLOOKUP(A1937,'[1]fund_flow (BBG)'!$A:$D,2,FALSE)),0)</f>
        <v>0</v>
      </c>
      <c r="T1937" s="6">
        <f ca="1">IFERROR(IF(AND(OR(P1937="Global X Investments Canada Inc",P1937="Fidelity Investments Canada ULC",P1937="3iQ Corp."), ISNUMBER(SEARCH("/U", A1937))), 0, VLOOKUP(A1937,'[1]fund_flow (BBG)'!$A:$D,4,FALSE)),0)</f>
        <v>2180997.7499999986</v>
      </c>
      <c r="U1937" s="6">
        <f ca="1">IFERROR(IF(AND(OR(P1937="Global X Investments Canada Inc",P1937="Fidelity Investments Canada ULC",P1937="3iQ Corp."), ISNUMBER(SEARCH("/U", A1937))), 0, VLOOKUP(A1937,'[1]fund_flow (BBG)'!$E:$F,2,FALSE)),0)</f>
        <v>0</v>
      </c>
      <c r="V1937" s="6">
        <f ca="1">IFERROR(IF(AND(OR(P1937="Global X Investments Canada Inc",P1937="Fidelity Investments Canada ULC",P1937="3iQ Corp."), ISNUMBER(SEARCH("/U", A1937))), 0, VLOOKUP(A1937,'[1]fund_flow (BBG)'!$G:$H,2,FALSE)),0)</f>
        <v>2245466.2500000019</v>
      </c>
      <c r="W1937" s="6">
        <f ca="1">IFERROR(IF(AND(OR(P1937="Global X Investments Canada Inc",P1937="Fidelity Investments Canada ULC",P1937="3iQ Corp."), ISNUMBER(SEARCH("/U", A1937))), 0, VLOOKUP(A1937,'[1]fund_flow (BBG)'!$I:$J,2,FALSE)),0)</f>
        <v>4426464</v>
      </c>
      <c r="X1937" s="6">
        <f ca="1">IFERROR(VLOOKUP(A1937,'[1]num_trades (BBG)'!$A:$C,2,FALSE),0)</f>
        <v>96</v>
      </c>
      <c r="Y1937" s="6">
        <f ca="1">IFERROR(VLOOKUP(A1937,'[1]Turnover (BBG)'!$A:$C,2,FALSE),0)</f>
        <v>962065.19</v>
      </c>
      <c r="Z1937" s="15" t="str">
        <f>+IFERROR(IFERROR(VLOOKUP(M1937,'[1]Category Mapping'!A:B,2,0),VLOOKUP(N1937,'[1]Category Mapping'!A:B,2,0)),"Other")</f>
        <v>Other</v>
      </c>
    </row>
    <row r="1938" spans="1:26">
      <c r="A1938" t="s">
        <v>11568</v>
      </c>
      <c r="B1938">
        <v>1937</v>
      </c>
      <c r="C1938" t="s">
        <v>11569</v>
      </c>
      <c r="D1938" t="s">
        <v>11570</v>
      </c>
      <c r="E1938" t="s">
        <v>29</v>
      </c>
      <c r="F1938">
        <v>1</v>
      </c>
      <c r="G1938" t="s">
        <v>11571</v>
      </c>
      <c r="H1938" t="s">
        <v>11572</v>
      </c>
      <c r="K1938" s="5">
        <v>45881</v>
      </c>
      <c r="L1938" t="s">
        <v>32</v>
      </c>
      <c r="M1938" t="s">
        <v>170</v>
      </c>
      <c r="N1938" t="s">
        <v>171</v>
      </c>
      <c r="P1938" t="s">
        <v>135</v>
      </c>
      <c r="Q1938" t="s">
        <v>11573</v>
      </c>
      <c r="R1938" s="6">
        <f ca="1">IFERROR(IF(AND(OR(P1938="Global X Investments Canada Inc",P1938="Fidelity Investments Canada ULC",P1938="3iQ Corp."), ISNUMBER(SEARCH("/U", A1938))), 0, VLOOKUP(A1938,'[1]aum (BBG)'!$A:$D,2,FALSE)),0)</f>
        <v>997449.97024536133</v>
      </c>
      <c r="S1938" s="6">
        <f ca="1">IFERROR(IF(AND(OR(P1938="Global X Investments Canada Inc",P1938="Fidelity Investments Canada ULC",P1938="3iQ Corp."), ISNUMBER(SEARCH("/U", A1938))), 0, VLOOKUP(A1938,'[1]fund_flow (BBG)'!$A:$D,2,FALSE)),0)</f>
        <v>0</v>
      </c>
      <c r="T1938" s="6">
        <f ca="1">IFERROR(IF(AND(OR(P1938="Global X Investments Canada Inc",P1938="Fidelity Investments Canada ULC",P1938="3iQ Corp."), ISNUMBER(SEARCH("/U", A1938))), 0, VLOOKUP(A1938,'[1]fund_flow (BBG)'!$A:$D,4,FALSE)),0)</f>
        <v>0</v>
      </c>
      <c r="U1938" s="6">
        <f ca="1">IFERROR(IF(AND(OR(P1938="Global X Investments Canada Inc",P1938="Fidelity Investments Canada ULC",P1938="3iQ Corp."), ISNUMBER(SEARCH("/U", A1938))), 0, VLOOKUP(A1938,'[1]fund_flow (BBG)'!$E:$F,2,FALSE)),0)</f>
        <v>0</v>
      </c>
      <c r="V1938" s="6">
        <f ca="1">IFERROR(IF(AND(OR(P1938="Global X Investments Canada Inc",P1938="Fidelity Investments Canada ULC",P1938="3iQ Corp."), ISNUMBER(SEARCH("/U", A1938))), 0, VLOOKUP(A1938,'[1]fund_flow (BBG)'!$G:$H,2,FALSE)),0)</f>
        <v>0</v>
      </c>
      <c r="W1938" s="6">
        <f ca="1">IFERROR(IF(AND(OR(P1938="Global X Investments Canada Inc",P1938="Fidelity Investments Canada ULC",P1938="3iQ Corp."), ISNUMBER(SEARCH("/U", A1938))), 0, VLOOKUP(A1938,'[1]fund_flow (BBG)'!$I:$J,2,FALSE)),0)</f>
        <v>0</v>
      </c>
      <c r="X1938" s="6">
        <f ca="1">IFERROR(VLOOKUP(A1938,'[1]num_trades (BBG)'!$A:$C,2,FALSE),0)</f>
        <v>3</v>
      </c>
      <c r="Y1938" s="6">
        <f ca="1">IFERROR(VLOOKUP(A1938,'[1]Turnover (BBG)'!$A:$C,2,FALSE),0)</f>
        <v>100.25</v>
      </c>
      <c r="Z1938" s="15" t="str">
        <f>+IFERROR(IFERROR(VLOOKUP(M1938,'[1]Category Mapping'!A:B,2,0),VLOOKUP(N1938,'[1]Category Mapping'!A:B,2,0)),"Other")</f>
        <v>Asset Allocation</v>
      </c>
    </row>
    <row r="1939" spans="1:26">
      <c r="A1939" t="s">
        <v>11574</v>
      </c>
      <c r="B1939">
        <v>1938</v>
      </c>
      <c r="C1939" t="s">
        <v>11575</v>
      </c>
      <c r="D1939" t="s">
        <v>11576</v>
      </c>
      <c r="E1939" t="s">
        <v>29</v>
      </c>
      <c r="F1939">
        <v>1</v>
      </c>
      <c r="G1939" t="s">
        <v>11577</v>
      </c>
      <c r="H1939" t="s">
        <v>11578</v>
      </c>
      <c r="K1939" s="5">
        <v>45881</v>
      </c>
      <c r="L1939" t="s">
        <v>32</v>
      </c>
      <c r="M1939" t="s">
        <v>170</v>
      </c>
      <c r="N1939" t="s">
        <v>171</v>
      </c>
      <c r="P1939" t="s">
        <v>135</v>
      </c>
      <c r="Q1939" t="s">
        <v>11579</v>
      </c>
      <c r="R1939" s="6">
        <f ca="1">IFERROR(IF(AND(OR(P1939="Global X Investments Canada Inc",P1939="Fidelity Investments Canada ULC",P1939="3iQ Corp."), ISNUMBER(SEARCH("/U", A1939))), 0, VLOOKUP(A1939,'[1]aum (BBG)'!$A:$D,2,FALSE)),0)</f>
        <v>2744349.793568722</v>
      </c>
      <c r="S1939" s="6">
        <f ca="1">IFERROR(IF(AND(OR(P1939="Global X Investments Canada Inc",P1939="Fidelity Investments Canada ULC",P1939="3iQ Corp."), ISNUMBER(SEARCH("/U", A1939))), 0, VLOOKUP(A1939,'[1]fund_flow (BBG)'!$A:$D,2,FALSE)),0)</f>
        <v>0</v>
      </c>
      <c r="T1939" s="6">
        <f ca="1">IFERROR(IF(AND(OR(P1939="Global X Investments Canada Inc",P1939="Fidelity Investments Canada ULC",P1939="3iQ Corp."), ISNUMBER(SEARCH("/U", A1939))), 0, VLOOKUP(A1939,'[1]fund_flow (BBG)'!$A:$D,4,FALSE)),0)</f>
        <v>0</v>
      </c>
      <c r="U1939" s="6">
        <f ca="1">IFERROR(IF(AND(OR(P1939="Global X Investments Canada Inc",P1939="Fidelity Investments Canada ULC",P1939="3iQ Corp."), ISNUMBER(SEARCH("/U", A1939))), 0, VLOOKUP(A1939,'[1]fund_flow (BBG)'!$E:$F,2,FALSE)),0)</f>
        <v>0</v>
      </c>
      <c r="V1939" s="6">
        <f ca="1">IFERROR(IF(AND(OR(P1939="Global X Investments Canada Inc",P1939="Fidelity Investments Canada ULC",P1939="3iQ Corp."), ISNUMBER(SEARCH("/U", A1939))), 0, VLOOKUP(A1939,'[1]fund_flow (BBG)'!$G:$H,2,FALSE)),0)</f>
        <v>0</v>
      </c>
      <c r="W1939" s="6">
        <f ca="1">IFERROR(IF(AND(OR(P1939="Global X Investments Canada Inc",P1939="Fidelity Investments Canada ULC",P1939="3iQ Corp."), ISNUMBER(SEARCH("/U", A1939))), 0, VLOOKUP(A1939,'[1]fund_flow (BBG)'!$I:$J,2,FALSE)),0)</f>
        <v>0</v>
      </c>
      <c r="X1939" s="6">
        <f ca="1">IFERROR(VLOOKUP(A1939,'[1]num_trades (BBG)'!$A:$C,2,FALSE),0)</f>
        <v>0</v>
      </c>
      <c r="Y1939" s="6">
        <f ca="1">IFERROR(VLOOKUP(A1939,'[1]Turnover (BBG)'!$A:$C,2,FALSE),0)</f>
        <v>0</v>
      </c>
      <c r="Z1939" s="15" t="str">
        <f>+IFERROR(IFERROR(VLOOKUP(M1939,'[1]Category Mapping'!A:B,2,0),VLOOKUP(N1939,'[1]Category Mapping'!A:B,2,0)),"Other")</f>
        <v>Asset Allocation</v>
      </c>
    </row>
    <row r="1940" spans="1:26">
      <c r="A1940" t="s">
        <v>11580</v>
      </c>
      <c r="B1940">
        <v>1939</v>
      </c>
      <c r="C1940" t="s">
        <v>11581</v>
      </c>
      <c r="D1940" t="s">
        <v>11582</v>
      </c>
      <c r="E1940" t="s">
        <v>29</v>
      </c>
      <c r="F1940">
        <v>1</v>
      </c>
      <c r="G1940" t="s">
        <v>11583</v>
      </c>
      <c r="H1940" t="s">
        <v>11584</v>
      </c>
      <c r="K1940" s="5">
        <v>45881</v>
      </c>
      <c r="L1940" t="s">
        <v>32</v>
      </c>
      <c r="M1940" t="s">
        <v>357</v>
      </c>
      <c r="N1940" t="s">
        <v>150</v>
      </c>
      <c r="P1940" t="s">
        <v>135</v>
      </c>
      <c r="Q1940" t="s">
        <v>11585</v>
      </c>
      <c r="R1940" s="6">
        <f ca="1">IFERROR(IF(AND(OR(P1940="Global X Investments Canada Inc",P1940="Fidelity Investments Canada ULC",P1940="3iQ Corp."), ISNUMBER(SEARCH("/U", A1940))), 0, VLOOKUP(A1940,'[1]aum (BBG)'!$A:$D,2,FALSE)),0)</f>
        <v>984770.01190185547</v>
      </c>
      <c r="S1940" s="6">
        <f ca="1">IFERROR(IF(AND(OR(P1940="Global X Investments Canada Inc",P1940="Fidelity Investments Canada ULC",P1940="3iQ Corp."), ISNUMBER(SEARCH("/U", A1940))), 0, VLOOKUP(A1940,'[1]fund_flow (BBG)'!$A:$D,2,FALSE)),0)</f>
        <v>0</v>
      </c>
      <c r="T1940" s="6">
        <f ca="1">IFERROR(IF(AND(OR(P1940="Global X Investments Canada Inc",P1940="Fidelity Investments Canada ULC",P1940="3iQ Corp."), ISNUMBER(SEARCH("/U", A1940))), 0, VLOOKUP(A1940,'[1]fund_flow (BBG)'!$A:$D,4,FALSE)),0)</f>
        <v>0</v>
      </c>
      <c r="U1940" s="6">
        <f ca="1">IFERROR(IF(AND(OR(P1940="Global X Investments Canada Inc",P1940="Fidelity Investments Canada ULC",P1940="3iQ Corp."), ISNUMBER(SEARCH("/U", A1940))), 0, VLOOKUP(A1940,'[1]fund_flow (BBG)'!$E:$F,2,FALSE)),0)</f>
        <v>0</v>
      </c>
      <c r="V1940" s="6">
        <f ca="1">IFERROR(IF(AND(OR(P1940="Global X Investments Canada Inc",P1940="Fidelity Investments Canada ULC",P1940="3iQ Corp."), ISNUMBER(SEARCH("/U", A1940))), 0, VLOOKUP(A1940,'[1]fund_flow (BBG)'!$G:$H,2,FALSE)),0)</f>
        <v>0</v>
      </c>
      <c r="W1940" s="6">
        <f ca="1">IFERROR(IF(AND(OR(P1940="Global X Investments Canada Inc",P1940="Fidelity Investments Canada ULC",P1940="3iQ Corp."), ISNUMBER(SEARCH("/U", A1940))), 0, VLOOKUP(A1940,'[1]fund_flow (BBG)'!$I:$J,2,FALSE)),0)</f>
        <v>0</v>
      </c>
      <c r="X1940" s="6">
        <f ca="1">IFERROR(VLOOKUP(A1940,'[1]num_trades (BBG)'!$A:$C,2,FALSE),0)</f>
        <v>1</v>
      </c>
      <c r="Y1940" s="6">
        <f ca="1">IFERROR(VLOOKUP(A1940,'[1]Turnover (BBG)'!$A:$C,2,FALSE),0)</f>
        <v>19.82</v>
      </c>
      <c r="Z1940" s="15" t="str">
        <f>+IFERROR(IFERROR(VLOOKUP(M1940,'[1]Category Mapping'!A:B,2,0),VLOOKUP(N1940,'[1]Category Mapping'!A:B,2,0)),"Other")</f>
        <v>Other</v>
      </c>
    </row>
    <row r="1941" spans="1:26">
      <c r="A1941" t="s">
        <v>11586</v>
      </c>
      <c r="B1941">
        <v>1940</v>
      </c>
      <c r="C1941" t="s">
        <v>11587</v>
      </c>
      <c r="D1941" t="s">
        <v>11588</v>
      </c>
      <c r="E1941" t="s">
        <v>29</v>
      </c>
      <c r="F1941">
        <v>1</v>
      </c>
      <c r="G1941" t="s">
        <v>11589</v>
      </c>
      <c r="H1941" t="s">
        <v>11590</v>
      </c>
      <c r="K1941" s="5">
        <v>45881</v>
      </c>
      <c r="L1941" t="s">
        <v>32</v>
      </c>
      <c r="M1941" t="s">
        <v>480</v>
      </c>
      <c r="N1941" t="s">
        <v>64</v>
      </c>
      <c r="P1941" t="s">
        <v>135</v>
      </c>
      <c r="Q1941" t="s">
        <v>11591</v>
      </c>
      <c r="R1941" s="6">
        <f ca="1">IFERROR(IF(AND(OR(P1941="Global X Investments Canada Inc",P1941="Fidelity Investments Canada ULC",P1941="3iQ Corp."), ISNUMBER(SEARCH("/U", A1941))), 0, VLOOKUP(A1941,'[1]aum (BBG)'!$A:$D,2,FALSE)),0)</f>
        <v>1012755.012512207</v>
      </c>
      <c r="S1941" s="6">
        <f ca="1">IFERROR(IF(AND(OR(P1941="Global X Investments Canada Inc",P1941="Fidelity Investments Canada ULC",P1941="3iQ Corp."), ISNUMBER(SEARCH("/U", A1941))), 0, VLOOKUP(A1941,'[1]fund_flow (BBG)'!$A:$D,2,FALSE)),0)</f>
        <v>0</v>
      </c>
      <c r="T1941" s="6">
        <f ca="1">IFERROR(IF(AND(OR(P1941="Global X Investments Canada Inc",P1941="Fidelity Investments Canada ULC",P1941="3iQ Corp."), ISNUMBER(SEARCH("/U", A1941))), 0, VLOOKUP(A1941,'[1]fund_flow (BBG)'!$A:$D,4,FALSE)),0)</f>
        <v>0</v>
      </c>
      <c r="U1941" s="6">
        <f ca="1">IFERROR(IF(AND(OR(P1941="Global X Investments Canada Inc",P1941="Fidelity Investments Canada ULC",P1941="3iQ Corp."), ISNUMBER(SEARCH("/U", A1941))), 0, VLOOKUP(A1941,'[1]fund_flow (BBG)'!$E:$F,2,FALSE)),0)</f>
        <v>0</v>
      </c>
      <c r="V1941" s="6">
        <f ca="1">IFERROR(IF(AND(OR(P1941="Global X Investments Canada Inc",P1941="Fidelity Investments Canada ULC",P1941="3iQ Corp."), ISNUMBER(SEARCH("/U", A1941))), 0, VLOOKUP(A1941,'[1]fund_flow (BBG)'!$G:$H,2,FALSE)),0)</f>
        <v>0</v>
      </c>
      <c r="W1941" s="6">
        <f ca="1">IFERROR(IF(AND(OR(P1941="Global X Investments Canada Inc",P1941="Fidelity Investments Canada ULC",P1941="3iQ Corp."), ISNUMBER(SEARCH("/U", A1941))), 0, VLOOKUP(A1941,'[1]fund_flow (BBG)'!$I:$J,2,FALSE)),0)</f>
        <v>0</v>
      </c>
      <c r="X1941" s="6">
        <f ca="1">IFERROR(VLOOKUP(A1941,'[1]num_trades (BBG)'!$A:$C,2,FALSE),0)</f>
        <v>0</v>
      </c>
      <c r="Y1941" s="6">
        <f ca="1">IFERROR(VLOOKUP(A1941,'[1]Turnover (BBG)'!$A:$C,2,FALSE),0)</f>
        <v>0</v>
      </c>
      <c r="Z1941" s="15" t="str">
        <f>+IFERROR(IFERROR(VLOOKUP(M1941,'[1]Category Mapping'!A:B,2,0),VLOOKUP(N1941,'[1]Category Mapping'!A:B,2,0)),"Other")</f>
        <v>Equity Essential</v>
      </c>
    </row>
    <row r="1942" spans="1:26">
      <c r="A1942" t="s">
        <v>11592</v>
      </c>
      <c r="B1942">
        <v>1941</v>
      </c>
      <c r="C1942" t="s">
        <v>11593</v>
      </c>
      <c r="D1942" t="s">
        <v>11594</v>
      </c>
      <c r="E1942" t="s">
        <v>29</v>
      </c>
      <c r="F1942">
        <v>1</v>
      </c>
      <c r="G1942" t="s">
        <v>11595</v>
      </c>
      <c r="H1942" t="s">
        <v>11596</v>
      </c>
      <c r="K1942" s="5">
        <v>45881</v>
      </c>
      <c r="L1942" t="s">
        <v>32</v>
      </c>
      <c r="M1942" t="s">
        <v>240</v>
      </c>
      <c r="N1942" t="s">
        <v>232</v>
      </c>
      <c r="P1942" t="s">
        <v>233</v>
      </c>
      <c r="Q1942" t="s">
        <v>11597</v>
      </c>
      <c r="R1942" s="6">
        <f ca="1">IFERROR(IF(AND(OR(P1942="Global X Investments Canada Inc",P1942="Fidelity Investments Canada ULC",P1942="3iQ Corp."), ISNUMBER(SEARCH("/U", A1942))), 0, VLOOKUP(A1942,'[1]aum (BBG)'!$A:$D,2,FALSE)),0)</f>
        <v>7123583.3168029785</v>
      </c>
      <c r="S1942" s="6">
        <f ca="1">IFERROR(IF(AND(OR(P1942="Global X Investments Canada Inc",P1942="Fidelity Investments Canada ULC",P1942="3iQ Corp."), ISNUMBER(SEARCH("/U", A1942))), 0, VLOOKUP(A1942,'[1]fund_flow (BBG)'!$A:$D,2,FALSE)),0)</f>
        <v>0</v>
      </c>
      <c r="T1942" s="6">
        <f ca="1">IFERROR(IF(AND(OR(P1942="Global X Investments Canada Inc",P1942="Fidelity Investments Canada ULC",P1942="3iQ Corp."), ISNUMBER(SEARCH("/U", A1942))), 0, VLOOKUP(A1942,'[1]fund_flow (BBG)'!$A:$D,4,FALSE)),0)</f>
        <v>0</v>
      </c>
      <c r="U1942" s="6">
        <f ca="1">IFERROR(IF(AND(OR(P1942="Global X Investments Canada Inc",P1942="Fidelity Investments Canada ULC",P1942="3iQ Corp."), ISNUMBER(SEARCH("/U", A1942))), 0, VLOOKUP(A1942,'[1]fund_flow (BBG)'!$E:$F,2,FALSE)),0)</f>
        <v>0</v>
      </c>
      <c r="V1942" s="6">
        <f ca="1">IFERROR(IF(AND(OR(P1942="Global X Investments Canada Inc",P1942="Fidelity Investments Canada ULC",P1942="3iQ Corp."), ISNUMBER(SEARCH("/U", A1942))), 0, VLOOKUP(A1942,'[1]fund_flow (BBG)'!$G:$H,2,FALSE)),0)</f>
        <v>0</v>
      </c>
      <c r="W1942" s="6">
        <f ca="1">IFERROR(IF(AND(OR(P1942="Global X Investments Canada Inc",P1942="Fidelity Investments Canada ULC",P1942="3iQ Corp."), ISNUMBER(SEARCH("/U", A1942))), 0, VLOOKUP(A1942,'[1]fund_flow (BBG)'!$I:$J,2,FALSE)),0)</f>
        <v>0</v>
      </c>
      <c r="X1942" s="6">
        <f ca="1">IFERROR(VLOOKUP(A1942,'[1]num_trades (BBG)'!$A:$C,2,FALSE),0)</f>
        <v>256</v>
      </c>
      <c r="Y1942" s="6">
        <f ca="1">IFERROR(VLOOKUP(A1942,'[1]Turnover (BBG)'!$A:$C,2,FALSE),0)</f>
        <v>1034937.86</v>
      </c>
      <c r="Z1942" s="15" t="str">
        <f>+IFERROR(IFERROR(VLOOKUP(M1942,'[1]Category Mapping'!A:B,2,0),VLOOKUP(N1942,'[1]Category Mapping'!A:B,2,0)),"Other")</f>
        <v>Other</v>
      </c>
    </row>
    <row r="1943" spans="1:26">
      <c r="A1943" t="s">
        <v>11598</v>
      </c>
      <c r="B1943">
        <v>1942</v>
      </c>
      <c r="C1943" t="s">
        <v>11599</v>
      </c>
      <c r="D1943" t="s">
        <v>11600</v>
      </c>
      <c r="E1943" t="s">
        <v>29</v>
      </c>
      <c r="F1943">
        <v>1</v>
      </c>
      <c r="G1943" t="s">
        <v>11601</v>
      </c>
      <c r="H1943">
        <v>86603107</v>
      </c>
      <c r="K1943" s="5">
        <v>45881</v>
      </c>
      <c r="L1943" t="s">
        <v>32</v>
      </c>
      <c r="M1943" t="s">
        <v>231</v>
      </c>
      <c r="N1943" t="s">
        <v>232</v>
      </c>
      <c r="P1943" t="s">
        <v>233</v>
      </c>
      <c r="Q1943" t="s">
        <v>11602</v>
      </c>
      <c r="R1943" s="6">
        <f ca="1">IFERROR(IF(AND(OR(P1943="Global X Investments Canada Inc",P1943="Fidelity Investments Canada ULC",P1943="3iQ Corp."), ISNUMBER(SEARCH("/U", A1943))), 0, VLOOKUP(A1943,'[1]aum (BBG)'!$A:$D,2,FALSE)),0)</f>
        <v>3331500.5302429199</v>
      </c>
      <c r="S1943" s="6">
        <f ca="1">IFERROR(IF(AND(OR(P1943="Global X Investments Canada Inc",P1943="Fidelity Investments Canada ULC",P1943="3iQ Corp."), ISNUMBER(SEARCH("/U", A1943))), 0, VLOOKUP(A1943,'[1]fund_flow (BBG)'!$A:$D,2,FALSE)),0)</f>
        <v>0</v>
      </c>
      <c r="T1943" s="6">
        <f ca="1">IFERROR(IF(AND(OR(P1943="Global X Investments Canada Inc",P1943="Fidelity Investments Canada ULC",P1943="3iQ Corp."), ISNUMBER(SEARCH("/U", A1943))), 0, VLOOKUP(A1943,'[1]fund_flow (BBG)'!$A:$D,4,FALSE)),0)</f>
        <v>0</v>
      </c>
      <c r="U1943" s="6">
        <f ca="1">IFERROR(IF(AND(OR(P1943="Global X Investments Canada Inc",P1943="Fidelity Investments Canada ULC",P1943="3iQ Corp."), ISNUMBER(SEARCH("/U", A1943))), 0, VLOOKUP(A1943,'[1]fund_flow (BBG)'!$E:$F,2,FALSE)),0)</f>
        <v>0</v>
      </c>
      <c r="V1943" s="6">
        <f ca="1">IFERROR(IF(AND(OR(P1943="Global X Investments Canada Inc",P1943="Fidelity Investments Canada ULC",P1943="3iQ Corp."), ISNUMBER(SEARCH("/U", A1943))), 0, VLOOKUP(A1943,'[1]fund_flow (BBG)'!$G:$H,2,FALSE)),0)</f>
        <v>0</v>
      </c>
      <c r="W1943" s="6">
        <f ca="1">IFERROR(IF(AND(OR(P1943="Global X Investments Canada Inc",P1943="Fidelity Investments Canada ULC",P1943="3iQ Corp."), ISNUMBER(SEARCH("/U", A1943))), 0, VLOOKUP(A1943,'[1]fund_flow (BBG)'!$I:$J,2,FALSE)),0)</f>
        <v>0</v>
      </c>
      <c r="X1943" s="6">
        <f ca="1">IFERROR(VLOOKUP(A1943,'[1]num_trades (BBG)'!$A:$C,2,FALSE),0)</f>
        <v>93</v>
      </c>
      <c r="Y1943" s="6">
        <f ca="1">IFERROR(VLOOKUP(A1943,'[1]Turnover (BBG)'!$A:$C,2,FALSE),0)</f>
        <v>456610.08</v>
      </c>
      <c r="Z1943" s="15" t="str">
        <f>+IFERROR(IFERROR(VLOOKUP(M1943,'[1]Category Mapping'!A:B,2,0),VLOOKUP(N1943,'[1]Category Mapping'!A:B,2,0)),"Other")</f>
        <v>Other</v>
      </c>
    </row>
    <row r="1944" spans="1:26">
      <c r="A1944" t="s">
        <v>11603</v>
      </c>
      <c r="B1944">
        <v>1943</v>
      </c>
      <c r="C1944" t="s">
        <v>11604</v>
      </c>
      <c r="D1944" t="s">
        <v>11605</v>
      </c>
      <c r="E1944" t="s">
        <v>29</v>
      </c>
      <c r="F1944">
        <v>1</v>
      </c>
      <c r="G1944" t="s">
        <v>11606</v>
      </c>
      <c r="H1944" t="s">
        <v>11607</v>
      </c>
      <c r="K1944" s="5">
        <v>45881</v>
      </c>
      <c r="L1944" t="s">
        <v>32</v>
      </c>
      <c r="M1944" t="s">
        <v>240</v>
      </c>
      <c r="N1944" t="s">
        <v>423</v>
      </c>
      <c r="P1944" t="s">
        <v>233</v>
      </c>
      <c r="Q1944" t="s">
        <v>11608</v>
      </c>
      <c r="R1944" s="6">
        <f ca="1">IFERROR(IF(AND(OR(P1944="Global X Investments Canada Inc",P1944="Fidelity Investments Canada ULC",P1944="3iQ Corp."), ISNUMBER(SEARCH("/U", A1944))), 0, VLOOKUP(A1944,'[1]aum (BBG)'!$A:$D,2,FALSE)),0)</f>
        <v>30279845.237731934</v>
      </c>
      <c r="S1944" s="6">
        <f ca="1">IFERROR(IF(AND(OR(P1944="Global X Investments Canada Inc",P1944="Fidelity Investments Canada ULC",P1944="3iQ Corp."), ISNUMBER(SEARCH("/U", A1944))), 0, VLOOKUP(A1944,'[1]fund_flow (BBG)'!$A:$D,2,FALSE)),0)</f>
        <v>0</v>
      </c>
      <c r="T1944" s="6">
        <f ca="1">IFERROR(IF(AND(OR(P1944="Global X Investments Canada Inc",P1944="Fidelity Investments Canada ULC",P1944="3iQ Corp."), ISNUMBER(SEARCH("/U", A1944))), 0, VLOOKUP(A1944,'[1]fund_flow (BBG)'!$A:$D,4,FALSE)),0)</f>
        <v>0</v>
      </c>
      <c r="U1944" s="6">
        <f ca="1">IFERROR(IF(AND(OR(P1944="Global X Investments Canada Inc",P1944="Fidelity Investments Canada ULC",P1944="3iQ Corp."), ISNUMBER(SEARCH("/U", A1944))), 0, VLOOKUP(A1944,'[1]fund_flow (BBG)'!$E:$F,2,FALSE)),0)</f>
        <v>0</v>
      </c>
      <c r="V1944" s="6">
        <f ca="1">IFERROR(IF(AND(OR(P1944="Global X Investments Canada Inc",P1944="Fidelity Investments Canada ULC",P1944="3iQ Corp."), ISNUMBER(SEARCH("/U", A1944))), 0, VLOOKUP(A1944,'[1]fund_flow (BBG)'!$G:$H,2,FALSE)),0)</f>
        <v>0</v>
      </c>
      <c r="W1944" s="6">
        <f ca="1">IFERROR(IF(AND(OR(P1944="Global X Investments Canada Inc",P1944="Fidelity Investments Canada ULC",P1944="3iQ Corp."), ISNUMBER(SEARCH("/U", A1944))), 0, VLOOKUP(A1944,'[1]fund_flow (BBG)'!$I:$J,2,FALSE)),0)</f>
        <v>0</v>
      </c>
      <c r="X1944" s="6">
        <f ca="1">IFERROR(VLOOKUP(A1944,'[1]num_trades (BBG)'!$A:$C,2,FALSE),0)</f>
        <v>7469</v>
      </c>
      <c r="Y1944" s="6">
        <f ca="1">IFERROR(VLOOKUP(A1944,'[1]Turnover (BBG)'!$A:$C,2,FALSE),0)</f>
        <v>71940768</v>
      </c>
      <c r="Z1944" s="15" t="str">
        <f>+IFERROR(IFERROR(VLOOKUP(M1944,'[1]Category Mapping'!A:B,2,0),VLOOKUP(N1944,'[1]Category Mapping'!A:B,2,0)),"Other")</f>
        <v>Other</v>
      </c>
    </row>
    <row r="1945" spans="1:26">
      <c r="A1945" t="s">
        <v>11609</v>
      </c>
      <c r="B1945">
        <v>1944</v>
      </c>
      <c r="C1945" t="s">
        <v>11610</v>
      </c>
      <c r="D1945" t="s">
        <v>11611</v>
      </c>
      <c r="E1945" t="s">
        <v>29</v>
      </c>
      <c r="F1945">
        <v>1</v>
      </c>
      <c r="G1945" t="s">
        <v>11612</v>
      </c>
      <c r="H1945" t="s">
        <v>11613</v>
      </c>
      <c r="K1945" s="5">
        <v>45881</v>
      </c>
      <c r="L1945" t="s">
        <v>32</v>
      </c>
      <c r="M1945" t="s">
        <v>231</v>
      </c>
      <c r="N1945" t="s">
        <v>423</v>
      </c>
      <c r="P1945" t="s">
        <v>233</v>
      </c>
      <c r="Q1945" t="s">
        <v>11614</v>
      </c>
      <c r="R1945" s="6">
        <f ca="1">IFERROR(IF(AND(OR(P1945="Global X Investments Canada Inc",P1945="Fidelity Investments Canada ULC",P1945="3iQ Corp."), ISNUMBER(SEARCH("/U", A1945))), 0, VLOOKUP(A1945,'[1]aum (BBG)'!$A:$D,2,FALSE)),0)</f>
        <v>5700465.4169082642</v>
      </c>
      <c r="S1945" s="6">
        <f ca="1">IFERROR(IF(AND(OR(P1945="Global X Investments Canada Inc",P1945="Fidelity Investments Canada ULC",P1945="3iQ Corp."), ISNUMBER(SEARCH("/U", A1945))), 0, VLOOKUP(A1945,'[1]fund_flow (BBG)'!$A:$D,2,FALSE)),0)</f>
        <v>0</v>
      </c>
      <c r="T1945" s="6">
        <f ca="1">IFERROR(IF(AND(OR(P1945="Global X Investments Canada Inc",P1945="Fidelity Investments Canada ULC",P1945="3iQ Corp."), ISNUMBER(SEARCH("/U", A1945))), 0, VLOOKUP(A1945,'[1]fund_flow (BBG)'!$A:$D,4,FALSE)),0)</f>
        <v>511828.05250000046</v>
      </c>
      <c r="U1945" s="6">
        <f ca="1">IFERROR(IF(AND(OR(P1945="Global X Investments Canada Inc",P1945="Fidelity Investments Canada ULC",P1945="3iQ Corp."), ISNUMBER(SEARCH("/U", A1945))), 0, VLOOKUP(A1945,'[1]fund_flow (BBG)'!$E:$F,2,FALSE)),0)</f>
        <v>564282.58549999981</v>
      </c>
      <c r="V1945" s="6">
        <f ca="1">IFERROR(IF(AND(OR(P1945="Global X Investments Canada Inc",P1945="Fidelity Investments Canada ULC",P1945="3iQ Corp."), ISNUMBER(SEARCH("/U", A1945))), 0, VLOOKUP(A1945,'[1]fund_flow (BBG)'!$G:$H,2,FALSE)),0)</f>
        <v>0</v>
      </c>
      <c r="W1945" s="6">
        <f ca="1">IFERROR(IF(AND(OR(P1945="Global X Investments Canada Inc",P1945="Fidelity Investments Canada ULC",P1945="3iQ Corp."), ISNUMBER(SEARCH("/U", A1945))), 0, VLOOKUP(A1945,'[1]fund_flow (BBG)'!$I:$J,2,FALSE)),0)</f>
        <v>2773909.1545000002</v>
      </c>
      <c r="X1945" s="6">
        <f ca="1">IFERROR(VLOOKUP(A1945,'[1]num_trades (BBG)'!$A:$C,2,FALSE),0)</f>
        <v>6721</v>
      </c>
      <c r="Y1945" s="6">
        <f ca="1">IFERROR(VLOOKUP(A1945,'[1]Turnover (BBG)'!$A:$C,2,FALSE),0)</f>
        <v>21178203</v>
      </c>
      <c r="Z1945" s="15" t="str">
        <f>+IFERROR(IFERROR(VLOOKUP(M1945,'[1]Category Mapping'!A:B,2,0),VLOOKUP(N1945,'[1]Category Mapping'!A:B,2,0)),"Other")</f>
        <v>Other</v>
      </c>
    </row>
    <row r="1946" spans="1:26">
      <c r="A1946" t="s">
        <v>11615</v>
      </c>
      <c r="B1946">
        <v>1945</v>
      </c>
      <c r="C1946" t="s">
        <v>11616</v>
      </c>
      <c r="D1946" t="s">
        <v>11617</v>
      </c>
      <c r="E1946" t="s">
        <v>29</v>
      </c>
      <c r="F1946">
        <v>1</v>
      </c>
      <c r="G1946" t="s">
        <v>11618</v>
      </c>
      <c r="H1946">
        <v>86916103</v>
      </c>
      <c r="K1946" s="5">
        <v>45881</v>
      </c>
      <c r="L1946" t="s">
        <v>32</v>
      </c>
      <c r="M1946" t="s">
        <v>11273</v>
      </c>
      <c r="N1946" t="s">
        <v>423</v>
      </c>
      <c r="P1946" t="s">
        <v>233</v>
      </c>
      <c r="Q1946" t="s">
        <v>11619</v>
      </c>
      <c r="R1946" s="6">
        <f ca="1">IFERROR(IF(AND(OR(P1946="Global X Investments Canada Inc",P1946="Fidelity Investments Canada ULC",P1946="3iQ Corp."), ISNUMBER(SEARCH("/U", A1946))), 0, VLOOKUP(A1946,'[1]aum (BBG)'!$A:$D,2,FALSE)),0)</f>
        <v>4824381.8283081055</v>
      </c>
      <c r="S1946" s="6">
        <f ca="1">IFERROR(IF(AND(OR(P1946="Global X Investments Canada Inc",P1946="Fidelity Investments Canada ULC",P1946="3iQ Corp."), ISNUMBER(SEARCH("/U", A1946))), 0, VLOOKUP(A1946,'[1]fund_flow (BBG)'!$A:$D,2,FALSE)),0)</f>
        <v>0</v>
      </c>
      <c r="T1946" s="6">
        <f ca="1">IFERROR(IF(AND(OR(P1946="Global X Investments Canada Inc",P1946="Fidelity Investments Canada ULC",P1946="3iQ Corp."), ISNUMBER(SEARCH("/U", A1946))), 0, VLOOKUP(A1946,'[1]fund_flow (BBG)'!$A:$D,4,FALSE)),0)</f>
        <v>0</v>
      </c>
      <c r="U1946" s="6">
        <f ca="1">IFERROR(IF(AND(OR(P1946="Global X Investments Canada Inc",P1946="Fidelity Investments Canada ULC",P1946="3iQ Corp."), ISNUMBER(SEARCH("/U", A1946))), 0, VLOOKUP(A1946,'[1]fund_flow (BBG)'!$E:$F,2,FALSE)),0)</f>
        <v>0</v>
      </c>
      <c r="V1946" s="6">
        <f ca="1">IFERROR(IF(AND(OR(P1946="Global X Investments Canada Inc",P1946="Fidelity Investments Canada ULC",P1946="3iQ Corp."), ISNUMBER(SEARCH("/U", A1946))), 0, VLOOKUP(A1946,'[1]fund_flow (BBG)'!$G:$H,2,FALSE)),0)</f>
        <v>0</v>
      </c>
      <c r="W1946" s="6">
        <f ca="1">IFERROR(IF(AND(OR(P1946="Global X Investments Canada Inc",P1946="Fidelity Investments Canada ULC",P1946="3iQ Corp."), ISNUMBER(SEARCH("/U", A1946))), 0, VLOOKUP(A1946,'[1]fund_flow (BBG)'!$I:$J,2,FALSE)),0)</f>
        <v>0</v>
      </c>
      <c r="X1946" s="6">
        <f ca="1">IFERROR(VLOOKUP(A1946,'[1]num_trades (BBG)'!$A:$C,2,FALSE),0)</f>
        <v>40</v>
      </c>
      <c r="Y1946" s="6">
        <f ca="1">IFERROR(VLOOKUP(A1946,'[1]Turnover (BBG)'!$A:$C,2,FALSE),0)</f>
        <v>144471.19</v>
      </c>
      <c r="Z1946" s="15" t="str">
        <f>+IFERROR(IFERROR(VLOOKUP(M1946,'[1]Category Mapping'!A:B,2,0),VLOOKUP(N1946,'[1]Category Mapping'!A:B,2,0)),"Other")</f>
        <v>Other</v>
      </c>
    </row>
    <row r="1947" spans="1:26">
      <c r="A1947" t="s">
        <v>11620</v>
      </c>
      <c r="B1947">
        <v>1946</v>
      </c>
      <c r="C1947" t="s">
        <v>11621</v>
      </c>
      <c r="D1947" t="s">
        <v>11622</v>
      </c>
      <c r="E1947" t="s">
        <v>29</v>
      </c>
      <c r="F1947">
        <v>1</v>
      </c>
      <c r="G1947" t="s">
        <v>11623</v>
      </c>
      <c r="H1947">
        <v>86919107</v>
      </c>
      <c r="K1947" s="5">
        <v>45881</v>
      </c>
      <c r="L1947" t="s">
        <v>32</v>
      </c>
      <c r="M1947" t="s">
        <v>11266</v>
      </c>
      <c r="N1947" t="s">
        <v>423</v>
      </c>
      <c r="P1947" t="s">
        <v>233</v>
      </c>
      <c r="Q1947" t="s">
        <v>11624</v>
      </c>
      <c r="R1947" s="6">
        <f ca="1">IFERROR(IF(AND(OR(P1947="Global X Investments Canada Inc",P1947="Fidelity Investments Canada ULC",P1947="3iQ Corp."), ISNUMBER(SEARCH("/U", A1947))), 0, VLOOKUP(A1947,'[1]aum (BBG)'!$A:$D,2,FALSE)),0)</f>
        <v>5034275.5317687988</v>
      </c>
      <c r="S1947" s="6">
        <f ca="1">IFERROR(IF(AND(OR(P1947="Global X Investments Canada Inc",P1947="Fidelity Investments Canada ULC",P1947="3iQ Corp."), ISNUMBER(SEARCH("/U", A1947))), 0, VLOOKUP(A1947,'[1]fund_flow (BBG)'!$A:$D,2,FALSE)),0)</f>
        <v>0</v>
      </c>
      <c r="T1947" s="6">
        <f ca="1">IFERROR(IF(AND(OR(P1947="Global X Investments Canada Inc",P1947="Fidelity Investments Canada ULC",P1947="3iQ Corp."), ISNUMBER(SEARCH("/U", A1947))), 0, VLOOKUP(A1947,'[1]fund_flow (BBG)'!$A:$D,4,FALSE)),0)</f>
        <v>0</v>
      </c>
      <c r="U1947" s="6">
        <f ca="1">IFERROR(IF(AND(OR(P1947="Global X Investments Canada Inc",P1947="Fidelity Investments Canada ULC",P1947="3iQ Corp."), ISNUMBER(SEARCH("/U", A1947))), 0, VLOOKUP(A1947,'[1]fund_flow (BBG)'!$E:$F,2,FALSE)),0)</f>
        <v>0</v>
      </c>
      <c r="V1947" s="6">
        <f ca="1">IFERROR(IF(AND(OR(P1947="Global X Investments Canada Inc",P1947="Fidelity Investments Canada ULC",P1947="3iQ Corp."), ISNUMBER(SEARCH("/U", A1947))), 0, VLOOKUP(A1947,'[1]fund_flow (BBG)'!$G:$H,2,FALSE)),0)</f>
        <v>0</v>
      </c>
      <c r="W1947" s="6">
        <f ca="1">IFERROR(IF(AND(OR(P1947="Global X Investments Canada Inc",P1947="Fidelity Investments Canada ULC",P1947="3iQ Corp."), ISNUMBER(SEARCH("/U", A1947))), 0, VLOOKUP(A1947,'[1]fund_flow (BBG)'!$I:$J,2,FALSE)),0)</f>
        <v>0</v>
      </c>
      <c r="X1947" s="6">
        <f ca="1">IFERROR(VLOOKUP(A1947,'[1]num_trades (BBG)'!$A:$C,2,FALSE),0)</f>
        <v>20</v>
      </c>
      <c r="Y1947" s="6">
        <f ca="1">IFERROR(VLOOKUP(A1947,'[1]Turnover (BBG)'!$A:$C,2,FALSE),0)</f>
        <v>103690.37</v>
      </c>
      <c r="Z1947" s="15" t="str">
        <f>+IFERROR(IFERROR(VLOOKUP(M1947,'[1]Category Mapping'!A:B,2,0),VLOOKUP(N1947,'[1]Category Mapping'!A:B,2,0)),"Other")</f>
        <v>Other</v>
      </c>
    </row>
    <row r="1948" spans="1:26">
      <c r="A1948" t="s">
        <v>11625</v>
      </c>
      <c r="B1948">
        <v>1947</v>
      </c>
      <c r="C1948" t="s">
        <v>11626</v>
      </c>
      <c r="D1948" t="s">
        <v>11627</v>
      </c>
      <c r="E1948" t="s">
        <v>29</v>
      </c>
      <c r="F1948">
        <v>1</v>
      </c>
      <c r="G1948" s="32" t="s">
        <v>11628</v>
      </c>
      <c r="H1948" t="s">
        <v>11629</v>
      </c>
      <c r="K1948" s="5">
        <v>45881</v>
      </c>
      <c r="L1948" t="s">
        <v>32</v>
      </c>
      <c r="M1948" t="s">
        <v>231</v>
      </c>
      <c r="N1948" t="s">
        <v>8239</v>
      </c>
      <c r="P1948" t="s">
        <v>10577</v>
      </c>
      <c r="Q1948" t="s">
        <v>11630</v>
      </c>
      <c r="R1948" s="6">
        <f ca="1">IFERROR(IF(AND(OR(P1948="Global X Investments Canada Inc",P1948="Fidelity Investments Canada ULC",P1948="3iQ Corp."), ISNUMBER(SEARCH("/U", A1948))), 0, VLOOKUP(A1948,'[1]aum (BBG)'!$A:$D,2,FALSE)),0)</f>
        <v>2315512.4187469482</v>
      </c>
      <c r="S1948" s="6">
        <f ca="1">IFERROR(IF(AND(OR(P1948="Global X Investments Canada Inc",P1948="Fidelity Investments Canada ULC",P1948="3iQ Corp."), ISNUMBER(SEARCH("/U", A1948))), 0, VLOOKUP(A1948,'[1]fund_flow (BBG)'!$A:$D,2,FALSE)),0)</f>
        <v>0</v>
      </c>
      <c r="T1948" s="6">
        <f ca="1">IFERROR(IF(AND(OR(P1948="Global X Investments Canada Inc",P1948="Fidelity Investments Canada ULC",P1948="3iQ Corp."), ISNUMBER(SEARCH("/U", A1948))), 0, VLOOKUP(A1948,'[1]fund_flow (BBG)'!$A:$D,4,FALSE)),0)</f>
        <v>0</v>
      </c>
      <c r="U1948" s="6">
        <f ca="1">IFERROR(IF(AND(OR(P1948="Global X Investments Canada Inc",P1948="Fidelity Investments Canada ULC",P1948="3iQ Corp."), ISNUMBER(SEARCH("/U", A1948))), 0, VLOOKUP(A1948,'[1]fund_flow (BBG)'!$E:$F,2,FALSE)),0)</f>
        <v>-1344800.0000000002</v>
      </c>
      <c r="V1948" s="6">
        <f ca="1">IFERROR(IF(AND(OR(P1948="Global X Investments Canada Inc",P1948="Fidelity Investments Canada ULC",P1948="3iQ Corp."), ISNUMBER(SEARCH("/U", A1948))), 0, VLOOKUP(A1948,'[1]fund_flow (BBG)'!$G:$H,2,FALSE)),0)</f>
        <v>-890129.99999999988</v>
      </c>
      <c r="W1948" s="6">
        <f ca="1">IFERROR(IF(AND(OR(P1948="Global X Investments Canada Inc",P1948="Fidelity Investments Canada ULC",P1948="3iQ Corp."), ISNUMBER(SEARCH("/U", A1948))), 0, VLOOKUP(A1948,'[1]fund_flow (BBG)'!$I:$J,2,FALSE)),0)</f>
        <v>-2234930</v>
      </c>
      <c r="X1948" s="6">
        <f ca="1">IFERROR(VLOOKUP(A1948,'[1]num_trades (BBG)'!$A:$C,2,FALSE),0)</f>
        <v>786</v>
      </c>
      <c r="Y1948" s="6">
        <f ca="1">IFERROR(VLOOKUP(A1948,'[1]Turnover (BBG)'!$A:$C,2,FALSE),0)</f>
        <v>2772003.4</v>
      </c>
      <c r="Z1948" s="15" t="str">
        <f>+IFERROR(IFERROR(VLOOKUP(M1948,'[1]Category Mapping'!A:B,2,0),VLOOKUP(N1948,'[1]Category Mapping'!A:B,2,0)),"Other")</f>
        <v>Other</v>
      </c>
    </row>
    <row r="1949" spans="1:26">
      <c r="A1949" t="s">
        <v>11631</v>
      </c>
      <c r="B1949">
        <v>1948</v>
      </c>
      <c r="C1949" t="s">
        <v>11632</v>
      </c>
      <c r="D1949" t="s">
        <v>11633</v>
      </c>
      <c r="E1949" t="s">
        <v>29</v>
      </c>
      <c r="F1949">
        <v>1</v>
      </c>
      <c r="G1949" s="32" t="s">
        <v>11634</v>
      </c>
      <c r="H1949" t="s">
        <v>11635</v>
      </c>
      <c r="K1949" s="5">
        <v>45881</v>
      </c>
      <c r="L1949" t="s">
        <v>32</v>
      </c>
      <c r="M1949" t="s">
        <v>231</v>
      </c>
      <c r="N1949" t="s">
        <v>8239</v>
      </c>
      <c r="P1949" t="s">
        <v>10577</v>
      </c>
      <c r="Q1949" t="s">
        <v>11636</v>
      </c>
      <c r="R1949" s="6">
        <f ca="1">IFERROR(IF(AND(OR(P1949="Global X Investments Canada Inc",P1949="Fidelity Investments Canada ULC",P1949="3iQ Corp."), ISNUMBER(SEARCH("/U", A1949))), 0, VLOOKUP(A1949,'[1]aum (BBG)'!$A:$D,2,FALSE)),0)</f>
        <v>2827687.5734329224</v>
      </c>
      <c r="S1949" s="6">
        <f ca="1">IFERROR(IF(AND(OR(P1949="Global X Investments Canada Inc",P1949="Fidelity Investments Canada ULC",P1949="3iQ Corp."), ISNUMBER(SEARCH("/U", A1949))), 0, VLOOKUP(A1949,'[1]fund_flow (BBG)'!$A:$D,2,FALSE)),0)</f>
        <v>0</v>
      </c>
      <c r="T1949" s="6">
        <f ca="1">IFERROR(IF(AND(OR(P1949="Global X Investments Canada Inc",P1949="Fidelity Investments Canada ULC",P1949="3iQ Corp."), ISNUMBER(SEARCH("/U", A1949))), 0, VLOOKUP(A1949,'[1]fund_flow (BBG)'!$A:$D,4,FALSE)),0)</f>
        <v>0</v>
      </c>
      <c r="U1949" s="6">
        <f ca="1">IFERROR(IF(AND(OR(P1949="Global X Investments Canada Inc",P1949="Fidelity Investments Canada ULC",P1949="3iQ Corp."), ISNUMBER(SEARCH("/U", A1949))), 0, VLOOKUP(A1949,'[1]fund_flow (BBG)'!$E:$F,2,FALSE)),0)</f>
        <v>0</v>
      </c>
      <c r="V1949" s="6">
        <f ca="1">IFERROR(IF(AND(OR(P1949="Global X Investments Canada Inc",P1949="Fidelity Investments Canada ULC",P1949="3iQ Corp."), ISNUMBER(SEARCH("/U", A1949))), 0, VLOOKUP(A1949,'[1]fund_flow (BBG)'!$G:$H,2,FALSE)),0)</f>
        <v>0</v>
      </c>
      <c r="W1949" s="6">
        <f ca="1">IFERROR(IF(AND(OR(P1949="Global X Investments Canada Inc",P1949="Fidelity Investments Canada ULC",P1949="3iQ Corp."), ISNUMBER(SEARCH("/U", A1949))), 0, VLOOKUP(A1949,'[1]fund_flow (BBG)'!$I:$J,2,FALSE)),0)</f>
        <v>517960.00000000017</v>
      </c>
      <c r="X1949" s="6">
        <f ca="1">IFERROR(VLOOKUP(A1949,'[1]num_trades (BBG)'!$A:$C,2,FALSE),0)</f>
        <v>1575</v>
      </c>
      <c r="Y1949" s="6">
        <f ca="1">IFERROR(VLOOKUP(A1949,'[1]Turnover (BBG)'!$A:$C,2,FALSE),0)</f>
        <v>5692164.6000000006</v>
      </c>
      <c r="Z1949" s="15" t="str">
        <f>+IFERROR(IFERROR(VLOOKUP(M1949,'[1]Category Mapping'!A:B,2,0),VLOOKUP(N1949,'[1]Category Mapping'!A:B,2,0)),"Other")</f>
        <v>Other</v>
      </c>
    </row>
    <row r="1950" spans="1:26" s="33" customFormat="1">
      <c r="A1950" s="33" t="s">
        <v>11637</v>
      </c>
      <c r="B1950" s="33">
        <v>1949</v>
      </c>
      <c r="C1950" s="33" t="s">
        <v>11638</v>
      </c>
      <c r="D1950" s="33" t="s">
        <v>11639</v>
      </c>
      <c r="E1950" s="33" t="s">
        <v>29</v>
      </c>
      <c r="F1950" s="33">
        <v>1</v>
      </c>
      <c r="G1950" s="33" t="s">
        <v>11640</v>
      </c>
      <c r="H1950" s="33">
        <v>355142100</v>
      </c>
      <c r="K1950" s="34">
        <v>45883</v>
      </c>
      <c r="L1950" s="33" t="s">
        <v>32</v>
      </c>
      <c r="M1950" s="33" t="s">
        <v>480</v>
      </c>
      <c r="N1950" s="33" t="s">
        <v>150</v>
      </c>
      <c r="P1950" s="33" t="s">
        <v>3194</v>
      </c>
      <c r="Q1950" s="33" t="s">
        <v>11641</v>
      </c>
      <c r="R1950" s="35">
        <f ca="1">IFERROR(IF(AND(OR(P1950="Global X Investments Canada Inc",P1950="Fidelity Investments Canada ULC",P1950="3iQ Corp."), ISNUMBER(SEARCH("/U", A1950))), 0, VLOOKUP(A1950,'[1]aum (BBG)'!$A:$D,2,FALSE)),0)</f>
        <v>4316360.0921630859</v>
      </c>
      <c r="S1950" s="35">
        <f ca="1">IFERROR(IF(AND(OR(P1950="Global X Investments Canada Inc",P1950="Fidelity Investments Canada ULC",P1950="3iQ Corp."), ISNUMBER(SEARCH("/U", A1950))), 0, VLOOKUP(A1950,'[1]fund_flow (BBG)'!$A:$D,2,FALSE)),0)</f>
        <v>2158180</v>
      </c>
      <c r="T1950" s="35">
        <f ca="1">IFERROR(IF(AND(OR(P1950="Global X Investments Canada Inc",P1950="Fidelity Investments Canada ULC",P1950="3iQ Corp."), ISNUMBER(SEARCH("/U", A1950))), 0, VLOOKUP(A1950,'[1]fund_flow (BBG)'!$A:$D,4,FALSE)),0)</f>
        <v>0</v>
      </c>
      <c r="U1950" s="35">
        <f ca="1">IFERROR(IF(AND(OR(P1950="Global X Investments Canada Inc",P1950="Fidelity Investments Canada ULC",P1950="3iQ Corp."), ISNUMBER(SEARCH("/U", A1950))), 0, VLOOKUP(A1950,'[1]fund_flow (BBG)'!$E:$F,2,FALSE)),0)</f>
        <v>0</v>
      </c>
      <c r="V1950" s="35">
        <f ca="1">IFERROR(IF(AND(OR(P1950="Global X Investments Canada Inc",P1950="Fidelity Investments Canada ULC",P1950="3iQ Corp."), ISNUMBER(SEARCH("/U", A1950))), 0, VLOOKUP(A1950,'[1]fund_flow (BBG)'!$G:$H,2,FALSE)),0)</f>
        <v>0</v>
      </c>
      <c r="W1950" s="35">
        <f ca="1">IFERROR(IF(AND(OR(P1950="Global X Investments Canada Inc",P1950="Fidelity Investments Canada ULC",P1950="3iQ Corp."), ISNUMBER(SEARCH("/U", A1950))), 0, VLOOKUP(A1950,'[1]fund_flow (BBG)'!$I:$J,2,FALSE)),0)</f>
        <v>2158180</v>
      </c>
      <c r="X1950" s="35">
        <f ca="1">IFERROR(VLOOKUP(A1950,'[1]num_trades (BBG)'!$A:$C,2,FALSE),0)</f>
        <v>11</v>
      </c>
      <c r="Y1950" s="35">
        <f ca="1">IFERROR(VLOOKUP(A1950,'[1]Turnover (BBG)'!$A:$C,2,FALSE),0)</f>
        <v>15890.49</v>
      </c>
      <c r="Z1950" s="36" t="str">
        <f>+IFERROR(IFERROR(VLOOKUP(M1950,'[1]Category Mapping'!A:B,2,0),VLOOKUP(N1950,'[1]Category Mapping'!A:B,2,0)),"Other")</f>
        <v>Other</v>
      </c>
    </row>
    <row r="1951" spans="1:26">
      <c r="A1951" t="s">
        <v>11642</v>
      </c>
      <c r="B1951">
        <v>1950</v>
      </c>
      <c r="C1951" t="s">
        <v>11643</v>
      </c>
      <c r="D1951" t="s">
        <v>11644</v>
      </c>
      <c r="E1951" t="s">
        <v>29</v>
      </c>
      <c r="F1951">
        <v>1</v>
      </c>
      <c r="G1951" t="s">
        <v>11645</v>
      </c>
      <c r="H1951">
        <v>353909104</v>
      </c>
      <c r="K1951" s="5">
        <v>45883</v>
      </c>
      <c r="L1951" t="s">
        <v>32</v>
      </c>
      <c r="M1951" t="s">
        <v>473</v>
      </c>
      <c r="N1951" t="s">
        <v>712</v>
      </c>
      <c r="P1951" t="s">
        <v>3194</v>
      </c>
      <c r="Q1951" t="s">
        <v>11646</v>
      </c>
      <c r="R1951" s="6">
        <f ca="1">IFERROR(IF(AND(OR(P1951="Global X Investments Canada Inc",P1951="Fidelity Investments Canada ULC",P1951="3iQ Corp."), ISNUMBER(SEARCH("/U", A1951))), 0, VLOOKUP(A1951,'[1]aum (BBG)'!$A:$D,2,FALSE)),0)</f>
        <v>6012599.9450683594</v>
      </c>
      <c r="S1951" s="6">
        <f ca="1">IFERROR(IF(AND(OR(P1951="Global X Investments Canada Inc",P1951="Fidelity Investments Canada ULC",P1951="3iQ Corp."), ISNUMBER(SEARCH("/U", A1951))), 0, VLOOKUP(A1951,'[1]fund_flow (BBG)'!$A:$D,2,FALSE)),0)</f>
        <v>0</v>
      </c>
      <c r="T1951" s="6">
        <f ca="1">IFERROR(IF(AND(OR(P1951="Global X Investments Canada Inc",P1951="Fidelity Investments Canada ULC",P1951="3iQ Corp."), ISNUMBER(SEARCH("/U", A1951))), 0, VLOOKUP(A1951,'[1]fund_flow (BBG)'!$A:$D,4,FALSE)),0)</f>
        <v>0</v>
      </c>
      <c r="U1951" s="6">
        <f ca="1">IFERROR(IF(AND(OR(P1951="Global X Investments Canada Inc",P1951="Fidelity Investments Canada ULC",P1951="3iQ Corp."), ISNUMBER(SEARCH("/U", A1951))), 0, VLOOKUP(A1951,'[1]fund_flow (BBG)'!$E:$F,2,FALSE)),0)</f>
        <v>971309.99999999988</v>
      </c>
      <c r="V1951" s="6">
        <f ca="1">IFERROR(IF(AND(OR(P1951="Global X Investments Canada Inc",P1951="Fidelity Investments Canada ULC",P1951="3iQ Corp."), ISNUMBER(SEARCH("/U", A1951))), 0, VLOOKUP(A1951,'[1]fund_flow (BBG)'!$G:$H,2,FALSE)),0)</f>
        <v>0</v>
      </c>
      <c r="W1951" s="6">
        <f ca="1">IFERROR(IF(AND(OR(P1951="Global X Investments Canada Inc",P1951="Fidelity Investments Canada ULC",P1951="3iQ Corp."), ISNUMBER(SEARCH("/U", A1951))), 0, VLOOKUP(A1951,'[1]fund_flow (BBG)'!$I:$J,2,FALSE)),0)</f>
        <v>4050855</v>
      </c>
      <c r="X1951" s="6">
        <f ca="1">IFERROR(VLOOKUP(A1951,'[1]num_trades (BBG)'!$A:$C,2,FALSE),0)</f>
        <v>118</v>
      </c>
      <c r="Y1951" s="6">
        <f ca="1">IFERROR(VLOOKUP(A1951,'[1]Turnover (BBG)'!$A:$C,2,FALSE),0)</f>
        <v>426073.99000000005</v>
      </c>
      <c r="Z1951" s="15" t="str">
        <f>+IFERROR(IFERROR(VLOOKUP(M1951,'[1]Category Mapping'!A:B,2,0),VLOOKUP(N1951,'[1]Category Mapping'!A:B,2,0)),"Other")</f>
        <v>Other</v>
      </c>
    </row>
    <row r="1952" spans="1:26">
      <c r="A1952" t="s">
        <v>11647</v>
      </c>
      <c r="B1952">
        <v>1951</v>
      </c>
      <c r="C1952" t="s">
        <v>11648</v>
      </c>
      <c r="D1952" t="s">
        <v>11649</v>
      </c>
      <c r="E1952" t="s">
        <v>29</v>
      </c>
      <c r="F1952">
        <v>1</v>
      </c>
      <c r="G1952" t="s">
        <v>11650</v>
      </c>
      <c r="H1952">
        <v>554535104</v>
      </c>
      <c r="K1952" s="5">
        <v>45888</v>
      </c>
      <c r="L1952" t="s">
        <v>32</v>
      </c>
      <c r="M1952" t="s">
        <v>480</v>
      </c>
      <c r="N1952" t="s">
        <v>34</v>
      </c>
      <c r="P1952" t="s">
        <v>2601</v>
      </c>
      <c r="Q1952" t="s">
        <v>11651</v>
      </c>
      <c r="R1952" s="6">
        <f ca="1">IFERROR(IF(AND(OR(P1952="Global X Investments Canada Inc",P1952="Fidelity Investments Canada ULC",P1952="3iQ Corp."), ISNUMBER(SEARCH("/U", A1952))), 0, VLOOKUP(A1952,'[1]aum (BBG)'!$A:$D,2,FALSE)),0)</f>
        <v>15984901.428222656</v>
      </c>
      <c r="S1952" s="6">
        <f ca="1">IFERROR(IF(AND(OR(P1952="Global X Investments Canada Inc",P1952="Fidelity Investments Canada ULC",P1952="3iQ Corp."), ISNUMBER(SEARCH("/U", A1952))), 0, VLOOKUP(A1952,'[1]fund_flow (BBG)'!$A:$D,2,FALSE)),0)</f>
        <v>0</v>
      </c>
      <c r="T1952" s="6">
        <f ca="1">IFERROR(IF(AND(OR(P1952="Global X Investments Canada Inc",P1952="Fidelity Investments Canada ULC",P1952="3iQ Corp."), ISNUMBER(SEARCH("/U", A1952))), 0, VLOOKUP(A1952,'[1]fund_flow (BBG)'!$A:$D,4,FALSE)),0)</f>
        <v>0</v>
      </c>
      <c r="U1952" s="6">
        <f ca="1">IFERROR(IF(AND(OR(P1952="Global X Investments Canada Inc",P1952="Fidelity Investments Canada ULC",P1952="3iQ Corp."), ISNUMBER(SEARCH("/U", A1952))), 0, VLOOKUP(A1952,'[1]fund_flow (BBG)'!$E:$F,2,FALSE)),0)</f>
        <v>0</v>
      </c>
      <c r="V1952" s="6">
        <f ca="1">IFERROR(IF(AND(OR(P1952="Global X Investments Canada Inc",P1952="Fidelity Investments Canada ULC",P1952="3iQ Corp."), ISNUMBER(SEARCH("/U", A1952))), 0, VLOOKUP(A1952,'[1]fund_flow (BBG)'!$G:$H,2,FALSE)),0)</f>
        <v>0</v>
      </c>
      <c r="W1952" s="6">
        <f ca="1">IFERROR(IF(AND(OR(P1952="Global X Investments Canada Inc",P1952="Fidelity Investments Canada ULC",P1952="3iQ Corp."), ISNUMBER(SEARCH("/U", A1952))), 0, VLOOKUP(A1952,'[1]fund_flow (BBG)'!$I:$J,2,FALSE)),0)</f>
        <v>0</v>
      </c>
      <c r="X1952" s="6">
        <f ca="1">IFERROR(VLOOKUP(A1952,'[1]num_trades (BBG)'!$A:$C,2,FALSE),0)</f>
        <v>102</v>
      </c>
      <c r="Y1952" s="6">
        <f ca="1">IFERROR(VLOOKUP(A1952,'[1]Turnover (BBG)'!$A:$C,2,FALSE),0)</f>
        <v>481948.91</v>
      </c>
      <c r="Z1952" s="15" t="str">
        <f>+IFERROR(IFERROR(VLOOKUP(M1952,'[1]Category Mapping'!A:B,2,0),VLOOKUP(N1952,'[1]Category Mapping'!A:B,2,0)),"Other")</f>
        <v>Equity Essential</v>
      </c>
    </row>
    <row r="1953" spans="1:26">
      <c r="A1953" t="s">
        <v>11652</v>
      </c>
      <c r="B1953">
        <v>1952</v>
      </c>
      <c r="C1953" t="s">
        <v>11653</v>
      </c>
      <c r="D1953" t="s">
        <v>11654</v>
      </c>
      <c r="E1953" t="s">
        <v>29</v>
      </c>
      <c r="F1953">
        <v>1</v>
      </c>
      <c r="G1953" t="s">
        <v>11655</v>
      </c>
      <c r="H1953">
        <v>554536102</v>
      </c>
      <c r="K1953" s="5">
        <v>45888</v>
      </c>
      <c r="L1953" t="s">
        <v>32</v>
      </c>
      <c r="M1953" t="s">
        <v>480</v>
      </c>
      <c r="N1953" t="s">
        <v>115</v>
      </c>
      <c r="P1953" t="s">
        <v>2601</v>
      </c>
      <c r="Q1953" t="s">
        <v>11656</v>
      </c>
      <c r="R1953" s="6">
        <f ca="1">IFERROR(IF(AND(OR(P1953="Global X Investments Canada Inc",P1953="Fidelity Investments Canada ULC",P1953="3iQ Corp."), ISNUMBER(SEARCH("/U", A1953))), 0, VLOOKUP(A1953,'[1]aum (BBG)'!$A:$D,2,FALSE)),0)</f>
        <v>9253437.7574920654</v>
      </c>
      <c r="S1953" s="6">
        <f ca="1">IFERROR(IF(AND(OR(P1953="Global X Investments Canada Inc",P1953="Fidelity Investments Canada ULC",P1953="3iQ Corp."), ISNUMBER(SEARCH("/U", A1953))), 0, VLOOKUP(A1953,'[1]fund_flow (BBG)'!$A:$D,2,FALSE)),0)</f>
        <v>0</v>
      </c>
      <c r="T1953" s="6">
        <f ca="1">IFERROR(IF(AND(OR(P1953="Global X Investments Canada Inc",P1953="Fidelity Investments Canada ULC",P1953="3iQ Corp."), ISNUMBER(SEARCH("/U", A1953))), 0, VLOOKUP(A1953,'[1]fund_flow (BBG)'!$A:$D,4,FALSE)),0)</f>
        <v>0</v>
      </c>
      <c r="U1953" s="6">
        <f ca="1">IFERROR(IF(AND(OR(P1953="Global X Investments Canada Inc",P1953="Fidelity Investments Canada ULC",P1953="3iQ Corp."), ISNUMBER(SEARCH("/U", A1953))), 0, VLOOKUP(A1953,'[1]fund_flow (BBG)'!$E:$F,2,FALSE)),0)</f>
        <v>1090116.5317499996</v>
      </c>
      <c r="V1953" s="6">
        <f ca="1">IFERROR(IF(AND(OR(P1953="Global X Investments Canada Inc",P1953="Fidelity Investments Canada ULC",P1953="3iQ Corp."), ISNUMBER(SEARCH("/U", A1953))), 0, VLOOKUP(A1953,'[1]fund_flow (BBG)'!$G:$H,2,FALSE)),0)</f>
        <v>0</v>
      </c>
      <c r="W1953" s="6">
        <f ca="1">IFERROR(IF(AND(OR(P1953="Global X Investments Canada Inc",P1953="Fidelity Investments Canada ULC",P1953="3iQ Corp."), ISNUMBER(SEARCH("/U", A1953))), 0, VLOOKUP(A1953,'[1]fund_flow (BBG)'!$I:$J,2,FALSE)),0)</f>
        <v>1638494.5260000001</v>
      </c>
      <c r="X1953" s="6">
        <f ca="1">IFERROR(VLOOKUP(A1953,'[1]num_trades (BBG)'!$A:$C,2,FALSE),0)</f>
        <v>34</v>
      </c>
      <c r="Y1953" s="6">
        <f ca="1">IFERROR(VLOOKUP(A1953,'[1]Turnover (BBG)'!$A:$C,2,FALSE),0)</f>
        <v>491967.91</v>
      </c>
      <c r="Z1953" s="15" t="str">
        <f>+IFERROR(IFERROR(VLOOKUP(M1953,'[1]Category Mapping'!A:B,2,0),VLOOKUP(N1953,'[1]Category Mapping'!A:B,2,0)),"Other")</f>
        <v>Other</v>
      </c>
    </row>
    <row r="1954" spans="1:26">
      <c r="A1954" t="s">
        <v>11657</v>
      </c>
      <c r="B1954">
        <v>1953</v>
      </c>
      <c r="C1954" t="s">
        <v>11658</v>
      </c>
      <c r="D1954" t="s">
        <v>11659</v>
      </c>
      <c r="E1954" t="s">
        <v>29</v>
      </c>
      <c r="F1954">
        <v>1</v>
      </c>
      <c r="G1954" t="s">
        <v>11660</v>
      </c>
      <c r="H1954" t="s">
        <v>11661</v>
      </c>
      <c r="K1954" s="5">
        <v>45888</v>
      </c>
      <c r="L1954" t="s">
        <v>32</v>
      </c>
      <c r="M1954" t="s">
        <v>878</v>
      </c>
      <c r="N1954" t="s">
        <v>423</v>
      </c>
      <c r="P1954" t="s">
        <v>1906</v>
      </c>
      <c r="Q1954" t="s">
        <v>11662</v>
      </c>
      <c r="R1954" s="6">
        <f ca="1">IFERROR(IF(AND(OR(P1954="Global X Investments Canada Inc",P1954="Fidelity Investments Canada ULC",P1954="3iQ Corp."), ISNUMBER(SEARCH("/U", A1954))), 0, VLOOKUP(A1954,'[1]aum (BBG)'!$A:$D,2,FALSE)),0)</f>
        <v>79546112.680435181</v>
      </c>
      <c r="S1954" s="6">
        <f ca="1">IFERROR(IF(AND(OR(P1954="Global X Investments Canada Inc",P1954="Fidelity Investments Canada ULC",P1954="3iQ Corp."), ISNUMBER(SEARCH("/U", A1954))), 0, VLOOKUP(A1954,'[1]fund_flow (BBG)'!$A:$D,2,FALSE)),0)</f>
        <v>263295.00000000378</v>
      </c>
      <c r="T1954" s="6">
        <f ca="1">IFERROR(IF(AND(OR(P1954="Global X Investments Canada Inc",P1954="Fidelity Investments Canada ULC",P1954="3iQ Corp."), ISNUMBER(SEARCH("/U", A1954))), 0, VLOOKUP(A1954,'[1]fund_flow (BBG)'!$A:$D,4,FALSE)),0)</f>
        <v>16914079.999999996</v>
      </c>
      <c r="U1954" s="6">
        <f ca="1">IFERROR(IF(AND(OR(P1954="Global X Investments Canada Inc",P1954="Fidelity Investments Canada ULC",P1954="3iQ Corp."), ISNUMBER(SEARCH("/U", A1954))), 0, VLOOKUP(A1954,'[1]fund_flow (BBG)'!$E:$F,2,FALSE)),0)</f>
        <v>18555489.999999993</v>
      </c>
      <c r="V1954" s="6">
        <f ca="1">IFERROR(IF(AND(OR(P1954="Global X Investments Canada Inc",P1954="Fidelity Investments Canada ULC",P1954="3iQ Corp."), ISNUMBER(SEARCH("/U", A1954))), 0, VLOOKUP(A1954,'[1]fund_flow (BBG)'!$G:$H,2,FALSE)),0)</f>
        <v>16749557.500000004</v>
      </c>
      <c r="W1954" s="6">
        <f ca="1">IFERROR(IF(AND(OR(P1954="Global X Investments Canada Inc",P1954="Fidelity Investments Canada ULC",P1954="3iQ Corp."), ISNUMBER(SEARCH("/U", A1954))), 0, VLOOKUP(A1954,'[1]fund_flow (BBG)'!$I:$J,2,FALSE)),0)</f>
        <v>52478819.999999993</v>
      </c>
      <c r="X1954" s="6">
        <f ca="1">IFERROR(VLOOKUP(A1954,'[1]num_trades (BBG)'!$A:$C,2,FALSE),0)</f>
        <v>1126</v>
      </c>
      <c r="Y1954" s="6">
        <f ca="1">IFERROR(VLOOKUP(A1954,'[1]Turnover (BBG)'!$A:$C,2,FALSE),0)</f>
        <v>3371638.5</v>
      </c>
      <c r="Z1954" s="15" t="str">
        <f>+IFERROR(IFERROR(VLOOKUP(M1954,'[1]Category Mapping'!A:B,2,0),VLOOKUP(N1954,'[1]Category Mapping'!A:B,2,0)),"Other")</f>
        <v>Covered Call</v>
      </c>
    </row>
    <row r="1955" spans="1:26">
      <c r="A1955" t="s">
        <v>11663</v>
      </c>
      <c r="B1955">
        <v>1954</v>
      </c>
      <c r="C1955" t="s">
        <v>11664</v>
      </c>
      <c r="D1955" t="s">
        <v>11665</v>
      </c>
      <c r="E1955" t="s">
        <v>29</v>
      </c>
      <c r="F1955">
        <v>1</v>
      </c>
      <c r="G1955" t="s">
        <v>11666</v>
      </c>
      <c r="H1955" t="s">
        <v>11667</v>
      </c>
      <c r="K1955" s="5">
        <v>45890</v>
      </c>
      <c r="L1955" t="s">
        <v>32</v>
      </c>
      <c r="M1955" t="s">
        <v>5929</v>
      </c>
      <c r="N1955" t="s">
        <v>8239</v>
      </c>
      <c r="P1955" t="s">
        <v>522</v>
      </c>
      <c r="Q1955" t="s">
        <v>11668</v>
      </c>
      <c r="R1955" s="6">
        <f ca="1">IFERROR(IF(AND(OR(P1955="Global X Investments Canada Inc",P1955="Fidelity Investments Canada ULC",P1955="3iQ Corp."), ISNUMBER(SEARCH("/U", A1955))), 0, VLOOKUP(A1955,'[1]aum (BBG)'!$A:$D,2,FALSE)),0)</f>
        <v>2409508.8958740234</v>
      </c>
      <c r="S1955" s="6">
        <f ca="1">IFERROR(IF(AND(OR(P1955="Global X Investments Canada Inc",P1955="Fidelity Investments Canada ULC",P1955="3iQ Corp."), ISNUMBER(SEARCH("/U", A1955))), 0, VLOOKUP(A1955,'[1]fund_flow (BBG)'!$A:$D,2,FALSE)),0)</f>
        <v>0</v>
      </c>
      <c r="T1955" s="6">
        <f ca="1">IFERROR(IF(AND(OR(P1955="Global X Investments Canada Inc",P1955="Fidelity Investments Canada ULC",P1955="3iQ Corp."), ISNUMBER(SEARCH("/U", A1955))), 0, VLOOKUP(A1955,'[1]fund_flow (BBG)'!$A:$D,4,FALSE)),0)</f>
        <v>-293405.62999999989</v>
      </c>
      <c r="U1955" s="6">
        <f ca="1">IFERROR(IF(AND(OR(P1955="Global X Investments Canada Inc",P1955="Fidelity Investments Canada ULC",P1955="3iQ Corp."), ISNUMBER(SEARCH("/U", A1955))), 0, VLOOKUP(A1955,'[1]fund_flow (BBG)'!$E:$F,2,FALSE)),0)</f>
        <v>0</v>
      </c>
      <c r="V1955" s="6">
        <f ca="1">IFERROR(IF(AND(OR(P1955="Global X Investments Canada Inc",P1955="Fidelity Investments Canada ULC",P1955="3iQ Corp."), ISNUMBER(SEARCH("/U", A1955))), 0, VLOOKUP(A1955,'[1]fund_flow (BBG)'!$G:$H,2,FALSE)),0)</f>
        <v>0</v>
      </c>
      <c r="W1955" s="6">
        <f ca="1">IFERROR(IF(AND(OR(P1955="Global X Investments Canada Inc",P1955="Fidelity Investments Canada ULC",P1955="3iQ Corp."), ISNUMBER(SEARCH("/U", A1955))), 0, VLOOKUP(A1955,'[1]fund_flow (BBG)'!$I:$J,2,FALSE)),0)</f>
        <v>20078.514000000083</v>
      </c>
      <c r="X1955" s="6">
        <f ca="1">IFERROR(VLOOKUP(A1955,'[1]num_trades (BBG)'!$A:$C,2,FALSE),0)</f>
        <v>52</v>
      </c>
      <c r="Y1955" s="6">
        <f ca="1">IFERROR(VLOOKUP(A1955,'[1]Turnover (BBG)'!$A:$C,2,FALSE),0)</f>
        <v>58365.280000000006</v>
      </c>
      <c r="Z1955" s="15" t="str">
        <f>+IFERROR(IFERROR(VLOOKUP(M1955,'[1]Category Mapping'!A:B,2,0),VLOOKUP(N1955,'[1]Category Mapping'!A:B,2,0)),"Other")</f>
        <v>Lightly Leveraged</v>
      </c>
    </row>
    <row r="1956" spans="1:26">
      <c r="A1956" t="s">
        <v>11669</v>
      </c>
      <c r="B1956">
        <v>1955</v>
      </c>
      <c r="C1956" t="s">
        <v>11670</v>
      </c>
      <c r="D1956" t="s">
        <v>11671</v>
      </c>
      <c r="E1956" t="s">
        <v>29</v>
      </c>
      <c r="F1956">
        <v>1</v>
      </c>
      <c r="G1956" t="s">
        <v>11672</v>
      </c>
      <c r="H1956" t="s">
        <v>11673</v>
      </c>
      <c r="K1956" s="5">
        <v>45890</v>
      </c>
      <c r="L1956" t="s">
        <v>32</v>
      </c>
      <c r="M1956" t="s">
        <v>5929</v>
      </c>
      <c r="N1956" t="s">
        <v>8239</v>
      </c>
      <c r="P1956" t="s">
        <v>522</v>
      </c>
      <c r="Q1956" t="s">
        <v>11674</v>
      </c>
      <c r="R1956" s="6">
        <f ca="1">IFERROR(IF(AND(OR(P1956="Global X Investments Canada Inc",P1956="Fidelity Investments Canada ULC",P1956="3iQ Corp."), ISNUMBER(SEARCH("/U", A1956))), 0, VLOOKUP(A1956,'[1]aum (BBG)'!$A:$D,2,FALSE)),0)</f>
        <v>3555925.0116348267</v>
      </c>
      <c r="S1956" s="6">
        <f ca="1">IFERROR(IF(AND(OR(P1956="Global X Investments Canada Inc",P1956="Fidelity Investments Canada ULC",P1956="3iQ Corp."), ISNUMBER(SEARCH("/U", A1956))), 0, VLOOKUP(A1956,'[1]fund_flow (BBG)'!$A:$D,2,FALSE)),0)</f>
        <v>0</v>
      </c>
      <c r="T1956" s="6">
        <f ca="1">IFERROR(IF(AND(OR(P1956="Global X Investments Canada Inc",P1956="Fidelity Investments Canada ULC",P1956="3iQ Corp."), ISNUMBER(SEARCH("/U", A1956))), 0, VLOOKUP(A1956,'[1]fund_flow (BBG)'!$A:$D,4,FALSE)),0)</f>
        <v>0</v>
      </c>
      <c r="U1956" s="6">
        <f ca="1">IFERROR(IF(AND(OR(P1956="Global X Investments Canada Inc",P1956="Fidelity Investments Canada ULC",P1956="3iQ Corp."), ISNUMBER(SEARCH("/U", A1956))), 0, VLOOKUP(A1956,'[1]fund_flow (BBG)'!$E:$F,2,FALSE)),0)</f>
        <v>0</v>
      </c>
      <c r="V1956" s="6">
        <f ca="1">IFERROR(IF(AND(OR(P1956="Global X Investments Canada Inc",P1956="Fidelity Investments Canada ULC",P1956="3iQ Corp."), ISNUMBER(SEARCH("/U", A1956))), 0, VLOOKUP(A1956,'[1]fund_flow (BBG)'!$G:$H,2,FALSE)),0)</f>
        <v>0</v>
      </c>
      <c r="W1956" s="6">
        <f ca="1">IFERROR(IF(AND(OR(P1956="Global X Investments Canada Inc",P1956="Fidelity Investments Canada ULC",P1956="3iQ Corp."), ISNUMBER(SEARCH("/U", A1956))), 0, VLOOKUP(A1956,'[1]fund_flow (BBG)'!$I:$J,2,FALSE)),0)</f>
        <v>225560.74400000021</v>
      </c>
      <c r="X1956" s="6">
        <f ca="1">IFERROR(VLOOKUP(A1956,'[1]num_trades (BBG)'!$A:$C,2,FALSE),0)</f>
        <v>101</v>
      </c>
      <c r="Y1956" s="6">
        <f ca="1">IFERROR(VLOOKUP(A1956,'[1]Turnover (BBG)'!$A:$C,2,FALSE),0)</f>
        <v>187982.68</v>
      </c>
      <c r="Z1956" s="15" t="str">
        <f>+IFERROR(IFERROR(VLOOKUP(M1956,'[1]Category Mapping'!A:B,2,0),VLOOKUP(N1956,'[1]Category Mapping'!A:B,2,0)),"Other")</f>
        <v>Lightly Leveraged</v>
      </c>
    </row>
    <row r="1957" spans="1:26">
      <c r="A1957" t="s">
        <v>11675</v>
      </c>
      <c r="B1957">
        <v>1956</v>
      </c>
      <c r="C1957" t="s">
        <v>11676</v>
      </c>
      <c r="D1957" t="s">
        <v>11677</v>
      </c>
      <c r="E1957" t="s">
        <v>29</v>
      </c>
      <c r="F1957">
        <v>1</v>
      </c>
      <c r="G1957" t="s">
        <v>11678</v>
      </c>
      <c r="H1957" t="s">
        <v>11679</v>
      </c>
      <c r="K1957" s="5">
        <v>45890</v>
      </c>
      <c r="L1957" t="s">
        <v>32</v>
      </c>
      <c r="M1957" t="s">
        <v>5929</v>
      </c>
      <c r="N1957" t="s">
        <v>8239</v>
      </c>
      <c r="P1957" t="s">
        <v>522</v>
      </c>
      <c r="Q1957" t="s">
        <v>11680</v>
      </c>
      <c r="R1957" s="6">
        <f ca="1">IFERROR(IF(AND(OR(P1957="Global X Investments Canada Inc",P1957="Fidelity Investments Canada ULC",P1957="3iQ Corp."), ISNUMBER(SEARCH("/U", A1957))), 0, VLOOKUP(A1957,'[1]aum (BBG)'!$A:$D,2,FALSE)),0)</f>
        <v>2809949.5410919189</v>
      </c>
      <c r="S1957" s="6">
        <f ca="1">IFERROR(IF(AND(OR(P1957="Global X Investments Canada Inc",P1957="Fidelity Investments Canada ULC",P1957="3iQ Corp."), ISNUMBER(SEARCH("/U", A1957))), 0, VLOOKUP(A1957,'[1]fund_flow (BBG)'!$A:$D,2,FALSE)),0)</f>
        <v>-309223.63549999992</v>
      </c>
      <c r="T1957" s="6">
        <f ca="1">IFERROR(IF(AND(OR(P1957="Global X Investments Canada Inc",P1957="Fidelity Investments Canada ULC",P1957="3iQ Corp."), ISNUMBER(SEARCH("/U", A1957))), 0, VLOOKUP(A1957,'[1]fund_flow (BBG)'!$A:$D,4,FALSE)),0)</f>
        <v>303554.20599999995</v>
      </c>
      <c r="U1957" s="6">
        <f ca="1">IFERROR(IF(AND(OR(P1957="Global X Investments Canada Inc",P1957="Fidelity Investments Canada ULC",P1957="3iQ Corp."), ISNUMBER(SEARCH("/U", A1957))), 0, VLOOKUP(A1957,'[1]fund_flow (BBG)'!$E:$F,2,FALSE)),0)</f>
        <v>0</v>
      </c>
      <c r="V1957" s="6">
        <f ca="1">IFERROR(IF(AND(OR(P1957="Global X Investments Canada Inc",P1957="Fidelity Investments Canada ULC",P1957="3iQ Corp."), ISNUMBER(SEARCH("/U", A1957))), 0, VLOOKUP(A1957,'[1]fund_flow (BBG)'!$G:$H,2,FALSE)),0)</f>
        <v>0</v>
      </c>
      <c r="W1957" s="6">
        <f ca="1">IFERROR(IF(AND(OR(P1957="Global X Investments Canada Inc",P1957="Fidelity Investments Canada ULC",P1957="3iQ Corp."), ISNUMBER(SEARCH("/U", A1957))), 0, VLOOKUP(A1957,'[1]fund_flow (BBG)'!$I:$J,2,FALSE)),0)</f>
        <v>-5669.4294999999693</v>
      </c>
      <c r="X1957" s="6">
        <f ca="1">IFERROR(VLOOKUP(A1957,'[1]num_trades (BBG)'!$A:$C,2,FALSE),0)</f>
        <v>117</v>
      </c>
      <c r="Y1957" s="6">
        <f ca="1">IFERROR(VLOOKUP(A1957,'[1]Turnover (BBG)'!$A:$C,2,FALSE),0)</f>
        <v>89298.299099999989</v>
      </c>
      <c r="Z1957" s="15" t="str">
        <f>+IFERROR(IFERROR(VLOOKUP(M1957,'[1]Category Mapping'!A:B,2,0),VLOOKUP(N1957,'[1]Category Mapping'!A:B,2,0)),"Other")</f>
        <v>Lightly Leveraged</v>
      </c>
    </row>
    <row r="1958" spans="1:26">
      <c r="A1958" t="s">
        <v>11681</v>
      </c>
      <c r="B1958">
        <v>1957</v>
      </c>
      <c r="C1958" t="s">
        <v>11682</v>
      </c>
      <c r="D1958" t="s">
        <v>11683</v>
      </c>
      <c r="E1958" t="s">
        <v>29</v>
      </c>
      <c r="F1958">
        <v>1</v>
      </c>
      <c r="G1958" t="s">
        <v>11684</v>
      </c>
      <c r="H1958" t="s">
        <v>11685</v>
      </c>
      <c r="K1958" s="5">
        <v>45890</v>
      </c>
      <c r="L1958" t="s">
        <v>32</v>
      </c>
      <c r="M1958" t="s">
        <v>5929</v>
      </c>
      <c r="N1958" t="s">
        <v>8239</v>
      </c>
      <c r="P1958" t="s">
        <v>522</v>
      </c>
      <c r="Q1958" t="s">
        <v>11686</v>
      </c>
      <c r="R1958" s="6">
        <f ca="1">IFERROR(IF(AND(OR(P1958="Global X Investments Canada Inc",P1958="Fidelity Investments Canada ULC",P1958="3iQ Corp."), ISNUMBER(SEARCH("/U", A1958))), 0, VLOOKUP(A1958,'[1]aum (BBG)'!$A:$D,2,FALSE)),0)</f>
        <v>4882037.5919342041</v>
      </c>
      <c r="S1958" s="6">
        <f ca="1">IFERROR(IF(AND(OR(P1958="Global X Investments Canada Inc",P1958="Fidelity Investments Canada ULC",P1958="3iQ Corp."), ISNUMBER(SEARCH("/U", A1958))), 0, VLOOKUP(A1958,'[1]fund_flow (BBG)'!$A:$D,2,FALSE)),0)</f>
        <v>909335.87199999997</v>
      </c>
      <c r="T1958" s="6">
        <f ca="1">IFERROR(IF(AND(OR(P1958="Global X Investments Canada Inc",P1958="Fidelity Investments Canada ULC",P1958="3iQ Corp."), ISNUMBER(SEARCH("/U", A1958))), 0, VLOOKUP(A1958,'[1]fund_flow (BBG)'!$A:$D,4,FALSE)),0)</f>
        <v>452094.67300000048</v>
      </c>
      <c r="U1958" s="6">
        <f ca="1">IFERROR(IF(AND(OR(P1958="Global X Investments Canada Inc",P1958="Fidelity Investments Canada ULC",P1958="3iQ Corp."), ISNUMBER(SEARCH("/U", A1958))), 0, VLOOKUP(A1958,'[1]fund_flow (BBG)'!$E:$F,2,FALSE)),0)</f>
        <v>2897.0122500000289</v>
      </c>
      <c r="V1958" s="6">
        <f ca="1">IFERROR(IF(AND(OR(P1958="Global X Investments Canada Inc",P1958="Fidelity Investments Canada ULC",P1958="3iQ Corp."), ISNUMBER(SEARCH("/U", A1958))), 0, VLOOKUP(A1958,'[1]fund_flow (BBG)'!$G:$H,2,FALSE)),0)</f>
        <v>280314.52849999903</v>
      </c>
      <c r="W1958" s="6">
        <f ca="1">IFERROR(IF(AND(OR(P1958="Global X Investments Canada Inc",P1958="Fidelity Investments Canada ULC",P1958="3iQ Corp."), ISNUMBER(SEARCH("/U", A1958))), 0, VLOOKUP(A1958,'[1]fund_flow (BBG)'!$I:$J,2,FALSE)),0)</f>
        <v>1644642.0857499992</v>
      </c>
      <c r="X1958" s="6">
        <f ca="1">IFERROR(VLOOKUP(A1958,'[1]num_trades (BBG)'!$A:$C,2,FALSE),0)</f>
        <v>1084</v>
      </c>
      <c r="Y1958" s="6">
        <f ca="1">IFERROR(VLOOKUP(A1958,'[1]Turnover (BBG)'!$A:$C,2,FALSE),0)</f>
        <v>1497752.68</v>
      </c>
      <c r="Z1958" s="15" t="str">
        <f>+IFERROR(IFERROR(VLOOKUP(M1958,'[1]Category Mapping'!A:B,2,0),VLOOKUP(N1958,'[1]Category Mapping'!A:B,2,0)),"Other")</f>
        <v>Lightly Leveraged</v>
      </c>
    </row>
    <row r="1959" spans="1:26">
      <c r="A1959" t="s">
        <v>11687</v>
      </c>
      <c r="B1959">
        <v>1958</v>
      </c>
      <c r="C1959" t="s">
        <v>11688</v>
      </c>
      <c r="D1959" t="s">
        <v>11689</v>
      </c>
      <c r="E1959" t="s">
        <v>29</v>
      </c>
      <c r="F1959">
        <v>1</v>
      </c>
      <c r="G1959" t="s">
        <v>11690</v>
      </c>
      <c r="H1959" t="s">
        <v>11691</v>
      </c>
      <c r="K1959" s="5">
        <v>45890</v>
      </c>
      <c r="L1959" t="s">
        <v>32</v>
      </c>
      <c r="M1959" t="s">
        <v>5929</v>
      </c>
      <c r="N1959" t="s">
        <v>8239</v>
      </c>
      <c r="P1959" t="s">
        <v>522</v>
      </c>
      <c r="Q1959" t="s">
        <v>11692</v>
      </c>
      <c r="R1959" s="6">
        <f ca="1">IFERROR(IF(AND(OR(P1959="Global X Investments Canada Inc",P1959="Fidelity Investments Canada ULC",P1959="3iQ Corp."), ISNUMBER(SEARCH("/U", A1959))), 0, VLOOKUP(A1959,'[1]aum (BBG)'!$A:$D,2,FALSE)),0)</f>
        <v>4425798.6545562744</v>
      </c>
      <c r="S1959" s="6">
        <f ca="1">IFERROR(IF(AND(OR(P1959="Global X Investments Canada Inc",P1959="Fidelity Investments Canada ULC",P1959="3iQ Corp."), ISNUMBER(SEARCH("/U", A1959))), 0, VLOOKUP(A1959,'[1]fund_flow (BBG)'!$A:$D,2,FALSE)),0)</f>
        <v>0</v>
      </c>
      <c r="T1959" s="6">
        <f ca="1">IFERROR(IF(AND(OR(P1959="Global X Investments Canada Inc",P1959="Fidelity Investments Canada ULC",P1959="3iQ Corp."), ISNUMBER(SEARCH("/U", A1959))), 0, VLOOKUP(A1959,'[1]fund_flow (BBG)'!$A:$D,4,FALSE)),0)</f>
        <v>0</v>
      </c>
      <c r="U1959" s="6">
        <f ca="1">IFERROR(IF(AND(OR(P1959="Global X Investments Canada Inc",P1959="Fidelity Investments Canada ULC",P1959="3iQ Corp."), ISNUMBER(SEARCH("/U", A1959))), 0, VLOOKUP(A1959,'[1]fund_flow (BBG)'!$E:$F,2,FALSE)),0)</f>
        <v>-283501.80050000024</v>
      </c>
      <c r="V1959" s="6">
        <f ca="1">IFERROR(IF(AND(OR(P1959="Global X Investments Canada Inc",P1959="Fidelity Investments Canada ULC",P1959="3iQ Corp."), ISNUMBER(SEARCH("/U", A1959))), 0, VLOOKUP(A1959,'[1]fund_flow (BBG)'!$G:$H,2,FALSE)),0)</f>
        <v>816242.31600000011</v>
      </c>
      <c r="W1959" s="6">
        <f ca="1">IFERROR(IF(AND(OR(P1959="Global X Investments Canada Inc",P1959="Fidelity Investments Canada ULC",P1959="3iQ Corp."), ISNUMBER(SEARCH("/U", A1959))), 0, VLOOKUP(A1959,'[1]fund_flow (BBG)'!$I:$J,2,FALSE)),0)</f>
        <v>764684.14325000008</v>
      </c>
      <c r="X1959" s="6">
        <f ca="1">IFERROR(VLOOKUP(A1959,'[1]num_trades (BBG)'!$A:$C,2,FALSE),0)</f>
        <v>141</v>
      </c>
      <c r="Y1959" s="6">
        <f ca="1">IFERROR(VLOOKUP(A1959,'[1]Turnover (BBG)'!$A:$C,2,FALSE),0)</f>
        <v>367507.76199999999</v>
      </c>
      <c r="Z1959" s="15" t="str">
        <f>+IFERROR(IFERROR(VLOOKUP(M1959,'[1]Category Mapping'!A:B,2,0),VLOOKUP(N1959,'[1]Category Mapping'!A:B,2,0)),"Other")</f>
        <v>Lightly Leveraged</v>
      </c>
    </row>
    <row r="1960" spans="1:26">
      <c r="A1960" t="s">
        <v>11693</v>
      </c>
      <c r="B1960">
        <v>1959</v>
      </c>
      <c r="C1960" t="s">
        <v>11694</v>
      </c>
      <c r="D1960" t="s">
        <v>11695</v>
      </c>
      <c r="E1960" t="s">
        <v>29</v>
      </c>
      <c r="F1960">
        <v>1</v>
      </c>
      <c r="G1960" t="s">
        <v>11696</v>
      </c>
      <c r="H1960" t="s">
        <v>11697</v>
      </c>
      <c r="K1960" s="5">
        <v>45890</v>
      </c>
      <c r="L1960" t="s">
        <v>32</v>
      </c>
      <c r="M1960" t="s">
        <v>5929</v>
      </c>
      <c r="N1960" t="s">
        <v>8239</v>
      </c>
      <c r="P1960" t="s">
        <v>522</v>
      </c>
      <c r="Q1960" t="s">
        <v>11698</v>
      </c>
      <c r="R1960" s="6">
        <f ca="1">IFERROR(IF(AND(OR(P1960="Global X Investments Canada Inc",P1960="Fidelity Investments Canada ULC",P1960="3iQ Corp."), ISNUMBER(SEARCH("/U", A1960))), 0, VLOOKUP(A1960,'[1]aum (BBG)'!$A:$D,2,FALSE)),0)</f>
        <v>2247232.5086593628</v>
      </c>
      <c r="S1960" s="6">
        <f ca="1">IFERROR(IF(AND(OR(P1960="Global X Investments Canada Inc",P1960="Fidelity Investments Canada ULC",P1960="3iQ Corp."), ISNUMBER(SEARCH("/U", A1960))), 0, VLOOKUP(A1960,'[1]fund_flow (BBG)'!$A:$D,2,FALSE)),0)</f>
        <v>0</v>
      </c>
      <c r="T1960" s="6">
        <f ca="1">IFERROR(IF(AND(OR(P1960="Global X Investments Canada Inc",P1960="Fidelity Investments Canada ULC",P1960="3iQ Corp."), ISNUMBER(SEARCH("/U", A1960))), 0, VLOOKUP(A1960,'[1]fund_flow (BBG)'!$A:$D,4,FALSE)),0)</f>
        <v>323976.32724999991</v>
      </c>
      <c r="U1960" s="6">
        <f ca="1">IFERROR(IF(AND(OR(P1960="Global X Investments Canada Inc",P1960="Fidelity Investments Canada ULC",P1960="3iQ Corp."), ISNUMBER(SEARCH("/U", A1960))), 0, VLOOKUP(A1960,'[1]fund_flow (BBG)'!$E:$F,2,FALSE)),0)</f>
        <v>0</v>
      </c>
      <c r="V1960" s="6">
        <f ca="1">IFERROR(IF(AND(OR(P1960="Global X Investments Canada Inc",P1960="Fidelity Investments Canada ULC",P1960="3iQ Corp."), ISNUMBER(SEARCH("/U", A1960))), 0, VLOOKUP(A1960,'[1]fund_flow (BBG)'!$G:$H,2,FALSE)),0)</f>
        <v>0</v>
      </c>
      <c r="W1960" s="6">
        <f ca="1">IFERROR(IF(AND(OR(P1960="Global X Investments Canada Inc",P1960="Fidelity Investments Canada ULC",P1960="3iQ Corp."), ISNUMBER(SEARCH("/U", A1960))), 0, VLOOKUP(A1960,'[1]fund_flow (BBG)'!$I:$J,2,FALSE)),0)</f>
        <v>323867.22549999994</v>
      </c>
      <c r="X1960" s="6">
        <f ca="1">IFERROR(VLOOKUP(A1960,'[1]num_trades (BBG)'!$A:$C,2,FALSE),0)</f>
        <v>86</v>
      </c>
      <c r="Y1960" s="6">
        <f ca="1">IFERROR(VLOOKUP(A1960,'[1]Turnover (BBG)'!$A:$C,2,FALSE),0)</f>
        <v>69433.088999999993</v>
      </c>
      <c r="Z1960" s="15" t="str">
        <f>+IFERROR(IFERROR(VLOOKUP(M1960,'[1]Category Mapping'!A:B,2,0),VLOOKUP(N1960,'[1]Category Mapping'!A:B,2,0)),"Other")</f>
        <v>Lightly Leveraged</v>
      </c>
    </row>
    <row r="1961" spans="1:26">
      <c r="A1961" t="s">
        <v>11699</v>
      </c>
      <c r="B1961">
        <v>1960</v>
      </c>
      <c r="C1961" t="s">
        <v>11700</v>
      </c>
      <c r="D1961" t="s">
        <v>11701</v>
      </c>
      <c r="E1961" t="s">
        <v>29</v>
      </c>
      <c r="F1961">
        <v>1</v>
      </c>
      <c r="G1961" t="s">
        <v>11702</v>
      </c>
      <c r="H1961" t="s">
        <v>11703</v>
      </c>
      <c r="K1961" s="5">
        <v>45890</v>
      </c>
      <c r="L1961" t="s">
        <v>32</v>
      </c>
      <c r="M1961" t="s">
        <v>5929</v>
      </c>
      <c r="N1961" t="s">
        <v>8239</v>
      </c>
      <c r="P1961" t="s">
        <v>522</v>
      </c>
      <c r="Q1961" t="s">
        <v>11704</v>
      </c>
      <c r="R1961" s="6">
        <f ca="1">IFERROR(IF(AND(OR(P1961="Global X Investments Canada Inc",P1961="Fidelity Investments Canada ULC",P1961="3iQ Corp."), ISNUMBER(SEARCH("/U", A1961))), 0, VLOOKUP(A1961,'[1]aum (BBG)'!$A:$D,2,FALSE)),0)</f>
        <v>1591059.947013855</v>
      </c>
      <c r="S1961" s="6">
        <f ca="1">IFERROR(IF(AND(OR(P1961="Global X Investments Canada Inc",P1961="Fidelity Investments Canada ULC",P1961="3iQ Corp."), ISNUMBER(SEARCH("/U", A1961))), 0, VLOOKUP(A1961,'[1]fund_flow (BBG)'!$A:$D,2,FALSE)),0)</f>
        <v>0</v>
      </c>
      <c r="T1961" s="6">
        <f ca="1">IFERROR(IF(AND(OR(P1961="Global X Investments Canada Inc",P1961="Fidelity Investments Canada ULC",P1961="3iQ Corp."), ISNUMBER(SEARCH("/U", A1961))), 0, VLOOKUP(A1961,'[1]fund_flow (BBG)'!$A:$D,4,FALSE)),0)</f>
        <v>-447614.02850000007</v>
      </c>
      <c r="U1961" s="6">
        <f ca="1">IFERROR(IF(AND(OR(P1961="Global X Investments Canada Inc",P1961="Fidelity Investments Canada ULC",P1961="3iQ Corp."), ISNUMBER(SEARCH("/U", A1961))), 0, VLOOKUP(A1961,'[1]fund_flow (BBG)'!$E:$F,2,FALSE)),0)</f>
        <v>0</v>
      </c>
      <c r="V1961" s="6">
        <f ca="1">IFERROR(IF(AND(OR(P1961="Global X Investments Canada Inc",P1961="Fidelity Investments Canada ULC",P1961="3iQ Corp."), ISNUMBER(SEARCH("/U", A1961))), 0, VLOOKUP(A1961,'[1]fund_flow (BBG)'!$G:$H,2,FALSE)),0)</f>
        <v>244426.61224999995</v>
      </c>
      <c r="W1961" s="6">
        <f ca="1">IFERROR(IF(AND(OR(P1961="Global X Investments Canada Inc",P1961="Fidelity Investments Canada ULC",P1961="3iQ Corp."), ISNUMBER(SEARCH("/U", A1961))), 0, VLOOKUP(A1961,'[1]fund_flow (BBG)'!$I:$J,2,FALSE)),0)</f>
        <v>42947.843750000058</v>
      </c>
      <c r="X1961" s="6">
        <f ca="1">IFERROR(VLOOKUP(A1961,'[1]num_trades (BBG)'!$A:$C,2,FALSE),0)</f>
        <v>116</v>
      </c>
      <c r="Y1961" s="6">
        <f ca="1">IFERROR(VLOOKUP(A1961,'[1]Turnover (BBG)'!$A:$C,2,FALSE),0)</f>
        <v>52983.978999999999</v>
      </c>
      <c r="Z1961" s="15" t="str">
        <f>+IFERROR(IFERROR(VLOOKUP(M1961,'[1]Category Mapping'!A:B,2,0),VLOOKUP(N1961,'[1]Category Mapping'!A:B,2,0)),"Other")</f>
        <v>Lightly Leveraged</v>
      </c>
    </row>
    <row r="1962" spans="1:26">
      <c r="A1962" t="s">
        <v>11705</v>
      </c>
      <c r="B1962">
        <v>1961</v>
      </c>
      <c r="C1962" t="s">
        <v>11706</v>
      </c>
      <c r="D1962" t="s">
        <v>11707</v>
      </c>
      <c r="E1962" t="s">
        <v>29</v>
      </c>
      <c r="F1962">
        <v>1</v>
      </c>
      <c r="G1962" t="s">
        <v>11708</v>
      </c>
      <c r="H1962" t="s">
        <v>11709</v>
      </c>
      <c r="K1962" s="5">
        <v>45890</v>
      </c>
      <c r="L1962" t="s">
        <v>32</v>
      </c>
      <c r="M1962" t="s">
        <v>5929</v>
      </c>
      <c r="N1962" t="s">
        <v>8239</v>
      </c>
      <c r="P1962" t="s">
        <v>522</v>
      </c>
      <c r="Q1962" t="s">
        <v>11710</v>
      </c>
      <c r="R1962" s="6">
        <f ca="1">IFERROR(IF(AND(OR(P1962="Global X Investments Canada Inc",P1962="Fidelity Investments Canada ULC",P1962="3iQ Corp."), ISNUMBER(SEARCH("/U", A1962))), 0, VLOOKUP(A1962,'[1]aum (BBG)'!$A:$D,2,FALSE)),0)</f>
        <v>5776422.7986335754</v>
      </c>
      <c r="S1962" s="6">
        <f ca="1">IFERROR(IF(AND(OR(P1962="Global X Investments Canada Inc",P1962="Fidelity Investments Canada ULC",P1962="3iQ Corp."), ISNUMBER(SEARCH("/U", A1962))), 0, VLOOKUP(A1962,'[1]fund_flow (BBG)'!$A:$D,2,FALSE)),0)</f>
        <v>0</v>
      </c>
      <c r="T1962" s="6">
        <f ca="1">IFERROR(IF(AND(OR(P1962="Global X Investments Canada Inc",P1962="Fidelity Investments Canada ULC",P1962="3iQ Corp."), ISNUMBER(SEARCH("/U", A1962))), 0, VLOOKUP(A1962,'[1]fund_flow (BBG)'!$A:$D,4,FALSE)),0)</f>
        <v>375404.12400000036</v>
      </c>
      <c r="U1962" s="6">
        <f ca="1">IFERROR(IF(AND(OR(P1962="Global X Investments Canada Inc",P1962="Fidelity Investments Canada ULC",P1962="3iQ Corp."), ISNUMBER(SEARCH("/U", A1962))), 0, VLOOKUP(A1962,'[1]fund_flow (BBG)'!$E:$F,2,FALSE)),0)</f>
        <v>556160.5904999997</v>
      </c>
      <c r="V1962" s="6">
        <f ca="1">IFERROR(IF(AND(OR(P1962="Global X Investments Canada Inc",P1962="Fidelity Investments Canada ULC",P1962="3iQ Corp."), ISNUMBER(SEARCH("/U", A1962))), 0, VLOOKUP(A1962,'[1]fund_flow (BBG)'!$G:$H,2,FALSE)),0)</f>
        <v>188396.66625000018</v>
      </c>
      <c r="W1962" s="6">
        <f ca="1">IFERROR(IF(AND(OR(P1962="Global X Investments Canada Inc",P1962="Fidelity Investments Canada ULC",P1962="3iQ Corp."), ISNUMBER(SEARCH("/U", A1962))), 0, VLOOKUP(A1962,'[1]fund_flow (BBG)'!$I:$J,2,FALSE)),0)</f>
        <v>1485711.3477500004</v>
      </c>
      <c r="X1962" s="6">
        <f ca="1">IFERROR(VLOOKUP(A1962,'[1]num_trades (BBG)'!$A:$C,2,FALSE),0)</f>
        <v>141</v>
      </c>
      <c r="Y1962" s="6">
        <f ca="1">IFERROR(VLOOKUP(A1962,'[1]Turnover (BBG)'!$A:$C,2,FALSE),0)</f>
        <v>188460.30000000002</v>
      </c>
      <c r="Z1962" s="15" t="str">
        <f>+IFERROR(IFERROR(VLOOKUP(M1962,'[1]Category Mapping'!A:B,2,0),VLOOKUP(N1962,'[1]Category Mapping'!A:B,2,0)),"Other")</f>
        <v>Lightly Leveraged</v>
      </c>
    </row>
    <row r="1963" spans="1:26">
      <c r="A1963" t="s">
        <v>11711</v>
      </c>
      <c r="B1963">
        <v>1962</v>
      </c>
      <c r="C1963" t="s">
        <v>11712</v>
      </c>
      <c r="D1963" t="s">
        <v>11713</v>
      </c>
      <c r="E1963" t="s">
        <v>29</v>
      </c>
      <c r="F1963">
        <v>1</v>
      </c>
      <c r="G1963" t="s">
        <v>11714</v>
      </c>
      <c r="H1963" t="s">
        <v>11715</v>
      </c>
      <c r="K1963" s="5">
        <v>45890</v>
      </c>
      <c r="L1963" t="s">
        <v>32</v>
      </c>
      <c r="M1963" t="s">
        <v>5929</v>
      </c>
      <c r="N1963" t="s">
        <v>8239</v>
      </c>
      <c r="P1963" t="s">
        <v>522</v>
      </c>
      <c r="Q1963" t="s">
        <v>11716</v>
      </c>
      <c r="R1963" s="6">
        <f ca="1">IFERROR(IF(AND(OR(P1963="Global X Investments Canada Inc",P1963="Fidelity Investments Canada ULC",P1963="3iQ Corp."), ISNUMBER(SEARCH("/U", A1963))), 0, VLOOKUP(A1963,'[1]aum (BBG)'!$A:$D,2,FALSE)),0)</f>
        <v>1548966.2647247314</v>
      </c>
      <c r="S1963" s="6">
        <f ca="1">IFERROR(IF(AND(OR(P1963="Global X Investments Canada Inc",P1963="Fidelity Investments Canada ULC",P1963="3iQ Corp."), ISNUMBER(SEARCH("/U", A1963))), 0, VLOOKUP(A1963,'[1]fund_flow (BBG)'!$A:$D,2,FALSE)),0)</f>
        <v>0</v>
      </c>
      <c r="T1963" s="6">
        <f ca="1">IFERROR(IF(AND(OR(P1963="Global X Investments Canada Inc",P1963="Fidelity Investments Canada ULC",P1963="3iQ Corp."), ISNUMBER(SEARCH("/U", A1963))), 0, VLOOKUP(A1963,'[1]fund_flow (BBG)'!$A:$D,4,FALSE)),0)</f>
        <v>-476892.62000000017</v>
      </c>
      <c r="U1963" s="6">
        <f ca="1">IFERROR(IF(AND(OR(P1963="Global X Investments Canada Inc",P1963="Fidelity Investments Canada ULC",P1963="3iQ Corp."), ISNUMBER(SEARCH("/U", A1963))), 0, VLOOKUP(A1963,'[1]fund_flow (BBG)'!$E:$F,2,FALSE)),0)</f>
        <v>264443.70125000022</v>
      </c>
      <c r="V1963" s="6">
        <f ca="1">IFERROR(IF(AND(OR(P1963="Global X Investments Canada Inc",P1963="Fidelity Investments Canada ULC",P1963="3iQ Corp."), ISNUMBER(SEARCH("/U", A1963))), 0, VLOOKUP(A1963,'[1]fund_flow (BBG)'!$G:$H,2,FALSE)),0)</f>
        <v>254284.39849999995</v>
      </c>
      <c r="W1963" s="6">
        <f ca="1">IFERROR(IF(AND(OR(P1963="Global X Investments Canada Inc",P1963="Fidelity Investments Canada ULC",P1963="3iQ Corp."), ISNUMBER(SEARCH("/U", A1963))), 0, VLOOKUP(A1963,'[1]fund_flow (BBG)'!$I:$J,2,FALSE)),0)</f>
        <v>41835.479749999999</v>
      </c>
      <c r="X1963" s="6">
        <f ca="1">IFERROR(VLOOKUP(A1963,'[1]num_trades (BBG)'!$A:$C,2,FALSE),0)</f>
        <v>72</v>
      </c>
      <c r="Y1963" s="6">
        <f ca="1">IFERROR(VLOOKUP(A1963,'[1]Turnover (BBG)'!$A:$C,2,FALSE),0)</f>
        <v>241042.24001000001</v>
      </c>
      <c r="Z1963" s="15" t="str">
        <f>+IFERROR(IFERROR(VLOOKUP(M1963,'[1]Category Mapping'!A:B,2,0),VLOOKUP(N1963,'[1]Category Mapping'!A:B,2,0)),"Other")</f>
        <v>Lightly Leveraged</v>
      </c>
    </row>
    <row r="1964" spans="1:26">
      <c r="A1964" t="s">
        <v>11717</v>
      </c>
      <c r="B1964">
        <v>1963</v>
      </c>
      <c r="C1964" t="s">
        <v>11718</v>
      </c>
      <c r="D1964" t="s">
        <v>11719</v>
      </c>
      <c r="E1964" t="s">
        <v>29</v>
      </c>
      <c r="F1964">
        <v>1</v>
      </c>
      <c r="G1964" t="s">
        <v>11720</v>
      </c>
      <c r="H1964" t="s">
        <v>11721</v>
      </c>
      <c r="K1964" s="5">
        <v>45890</v>
      </c>
      <c r="L1964" t="s">
        <v>32</v>
      </c>
      <c r="M1964" t="s">
        <v>5929</v>
      </c>
      <c r="N1964" t="s">
        <v>8239</v>
      </c>
      <c r="P1964" t="s">
        <v>522</v>
      </c>
      <c r="Q1964" t="s">
        <v>11722</v>
      </c>
      <c r="R1964" s="6">
        <f ca="1">IFERROR(IF(AND(OR(P1964="Global X Investments Canada Inc",P1964="Fidelity Investments Canada ULC",P1964="3iQ Corp."), ISNUMBER(SEARCH("/U", A1964))), 0, VLOOKUP(A1964,'[1]aum (BBG)'!$A:$D,2,FALSE)),0)</f>
        <v>8920689.868927002</v>
      </c>
      <c r="S1964" s="6">
        <f ca="1">IFERROR(IF(AND(OR(P1964="Global X Investments Canada Inc",P1964="Fidelity Investments Canada ULC",P1964="3iQ Corp."), ISNUMBER(SEARCH("/U", A1964))), 0, VLOOKUP(A1964,'[1]fund_flow (BBG)'!$A:$D,2,FALSE)),0)</f>
        <v>247263.95075000022</v>
      </c>
      <c r="T1964" s="6">
        <f ca="1">IFERROR(IF(AND(OR(P1964="Global X Investments Canada Inc",P1964="Fidelity Investments Canada ULC",P1964="3iQ Corp."), ISNUMBER(SEARCH("/U", A1964))), 0, VLOOKUP(A1964,'[1]fund_flow (BBG)'!$A:$D,4,FALSE)),0)</f>
        <v>0</v>
      </c>
      <c r="U1964" s="6">
        <f ca="1">IFERROR(IF(AND(OR(P1964="Global X Investments Canada Inc",P1964="Fidelity Investments Canada ULC",P1964="3iQ Corp."), ISNUMBER(SEARCH("/U", A1964))), 0, VLOOKUP(A1964,'[1]fund_flow (BBG)'!$E:$F,2,FALSE)),0)</f>
        <v>267702.38575000019</v>
      </c>
      <c r="V1964" s="6">
        <f ca="1">IFERROR(IF(AND(OR(P1964="Global X Investments Canada Inc",P1964="Fidelity Investments Canada ULC",P1964="3iQ Corp."), ISNUMBER(SEARCH("/U", A1964))), 0, VLOOKUP(A1964,'[1]fund_flow (BBG)'!$G:$H,2,FALSE)),0)</f>
        <v>-554327.38850000035</v>
      </c>
      <c r="W1964" s="6">
        <f ca="1">IFERROR(IF(AND(OR(P1964="Global X Investments Canada Inc",P1964="Fidelity Investments Canada ULC",P1964="3iQ Corp."), ISNUMBER(SEARCH("/U", A1964))), 0, VLOOKUP(A1964,'[1]fund_flow (BBG)'!$I:$J,2,FALSE)),0)</f>
        <v>233507.43025000035</v>
      </c>
      <c r="X1964" s="6">
        <f ca="1">IFERROR(VLOOKUP(A1964,'[1]num_trades (BBG)'!$A:$C,2,FALSE),0)</f>
        <v>153</v>
      </c>
      <c r="Y1964" s="6">
        <f ca="1">IFERROR(VLOOKUP(A1964,'[1]Turnover (BBG)'!$A:$C,2,FALSE),0)</f>
        <v>189874.66000000003</v>
      </c>
      <c r="Z1964" s="15" t="str">
        <f>+IFERROR(IFERROR(VLOOKUP(M1964,'[1]Category Mapping'!A:B,2,0),VLOOKUP(N1964,'[1]Category Mapping'!A:B,2,0)),"Other")</f>
        <v>Lightly Leveraged</v>
      </c>
    </row>
    <row r="1965" spans="1:26">
      <c r="A1965" t="s">
        <v>11723</v>
      </c>
      <c r="B1965">
        <v>1964</v>
      </c>
      <c r="C1965" t="s">
        <v>11724</v>
      </c>
      <c r="D1965" t="s">
        <v>11725</v>
      </c>
      <c r="E1965" t="s">
        <v>29</v>
      </c>
      <c r="F1965">
        <v>1</v>
      </c>
      <c r="G1965" t="s">
        <v>11726</v>
      </c>
      <c r="H1965">
        <v>417916103</v>
      </c>
      <c r="K1965" s="5">
        <v>45890</v>
      </c>
      <c r="L1965" t="s">
        <v>32</v>
      </c>
      <c r="M1965" t="s">
        <v>5929</v>
      </c>
      <c r="N1965" t="s">
        <v>8239</v>
      </c>
      <c r="P1965" t="s">
        <v>1906</v>
      </c>
      <c r="Q1965" t="s">
        <v>11727</v>
      </c>
      <c r="R1965" s="6">
        <f ca="1">IFERROR(IF(AND(OR(P1965="Global X Investments Canada Inc",P1965="Fidelity Investments Canada ULC",P1965="3iQ Corp."), ISNUMBER(SEARCH("/U", A1965))), 0, VLOOKUP(A1965,'[1]aum (BBG)'!$A:$D,2,FALSE)),0)</f>
        <v>10636874.437332153</v>
      </c>
      <c r="S1965" s="6">
        <f ca="1">IFERROR(IF(AND(OR(P1965="Global X Investments Canada Inc",P1965="Fidelity Investments Canada ULC",P1965="3iQ Corp."), ISNUMBER(SEARCH("/U", A1965))), 0, VLOOKUP(A1965,'[1]fund_flow (BBG)'!$A:$D,2,FALSE)),0)</f>
        <v>1264430.0000000009</v>
      </c>
      <c r="T1965" s="6">
        <f ca="1">IFERROR(IF(AND(OR(P1965="Global X Investments Canada Inc",P1965="Fidelity Investments Canada ULC",P1965="3iQ Corp."), ISNUMBER(SEARCH("/U", A1965))), 0, VLOOKUP(A1965,'[1]fund_flow (BBG)'!$A:$D,4,FALSE)),0)</f>
        <v>1818562.4999999998</v>
      </c>
      <c r="U1965" s="6">
        <f ca="1">IFERROR(IF(AND(OR(P1965="Global X Investments Canada Inc",P1965="Fidelity Investments Canada ULC",P1965="3iQ Corp."), ISNUMBER(SEARCH("/U", A1965))), 0, VLOOKUP(A1965,'[1]fund_flow (BBG)'!$E:$F,2,FALSE)),0)</f>
        <v>477490.00000000041</v>
      </c>
      <c r="V1965" s="6">
        <f ca="1">IFERROR(IF(AND(OR(P1965="Global X Investments Canada Inc",P1965="Fidelity Investments Canada ULC",P1965="3iQ Corp."), ISNUMBER(SEARCH("/U", A1965))), 0, VLOOKUP(A1965,'[1]fund_flow (BBG)'!$G:$H,2,FALSE)),0)</f>
        <v>444772.49999999942</v>
      </c>
      <c r="W1965" s="6">
        <f ca="1">IFERROR(IF(AND(OR(P1965="Global X Investments Canada Inc",P1965="Fidelity Investments Canada ULC",P1965="3iQ Corp."), ISNUMBER(SEARCH("/U", A1965))), 0, VLOOKUP(A1965,'[1]fund_flow (BBG)'!$I:$J,2,FALSE)),0)</f>
        <v>4005255.0000000009</v>
      </c>
      <c r="X1965" s="6">
        <f ca="1">IFERROR(VLOOKUP(A1965,'[1]num_trades (BBG)'!$A:$C,2,FALSE),0)</f>
        <v>719</v>
      </c>
      <c r="Y1965" s="6">
        <f ca="1">IFERROR(VLOOKUP(A1965,'[1]Turnover (BBG)'!$A:$C,2,FALSE),0)</f>
        <v>2721400.7</v>
      </c>
      <c r="Z1965" s="15" t="str">
        <f>+IFERROR(IFERROR(VLOOKUP(M1965,'[1]Category Mapping'!A:B,2,0),VLOOKUP(N1965,'[1]Category Mapping'!A:B,2,0)),"Other")</f>
        <v>Lightly Leveraged</v>
      </c>
    </row>
    <row r="1966" spans="1:26">
      <c r="A1966" t="s">
        <v>11728</v>
      </c>
      <c r="B1966">
        <v>1965</v>
      </c>
      <c r="C1966" t="s">
        <v>11729</v>
      </c>
      <c r="D1966" t="s">
        <v>11730</v>
      </c>
      <c r="E1966" t="s">
        <v>29</v>
      </c>
      <c r="F1966">
        <v>1</v>
      </c>
      <c r="G1966" t="s">
        <v>11731</v>
      </c>
      <c r="H1966">
        <v>417916202</v>
      </c>
      <c r="K1966" s="5">
        <v>45890</v>
      </c>
      <c r="L1966" t="s">
        <v>32</v>
      </c>
      <c r="M1966" t="s">
        <v>5929</v>
      </c>
      <c r="N1966" t="s">
        <v>8239</v>
      </c>
      <c r="P1966" t="s">
        <v>1906</v>
      </c>
      <c r="Q1966" t="s">
        <v>11732</v>
      </c>
      <c r="R1966" s="6">
        <f ca="1">IFERROR(IF(AND(OR(P1966="Global X Investments Canada Inc",P1966="Fidelity Investments Canada ULC",P1966="3iQ Corp."), ISNUMBER(SEARCH("/U", A1966))), 0, VLOOKUP(A1966,'[1]aum (BBG)'!$A:$D,2,FALSE)),0)</f>
        <v>8956675.124168396</v>
      </c>
      <c r="S1966" s="6">
        <f ca="1">IFERROR(IF(AND(OR(P1966="Global X Investments Canada Inc",P1966="Fidelity Investments Canada ULC",P1966="3iQ Corp."), ISNUMBER(SEARCH("/U", A1966))), 0, VLOOKUP(A1966,'[1]fund_flow (BBG)'!$A:$D,2,FALSE)),0)</f>
        <v>-567985.00000000047</v>
      </c>
      <c r="T1966" s="6">
        <f ca="1">IFERROR(IF(AND(OR(P1966="Global X Investments Canada Inc",P1966="Fidelity Investments Canada ULC",P1966="3iQ Corp."), ISNUMBER(SEARCH("/U", A1966))), 0, VLOOKUP(A1966,'[1]fund_flow (BBG)'!$A:$D,4,FALSE)),0)</f>
        <v>282727.50000000029</v>
      </c>
      <c r="U1966" s="6">
        <f ca="1">IFERROR(IF(AND(OR(P1966="Global X Investments Canada Inc",P1966="Fidelity Investments Canada ULC",P1966="3iQ Corp."), ISNUMBER(SEARCH("/U", A1966))), 0, VLOOKUP(A1966,'[1]fund_flow (BBG)'!$E:$F,2,FALSE)),0)</f>
        <v>559387.50000000047</v>
      </c>
      <c r="V1966" s="6">
        <f ca="1">IFERROR(IF(AND(OR(P1966="Global X Investments Canada Inc",P1966="Fidelity Investments Canada ULC",P1966="3iQ Corp."), ISNUMBER(SEARCH("/U", A1966))), 0, VLOOKUP(A1966,'[1]fund_flow (BBG)'!$G:$H,2,FALSE)),0)</f>
        <v>543462.4999999993</v>
      </c>
      <c r="W1966" s="6">
        <f ca="1">IFERROR(IF(AND(OR(P1966="Global X Investments Canada Inc",P1966="Fidelity Investments Canada ULC",P1966="3iQ Corp."), ISNUMBER(SEARCH("/U", A1966))), 0, VLOOKUP(A1966,'[1]fund_flow (BBG)'!$I:$J,2,FALSE)),0)</f>
        <v>1357057.5</v>
      </c>
      <c r="X1966" s="6">
        <f ca="1">IFERROR(VLOOKUP(A1966,'[1]num_trades (BBG)'!$A:$C,2,FALSE),0)</f>
        <v>225</v>
      </c>
      <c r="Y1966" s="6">
        <f ca="1">IFERROR(VLOOKUP(A1966,'[1]Turnover (BBG)'!$A:$C,2,FALSE),0)</f>
        <v>1183668.4099999999</v>
      </c>
      <c r="Z1966" s="15" t="str">
        <f>+IFERROR(IFERROR(VLOOKUP(M1966,'[1]Category Mapping'!A:B,2,0),VLOOKUP(N1966,'[1]Category Mapping'!A:B,2,0)),"Other")</f>
        <v>Lightly Leveraged</v>
      </c>
    </row>
    <row r="1967" spans="1:26">
      <c r="A1967" t="s">
        <v>11733</v>
      </c>
      <c r="B1967">
        <v>1966</v>
      </c>
      <c r="C1967" t="s">
        <v>11734</v>
      </c>
      <c r="D1967" t="s">
        <v>11735</v>
      </c>
      <c r="E1967" t="s">
        <v>29</v>
      </c>
      <c r="F1967">
        <v>1</v>
      </c>
      <c r="G1967" t="s">
        <v>11736</v>
      </c>
      <c r="H1967">
        <v>417916301</v>
      </c>
      <c r="K1967" s="5">
        <v>45890</v>
      </c>
      <c r="L1967" t="s">
        <v>32</v>
      </c>
      <c r="M1967" t="s">
        <v>5929</v>
      </c>
      <c r="N1967" t="s">
        <v>8239</v>
      </c>
      <c r="P1967" t="s">
        <v>1906</v>
      </c>
      <c r="Q1967" t="s">
        <v>11737</v>
      </c>
      <c r="R1967" s="6">
        <f ca="1">IFERROR(IF(AND(OR(P1967="Global X Investments Canada Inc",P1967="Fidelity Investments Canada ULC",P1967="3iQ Corp."), ISNUMBER(SEARCH("/U", A1967))), 0, VLOOKUP(A1967,'[1]aum (BBG)'!$A:$D,2,FALSE)),0)</f>
        <v>13588050.651550293</v>
      </c>
      <c r="S1967" s="6">
        <f ca="1">IFERROR(IF(AND(OR(P1967="Global X Investments Canada Inc",P1967="Fidelity Investments Canada ULC",P1967="3iQ Corp."), ISNUMBER(SEARCH("/U", A1967))), 0, VLOOKUP(A1967,'[1]fund_flow (BBG)'!$A:$D,2,FALSE)),0)</f>
        <v>1229850.0000000012</v>
      </c>
      <c r="T1967" s="6">
        <f ca="1">IFERROR(IF(AND(OR(P1967="Global X Investments Canada Inc",P1967="Fidelity Investments Canada ULC",P1967="3iQ Corp."), ISNUMBER(SEARCH("/U", A1967))), 0, VLOOKUP(A1967,'[1]fund_flow (BBG)'!$A:$D,4,FALSE)),0)</f>
        <v>931334.99999999872</v>
      </c>
      <c r="U1967" s="6">
        <f ca="1">IFERROR(IF(AND(OR(P1967="Global X Investments Canada Inc",P1967="Fidelity Investments Canada ULC",P1967="3iQ Corp."), ISNUMBER(SEARCH("/U", A1967))), 0, VLOOKUP(A1967,'[1]fund_flow (BBG)'!$E:$F,2,FALSE)),0)</f>
        <v>975290.00000000093</v>
      </c>
      <c r="V1967" s="6">
        <f ca="1">IFERROR(IF(AND(OR(P1967="Global X Investments Canada Inc",P1967="Fidelity Investments Canada ULC",P1967="3iQ Corp."), ISNUMBER(SEARCH("/U", A1967))), 0, VLOOKUP(A1967,'[1]fund_flow (BBG)'!$G:$H,2,FALSE)),0)</f>
        <v>13960</v>
      </c>
      <c r="W1967" s="6">
        <f ca="1">IFERROR(IF(AND(OR(P1967="Global X Investments Canada Inc",P1967="Fidelity Investments Canada ULC",P1967="3iQ Corp."), ISNUMBER(SEARCH("/U", A1967))), 0, VLOOKUP(A1967,'[1]fund_flow (BBG)'!$I:$J,2,FALSE)),0)</f>
        <v>3911705</v>
      </c>
      <c r="X1967" s="6">
        <f ca="1">IFERROR(VLOOKUP(A1967,'[1]num_trades (BBG)'!$A:$C,2,FALSE),0)</f>
        <v>1438</v>
      </c>
      <c r="Y1967" s="6">
        <f ca="1">IFERROR(VLOOKUP(A1967,'[1]Turnover (BBG)'!$A:$C,2,FALSE),0)</f>
        <v>6298460.7000000002</v>
      </c>
      <c r="Z1967" s="15" t="str">
        <f>+IFERROR(IFERROR(VLOOKUP(M1967,'[1]Category Mapping'!A:B,2,0),VLOOKUP(N1967,'[1]Category Mapping'!A:B,2,0)),"Other")</f>
        <v>Lightly Leveraged</v>
      </c>
    </row>
    <row r="1968" spans="1:26">
      <c r="A1968" t="s">
        <v>11738</v>
      </c>
      <c r="B1968">
        <v>1967</v>
      </c>
      <c r="C1968" t="s">
        <v>11739</v>
      </c>
      <c r="D1968" t="s">
        <v>11740</v>
      </c>
      <c r="E1968" t="s">
        <v>29</v>
      </c>
      <c r="F1968">
        <v>1</v>
      </c>
      <c r="G1968" t="s">
        <v>11741</v>
      </c>
      <c r="H1968">
        <v>417916509</v>
      </c>
      <c r="K1968" s="5">
        <v>45890</v>
      </c>
      <c r="L1968" t="s">
        <v>32</v>
      </c>
      <c r="M1968" t="s">
        <v>5929</v>
      </c>
      <c r="N1968" t="s">
        <v>8239</v>
      </c>
      <c r="P1968" t="s">
        <v>1906</v>
      </c>
      <c r="Q1968" t="s">
        <v>11742</v>
      </c>
      <c r="R1968" s="6">
        <f ca="1">IFERROR(IF(AND(OR(P1968="Global X Investments Canada Inc",P1968="Fidelity Investments Canada ULC",P1968="3iQ Corp."), ISNUMBER(SEARCH("/U", A1968))), 0, VLOOKUP(A1968,'[1]aum (BBG)'!$A:$D,2,FALSE)),0)</f>
        <v>5549099.9221801758</v>
      </c>
      <c r="S1968" s="6">
        <f ca="1">IFERROR(IF(AND(OR(P1968="Global X Investments Canada Inc",P1968="Fidelity Investments Canada ULC",P1968="3iQ Corp."), ISNUMBER(SEARCH("/U", A1968))), 0, VLOOKUP(A1968,'[1]fund_flow (BBG)'!$A:$D,2,FALSE)),0)</f>
        <v>0</v>
      </c>
      <c r="T1968" s="6">
        <f ca="1">IFERROR(IF(AND(OR(P1968="Global X Investments Canada Inc",P1968="Fidelity Investments Canada ULC",P1968="3iQ Corp."), ISNUMBER(SEARCH("/U", A1968))), 0, VLOOKUP(A1968,'[1]fund_flow (BBG)'!$A:$D,4,FALSE)),0)</f>
        <v>0</v>
      </c>
      <c r="U1968" s="6">
        <f ca="1">IFERROR(IF(AND(OR(P1968="Global X Investments Canada Inc",P1968="Fidelity Investments Canada ULC",P1968="3iQ Corp."), ISNUMBER(SEARCH("/U", A1968))), 0, VLOOKUP(A1968,'[1]fund_flow (BBG)'!$E:$F,2,FALSE)),0)</f>
        <v>366660.00000000023</v>
      </c>
      <c r="V1968" s="6">
        <f ca="1">IFERROR(IF(AND(OR(P1968="Global X Investments Canada Inc",P1968="Fidelity Investments Canada ULC",P1968="3iQ Corp."), ISNUMBER(SEARCH("/U", A1968))), 0, VLOOKUP(A1968,'[1]fund_flow (BBG)'!$G:$H,2,FALSE)),0)</f>
        <v>349224.99999999953</v>
      </c>
      <c r="W1968" s="6">
        <f ca="1">IFERROR(IF(AND(OR(P1968="Global X Investments Canada Inc",P1968="Fidelity Investments Canada ULC",P1968="3iQ Corp."), ISNUMBER(SEARCH("/U", A1968))), 0, VLOOKUP(A1968,'[1]fund_flow (BBG)'!$I:$J,2,FALSE)),0)</f>
        <v>1698969.9999999998</v>
      </c>
      <c r="X1968" s="6">
        <f ca="1">IFERROR(VLOOKUP(A1968,'[1]num_trades (BBG)'!$A:$C,2,FALSE),0)</f>
        <v>241</v>
      </c>
      <c r="Y1968" s="6">
        <f ca="1">IFERROR(VLOOKUP(A1968,'[1]Turnover (BBG)'!$A:$C,2,FALSE),0)</f>
        <v>1431366.5</v>
      </c>
      <c r="Z1968" s="15" t="str">
        <f>+IFERROR(IFERROR(VLOOKUP(M1968,'[1]Category Mapping'!A:B,2,0),VLOOKUP(N1968,'[1]Category Mapping'!A:B,2,0)),"Other")</f>
        <v>Lightly Leveraged</v>
      </c>
    </row>
    <row r="1969" spans="1:26">
      <c r="A1969" t="s">
        <v>11743</v>
      </c>
      <c r="B1969">
        <v>1968</v>
      </c>
      <c r="C1969" t="s">
        <v>11744</v>
      </c>
      <c r="D1969" t="s">
        <v>11745</v>
      </c>
      <c r="E1969" t="s">
        <v>29</v>
      </c>
      <c r="F1969">
        <v>1</v>
      </c>
      <c r="G1969" t="s">
        <v>11746</v>
      </c>
      <c r="H1969">
        <v>417916608</v>
      </c>
      <c r="K1969" s="5">
        <v>45890</v>
      </c>
      <c r="L1969" t="s">
        <v>32</v>
      </c>
      <c r="M1969" t="s">
        <v>5929</v>
      </c>
      <c r="N1969" t="s">
        <v>8239</v>
      </c>
      <c r="P1969" t="s">
        <v>1906</v>
      </c>
      <c r="Q1969" t="s">
        <v>11747</v>
      </c>
      <c r="R1969" s="6">
        <f ca="1">IFERROR(IF(AND(OR(P1969="Global X Investments Canada Inc",P1969="Fidelity Investments Canada ULC",P1969="3iQ Corp."), ISNUMBER(SEARCH("/U", A1969))), 0, VLOOKUP(A1969,'[1]aum (BBG)'!$A:$D,2,FALSE)),0)</f>
        <v>5616779.7803878784</v>
      </c>
      <c r="S1969" s="6">
        <f ca="1">IFERROR(IF(AND(OR(P1969="Global X Investments Canada Inc",P1969="Fidelity Investments Canada ULC",P1969="3iQ Corp."), ISNUMBER(SEARCH("/U", A1969))), 0, VLOOKUP(A1969,'[1]fund_flow (BBG)'!$A:$D,2,FALSE)),0)</f>
        <v>-301539.99999999959</v>
      </c>
      <c r="T1969" s="6">
        <f ca="1">IFERROR(IF(AND(OR(P1969="Global X Investments Canada Inc",P1969="Fidelity Investments Canada ULC",P1969="3iQ Corp."), ISNUMBER(SEARCH("/U", A1969))), 0, VLOOKUP(A1969,'[1]fund_flow (BBG)'!$A:$D,4,FALSE)),0)</f>
        <v>0</v>
      </c>
      <c r="U1969" s="6">
        <f ca="1">IFERROR(IF(AND(OR(P1969="Global X Investments Canada Inc",P1969="Fidelity Investments Canada ULC",P1969="3iQ Corp."), ISNUMBER(SEARCH("/U", A1969))), 0, VLOOKUP(A1969,'[1]fund_flow (BBG)'!$E:$F,2,FALSE)),0)</f>
        <v>293097.49999999965</v>
      </c>
      <c r="V1969" s="6">
        <f ca="1">IFERROR(IF(AND(OR(P1969="Global X Investments Canada Inc",P1969="Fidelity Investments Canada ULC",P1969="3iQ Corp."), ISNUMBER(SEARCH("/U", A1969))), 0, VLOOKUP(A1969,'[1]fund_flow (BBG)'!$G:$H,2,FALSE)),0)</f>
        <v>577352.49999999988</v>
      </c>
      <c r="W1969" s="6">
        <f ca="1">IFERROR(IF(AND(OR(P1969="Global X Investments Canada Inc",P1969="Fidelity Investments Canada ULC",P1969="3iQ Corp."), ISNUMBER(SEARCH("/U", A1969))), 0, VLOOKUP(A1969,'[1]fund_flow (BBG)'!$I:$J,2,FALSE)),0)</f>
        <v>251772.50000000017</v>
      </c>
      <c r="X1969" s="6">
        <f ca="1">IFERROR(VLOOKUP(A1969,'[1]num_trades (BBG)'!$A:$C,2,FALSE),0)</f>
        <v>217</v>
      </c>
      <c r="Y1969" s="6">
        <f ca="1">IFERROR(VLOOKUP(A1969,'[1]Turnover (BBG)'!$A:$C,2,FALSE),0)</f>
        <v>920513.02</v>
      </c>
      <c r="Z1969" s="15" t="str">
        <f>+IFERROR(IFERROR(VLOOKUP(M1969,'[1]Category Mapping'!A:B,2,0),VLOOKUP(N1969,'[1]Category Mapping'!A:B,2,0)),"Other")</f>
        <v>Lightly Leveraged</v>
      </c>
    </row>
    <row r="1970" spans="1:26">
      <c r="A1970" t="s">
        <v>11748</v>
      </c>
      <c r="B1970">
        <v>1969</v>
      </c>
      <c r="C1970" t="s">
        <v>11749</v>
      </c>
      <c r="D1970" t="s">
        <v>11750</v>
      </c>
      <c r="E1970" t="s">
        <v>29</v>
      </c>
      <c r="F1970">
        <v>1</v>
      </c>
      <c r="G1970" t="s">
        <v>11751</v>
      </c>
      <c r="H1970">
        <v>417916707</v>
      </c>
      <c r="K1970" s="5">
        <v>45890</v>
      </c>
      <c r="L1970" t="s">
        <v>32</v>
      </c>
      <c r="M1970" t="s">
        <v>5929</v>
      </c>
      <c r="N1970" t="s">
        <v>8239</v>
      </c>
      <c r="P1970" t="s">
        <v>1906</v>
      </c>
      <c r="Q1970" t="s">
        <v>11752</v>
      </c>
      <c r="R1970" s="6">
        <f ca="1">IFERROR(IF(AND(OR(P1970="Global X Investments Canada Inc",P1970="Fidelity Investments Canada ULC",P1970="3iQ Corp."), ISNUMBER(SEARCH("/U", A1970))), 0, VLOOKUP(A1970,'[1]aum (BBG)'!$A:$D,2,FALSE)),0)</f>
        <v>3970697.4983215332</v>
      </c>
      <c r="S1970" s="6">
        <f ca="1">IFERROR(IF(AND(OR(P1970="Global X Investments Canada Inc",P1970="Fidelity Investments Canada ULC",P1970="3iQ Corp."), ISNUMBER(SEARCH("/U", A1970))), 0, VLOOKUP(A1970,'[1]fund_flow (BBG)'!$A:$D,2,FALSE)),0)</f>
        <v>360972.50000000029</v>
      </c>
      <c r="T1970" s="6">
        <f ca="1">IFERROR(IF(AND(OR(P1970="Global X Investments Canada Inc",P1970="Fidelity Investments Canada ULC",P1970="3iQ Corp."), ISNUMBER(SEARCH("/U", A1970))), 0, VLOOKUP(A1970,'[1]fund_flow (BBG)'!$A:$D,4,FALSE)),0)</f>
        <v>-357815.00000000035</v>
      </c>
      <c r="U1970" s="6">
        <f ca="1">IFERROR(IF(AND(OR(P1970="Global X Investments Canada Inc",P1970="Fidelity Investments Canada ULC",P1970="3iQ Corp."), ISNUMBER(SEARCH("/U", A1970))), 0, VLOOKUP(A1970,'[1]fund_flow (BBG)'!$E:$F,2,FALSE)),0)</f>
        <v>0</v>
      </c>
      <c r="V1970" s="6">
        <f ca="1">IFERROR(IF(AND(OR(P1970="Global X Investments Canada Inc",P1970="Fidelity Investments Canada ULC",P1970="3iQ Corp."), ISNUMBER(SEARCH("/U", A1970))), 0, VLOOKUP(A1970,'[1]fund_flow (BBG)'!$G:$H,2,FALSE)),0)</f>
        <v>0</v>
      </c>
      <c r="W1970" s="6">
        <f ca="1">IFERROR(IF(AND(OR(P1970="Global X Investments Canada Inc",P1970="Fidelity Investments Canada ULC",P1970="3iQ Corp."), ISNUMBER(SEARCH("/U", A1970))), 0, VLOOKUP(A1970,'[1]fund_flow (BBG)'!$I:$J,2,FALSE)),0)</f>
        <v>372802.50000000029</v>
      </c>
      <c r="X1970" s="6">
        <f ca="1">IFERROR(VLOOKUP(A1970,'[1]num_trades (BBG)'!$A:$C,2,FALSE),0)</f>
        <v>118</v>
      </c>
      <c r="Y1970" s="6">
        <f ca="1">IFERROR(VLOOKUP(A1970,'[1]Turnover (BBG)'!$A:$C,2,FALSE),0)</f>
        <v>338514.98</v>
      </c>
      <c r="Z1970" s="15" t="str">
        <f>+IFERROR(IFERROR(VLOOKUP(M1970,'[1]Category Mapping'!A:B,2,0),VLOOKUP(N1970,'[1]Category Mapping'!A:B,2,0)),"Other")</f>
        <v>Lightly Leveraged</v>
      </c>
    </row>
    <row r="1971" spans="1:26">
      <c r="A1971" t="s">
        <v>11753</v>
      </c>
      <c r="B1971">
        <v>1970</v>
      </c>
      <c r="C1971" t="s">
        <v>11754</v>
      </c>
      <c r="D1971" t="s">
        <v>11755</v>
      </c>
      <c r="E1971" t="s">
        <v>29</v>
      </c>
      <c r="F1971">
        <v>1</v>
      </c>
      <c r="G1971" t="s">
        <v>11756</v>
      </c>
      <c r="H1971">
        <v>417916806</v>
      </c>
      <c r="K1971" s="5">
        <v>45890</v>
      </c>
      <c r="L1971" t="s">
        <v>32</v>
      </c>
      <c r="M1971" t="s">
        <v>5929</v>
      </c>
      <c r="N1971" t="s">
        <v>8239</v>
      </c>
      <c r="P1971" t="s">
        <v>1906</v>
      </c>
      <c r="Q1971" t="s">
        <v>11757</v>
      </c>
      <c r="R1971" s="6">
        <f ca="1">IFERROR(IF(AND(OR(P1971="Global X Investments Canada Inc",P1971="Fidelity Investments Canada ULC",P1971="3iQ Corp."), ISNUMBER(SEARCH("/U", A1971))), 0, VLOOKUP(A1971,'[1]aum (BBG)'!$A:$D,2,FALSE)),0)</f>
        <v>9753039.7415161133</v>
      </c>
      <c r="S1971" s="6">
        <f ca="1">IFERROR(IF(AND(OR(P1971="Global X Investments Canada Inc",P1971="Fidelity Investments Canada ULC",P1971="3iQ Corp."), ISNUMBER(SEARCH("/U", A1971))), 0, VLOOKUP(A1971,'[1]fund_flow (BBG)'!$A:$D,2,FALSE)),0)</f>
        <v>629357.49999999977</v>
      </c>
      <c r="T1971" s="6">
        <f ca="1">IFERROR(IF(AND(OR(P1971="Global X Investments Canada Inc",P1971="Fidelity Investments Canada ULC",P1971="3iQ Corp."), ISNUMBER(SEARCH("/U", A1971))), 0, VLOOKUP(A1971,'[1]fund_flow (BBG)'!$A:$D,4,FALSE)),0)</f>
        <v>792649.99999999953</v>
      </c>
      <c r="U1971" s="6">
        <f ca="1">IFERROR(IF(AND(OR(P1971="Global X Investments Canada Inc",P1971="Fidelity Investments Canada ULC",P1971="3iQ Corp."), ISNUMBER(SEARCH("/U", A1971))), 0, VLOOKUP(A1971,'[1]fund_flow (BBG)'!$E:$F,2,FALSE)),0)</f>
        <v>1391080</v>
      </c>
      <c r="V1971" s="6">
        <f ca="1">IFERROR(IF(AND(OR(P1971="Global X Investments Canada Inc",P1971="Fidelity Investments Canada ULC",P1971="3iQ Corp."), ISNUMBER(SEARCH("/U", A1971))), 0, VLOOKUP(A1971,'[1]fund_flow (BBG)'!$G:$H,2,FALSE)),0)</f>
        <v>326240.00000000029</v>
      </c>
      <c r="W1971" s="6">
        <f ca="1">IFERROR(IF(AND(OR(P1971="Global X Investments Canada Inc",P1971="Fidelity Investments Canada ULC",P1971="3iQ Corp."), ISNUMBER(SEARCH("/U", A1971))), 0, VLOOKUP(A1971,'[1]fund_flow (BBG)'!$I:$J,2,FALSE)),0)</f>
        <v>3139327.5</v>
      </c>
      <c r="X1971" s="6">
        <f ca="1">IFERROR(VLOOKUP(A1971,'[1]num_trades (BBG)'!$A:$C,2,FALSE),0)</f>
        <v>1600</v>
      </c>
      <c r="Y1971" s="6">
        <f ca="1">IFERROR(VLOOKUP(A1971,'[1]Turnover (BBG)'!$A:$C,2,FALSE),0)</f>
        <v>2064397.8</v>
      </c>
      <c r="Z1971" s="15" t="str">
        <f>+IFERROR(IFERROR(VLOOKUP(M1971,'[1]Category Mapping'!A:B,2,0),VLOOKUP(N1971,'[1]Category Mapping'!A:B,2,0)),"Other")</f>
        <v>Lightly Leveraged</v>
      </c>
    </row>
    <row r="1972" spans="1:26">
      <c r="A1972" t="s">
        <v>11758</v>
      </c>
      <c r="B1972">
        <v>1971</v>
      </c>
      <c r="C1972" t="s">
        <v>11759</v>
      </c>
      <c r="D1972" t="s">
        <v>11760</v>
      </c>
      <c r="E1972" t="s">
        <v>29</v>
      </c>
      <c r="F1972">
        <v>1</v>
      </c>
      <c r="G1972" t="s">
        <v>11761</v>
      </c>
      <c r="H1972">
        <v>417916889</v>
      </c>
      <c r="K1972" s="5">
        <v>45890</v>
      </c>
      <c r="L1972" t="s">
        <v>32</v>
      </c>
      <c r="M1972" t="s">
        <v>5929</v>
      </c>
      <c r="N1972" t="s">
        <v>8239</v>
      </c>
      <c r="P1972" t="s">
        <v>1906</v>
      </c>
      <c r="Q1972" t="s">
        <v>11762</v>
      </c>
      <c r="R1972" s="6">
        <f ca="1">IFERROR(IF(AND(OR(P1972="Global X Investments Canada Inc",P1972="Fidelity Investments Canada ULC",P1972="3iQ Corp."), ISNUMBER(SEARCH("/U", A1972))), 0, VLOOKUP(A1972,'[1]aum (BBG)'!$A:$D,2,FALSE)),0)</f>
        <v>2801067.4476623535</v>
      </c>
      <c r="S1972" s="6">
        <f ca="1">IFERROR(IF(AND(OR(P1972="Global X Investments Canada Inc",P1972="Fidelity Investments Canada ULC",P1972="3iQ Corp."), ISNUMBER(SEARCH("/U", A1972))), 0, VLOOKUP(A1972,'[1]fund_flow (BBG)'!$A:$D,2,FALSE)),0)</f>
        <v>1219732.5</v>
      </c>
      <c r="T1972" s="6">
        <f ca="1">IFERROR(IF(AND(OR(P1972="Global X Investments Canada Inc",P1972="Fidelity Investments Canada ULC",P1972="3iQ Corp."), ISNUMBER(SEARCH("/U", A1972))), 0, VLOOKUP(A1972,'[1]fund_flow (BBG)'!$A:$D,4,FALSE)),0)</f>
        <v>0</v>
      </c>
      <c r="U1972" s="6">
        <f ca="1">IFERROR(IF(AND(OR(P1972="Global X Investments Canada Inc",P1972="Fidelity Investments Canada ULC",P1972="3iQ Corp."), ISNUMBER(SEARCH("/U", A1972))), 0, VLOOKUP(A1972,'[1]fund_flow (BBG)'!$E:$F,2,FALSE)),0)</f>
        <v>378957.49999999994</v>
      </c>
      <c r="V1972" s="6">
        <f ca="1">IFERROR(IF(AND(OR(P1972="Global X Investments Canada Inc",P1972="Fidelity Investments Canada ULC",P1972="3iQ Corp."), ISNUMBER(SEARCH("/U", A1972))), 0, VLOOKUP(A1972,'[1]fund_flow (BBG)'!$G:$H,2,FALSE)),0)</f>
        <v>5780.0000000000582</v>
      </c>
      <c r="W1972" s="6">
        <f ca="1">IFERROR(IF(AND(OR(P1972="Global X Investments Canada Inc",P1972="Fidelity Investments Canada ULC",P1972="3iQ Corp."), ISNUMBER(SEARCH("/U", A1972))), 0, VLOOKUP(A1972,'[1]fund_flow (BBG)'!$I:$J,2,FALSE)),0)</f>
        <v>1275080.0000000002</v>
      </c>
      <c r="X1972" s="6">
        <f ca="1">IFERROR(VLOOKUP(A1972,'[1]num_trades (BBG)'!$A:$C,2,FALSE),0)</f>
        <v>284</v>
      </c>
      <c r="Y1972" s="6">
        <f ca="1">IFERROR(VLOOKUP(A1972,'[1]Turnover (BBG)'!$A:$C,2,FALSE),0)</f>
        <v>1778509.49</v>
      </c>
      <c r="Z1972" s="15" t="str">
        <f>+IFERROR(IFERROR(VLOOKUP(M1972,'[1]Category Mapping'!A:B,2,0),VLOOKUP(N1972,'[1]Category Mapping'!A:B,2,0)),"Other")</f>
        <v>Lightly Leveraged</v>
      </c>
    </row>
    <row r="1973" spans="1:26">
      <c r="A1973" t="s">
        <v>11763</v>
      </c>
      <c r="B1973">
        <v>1972</v>
      </c>
      <c r="C1973" t="s">
        <v>11764</v>
      </c>
      <c r="D1973" t="s">
        <v>11765</v>
      </c>
      <c r="E1973" t="s">
        <v>29</v>
      </c>
      <c r="F1973">
        <v>1</v>
      </c>
      <c r="G1973" t="s">
        <v>11766</v>
      </c>
      <c r="H1973">
        <v>417916871</v>
      </c>
      <c r="K1973" s="5">
        <v>45890</v>
      </c>
      <c r="L1973" t="s">
        <v>32</v>
      </c>
      <c r="M1973" t="s">
        <v>5929</v>
      </c>
      <c r="N1973" t="s">
        <v>8239</v>
      </c>
      <c r="P1973" t="s">
        <v>1906</v>
      </c>
      <c r="Q1973" t="s">
        <v>11767</v>
      </c>
      <c r="R1973" s="6">
        <f ca="1">IFERROR(IF(AND(OR(P1973="Global X Investments Canada Inc",P1973="Fidelity Investments Canada ULC",P1973="3iQ Corp."), ISNUMBER(SEARCH("/U", A1973))), 0, VLOOKUP(A1973,'[1]aum (BBG)'!$A:$D,2,FALSE)),0)</f>
        <v>3763149.9767303467</v>
      </c>
      <c r="S1973" s="6">
        <f ca="1">IFERROR(IF(AND(OR(P1973="Global X Investments Canada Inc",P1973="Fidelity Investments Canada ULC",P1973="3iQ Corp."), ISNUMBER(SEARCH("/U", A1973))), 0, VLOOKUP(A1973,'[1]fund_flow (BBG)'!$A:$D,2,FALSE)),0)</f>
        <v>0</v>
      </c>
      <c r="T1973" s="6">
        <f ca="1">IFERROR(IF(AND(OR(P1973="Global X Investments Canada Inc",P1973="Fidelity Investments Canada ULC",P1973="3iQ Corp."), ISNUMBER(SEARCH("/U", A1973))), 0, VLOOKUP(A1973,'[1]fund_flow (BBG)'!$A:$D,4,FALSE)),0)</f>
        <v>380149.99999999988</v>
      </c>
      <c r="U1973" s="6">
        <f ca="1">IFERROR(IF(AND(OR(P1973="Global X Investments Canada Inc",P1973="Fidelity Investments Canada ULC",P1973="3iQ Corp."), ISNUMBER(SEARCH("/U", A1973))), 0, VLOOKUP(A1973,'[1]fund_flow (BBG)'!$E:$F,2,FALSE)),0)</f>
        <v>0</v>
      </c>
      <c r="V1973" s="6">
        <f ca="1">IFERROR(IF(AND(OR(P1973="Global X Investments Canada Inc",P1973="Fidelity Investments Canada ULC",P1973="3iQ Corp."), ISNUMBER(SEARCH("/U", A1973))), 0, VLOOKUP(A1973,'[1]fund_flow (BBG)'!$G:$H,2,FALSE)),0)</f>
        <v>0</v>
      </c>
      <c r="W1973" s="6">
        <f ca="1">IFERROR(IF(AND(OR(P1973="Global X Investments Canada Inc",P1973="Fidelity Investments Canada ULC",P1973="3iQ Corp."), ISNUMBER(SEARCH("/U", A1973))), 0, VLOOKUP(A1973,'[1]fund_flow (BBG)'!$I:$J,2,FALSE)),0)</f>
        <v>380149.99999999988</v>
      </c>
      <c r="X1973" s="6">
        <f ca="1">IFERROR(VLOOKUP(A1973,'[1]num_trades (BBG)'!$A:$C,2,FALSE),0)</f>
        <v>63</v>
      </c>
      <c r="Y1973" s="6">
        <f ca="1">IFERROR(VLOOKUP(A1973,'[1]Turnover (BBG)'!$A:$C,2,FALSE),0)</f>
        <v>186846.28000000003</v>
      </c>
      <c r="Z1973" s="15" t="str">
        <f>+IFERROR(IFERROR(VLOOKUP(M1973,'[1]Category Mapping'!A:B,2,0),VLOOKUP(N1973,'[1]Category Mapping'!A:B,2,0)),"Other")</f>
        <v>Lightly Leveraged</v>
      </c>
    </row>
    <row r="1974" spans="1:26">
      <c r="A1974" t="s">
        <v>11768</v>
      </c>
      <c r="B1974">
        <v>1973</v>
      </c>
      <c r="C1974" t="s">
        <v>11769</v>
      </c>
      <c r="D1974" t="s">
        <v>11770</v>
      </c>
      <c r="E1974" t="s">
        <v>29</v>
      </c>
      <c r="F1974">
        <v>1</v>
      </c>
      <c r="G1974" t="s">
        <v>11771</v>
      </c>
      <c r="H1974">
        <v>417916863</v>
      </c>
      <c r="K1974" s="5">
        <v>45890</v>
      </c>
      <c r="L1974" t="s">
        <v>32</v>
      </c>
      <c r="M1974" t="s">
        <v>5929</v>
      </c>
      <c r="N1974" t="s">
        <v>8239</v>
      </c>
      <c r="P1974" t="s">
        <v>1906</v>
      </c>
      <c r="Q1974" t="s">
        <v>11772</v>
      </c>
      <c r="R1974" s="6">
        <f ca="1">IFERROR(IF(AND(OR(P1974="Global X Investments Canada Inc",P1974="Fidelity Investments Canada ULC",P1974="3iQ Corp."), ISNUMBER(SEARCH("/U", A1974))), 0, VLOOKUP(A1974,'[1]aum (BBG)'!$A:$D,2,FALSE)),0)</f>
        <v>5613119.8883056641</v>
      </c>
      <c r="S1974" s="6">
        <f ca="1">IFERROR(IF(AND(OR(P1974="Global X Investments Canada Inc",P1974="Fidelity Investments Canada ULC",P1974="3iQ Corp."), ISNUMBER(SEARCH("/U", A1974))), 0, VLOOKUP(A1974,'[1]fund_flow (BBG)'!$A:$D,2,FALSE)),0)</f>
        <v>233880.0000000002</v>
      </c>
      <c r="T1974" s="6">
        <f ca="1">IFERROR(IF(AND(OR(P1974="Global X Investments Canada Inc",P1974="Fidelity Investments Canada ULC",P1974="3iQ Corp."), ISNUMBER(SEARCH("/U", A1974))), 0, VLOOKUP(A1974,'[1]fund_flow (BBG)'!$A:$D,4,FALSE)),0)</f>
        <v>0</v>
      </c>
      <c r="U1974" s="6">
        <f ca="1">IFERROR(IF(AND(OR(P1974="Global X Investments Canada Inc",P1974="Fidelity Investments Canada ULC",P1974="3iQ Corp."), ISNUMBER(SEARCH("/U", A1974))), 0, VLOOKUP(A1974,'[1]fund_flow (BBG)'!$E:$F,2,FALSE)),0)</f>
        <v>3349.9999999999709</v>
      </c>
      <c r="V1974" s="6">
        <f ca="1">IFERROR(IF(AND(OR(P1974="Global X Investments Canada Inc",P1974="Fidelity Investments Canada ULC",P1974="3iQ Corp."), ISNUMBER(SEARCH("/U", A1974))), 0, VLOOKUP(A1974,'[1]fund_flow (BBG)'!$G:$H,2,FALSE)),0)</f>
        <v>235687.49999999916</v>
      </c>
      <c r="W1974" s="6">
        <f ca="1">IFERROR(IF(AND(OR(P1974="Global X Investments Canada Inc",P1974="Fidelity Investments Canada ULC",P1974="3iQ Corp."), ISNUMBER(SEARCH("/U", A1974))), 0, VLOOKUP(A1974,'[1]fund_flow (BBG)'!$I:$J,2,FALSE)),0)</f>
        <v>-422165.00000000035</v>
      </c>
      <c r="X1974" s="6">
        <f ca="1">IFERROR(VLOOKUP(A1974,'[1]num_trades (BBG)'!$A:$C,2,FALSE),0)</f>
        <v>137</v>
      </c>
      <c r="Y1974" s="6">
        <f ca="1">IFERROR(VLOOKUP(A1974,'[1]Turnover (BBG)'!$A:$C,2,FALSE),0)</f>
        <v>448502.9</v>
      </c>
      <c r="Z1974" s="15" t="str">
        <f>+IFERROR(IFERROR(VLOOKUP(M1974,'[1]Category Mapping'!A:B,2,0),VLOOKUP(N1974,'[1]Category Mapping'!A:B,2,0)),"Other")</f>
        <v>Lightly Leveraged</v>
      </c>
    </row>
    <row r="1975" spans="1:26">
      <c r="A1975" t="s">
        <v>11773</v>
      </c>
      <c r="B1975">
        <v>1974</v>
      </c>
      <c r="C1975" t="s">
        <v>11774</v>
      </c>
      <c r="D1975" t="s">
        <v>11775</v>
      </c>
      <c r="E1975" t="s">
        <v>29</v>
      </c>
      <c r="F1975">
        <v>1</v>
      </c>
      <c r="G1975" t="s">
        <v>11776</v>
      </c>
      <c r="H1975">
        <v>417919107</v>
      </c>
      <c r="K1975" s="5">
        <v>45890</v>
      </c>
      <c r="L1975" t="s">
        <v>32</v>
      </c>
      <c r="M1975" t="s">
        <v>5929</v>
      </c>
      <c r="N1975" t="s">
        <v>232</v>
      </c>
      <c r="P1975" t="s">
        <v>1906</v>
      </c>
      <c r="Q1975" t="s">
        <v>11777</v>
      </c>
      <c r="R1975" s="6">
        <f ca="1">IFERROR(IF(AND(OR(P1975="Global X Investments Canada Inc",P1975="Fidelity Investments Canada ULC",P1975="3iQ Corp."), ISNUMBER(SEARCH("/U", A1975))), 0, VLOOKUP(A1975,'[1]aum (BBG)'!$A:$D,2,FALSE)),0)</f>
        <v>151242115.40222168</v>
      </c>
      <c r="S1975" s="6">
        <f ca="1">IFERROR(IF(AND(OR(P1975="Global X Investments Canada Inc",P1975="Fidelity Investments Canada ULC",P1975="3iQ Corp."), ISNUMBER(SEARCH("/U", A1975))), 0, VLOOKUP(A1975,'[1]fund_flow (BBG)'!$A:$D,2,FALSE)),0)</f>
        <v>4179894.9999999856</v>
      </c>
      <c r="T1975" s="6">
        <f ca="1">IFERROR(IF(AND(OR(P1975="Global X Investments Canada Inc",P1975="Fidelity Investments Canada ULC",P1975="3iQ Corp."), ISNUMBER(SEARCH("/U", A1975))), 0, VLOOKUP(A1975,'[1]fund_flow (BBG)'!$A:$D,4,FALSE)),0)</f>
        <v>7565862.5000000037</v>
      </c>
      <c r="U1975" s="6">
        <f ca="1">IFERROR(IF(AND(OR(P1975="Global X Investments Canada Inc",P1975="Fidelity Investments Canada ULC",P1975="3iQ Corp."), ISNUMBER(SEARCH("/U", A1975))), 0, VLOOKUP(A1975,'[1]fund_flow (BBG)'!$E:$F,2,FALSE)),0)</f>
        <v>6455617.5000000158</v>
      </c>
      <c r="V1975" s="6">
        <f ca="1">IFERROR(IF(AND(OR(P1975="Global X Investments Canada Inc",P1975="Fidelity Investments Canada ULC",P1975="3iQ Corp."), ISNUMBER(SEARCH("/U", A1975))), 0, VLOOKUP(A1975,'[1]fund_flow (BBG)'!$G:$H,2,FALSE)),0)</f>
        <v>6054017.4999999851</v>
      </c>
      <c r="W1975" s="6">
        <f ca="1">IFERROR(IF(AND(OR(P1975="Global X Investments Canada Inc",P1975="Fidelity Investments Canada ULC",P1975="3iQ Corp."), ISNUMBER(SEARCH("/U", A1975))), 0, VLOOKUP(A1975,'[1]fund_flow (BBG)'!$I:$J,2,FALSE)),0)</f>
        <v>27696982.499999993</v>
      </c>
      <c r="X1975" s="6">
        <f ca="1">IFERROR(VLOOKUP(A1975,'[1]num_trades (BBG)'!$A:$C,2,FALSE),0)</f>
        <v>4084</v>
      </c>
      <c r="Y1975" s="6">
        <f ca="1">IFERROR(VLOOKUP(A1975,'[1]Turnover (BBG)'!$A:$C,2,FALSE),0)</f>
        <v>14258658</v>
      </c>
      <c r="Z1975" s="15" t="str">
        <f>+IFERROR(IFERROR(VLOOKUP(M1975,'[1]Category Mapping'!A:B,2,0),VLOOKUP(N1975,'[1]Category Mapping'!A:B,2,0)),"Other")</f>
        <v>Lightly Leveraged</v>
      </c>
    </row>
    <row r="1976" spans="1:26">
      <c r="A1976" t="s">
        <v>11778</v>
      </c>
      <c r="B1976">
        <v>1975</v>
      </c>
      <c r="C1976" s="20" t="s">
        <v>11779</v>
      </c>
      <c r="D1976" t="s">
        <v>11780</v>
      </c>
      <c r="E1976" t="s">
        <v>29</v>
      </c>
      <c r="F1976">
        <v>1</v>
      </c>
      <c r="G1976" t="s">
        <v>11781</v>
      </c>
      <c r="H1976">
        <v>653944108</v>
      </c>
      <c r="K1976" s="5">
        <v>45890</v>
      </c>
      <c r="L1976" t="s">
        <v>32</v>
      </c>
      <c r="M1976" t="s">
        <v>5929</v>
      </c>
      <c r="N1976" t="s">
        <v>8239</v>
      </c>
      <c r="P1976" t="s">
        <v>6022</v>
      </c>
      <c r="Q1976" t="s">
        <v>11782</v>
      </c>
      <c r="R1976" s="6">
        <f ca="1">IFERROR(IF(AND(OR(P1976="Global X Investments Canada Inc",P1976="Fidelity Investments Canada ULC",P1976="3iQ Corp."), ISNUMBER(SEARCH("/U", A1976))), 0, VLOOKUP(A1976,'[1]aum (BBG)'!$A:$D,2,FALSE)),0)</f>
        <v>12757156.639099121</v>
      </c>
      <c r="S1976" s="6">
        <f ca="1">IFERROR(IF(AND(OR(P1976="Global X Investments Canada Inc",P1976="Fidelity Investments Canada ULC",P1976="3iQ Corp."), ISNUMBER(SEARCH("/U", A1976))), 0, VLOOKUP(A1976,'[1]fund_flow (BBG)'!$A:$D,2,FALSE)),0)</f>
        <v>1034614.9999999993</v>
      </c>
      <c r="T1976" s="6">
        <f ca="1">IFERROR(IF(AND(OR(P1976="Global X Investments Canada Inc",P1976="Fidelity Investments Canada ULC",P1976="3iQ Corp."), ISNUMBER(SEARCH("/U", A1976))), 0, VLOOKUP(A1976,'[1]fund_flow (BBG)'!$A:$D,4,FALSE)),0)</f>
        <v>573013.00000000047</v>
      </c>
      <c r="U1976" s="6">
        <f ca="1">IFERROR(IF(AND(OR(P1976="Global X Investments Canada Inc",P1976="Fidelity Investments Canada ULC",P1976="3iQ Corp."), ISNUMBER(SEARCH("/U", A1976))), 0, VLOOKUP(A1976,'[1]fund_flow (BBG)'!$E:$F,2,FALSE)),0)</f>
        <v>378694.00000000029</v>
      </c>
      <c r="V1976" s="6">
        <f ca="1">IFERROR(IF(AND(OR(P1976="Global X Investments Canada Inc",P1976="Fidelity Investments Canada ULC",P1976="3iQ Corp."), ISNUMBER(SEARCH("/U", A1976))), 0, VLOOKUP(A1976,'[1]fund_flow (BBG)'!$G:$H,2,FALSE)),0)</f>
        <v>560188.00000000047</v>
      </c>
      <c r="W1976" s="6">
        <f ca="1">IFERROR(IF(AND(OR(P1976="Global X Investments Canada Inc",P1976="Fidelity Investments Canada ULC",P1976="3iQ Corp."), ISNUMBER(SEARCH("/U", A1976))), 0, VLOOKUP(A1976,'[1]fund_flow (BBG)'!$I:$J,2,FALSE)),0)</f>
        <v>3571520.9999999991</v>
      </c>
      <c r="X1976" s="6">
        <f ca="1">IFERROR(VLOOKUP(A1976,'[1]num_trades (BBG)'!$A:$C,2,FALSE),0)</f>
        <v>327</v>
      </c>
      <c r="Y1976" s="6">
        <f ca="1">IFERROR(VLOOKUP(A1976,'[1]Turnover (BBG)'!$A:$C,2,FALSE),0)</f>
        <v>1671898.71</v>
      </c>
      <c r="Z1976" s="15" t="str">
        <f>+IFERROR(IFERROR(VLOOKUP(M1976,'[1]Category Mapping'!A:B,2,0),VLOOKUP(N1976,'[1]Category Mapping'!A:B,2,0)),"Other")</f>
        <v>Lightly Leveraged</v>
      </c>
    </row>
    <row r="1977" spans="1:26">
      <c r="A1977" t="s">
        <v>11783</v>
      </c>
      <c r="B1977">
        <v>1976</v>
      </c>
      <c r="C1977" s="20" t="s">
        <v>11784</v>
      </c>
      <c r="D1977" t="s">
        <v>11785</v>
      </c>
      <c r="E1977" t="s">
        <v>29</v>
      </c>
      <c r="F1977">
        <v>1</v>
      </c>
      <c r="G1977" t="s">
        <v>11786</v>
      </c>
      <c r="H1977">
        <v>653944207</v>
      </c>
      <c r="K1977" s="5">
        <v>45890</v>
      </c>
      <c r="L1977" t="s">
        <v>32</v>
      </c>
      <c r="M1977" t="s">
        <v>5929</v>
      </c>
      <c r="N1977" t="s">
        <v>8239</v>
      </c>
      <c r="P1977" t="s">
        <v>6022</v>
      </c>
      <c r="Q1977" t="s">
        <v>11787</v>
      </c>
      <c r="R1977" s="6">
        <f ca="1">IFERROR(IF(AND(OR(P1977="Global X Investments Canada Inc",P1977="Fidelity Investments Canada ULC",P1977="3iQ Corp."), ISNUMBER(SEARCH("/U", A1977))), 0, VLOOKUP(A1977,'[1]aum (BBG)'!$A:$D,2,FALSE)),0)</f>
        <v>11302668.45703125</v>
      </c>
      <c r="S1977" s="6">
        <f ca="1">IFERROR(IF(AND(OR(P1977="Global X Investments Canada Inc",P1977="Fidelity Investments Canada ULC",P1977="3iQ Corp."), ISNUMBER(SEARCH("/U", A1977))), 0, VLOOKUP(A1977,'[1]fund_flow (BBG)'!$A:$D,2,FALSE)),0)</f>
        <v>480221.00000000047</v>
      </c>
      <c r="T1977" s="6">
        <f ca="1">IFERROR(IF(AND(OR(P1977="Global X Investments Canada Inc",P1977="Fidelity Investments Canada ULC",P1977="3iQ Corp."), ISNUMBER(SEARCH("/U", A1977))), 0, VLOOKUP(A1977,'[1]fund_flow (BBG)'!$A:$D,4,FALSE)),0)</f>
        <v>380159.9999999982</v>
      </c>
      <c r="U1977" s="6">
        <f ca="1">IFERROR(IF(AND(OR(P1977="Global X Investments Canada Inc",P1977="Fidelity Investments Canada ULC",P1977="3iQ Corp."), ISNUMBER(SEARCH("/U", A1977))), 0, VLOOKUP(A1977,'[1]fund_flow (BBG)'!$E:$F,2,FALSE)),0)</f>
        <v>468875.00000000047</v>
      </c>
      <c r="V1977" s="6">
        <f ca="1">IFERROR(IF(AND(OR(P1977="Global X Investments Canada Inc",P1977="Fidelity Investments Canada ULC",P1977="3iQ Corp."), ISNUMBER(SEARCH("/U", A1977))), 0, VLOOKUP(A1977,'[1]fund_flow (BBG)'!$G:$H,2,FALSE)),0)</f>
        <v>96138.000000000058</v>
      </c>
      <c r="W1977" s="6">
        <f ca="1">IFERROR(IF(AND(OR(P1977="Global X Investments Canada Inc",P1977="Fidelity Investments Canada ULC",P1977="3iQ Corp."), ISNUMBER(SEARCH("/U", A1977))), 0, VLOOKUP(A1977,'[1]fund_flow (BBG)'!$I:$J,2,FALSE)),0)</f>
        <v>1878041.9999999998</v>
      </c>
      <c r="X1977" s="6">
        <f ca="1">IFERROR(VLOOKUP(A1977,'[1]num_trades (BBG)'!$A:$C,2,FALSE),0)</f>
        <v>155</v>
      </c>
      <c r="Y1977" s="6">
        <f ca="1">IFERROR(VLOOKUP(A1977,'[1]Turnover (BBG)'!$A:$C,2,FALSE),0)</f>
        <v>516696.67</v>
      </c>
      <c r="Z1977" s="15" t="str">
        <f>+IFERROR(IFERROR(VLOOKUP(M1977,'[1]Category Mapping'!A:B,2,0),VLOOKUP(N1977,'[1]Category Mapping'!A:B,2,0)),"Other")</f>
        <v>Lightly Leveraged</v>
      </c>
    </row>
    <row r="1978" spans="1:26">
      <c r="A1978" t="s">
        <v>11788</v>
      </c>
      <c r="B1978">
        <v>1977</v>
      </c>
      <c r="C1978" s="20" t="s">
        <v>11789</v>
      </c>
      <c r="D1978" t="s">
        <v>11790</v>
      </c>
      <c r="E1978" t="s">
        <v>29</v>
      </c>
      <c r="F1978">
        <v>1</v>
      </c>
      <c r="G1978" t="s">
        <v>11791</v>
      </c>
      <c r="H1978">
        <v>653944306</v>
      </c>
      <c r="K1978" s="5">
        <v>45890</v>
      </c>
      <c r="L1978" t="s">
        <v>32</v>
      </c>
      <c r="M1978" t="s">
        <v>5929</v>
      </c>
      <c r="N1978" t="s">
        <v>8239</v>
      </c>
      <c r="P1978" t="s">
        <v>6022</v>
      </c>
      <c r="Q1978" t="s">
        <v>11792</v>
      </c>
      <c r="R1978" s="6">
        <f ca="1">IFERROR(IF(AND(OR(P1978="Global X Investments Canada Inc",P1978="Fidelity Investments Canada ULC",P1978="3iQ Corp."), ISNUMBER(SEARCH("/U", A1978))), 0, VLOOKUP(A1978,'[1]aum (BBG)'!$A:$D,2,FALSE)),0)</f>
        <v>28516191.005706787</v>
      </c>
      <c r="S1978" s="6">
        <f ca="1">IFERROR(IF(AND(OR(P1978="Global X Investments Canada Inc",P1978="Fidelity Investments Canada ULC",P1978="3iQ Corp."), ISNUMBER(SEARCH("/U", A1978))), 0, VLOOKUP(A1978,'[1]fund_flow (BBG)'!$A:$D,2,FALSE)),0)</f>
        <v>1398570.9999999981</v>
      </c>
      <c r="T1978" s="6">
        <f ca="1">IFERROR(IF(AND(OR(P1978="Global X Investments Canada Inc",P1978="Fidelity Investments Canada ULC",P1978="3iQ Corp."), ISNUMBER(SEARCH("/U", A1978))), 0, VLOOKUP(A1978,'[1]fund_flow (BBG)'!$A:$D,4,FALSE)),0)</f>
        <v>1101506.0000000009</v>
      </c>
      <c r="U1978" s="6">
        <f ca="1">IFERROR(IF(AND(OR(P1978="Global X Investments Canada Inc",P1978="Fidelity Investments Canada ULC",P1978="3iQ Corp."), ISNUMBER(SEARCH("/U", A1978))), 0, VLOOKUP(A1978,'[1]fund_flow (BBG)'!$E:$F,2,FALSE)),0)</f>
        <v>479325.00000000041</v>
      </c>
      <c r="V1978" s="6">
        <f ca="1">IFERROR(IF(AND(OR(P1978="Global X Investments Canada Inc",P1978="Fidelity Investments Canada ULC",P1978="3iQ Corp."), ISNUMBER(SEARCH("/U", A1978))), 0, VLOOKUP(A1978,'[1]fund_flow (BBG)'!$G:$H,2,FALSE)),0)</f>
        <v>418038.00000000035</v>
      </c>
      <c r="W1978" s="6">
        <f ca="1">IFERROR(IF(AND(OR(P1978="Global X Investments Canada Inc",P1978="Fidelity Investments Canada ULC",P1978="3iQ Corp."), ISNUMBER(SEARCH("/U", A1978))), 0, VLOOKUP(A1978,'[1]fund_flow (BBG)'!$I:$J,2,FALSE)),0)</f>
        <v>3901671</v>
      </c>
      <c r="X1978" s="6">
        <f ca="1">IFERROR(VLOOKUP(A1978,'[1]num_trades (BBG)'!$A:$C,2,FALSE),0)</f>
        <v>643</v>
      </c>
      <c r="Y1978" s="6">
        <f ca="1">IFERROR(VLOOKUP(A1978,'[1]Turnover (BBG)'!$A:$C,2,FALSE),0)</f>
        <v>1703054.7999999998</v>
      </c>
      <c r="Z1978" s="15" t="str">
        <f>+IFERROR(IFERROR(VLOOKUP(M1978,'[1]Category Mapping'!A:B,2,0),VLOOKUP(N1978,'[1]Category Mapping'!A:B,2,0)),"Other")</f>
        <v>Lightly Leveraged</v>
      </c>
    </row>
    <row r="1979" spans="1:26">
      <c r="A1979" t="s">
        <v>11793</v>
      </c>
      <c r="B1979">
        <v>1978</v>
      </c>
      <c r="C1979" s="20" t="s">
        <v>11794</v>
      </c>
      <c r="D1979" t="s">
        <v>11795</v>
      </c>
      <c r="E1979" t="s">
        <v>29</v>
      </c>
      <c r="F1979">
        <v>1</v>
      </c>
      <c r="G1979" s="32" t="s">
        <v>11796</v>
      </c>
      <c r="H1979">
        <v>653944405</v>
      </c>
      <c r="K1979" s="5">
        <v>45890</v>
      </c>
      <c r="L1979" t="s">
        <v>32</v>
      </c>
      <c r="M1979" t="s">
        <v>5929</v>
      </c>
      <c r="N1979" t="s">
        <v>8239</v>
      </c>
      <c r="P1979" t="s">
        <v>6022</v>
      </c>
      <c r="Q1979" t="s">
        <v>11797</v>
      </c>
      <c r="R1979" s="6">
        <f ca="1">IFERROR(IF(AND(OR(P1979="Global X Investments Canada Inc",P1979="Fidelity Investments Canada ULC",P1979="3iQ Corp."), ISNUMBER(SEARCH("/U", A1979))), 0, VLOOKUP(A1979,'[1]aum (BBG)'!$A:$D,2,FALSE)),0)</f>
        <v>12280032.46307373</v>
      </c>
      <c r="S1979" s="6">
        <f ca="1">IFERROR(IF(AND(OR(P1979="Global X Investments Canada Inc",P1979="Fidelity Investments Canada ULC",P1979="3iQ Corp."), ISNUMBER(SEARCH("/U", A1979))), 0, VLOOKUP(A1979,'[1]fund_flow (BBG)'!$A:$D,2,FALSE)),0)</f>
        <v>685069.00000000058</v>
      </c>
      <c r="T1979" s="6">
        <f ca="1">IFERROR(IF(AND(OR(P1979="Global X Investments Canada Inc",P1979="Fidelity Investments Canada ULC",P1979="3iQ Corp."), ISNUMBER(SEARCH("/U", A1979))), 0, VLOOKUP(A1979,'[1]fund_flow (BBG)'!$A:$D,4,FALSE)),0)</f>
        <v>455838.00000000035</v>
      </c>
      <c r="U1979" s="6">
        <f ca="1">IFERROR(IF(AND(OR(P1979="Global X Investments Canada Inc",P1979="Fidelity Investments Canada ULC",P1979="3iQ Corp."), ISNUMBER(SEARCH("/U", A1979))), 0, VLOOKUP(A1979,'[1]fund_flow (BBG)'!$E:$F,2,FALSE)),0)</f>
        <v>445298.00000000047</v>
      </c>
      <c r="V1979" s="6">
        <f ca="1">IFERROR(IF(AND(OR(P1979="Global X Investments Canada Inc",P1979="Fidelity Investments Canada ULC",P1979="3iQ Corp."), ISNUMBER(SEARCH("/U", A1979))), 0, VLOOKUP(A1979,'[1]fund_flow (BBG)'!$G:$H,2,FALSE)),0)</f>
        <v>533686.9999999993</v>
      </c>
      <c r="W1979" s="6">
        <f ca="1">IFERROR(IF(AND(OR(P1979="Global X Investments Canada Inc",P1979="Fidelity Investments Canada ULC",P1979="3iQ Corp."), ISNUMBER(SEARCH("/U", A1979))), 0, VLOOKUP(A1979,'[1]fund_flow (BBG)'!$I:$J,2,FALSE)),0)</f>
        <v>3324067.0000000009</v>
      </c>
      <c r="X1979" s="6">
        <f ca="1">IFERROR(VLOOKUP(A1979,'[1]num_trades (BBG)'!$A:$C,2,FALSE),0)</f>
        <v>67</v>
      </c>
      <c r="Y1979" s="6">
        <f ca="1">IFERROR(VLOOKUP(A1979,'[1]Turnover (BBG)'!$A:$C,2,FALSE),0)</f>
        <v>155895.96999999997</v>
      </c>
      <c r="Z1979" s="15" t="str">
        <f>+IFERROR(IFERROR(VLOOKUP(M1979,'[1]Category Mapping'!A:B,2,0),VLOOKUP(N1979,'[1]Category Mapping'!A:B,2,0)),"Other")</f>
        <v>Lightly Leveraged</v>
      </c>
    </row>
    <row r="1980" spans="1:26">
      <c r="A1980" t="s">
        <v>11798</v>
      </c>
      <c r="B1980">
        <v>1979</v>
      </c>
      <c r="C1980" s="20" t="s">
        <v>11799</v>
      </c>
      <c r="D1980" t="s">
        <v>11800</v>
      </c>
      <c r="E1980" t="s">
        <v>29</v>
      </c>
      <c r="F1980">
        <v>1</v>
      </c>
      <c r="G1980" t="s">
        <v>11801</v>
      </c>
      <c r="H1980">
        <v>653944405</v>
      </c>
      <c r="K1980" s="5">
        <v>45890</v>
      </c>
      <c r="L1980" t="s">
        <v>32</v>
      </c>
      <c r="M1980" t="s">
        <v>5929</v>
      </c>
      <c r="N1980" t="s">
        <v>8239</v>
      </c>
      <c r="P1980" t="s">
        <v>6022</v>
      </c>
      <c r="Q1980" t="s">
        <v>11802</v>
      </c>
      <c r="R1980" s="6">
        <f ca="1">IFERROR(IF(AND(OR(P1980="Global X Investments Canada Inc",P1980="Fidelity Investments Canada ULC",P1980="3iQ Corp."), ISNUMBER(SEARCH("/U", A1980))), 0, VLOOKUP(A1980,'[1]aum (BBG)'!$A:$D,2,FALSE)),0)</f>
        <v>18285561.103820801</v>
      </c>
      <c r="S1980" s="6">
        <f ca="1">IFERROR(IF(AND(OR(P1980="Global X Investments Canada Inc",P1980="Fidelity Investments Canada ULC",P1980="3iQ Corp."), ISNUMBER(SEARCH("/U", A1980))), 0, VLOOKUP(A1980,'[1]fund_flow (BBG)'!$A:$D,2,FALSE)),0)</f>
        <v>891664.9999999986</v>
      </c>
      <c r="T1980" s="6">
        <f ca="1">IFERROR(IF(AND(OR(P1980="Global X Investments Canada Inc",P1980="Fidelity Investments Canada ULC",P1980="3iQ Corp."), ISNUMBER(SEARCH("/U", A1980))), 0, VLOOKUP(A1980,'[1]fund_flow (BBG)'!$A:$D,4,FALSE)),0)</f>
        <v>900237.0000000007</v>
      </c>
      <c r="U1980" s="6">
        <f ca="1">IFERROR(IF(AND(OR(P1980="Global X Investments Canada Inc",P1980="Fidelity Investments Canada ULC",P1980="3iQ Corp."), ISNUMBER(SEARCH("/U", A1980))), 0, VLOOKUP(A1980,'[1]fund_flow (BBG)'!$E:$F,2,FALSE)),0)</f>
        <v>919545.00000000093</v>
      </c>
      <c r="V1980" s="6">
        <f ca="1">IFERROR(IF(AND(OR(P1980="Global X Investments Canada Inc",P1980="Fidelity Investments Canada ULC",P1980="3iQ Corp."), ISNUMBER(SEARCH("/U", A1980))), 0, VLOOKUP(A1980,'[1]fund_flow (BBG)'!$G:$H,2,FALSE)),0)</f>
        <v>309002.00000000023</v>
      </c>
      <c r="W1980" s="6">
        <f ca="1">IFERROR(IF(AND(OR(P1980="Global X Investments Canada Inc",P1980="Fidelity Investments Canada ULC",P1980="3iQ Corp."), ISNUMBER(SEARCH("/U", A1980))), 0, VLOOKUP(A1980,'[1]fund_flow (BBG)'!$I:$J,2,FALSE)),0)</f>
        <v>6336841.9999999963</v>
      </c>
      <c r="X1980" s="6">
        <f ca="1">IFERROR(VLOOKUP(A1980,'[1]num_trades (BBG)'!$A:$C,2,FALSE),0)</f>
        <v>247</v>
      </c>
      <c r="Y1980" s="6">
        <f ca="1">IFERROR(VLOOKUP(A1980,'[1]Turnover (BBG)'!$A:$C,2,FALSE),0)</f>
        <v>940179.40000000014</v>
      </c>
      <c r="Z1980" s="15" t="str">
        <f>+IFERROR(IFERROR(VLOOKUP(M1980,'[1]Category Mapping'!A:B,2,0),VLOOKUP(N1980,'[1]Category Mapping'!A:B,2,0)),"Other")</f>
        <v>Lightly Leveraged</v>
      </c>
    </row>
    <row r="1981" spans="1:26">
      <c r="A1981" t="s">
        <v>11803</v>
      </c>
      <c r="B1981">
        <v>1980</v>
      </c>
      <c r="C1981" s="20" t="s">
        <v>11804</v>
      </c>
      <c r="D1981" t="s">
        <v>11805</v>
      </c>
      <c r="E1981" t="s">
        <v>29</v>
      </c>
      <c r="F1981">
        <v>1</v>
      </c>
      <c r="G1981" t="s">
        <v>11806</v>
      </c>
      <c r="H1981">
        <v>653944603</v>
      </c>
      <c r="K1981" s="5">
        <v>45890</v>
      </c>
      <c r="L1981" t="s">
        <v>32</v>
      </c>
      <c r="M1981" t="s">
        <v>5929</v>
      </c>
      <c r="N1981" t="s">
        <v>8239</v>
      </c>
      <c r="P1981" t="s">
        <v>6022</v>
      </c>
      <c r="Q1981" t="s">
        <v>11807</v>
      </c>
      <c r="R1981" s="6">
        <f ca="1">IFERROR(IF(AND(OR(P1981="Global X Investments Canada Inc",P1981="Fidelity Investments Canada ULC",P1981="3iQ Corp."), ISNUMBER(SEARCH("/U", A1981))), 0, VLOOKUP(A1981,'[1]aum (BBG)'!$A:$D,2,FALSE)),0)</f>
        <v>9417408.0657958984</v>
      </c>
      <c r="S1981" s="6">
        <f ca="1">IFERROR(IF(AND(OR(P1981="Global X Investments Canada Inc",P1981="Fidelity Investments Canada ULC",P1981="3iQ Corp."), ISNUMBER(SEARCH("/U", A1981))), 0, VLOOKUP(A1981,'[1]fund_flow (BBG)'!$A:$D,2,FALSE)),0)</f>
        <v>481661.00000000047</v>
      </c>
      <c r="T1981" s="6">
        <f ca="1">IFERROR(IF(AND(OR(P1981="Global X Investments Canada Inc",P1981="Fidelity Investments Canada ULC",P1981="3iQ Corp."), ISNUMBER(SEARCH("/U", A1981))), 0, VLOOKUP(A1981,'[1]fund_flow (BBG)'!$A:$D,4,FALSE)),0)</f>
        <v>380183.9999999993</v>
      </c>
      <c r="U1981" s="6">
        <f ca="1">IFERROR(IF(AND(OR(P1981="Global X Investments Canada Inc",P1981="Fidelity Investments Canada ULC",P1981="3iQ Corp."), ISNUMBER(SEARCH("/U", A1981))), 0, VLOOKUP(A1981,'[1]fund_flow (BBG)'!$E:$F,2,FALSE)),0)</f>
        <v>570477.00000000047</v>
      </c>
      <c r="V1981" s="6">
        <f ca="1">IFERROR(IF(AND(OR(P1981="Global X Investments Canada Inc",P1981="Fidelity Investments Canada ULC",P1981="3iQ Corp."), ISNUMBER(SEARCH("/U", A1981))), 0, VLOOKUP(A1981,'[1]fund_flow (BBG)'!$G:$H,2,FALSE)),0)</f>
        <v>375078.00000000029</v>
      </c>
      <c r="W1981" s="6">
        <f ca="1">IFERROR(IF(AND(OR(P1981="Global X Investments Canada Inc",P1981="Fidelity Investments Canada ULC",P1981="3iQ Corp."), ISNUMBER(SEARCH("/U", A1981))), 0, VLOOKUP(A1981,'[1]fund_flow (BBG)'!$I:$J,2,FALSE)),0)</f>
        <v>2536726</v>
      </c>
      <c r="X1981" s="6">
        <f ca="1">IFERROR(VLOOKUP(A1981,'[1]num_trades (BBG)'!$A:$C,2,FALSE),0)</f>
        <v>106</v>
      </c>
      <c r="Y1981" s="6">
        <f ca="1">IFERROR(VLOOKUP(A1981,'[1]Turnover (BBG)'!$A:$C,2,FALSE),0)</f>
        <v>205901.19999999998</v>
      </c>
      <c r="Z1981" s="15" t="str">
        <f>+IFERROR(IFERROR(VLOOKUP(M1981,'[1]Category Mapping'!A:B,2,0),VLOOKUP(N1981,'[1]Category Mapping'!A:B,2,0)),"Other")</f>
        <v>Lightly Leveraged</v>
      </c>
    </row>
    <row r="1982" spans="1:26">
      <c r="A1982" t="s">
        <v>11808</v>
      </c>
      <c r="B1982">
        <v>1981</v>
      </c>
      <c r="C1982" s="20" t="s">
        <v>11809</v>
      </c>
      <c r="D1982" t="s">
        <v>11810</v>
      </c>
      <c r="E1982" t="s">
        <v>29</v>
      </c>
      <c r="F1982">
        <v>1</v>
      </c>
      <c r="G1982" t="s">
        <v>11811</v>
      </c>
      <c r="H1982">
        <v>653944702</v>
      </c>
      <c r="K1982" s="5">
        <v>45890</v>
      </c>
      <c r="L1982" t="s">
        <v>32</v>
      </c>
      <c r="M1982" t="s">
        <v>5929</v>
      </c>
      <c r="N1982" t="s">
        <v>8239</v>
      </c>
      <c r="P1982" t="s">
        <v>6022</v>
      </c>
      <c r="Q1982" t="s">
        <v>11812</v>
      </c>
      <c r="R1982" s="6">
        <f ca="1">IFERROR(IF(AND(OR(P1982="Global X Investments Canada Inc",P1982="Fidelity Investments Canada ULC",P1982="3iQ Corp."), ISNUMBER(SEARCH("/U", A1982))), 0, VLOOKUP(A1982,'[1]aum (BBG)'!$A:$D,2,FALSE)),0)</f>
        <v>7563660.1448059082</v>
      </c>
      <c r="S1982" s="6">
        <f ca="1">IFERROR(IF(AND(OR(P1982="Global X Investments Canada Inc",P1982="Fidelity Investments Canada ULC",P1982="3iQ Corp."), ISNUMBER(SEARCH("/U", A1982))), 0, VLOOKUP(A1982,'[1]fund_flow (BBG)'!$A:$D,2,FALSE)),0)</f>
        <v>462270.00000000041</v>
      </c>
      <c r="T1982" s="6">
        <f ca="1">IFERROR(IF(AND(OR(P1982="Global X Investments Canada Inc",P1982="Fidelity Investments Canada ULC",P1982="3iQ Corp."), ISNUMBER(SEARCH("/U", A1982))), 0, VLOOKUP(A1982,'[1]fund_flow (BBG)'!$A:$D,4,FALSE)),0)</f>
        <v>343939.00000000029</v>
      </c>
      <c r="U1982" s="6">
        <f ca="1">IFERROR(IF(AND(OR(P1982="Global X Investments Canada Inc",P1982="Fidelity Investments Canada ULC",P1982="3iQ Corp."), ISNUMBER(SEARCH("/U", A1982))), 0, VLOOKUP(A1982,'[1]fund_flow (BBG)'!$E:$F,2,FALSE)),0)</f>
        <v>466363.99999999919</v>
      </c>
      <c r="V1982" s="6">
        <f ca="1">IFERROR(IF(AND(OR(P1982="Global X Investments Canada Inc",P1982="Fidelity Investments Canada ULC",P1982="3iQ Corp."), ISNUMBER(SEARCH("/U", A1982))), 0, VLOOKUP(A1982,'[1]fund_flow (BBG)'!$G:$H,2,FALSE)),0)</f>
        <v>237257.0000000002</v>
      </c>
      <c r="W1982" s="6">
        <f ca="1">IFERROR(IF(AND(OR(P1982="Global X Investments Canada Inc",P1982="Fidelity Investments Canada ULC",P1982="3iQ Corp."), ISNUMBER(SEARCH("/U", A1982))), 0, VLOOKUP(A1982,'[1]fund_flow (BBG)'!$I:$J,2,FALSE)),0)</f>
        <v>1747056</v>
      </c>
      <c r="X1982" s="6">
        <f ca="1">IFERROR(VLOOKUP(A1982,'[1]num_trades (BBG)'!$A:$C,2,FALSE),0)</f>
        <v>25</v>
      </c>
      <c r="Y1982" s="6">
        <f ca="1">IFERROR(VLOOKUP(A1982,'[1]Turnover (BBG)'!$A:$C,2,FALSE),0)</f>
        <v>23428.42</v>
      </c>
      <c r="Z1982" s="15" t="str">
        <f>+IFERROR(IFERROR(VLOOKUP(M1982,'[1]Category Mapping'!A:B,2,0),VLOOKUP(N1982,'[1]Category Mapping'!A:B,2,0)),"Other")</f>
        <v>Lightly Leveraged</v>
      </c>
    </row>
    <row r="1983" spans="1:26">
      <c r="A1983" t="s">
        <v>11813</v>
      </c>
      <c r="B1983">
        <v>1982</v>
      </c>
      <c r="C1983" s="20" t="s">
        <v>11814</v>
      </c>
      <c r="D1983" t="s">
        <v>11815</v>
      </c>
      <c r="E1983" t="s">
        <v>29</v>
      </c>
      <c r="F1983">
        <v>1</v>
      </c>
      <c r="G1983" t="s">
        <v>11816</v>
      </c>
      <c r="H1983">
        <v>653944801</v>
      </c>
      <c r="K1983" s="5">
        <v>45890</v>
      </c>
      <c r="L1983" t="s">
        <v>32</v>
      </c>
      <c r="M1983" t="s">
        <v>5929</v>
      </c>
      <c r="N1983" t="s">
        <v>8239</v>
      </c>
      <c r="P1983" t="s">
        <v>6022</v>
      </c>
      <c r="Q1983" t="s">
        <v>11817</v>
      </c>
      <c r="R1983" s="6">
        <f ca="1">IFERROR(IF(AND(OR(P1983="Global X Investments Canada Inc",P1983="Fidelity Investments Canada ULC",P1983="3iQ Corp."), ISNUMBER(SEARCH("/U", A1983))), 0, VLOOKUP(A1983,'[1]aum (BBG)'!$A:$D,2,FALSE)),0)</f>
        <v>17538481.421470642</v>
      </c>
      <c r="S1983" s="6">
        <f ca="1">IFERROR(IF(AND(OR(P1983="Global X Investments Canada Inc",P1983="Fidelity Investments Canada ULC",P1983="3iQ Corp."), ISNUMBER(SEARCH("/U", A1983))), 0, VLOOKUP(A1983,'[1]fund_flow (BBG)'!$A:$D,2,FALSE)),0)</f>
        <v>1442177.9999999981</v>
      </c>
      <c r="T1983" s="6">
        <f ca="1">IFERROR(IF(AND(OR(P1983="Global X Investments Canada Inc",P1983="Fidelity Investments Canada ULC",P1983="3iQ Corp."), ISNUMBER(SEARCH("/U", A1983))), 0, VLOOKUP(A1983,'[1]fund_flow (BBG)'!$A:$D,4,FALSE)),0)</f>
        <v>1787424.9999999995</v>
      </c>
      <c r="U1983" s="6">
        <f ca="1">IFERROR(IF(AND(OR(P1983="Global X Investments Canada Inc",P1983="Fidelity Investments Canada ULC",P1983="3iQ Corp."), ISNUMBER(SEARCH("/U", A1983))), 0, VLOOKUP(A1983,'[1]fund_flow (BBG)'!$E:$F,2,FALSE)),0)</f>
        <v>2164323.0000000019</v>
      </c>
      <c r="V1983" s="6">
        <f ca="1">IFERROR(IF(AND(OR(P1983="Global X Investments Canada Inc",P1983="Fidelity Investments Canada ULC",P1983="3iQ Corp."), ISNUMBER(SEARCH("/U", A1983))), 0, VLOOKUP(A1983,'[1]fund_flow (BBG)'!$G:$H,2,FALSE)),0)</f>
        <v>1520690.9999999988</v>
      </c>
      <c r="W1983" s="6">
        <f ca="1">IFERROR(IF(AND(OR(P1983="Global X Investments Canada Inc",P1983="Fidelity Investments Canada ULC",P1983="3iQ Corp."), ISNUMBER(SEARCH("/U", A1983))), 0, VLOOKUP(A1983,'[1]fund_flow (BBG)'!$I:$J,2,FALSE)),0)</f>
        <v>7484578</v>
      </c>
      <c r="X1983" s="6">
        <f ca="1">IFERROR(VLOOKUP(A1983,'[1]num_trades (BBG)'!$A:$C,2,FALSE),0)</f>
        <v>2108</v>
      </c>
      <c r="Y1983" s="6">
        <f ca="1">IFERROR(VLOOKUP(A1983,'[1]Turnover (BBG)'!$A:$C,2,FALSE),0)</f>
        <v>3787676.1</v>
      </c>
      <c r="Z1983" s="15" t="str">
        <f>+IFERROR(IFERROR(VLOOKUP(M1983,'[1]Category Mapping'!A:B,2,0),VLOOKUP(N1983,'[1]Category Mapping'!A:B,2,0)),"Other")</f>
        <v>Lightly Leveraged</v>
      </c>
    </row>
    <row r="1984" spans="1:26">
      <c r="A1984" t="s">
        <v>11818</v>
      </c>
      <c r="B1984">
        <v>1983</v>
      </c>
      <c r="C1984" s="20" t="s">
        <v>11819</v>
      </c>
      <c r="D1984" t="s">
        <v>11820</v>
      </c>
      <c r="E1984" t="s">
        <v>29</v>
      </c>
      <c r="F1984">
        <v>1</v>
      </c>
      <c r="G1984" t="s">
        <v>11821</v>
      </c>
      <c r="H1984">
        <v>653944884</v>
      </c>
      <c r="K1984" s="5">
        <v>45890</v>
      </c>
      <c r="L1984" t="s">
        <v>32</v>
      </c>
      <c r="M1984" t="s">
        <v>5929</v>
      </c>
      <c r="N1984" t="s">
        <v>8239</v>
      </c>
      <c r="P1984" t="s">
        <v>6022</v>
      </c>
      <c r="Q1984" t="s">
        <v>11822</v>
      </c>
      <c r="R1984" s="6">
        <f ca="1">IFERROR(IF(AND(OR(P1984="Global X Investments Canada Inc",P1984="Fidelity Investments Canada ULC",P1984="3iQ Corp."), ISNUMBER(SEARCH("/U", A1984))), 0, VLOOKUP(A1984,'[1]aum (BBG)'!$A:$D,2,FALSE)),0)</f>
        <v>9111324.1004943848</v>
      </c>
      <c r="S1984" s="6">
        <f ca="1">IFERROR(IF(AND(OR(P1984="Global X Investments Canada Inc",P1984="Fidelity Investments Canada ULC",P1984="3iQ Corp."), ISNUMBER(SEARCH("/U", A1984))), 0, VLOOKUP(A1984,'[1]fund_flow (BBG)'!$A:$D,2,FALSE)),0)</f>
        <v>1228429.0000000012</v>
      </c>
      <c r="T1984" s="6">
        <f ca="1">IFERROR(IF(AND(OR(P1984="Global X Investments Canada Inc",P1984="Fidelity Investments Canada ULC",P1984="3iQ Corp."), ISNUMBER(SEARCH("/U", A1984))), 0, VLOOKUP(A1984,'[1]fund_flow (BBG)'!$A:$D,4,FALSE)),0)</f>
        <v>367771.99999999895</v>
      </c>
      <c r="U1984" s="6">
        <f ca="1">IFERROR(IF(AND(OR(P1984="Global X Investments Canada Inc",P1984="Fidelity Investments Canada ULC",P1984="3iQ Corp."), ISNUMBER(SEARCH("/U", A1984))), 0, VLOOKUP(A1984,'[1]fund_flow (BBG)'!$E:$F,2,FALSE)),0)</f>
        <v>597746.00000000058</v>
      </c>
      <c r="V1984" s="6">
        <f ca="1">IFERROR(IF(AND(OR(P1984="Global X Investments Canada Inc",P1984="Fidelity Investments Canada ULC",P1984="3iQ Corp."), ISNUMBER(SEARCH("/U", A1984))), 0, VLOOKUP(A1984,'[1]fund_flow (BBG)'!$G:$H,2,FALSE)),0)</f>
        <v>349415.00000000035</v>
      </c>
      <c r="W1984" s="6">
        <f ca="1">IFERROR(IF(AND(OR(P1984="Global X Investments Canada Inc",P1984="Fidelity Investments Canada ULC",P1984="3iQ Corp."), ISNUMBER(SEARCH("/U", A1984))), 0, VLOOKUP(A1984,'[1]fund_flow (BBG)'!$I:$J,2,FALSE)),0)</f>
        <v>2766263.0000000009</v>
      </c>
      <c r="X1984" s="6">
        <f ca="1">IFERROR(VLOOKUP(A1984,'[1]num_trades (BBG)'!$A:$C,2,FALSE),0)</f>
        <v>117</v>
      </c>
      <c r="Y1984" s="6">
        <f ca="1">IFERROR(VLOOKUP(A1984,'[1]Turnover (BBG)'!$A:$C,2,FALSE),0)</f>
        <v>564327.50999999989</v>
      </c>
      <c r="Z1984" s="15" t="str">
        <f>+IFERROR(IFERROR(VLOOKUP(M1984,'[1]Category Mapping'!A:B,2,0),VLOOKUP(N1984,'[1]Category Mapping'!A:B,2,0)),"Other")</f>
        <v>Lightly Leveraged</v>
      </c>
    </row>
    <row r="1985" spans="1:26">
      <c r="A1985" t="s">
        <v>11823</v>
      </c>
      <c r="B1985">
        <v>1984</v>
      </c>
      <c r="C1985" s="20" t="s">
        <v>11824</v>
      </c>
      <c r="D1985" t="s">
        <v>11825</v>
      </c>
      <c r="E1985" t="s">
        <v>29</v>
      </c>
      <c r="F1985">
        <v>1</v>
      </c>
      <c r="G1985" t="s">
        <v>11826</v>
      </c>
      <c r="H1985">
        <v>653944876</v>
      </c>
      <c r="K1985" s="5">
        <v>45890</v>
      </c>
      <c r="L1985" t="s">
        <v>32</v>
      </c>
      <c r="M1985" t="s">
        <v>5929</v>
      </c>
      <c r="N1985" t="s">
        <v>8239</v>
      </c>
      <c r="P1985" t="s">
        <v>6022</v>
      </c>
      <c r="Q1985" t="s">
        <v>11827</v>
      </c>
      <c r="R1985" s="6">
        <f ca="1">IFERROR(IF(AND(OR(P1985="Global X Investments Canada Inc",P1985="Fidelity Investments Canada ULC",P1985="3iQ Corp."), ISNUMBER(SEARCH("/U", A1985))), 0, VLOOKUP(A1985,'[1]aum (BBG)'!$A:$D,2,FALSE)),0)</f>
        <v>8573110.1036071777</v>
      </c>
      <c r="S1985" s="6">
        <f ca="1">IFERROR(IF(AND(OR(P1985="Global X Investments Canada Inc",P1985="Fidelity Investments Canada ULC",P1985="3iQ Corp."), ISNUMBER(SEARCH("/U", A1985))), 0, VLOOKUP(A1985,'[1]fund_flow (BBG)'!$A:$D,2,FALSE)),0)</f>
        <v>489592.99999999907</v>
      </c>
      <c r="T1985" s="6">
        <f ca="1">IFERROR(IF(AND(OR(P1985="Global X Investments Canada Inc",P1985="Fidelity Investments Canada ULC",P1985="3iQ Corp."), ISNUMBER(SEARCH("/U", A1985))), 0, VLOOKUP(A1985,'[1]fund_flow (BBG)'!$A:$D,4,FALSE)),0)</f>
        <v>488204.00000000047</v>
      </c>
      <c r="U1985" s="6">
        <f ca="1">IFERROR(IF(AND(OR(P1985="Global X Investments Canada Inc",P1985="Fidelity Investments Canada ULC",P1985="3iQ Corp."), ISNUMBER(SEARCH("/U", A1985))), 0, VLOOKUP(A1985,'[1]fund_flow (BBG)'!$E:$F,2,FALSE)),0)</f>
        <v>494434.00000000047</v>
      </c>
      <c r="V1985" s="6">
        <f ca="1">IFERROR(IF(AND(OR(P1985="Global X Investments Canada Inc",P1985="Fidelity Investments Canada ULC",P1985="3iQ Corp."), ISNUMBER(SEARCH("/U", A1985))), 0, VLOOKUP(A1985,'[1]fund_flow (BBG)'!$G:$H,2,FALSE)),0)</f>
        <v>124545.0000000001</v>
      </c>
      <c r="W1985" s="6">
        <f ca="1">IFERROR(IF(AND(OR(P1985="Global X Investments Canada Inc",P1985="Fidelity Investments Canada ULC",P1985="3iQ Corp."), ISNUMBER(SEARCH("/U", A1985))), 0, VLOOKUP(A1985,'[1]fund_flow (BBG)'!$I:$J,2,FALSE)),0)</f>
        <v>1968466.9999999986</v>
      </c>
      <c r="X1985" s="6">
        <f ca="1">IFERROR(VLOOKUP(A1985,'[1]num_trades (BBG)'!$A:$C,2,FALSE),0)</f>
        <v>32</v>
      </c>
      <c r="Y1985" s="6">
        <f ca="1">IFERROR(VLOOKUP(A1985,'[1]Turnover (BBG)'!$A:$C,2,FALSE),0)</f>
        <v>20359.47</v>
      </c>
      <c r="Z1985" s="15" t="str">
        <f>+IFERROR(IFERROR(VLOOKUP(M1985,'[1]Category Mapping'!A:B,2,0),VLOOKUP(N1985,'[1]Category Mapping'!A:B,2,0)),"Other")</f>
        <v>Lightly Leveraged</v>
      </c>
    </row>
    <row r="1986" spans="1:26">
      <c r="A1986" t="s">
        <v>11828</v>
      </c>
      <c r="B1986">
        <v>1985</v>
      </c>
      <c r="C1986" s="20" t="s">
        <v>11829</v>
      </c>
      <c r="D1986" t="s">
        <v>11830</v>
      </c>
      <c r="E1986" t="s">
        <v>29</v>
      </c>
      <c r="F1986">
        <v>1</v>
      </c>
      <c r="G1986" t="s">
        <v>11831</v>
      </c>
      <c r="H1986" t="s">
        <v>11832</v>
      </c>
      <c r="K1986" s="5">
        <v>45890</v>
      </c>
      <c r="L1986" t="s">
        <v>32</v>
      </c>
      <c r="M1986" t="s">
        <v>5929</v>
      </c>
      <c r="N1986" t="s">
        <v>232</v>
      </c>
      <c r="P1986" t="s">
        <v>6022</v>
      </c>
      <c r="Q1986" t="s">
        <v>11833</v>
      </c>
      <c r="R1986" s="6">
        <f ca="1">IFERROR(IF(AND(OR(P1986="Global X Investments Canada Inc",P1986="Fidelity Investments Canada ULC",P1986="3iQ Corp."), ISNUMBER(SEARCH("/U", A1986))), 0, VLOOKUP(A1986,'[1]aum (BBG)'!$A:$D,2,FALSE)),0)</f>
        <v>90079989.624023438</v>
      </c>
      <c r="S1986" s="6">
        <f ca="1">IFERROR(IF(AND(OR(P1986="Global X Investments Canada Inc",P1986="Fidelity Investments Canada ULC",P1986="3iQ Corp."), ISNUMBER(SEARCH("/U", A1986))), 0, VLOOKUP(A1986,'[1]fund_flow (BBG)'!$A:$D,2,FALSE)),0)</f>
        <v>6029079.9999999963</v>
      </c>
      <c r="T1986" s="6">
        <f ca="1">IFERROR(IF(AND(OR(P1986="Global X Investments Canada Inc",P1986="Fidelity Investments Canada ULC",P1986="3iQ Corp."), ISNUMBER(SEARCH("/U", A1986))), 0, VLOOKUP(A1986,'[1]fund_flow (BBG)'!$A:$D,4,FALSE)),0)</f>
        <v>4929055.0000000019</v>
      </c>
      <c r="U1986" s="6">
        <f ca="1">IFERROR(IF(AND(OR(P1986="Global X Investments Canada Inc",P1986="Fidelity Investments Canada ULC",P1986="3iQ Corp."), ISNUMBER(SEARCH("/U", A1986))), 0, VLOOKUP(A1986,'[1]fund_flow (BBG)'!$E:$F,2,FALSE)),0)</f>
        <v>5177051.9999999963</v>
      </c>
      <c r="V1986" s="6">
        <f ca="1">IFERROR(IF(AND(OR(P1986="Global X Investments Canada Inc",P1986="Fidelity Investments Canada ULC",P1986="3iQ Corp."), ISNUMBER(SEARCH("/U", A1986))), 0, VLOOKUP(A1986,'[1]fund_flow (BBG)'!$G:$H,2,FALSE)),0)</f>
        <v>3753948.0000000056</v>
      </c>
      <c r="W1986" s="6">
        <f ca="1">IFERROR(IF(AND(OR(P1986="Global X Investments Canada Inc",P1986="Fidelity Investments Canada ULC",P1986="3iQ Corp."), ISNUMBER(SEARCH("/U", A1986))), 0, VLOOKUP(A1986,'[1]fund_flow (BBG)'!$I:$J,2,FALSE)),0)</f>
        <v>22239629.000000004</v>
      </c>
      <c r="X1986" s="6">
        <f ca="1">IFERROR(VLOOKUP(A1986,'[1]num_trades (BBG)'!$A:$C,2,FALSE),0)</f>
        <v>3981</v>
      </c>
      <c r="Y1986" s="6">
        <f ca="1">IFERROR(VLOOKUP(A1986,'[1]Turnover (BBG)'!$A:$C,2,FALSE),0)</f>
        <v>12047552</v>
      </c>
      <c r="Z1986" s="15" t="str">
        <f>+IFERROR(IFERROR(VLOOKUP(M1986,'[1]Category Mapping'!A:B,2,0),VLOOKUP(N1986,'[1]Category Mapping'!A:B,2,0)),"Other")</f>
        <v>Lightly Leveraged</v>
      </c>
    </row>
    <row r="1987" spans="1:26">
      <c r="A1987" t="s">
        <v>11834</v>
      </c>
      <c r="B1987">
        <v>1986</v>
      </c>
      <c r="C1987" s="20" t="s">
        <v>11835</v>
      </c>
      <c r="D1987" t="s">
        <v>11836</v>
      </c>
      <c r="E1987" t="s">
        <v>29</v>
      </c>
      <c r="F1987">
        <v>1</v>
      </c>
      <c r="G1987" t="s">
        <v>11837</v>
      </c>
      <c r="H1987" t="s">
        <v>11838</v>
      </c>
      <c r="K1987" s="5">
        <v>45894</v>
      </c>
      <c r="L1987" t="s">
        <v>32</v>
      </c>
      <c r="M1987" t="s">
        <v>820</v>
      </c>
      <c r="N1987" t="s">
        <v>87</v>
      </c>
      <c r="P1987" t="s">
        <v>4384</v>
      </c>
      <c r="Q1987" t="s">
        <v>11839</v>
      </c>
      <c r="R1987" s="6">
        <f ca="1">IFERROR(IF(AND(OR(P1987="Global X Investments Canada Inc",P1987="Fidelity Investments Canada ULC",P1987="3iQ Corp."), ISNUMBER(SEARCH("/U", A1987))), 0, VLOOKUP(A1987,'[1]aum (BBG)'!$A:$D,2,FALSE)),0)</f>
        <v>5014442.9397583008</v>
      </c>
      <c r="S1987" s="6">
        <f ca="1">IFERROR(IF(AND(OR(P1987="Global X Investments Canada Inc",P1987="Fidelity Investments Canada ULC",P1987="3iQ Corp."), ISNUMBER(SEARCH("/U", A1987))), 0, VLOOKUP(A1987,'[1]fund_flow (BBG)'!$A:$D,2,FALSE)),0)</f>
        <v>0</v>
      </c>
      <c r="T1987" s="6">
        <f ca="1">IFERROR(IF(AND(OR(P1987="Global X Investments Canada Inc",P1987="Fidelity Investments Canada ULC",P1987="3iQ Corp."), ISNUMBER(SEARCH("/U", A1987))), 0, VLOOKUP(A1987,'[1]fund_flow (BBG)'!$A:$D,4,FALSE)),0)</f>
        <v>0</v>
      </c>
      <c r="U1987" s="6">
        <f ca="1">IFERROR(IF(AND(OR(P1987="Global X Investments Canada Inc",P1987="Fidelity Investments Canada ULC",P1987="3iQ Corp."), ISNUMBER(SEARCH("/U", A1987))), 0, VLOOKUP(A1987,'[1]fund_flow (BBG)'!$E:$F,2,FALSE)),0)</f>
        <v>1192714.9999999998</v>
      </c>
      <c r="V1987" s="6">
        <f ca="1">IFERROR(IF(AND(OR(P1987="Global X Investments Canada Inc",P1987="Fidelity Investments Canada ULC",P1987="3iQ Corp."), ISNUMBER(SEARCH("/U", A1987))), 0, VLOOKUP(A1987,'[1]fund_flow (BBG)'!$G:$H,2,FALSE)),0)</f>
        <v>0</v>
      </c>
      <c r="W1987" s="6">
        <f ca="1">IFERROR(IF(AND(OR(P1987="Global X Investments Canada Inc",P1987="Fidelity Investments Canada ULC",P1987="3iQ Corp."), ISNUMBER(SEARCH("/U", A1987))), 0, VLOOKUP(A1987,'[1]fund_flow (BBG)'!$I:$J,2,FALSE)),0)</f>
        <v>1192714.9999999998</v>
      </c>
      <c r="X1987" s="6">
        <f ca="1">IFERROR(VLOOKUP(A1987,'[1]num_trades (BBG)'!$A:$C,2,FALSE),0)</f>
        <v>175</v>
      </c>
      <c r="Y1987" s="6">
        <f ca="1">IFERROR(VLOOKUP(A1987,'[1]Turnover (BBG)'!$A:$C,2,FALSE),0)</f>
        <v>1404646.84</v>
      </c>
      <c r="Z1987" s="15" t="str">
        <f>+IFERROR(IFERROR(VLOOKUP(M1987,'[1]Category Mapping'!A:B,2,0),VLOOKUP(N1987,'[1]Category Mapping'!A:B,2,0)),"Other")</f>
        <v>Covered Call</v>
      </c>
    </row>
    <row r="1988" spans="1:26">
      <c r="A1988" t="s">
        <v>11840</v>
      </c>
      <c r="B1988">
        <v>1987</v>
      </c>
      <c r="C1988" s="20" t="s">
        <v>11841</v>
      </c>
      <c r="D1988" t="s">
        <v>11842</v>
      </c>
      <c r="E1988" t="s">
        <v>29</v>
      </c>
      <c r="F1988">
        <v>1</v>
      </c>
      <c r="G1988" t="s">
        <v>11843</v>
      </c>
      <c r="H1988" t="s">
        <v>11844</v>
      </c>
      <c r="K1988" s="5">
        <v>45894</v>
      </c>
      <c r="L1988" t="s">
        <v>32</v>
      </c>
      <c r="M1988" t="s">
        <v>878</v>
      </c>
      <c r="N1988" t="s">
        <v>232</v>
      </c>
      <c r="P1988" t="s">
        <v>4384</v>
      </c>
      <c r="Q1988" t="s">
        <v>11845</v>
      </c>
      <c r="R1988" s="6">
        <f ca="1">IFERROR(IF(AND(OR(P1988="Global X Investments Canada Inc",P1988="Fidelity Investments Canada ULC",P1988="3iQ Corp."), ISNUMBER(SEARCH("/U", A1988))), 0, VLOOKUP(A1988,'[1]aum (BBG)'!$A:$D,2,FALSE)),0)</f>
        <v>11056400.299072266</v>
      </c>
      <c r="S1988" s="6">
        <f ca="1">IFERROR(IF(AND(OR(P1988="Global X Investments Canada Inc",P1988="Fidelity Investments Canada ULC",P1988="3iQ Corp."), ISNUMBER(SEARCH("/U", A1988))), 0, VLOOKUP(A1988,'[1]fund_flow (BBG)'!$A:$D,2,FALSE)),0)</f>
        <v>0</v>
      </c>
      <c r="T1988" s="6">
        <f ca="1">IFERROR(IF(AND(OR(P1988="Global X Investments Canada Inc",P1988="Fidelity Investments Canada ULC",P1988="3iQ Corp."), ISNUMBER(SEARCH("/U", A1988))), 0, VLOOKUP(A1988,'[1]fund_flow (BBG)'!$A:$D,4,FALSE)),0)</f>
        <v>0</v>
      </c>
      <c r="U1988" s="6">
        <f ca="1">IFERROR(IF(AND(OR(P1988="Global X Investments Canada Inc",P1988="Fidelity Investments Canada ULC",P1988="3iQ Corp."), ISNUMBER(SEARCH("/U", A1988))), 0, VLOOKUP(A1988,'[1]fund_flow (BBG)'!$E:$F,2,FALSE)),0)</f>
        <v>1107674.9999999998</v>
      </c>
      <c r="V1988" s="6">
        <f ca="1">IFERROR(IF(AND(OR(P1988="Global X Investments Canada Inc",P1988="Fidelity Investments Canada ULC",P1988="3iQ Corp."), ISNUMBER(SEARCH("/U", A1988))), 0, VLOOKUP(A1988,'[1]fund_flow (BBG)'!$G:$H,2,FALSE)),0)</f>
        <v>1094664.9999999998</v>
      </c>
      <c r="W1988" s="6">
        <f ca="1">IFERROR(IF(AND(OR(P1988="Global X Investments Canada Inc",P1988="Fidelity Investments Canada ULC",P1988="3iQ Corp."), ISNUMBER(SEARCH("/U", A1988))), 0, VLOOKUP(A1988,'[1]fund_flow (BBG)'!$I:$J,2,FALSE)),0)</f>
        <v>1129844.9999999998</v>
      </c>
      <c r="X1988" s="6">
        <f ca="1">IFERROR(VLOOKUP(A1988,'[1]num_trades (BBG)'!$A:$C,2,FALSE),0)</f>
        <v>47</v>
      </c>
      <c r="Y1988" s="6">
        <f ca="1">IFERROR(VLOOKUP(A1988,'[1]Turnover (BBG)'!$A:$C,2,FALSE),0)</f>
        <v>273960.56</v>
      </c>
      <c r="Z1988" s="15" t="str">
        <f>+IFERROR(IFERROR(VLOOKUP(M1988,'[1]Category Mapping'!A:B,2,0),VLOOKUP(N1988,'[1]Category Mapping'!A:B,2,0)),"Other")</f>
        <v>Covered Call</v>
      </c>
    </row>
    <row r="1989" spans="1:26">
      <c r="A1989" t="s">
        <v>11846</v>
      </c>
      <c r="B1989">
        <v>1988</v>
      </c>
      <c r="C1989" s="20" t="s">
        <v>11847</v>
      </c>
      <c r="D1989" t="s">
        <v>11848</v>
      </c>
      <c r="E1989" t="s">
        <v>29</v>
      </c>
      <c r="F1989">
        <v>1</v>
      </c>
      <c r="G1989" t="s">
        <v>11849</v>
      </c>
      <c r="H1989" t="s">
        <v>11850</v>
      </c>
      <c r="K1989" s="5">
        <v>45894</v>
      </c>
      <c r="L1989" t="s">
        <v>32</v>
      </c>
      <c r="M1989" t="s">
        <v>878</v>
      </c>
      <c r="N1989" t="s">
        <v>423</v>
      </c>
      <c r="P1989" t="s">
        <v>4384</v>
      </c>
      <c r="Q1989" t="s">
        <v>11851</v>
      </c>
      <c r="R1989" s="6">
        <f ca="1">IFERROR(IF(AND(OR(P1989="Global X Investments Canada Inc",P1989="Fidelity Investments Canada ULC",P1989="3iQ Corp."), ISNUMBER(SEARCH("/U", A1989))), 0, VLOOKUP(A1989,'[1]aum (BBG)'!$A:$D,2,FALSE)),0)</f>
        <v>9409465.2652740479</v>
      </c>
      <c r="S1989" s="6">
        <f ca="1">IFERROR(IF(AND(OR(P1989="Global X Investments Canada Inc",P1989="Fidelity Investments Canada ULC",P1989="3iQ Corp."), ISNUMBER(SEARCH("/U", A1989))), 0, VLOOKUP(A1989,'[1]fund_flow (BBG)'!$A:$D,2,FALSE)),0)</f>
        <v>-990470.00000000081</v>
      </c>
      <c r="T1989" s="6">
        <f ca="1">IFERROR(IF(AND(OR(P1989="Global X Investments Canada Inc",P1989="Fidelity Investments Canada ULC",P1989="3iQ Corp."), ISNUMBER(SEARCH("/U", A1989))), 0, VLOOKUP(A1989,'[1]fund_flow (BBG)'!$A:$D,4,FALSE)),0)</f>
        <v>0</v>
      </c>
      <c r="U1989" s="6">
        <f ca="1">IFERROR(IF(AND(OR(P1989="Global X Investments Canada Inc",P1989="Fidelity Investments Canada ULC",P1989="3iQ Corp."), ISNUMBER(SEARCH("/U", A1989))), 0, VLOOKUP(A1989,'[1]fund_flow (BBG)'!$E:$F,2,FALSE)),0)</f>
        <v>0</v>
      </c>
      <c r="V1989" s="6">
        <f ca="1">IFERROR(IF(AND(OR(P1989="Global X Investments Canada Inc",P1989="Fidelity Investments Canada ULC",P1989="3iQ Corp."), ISNUMBER(SEARCH("/U", A1989))), 0, VLOOKUP(A1989,'[1]fund_flow (BBG)'!$G:$H,2,FALSE)),0)</f>
        <v>0</v>
      </c>
      <c r="W1989" s="6">
        <f ca="1">IFERROR(IF(AND(OR(P1989="Global X Investments Canada Inc",P1989="Fidelity Investments Canada ULC",P1989="3iQ Corp."), ISNUMBER(SEARCH("/U", A1989))), 0, VLOOKUP(A1989,'[1]fund_flow (BBG)'!$I:$J,2,FALSE)),0)</f>
        <v>-990470.00000000081</v>
      </c>
      <c r="X1989" s="6">
        <f ca="1">IFERROR(VLOOKUP(A1989,'[1]num_trades (BBG)'!$A:$C,2,FALSE),0)</f>
        <v>62</v>
      </c>
      <c r="Y1989" s="6">
        <f ca="1">IFERROR(VLOOKUP(A1989,'[1]Turnover (BBG)'!$A:$C,2,FALSE),0)</f>
        <v>1826319.46</v>
      </c>
      <c r="Z1989" s="15" t="str">
        <f>+IFERROR(IFERROR(VLOOKUP(M1989,'[1]Category Mapping'!A:B,2,0),VLOOKUP(N1989,'[1]Category Mapping'!A:B,2,0)),"Other")</f>
        <v>Covered Call</v>
      </c>
    </row>
    <row r="1990" spans="1:26">
      <c r="A1990" t="s">
        <v>11852</v>
      </c>
      <c r="B1990">
        <v>1989</v>
      </c>
      <c r="C1990" s="20" t="s">
        <v>11853</v>
      </c>
      <c r="D1990" t="s">
        <v>11854</v>
      </c>
      <c r="E1990" t="s">
        <v>29</v>
      </c>
      <c r="F1990">
        <v>1</v>
      </c>
      <c r="G1990" t="s">
        <v>11855</v>
      </c>
      <c r="H1990" t="s">
        <v>11856</v>
      </c>
      <c r="K1990" s="5">
        <v>45894</v>
      </c>
      <c r="L1990" t="s">
        <v>32</v>
      </c>
      <c r="M1990" t="s">
        <v>878</v>
      </c>
      <c r="N1990" t="s">
        <v>423</v>
      </c>
      <c r="P1990" t="s">
        <v>4384</v>
      </c>
      <c r="Q1990" t="s">
        <v>11857</v>
      </c>
      <c r="R1990" s="6">
        <f ca="1">IFERROR(IF(AND(OR(P1990="Global X Investments Canada Inc",P1990="Fidelity Investments Canada ULC",P1990="3iQ Corp."), ISNUMBER(SEARCH("/U", A1990))), 0, VLOOKUP(A1990,'[1]aum (BBG)'!$A:$D,2,FALSE)),0)</f>
        <v>3496412.467956543</v>
      </c>
      <c r="S1990" s="6">
        <f ca="1">IFERROR(IF(AND(OR(P1990="Global X Investments Canada Inc",P1990="Fidelity Investments Canada ULC",P1990="3iQ Corp."), ISNUMBER(SEARCH("/U", A1990))), 0, VLOOKUP(A1990,'[1]fund_flow (BBG)'!$A:$D,2,FALSE)),0)</f>
        <v>0</v>
      </c>
      <c r="T1990" s="6">
        <f ca="1">IFERROR(IF(AND(OR(P1990="Global X Investments Canada Inc",P1990="Fidelity Investments Canada ULC",P1990="3iQ Corp."), ISNUMBER(SEARCH("/U", A1990))), 0, VLOOKUP(A1990,'[1]fund_flow (BBG)'!$A:$D,4,FALSE)),0)</f>
        <v>0</v>
      </c>
      <c r="U1990" s="6">
        <f ca="1">IFERROR(IF(AND(OR(P1990="Global X Investments Canada Inc",P1990="Fidelity Investments Canada ULC",P1990="3iQ Corp."), ISNUMBER(SEARCH("/U", A1990))), 0, VLOOKUP(A1990,'[1]fund_flow (BBG)'!$E:$F,2,FALSE)),0)</f>
        <v>0</v>
      </c>
      <c r="V1990" s="6">
        <f ca="1">IFERROR(IF(AND(OR(P1990="Global X Investments Canada Inc",P1990="Fidelity Investments Canada ULC",P1990="3iQ Corp."), ISNUMBER(SEARCH("/U", A1990))), 0, VLOOKUP(A1990,'[1]fund_flow (BBG)'!$G:$H,2,FALSE)),0)</f>
        <v>0</v>
      </c>
      <c r="W1990" s="6">
        <f ca="1">IFERROR(IF(AND(OR(P1990="Global X Investments Canada Inc",P1990="Fidelity Investments Canada ULC",P1990="3iQ Corp."), ISNUMBER(SEARCH("/U", A1990))), 0, VLOOKUP(A1990,'[1]fund_flow (BBG)'!$I:$J,2,FALSE)),0)</f>
        <v>0</v>
      </c>
      <c r="X1990" s="6">
        <f ca="1">IFERROR(VLOOKUP(A1990,'[1]num_trades (BBG)'!$A:$C,2,FALSE),0)</f>
        <v>35</v>
      </c>
      <c r="Y1990" s="6">
        <f ca="1">IFERROR(VLOOKUP(A1990,'[1]Turnover (BBG)'!$A:$C,2,FALSE),0)</f>
        <v>1149420.2300000002</v>
      </c>
      <c r="Z1990" s="15" t="str">
        <f>+IFERROR(IFERROR(VLOOKUP(M1990,'[1]Category Mapping'!A:B,2,0),VLOOKUP(N1990,'[1]Category Mapping'!A:B,2,0)),"Other")</f>
        <v>Covered Call</v>
      </c>
    </row>
    <row r="1991" spans="1:26">
      <c r="A1991" t="s">
        <v>11858</v>
      </c>
      <c r="B1991">
        <v>1990</v>
      </c>
      <c r="C1991" s="20" t="s">
        <v>11859</v>
      </c>
      <c r="D1991" t="s">
        <v>11860</v>
      </c>
      <c r="E1991" t="s">
        <v>29</v>
      </c>
      <c r="F1991">
        <v>1</v>
      </c>
      <c r="G1991" t="s">
        <v>11861</v>
      </c>
      <c r="H1991" t="s">
        <v>11862</v>
      </c>
      <c r="K1991" s="5">
        <v>45894</v>
      </c>
      <c r="L1991" t="s">
        <v>32</v>
      </c>
      <c r="M1991" t="s">
        <v>170</v>
      </c>
      <c r="N1991" t="s">
        <v>4446</v>
      </c>
      <c r="P1991" t="s">
        <v>4384</v>
      </c>
      <c r="Q1991" t="s">
        <v>11863</v>
      </c>
      <c r="R1991" s="6">
        <f ca="1">IFERROR(IF(AND(OR(P1991="Global X Investments Canada Inc",P1991="Fidelity Investments Canada ULC",P1991="3iQ Corp."), ISNUMBER(SEARCH("/U", A1991))), 0, VLOOKUP(A1991,'[1]aum (BBG)'!$A:$D,2,FALSE)),0)</f>
        <v>1312799.9496459961</v>
      </c>
      <c r="S1991" s="6">
        <f ca="1">IFERROR(IF(AND(OR(P1991="Global X Investments Canada Inc",P1991="Fidelity Investments Canada ULC",P1991="3iQ Corp."), ISNUMBER(SEARCH("/U", A1991))), 0, VLOOKUP(A1991,'[1]fund_flow (BBG)'!$A:$D,2,FALSE)),0)</f>
        <v>0</v>
      </c>
      <c r="T1991" s="6">
        <f ca="1">IFERROR(IF(AND(OR(P1991="Global X Investments Canada Inc",P1991="Fidelity Investments Canada ULC",P1991="3iQ Corp."), ISNUMBER(SEARCH("/U", A1991))), 0, VLOOKUP(A1991,'[1]fund_flow (BBG)'!$A:$D,4,FALSE)),0)</f>
        <v>0</v>
      </c>
      <c r="U1991" s="6">
        <f ca="1">IFERROR(IF(AND(OR(P1991="Global X Investments Canada Inc",P1991="Fidelity Investments Canada ULC",P1991="3iQ Corp."), ISNUMBER(SEARCH("/U", A1991))), 0, VLOOKUP(A1991,'[1]fund_flow (BBG)'!$E:$F,2,FALSE)),0)</f>
        <v>0</v>
      </c>
      <c r="V1991" s="6">
        <f ca="1">IFERROR(IF(AND(OR(P1991="Global X Investments Canada Inc",P1991="Fidelity Investments Canada ULC",P1991="3iQ Corp."), ISNUMBER(SEARCH("/U", A1991))), 0, VLOOKUP(A1991,'[1]fund_flow (BBG)'!$G:$H,2,FALSE)),0)</f>
        <v>0</v>
      </c>
      <c r="W1991" s="6">
        <f ca="1">IFERROR(IF(AND(OR(P1991="Global X Investments Canada Inc",P1991="Fidelity Investments Canada ULC",P1991="3iQ Corp."), ISNUMBER(SEARCH("/U", A1991))), 0, VLOOKUP(A1991,'[1]fund_flow (BBG)'!$I:$J,2,FALSE)),0)</f>
        <v>0</v>
      </c>
      <c r="X1991" s="6">
        <f ca="1">IFERROR(VLOOKUP(A1991,'[1]num_trades (BBG)'!$A:$C,2,FALSE),0)</f>
        <v>52</v>
      </c>
      <c r="Y1991" s="6">
        <f ca="1">IFERROR(VLOOKUP(A1991,'[1]Turnover (BBG)'!$A:$C,2,FALSE),0)</f>
        <v>160614.62</v>
      </c>
      <c r="Z1991" s="15" t="str">
        <f>+IFERROR(IFERROR(VLOOKUP(M1991,'[1]Category Mapping'!A:B,2,0),VLOOKUP(N1991,'[1]Category Mapping'!A:B,2,0)),"Other")</f>
        <v>Asset Allocation</v>
      </c>
    </row>
    <row r="1992" spans="1:26">
      <c r="A1992" t="s">
        <v>11864</v>
      </c>
      <c r="B1992">
        <v>1991</v>
      </c>
      <c r="C1992" s="20" t="s">
        <v>11865</v>
      </c>
      <c r="D1992" t="s">
        <v>11866</v>
      </c>
      <c r="E1992" t="s">
        <v>29</v>
      </c>
      <c r="F1992">
        <v>1</v>
      </c>
      <c r="G1992" t="s">
        <v>11867</v>
      </c>
      <c r="H1992">
        <v>171931306</v>
      </c>
      <c r="K1992" s="5">
        <v>45895</v>
      </c>
      <c r="L1992" t="s">
        <v>32</v>
      </c>
      <c r="M1992" t="s">
        <v>6344</v>
      </c>
      <c r="N1992" t="s">
        <v>7084</v>
      </c>
      <c r="P1992" t="s">
        <v>135</v>
      </c>
      <c r="Q1992" t="s">
        <v>11868</v>
      </c>
      <c r="R1992" s="6">
        <f ca="1">IFERROR(IF(AND(OR(P1992="Global X Investments Canada Inc",P1992="Fidelity Investments Canada ULC",P1992="3iQ Corp."), ISNUMBER(SEARCH("/U", A1992))), 0, VLOOKUP(A1992,'[1]aum (BBG)'!$A:$D,2,FALSE)),0)</f>
        <v>591139.98413085938</v>
      </c>
      <c r="S1992" s="6">
        <f ca="1">IFERROR(IF(AND(OR(P1992="Global X Investments Canada Inc",P1992="Fidelity Investments Canada ULC",P1992="3iQ Corp."), ISNUMBER(SEARCH("/U", A1992))), 0, VLOOKUP(A1992,'[1]fund_flow (BBG)'!$A:$D,2,FALSE)),0)</f>
        <v>0</v>
      </c>
      <c r="T1992" s="6">
        <f ca="1">IFERROR(IF(AND(OR(P1992="Global X Investments Canada Inc",P1992="Fidelity Investments Canada ULC",P1992="3iQ Corp."), ISNUMBER(SEARCH("/U", A1992))), 0, VLOOKUP(A1992,'[1]fund_flow (BBG)'!$A:$D,4,FALSE)),0)</f>
        <v>-177819.99999999994</v>
      </c>
      <c r="U1992" s="6">
        <f ca="1">IFERROR(IF(AND(OR(P1992="Global X Investments Canada Inc",P1992="Fidelity Investments Canada ULC",P1992="3iQ Corp."), ISNUMBER(SEARCH("/U", A1992))), 0, VLOOKUP(A1992,'[1]fund_flow (BBG)'!$E:$F,2,FALSE)),0)</f>
        <v>0</v>
      </c>
      <c r="V1992" s="6">
        <f ca="1">IFERROR(IF(AND(OR(P1992="Global X Investments Canada Inc",P1992="Fidelity Investments Canada ULC",P1992="3iQ Corp."), ISNUMBER(SEARCH("/U", A1992))), 0, VLOOKUP(A1992,'[1]fund_flow (BBG)'!$G:$H,2,FALSE)),0)</f>
        <v>0</v>
      </c>
      <c r="W1992" s="6">
        <f ca="1">IFERROR(IF(AND(OR(P1992="Global X Investments Canada Inc",P1992="Fidelity Investments Canada ULC",P1992="3iQ Corp."), ISNUMBER(SEARCH("/U", A1992))), 0, VLOOKUP(A1992,'[1]fund_flow (BBG)'!$I:$J,2,FALSE)),0)</f>
        <v>-177819.99999999994</v>
      </c>
      <c r="X1992" s="6">
        <f ca="1">IFERROR(VLOOKUP(A1992,'[1]num_trades (BBG)'!$A:$C,2,FALSE),0)</f>
        <v>33</v>
      </c>
      <c r="Y1992" s="6">
        <f ca="1">IFERROR(VLOOKUP(A1992,'[1]Turnover (BBG)'!$A:$C,2,FALSE),0)</f>
        <v>40800.5</v>
      </c>
      <c r="Z1992" s="15" t="str">
        <f>+IFERROR(IFERROR(VLOOKUP(M1992,'[1]Category Mapping'!A:B,2,0),VLOOKUP(N1992,'[1]Category Mapping'!A:B,2,0)),"Other")</f>
        <v>Other</v>
      </c>
    </row>
    <row r="1993" spans="1:26">
      <c r="A1993" t="s">
        <v>11869</v>
      </c>
      <c r="B1993">
        <v>1992</v>
      </c>
      <c r="C1993" s="20" t="s">
        <v>11870</v>
      </c>
      <c r="D1993" t="s">
        <v>11871</v>
      </c>
      <c r="E1993" t="s">
        <v>29</v>
      </c>
      <c r="F1993">
        <v>1</v>
      </c>
      <c r="G1993" t="s">
        <v>11872</v>
      </c>
      <c r="H1993">
        <v>171931207</v>
      </c>
      <c r="K1993" s="5">
        <v>45895</v>
      </c>
      <c r="L1993" t="s">
        <v>32</v>
      </c>
      <c r="M1993" t="s">
        <v>6344</v>
      </c>
      <c r="N1993" t="s">
        <v>7084</v>
      </c>
      <c r="P1993" t="s">
        <v>135</v>
      </c>
      <c r="Q1993" t="s">
        <v>11873</v>
      </c>
      <c r="R1993" s="6">
        <f ca="1">IFERROR(IF(AND(OR(P1993="Global X Investments Canada Inc",P1993="Fidelity Investments Canada ULC",P1993="3iQ Corp."), ISNUMBER(SEARCH("/U", A1993))), 0, VLOOKUP(A1993,'[1]aum (BBG)'!$A:$D,2,FALSE)),0)</f>
        <v>138534.64628342009</v>
      </c>
      <c r="S1993" s="6">
        <f ca="1">IFERROR(IF(AND(OR(P1993="Global X Investments Canada Inc",P1993="Fidelity Investments Canada ULC",P1993="3iQ Corp."), ISNUMBER(SEARCH("/U", A1993))), 0, VLOOKUP(A1993,'[1]fund_flow (BBG)'!$A:$D,2,FALSE)),0)</f>
        <v>7092.2489139558729</v>
      </c>
      <c r="T1993" s="6">
        <f ca="1">IFERROR(IF(AND(OR(P1993="Global X Investments Canada Inc",P1993="Fidelity Investments Canada ULC",P1993="3iQ Corp."), ISNUMBER(SEARCH("/U", A1993))), 0, VLOOKUP(A1993,'[1]fund_flow (BBG)'!$A:$D,4,FALSE)),0)</f>
        <v>156323.52338718134</v>
      </c>
      <c r="U1993" s="6">
        <f ca="1">IFERROR(IF(AND(OR(P1993="Global X Investments Canada Inc",P1993="Fidelity Investments Canada ULC",P1993="3iQ Corp."), ISNUMBER(SEARCH("/U", A1993))), 0, VLOOKUP(A1993,'[1]fund_flow (BBG)'!$E:$F,2,FALSE)),0)</f>
        <v>0</v>
      </c>
      <c r="V1993" s="6">
        <f ca="1">IFERROR(IF(AND(OR(P1993="Global X Investments Canada Inc",P1993="Fidelity Investments Canada ULC",P1993="3iQ Corp."), ISNUMBER(SEARCH("/U", A1993))), 0, VLOOKUP(A1993,'[1]fund_flow (BBG)'!$G:$H,2,FALSE)),0)</f>
        <v>0</v>
      </c>
      <c r="W1993" s="6">
        <f ca="1">IFERROR(IF(AND(OR(P1993="Global X Investments Canada Inc",P1993="Fidelity Investments Canada ULC",P1993="3iQ Corp."), ISNUMBER(SEARCH("/U", A1993))), 0, VLOOKUP(A1993,'[1]fund_flow (BBG)'!$I:$J,2,FALSE)),0)</f>
        <v>163415.77230113721</v>
      </c>
      <c r="X1993" s="6">
        <f ca="1">IFERROR(VLOOKUP(A1993,'[1]num_trades (BBG)'!$A:$C,2,FALSE),0)</f>
        <v>68</v>
      </c>
      <c r="Y1993" s="6">
        <f ca="1">IFERROR(VLOOKUP(A1993,'[1]Turnover (BBG)'!$A:$C,2,FALSE),0)</f>
        <v>568562.56000000006</v>
      </c>
      <c r="Z1993" s="15" t="str">
        <f>+IFERROR(IFERROR(VLOOKUP(M1993,'[1]Category Mapping'!A:B,2,0),VLOOKUP(N1993,'[1]Category Mapping'!A:B,2,0)),"Other")</f>
        <v>Other</v>
      </c>
    </row>
    <row r="1994" spans="1:26">
      <c r="A1994" t="s">
        <v>11874</v>
      </c>
      <c r="B1994">
        <v>1993</v>
      </c>
      <c r="C1994" s="20" t="s">
        <v>11875</v>
      </c>
      <c r="D1994" t="s">
        <v>11876</v>
      </c>
      <c r="E1994" t="s">
        <v>29</v>
      </c>
      <c r="F1994">
        <v>1</v>
      </c>
      <c r="G1994" t="s">
        <v>11877</v>
      </c>
      <c r="H1994">
        <v>171931108</v>
      </c>
      <c r="K1994" s="5">
        <v>45895</v>
      </c>
      <c r="L1994" t="s">
        <v>32</v>
      </c>
      <c r="M1994" t="s">
        <v>6344</v>
      </c>
      <c r="N1994" t="s">
        <v>7084</v>
      </c>
      <c r="P1994" t="s">
        <v>135</v>
      </c>
      <c r="Q1994" t="s">
        <v>11878</v>
      </c>
      <c r="R1994" s="6">
        <f ca="1">IFERROR(IF(AND(OR(P1994="Global X Investments Canada Inc",P1994="Fidelity Investments Canada ULC",P1994="3iQ Corp."), ISNUMBER(SEARCH("/U", A1994))), 0, VLOOKUP(A1994,'[1]aum (BBG)'!$A:$D,2,FALSE)),0)</f>
        <v>815241.10501771362</v>
      </c>
      <c r="S1994" s="6">
        <f ca="1">IFERROR(IF(AND(OR(P1994="Global X Investments Canada Inc",P1994="Fidelity Investments Canada ULC",P1994="3iQ Corp."), ISNUMBER(SEARCH("/U", A1994))), 0, VLOOKUP(A1994,'[1]fund_flow (BBG)'!$A:$D,2,FALSE)),0)</f>
        <v>0</v>
      </c>
      <c r="T1994" s="6">
        <f ca="1">IFERROR(IF(AND(OR(P1994="Global X Investments Canada Inc",P1994="Fidelity Investments Canada ULC",P1994="3iQ Corp."), ISNUMBER(SEARCH("/U", A1994))), 0, VLOOKUP(A1994,'[1]fund_flow (BBG)'!$A:$D,4,FALSE)),0)</f>
        <v>0</v>
      </c>
      <c r="U1994" s="6">
        <f ca="1">IFERROR(IF(AND(OR(P1994="Global X Investments Canada Inc",P1994="Fidelity Investments Canada ULC",P1994="3iQ Corp."), ISNUMBER(SEARCH("/U", A1994))), 0, VLOOKUP(A1994,'[1]fund_flow (BBG)'!$E:$F,2,FALSE)),0)</f>
        <v>0</v>
      </c>
      <c r="V1994" s="6">
        <f ca="1">IFERROR(IF(AND(OR(P1994="Global X Investments Canada Inc",P1994="Fidelity Investments Canada ULC",P1994="3iQ Corp."), ISNUMBER(SEARCH("/U", A1994))), 0, VLOOKUP(A1994,'[1]fund_flow (BBG)'!$G:$H,2,FALSE)),0)</f>
        <v>0</v>
      </c>
      <c r="W1994" s="6">
        <f ca="1">IFERROR(IF(AND(OR(P1994="Global X Investments Canada Inc",P1994="Fidelity Investments Canada ULC",P1994="3iQ Corp."), ISNUMBER(SEARCH("/U", A1994))), 0, VLOOKUP(A1994,'[1]fund_flow (BBG)'!$I:$J,2,FALSE)),0)</f>
        <v>0</v>
      </c>
      <c r="X1994" s="6">
        <f ca="1">IFERROR(VLOOKUP(A1994,'[1]num_trades (BBG)'!$A:$C,2,FALSE),0)</f>
        <v>1</v>
      </c>
      <c r="Y1994" s="6">
        <f ca="1">IFERROR(VLOOKUP(A1994,'[1]Turnover (BBG)'!$A:$C,2,FALSE),0)</f>
        <v>16.32</v>
      </c>
      <c r="Z1994" s="15" t="str">
        <f>+IFERROR(IFERROR(VLOOKUP(M1994,'[1]Category Mapping'!A:B,2,0),VLOOKUP(N1994,'[1]Category Mapping'!A:B,2,0)),"Other")</f>
        <v>Other</v>
      </c>
    </row>
    <row r="1995" spans="1:26">
      <c r="A1995" t="s">
        <v>11879</v>
      </c>
      <c r="B1995">
        <v>1994</v>
      </c>
      <c r="C1995" s="20" t="s">
        <v>11880</v>
      </c>
      <c r="D1995" t="s">
        <v>11881</v>
      </c>
      <c r="E1995" t="s">
        <v>29</v>
      </c>
      <c r="F1995">
        <v>1</v>
      </c>
      <c r="G1995" t="s">
        <v>11882</v>
      </c>
      <c r="H1995" t="s">
        <v>11883</v>
      </c>
      <c r="K1995" s="5">
        <v>45895</v>
      </c>
      <c r="L1995" t="s">
        <v>32</v>
      </c>
      <c r="M1995" t="s">
        <v>6344</v>
      </c>
      <c r="N1995" t="s">
        <v>10936</v>
      </c>
      <c r="P1995" t="s">
        <v>135</v>
      </c>
      <c r="Q1995" t="s">
        <v>11884</v>
      </c>
      <c r="R1995" s="6">
        <f ca="1">IFERROR(IF(AND(OR(P1995="Global X Investments Canada Inc",P1995="Fidelity Investments Canada ULC",P1995="3iQ Corp."), ISNUMBER(SEARCH("/U", A1995))), 0, VLOOKUP(A1995,'[1]aum (BBG)'!$A:$D,2,FALSE)),0)</f>
        <v>1125449.9673843384</v>
      </c>
      <c r="S1995" s="6">
        <f ca="1">IFERROR(IF(AND(OR(P1995="Global X Investments Canada Inc",P1995="Fidelity Investments Canada ULC",P1995="3iQ Corp."), ISNUMBER(SEARCH("/U", A1995))), 0, VLOOKUP(A1995,'[1]fund_flow (BBG)'!$A:$D,2,FALSE)),0)</f>
        <v>0</v>
      </c>
      <c r="T1995" s="6">
        <f ca="1">IFERROR(IF(AND(OR(P1995="Global X Investments Canada Inc",P1995="Fidelity Investments Canada ULC",P1995="3iQ Corp."), ISNUMBER(SEARCH("/U", A1995))), 0, VLOOKUP(A1995,'[1]fund_flow (BBG)'!$A:$D,4,FALSE)),0)</f>
        <v>0</v>
      </c>
      <c r="U1995" s="6">
        <f ca="1">IFERROR(IF(AND(OR(P1995="Global X Investments Canada Inc",P1995="Fidelity Investments Canada ULC",P1995="3iQ Corp."), ISNUMBER(SEARCH("/U", A1995))), 0, VLOOKUP(A1995,'[1]fund_flow (BBG)'!$E:$F,2,FALSE)),0)</f>
        <v>0</v>
      </c>
      <c r="V1995" s="6">
        <f ca="1">IFERROR(IF(AND(OR(P1995="Global X Investments Canada Inc",P1995="Fidelity Investments Canada ULC",P1995="3iQ Corp."), ISNUMBER(SEARCH("/U", A1995))), 0, VLOOKUP(A1995,'[1]fund_flow (BBG)'!$G:$H,2,FALSE)),0)</f>
        <v>0</v>
      </c>
      <c r="W1995" s="6">
        <f ca="1">IFERROR(IF(AND(OR(P1995="Global X Investments Canada Inc",P1995="Fidelity Investments Canada ULC",P1995="3iQ Corp."), ISNUMBER(SEARCH("/U", A1995))), 0, VLOOKUP(A1995,'[1]fund_flow (BBG)'!$I:$J,2,FALSE)),0)</f>
        <v>0</v>
      </c>
      <c r="X1995" s="6">
        <f ca="1">IFERROR(VLOOKUP(A1995,'[1]num_trades (BBG)'!$A:$C,2,FALSE),0)</f>
        <v>90</v>
      </c>
      <c r="Y1995" s="6">
        <f ca="1">IFERROR(VLOOKUP(A1995,'[1]Turnover (BBG)'!$A:$C,2,FALSE),0)</f>
        <v>95940.07</v>
      </c>
      <c r="Z1995" s="15" t="str">
        <f>+IFERROR(IFERROR(VLOOKUP(M1995,'[1]Category Mapping'!A:B,2,0),VLOOKUP(N1995,'[1]Category Mapping'!A:B,2,0)),"Other")</f>
        <v>Other</v>
      </c>
    </row>
    <row r="1996" spans="1:26">
      <c r="A1996" t="s">
        <v>11885</v>
      </c>
      <c r="B1996">
        <v>1995</v>
      </c>
      <c r="C1996" s="20" t="s">
        <v>11886</v>
      </c>
      <c r="D1996" t="s">
        <v>11887</v>
      </c>
      <c r="E1996" t="s">
        <v>29</v>
      </c>
      <c r="F1996">
        <v>1</v>
      </c>
      <c r="G1996" t="s">
        <v>11888</v>
      </c>
      <c r="H1996" t="s">
        <v>11889</v>
      </c>
      <c r="K1996" s="5">
        <v>45895</v>
      </c>
      <c r="L1996" t="s">
        <v>32</v>
      </c>
      <c r="M1996" t="s">
        <v>6344</v>
      </c>
      <c r="N1996" t="s">
        <v>6345</v>
      </c>
      <c r="P1996" t="s">
        <v>135</v>
      </c>
      <c r="Q1996" t="s">
        <v>11890</v>
      </c>
      <c r="R1996" s="6">
        <f ca="1">IFERROR(IF(AND(OR(P1996="Global X Investments Canada Inc",P1996="Fidelity Investments Canada ULC",P1996="3iQ Corp."), ISNUMBER(SEARCH("/U", A1996))), 0, VLOOKUP(A1996,'[1]aum (BBG)'!$A:$D,2,FALSE)),0)</f>
        <v>10176390.373706818</v>
      </c>
      <c r="S1996" s="6">
        <f ca="1">IFERROR(IF(AND(OR(P1996="Global X Investments Canada Inc",P1996="Fidelity Investments Canada ULC",P1996="3iQ Corp."), ISNUMBER(SEARCH("/U", A1996))), 0, VLOOKUP(A1996,'[1]fund_flow (BBG)'!$A:$D,2,FALSE)),0)</f>
        <v>456827.50000000099</v>
      </c>
      <c r="T1996" s="6">
        <f ca="1">IFERROR(IF(AND(OR(P1996="Global X Investments Canada Inc",P1996="Fidelity Investments Canada ULC",P1996="3iQ Corp."), ISNUMBER(SEARCH("/U", A1996))), 0, VLOOKUP(A1996,'[1]fund_flow (BBG)'!$A:$D,4,FALSE)),0)</f>
        <v>6068847.4999999991</v>
      </c>
      <c r="U1996" s="6">
        <f ca="1">IFERROR(IF(AND(OR(P1996="Global X Investments Canada Inc",P1996="Fidelity Investments Canada ULC",P1996="3iQ Corp."), ISNUMBER(SEARCH("/U", A1996))), 0, VLOOKUP(A1996,'[1]fund_flow (BBG)'!$E:$F,2,FALSE)),0)</f>
        <v>0</v>
      </c>
      <c r="V1996" s="6">
        <f ca="1">IFERROR(IF(AND(OR(P1996="Global X Investments Canada Inc",P1996="Fidelity Investments Canada ULC",P1996="3iQ Corp."), ISNUMBER(SEARCH("/U", A1996))), 0, VLOOKUP(A1996,'[1]fund_flow (BBG)'!$G:$H,2,FALSE)),0)</f>
        <v>201650.0000000002</v>
      </c>
      <c r="W1996" s="6">
        <f ca="1">IFERROR(IF(AND(OR(P1996="Global X Investments Canada Inc",P1996="Fidelity Investments Canada ULC",P1996="3iQ Corp."), ISNUMBER(SEARCH("/U", A1996))), 0, VLOOKUP(A1996,'[1]fund_flow (BBG)'!$I:$J,2,FALSE)),0)</f>
        <v>6926832.5</v>
      </c>
      <c r="X1996" s="6">
        <f ca="1">IFERROR(VLOOKUP(A1996,'[1]num_trades (BBG)'!$A:$C,2,FALSE),0)</f>
        <v>448</v>
      </c>
      <c r="Y1996" s="6">
        <f ca="1">IFERROR(VLOOKUP(A1996,'[1]Turnover (BBG)'!$A:$C,2,FALSE),0)</f>
        <v>1760716.23</v>
      </c>
      <c r="Z1996" s="15" t="str">
        <f>+IFERROR(IFERROR(VLOOKUP(M1996,'[1]Category Mapping'!A:B,2,0),VLOOKUP(N1996,'[1]Category Mapping'!A:B,2,0)),"Other")</f>
        <v>Other</v>
      </c>
    </row>
    <row r="1997" spans="1:26">
      <c r="A1997" t="s">
        <v>11891</v>
      </c>
      <c r="B1997">
        <v>1996</v>
      </c>
      <c r="C1997" s="20" t="s">
        <v>11892</v>
      </c>
      <c r="D1997" t="s">
        <v>11893</v>
      </c>
      <c r="E1997" t="s">
        <v>29</v>
      </c>
      <c r="F1997">
        <v>1</v>
      </c>
      <c r="G1997" t="s">
        <v>11894</v>
      </c>
      <c r="H1997" t="s">
        <v>11895</v>
      </c>
      <c r="K1997" s="5">
        <v>45895</v>
      </c>
      <c r="L1997" t="s">
        <v>32</v>
      </c>
      <c r="M1997" t="s">
        <v>6344</v>
      </c>
      <c r="N1997" t="s">
        <v>6430</v>
      </c>
      <c r="P1997" t="s">
        <v>135</v>
      </c>
      <c r="Q1997" t="s">
        <v>11896</v>
      </c>
      <c r="R1997" s="6">
        <f ca="1">IFERROR(IF(AND(OR(P1997="Global X Investments Canada Inc",P1997="Fidelity Investments Canada ULC",P1997="3iQ Corp."), ISNUMBER(SEARCH("/U", A1997))), 0, VLOOKUP(A1997,'[1]aum (BBG)'!$A:$D,2,FALSE)),0)</f>
        <v>5493242.3233985901</v>
      </c>
      <c r="S1997" s="6">
        <f ca="1">IFERROR(IF(AND(OR(P1997="Global X Investments Canada Inc",P1997="Fidelity Investments Canada ULC",P1997="3iQ Corp."), ISNUMBER(SEARCH("/U", A1997))), 0, VLOOKUP(A1997,'[1]fund_flow (BBG)'!$A:$D,2,FALSE)),0)</f>
        <v>0</v>
      </c>
      <c r="T1997" s="6">
        <f ca="1">IFERROR(IF(AND(OR(P1997="Global X Investments Canada Inc",P1997="Fidelity Investments Canada ULC",P1997="3iQ Corp."), ISNUMBER(SEARCH("/U", A1997))), 0, VLOOKUP(A1997,'[1]fund_flow (BBG)'!$A:$D,4,FALSE)),0)</f>
        <v>0</v>
      </c>
      <c r="U1997" s="6">
        <f ca="1">IFERROR(IF(AND(OR(P1997="Global X Investments Canada Inc",P1997="Fidelity Investments Canada ULC",P1997="3iQ Corp."), ISNUMBER(SEARCH("/U", A1997))), 0, VLOOKUP(A1997,'[1]fund_flow (BBG)'!$E:$F,2,FALSE)),0)</f>
        <v>-1348762.4999999993</v>
      </c>
      <c r="V1997" s="6">
        <f ca="1">IFERROR(IF(AND(OR(P1997="Global X Investments Canada Inc",P1997="Fidelity Investments Canada ULC",P1997="3iQ Corp."), ISNUMBER(SEARCH("/U", A1997))), 0, VLOOKUP(A1997,'[1]fund_flow (BBG)'!$G:$H,2,FALSE)),0)</f>
        <v>0</v>
      </c>
      <c r="W1997" s="6">
        <f ca="1">IFERROR(IF(AND(OR(P1997="Global X Investments Canada Inc",P1997="Fidelity Investments Canada ULC",P1997="3iQ Corp."), ISNUMBER(SEARCH("/U", A1997))), 0, VLOOKUP(A1997,'[1]fund_flow (BBG)'!$I:$J,2,FALSE)),0)</f>
        <v>-26562.499999999767</v>
      </c>
      <c r="X1997" s="6">
        <f ca="1">IFERROR(VLOOKUP(A1997,'[1]num_trades (BBG)'!$A:$C,2,FALSE),0)</f>
        <v>485</v>
      </c>
      <c r="Y1997" s="6">
        <f ca="1">IFERROR(VLOOKUP(A1997,'[1]Turnover (BBG)'!$A:$C,2,FALSE),0)</f>
        <v>1054652.1000000001</v>
      </c>
      <c r="Z1997" s="15" t="str">
        <f>+IFERROR(IFERROR(VLOOKUP(M1997,'[1]Category Mapping'!A:B,2,0),VLOOKUP(N1997,'[1]Category Mapping'!A:B,2,0)),"Other")</f>
        <v>Other</v>
      </c>
    </row>
    <row r="1998" spans="1:26">
      <c r="A1998" t="s">
        <v>11897</v>
      </c>
      <c r="B1998">
        <v>1997</v>
      </c>
      <c r="C1998" s="20" t="s">
        <v>11898</v>
      </c>
      <c r="D1998" t="s">
        <v>11899</v>
      </c>
      <c r="E1998" t="s">
        <v>29</v>
      </c>
      <c r="F1998">
        <v>1</v>
      </c>
      <c r="G1998" t="s">
        <v>11900</v>
      </c>
      <c r="H1998" t="s">
        <v>11901</v>
      </c>
      <c r="K1998" s="5">
        <v>45895</v>
      </c>
      <c r="L1998" t="s">
        <v>32</v>
      </c>
      <c r="M1998" t="s">
        <v>6344</v>
      </c>
      <c r="N1998" t="s">
        <v>7084</v>
      </c>
      <c r="P1998" t="s">
        <v>135</v>
      </c>
      <c r="Q1998" t="s">
        <v>11902</v>
      </c>
      <c r="R1998" s="6">
        <f ca="1">IFERROR(IF(AND(OR(P1998="Global X Investments Canada Inc",P1998="Fidelity Investments Canada ULC",P1998="3iQ Corp."), ISNUMBER(SEARCH("/U", A1998))), 0, VLOOKUP(A1998,'[1]aum (BBG)'!$A:$D,2,FALSE)),0)</f>
        <v>730289.98374938965</v>
      </c>
      <c r="S1998" s="6">
        <f ca="1">IFERROR(IF(AND(OR(P1998="Global X Investments Canada Inc",P1998="Fidelity Investments Canada ULC",P1998="3iQ Corp."), ISNUMBER(SEARCH("/U", A1998))), 0, VLOOKUP(A1998,'[1]fund_flow (BBG)'!$A:$D,2,FALSE)),0)</f>
        <v>0</v>
      </c>
      <c r="T1998" s="6">
        <f ca="1">IFERROR(IF(AND(OR(P1998="Global X Investments Canada Inc",P1998="Fidelity Investments Canada ULC",P1998="3iQ Corp."), ISNUMBER(SEARCH("/U", A1998))), 0, VLOOKUP(A1998,'[1]fund_flow (BBG)'!$A:$D,4,FALSE)),0)</f>
        <v>0</v>
      </c>
      <c r="U1998" s="6">
        <f ca="1">IFERROR(IF(AND(OR(P1998="Global X Investments Canada Inc",P1998="Fidelity Investments Canada ULC",P1998="3iQ Corp."), ISNUMBER(SEARCH("/U", A1998))), 0, VLOOKUP(A1998,'[1]fund_flow (BBG)'!$E:$F,2,FALSE)),0)</f>
        <v>0</v>
      </c>
      <c r="V1998" s="6">
        <f ca="1">IFERROR(IF(AND(OR(P1998="Global X Investments Canada Inc",P1998="Fidelity Investments Canada ULC",P1998="3iQ Corp."), ISNUMBER(SEARCH("/U", A1998))), 0, VLOOKUP(A1998,'[1]fund_flow (BBG)'!$G:$H,2,FALSE)),0)</f>
        <v>0</v>
      </c>
      <c r="W1998" s="6">
        <f ca="1">IFERROR(IF(AND(OR(P1998="Global X Investments Canada Inc",P1998="Fidelity Investments Canada ULC",P1998="3iQ Corp."), ISNUMBER(SEARCH("/U", A1998))), 0, VLOOKUP(A1998,'[1]fund_flow (BBG)'!$I:$J,2,FALSE)),0)</f>
        <v>0</v>
      </c>
      <c r="X1998" s="6">
        <f ca="1">IFERROR(VLOOKUP(A1998,'[1]num_trades (BBG)'!$A:$C,2,FALSE),0)</f>
        <v>7</v>
      </c>
      <c r="Y1998" s="6">
        <f ca="1">IFERROR(VLOOKUP(A1998,'[1]Turnover (BBG)'!$A:$C,2,FALSE),0)</f>
        <v>13561.16</v>
      </c>
      <c r="Z1998" s="15" t="str">
        <f>+IFERROR(IFERROR(VLOOKUP(M1998,'[1]Category Mapping'!A:B,2,0),VLOOKUP(N1998,'[1]Category Mapping'!A:B,2,0)),"Other")</f>
        <v>Other</v>
      </c>
    </row>
    <row r="1999" spans="1:26">
      <c r="A1999" t="s">
        <v>11903</v>
      </c>
      <c r="B1999">
        <v>1998</v>
      </c>
      <c r="C1999" s="20" t="s">
        <v>11904</v>
      </c>
      <c r="D1999" t="s">
        <v>11905</v>
      </c>
      <c r="E1999" t="s">
        <v>29</v>
      </c>
      <c r="F1999">
        <v>1</v>
      </c>
      <c r="G1999" t="s">
        <v>11906</v>
      </c>
      <c r="H1999" t="s">
        <v>11907</v>
      </c>
      <c r="K1999" s="5">
        <v>45895</v>
      </c>
      <c r="L1999" t="s">
        <v>32</v>
      </c>
      <c r="M1999" t="s">
        <v>743</v>
      </c>
      <c r="N1999" t="s">
        <v>43</v>
      </c>
      <c r="P1999" t="s">
        <v>2833</v>
      </c>
      <c r="Q1999" t="s">
        <v>11908</v>
      </c>
      <c r="R1999" s="6">
        <f ca="1">IFERROR(IF(AND(OR(P1999="Global X Investments Canada Inc",P1999="Fidelity Investments Canada ULC",P1999="3iQ Corp."), ISNUMBER(SEARCH("/U", A1999))), 0, VLOOKUP(A1999,'[1]aum (BBG)'!$A:$D,2,FALSE)),0)</f>
        <v>69174899.987162024</v>
      </c>
      <c r="S1999" s="6">
        <f ca="1">IFERROR(IF(AND(OR(P1999="Global X Investments Canada Inc",P1999="Fidelity Investments Canada ULC",P1999="3iQ Corp."), ISNUMBER(SEARCH("/U", A1999))), 0, VLOOKUP(A1999,'[1]fund_flow (BBG)'!$A:$D,2,FALSE)),0)</f>
        <v>0</v>
      </c>
      <c r="T1999" s="6">
        <f ca="1">IFERROR(IF(AND(OR(P1999="Global X Investments Canada Inc",P1999="Fidelity Investments Canada ULC",P1999="3iQ Corp."), ISNUMBER(SEARCH("/U", A1999))), 0, VLOOKUP(A1999,'[1]fund_flow (BBG)'!$A:$D,4,FALSE)),0)</f>
        <v>680715.7389999975</v>
      </c>
      <c r="U1999" s="6">
        <f ca="1">IFERROR(IF(AND(OR(P1999="Global X Investments Canada Inc",P1999="Fidelity Investments Canada ULC",P1999="3iQ Corp."), ISNUMBER(SEARCH("/U", A1999))), 0, VLOOKUP(A1999,'[1]fund_flow (BBG)'!$E:$F,2,FALSE)),0)</f>
        <v>694063.78424999758</v>
      </c>
      <c r="V1999" s="6">
        <f ca="1">IFERROR(IF(AND(OR(P1999="Global X Investments Canada Inc",P1999="Fidelity Investments Canada ULC",P1999="3iQ Corp."), ISNUMBER(SEARCH("/U", A1999))), 0, VLOOKUP(A1999,'[1]fund_flow (BBG)'!$G:$H,2,FALSE)),0)</f>
        <v>0</v>
      </c>
      <c r="W1999" s="6">
        <f ca="1">IFERROR(IF(AND(OR(P1999="Global X Investments Canada Inc",P1999="Fidelity Investments Canada ULC",P1999="3iQ Corp."), ISNUMBER(SEARCH("/U", A1999))), 0, VLOOKUP(A1999,'[1]fund_flow (BBG)'!$I:$J,2,FALSE)),0)</f>
        <v>4842149.4982499955</v>
      </c>
      <c r="X1999" s="6">
        <f ca="1">IFERROR(VLOOKUP(A1999,'[1]num_trades (BBG)'!$A:$C,2,FALSE),0)</f>
        <v>161</v>
      </c>
      <c r="Y1999" s="6">
        <f ca="1">IFERROR(VLOOKUP(A1999,'[1]Turnover (BBG)'!$A:$C,2,FALSE),0)</f>
        <v>1728231.4500000002</v>
      </c>
      <c r="Z1999" s="15" t="str">
        <f>+IFERROR(IFERROR(VLOOKUP(M1999,'[1]Category Mapping'!A:B,2,0),VLOOKUP(N1999,'[1]Category Mapping'!A:B,2,0)),"Other")</f>
        <v>Other</v>
      </c>
    </row>
    <row r="2000" spans="1:26">
      <c r="A2000" t="s">
        <v>11909</v>
      </c>
      <c r="B2000">
        <v>1999</v>
      </c>
      <c r="C2000" s="20" t="s">
        <v>11910</v>
      </c>
      <c r="D2000" t="s">
        <v>11911</v>
      </c>
      <c r="E2000" t="s">
        <v>29</v>
      </c>
      <c r="F2000">
        <v>1</v>
      </c>
      <c r="G2000" t="s">
        <v>11912</v>
      </c>
      <c r="H2000" t="s">
        <v>11913</v>
      </c>
      <c r="K2000" s="5">
        <v>45897</v>
      </c>
      <c r="L2000" t="s">
        <v>32</v>
      </c>
      <c r="M2000" t="s">
        <v>357</v>
      </c>
      <c r="N2000" t="s">
        <v>29</v>
      </c>
      <c r="P2000" t="s">
        <v>3077</v>
      </c>
      <c r="Q2000" t="s">
        <v>11914</v>
      </c>
      <c r="R2000" s="6">
        <f ca="1">IFERROR(IF(AND(OR(P2000="Global X Investments Canada Inc",P2000="Fidelity Investments Canada ULC",P2000="3iQ Corp."), ISNUMBER(SEARCH("/U", A2000))), 0, VLOOKUP(A2000,'[1]aum (BBG)'!$A:$D,2,FALSE)),0)</f>
        <v>83006859.588623047</v>
      </c>
      <c r="S2000" s="6">
        <f ca="1">IFERROR(IF(AND(OR(P2000="Global X Investments Canada Inc",P2000="Fidelity Investments Canada ULC",P2000="3iQ Corp."), ISNUMBER(SEARCH("/U", A2000))), 0, VLOOKUP(A2000,'[1]fund_flow (BBG)'!$A:$D,2,FALSE)),0)</f>
        <v>0</v>
      </c>
      <c r="T2000" s="6">
        <f ca="1">IFERROR(IF(AND(OR(P2000="Global X Investments Canada Inc",P2000="Fidelity Investments Canada ULC",P2000="3iQ Corp."), ISNUMBER(SEARCH("/U", A2000))), 0, VLOOKUP(A2000,'[1]fund_flow (BBG)'!$A:$D,4,FALSE)),0)</f>
        <v>0</v>
      </c>
      <c r="U2000" s="6">
        <f ca="1">IFERROR(IF(AND(OR(P2000="Global X Investments Canada Inc",P2000="Fidelity Investments Canada ULC",P2000="3iQ Corp."), ISNUMBER(SEARCH("/U", A2000))), 0, VLOOKUP(A2000,'[1]fund_flow (BBG)'!$E:$F,2,FALSE)),0)</f>
        <v>0</v>
      </c>
      <c r="V2000" s="6">
        <f ca="1">IFERROR(IF(AND(OR(P2000="Global X Investments Canada Inc",P2000="Fidelity Investments Canada ULC",P2000="3iQ Corp."), ISNUMBER(SEARCH("/U", A2000))), 0, VLOOKUP(A2000,'[1]fund_flow (BBG)'!$G:$H,2,FALSE)),0)</f>
        <v>0</v>
      </c>
      <c r="W2000" s="6">
        <f ca="1">IFERROR(IF(AND(OR(P2000="Global X Investments Canada Inc",P2000="Fidelity Investments Canada ULC",P2000="3iQ Corp."), ISNUMBER(SEARCH("/U", A2000))), 0, VLOOKUP(A2000,'[1]fund_flow (BBG)'!$I:$J,2,FALSE)),0)</f>
        <v>0</v>
      </c>
      <c r="X2000" s="6">
        <f ca="1">IFERROR(VLOOKUP(A2000,'[1]num_trades (BBG)'!$A:$C,2,FALSE),0)</f>
        <v>14</v>
      </c>
      <c r="Y2000" s="6">
        <f ca="1">IFERROR(VLOOKUP(A2000,'[1]Turnover (BBG)'!$A:$C,2,FALSE),0)</f>
        <v>9004.43</v>
      </c>
      <c r="Z2000" s="15" t="str">
        <f>+IFERROR(IFERROR(VLOOKUP(M2000,'[1]Category Mapping'!A:B,2,0),VLOOKUP(N2000,'[1]Category Mapping'!A:B,2,0)),"Other")</f>
        <v>Other</v>
      </c>
    </row>
    <row r="2001" spans="1:26">
      <c r="A2001" t="s">
        <v>11915</v>
      </c>
      <c r="B2001">
        <v>2000</v>
      </c>
      <c r="C2001" s="20" t="s">
        <v>11916</v>
      </c>
      <c r="D2001" t="s">
        <v>11917</v>
      </c>
      <c r="E2001" t="s">
        <v>29</v>
      </c>
      <c r="F2001">
        <v>1</v>
      </c>
      <c r="G2001" t="s">
        <v>11918</v>
      </c>
      <c r="H2001" t="s">
        <v>11919</v>
      </c>
      <c r="K2001" s="5">
        <v>45897</v>
      </c>
      <c r="L2001" t="s">
        <v>32</v>
      </c>
      <c r="M2001" t="s">
        <v>480</v>
      </c>
      <c r="N2001" t="s">
        <v>64</v>
      </c>
      <c r="P2001" t="s">
        <v>3077</v>
      </c>
      <c r="Q2001" t="s">
        <v>11920</v>
      </c>
      <c r="R2001" s="6">
        <f ca="1">IFERROR(IF(AND(OR(P2001="Global X Investments Canada Inc",P2001="Fidelity Investments Canada ULC",P2001="3iQ Corp."), ISNUMBER(SEARCH("/U", A2001))), 0, VLOOKUP(A2001,'[1]aum (BBG)'!$A:$D,2,FALSE)),0)</f>
        <v>278905916.35704041</v>
      </c>
      <c r="S2001" s="6">
        <f ca="1">IFERROR(IF(AND(OR(P2001="Global X Investments Canada Inc",P2001="Fidelity Investments Canada ULC",P2001="3iQ Corp."), ISNUMBER(SEARCH("/U", A2001))), 0, VLOOKUP(A2001,'[1]fund_flow (BBG)'!$A:$D,2,FALSE)),0)</f>
        <v>3768630.3249999769</v>
      </c>
      <c r="T2001" s="6">
        <f ca="1">IFERROR(IF(AND(OR(P2001="Global X Investments Canada Inc",P2001="Fidelity Investments Canada ULC",P2001="3iQ Corp."), ISNUMBER(SEARCH("/U", A2001))), 0, VLOOKUP(A2001,'[1]fund_flow (BBG)'!$A:$D,4,FALSE)),0)</f>
        <v>-169528393.47499996</v>
      </c>
      <c r="U2001" s="6">
        <f ca="1">IFERROR(IF(AND(OR(P2001="Global X Investments Canada Inc",P2001="Fidelity Investments Canada ULC",P2001="3iQ Corp."), ISNUMBER(SEARCH("/U", A2001))), 0, VLOOKUP(A2001,'[1]fund_flow (BBG)'!$E:$F,2,FALSE)),0)</f>
        <v>7104777.0749999862</v>
      </c>
      <c r="V2001" s="6">
        <f ca="1">IFERROR(IF(AND(OR(P2001="Global X Investments Canada Inc",P2001="Fidelity Investments Canada ULC",P2001="3iQ Corp."), ISNUMBER(SEARCH("/U", A2001))), 0, VLOOKUP(A2001,'[1]fund_flow (BBG)'!$G:$H,2,FALSE)),0)</f>
        <v>5444144.75</v>
      </c>
      <c r="W2001" s="6">
        <f ca="1">IFERROR(IF(AND(OR(P2001="Global X Investments Canada Inc",P2001="Fidelity Investments Canada ULC",P2001="3iQ Corp."), ISNUMBER(SEARCH("/U", A2001))), 0, VLOOKUP(A2001,'[1]fund_flow (BBG)'!$I:$J,2,FALSE)),0)</f>
        <v>-142002891.70000002</v>
      </c>
      <c r="X2001" s="6">
        <f ca="1">IFERROR(VLOOKUP(A2001,'[1]num_trades (BBG)'!$A:$C,2,FALSE),0)</f>
        <v>129</v>
      </c>
      <c r="Y2001" s="6">
        <f ca="1">IFERROR(VLOOKUP(A2001,'[1]Turnover (BBG)'!$A:$C,2,FALSE),0)</f>
        <v>4726212.6000000006</v>
      </c>
      <c r="Z2001" s="15" t="str">
        <f>+IFERROR(IFERROR(VLOOKUP(M2001,'[1]Category Mapping'!A:B,2,0),VLOOKUP(N2001,'[1]Category Mapping'!A:B,2,0)),"Other")</f>
        <v>Equity Essential</v>
      </c>
    </row>
    <row r="2002" spans="1:26">
      <c r="A2002" t="s">
        <v>11921</v>
      </c>
      <c r="B2002">
        <v>2001</v>
      </c>
      <c r="C2002" t="s">
        <v>11922</v>
      </c>
      <c r="D2002" t="s">
        <v>1101</v>
      </c>
      <c r="E2002" t="s">
        <v>29</v>
      </c>
      <c r="F2002">
        <v>1</v>
      </c>
      <c r="G2002" t="s">
        <v>1102</v>
      </c>
      <c r="H2002" t="s">
        <v>1103</v>
      </c>
      <c r="K2002" s="5">
        <v>45897</v>
      </c>
      <c r="L2002" t="s">
        <v>32</v>
      </c>
      <c r="M2002" t="s">
        <v>878</v>
      </c>
      <c r="N2002" t="s">
        <v>423</v>
      </c>
      <c r="P2002" t="s">
        <v>233</v>
      </c>
      <c r="Q2002" t="s">
        <v>11923</v>
      </c>
      <c r="R2002" s="6">
        <f>IFERROR(IF(AND(OR(P2002="Global X Investments Canada Inc",P2002="Fidelity Investments Canada ULC",P2002="3iQ Corp."), ISNUMBER(SEARCH("/U", A2002))), 0, VLOOKUP(A2002,'[1]aum (BBG)'!$A:$D,2,FALSE)),0)</f>
        <v>0</v>
      </c>
      <c r="S2002" s="6">
        <f>IFERROR(IF(AND(OR(P2002="Global X Investments Canada Inc",P2002="Fidelity Investments Canada ULC",P2002="3iQ Corp."), ISNUMBER(SEARCH("/U", A2002))), 0, VLOOKUP(A2002,'[1]fund_flow (BBG)'!$A:$D,2,FALSE)),0)</f>
        <v>0</v>
      </c>
      <c r="T2002" s="6">
        <f>IFERROR(IF(AND(OR(P2002="Global X Investments Canada Inc",P2002="Fidelity Investments Canada ULC",P2002="3iQ Corp."), ISNUMBER(SEARCH("/U", A2002))), 0, VLOOKUP(A2002,'[1]fund_flow (BBG)'!$A:$D,4,FALSE)),0)</f>
        <v>0</v>
      </c>
      <c r="U2002" s="6">
        <f>IFERROR(IF(AND(OR(P2002="Global X Investments Canada Inc",P2002="Fidelity Investments Canada ULC",P2002="3iQ Corp."), ISNUMBER(SEARCH("/U", A2002))), 0, VLOOKUP(A2002,'[1]fund_flow (BBG)'!$E:$F,2,FALSE)),0)</f>
        <v>0</v>
      </c>
      <c r="V2002" s="6">
        <f>IFERROR(IF(AND(OR(P2002="Global X Investments Canada Inc",P2002="Fidelity Investments Canada ULC",P2002="3iQ Corp."), ISNUMBER(SEARCH("/U", A2002))), 0, VLOOKUP(A2002,'[1]fund_flow (BBG)'!$G:$H,2,FALSE)),0)</f>
        <v>0</v>
      </c>
      <c r="W2002" s="6">
        <f>IFERROR(IF(AND(OR(P2002="Global X Investments Canada Inc",P2002="Fidelity Investments Canada ULC",P2002="3iQ Corp."), ISNUMBER(SEARCH("/U", A2002))), 0, VLOOKUP(A2002,'[1]fund_flow (BBG)'!$I:$J,2,FALSE)),0)</f>
        <v>0</v>
      </c>
      <c r="X2002" s="6">
        <f ca="1">IFERROR(VLOOKUP(A2002,'[1]num_trades (BBG)'!$A:$C,2,FALSE),0)</f>
        <v>155</v>
      </c>
      <c r="Y2002" s="6">
        <f ca="1">IFERROR(VLOOKUP(A2002,'[1]Turnover (BBG)'!$A:$C,2,FALSE),0)</f>
        <v>790436.7</v>
      </c>
      <c r="Z2002" s="15" t="str">
        <f>+IFERROR(IFERROR(VLOOKUP(M2002,'[1]Category Mapping'!A:B,2,0),VLOOKUP(N2002,'[1]Category Mapping'!A:B,2,0)),"Other")</f>
        <v>Covered Call</v>
      </c>
    </row>
    <row r="2003" spans="1:26">
      <c r="A2003" t="s">
        <v>11924</v>
      </c>
      <c r="B2003">
        <v>2002</v>
      </c>
      <c r="C2003" t="s">
        <v>11925</v>
      </c>
      <c r="D2003" t="s">
        <v>11926</v>
      </c>
      <c r="E2003" t="s">
        <v>29</v>
      </c>
      <c r="F2003">
        <v>1</v>
      </c>
      <c r="G2003" t="s">
        <v>10497</v>
      </c>
      <c r="H2003" t="s">
        <v>10498</v>
      </c>
      <c r="K2003" s="5">
        <v>45897</v>
      </c>
      <c r="L2003" t="s">
        <v>32</v>
      </c>
      <c r="M2003" t="s">
        <v>878</v>
      </c>
      <c r="N2003" t="s">
        <v>423</v>
      </c>
      <c r="P2003" t="s">
        <v>233</v>
      </c>
      <c r="Q2003" t="s">
        <v>11927</v>
      </c>
      <c r="R2003" s="6">
        <f>IFERROR(IF(AND(OR(P2003="Global X Investments Canada Inc",P2003="Fidelity Investments Canada ULC",P2003="3iQ Corp."), ISNUMBER(SEARCH("/U", A2003))), 0, VLOOKUP(A2003,'[1]aum (BBG)'!$A:$D,2,FALSE)),0)</f>
        <v>0</v>
      </c>
      <c r="S2003" s="6">
        <f>IFERROR(IF(AND(OR(P2003="Global X Investments Canada Inc",P2003="Fidelity Investments Canada ULC",P2003="3iQ Corp."), ISNUMBER(SEARCH("/U", A2003))), 0, VLOOKUP(A2003,'[1]fund_flow (BBG)'!$A:$D,2,FALSE)),0)</f>
        <v>0</v>
      </c>
      <c r="T2003" s="6">
        <f>IFERROR(IF(AND(OR(P2003="Global X Investments Canada Inc",P2003="Fidelity Investments Canada ULC",P2003="3iQ Corp."), ISNUMBER(SEARCH("/U", A2003))), 0, VLOOKUP(A2003,'[1]fund_flow (BBG)'!$A:$D,4,FALSE)),0)</f>
        <v>0</v>
      </c>
      <c r="U2003" s="6">
        <f>IFERROR(IF(AND(OR(P2003="Global X Investments Canada Inc",P2003="Fidelity Investments Canada ULC",P2003="3iQ Corp."), ISNUMBER(SEARCH("/U", A2003))), 0, VLOOKUP(A2003,'[1]fund_flow (BBG)'!$E:$F,2,FALSE)),0)</f>
        <v>0</v>
      </c>
      <c r="V2003" s="6">
        <f>IFERROR(IF(AND(OR(P2003="Global X Investments Canada Inc",P2003="Fidelity Investments Canada ULC",P2003="3iQ Corp."), ISNUMBER(SEARCH("/U", A2003))), 0, VLOOKUP(A2003,'[1]fund_flow (BBG)'!$G:$H,2,FALSE)),0)</f>
        <v>0</v>
      </c>
      <c r="W2003" s="6">
        <f>IFERROR(IF(AND(OR(P2003="Global X Investments Canada Inc",P2003="Fidelity Investments Canada ULC",P2003="3iQ Corp."), ISNUMBER(SEARCH("/U", A2003))), 0, VLOOKUP(A2003,'[1]fund_flow (BBG)'!$I:$J,2,FALSE)),0)</f>
        <v>0</v>
      </c>
      <c r="X2003" s="6">
        <f ca="1">IFERROR(VLOOKUP(A2003,'[1]num_trades (BBG)'!$A:$C,2,FALSE),0)</f>
        <v>7</v>
      </c>
      <c r="Y2003" s="6">
        <f ca="1">IFERROR(VLOOKUP(A2003,'[1]Turnover (BBG)'!$A:$C,2,FALSE),0)</f>
        <v>35970</v>
      </c>
      <c r="Z2003" s="15" t="str">
        <f>+IFERROR(IFERROR(VLOOKUP(M2003,'[1]Category Mapping'!A:B,2,0),VLOOKUP(N2003,'[1]Category Mapping'!A:B,2,0)),"Other")</f>
        <v>Covered Call</v>
      </c>
    </row>
    <row r="2004" spans="1:26">
      <c r="A2004" t="s">
        <v>11928</v>
      </c>
      <c r="B2004">
        <v>2003</v>
      </c>
      <c r="C2004" s="20" t="s">
        <v>11929</v>
      </c>
      <c r="D2004" t="s">
        <v>11930</v>
      </c>
      <c r="E2004" t="s">
        <v>29</v>
      </c>
      <c r="F2004">
        <v>1</v>
      </c>
      <c r="G2004" t="s">
        <v>11931</v>
      </c>
      <c r="H2004">
        <v>407916204</v>
      </c>
      <c r="K2004" s="5">
        <v>45898</v>
      </c>
      <c r="L2004" t="s">
        <v>32</v>
      </c>
      <c r="M2004" t="s">
        <v>878</v>
      </c>
      <c r="N2004" t="s">
        <v>423</v>
      </c>
      <c r="P2004" t="s">
        <v>5598</v>
      </c>
      <c r="Q2004" t="s">
        <v>11932</v>
      </c>
      <c r="R2004" s="6">
        <f ca="1">IFERROR(IF(AND(OR(P2004="Global X Investments Canada Inc",P2004="Fidelity Investments Canada ULC",P2004="3iQ Corp."), ISNUMBER(SEARCH("/U", A2004))), 0, VLOOKUP(A2004,'[1]aum (BBG)'!$A:$D,2,FALSE)),0)</f>
        <v>8460672.6999649778</v>
      </c>
      <c r="S2004" s="6">
        <f ca="1">IFERROR(IF(AND(OR(P2004="Global X Investments Canada Inc",P2004="Fidelity Investments Canada ULC",P2004="3iQ Corp."), ISNUMBER(SEARCH("/U", A2004))), 0, VLOOKUP(A2004,'[1]fund_flow (BBG)'!$A:$D,2,FALSE)),0)</f>
        <v>579656.65625000047</v>
      </c>
      <c r="T2004" s="6">
        <f ca="1">IFERROR(IF(AND(OR(P2004="Global X Investments Canada Inc",P2004="Fidelity Investments Canada ULC",P2004="3iQ Corp."), ISNUMBER(SEARCH("/U", A2004))), 0, VLOOKUP(A2004,'[1]fund_flow (BBG)'!$A:$D,4,FALSE)),0)</f>
        <v>2930710.6844999995</v>
      </c>
      <c r="U2004" s="6">
        <f ca="1">IFERROR(IF(AND(OR(P2004="Global X Investments Canada Inc",P2004="Fidelity Investments Canada ULC",P2004="3iQ Corp."), ISNUMBER(SEARCH("/U", A2004))), 0, VLOOKUP(A2004,'[1]fund_flow (BBG)'!$E:$F,2,FALSE)),0)</f>
        <v>0</v>
      </c>
      <c r="V2004" s="6">
        <f ca="1">IFERROR(IF(AND(OR(P2004="Global X Investments Canada Inc",P2004="Fidelity Investments Canada ULC",P2004="3iQ Corp."), ISNUMBER(SEARCH("/U", A2004))), 0, VLOOKUP(A2004,'[1]fund_flow (BBG)'!$G:$H,2,FALSE)),0)</f>
        <v>0</v>
      </c>
      <c r="W2004" s="6">
        <f ca="1">IFERROR(IF(AND(OR(P2004="Global X Investments Canada Inc",P2004="Fidelity Investments Canada ULC",P2004="3iQ Corp."), ISNUMBER(SEARCH("/U", A2004))), 0, VLOOKUP(A2004,'[1]fund_flow (BBG)'!$I:$J,2,FALSE)),0)</f>
        <v>3511438.1443853001</v>
      </c>
      <c r="X2004" s="6">
        <f ca="1">IFERROR(VLOOKUP(A2004,'[1]num_trades (BBG)'!$A:$C,2,FALSE),0)</f>
        <v>69</v>
      </c>
      <c r="Y2004" s="6">
        <f ca="1">IFERROR(VLOOKUP(A2004,'[1]Turnover (BBG)'!$A:$C,2,FALSE),0)</f>
        <v>832443.65</v>
      </c>
      <c r="Z2004" s="15" t="str">
        <f>+IFERROR(IFERROR(VLOOKUP(M2004,'[1]Category Mapping'!A:B,2,0),VLOOKUP(N2004,'[1]Category Mapping'!A:B,2,0)),"Other")</f>
        <v>Covered Call</v>
      </c>
    </row>
    <row r="2005" spans="1:26">
      <c r="A2005" t="s">
        <v>11933</v>
      </c>
      <c r="B2005">
        <v>2004</v>
      </c>
      <c r="C2005" s="20" t="s">
        <v>11934</v>
      </c>
      <c r="D2005" t="s">
        <v>11935</v>
      </c>
      <c r="E2005" t="s">
        <v>29</v>
      </c>
      <c r="F2005">
        <v>1</v>
      </c>
      <c r="G2005" t="s">
        <v>11936</v>
      </c>
      <c r="H2005">
        <v>407915206</v>
      </c>
      <c r="K2005" s="5">
        <v>45898</v>
      </c>
      <c r="L2005" t="s">
        <v>32</v>
      </c>
      <c r="M2005" t="s">
        <v>820</v>
      </c>
      <c r="N2005" t="s">
        <v>79</v>
      </c>
      <c r="P2005" t="s">
        <v>5598</v>
      </c>
      <c r="Q2005" t="s">
        <v>11937</v>
      </c>
      <c r="R2005" s="6">
        <f ca="1">IFERROR(IF(AND(OR(P2005="Global X Investments Canada Inc",P2005="Fidelity Investments Canada ULC",P2005="3iQ Corp."), ISNUMBER(SEARCH("/U", A2005))), 0, VLOOKUP(A2005,'[1]aum (BBG)'!$A:$D,2,FALSE)),0)</f>
        <v>6014748.8517702594</v>
      </c>
      <c r="S2005" s="6">
        <f ca="1">IFERROR(IF(AND(OR(P2005="Global X Investments Canada Inc",P2005="Fidelity Investments Canada ULC",P2005="3iQ Corp."), ISNUMBER(SEARCH("/U", A2005))), 0, VLOOKUP(A2005,'[1]fund_flow (BBG)'!$A:$D,2,FALSE)),0)</f>
        <v>992809.26349999977</v>
      </c>
      <c r="T2005" s="6">
        <f ca="1">IFERROR(IF(AND(OR(P2005="Global X Investments Canada Inc",P2005="Fidelity Investments Canada ULC",P2005="3iQ Corp."), ISNUMBER(SEARCH("/U", A2005))), 0, VLOOKUP(A2005,'[1]fund_flow (BBG)'!$A:$D,4,FALSE)),0)</f>
        <v>0</v>
      </c>
      <c r="U2005" s="6">
        <f ca="1">IFERROR(IF(AND(OR(P2005="Global X Investments Canada Inc",P2005="Fidelity Investments Canada ULC",P2005="3iQ Corp."), ISNUMBER(SEARCH("/U", A2005))), 0, VLOOKUP(A2005,'[1]fund_flow (BBG)'!$E:$F,2,FALSE)),0)</f>
        <v>548339.7700000006</v>
      </c>
      <c r="V2005" s="6">
        <f ca="1">IFERROR(IF(AND(OR(P2005="Global X Investments Canada Inc",P2005="Fidelity Investments Canada ULC",P2005="3iQ Corp."), ISNUMBER(SEARCH("/U", A2005))), 0, VLOOKUP(A2005,'[1]fund_flow (BBG)'!$G:$H,2,FALSE)),0)</f>
        <v>-562479.4875000004</v>
      </c>
      <c r="W2005" s="6">
        <f ca="1">IFERROR(IF(AND(OR(P2005="Global X Investments Canada Inc",P2005="Fidelity Investments Canada ULC",P2005="3iQ Corp."), ISNUMBER(SEARCH("/U", A2005))), 0, VLOOKUP(A2005,'[1]fund_flow (BBG)'!$I:$J,2,FALSE)),0)</f>
        <v>2125421.8123724204</v>
      </c>
      <c r="X2005" s="6">
        <f ca="1">IFERROR(VLOOKUP(A2005,'[1]num_trades (BBG)'!$A:$C,2,FALSE),0)</f>
        <v>115</v>
      </c>
      <c r="Y2005" s="6">
        <f ca="1">IFERROR(VLOOKUP(A2005,'[1]Turnover (BBG)'!$A:$C,2,FALSE),0)</f>
        <v>1245532.4209999999</v>
      </c>
      <c r="Z2005" s="15" t="str">
        <f>+IFERROR(IFERROR(VLOOKUP(M2005,'[1]Category Mapping'!A:B,2,0),VLOOKUP(N2005,'[1]Category Mapping'!A:B,2,0)),"Other")</f>
        <v>Covered Call</v>
      </c>
    </row>
    <row r="2006" spans="1:26">
      <c r="A2006" t="s">
        <v>11938</v>
      </c>
      <c r="B2006">
        <v>2005</v>
      </c>
      <c r="C2006" s="20" t="s">
        <v>11939</v>
      </c>
      <c r="D2006" t="s">
        <v>11940</v>
      </c>
      <c r="E2006" t="s">
        <v>29</v>
      </c>
      <c r="F2006">
        <v>1</v>
      </c>
      <c r="G2006" t="s">
        <v>11941</v>
      </c>
      <c r="H2006" t="s">
        <v>11942</v>
      </c>
      <c r="K2006" s="5">
        <v>45902</v>
      </c>
      <c r="L2006" t="s">
        <v>32</v>
      </c>
      <c r="M2006" t="s">
        <v>142</v>
      </c>
      <c r="N2006" t="s">
        <v>11003</v>
      </c>
      <c r="P2006" t="s">
        <v>2601</v>
      </c>
      <c r="Q2006" t="s">
        <v>11943</v>
      </c>
      <c r="R2006" s="6">
        <f ca="1">IFERROR(IF(AND(OR(P2006="Global X Investments Canada Inc",P2006="Fidelity Investments Canada ULC",P2006="3iQ Corp."), ISNUMBER(SEARCH("/U", A2006))), 0, VLOOKUP(A2006,'[1]aum (BBG)'!$A:$D,2,FALSE)),0)</f>
        <v>2049974.0600585938</v>
      </c>
      <c r="S2006" s="6">
        <f ca="1">IFERROR(IF(AND(OR(P2006="Global X Investments Canada Inc",P2006="Fidelity Investments Canada ULC",P2006="3iQ Corp."), ISNUMBER(SEARCH("/U", A2006))), 0, VLOOKUP(A2006,'[1]fund_flow (BBG)'!$A:$D,2,FALSE)),0)</f>
        <v>0</v>
      </c>
      <c r="T2006" s="6">
        <f ca="1">IFERROR(IF(AND(OR(P2006="Global X Investments Canada Inc",P2006="Fidelity Investments Canada ULC",P2006="3iQ Corp."), ISNUMBER(SEARCH("/U", A2006))), 0, VLOOKUP(A2006,'[1]fund_flow (BBG)'!$A:$D,4,FALSE)),0)</f>
        <v>0</v>
      </c>
      <c r="U2006" s="6">
        <f ca="1">IFERROR(IF(AND(OR(P2006="Global X Investments Canada Inc",P2006="Fidelity Investments Canada ULC",P2006="3iQ Corp."), ISNUMBER(SEARCH("/U", A2006))), 0, VLOOKUP(A2006,'[1]fund_flow (BBG)'!$E:$F,2,FALSE)),0)</f>
        <v>0</v>
      </c>
      <c r="V2006" s="6">
        <f ca="1">IFERROR(IF(AND(OR(P2006="Global X Investments Canada Inc",P2006="Fidelity Investments Canada ULC",P2006="3iQ Corp."), ISNUMBER(SEARCH("/U", A2006))), 0, VLOOKUP(A2006,'[1]fund_flow (BBG)'!$G:$H,2,FALSE)),0)</f>
        <v>0</v>
      </c>
      <c r="W2006" s="6">
        <f ca="1">IFERROR(IF(AND(OR(P2006="Global X Investments Canada Inc",P2006="Fidelity Investments Canada ULC",P2006="3iQ Corp."), ISNUMBER(SEARCH("/U", A2006))), 0, VLOOKUP(A2006,'[1]fund_flow (BBG)'!$I:$J,2,FALSE)),0)</f>
        <v>0</v>
      </c>
      <c r="X2006" s="6">
        <f ca="1">IFERROR(VLOOKUP(A2006,'[1]num_trades (BBG)'!$A:$C,2,FALSE),0)</f>
        <v>1</v>
      </c>
      <c r="Y2006" s="6">
        <f ca="1">IFERROR(VLOOKUP(A2006,'[1]Turnover (BBG)'!$A:$C,2,FALSE),0)</f>
        <v>20.54</v>
      </c>
      <c r="Z2006" s="15" t="str">
        <f>+IFERROR(IFERROR(VLOOKUP(M2006,'[1]Category Mapping'!A:B,2,0),VLOOKUP(N2006,'[1]Category Mapping'!A:B,2,0)),"Other")</f>
        <v>Other</v>
      </c>
    </row>
    <row r="2007" spans="1:26">
      <c r="A2007" t="s">
        <v>11944</v>
      </c>
      <c r="B2007">
        <v>2006</v>
      </c>
      <c r="C2007" s="20" t="s">
        <v>11945</v>
      </c>
      <c r="D2007" t="s">
        <v>11946</v>
      </c>
      <c r="E2007" t="s">
        <v>29</v>
      </c>
      <c r="F2007">
        <v>1</v>
      </c>
      <c r="G2007" t="s">
        <v>11947</v>
      </c>
      <c r="H2007">
        <v>554549105</v>
      </c>
      <c r="K2007" s="5">
        <v>45902</v>
      </c>
      <c r="L2007" t="s">
        <v>32</v>
      </c>
      <c r="M2007" t="s">
        <v>480</v>
      </c>
      <c r="N2007" t="s">
        <v>11948</v>
      </c>
      <c r="P2007" t="s">
        <v>2601</v>
      </c>
      <c r="Q2007" t="s">
        <v>11949</v>
      </c>
      <c r="R2007" s="6">
        <f ca="1">IFERROR(IF(AND(OR(P2007="Global X Investments Canada Inc",P2007="Fidelity Investments Canada ULC",P2007="3iQ Corp."), ISNUMBER(SEARCH("/U", A2007))), 0, VLOOKUP(A2007,'[1]aum (BBG)'!$A:$D,2,FALSE)),0)</f>
        <v>2212154.9606323242</v>
      </c>
      <c r="S2007" s="6">
        <f ca="1">IFERROR(IF(AND(OR(P2007="Global X Investments Canada Inc",P2007="Fidelity Investments Canada ULC",P2007="3iQ Corp."), ISNUMBER(SEARCH("/U", A2007))), 0, VLOOKUP(A2007,'[1]fund_flow (BBG)'!$A:$D,2,FALSE)),0)</f>
        <v>0</v>
      </c>
      <c r="T2007" s="6">
        <f ca="1">IFERROR(IF(AND(OR(P2007="Global X Investments Canada Inc",P2007="Fidelity Investments Canada ULC",P2007="3iQ Corp."), ISNUMBER(SEARCH("/U", A2007))), 0, VLOOKUP(A2007,'[1]fund_flow (BBG)'!$A:$D,4,FALSE)),0)</f>
        <v>0</v>
      </c>
      <c r="U2007" s="6">
        <f ca="1">IFERROR(IF(AND(OR(P2007="Global X Investments Canada Inc",P2007="Fidelity Investments Canada ULC",P2007="3iQ Corp."), ISNUMBER(SEARCH("/U", A2007))), 0, VLOOKUP(A2007,'[1]fund_flow (BBG)'!$E:$F,2,FALSE)),0)</f>
        <v>0</v>
      </c>
      <c r="V2007" s="6">
        <f ca="1">IFERROR(IF(AND(OR(P2007="Global X Investments Canada Inc",P2007="Fidelity Investments Canada ULC",P2007="3iQ Corp."), ISNUMBER(SEARCH("/U", A2007))), 0, VLOOKUP(A2007,'[1]fund_flow (BBG)'!$G:$H,2,FALSE)),0)</f>
        <v>0</v>
      </c>
      <c r="W2007" s="6">
        <f ca="1">IFERROR(IF(AND(OR(P2007="Global X Investments Canada Inc",P2007="Fidelity Investments Canada ULC",P2007="3iQ Corp."), ISNUMBER(SEARCH("/U", A2007))), 0, VLOOKUP(A2007,'[1]fund_flow (BBG)'!$I:$J,2,FALSE)),0)</f>
        <v>0</v>
      </c>
      <c r="X2007" s="6">
        <f ca="1">IFERROR(VLOOKUP(A2007,'[1]num_trades (BBG)'!$A:$C,2,FALSE),0)</f>
        <v>5</v>
      </c>
      <c r="Y2007" s="6">
        <f ca="1">IFERROR(VLOOKUP(A2007,'[1]Turnover (BBG)'!$A:$C,2,FALSE),0)</f>
        <v>58934.5</v>
      </c>
      <c r="Z2007" s="15" t="str">
        <f>+IFERROR(IFERROR(VLOOKUP(M2007,'[1]Category Mapping'!A:B,2,0),VLOOKUP(N2007,'[1]Category Mapping'!A:B,2,0)),"Other")</f>
        <v>Other</v>
      </c>
    </row>
    <row r="2008" spans="1:26">
      <c r="A2008" t="s">
        <v>11950</v>
      </c>
      <c r="B2008">
        <v>2007</v>
      </c>
      <c r="C2008" s="20" t="s">
        <v>11951</v>
      </c>
      <c r="D2008" t="s">
        <v>11952</v>
      </c>
      <c r="E2008" t="s">
        <v>29</v>
      </c>
      <c r="F2008">
        <v>1</v>
      </c>
      <c r="G2008" t="s">
        <v>11953</v>
      </c>
      <c r="H2008">
        <v>554563106</v>
      </c>
      <c r="K2008" s="5">
        <v>45902</v>
      </c>
      <c r="L2008" t="s">
        <v>32</v>
      </c>
      <c r="M2008" t="s">
        <v>33</v>
      </c>
      <c r="N2008" t="s">
        <v>150</v>
      </c>
      <c r="P2008" t="s">
        <v>2601</v>
      </c>
      <c r="Q2008" t="s">
        <v>11954</v>
      </c>
      <c r="R2008" s="6">
        <f ca="1">IFERROR(IF(AND(OR(P2008="Global X Investments Canada Inc",P2008="Fidelity Investments Canada ULC",P2008="3iQ Corp."), ISNUMBER(SEARCH("/U", A2008))), 0, VLOOKUP(A2008,'[1]aum (BBG)'!$A:$D,2,FALSE)),0)</f>
        <v>4637064.7430419922</v>
      </c>
      <c r="S2008" s="6">
        <f ca="1">IFERROR(IF(AND(OR(P2008="Global X Investments Canada Inc",P2008="Fidelity Investments Canada ULC",P2008="3iQ Corp."), ISNUMBER(SEARCH("/U", A2008))), 0, VLOOKUP(A2008,'[1]fund_flow (BBG)'!$A:$D,2,FALSE)),0)</f>
        <v>0</v>
      </c>
      <c r="T2008" s="6">
        <f ca="1">IFERROR(IF(AND(OR(P2008="Global X Investments Canada Inc",P2008="Fidelity Investments Canada ULC",P2008="3iQ Corp."), ISNUMBER(SEARCH("/U", A2008))), 0, VLOOKUP(A2008,'[1]fund_flow (BBG)'!$A:$D,4,FALSE)),0)</f>
        <v>0</v>
      </c>
      <c r="U2008" s="6">
        <f ca="1">IFERROR(IF(AND(OR(P2008="Global X Investments Canada Inc",P2008="Fidelity Investments Canada ULC",P2008="3iQ Corp."), ISNUMBER(SEARCH("/U", A2008))), 0, VLOOKUP(A2008,'[1]fund_flow (BBG)'!$E:$F,2,FALSE)),0)</f>
        <v>0</v>
      </c>
      <c r="V2008" s="6">
        <f ca="1">IFERROR(IF(AND(OR(P2008="Global X Investments Canada Inc",P2008="Fidelity Investments Canada ULC",P2008="3iQ Corp."), ISNUMBER(SEARCH("/U", A2008))), 0, VLOOKUP(A2008,'[1]fund_flow (BBG)'!$G:$H,2,FALSE)),0)</f>
        <v>0</v>
      </c>
      <c r="W2008" s="6">
        <f ca="1">IFERROR(IF(AND(OR(P2008="Global X Investments Canada Inc",P2008="Fidelity Investments Canada ULC",P2008="3iQ Corp."), ISNUMBER(SEARCH("/U", A2008))), 0, VLOOKUP(A2008,'[1]fund_flow (BBG)'!$I:$J,2,FALSE)),0)</f>
        <v>0</v>
      </c>
      <c r="X2008" s="6">
        <f ca="1">IFERROR(VLOOKUP(A2008,'[1]num_trades (BBG)'!$A:$C,2,FALSE),0)</f>
        <v>57</v>
      </c>
      <c r="Y2008" s="6">
        <f ca="1">IFERROR(VLOOKUP(A2008,'[1]Turnover (BBG)'!$A:$C,2,FALSE),0)</f>
        <v>374892.4399</v>
      </c>
      <c r="Z2008" s="15" t="str">
        <f>+IFERROR(IFERROR(VLOOKUP(M2008,'[1]Category Mapping'!A:B,2,0),VLOOKUP(N2008,'[1]Category Mapping'!A:B,2,0)),"Other")</f>
        <v>Other</v>
      </c>
    </row>
    <row r="2009" spans="1:26">
      <c r="A2009" t="s">
        <v>11955</v>
      </c>
      <c r="B2009">
        <v>2008</v>
      </c>
      <c r="C2009" s="20" t="s">
        <v>11956</v>
      </c>
      <c r="D2009" t="s">
        <v>11957</v>
      </c>
      <c r="E2009" t="s">
        <v>29</v>
      </c>
      <c r="F2009">
        <v>1</v>
      </c>
      <c r="G2009" t="s">
        <v>11958</v>
      </c>
      <c r="H2009" t="s">
        <v>11959</v>
      </c>
      <c r="K2009" s="5">
        <v>45902</v>
      </c>
      <c r="L2009" t="s">
        <v>32</v>
      </c>
      <c r="M2009" t="s">
        <v>480</v>
      </c>
      <c r="N2009" t="s">
        <v>150</v>
      </c>
      <c r="P2009" t="s">
        <v>2601</v>
      </c>
      <c r="Q2009" t="s">
        <v>11960</v>
      </c>
      <c r="R2009" s="6">
        <f ca="1">IFERROR(IF(AND(OR(P2009="Global X Investments Canada Inc",P2009="Fidelity Investments Canada ULC",P2009="3iQ Corp."), ISNUMBER(SEARCH("/U", A2009))), 0, VLOOKUP(A2009,'[1]aum (BBG)'!$A:$D,2,FALSE)),0)</f>
        <v>4369518.6614990234</v>
      </c>
      <c r="S2009" s="6">
        <f ca="1">IFERROR(IF(AND(OR(P2009="Global X Investments Canada Inc",P2009="Fidelity Investments Canada ULC",P2009="3iQ Corp."), ISNUMBER(SEARCH("/U", A2009))), 0, VLOOKUP(A2009,'[1]fund_flow (BBG)'!$A:$D,2,FALSE)),0)</f>
        <v>0</v>
      </c>
      <c r="T2009" s="6">
        <f ca="1">IFERROR(IF(AND(OR(P2009="Global X Investments Canada Inc",P2009="Fidelity Investments Canada ULC",P2009="3iQ Corp."), ISNUMBER(SEARCH("/U", A2009))), 0, VLOOKUP(A2009,'[1]fund_flow (BBG)'!$A:$D,4,FALSE)),0)</f>
        <v>0</v>
      </c>
      <c r="U2009" s="6">
        <f ca="1">IFERROR(IF(AND(OR(P2009="Global X Investments Canada Inc",P2009="Fidelity Investments Canada ULC",P2009="3iQ Corp."), ISNUMBER(SEARCH("/U", A2009))), 0, VLOOKUP(A2009,'[1]fund_flow (BBG)'!$E:$F,2,FALSE)),0)</f>
        <v>0</v>
      </c>
      <c r="V2009" s="6">
        <f ca="1">IFERROR(IF(AND(OR(P2009="Global X Investments Canada Inc",P2009="Fidelity Investments Canada ULC",P2009="3iQ Corp."), ISNUMBER(SEARCH("/U", A2009))), 0, VLOOKUP(A2009,'[1]fund_flow (BBG)'!$G:$H,2,FALSE)),0)</f>
        <v>0</v>
      </c>
      <c r="W2009" s="6">
        <f ca="1">IFERROR(IF(AND(OR(P2009="Global X Investments Canada Inc",P2009="Fidelity Investments Canada ULC",P2009="3iQ Corp."), ISNUMBER(SEARCH("/U", A2009))), 0, VLOOKUP(A2009,'[1]fund_flow (BBG)'!$I:$J,2,FALSE)),0)</f>
        <v>0</v>
      </c>
      <c r="X2009" s="6">
        <f ca="1">IFERROR(VLOOKUP(A2009,'[1]num_trades (BBG)'!$A:$C,2,FALSE),0)</f>
        <v>13</v>
      </c>
      <c r="Y2009" s="6">
        <f ca="1">IFERROR(VLOOKUP(A2009,'[1]Turnover (BBG)'!$A:$C,2,FALSE),0)</f>
        <v>100040.92</v>
      </c>
      <c r="Z2009" s="15" t="str">
        <f>+IFERROR(IFERROR(VLOOKUP(M2009,'[1]Category Mapping'!A:B,2,0),VLOOKUP(N2009,'[1]Category Mapping'!A:B,2,0)),"Other")</f>
        <v>Other</v>
      </c>
    </row>
    <row r="2010" spans="1:26">
      <c r="A2010" t="s">
        <v>11961</v>
      </c>
      <c r="B2010">
        <v>2009</v>
      </c>
      <c r="C2010" s="20" t="s">
        <v>11962</v>
      </c>
      <c r="D2010" t="s">
        <v>11963</v>
      </c>
      <c r="E2010" t="s">
        <v>29</v>
      </c>
      <c r="F2010">
        <v>1</v>
      </c>
      <c r="G2010" t="s">
        <v>11964</v>
      </c>
      <c r="H2010" t="s">
        <v>11965</v>
      </c>
      <c r="K2010" s="5">
        <v>45904</v>
      </c>
      <c r="L2010" t="s">
        <v>32</v>
      </c>
      <c r="M2010" t="s">
        <v>586</v>
      </c>
      <c r="N2010" t="s">
        <v>587</v>
      </c>
      <c r="P2010" s="6" t="s">
        <v>522</v>
      </c>
      <c r="Q2010" t="s">
        <v>11966</v>
      </c>
      <c r="R2010" s="6">
        <f ca="1">IFERROR(IF(AND(OR(P2010="Global X Investments Canada Inc",P2010="Fidelity Investments Canada ULC",P2010="3iQ Corp."), ISNUMBER(SEARCH("/U", A2010))), 0, VLOOKUP(A2010,'[1]aum (BBG)'!$A:$D,2,FALSE)),0)</f>
        <v>8278291.2669163356</v>
      </c>
      <c r="S2010" s="6">
        <f ca="1">IFERROR(IF(AND(OR(P2010="Global X Investments Canada Inc",P2010="Fidelity Investments Canada ULC",P2010="3iQ Corp."), ISNUMBER(SEARCH("/U", A2010))), 0, VLOOKUP(A2010,'[1]fund_flow (BBG)'!$A:$D,2,FALSE)),0)</f>
        <v>0</v>
      </c>
      <c r="T2010" s="6">
        <f ca="1">IFERROR(IF(AND(OR(P2010="Global X Investments Canada Inc",P2010="Fidelity Investments Canada ULC",P2010="3iQ Corp."), ISNUMBER(SEARCH("/U", A2010))), 0, VLOOKUP(A2010,'[1]fund_flow (BBG)'!$A:$D,4,FALSE)),0)</f>
        <v>0</v>
      </c>
      <c r="U2010" s="6">
        <f ca="1">IFERROR(IF(AND(OR(P2010="Global X Investments Canada Inc",P2010="Fidelity Investments Canada ULC",P2010="3iQ Corp."), ISNUMBER(SEARCH("/U", A2010))), 0, VLOOKUP(A2010,'[1]fund_flow (BBG)'!$E:$F,2,FALSE)),0)</f>
        <v>699071.94471493363</v>
      </c>
      <c r="V2010" s="6">
        <f ca="1">IFERROR(IF(AND(OR(P2010="Global X Investments Canada Inc",P2010="Fidelity Investments Canada ULC",P2010="3iQ Corp."), ISNUMBER(SEARCH("/U", A2010))), 0, VLOOKUP(A2010,'[1]fund_flow (BBG)'!$G:$H,2,FALSE)),0)</f>
        <v>1404963.5847828505</v>
      </c>
      <c r="W2010" s="6">
        <f ca="1">IFERROR(IF(AND(OR(P2010="Global X Investments Canada Inc",P2010="Fidelity Investments Canada ULC",P2010="3iQ Corp."), ISNUMBER(SEARCH("/U", A2010))), 0, VLOOKUP(A2010,'[1]fund_flow (BBG)'!$I:$J,2,FALSE)),0)</f>
        <v>2104035.5294977841</v>
      </c>
      <c r="X2010" s="6">
        <f ca="1">IFERROR(VLOOKUP(A2010,'[1]num_trades (BBG)'!$A:$C,2,FALSE),0)</f>
        <v>14</v>
      </c>
      <c r="Y2010" s="6">
        <f ca="1">IFERROR(VLOOKUP(A2010,'[1]Turnover (BBG)'!$A:$C,2,FALSE),0)</f>
        <v>123690.65000000001</v>
      </c>
      <c r="Z2010" s="15" t="str">
        <f>+IFERROR(IFERROR(VLOOKUP(M2010,'[1]Category Mapping'!A:B,2,0),VLOOKUP(N2010,'[1]Category Mapping'!A:B,2,0)),"Other")</f>
        <v>Other</v>
      </c>
    </row>
    <row r="2011" spans="1:26">
      <c r="A2011" t="s">
        <v>11967</v>
      </c>
      <c r="B2011">
        <v>2010</v>
      </c>
      <c r="C2011" s="20" t="s">
        <v>11968</v>
      </c>
      <c r="D2011" t="s">
        <v>11969</v>
      </c>
      <c r="E2011" t="s">
        <v>29</v>
      </c>
      <c r="F2011">
        <v>1</v>
      </c>
      <c r="G2011" t="s">
        <v>11970</v>
      </c>
      <c r="H2011">
        <v>719915100</v>
      </c>
      <c r="K2011" s="5">
        <v>45904</v>
      </c>
      <c r="L2011" t="s">
        <v>32</v>
      </c>
      <c r="M2011" t="s">
        <v>586</v>
      </c>
      <c r="N2011" t="s">
        <v>587</v>
      </c>
      <c r="P2011" t="s">
        <v>886</v>
      </c>
      <c r="Q2011" t="s">
        <v>11971</v>
      </c>
      <c r="R2011" s="6">
        <f ca="1">IFERROR(IF(AND(OR(P2011="Global X Investments Canada Inc",P2011="Fidelity Investments Canada ULC",P2011="3iQ Corp."), ISNUMBER(SEARCH("/U", A2011))), 0, VLOOKUP(A2011,'[1]aum (BBG)'!$A:$D,2,FALSE)),0)</f>
        <v>33008780.59387207</v>
      </c>
      <c r="S2011" s="6">
        <f ca="1">IFERROR(IF(AND(OR(P2011="Global X Investments Canada Inc",P2011="Fidelity Investments Canada ULC",P2011="3iQ Corp."), ISNUMBER(SEARCH("/U", A2011))), 0, VLOOKUP(A2011,'[1]fund_flow (BBG)'!$A:$D,2,FALSE)),0)</f>
        <v>40747364.319999993</v>
      </c>
      <c r="T2011" s="6">
        <f ca="1">IFERROR(IF(AND(OR(P2011="Global X Investments Canada Inc",P2011="Fidelity Investments Canada ULC",P2011="3iQ Corp."), ISNUMBER(SEARCH("/U", A2011))), 0, VLOOKUP(A2011,'[1]fund_flow (BBG)'!$A:$D,4,FALSE)),0)</f>
        <v>397520.97000000032</v>
      </c>
      <c r="U2011" s="6">
        <f ca="1">IFERROR(IF(AND(OR(P2011="Global X Investments Canada Inc",P2011="Fidelity Investments Canada ULC",P2011="3iQ Corp."), ISNUMBER(SEARCH("/U", A2011))), 0, VLOOKUP(A2011,'[1]fund_flow (BBG)'!$E:$F,2,FALSE)),0)</f>
        <v>397211.75999999593</v>
      </c>
      <c r="V2011" s="6">
        <f ca="1">IFERROR(IF(AND(OR(P2011="Global X Investments Canada Inc",P2011="Fidelity Investments Canada ULC",P2011="3iQ Corp."), ISNUMBER(SEARCH("/U", A2011))), 0, VLOOKUP(A2011,'[1]fund_flow (BBG)'!$G:$H,2,FALSE)),0)</f>
        <v>396829.41000000038</v>
      </c>
      <c r="W2011" s="6">
        <f ca="1">IFERROR(IF(AND(OR(P2011="Global X Investments Canada Inc",P2011="Fidelity Investments Canada ULC",P2011="3iQ Corp."), ISNUMBER(SEARCH("/U", A2011))), 0, VLOOKUP(A2011,'[1]fund_flow (BBG)'!$I:$J,2,FALSE)),0)</f>
        <v>42433628.589999996</v>
      </c>
      <c r="X2011" s="6">
        <f ca="1">IFERROR(VLOOKUP(A2011,'[1]num_trades (BBG)'!$A:$C,2,FALSE),0)</f>
        <v>33</v>
      </c>
      <c r="Y2011" s="6">
        <f ca="1">IFERROR(VLOOKUP(A2011,'[1]Turnover (BBG)'!$A:$C,2,FALSE),0)</f>
        <v>41447996.469999999</v>
      </c>
      <c r="Z2011" s="15" t="str">
        <f>+IFERROR(IFERROR(VLOOKUP(M2011,'[1]Category Mapping'!A:B,2,0),VLOOKUP(N2011,'[1]Category Mapping'!A:B,2,0)),"Other")</f>
        <v>Other</v>
      </c>
    </row>
    <row r="2012" spans="1:26">
      <c r="A2012" t="s">
        <v>11972</v>
      </c>
      <c r="B2012">
        <v>2011</v>
      </c>
      <c r="C2012" s="20" t="s">
        <v>11973</v>
      </c>
      <c r="D2012" t="s">
        <v>11974</v>
      </c>
      <c r="E2012" t="s">
        <v>29</v>
      </c>
      <c r="F2012">
        <v>1</v>
      </c>
      <c r="G2012" t="s">
        <v>11975</v>
      </c>
      <c r="H2012" t="s">
        <v>11976</v>
      </c>
      <c r="K2012" s="5">
        <v>45908</v>
      </c>
      <c r="L2012" t="s">
        <v>32</v>
      </c>
      <c r="M2012" t="s">
        <v>5929</v>
      </c>
      <c r="N2012" t="s">
        <v>423</v>
      </c>
      <c r="P2012" t="s">
        <v>3343</v>
      </c>
      <c r="Q2012" t="s">
        <v>11977</v>
      </c>
      <c r="R2012" s="6">
        <f ca="1">IFERROR(IF(AND(OR(P2012="Global X Investments Canada Inc",P2012="Fidelity Investments Canada ULC",P2012="3iQ Corp."), ISNUMBER(SEARCH("/U", A2012))), 0, VLOOKUP(A2012,'[1]aum (BBG)'!$A:$D,2,FALSE)),0)</f>
        <v>201956076.7364502</v>
      </c>
      <c r="S2012" s="6">
        <f ca="1">IFERROR(IF(AND(OR(P2012="Global X Investments Canada Inc",P2012="Fidelity Investments Canada ULC",P2012="3iQ Corp."), ISNUMBER(SEARCH("/U", A2012))), 0, VLOOKUP(A2012,'[1]fund_flow (BBG)'!$A:$D,2,FALSE)),0)</f>
        <v>3664014.0000000307</v>
      </c>
      <c r="T2012" s="6">
        <f ca="1">IFERROR(IF(AND(OR(P2012="Global X Investments Canada Inc",P2012="Fidelity Investments Canada ULC",P2012="3iQ Corp."), ISNUMBER(SEARCH("/U", A2012))), 0, VLOOKUP(A2012,'[1]fund_flow (BBG)'!$A:$D,4,FALSE)),0)</f>
        <v>5725423.9999999963</v>
      </c>
      <c r="U2012" s="6">
        <f ca="1">IFERROR(IF(AND(OR(P2012="Global X Investments Canada Inc",P2012="Fidelity Investments Canada ULC",P2012="3iQ Corp."), ISNUMBER(SEARCH("/U", A2012))), 0, VLOOKUP(A2012,'[1]fund_flow (BBG)'!$E:$F,2,FALSE)),0)</f>
        <v>7576851.9999999963</v>
      </c>
      <c r="V2012" s="6">
        <f ca="1">IFERROR(IF(AND(OR(P2012="Global X Investments Canada Inc",P2012="Fidelity Investments Canada ULC",P2012="3iQ Corp."), ISNUMBER(SEARCH("/U", A2012))), 0, VLOOKUP(A2012,'[1]fund_flow (BBG)'!$G:$H,2,FALSE)),0)</f>
        <v>15680111.999999993</v>
      </c>
      <c r="W2012" s="6">
        <f ca="1">IFERROR(IF(AND(OR(P2012="Global X Investments Canada Inc",P2012="Fidelity Investments Canada ULC",P2012="3iQ Corp."), ISNUMBER(SEARCH("/U", A2012))), 0, VLOOKUP(A2012,'[1]fund_flow (BBG)'!$I:$J,2,FALSE)),0)</f>
        <v>45127946.000000007</v>
      </c>
      <c r="X2012" s="6">
        <f ca="1">IFERROR(VLOOKUP(A2012,'[1]num_trades (BBG)'!$A:$C,2,FALSE),0)</f>
        <v>8054</v>
      </c>
      <c r="Y2012" s="6">
        <f ca="1">IFERROR(VLOOKUP(A2012,'[1]Turnover (BBG)'!$A:$C,2,FALSE),0)</f>
        <v>25254624</v>
      </c>
      <c r="Z2012" s="15" t="str">
        <f>+IFERROR(IFERROR(VLOOKUP(M2012,'[1]Category Mapping'!A:B,2,0),VLOOKUP(N2012,'[1]Category Mapping'!A:B,2,0)),"Other")</f>
        <v>Lightly Leveraged</v>
      </c>
    </row>
    <row r="2013" spans="1:26">
      <c r="A2013" t="s">
        <v>11978</v>
      </c>
      <c r="B2013">
        <v>2012</v>
      </c>
      <c r="C2013" s="20" t="s">
        <v>11979</v>
      </c>
      <c r="D2013" t="s">
        <v>11980</v>
      </c>
      <c r="E2013" t="s">
        <v>29</v>
      </c>
      <c r="F2013">
        <v>1</v>
      </c>
      <c r="G2013" t="s">
        <v>11981</v>
      </c>
      <c r="H2013" t="s">
        <v>11982</v>
      </c>
      <c r="K2013" s="5">
        <v>45908</v>
      </c>
      <c r="L2013" t="s">
        <v>32</v>
      </c>
      <c r="M2013" t="s">
        <v>743</v>
      </c>
      <c r="N2013" t="s">
        <v>10977</v>
      </c>
      <c r="P2013" t="s">
        <v>494</v>
      </c>
      <c r="Q2013" t="s">
        <v>11983</v>
      </c>
      <c r="R2013" s="6">
        <f ca="1">IFERROR(IF(AND(OR(P2013="Global X Investments Canada Inc",P2013="Fidelity Investments Canada ULC",P2013="3iQ Corp."), ISNUMBER(SEARCH("/U", A2013))), 0, VLOOKUP(A2013,'[1]aum (BBG)'!$A:$D,2,FALSE)),0)</f>
        <v>4429028.6645393372</v>
      </c>
      <c r="S2013" s="6">
        <f ca="1">IFERROR(IF(AND(OR(P2013="Global X Investments Canada Inc",P2013="Fidelity Investments Canada ULC",P2013="3iQ Corp."), ISNUMBER(SEARCH("/U", A2013))), 0, VLOOKUP(A2013,'[1]fund_flow (BBG)'!$A:$D,2,FALSE)),0)</f>
        <v>-1478261.4999999998</v>
      </c>
      <c r="T2013" s="6">
        <f ca="1">IFERROR(IF(AND(OR(P2013="Global X Investments Canada Inc",P2013="Fidelity Investments Canada ULC",P2013="3iQ Corp."), ISNUMBER(SEARCH("/U", A2013))), 0, VLOOKUP(A2013,'[1]fund_flow (BBG)'!$A:$D,4,FALSE)),0)</f>
        <v>-2946159.9999999995</v>
      </c>
      <c r="U2013" s="6">
        <f ca="1">IFERROR(IF(AND(OR(P2013="Global X Investments Canada Inc",P2013="Fidelity Investments Canada ULC",P2013="3iQ Corp."), ISNUMBER(SEARCH("/U", A2013))), 0, VLOOKUP(A2013,'[1]fund_flow (BBG)'!$E:$F,2,FALSE)),0)</f>
        <v>0</v>
      </c>
      <c r="V2013" s="6">
        <f ca="1">IFERROR(IF(AND(OR(P2013="Global X Investments Canada Inc",P2013="Fidelity Investments Canada ULC",P2013="3iQ Corp."), ISNUMBER(SEARCH("/U", A2013))), 0, VLOOKUP(A2013,'[1]fund_flow (BBG)'!$G:$H,2,FALSE)),0)</f>
        <v>0</v>
      </c>
      <c r="W2013" s="6">
        <f ca="1">IFERROR(IF(AND(OR(P2013="Global X Investments Canada Inc",P2013="Fidelity Investments Canada ULC",P2013="3iQ Corp."), ISNUMBER(SEARCH("/U", A2013))), 0, VLOOKUP(A2013,'[1]fund_flow (BBG)'!$I:$J,2,FALSE)),0)</f>
        <v>-4424421.4999999991</v>
      </c>
      <c r="X2013" s="6">
        <f ca="1">IFERROR(VLOOKUP(A2013,'[1]num_trades (BBG)'!$A:$C,2,FALSE),0)</f>
        <v>96</v>
      </c>
      <c r="Y2013" s="6">
        <f ca="1">IFERROR(VLOOKUP(A2013,'[1]Turnover (BBG)'!$A:$C,2,FALSE),0)</f>
        <v>2207959.98</v>
      </c>
      <c r="Z2013" s="15" t="str">
        <f>+IFERROR(IFERROR(VLOOKUP(M2013,'[1]Category Mapping'!A:B,2,0),VLOOKUP(N2013,'[1]Category Mapping'!A:B,2,0)),"Other")</f>
        <v>Other</v>
      </c>
    </row>
    <row r="2014" spans="1:26">
      <c r="A2014" t="s">
        <v>11984</v>
      </c>
      <c r="B2014">
        <v>2013</v>
      </c>
      <c r="C2014" s="20" t="s">
        <v>11985</v>
      </c>
      <c r="D2014" t="s">
        <v>11986</v>
      </c>
      <c r="E2014" t="s">
        <v>29</v>
      </c>
      <c r="F2014">
        <v>1</v>
      </c>
      <c r="G2014" t="s">
        <v>11987</v>
      </c>
      <c r="H2014" t="s">
        <v>11988</v>
      </c>
      <c r="K2014" s="5">
        <v>45908</v>
      </c>
      <c r="L2014" t="s">
        <v>32</v>
      </c>
      <c r="M2014" t="s">
        <v>743</v>
      </c>
      <c r="N2014" t="s">
        <v>10977</v>
      </c>
      <c r="P2014" t="s">
        <v>494</v>
      </c>
      <c r="Q2014" t="s">
        <v>11989</v>
      </c>
      <c r="R2014" s="6">
        <f ca="1">IFERROR(IF(AND(OR(P2014="Global X Investments Canada Inc",P2014="Fidelity Investments Canada ULC",P2014="3iQ Corp."), ISNUMBER(SEARCH("/U", A2014))), 0, VLOOKUP(A2014,'[1]aum (BBG)'!$A:$D,2,FALSE)),0)</f>
        <v>49882419.087553024</v>
      </c>
      <c r="S2014" s="6">
        <f ca="1">IFERROR(IF(AND(OR(P2014="Global X Investments Canada Inc",P2014="Fidelity Investments Canada ULC",P2014="3iQ Corp."), ISNUMBER(SEARCH("/U", A2014))), 0, VLOOKUP(A2014,'[1]fund_flow (BBG)'!$A:$D,2,FALSE)),0)</f>
        <v>0</v>
      </c>
      <c r="T2014" s="6">
        <f ca="1">IFERROR(IF(AND(OR(P2014="Global X Investments Canada Inc",P2014="Fidelity Investments Canada ULC",P2014="3iQ Corp."), ISNUMBER(SEARCH("/U", A2014))), 0, VLOOKUP(A2014,'[1]fund_flow (BBG)'!$A:$D,4,FALSE)),0)</f>
        <v>1494445.0000000014</v>
      </c>
      <c r="U2014" s="6">
        <f ca="1">IFERROR(IF(AND(OR(P2014="Global X Investments Canada Inc",P2014="Fidelity Investments Canada ULC",P2014="3iQ Corp."), ISNUMBER(SEARCH("/U", A2014))), 0, VLOOKUP(A2014,'[1]fund_flow (BBG)'!$E:$F,2,FALSE)),0)</f>
        <v>0</v>
      </c>
      <c r="V2014" s="6">
        <f ca="1">IFERROR(IF(AND(OR(P2014="Global X Investments Canada Inc",P2014="Fidelity Investments Canada ULC",P2014="3iQ Corp."), ISNUMBER(SEARCH("/U", A2014))), 0, VLOOKUP(A2014,'[1]fund_flow (BBG)'!$G:$H,2,FALSE)),0)</f>
        <v>0</v>
      </c>
      <c r="W2014" s="6">
        <f ca="1">IFERROR(IF(AND(OR(P2014="Global X Investments Canada Inc",P2014="Fidelity Investments Canada ULC",P2014="3iQ Corp."), ISNUMBER(SEARCH("/U", A2014))), 0, VLOOKUP(A2014,'[1]fund_flow (BBG)'!$I:$J,2,FALSE)),0)</f>
        <v>1494445.0000000014</v>
      </c>
      <c r="X2014" s="6">
        <f ca="1">IFERROR(VLOOKUP(A2014,'[1]num_trades (BBG)'!$A:$C,2,FALSE),0)</f>
        <v>145</v>
      </c>
      <c r="Y2014" s="6">
        <f ca="1">IFERROR(VLOOKUP(A2014,'[1]Turnover (BBG)'!$A:$C,2,FALSE),0)</f>
        <v>3749208.7</v>
      </c>
      <c r="Z2014" s="15" t="str">
        <f>+IFERROR(IFERROR(VLOOKUP(M2014,'[1]Category Mapping'!A:B,2,0),VLOOKUP(N2014,'[1]Category Mapping'!A:B,2,0)),"Other")</f>
        <v>Other</v>
      </c>
    </row>
    <row r="2015" spans="1:26">
      <c r="A2015" t="s">
        <v>11990</v>
      </c>
      <c r="B2015">
        <v>2014</v>
      </c>
      <c r="C2015" s="20" t="s">
        <v>11991</v>
      </c>
      <c r="D2015" t="s">
        <v>11992</v>
      </c>
      <c r="E2015" t="s">
        <v>29</v>
      </c>
      <c r="F2015">
        <v>1</v>
      </c>
      <c r="G2015" t="s">
        <v>11993</v>
      </c>
      <c r="H2015" t="s">
        <v>11994</v>
      </c>
      <c r="K2015" s="5">
        <v>45908</v>
      </c>
      <c r="L2015" t="s">
        <v>32</v>
      </c>
      <c r="M2015" t="s">
        <v>743</v>
      </c>
      <c r="N2015" t="s">
        <v>10977</v>
      </c>
      <c r="P2015" t="s">
        <v>494</v>
      </c>
      <c r="Q2015" t="s">
        <v>11995</v>
      </c>
      <c r="R2015" s="6">
        <f ca="1">IFERROR(IF(AND(OR(P2015="Global X Investments Canada Inc",P2015="Fidelity Investments Canada ULC",P2015="3iQ Corp."), ISNUMBER(SEARCH("/U", A2015))), 0, VLOOKUP(A2015,'[1]aum (BBG)'!$A:$D,2,FALSE)),0)</f>
        <v>4095821.8434615317</v>
      </c>
      <c r="S2015" s="6">
        <f ca="1">IFERROR(IF(AND(OR(P2015="Global X Investments Canada Inc",P2015="Fidelity Investments Canada ULC",P2015="3iQ Corp."), ISNUMBER(SEARCH("/U", A2015))), 0, VLOOKUP(A2015,'[1]fund_flow (BBG)'!$A:$D,2,FALSE)),0)</f>
        <v>-2047264.4165000005</v>
      </c>
      <c r="T2015" s="6">
        <f ca="1">IFERROR(IF(AND(OR(P2015="Global X Investments Canada Inc",P2015="Fidelity Investments Canada ULC",P2015="3iQ Corp."), ISNUMBER(SEARCH("/U", A2015))), 0, VLOOKUP(A2015,'[1]fund_flow (BBG)'!$A:$D,4,FALSE)),0)</f>
        <v>0</v>
      </c>
      <c r="U2015" s="6">
        <f ca="1">IFERROR(IF(AND(OR(P2015="Global X Investments Canada Inc",P2015="Fidelity Investments Canada ULC",P2015="3iQ Corp."), ISNUMBER(SEARCH("/U", A2015))), 0, VLOOKUP(A2015,'[1]fund_flow (BBG)'!$E:$F,2,FALSE)),0)</f>
        <v>0</v>
      </c>
      <c r="V2015" s="6">
        <f ca="1">IFERROR(IF(AND(OR(P2015="Global X Investments Canada Inc",P2015="Fidelity Investments Canada ULC",P2015="3iQ Corp."), ISNUMBER(SEARCH("/U", A2015))), 0, VLOOKUP(A2015,'[1]fund_flow (BBG)'!$G:$H,2,FALSE)),0)</f>
        <v>0</v>
      </c>
      <c r="W2015" s="6">
        <f ca="1">IFERROR(IF(AND(OR(P2015="Global X Investments Canada Inc",P2015="Fidelity Investments Canada ULC",P2015="3iQ Corp."), ISNUMBER(SEARCH("/U", A2015))), 0, VLOOKUP(A2015,'[1]fund_flow (BBG)'!$I:$J,2,FALSE)),0)</f>
        <v>-2047264.4165000005</v>
      </c>
      <c r="X2015" s="6">
        <f ca="1">IFERROR(VLOOKUP(A2015,'[1]num_trades (BBG)'!$A:$C,2,FALSE),0)</f>
        <v>85</v>
      </c>
      <c r="Y2015" s="6">
        <f ca="1">IFERROR(VLOOKUP(A2015,'[1]Turnover (BBG)'!$A:$C,2,FALSE),0)</f>
        <v>2338880.0300000003</v>
      </c>
      <c r="Z2015" s="15" t="str">
        <f>+IFERROR(IFERROR(VLOOKUP(M2015,'[1]Category Mapping'!A:B,2,0),VLOOKUP(N2015,'[1]Category Mapping'!A:B,2,0)),"Other")</f>
        <v>Other</v>
      </c>
    </row>
    <row r="2016" spans="1:26">
      <c r="A2016" t="s">
        <v>11996</v>
      </c>
      <c r="B2016">
        <v>2015</v>
      </c>
      <c r="C2016" s="20" t="s">
        <v>11997</v>
      </c>
      <c r="D2016" t="s">
        <v>11998</v>
      </c>
      <c r="E2016" t="s">
        <v>29</v>
      </c>
      <c r="G2016" s="22" t="s">
        <v>11999</v>
      </c>
      <c r="H2016" s="22">
        <v>877914101</v>
      </c>
      <c r="K2016" s="5">
        <v>45909</v>
      </c>
      <c r="L2016" t="s">
        <v>32</v>
      </c>
      <c r="M2016" t="s">
        <v>357</v>
      </c>
      <c r="N2016" t="s">
        <v>150</v>
      </c>
      <c r="P2016" s="6" t="s">
        <v>2540</v>
      </c>
      <c r="Q2016" t="s">
        <v>12000</v>
      </c>
      <c r="R2016" s="6">
        <f ca="1">IFERROR(IF(AND(OR(P2016="Global X Investments Canada Inc",P2016="Fidelity Investments Canada ULC",P2016="3iQ Corp."), ISNUMBER(SEARCH("/U", A2016))), 0, VLOOKUP(A2016,'[1]aum (BBG)'!$A:$D,2,FALSE)),0)</f>
        <v>24679423.236846924</v>
      </c>
      <c r="S2016" s="6">
        <f ca="1">IFERROR(IF(AND(OR(P2016="Global X Investments Canada Inc",P2016="Fidelity Investments Canada ULC",P2016="3iQ Corp."), ISNUMBER(SEARCH("/U", A2016))), 0, VLOOKUP(A2016,'[1]fund_flow (BBG)'!$A:$D,2,FALSE)),0)</f>
        <v>1869991.2622500018</v>
      </c>
      <c r="T2016" s="6">
        <f ca="1">IFERROR(IF(AND(OR(P2016="Global X Investments Canada Inc",P2016="Fidelity Investments Canada ULC",P2016="3iQ Corp."), ISNUMBER(SEARCH("/U", A2016))), 0, VLOOKUP(A2016,'[1]fund_flow (BBG)'!$A:$D,4,FALSE)),0)</f>
        <v>939594.65525000088</v>
      </c>
      <c r="U2016" s="6">
        <f ca="1">IFERROR(IF(AND(OR(P2016="Global X Investments Canada Inc",P2016="Fidelity Investments Canada ULC",P2016="3iQ Corp."), ISNUMBER(SEARCH("/U", A2016))), 0, VLOOKUP(A2016,'[1]fund_flow (BBG)'!$E:$F,2,FALSE)),0)</f>
        <v>1894306.6937499973</v>
      </c>
      <c r="V2016" s="6">
        <f ca="1">IFERROR(IF(AND(OR(P2016="Global X Investments Canada Inc",P2016="Fidelity Investments Canada ULC",P2016="3iQ Corp."), ISNUMBER(SEARCH("/U", A2016))), 0, VLOOKUP(A2016,'[1]fund_flow (BBG)'!$G:$H,2,FALSE)),0)</f>
        <v>940255.08025000093</v>
      </c>
      <c r="W2016" s="6">
        <f ca="1">IFERROR(IF(AND(OR(P2016="Global X Investments Canada Inc",P2016="Fidelity Investments Canada ULC",P2016="3iQ Corp."), ISNUMBER(SEARCH("/U", A2016))), 0, VLOOKUP(A2016,'[1]fund_flow (BBG)'!$I:$J,2,FALSE)),0)</f>
        <v>6564444.2702500019</v>
      </c>
      <c r="X2016" s="6">
        <f ca="1">IFERROR(VLOOKUP(A2016,'[1]num_trades (BBG)'!$A:$C,2,FALSE),0)</f>
        <v>302</v>
      </c>
      <c r="Y2016" s="6">
        <f ca="1">IFERROR(VLOOKUP(A2016,'[1]Turnover (BBG)'!$A:$C,2,FALSE),0)</f>
        <v>1211737.5999999999</v>
      </c>
      <c r="Z2016" s="15" t="str">
        <f>+IFERROR(IFERROR(VLOOKUP(M2016,'[1]Category Mapping'!A:B,2,0),VLOOKUP(N2016,'[1]Category Mapping'!A:B,2,0)),"Other")</f>
        <v>Other</v>
      </c>
    </row>
    <row r="2017" spans="1:26">
      <c r="A2017" t="s">
        <v>12001</v>
      </c>
      <c r="B2017">
        <v>2016</v>
      </c>
      <c r="C2017" s="20" t="s">
        <v>12002</v>
      </c>
      <c r="D2017" t="s">
        <v>12003</v>
      </c>
      <c r="E2017" t="s">
        <v>29</v>
      </c>
      <c r="G2017" s="22" t="s">
        <v>12004</v>
      </c>
      <c r="H2017" s="22" t="s">
        <v>12005</v>
      </c>
      <c r="I2017">
        <v>0.4</v>
      </c>
      <c r="K2017" s="5">
        <v>45916</v>
      </c>
      <c r="L2017" t="s">
        <v>32</v>
      </c>
      <c r="M2017" t="s">
        <v>5929</v>
      </c>
      <c r="N2017" t="s">
        <v>232</v>
      </c>
      <c r="P2017" t="s">
        <v>3343</v>
      </c>
      <c r="Q2017" t="s">
        <v>12006</v>
      </c>
      <c r="R2017" s="6">
        <f ca="1">IFERROR(IF(AND(OR(P2017="Global X Investments Canada Inc",P2017="Fidelity Investments Canada ULC",P2017="3iQ Corp."), ISNUMBER(SEARCH("/U", A2017))), 0, VLOOKUP(A2017,'[1]aum (BBG)'!$A:$D,2,FALSE)),0)</f>
        <v>64636709.480285645</v>
      </c>
      <c r="S2017" s="6">
        <f ca="1">IFERROR(IF(AND(OR(P2017="Global X Investments Canada Inc",P2017="Fidelity Investments Canada ULC",P2017="3iQ Corp."), ISNUMBER(SEARCH("/U", A2017))), 0, VLOOKUP(A2017,'[1]fund_flow (BBG)'!$A:$D,2,FALSE)),0)</f>
        <v>2943282.0000000023</v>
      </c>
      <c r="T2017" s="6">
        <f ca="1">IFERROR(IF(AND(OR(P2017="Global X Investments Canada Inc",P2017="Fidelity Investments Canada ULC",P2017="3iQ Corp."), ISNUMBER(SEARCH("/U", A2017))), 0, VLOOKUP(A2017,'[1]fund_flow (BBG)'!$A:$D,4,FALSE)),0)</f>
        <v>504882.00000000041</v>
      </c>
      <c r="U2017" s="6">
        <f ca="1">IFERROR(IF(AND(OR(P2017="Global X Investments Canada Inc",P2017="Fidelity Investments Canada ULC",P2017="3iQ Corp."), ISNUMBER(SEARCH("/U", A2017))), 0, VLOOKUP(A2017,'[1]fund_flow (BBG)'!$E:$F,2,FALSE)),0)</f>
        <v>2506106.0000000019</v>
      </c>
      <c r="V2017" s="6">
        <f ca="1">IFERROR(IF(AND(OR(P2017="Global X Investments Canada Inc",P2017="Fidelity Investments Canada ULC",P2017="3iQ Corp."), ISNUMBER(SEARCH("/U", A2017))), 0, VLOOKUP(A2017,'[1]fund_flow (BBG)'!$G:$H,2,FALSE)),0)</f>
        <v>2558170.0000000023</v>
      </c>
      <c r="W2017" s="6">
        <f ca="1">IFERROR(IF(AND(OR(P2017="Global X Investments Canada Inc",P2017="Fidelity Investments Canada ULC",P2017="3iQ Corp."), ISNUMBER(SEARCH("/U", A2017))), 0, VLOOKUP(A2017,'[1]fund_flow (BBG)'!$I:$J,2,FALSE)),0)</f>
        <v>12572316</v>
      </c>
      <c r="X2017" s="6">
        <f ca="1">IFERROR(VLOOKUP(A2017,'[1]num_trades (BBG)'!$A:$C,2,FALSE),0)</f>
        <v>2335</v>
      </c>
      <c r="Y2017" s="6">
        <f ca="1">IFERROR(VLOOKUP(A2017,'[1]Turnover (BBG)'!$A:$C,2,FALSE),0)</f>
        <v>8560197</v>
      </c>
      <c r="Z2017" s="15" t="str">
        <f>+IFERROR(IFERROR(VLOOKUP(M2017,'[1]Category Mapping'!A:B,2,0),VLOOKUP(N2017,'[1]Category Mapping'!A:B,2,0)),"Other")</f>
        <v>Lightly Leveraged</v>
      </c>
    </row>
    <row r="2018" spans="1:26">
      <c r="A2018" t="s">
        <v>12007</v>
      </c>
      <c r="B2018">
        <v>2017</v>
      </c>
      <c r="C2018" s="20" t="s">
        <v>12008</v>
      </c>
      <c r="D2018" t="s">
        <v>12009</v>
      </c>
      <c r="E2018" t="s">
        <v>29</v>
      </c>
      <c r="G2018" s="22" t="s">
        <v>12010</v>
      </c>
      <c r="H2018" s="22">
        <v>86906104</v>
      </c>
      <c r="I2018">
        <v>1.1499999999999999</v>
      </c>
      <c r="K2018" s="5">
        <v>45916</v>
      </c>
      <c r="L2018" t="s">
        <v>32</v>
      </c>
      <c r="M2018" t="s">
        <v>240</v>
      </c>
      <c r="N2018" t="s">
        <v>423</v>
      </c>
      <c r="P2018" t="s">
        <v>233</v>
      </c>
      <c r="Q2018" t="s">
        <v>12011</v>
      </c>
      <c r="R2018" s="6">
        <f ca="1">IFERROR(IF(AND(OR(P2018="Global X Investments Canada Inc",P2018="Fidelity Investments Canada ULC",P2018="3iQ Corp."), ISNUMBER(SEARCH("/U", A2018))), 0, VLOOKUP(A2018,'[1]aum (BBG)'!$A:$D,2,FALSE)),0)</f>
        <v>6118004.322052002</v>
      </c>
      <c r="S2018" s="6">
        <f ca="1">IFERROR(IF(AND(OR(P2018="Global X Investments Canada Inc",P2018="Fidelity Investments Canada ULC",P2018="3iQ Corp."), ISNUMBER(SEARCH("/U", A2018))), 0, VLOOKUP(A2018,'[1]fund_flow (BBG)'!$A:$D,2,FALSE)),0)</f>
        <v>0</v>
      </c>
      <c r="T2018" s="6">
        <f ca="1">IFERROR(IF(AND(OR(P2018="Global X Investments Canada Inc",P2018="Fidelity Investments Canada ULC",P2018="3iQ Corp."), ISNUMBER(SEARCH("/U", A2018))), 0, VLOOKUP(A2018,'[1]fund_flow (BBG)'!$A:$D,4,FALSE)),0)</f>
        <v>0</v>
      </c>
      <c r="U2018" s="6">
        <f ca="1">IFERROR(IF(AND(OR(P2018="Global X Investments Canada Inc",P2018="Fidelity Investments Canada ULC",P2018="3iQ Corp."), ISNUMBER(SEARCH("/U", A2018))), 0, VLOOKUP(A2018,'[1]fund_flow (BBG)'!$E:$F,2,FALSE)),0)</f>
        <v>0</v>
      </c>
      <c r="V2018" s="6">
        <f ca="1">IFERROR(IF(AND(OR(P2018="Global X Investments Canada Inc",P2018="Fidelity Investments Canada ULC",P2018="3iQ Corp."), ISNUMBER(SEARCH("/U", A2018))), 0, VLOOKUP(A2018,'[1]fund_flow (BBG)'!$G:$H,2,FALSE)),0)</f>
        <v>0</v>
      </c>
      <c r="W2018" s="6">
        <f ca="1">IFERROR(IF(AND(OR(P2018="Global X Investments Canada Inc",P2018="Fidelity Investments Canada ULC",P2018="3iQ Corp."), ISNUMBER(SEARCH("/U", A2018))), 0, VLOOKUP(A2018,'[1]fund_flow (BBG)'!$I:$J,2,FALSE)),0)</f>
        <v>0</v>
      </c>
      <c r="X2018" s="6">
        <f ca="1">IFERROR(VLOOKUP(A2018,'[1]num_trades (BBG)'!$A:$C,2,FALSE),0)</f>
        <v>295</v>
      </c>
      <c r="Y2018" s="6">
        <f ca="1">IFERROR(VLOOKUP(A2018,'[1]Turnover (BBG)'!$A:$C,2,FALSE),0)</f>
        <v>1269477.51</v>
      </c>
      <c r="Z2018" s="15" t="str">
        <f>+IFERROR(IFERROR(VLOOKUP(M2018,'[1]Category Mapping'!A:B,2,0),VLOOKUP(N2018,'[1]Category Mapping'!A:B,2,0)),"Other")</f>
        <v>Other</v>
      </c>
    </row>
    <row r="2019" spans="1:26">
      <c r="A2019" t="s">
        <v>12012</v>
      </c>
      <c r="B2019">
        <v>2018</v>
      </c>
      <c r="C2019" s="20" t="s">
        <v>12013</v>
      </c>
      <c r="D2019" t="s">
        <v>12014</v>
      </c>
      <c r="E2019" t="s">
        <v>29</v>
      </c>
      <c r="H2019">
        <v>86905106</v>
      </c>
      <c r="I2019">
        <v>1.1499999999999999</v>
      </c>
      <c r="K2019" s="5">
        <v>45916</v>
      </c>
      <c r="L2019" t="s">
        <v>32</v>
      </c>
      <c r="M2019" t="s">
        <v>231</v>
      </c>
      <c r="N2019" t="s">
        <v>423</v>
      </c>
      <c r="P2019" t="s">
        <v>233</v>
      </c>
      <c r="Q2019" t="s">
        <v>12015</v>
      </c>
      <c r="R2019" s="6">
        <f ca="1">IFERROR(IF(AND(OR(P2019="Global X Investments Canada Inc",P2019="Fidelity Investments Canada ULC",P2019="3iQ Corp."), ISNUMBER(SEARCH("/U", A2019))), 0, VLOOKUP(A2019,'[1]aum (BBG)'!$A:$D,2,FALSE)),0)</f>
        <v>3611994.2665100098</v>
      </c>
      <c r="S2019" s="6">
        <f ca="1">IFERROR(IF(AND(OR(P2019="Global X Investments Canada Inc",P2019="Fidelity Investments Canada ULC",P2019="3iQ Corp."), ISNUMBER(SEARCH("/U", A2019))), 0, VLOOKUP(A2019,'[1]fund_flow (BBG)'!$A:$D,2,FALSE)),0)</f>
        <v>0</v>
      </c>
      <c r="T2019" s="6">
        <f ca="1">IFERROR(IF(AND(OR(P2019="Global X Investments Canada Inc",P2019="Fidelity Investments Canada ULC",P2019="3iQ Corp."), ISNUMBER(SEARCH("/U", A2019))), 0, VLOOKUP(A2019,'[1]fund_flow (BBG)'!$A:$D,4,FALSE)),0)</f>
        <v>0</v>
      </c>
      <c r="U2019" s="6">
        <f ca="1">IFERROR(IF(AND(OR(P2019="Global X Investments Canada Inc",P2019="Fidelity Investments Canada ULC",P2019="3iQ Corp."), ISNUMBER(SEARCH("/U", A2019))), 0, VLOOKUP(A2019,'[1]fund_flow (BBG)'!$E:$F,2,FALSE)),0)</f>
        <v>0</v>
      </c>
      <c r="V2019" s="6">
        <f ca="1">IFERROR(IF(AND(OR(P2019="Global X Investments Canada Inc",P2019="Fidelity Investments Canada ULC",P2019="3iQ Corp."), ISNUMBER(SEARCH("/U", A2019))), 0, VLOOKUP(A2019,'[1]fund_flow (BBG)'!$G:$H,2,FALSE)),0)</f>
        <v>0</v>
      </c>
      <c r="W2019" s="6">
        <f ca="1">IFERROR(IF(AND(OR(P2019="Global X Investments Canada Inc",P2019="Fidelity Investments Canada ULC",P2019="3iQ Corp."), ISNUMBER(SEARCH("/U", A2019))), 0, VLOOKUP(A2019,'[1]fund_flow (BBG)'!$I:$J,2,FALSE)),0)</f>
        <v>0</v>
      </c>
      <c r="X2019" s="6">
        <f ca="1">IFERROR(VLOOKUP(A2019,'[1]num_trades (BBG)'!$A:$C,2,FALSE),0)</f>
        <v>155</v>
      </c>
      <c r="Y2019" s="6">
        <f ca="1">IFERROR(VLOOKUP(A2019,'[1]Turnover (BBG)'!$A:$C,2,FALSE),0)</f>
        <v>519447.15</v>
      </c>
      <c r="Z2019" s="15" t="str">
        <f>+IFERROR(IFERROR(VLOOKUP(M2019,'[1]Category Mapping'!A:B,2,0),VLOOKUP(N2019,'[1]Category Mapping'!A:B,2,0)),"Other")</f>
        <v>Other</v>
      </c>
    </row>
    <row r="2020" spans="1:26">
      <c r="A2020" t="s">
        <v>12016</v>
      </c>
      <c r="B2020">
        <v>2019</v>
      </c>
      <c r="C2020" s="20" t="s">
        <v>12017</v>
      </c>
      <c r="D2020" t="s">
        <v>12018</v>
      </c>
      <c r="E2020" t="s">
        <v>29</v>
      </c>
      <c r="G2020" s="22" t="s">
        <v>12019</v>
      </c>
      <c r="H2020" s="17" t="s">
        <v>12020</v>
      </c>
      <c r="I2020">
        <v>1.1499999999999999</v>
      </c>
      <c r="K2020" s="5">
        <v>45916</v>
      </c>
      <c r="L2020" t="s">
        <v>32</v>
      </c>
      <c r="M2020" t="s">
        <v>231</v>
      </c>
      <c r="N2020" t="s">
        <v>423</v>
      </c>
      <c r="P2020" t="s">
        <v>233</v>
      </c>
      <c r="Q2020" t="s">
        <v>12021</v>
      </c>
      <c r="R2020" s="6">
        <f ca="1">IFERROR(IF(AND(OR(P2020="Global X Investments Canada Inc",P2020="Fidelity Investments Canada ULC",P2020="3iQ Corp."), ISNUMBER(SEARCH("/U", A2020))), 0, VLOOKUP(A2020,'[1]aum (BBG)'!$A:$D,2,FALSE)),0)</f>
        <v>4807693.9582824707</v>
      </c>
      <c r="S2020" s="6">
        <f ca="1">IFERROR(IF(AND(OR(P2020="Global X Investments Canada Inc",P2020="Fidelity Investments Canada ULC",P2020="3iQ Corp."), ISNUMBER(SEARCH("/U", A2020))), 0, VLOOKUP(A2020,'[1]fund_flow (BBG)'!$A:$D,2,FALSE)),0)</f>
        <v>0</v>
      </c>
      <c r="T2020" s="6">
        <f ca="1">IFERROR(IF(AND(OR(P2020="Global X Investments Canada Inc",P2020="Fidelity Investments Canada ULC",P2020="3iQ Corp."), ISNUMBER(SEARCH("/U", A2020))), 0, VLOOKUP(A2020,'[1]fund_flow (BBG)'!$A:$D,4,FALSE)),0)</f>
        <v>0</v>
      </c>
      <c r="U2020" s="6">
        <f ca="1">IFERROR(IF(AND(OR(P2020="Global X Investments Canada Inc",P2020="Fidelity Investments Canada ULC",P2020="3iQ Corp."), ISNUMBER(SEARCH("/U", A2020))), 0, VLOOKUP(A2020,'[1]fund_flow (BBG)'!$E:$F,2,FALSE)),0)</f>
        <v>0</v>
      </c>
      <c r="V2020" s="6">
        <f ca="1">IFERROR(IF(AND(OR(P2020="Global X Investments Canada Inc",P2020="Fidelity Investments Canada ULC",P2020="3iQ Corp."), ISNUMBER(SEARCH("/U", A2020))), 0, VLOOKUP(A2020,'[1]fund_flow (BBG)'!$G:$H,2,FALSE)),0)</f>
        <v>0</v>
      </c>
      <c r="W2020" s="6">
        <f ca="1">IFERROR(IF(AND(OR(P2020="Global X Investments Canada Inc",P2020="Fidelity Investments Canada ULC",P2020="3iQ Corp."), ISNUMBER(SEARCH("/U", A2020))), 0, VLOOKUP(A2020,'[1]fund_flow (BBG)'!$I:$J,2,FALSE)),0)</f>
        <v>0</v>
      </c>
      <c r="X2020" s="6">
        <f ca="1">IFERROR(VLOOKUP(A2020,'[1]num_trades (BBG)'!$A:$C,2,FALSE),0)</f>
        <v>217</v>
      </c>
      <c r="Y2020" s="6">
        <f ca="1">IFERROR(VLOOKUP(A2020,'[1]Turnover (BBG)'!$A:$C,2,FALSE),0)</f>
        <v>862348.23</v>
      </c>
      <c r="Z2020" s="15" t="str">
        <f>+IFERROR(IFERROR(VLOOKUP(M2020,'[1]Category Mapping'!A:B,2,0),VLOOKUP(N2020,'[1]Category Mapping'!A:B,2,0)),"Other")</f>
        <v>Other</v>
      </c>
    </row>
    <row r="2021" spans="1:26">
      <c r="A2021" t="s">
        <v>12022</v>
      </c>
      <c r="B2021">
        <v>2020</v>
      </c>
      <c r="C2021" s="20" t="s">
        <v>12023</v>
      </c>
      <c r="D2021" t="s">
        <v>12024</v>
      </c>
      <c r="E2021" t="s">
        <v>29</v>
      </c>
      <c r="G2021" s="22" t="s">
        <v>12025</v>
      </c>
      <c r="H2021" s="22">
        <v>638956102</v>
      </c>
      <c r="I2021">
        <v>0.75</v>
      </c>
      <c r="K2021" s="5">
        <v>45916</v>
      </c>
      <c r="L2021" t="s">
        <v>32</v>
      </c>
      <c r="M2021" t="s">
        <v>63</v>
      </c>
      <c r="N2021" t="s">
        <v>12026</v>
      </c>
      <c r="P2021" t="s">
        <v>4323</v>
      </c>
      <c r="Q2021" t="s">
        <v>12027</v>
      </c>
      <c r="R2021" s="6">
        <f ca="1">IFERROR(IF(AND(OR(P2021="Global X Investments Canada Inc",P2021="Fidelity Investments Canada ULC",P2021="3iQ Corp."), ISNUMBER(SEARCH("/U", A2021))), 0, VLOOKUP(A2021,'[1]aum (BBG)'!$A:$D,2,FALSE)),0)</f>
        <v>1025730.037689209</v>
      </c>
      <c r="S2021" s="6">
        <f ca="1">IFERROR(IF(AND(OR(P2021="Global X Investments Canada Inc",P2021="Fidelity Investments Canada ULC",P2021="3iQ Corp."), ISNUMBER(SEARCH("/U", A2021))), 0, VLOOKUP(A2021,'[1]fund_flow (BBG)'!$A:$D,2,FALSE)),0)</f>
        <v>0</v>
      </c>
      <c r="T2021" s="6">
        <f ca="1">IFERROR(IF(AND(OR(P2021="Global X Investments Canada Inc",P2021="Fidelity Investments Canada ULC",P2021="3iQ Corp."), ISNUMBER(SEARCH("/U", A2021))), 0, VLOOKUP(A2021,'[1]fund_flow (BBG)'!$A:$D,4,FALSE)),0)</f>
        <v>0</v>
      </c>
      <c r="U2021" s="6">
        <f ca="1">IFERROR(IF(AND(OR(P2021="Global X Investments Canada Inc",P2021="Fidelity Investments Canada ULC",P2021="3iQ Corp."), ISNUMBER(SEARCH("/U", A2021))), 0, VLOOKUP(A2021,'[1]fund_flow (BBG)'!$E:$F,2,FALSE)),0)</f>
        <v>0</v>
      </c>
      <c r="V2021" s="6">
        <f ca="1">IFERROR(IF(AND(OR(P2021="Global X Investments Canada Inc",P2021="Fidelity Investments Canada ULC",P2021="3iQ Corp."), ISNUMBER(SEARCH("/U", A2021))), 0, VLOOKUP(A2021,'[1]fund_flow (BBG)'!$G:$H,2,FALSE)),0)</f>
        <v>0</v>
      </c>
      <c r="W2021" s="6">
        <f ca="1">IFERROR(IF(AND(OR(P2021="Global X Investments Canada Inc",P2021="Fidelity Investments Canada ULC",P2021="3iQ Corp."), ISNUMBER(SEARCH("/U", A2021))), 0, VLOOKUP(A2021,'[1]fund_flow (BBG)'!$I:$J,2,FALSE)),0)</f>
        <v>0</v>
      </c>
      <c r="X2021" s="6">
        <f ca="1">IFERROR(VLOOKUP(A2021,'[1]num_trades (BBG)'!$A:$C,2,FALSE),0)</f>
        <v>18</v>
      </c>
      <c r="Y2021" s="6">
        <f ca="1">IFERROR(VLOOKUP(A2021,'[1]Turnover (BBG)'!$A:$C,2,FALSE),0)</f>
        <v>9149.380000000001</v>
      </c>
      <c r="Z2021" s="15" t="str">
        <f>+IFERROR(IFERROR(VLOOKUP(M2021,'[1]Category Mapping'!A:B,2,0),VLOOKUP(N2021,'[1]Category Mapping'!A:B,2,0)),"Other")</f>
        <v>Other</v>
      </c>
    </row>
    <row r="2022" spans="1:26">
      <c r="A2022" t="s">
        <v>12028</v>
      </c>
      <c r="B2022">
        <v>2021</v>
      </c>
      <c r="C2022" s="20" t="s">
        <v>12029</v>
      </c>
      <c r="D2022" t="s">
        <v>12030</v>
      </c>
      <c r="E2022" t="s">
        <v>29</v>
      </c>
      <c r="G2022" s="22" t="s">
        <v>12031</v>
      </c>
      <c r="H2022" s="22" t="s">
        <v>12032</v>
      </c>
      <c r="I2022">
        <v>0.55000000000000004</v>
      </c>
      <c r="K2022" s="5">
        <v>45916</v>
      </c>
      <c r="L2022" t="s">
        <v>32</v>
      </c>
      <c r="M2022" t="s">
        <v>102</v>
      </c>
      <c r="N2022" t="s">
        <v>115</v>
      </c>
      <c r="P2022" t="s">
        <v>4323</v>
      </c>
      <c r="Q2022" t="s">
        <v>12033</v>
      </c>
      <c r="R2022" s="6">
        <f ca="1">IFERROR(IF(AND(OR(P2022="Global X Investments Canada Inc",P2022="Fidelity Investments Canada ULC",P2022="3iQ Corp."), ISNUMBER(SEARCH("/U", A2022))), 0, VLOOKUP(A2022,'[1]aum (BBG)'!$A:$D,2,FALSE)),0)</f>
        <v>1013339.9963378906</v>
      </c>
      <c r="S2022" s="6">
        <f ca="1">IFERROR(IF(AND(OR(P2022="Global X Investments Canada Inc",P2022="Fidelity Investments Canada ULC",P2022="3iQ Corp."), ISNUMBER(SEARCH("/U", A2022))), 0, VLOOKUP(A2022,'[1]fund_flow (BBG)'!$A:$D,2,FALSE)),0)</f>
        <v>0</v>
      </c>
      <c r="T2022" s="6">
        <f ca="1">IFERROR(IF(AND(OR(P2022="Global X Investments Canada Inc",P2022="Fidelity Investments Canada ULC",P2022="3iQ Corp."), ISNUMBER(SEARCH("/U", A2022))), 0, VLOOKUP(A2022,'[1]fund_flow (BBG)'!$A:$D,4,FALSE)),0)</f>
        <v>0</v>
      </c>
      <c r="U2022" s="6">
        <f ca="1">IFERROR(IF(AND(OR(P2022="Global X Investments Canada Inc",P2022="Fidelity Investments Canada ULC",P2022="3iQ Corp."), ISNUMBER(SEARCH("/U", A2022))), 0, VLOOKUP(A2022,'[1]fund_flow (BBG)'!$E:$F,2,FALSE)),0)</f>
        <v>0</v>
      </c>
      <c r="V2022" s="6">
        <f ca="1">IFERROR(IF(AND(OR(P2022="Global X Investments Canada Inc",P2022="Fidelity Investments Canada ULC",P2022="3iQ Corp."), ISNUMBER(SEARCH("/U", A2022))), 0, VLOOKUP(A2022,'[1]fund_flow (BBG)'!$G:$H,2,FALSE)),0)</f>
        <v>0</v>
      </c>
      <c r="W2022" s="6">
        <f ca="1">IFERROR(IF(AND(OR(P2022="Global X Investments Canada Inc",P2022="Fidelity Investments Canada ULC",P2022="3iQ Corp."), ISNUMBER(SEARCH("/U", A2022))), 0, VLOOKUP(A2022,'[1]fund_flow (BBG)'!$I:$J,2,FALSE)),0)</f>
        <v>0</v>
      </c>
      <c r="X2022" s="6">
        <f ca="1">IFERROR(VLOOKUP(A2022,'[1]num_trades (BBG)'!$A:$C,2,FALSE),0)</f>
        <v>0</v>
      </c>
      <c r="Y2022" s="6">
        <f ca="1">IFERROR(VLOOKUP(A2022,'[1]Turnover (BBG)'!$A:$C,2,FALSE),0)</f>
        <v>0</v>
      </c>
      <c r="Z2022" s="15" t="str">
        <f>+IFERROR(IFERROR(VLOOKUP(M2022,'[1]Category Mapping'!A:B,2,0),VLOOKUP(N2022,'[1]Category Mapping'!A:B,2,0)),"Other")</f>
        <v>Other</v>
      </c>
    </row>
    <row r="2023" spans="1:26">
      <c r="A2023" t="s">
        <v>12034</v>
      </c>
      <c r="B2023">
        <v>2022</v>
      </c>
      <c r="C2023" s="20" t="s">
        <v>12035</v>
      </c>
      <c r="D2023" t="s">
        <v>12036</v>
      </c>
      <c r="E2023" t="s">
        <v>29</v>
      </c>
      <c r="G2023" s="22" t="s">
        <v>12037</v>
      </c>
      <c r="H2023" s="22">
        <v>638954107</v>
      </c>
      <c r="I2023">
        <v>0.45</v>
      </c>
      <c r="K2023" s="5">
        <v>45916</v>
      </c>
      <c r="L2023" t="s">
        <v>32</v>
      </c>
      <c r="M2023" t="s">
        <v>162</v>
      </c>
      <c r="N2023" t="s">
        <v>43</v>
      </c>
      <c r="P2023" t="s">
        <v>4323</v>
      </c>
      <c r="Q2023" t="s">
        <v>12038</v>
      </c>
      <c r="R2023" s="6">
        <f ca="1">IFERROR(IF(AND(OR(P2023="Global X Investments Canada Inc",P2023="Fidelity Investments Canada ULC",P2023="3iQ Corp."), ISNUMBER(SEARCH("/U", A2023))), 0, VLOOKUP(A2023,'[1]aum (BBG)'!$A:$D,2,FALSE)),0)</f>
        <v>61915122.699737549</v>
      </c>
      <c r="S2023" s="6">
        <f ca="1">IFERROR(IF(AND(OR(P2023="Global X Investments Canada Inc",P2023="Fidelity Investments Canada ULC",P2023="3iQ Corp."), ISNUMBER(SEARCH("/U", A2023))), 0, VLOOKUP(A2023,'[1]fund_flow (BBG)'!$A:$D,2,FALSE)),0)</f>
        <v>298918.0000000025</v>
      </c>
      <c r="T2023" s="6">
        <f ca="1">IFERROR(IF(AND(OR(P2023="Global X Investments Canada Inc",P2023="Fidelity Investments Canada ULC",P2023="3iQ Corp."), ISNUMBER(SEARCH("/U", A2023))), 0, VLOOKUP(A2023,'[1]fund_flow (BBG)'!$A:$D,4,FALSE)),0)</f>
        <v>199483.0000000046</v>
      </c>
      <c r="U2023" s="6">
        <f ca="1">IFERROR(IF(AND(OR(P2023="Global X Investments Canada Inc",P2023="Fidelity Investments Canada ULC",P2023="3iQ Corp."), ISNUMBER(SEARCH("/U", A2023))), 0, VLOOKUP(A2023,'[1]fund_flow (BBG)'!$E:$F,2,FALSE)),0)</f>
        <v>697744.99999999395</v>
      </c>
      <c r="V2023" s="6">
        <f ca="1">IFERROR(IF(AND(OR(P2023="Global X Investments Canada Inc",P2023="Fidelity Investments Canada ULC",P2023="3iQ Corp."), ISNUMBER(SEARCH("/U", A2023))), 0, VLOOKUP(A2023,'[1]fund_flow (BBG)'!$G:$H,2,FALSE)),0)</f>
        <v>498439.0000000071</v>
      </c>
      <c r="W2023" s="6">
        <f ca="1">IFERROR(IF(AND(OR(P2023="Global X Investments Canada Inc",P2023="Fidelity Investments Canada ULC",P2023="3iQ Corp."), ISNUMBER(SEARCH("/U", A2023))), 0, VLOOKUP(A2023,'[1]fund_flow (BBG)'!$I:$J,2,FALSE)),0)</f>
        <v>2092177.0000000086</v>
      </c>
      <c r="X2023" s="6">
        <f ca="1">IFERROR(VLOOKUP(A2023,'[1]num_trades (BBG)'!$A:$C,2,FALSE),0)</f>
        <v>159</v>
      </c>
      <c r="Y2023" s="6">
        <f ca="1">IFERROR(VLOOKUP(A2023,'[1]Turnover (BBG)'!$A:$C,2,FALSE),0)</f>
        <v>533473.73</v>
      </c>
      <c r="Z2023" s="15" t="str">
        <f>+IFERROR(IFERROR(VLOOKUP(M2023,'[1]Category Mapping'!A:B,2,0),VLOOKUP(N2023,'[1]Category Mapping'!A:B,2,0)),"Other")</f>
        <v>Other</v>
      </c>
    </row>
    <row r="2024" spans="1:26">
      <c r="A2024" t="s">
        <v>12039</v>
      </c>
      <c r="B2024">
        <v>2023</v>
      </c>
      <c r="C2024" s="20" t="s">
        <v>12040</v>
      </c>
      <c r="D2024" t="s">
        <v>12041</v>
      </c>
      <c r="E2024" t="s">
        <v>29</v>
      </c>
      <c r="G2024" s="22" t="s">
        <v>12042</v>
      </c>
      <c r="H2024" s="22" t="s">
        <v>12043</v>
      </c>
      <c r="I2024">
        <v>0.15</v>
      </c>
      <c r="K2024" s="5">
        <v>45916</v>
      </c>
      <c r="L2024" t="s">
        <v>32</v>
      </c>
      <c r="M2024" t="s">
        <v>223</v>
      </c>
      <c r="N2024" t="s">
        <v>2755</v>
      </c>
      <c r="P2024" t="s">
        <v>4323</v>
      </c>
      <c r="Q2024" t="s">
        <v>12044</v>
      </c>
      <c r="R2024" s="6">
        <f ca="1">IFERROR(IF(AND(OR(P2024="Global X Investments Canada Inc",P2024="Fidelity Investments Canada ULC",P2024="3iQ Corp."), ISNUMBER(SEARCH("/U", A2024))), 0, VLOOKUP(A2024,'[1]aum (BBG)'!$A:$D,2,FALSE)),0)</f>
        <v>1002130.0315856934</v>
      </c>
      <c r="S2024" s="6">
        <f ca="1">IFERROR(IF(AND(OR(P2024="Global X Investments Canada Inc",P2024="Fidelity Investments Canada ULC",P2024="3iQ Corp."), ISNUMBER(SEARCH("/U", A2024))), 0, VLOOKUP(A2024,'[1]fund_flow (BBG)'!$A:$D,2,FALSE)),0)</f>
        <v>0</v>
      </c>
      <c r="T2024" s="6">
        <f ca="1">IFERROR(IF(AND(OR(P2024="Global X Investments Canada Inc",P2024="Fidelity Investments Canada ULC",P2024="3iQ Corp."), ISNUMBER(SEARCH("/U", A2024))), 0, VLOOKUP(A2024,'[1]fund_flow (BBG)'!$A:$D,4,FALSE)),0)</f>
        <v>0</v>
      </c>
      <c r="U2024" s="6">
        <f ca="1">IFERROR(IF(AND(OR(P2024="Global X Investments Canada Inc",P2024="Fidelity Investments Canada ULC",P2024="3iQ Corp."), ISNUMBER(SEARCH("/U", A2024))), 0, VLOOKUP(A2024,'[1]fund_flow (BBG)'!$E:$F,2,FALSE)),0)</f>
        <v>0</v>
      </c>
      <c r="V2024" s="6">
        <f ca="1">IFERROR(IF(AND(OR(P2024="Global X Investments Canada Inc",P2024="Fidelity Investments Canada ULC",P2024="3iQ Corp."), ISNUMBER(SEARCH("/U", A2024))), 0, VLOOKUP(A2024,'[1]fund_flow (BBG)'!$G:$H,2,FALSE)),0)</f>
        <v>0</v>
      </c>
      <c r="W2024" s="6">
        <f ca="1">IFERROR(IF(AND(OR(P2024="Global X Investments Canada Inc",P2024="Fidelity Investments Canada ULC",P2024="3iQ Corp."), ISNUMBER(SEARCH("/U", A2024))), 0, VLOOKUP(A2024,'[1]fund_flow (BBG)'!$I:$J,2,FALSE)),0)</f>
        <v>0</v>
      </c>
      <c r="X2024" s="6">
        <f ca="1">IFERROR(VLOOKUP(A2024,'[1]num_trades (BBG)'!$A:$C,2,FALSE),0)</f>
        <v>0</v>
      </c>
      <c r="Y2024" s="6">
        <f ca="1">IFERROR(VLOOKUP(A2024,'[1]Turnover (BBG)'!$A:$C,2,FALSE),0)</f>
        <v>0</v>
      </c>
      <c r="Z2024" s="15" t="str">
        <f>+IFERROR(IFERROR(VLOOKUP(M2024,'[1]Category Mapping'!A:B,2,0),VLOOKUP(N2024,'[1]Category Mapping'!A:B,2,0)),"Other")</f>
        <v>Other</v>
      </c>
    </row>
    <row r="2025" spans="1:26">
      <c r="A2025" t="s">
        <v>12045</v>
      </c>
      <c r="B2025">
        <v>2024</v>
      </c>
      <c r="C2025" s="20" t="s">
        <v>12046</v>
      </c>
      <c r="D2025" t="s">
        <v>12047</v>
      </c>
      <c r="E2025" t="s">
        <v>29</v>
      </c>
      <c r="G2025" s="22" t="s">
        <v>12048</v>
      </c>
      <c r="H2025" s="22" t="s">
        <v>12049</v>
      </c>
      <c r="I2025">
        <v>0.15</v>
      </c>
      <c r="K2025" s="5">
        <v>45916</v>
      </c>
      <c r="L2025" t="s">
        <v>32</v>
      </c>
      <c r="M2025" t="s">
        <v>223</v>
      </c>
      <c r="N2025" t="s">
        <v>2755</v>
      </c>
      <c r="P2025" t="s">
        <v>4323</v>
      </c>
      <c r="Q2025" t="s">
        <v>12050</v>
      </c>
      <c r="R2025" s="6">
        <f ca="1">IFERROR(IF(AND(OR(P2025="Global X Investments Canada Inc",P2025="Fidelity Investments Canada ULC",P2025="3iQ Corp."), ISNUMBER(SEARCH("/U", A2025))), 0, VLOOKUP(A2025,'[1]aum (BBG)'!$A:$D,2,FALSE)),0)</f>
        <v>5606832.1990966797</v>
      </c>
      <c r="S2025" s="6">
        <f ca="1">IFERROR(IF(AND(OR(P2025="Global X Investments Canada Inc",P2025="Fidelity Investments Canada ULC",P2025="3iQ Corp."), ISNUMBER(SEARCH("/U", A2025))), 0, VLOOKUP(A2025,'[1]fund_flow (BBG)'!$A:$D,2,FALSE)),0)</f>
        <v>0</v>
      </c>
      <c r="T2025" s="6">
        <f ca="1">IFERROR(IF(AND(OR(P2025="Global X Investments Canada Inc",P2025="Fidelity Investments Canada ULC",P2025="3iQ Corp."), ISNUMBER(SEARCH("/U", A2025))), 0, VLOOKUP(A2025,'[1]fund_flow (BBG)'!$A:$D,4,FALSE)),0)</f>
        <v>100139.00000000009</v>
      </c>
      <c r="U2025" s="6">
        <f ca="1">IFERROR(IF(AND(OR(P2025="Global X Investments Canada Inc",P2025="Fidelity Investments Canada ULC",P2025="3iQ Corp."), ISNUMBER(SEARCH("/U", A2025))), 0, VLOOKUP(A2025,'[1]fund_flow (BBG)'!$E:$F,2,FALSE)),0)</f>
        <v>1402464.0000000007</v>
      </c>
      <c r="V2025" s="6">
        <f ca="1">IFERROR(IF(AND(OR(P2025="Global X Investments Canada Inc",P2025="Fidelity Investments Canada ULC",P2025="3iQ Corp."), ISNUMBER(SEARCH("/U", A2025))), 0, VLOOKUP(A2025,'[1]fund_flow (BBG)'!$G:$H,2,FALSE)),0)</f>
        <v>200113.99999999959</v>
      </c>
      <c r="W2025" s="6">
        <f ca="1">IFERROR(IF(AND(OR(P2025="Global X Investments Canada Inc",P2025="Fidelity Investments Canada ULC",P2025="3iQ Corp."), ISNUMBER(SEARCH("/U", A2025))), 0, VLOOKUP(A2025,'[1]fund_flow (BBG)'!$I:$J,2,FALSE)),0)</f>
        <v>1702717.0000000002</v>
      </c>
      <c r="X2025" s="6">
        <f ca="1">IFERROR(VLOOKUP(A2025,'[1]num_trades (BBG)'!$A:$C,2,FALSE),0)</f>
        <v>27</v>
      </c>
      <c r="Y2025" s="6">
        <f ca="1">IFERROR(VLOOKUP(A2025,'[1]Turnover (BBG)'!$A:$C,2,FALSE),0)</f>
        <v>66828.179999999993</v>
      </c>
      <c r="Z2025" s="15" t="str">
        <f>+IFERROR(IFERROR(VLOOKUP(M2025,'[1]Category Mapping'!A:B,2,0),VLOOKUP(N2025,'[1]Category Mapping'!A:B,2,0)),"Other")</f>
        <v>Other</v>
      </c>
    </row>
    <row r="2026" spans="1:26">
      <c r="A2026" t="s">
        <v>12051</v>
      </c>
      <c r="B2026">
        <v>2025</v>
      </c>
      <c r="C2026" s="20" t="s">
        <v>12052</v>
      </c>
      <c r="D2026" t="s">
        <v>12053</v>
      </c>
      <c r="E2026" t="s">
        <v>29</v>
      </c>
      <c r="G2026" s="22" t="s">
        <v>12054</v>
      </c>
      <c r="H2026" s="22" t="s">
        <v>12055</v>
      </c>
      <c r="I2026">
        <v>0.15</v>
      </c>
      <c r="K2026" s="5">
        <v>45916</v>
      </c>
      <c r="L2026" t="s">
        <v>32</v>
      </c>
      <c r="M2026" t="s">
        <v>223</v>
      </c>
      <c r="N2026" t="s">
        <v>2755</v>
      </c>
      <c r="P2026" t="s">
        <v>4323</v>
      </c>
      <c r="Q2026" t="s">
        <v>12056</v>
      </c>
      <c r="R2026" s="6">
        <f ca="1">IFERROR(IF(AND(OR(P2026="Global X Investments Canada Inc",P2026="Fidelity Investments Canada ULC",P2026="3iQ Corp."), ISNUMBER(SEARCH("/U", A2026))), 0, VLOOKUP(A2026,'[1]aum (BBG)'!$A:$D,2,FALSE)),0)</f>
        <v>3309141.1399841309</v>
      </c>
      <c r="S2026" s="6">
        <f ca="1">IFERROR(IF(AND(OR(P2026="Global X Investments Canada Inc",P2026="Fidelity Investments Canada ULC",P2026="3iQ Corp."), ISNUMBER(SEARCH("/U", A2026))), 0, VLOOKUP(A2026,'[1]fund_flow (BBG)'!$A:$D,2,FALSE)),0)</f>
        <v>200826.00000000017</v>
      </c>
      <c r="T2026" s="6">
        <f ca="1">IFERROR(IF(AND(OR(P2026="Global X Investments Canada Inc",P2026="Fidelity Investments Canada ULC",P2026="3iQ Corp."), ISNUMBER(SEARCH("/U", A2026))), 0, VLOOKUP(A2026,'[1]fund_flow (BBG)'!$A:$D,4,FALSE)),0)</f>
        <v>100251.00000000009</v>
      </c>
      <c r="U2026" s="6">
        <f ca="1">IFERROR(IF(AND(OR(P2026="Global X Investments Canada Inc",P2026="Fidelity Investments Canada ULC",P2026="3iQ Corp."), ISNUMBER(SEARCH("/U", A2026))), 0, VLOOKUP(A2026,'[1]fund_flow (BBG)'!$E:$F,2,FALSE)),0)</f>
        <v>0</v>
      </c>
      <c r="V2026" s="6">
        <f ca="1">IFERROR(IF(AND(OR(P2026="Global X Investments Canada Inc",P2026="Fidelity Investments Canada ULC",P2026="3iQ Corp."), ISNUMBER(SEARCH("/U", A2026))), 0, VLOOKUP(A2026,'[1]fund_flow (BBG)'!$G:$H,2,FALSE)),0)</f>
        <v>0</v>
      </c>
      <c r="W2026" s="6">
        <f ca="1">IFERROR(IF(AND(OR(P2026="Global X Investments Canada Inc",P2026="Fidelity Investments Canada ULC",P2026="3iQ Corp."), ISNUMBER(SEARCH("/U", A2026))), 0, VLOOKUP(A2026,'[1]fund_flow (BBG)'!$I:$J,2,FALSE)),0)</f>
        <v>400872.00000000035</v>
      </c>
      <c r="X2026" s="6">
        <f ca="1">IFERROR(VLOOKUP(A2026,'[1]num_trades (BBG)'!$A:$C,2,FALSE),0)</f>
        <v>90</v>
      </c>
      <c r="Y2026" s="6">
        <f ca="1">IFERROR(VLOOKUP(A2026,'[1]Turnover (BBG)'!$A:$C,2,FALSE),0)</f>
        <v>285741.31</v>
      </c>
      <c r="Z2026" s="15" t="str">
        <f>+IFERROR(IFERROR(VLOOKUP(M2026,'[1]Category Mapping'!A:B,2,0),VLOOKUP(N2026,'[1]Category Mapping'!A:B,2,0)),"Other")</f>
        <v>Other</v>
      </c>
    </row>
    <row r="2027" spans="1:26">
      <c r="A2027" t="s">
        <v>12057</v>
      </c>
      <c r="B2027">
        <v>2026</v>
      </c>
      <c r="C2027" s="20" t="s">
        <v>12058</v>
      </c>
      <c r="D2027" t="s">
        <v>12059</v>
      </c>
      <c r="E2027" t="s">
        <v>29</v>
      </c>
      <c r="G2027" s="22" t="s">
        <v>12060</v>
      </c>
      <c r="H2027" s="22">
        <v>638953109</v>
      </c>
      <c r="I2027">
        <v>0.75</v>
      </c>
      <c r="K2027" s="5">
        <v>45916</v>
      </c>
      <c r="L2027" t="s">
        <v>32</v>
      </c>
      <c r="M2027" t="s">
        <v>357</v>
      </c>
      <c r="N2027" t="s">
        <v>115</v>
      </c>
      <c r="P2027" t="s">
        <v>4323</v>
      </c>
      <c r="Q2027" t="s">
        <v>12061</v>
      </c>
      <c r="R2027" s="6">
        <f ca="1">IFERROR(IF(AND(OR(P2027="Global X Investments Canada Inc",P2027="Fidelity Investments Canada ULC",P2027="3iQ Corp."), ISNUMBER(SEARCH("/U", A2027))), 0, VLOOKUP(A2027,'[1]aum (BBG)'!$A:$D,2,FALSE)),0)</f>
        <v>1025539.9703979492</v>
      </c>
      <c r="S2027" s="6">
        <f ca="1">IFERROR(IF(AND(OR(P2027="Global X Investments Canada Inc",P2027="Fidelity Investments Canada ULC",P2027="3iQ Corp."), ISNUMBER(SEARCH("/U", A2027))), 0, VLOOKUP(A2027,'[1]fund_flow (BBG)'!$A:$D,2,FALSE)),0)</f>
        <v>0</v>
      </c>
      <c r="T2027" s="6">
        <f ca="1">IFERROR(IF(AND(OR(P2027="Global X Investments Canada Inc",P2027="Fidelity Investments Canada ULC",P2027="3iQ Corp."), ISNUMBER(SEARCH("/U", A2027))), 0, VLOOKUP(A2027,'[1]fund_flow (BBG)'!$A:$D,4,FALSE)),0)</f>
        <v>0</v>
      </c>
      <c r="U2027" s="6">
        <f ca="1">IFERROR(IF(AND(OR(P2027="Global X Investments Canada Inc",P2027="Fidelity Investments Canada ULC",P2027="3iQ Corp."), ISNUMBER(SEARCH("/U", A2027))), 0, VLOOKUP(A2027,'[1]fund_flow (BBG)'!$E:$F,2,FALSE)),0)</f>
        <v>0</v>
      </c>
      <c r="V2027" s="6">
        <f ca="1">IFERROR(IF(AND(OR(P2027="Global X Investments Canada Inc",P2027="Fidelity Investments Canada ULC",P2027="3iQ Corp."), ISNUMBER(SEARCH("/U", A2027))), 0, VLOOKUP(A2027,'[1]fund_flow (BBG)'!$G:$H,2,FALSE)),0)</f>
        <v>0</v>
      </c>
      <c r="W2027" s="6">
        <f ca="1">IFERROR(IF(AND(OR(P2027="Global X Investments Canada Inc",P2027="Fidelity Investments Canada ULC",P2027="3iQ Corp."), ISNUMBER(SEARCH("/U", A2027))), 0, VLOOKUP(A2027,'[1]fund_flow (BBG)'!$I:$J,2,FALSE)),0)</f>
        <v>0</v>
      </c>
      <c r="X2027" s="6">
        <f ca="1">IFERROR(VLOOKUP(A2027,'[1]num_trades (BBG)'!$A:$C,2,FALSE),0)</f>
        <v>29</v>
      </c>
      <c r="Y2027" s="6">
        <f ca="1">IFERROR(VLOOKUP(A2027,'[1]Turnover (BBG)'!$A:$C,2,FALSE),0)</f>
        <v>274201.07999999996</v>
      </c>
      <c r="Z2027" s="15" t="str">
        <f>+IFERROR(IFERROR(VLOOKUP(M2027,'[1]Category Mapping'!A:B,2,0),VLOOKUP(N2027,'[1]Category Mapping'!A:B,2,0)),"Other")</f>
        <v>Other</v>
      </c>
    </row>
    <row r="2028" spans="1:26">
      <c r="A2028" t="s">
        <v>12062</v>
      </c>
      <c r="B2028">
        <v>2027</v>
      </c>
      <c r="C2028" s="20" t="s">
        <v>12063</v>
      </c>
      <c r="D2028" t="s">
        <v>12064</v>
      </c>
      <c r="E2028" t="s">
        <v>29</v>
      </c>
      <c r="G2028" s="22" t="s">
        <v>12065</v>
      </c>
      <c r="H2028" s="22">
        <v>638953117</v>
      </c>
      <c r="I2028">
        <v>0.75</v>
      </c>
      <c r="K2028" s="5">
        <v>45916</v>
      </c>
      <c r="L2028" t="s">
        <v>32</v>
      </c>
      <c r="M2028" t="s">
        <v>357</v>
      </c>
      <c r="N2028" t="s">
        <v>115</v>
      </c>
      <c r="P2028" t="s">
        <v>4323</v>
      </c>
      <c r="Q2028" t="s">
        <v>12066</v>
      </c>
      <c r="R2028" s="6">
        <f ca="1">IFERROR(IF(AND(OR(P2028="Global X Investments Canada Inc",P2028="Fidelity Investments Canada ULC",P2028="3iQ Corp."), ISNUMBER(SEARCH("/U", A2028))), 0, VLOOKUP(A2028,'[1]aum (BBG)'!$A:$D,2,FALSE)),0)</f>
        <v>1037390.0413513184</v>
      </c>
      <c r="S2028" s="6">
        <f ca="1">IFERROR(IF(AND(OR(P2028="Global X Investments Canada Inc",P2028="Fidelity Investments Canada ULC",P2028="3iQ Corp."), ISNUMBER(SEARCH("/U", A2028))), 0, VLOOKUP(A2028,'[1]fund_flow (BBG)'!$A:$D,2,FALSE)),0)</f>
        <v>0</v>
      </c>
      <c r="T2028" s="6">
        <f ca="1">IFERROR(IF(AND(OR(P2028="Global X Investments Canada Inc",P2028="Fidelity Investments Canada ULC",P2028="3iQ Corp."), ISNUMBER(SEARCH("/U", A2028))), 0, VLOOKUP(A2028,'[1]fund_flow (BBG)'!$A:$D,4,FALSE)),0)</f>
        <v>0</v>
      </c>
      <c r="U2028" s="6">
        <f ca="1">IFERROR(IF(AND(OR(P2028="Global X Investments Canada Inc",P2028="Fidelity Investments Canada ULC",P2028="3iQ Corp."), ISNUMBER(SEARCH("/U", A2028))), 0, VLOOKUP(A2028,'[1]fund_flow (BBG)'!$E:$F,2,FALSE)),0)</f>
        <v>0</v>
      </c>
      <c r="V2028" s="6">
        <f ca="1">IFERROR(IF(AND(OR(P2028="Global X Investments Canada Inc",P2028="Fidelity Investments Canada ULC",P2028="3iQ Corp."), ISNUMBER(SEARCH("/U", A2028))), 0, VLOOKUP(A2028,'[1]fund_flow (BBG)'!$G:$H,2,FALSE)),0)</f>
        <v>0</v>
      </c>
      <c r="W2028" s="6">
        <f ca="1">IFERROR(IF(AND(OR(P2028="Global X Investments Canada Inc",P2028="Fidelity Investments Canada ULC",P2028="3iQ Corp."), ISNUMBER(SEARCH("/U", A2028))), 0, VLOOKUP(A2028,'[1]fund_flow (BBG)'!$I:$J,2,FALSE)),0)</f>
        <v>0</v>
      </c>
      <c r="X2028" s="6">
        <f ca="1">IFERROR(VLOOKUP(A2028,'[1]num_trades (BBG)'!$A:$C,2,FALSE),0)</f>
        <v>3</v>
      </c>
      <c r="Y2028" s="6">
        <f ca="1">IFERROR(VLOOKUP(A2028,'[1]Turnover (BBG)'!$A:$C,2,FALSE),0)</f>
        <v>10756.6</v>
      </c>
      <c r="Z2028" s="15" t="str">
        <f>+IFERROR(IFERROR(VLOOKUP(M2028,'[1]Category Mapping'!A:B,2,0),VLOOKUP(N2028,'[1]Category Mapping'!A:B,2,0)),"Other")</f>
        <v>Other</v>
      </c>
    </row>
    <row r="2029" spans="1:26">
      <c r="A2029" t="s">
        <v>12067</v>
      </c>
      <c r="B2029">
        <v>2028</v>
      </c>
      <c r="C2029" s="20" t="s">
        <v>12068</v>
      </c>
      <c r="D2029" t="s">
        <v>12069</v>
      </c>
      <c r="E2029" t="s">
        <v>29</v>
      </c>
      <c r="G2029" s="22" t="s">
        <v>12070</v>
      </c>
      <c r="H2029" s="22" t="s">
        <v>12071</v>
      </c>
      <c r="I2029">
        <v>0.75</v>
      </c>
      <c r="K2029" s="5">
        <v>45916</v>
      </c>
      <c r="L2029" t="s">
        <v>32</v>
      </c>
      <c r="M2029" t="s">
        <v>357</v>
      </c>
      <c r="N2029" t="s">
        <v>115</v>
      </c>
      <c r="P2029" t="s">
        <v>4323</v>
      </c>
      <c r="Q2029" t="s">
        <v>12072</v>
      </c>
      <c r="R2029" s="6">
        <f ca="1">IFERROR(IF(AND(OR(P2029="Global X Investments Canada Inc",P2029="Fidelity Investments Canada ULC",P2029="3iQ Corp."), ISNUMBER(SEARCH("/U", A2029))), 0, VLOOKUP(A2029,'[1]aum (BBG)'!$A:$D,2,FALSE)),0)</f>
        <v>1011800.0030517578</v>
      </c>
      <c r="S2029" s="6">
        <f ca="1">IFERROR(IF(AND(OR(P2029="Global X Investments Canada Inc",P2029="Fidelity Investments Canada ULC",P2029="3iQ Corp."), ISNUMBER(SEARCH("/U", A2029))), 0, VLOOKUP(A2029,'[1]fund_flow (BBG)'!$A:$D,2,FALSE)),0)</f>
        <v>0</v>
      </c>
      <c r="T2029" s="6">
        <f ca="1">IFERROR(IF(AND(OR(P2029="Global X Investments Canada Inc",P2029="Fidelity Investments Canada ULC",P2029="3iQ Corp."), ISNUMBER(SEARCH("/U", A2029))), 0, VLOOKUP(A2029,'[1]fund_flow (BBG)'!$A:$D,4,FALSE)),0)</f>
        <v>0</v>
      </c>
      <c r="U2029" s="6">
        <f ca="1">IFERROR(IF(AND(OR(P2029="Global X Investments Canada Inc",P2029="Fidelity Investments Canada ULC",P2029="3iQ Corp."), ISNUMBER(SEARCH("/U", A2029))), 0, VLOOKUP(A2029,'[1]fund_flow (BBG)'!$E:$F,2,FALSE)),0)</f>
        <v>0</v>
      </c>
      <c r="V2029" s="6">
        <f ca="1">IFERROR(IF(AND(OR(P2029="Global X Investments Canada Inc",P2029="Fidelity Investments Canada ULC",P2029="3iQ Corp."), ISNUMBER(SEARCH("/U", A2029))), 0, VLOOKUP(A2029,'[1]fund_flow (BBG)'!$G:$H,2,FALSE)),0)</f>
        <v>0</v>
      </c>
      <c r="W2029" s="6">
        <f ca="1">IFERROR(IF(AND(OR(P2029="Global X Investments Canada Inc",P2029="Fidelity Investments Canada ULC",P2029="3iQ Corp."), ISNUMBER(SEARCH("/U", A2029))), 0, VLOOKUP(A2029,'[1]fund_flow (BBG)'!$I:$J,2,FALSE)),0)</f>
        <v>0</v>
      </c>
      <c r="X2029" s="6">
        <f ca="1">IFERROR(VLOOKUP(A2029,'[1]num_trades (BBG)'!$A:$C,2,FALSE),0)</f>
        <v>4</v>
      </c>
      <c r="Y2029" s="6">
        <f ca="1">IFERROR(VLOOKUP(A2029,'[1]Turnover (BBG)'!$A:$C,2,FALSE),0)</f>
        <v>5450.15</v>
      </c>
      <c r="Z2029" s="15" t="str">
        <f>+IFERROR(IFERROR(VLOOKUP(M2029,'[1]Category Mapping'!A:B,2,0),VLOOKUP(N2029,'[1]Category Mapping'!A:B,2,0)),"Other")</f>
        <v>Other</v>
      </c>
    </row>
    <row r="2030" spans="1:26">
      <c r="A2030" t="s">
        <v>12073</v>
      </c>
      <c r="B2030">
        <v>2029</v>
      </c>
      <c r="C2030" s="20" t="s">
        <v>12074</v>
      </c>
      <c r="D2030" t="s">
        <v>12075</v>
      </c>
      <c r="E2030" t="s">
        <v>29</v>
      </c>
      <c r="G2030" s="22" t="s">
        <v>12076</v>
      </c>
      <c r="H2030" s="22" t="s">
        <v>12077</v>
      </c>
      <c r="I2030">
        <v>0.75</v>
      </c>
      <c r="K2030" s="5">
        <v>45916</v>
      </c>
      <c r="L2030" t="s">
        <v>32</v>
      </c>
      <c r="M2030" t="s">
        <v>357</v>
      </c>
      <c r="N2030" t="s">
        <v>115</v>
      </c>
      <c r="P2030" t="s">
        <v>4323</v>
      </c>
      <c r="Q2030" t="s">
        <v>12078</v>
      </c>
      <c r="R2030" s="6">
        <f ca="1">IFERROR(IF(AND(OR(P2030="Global X Investments Canada Inc",P2030="Fidelity Investments Canada ULC",P2030="3iQ Corp."), ISNUMBER(SEARCH("/U", A2030))), 0, VLOOKUP(A2030,'[1]aum (BBG)'!$A:$D,2,FALSE)),0)</f>
        <v>1025599.9565124512</v>
      </c>
      <c r="S2030" s="6">
        <f ca="1">IFERROR(IF(AND(OR(P2030="Global X Investments Canada Inc",P2030="Fidelity Investments Canada ULC",P2030="3iQ Corp."), ISNUMBER(SEARCH("/U", A2030))), 0, VLOOKUP(A2030,'[1]fund_flow (BBG)'!$A:$D,2,FALSE)),0)</f>
        <v>0</v>
      </c>
      <c r="T2030" s="6">
        <f ca="1">IFERROR(IF(AND(OR(P2030="Global X Investments Canada Inc",P2030="Fidelity Investments Canada ULC",P2030="3iQ Corp."), ISNUMBER(SEARCH("/U", A2030))), 0, VLOOKUP(A2030,'[1]fund_flow (BBG)'!$A:$D,4,FALSE)),0)</f>
        <v>0</v>
      </c>
      <c r="U2030" s="6">
        <f ca="1">IFERROR(IF(AND(OR(P2030="Global X Investments Canada Inc",P2030="Fidelity Investments Canada ULC",P2030="3iQ Corp."), ISNUMBER(SEARCH("/U", A2030))), 0, VLOOKUP(A2030,'[1]fund_flow (BBG)'!$E:$F,2,FALSE)),0)</f>
        <v>0</v>
      </c>
      <c r="V2030" s="6">
        <f ca="1">IFERROR(IF(AND(OR(P2030="Global X Investments Canada Inc",P2030="Fidelity Investments Canada ULC",P2030="3iQ Corp."), ISNUMBER(SEARCH("/U", A2030))), 0, VLOOKUP(A2030,'[1]fund_flow (BBG)'!$G:$H,2,FALSE)),0)</f>
        <v>0</v>
      </c>
      <c r="W2030" s="6">
        <f ca="1">IFERROR(IF(AND(OR(P2030="Global X Investments Canada Inc",P2030="Fidelity Investments Canada ULC",P2030="3iQ Corp."), ISNUMBER(SEARCH("/U", A2030))), 0, VLOOKUP(A2030,'[1]fund_flow (BBG)'!$I:$J,2,FALSE)),0)</f>
        <v>0</v>
      </c>
      <c r="X2030" s="6">
        <f ca="1">IFERROR(VLOOKUP(A2030,'[1]num_trades (BBG)'!$A:$C,2,FALSE),0)</f>
        <v>7</v>
      </c>
      <c r="Y2030" s="6">
        <f ca="1">IFERROR(VLOOKUP(A2030,'[1]Turnover (BBG)'!$A:$C,2,FALSE),0)</f>
        <v>4167.82</v>
      </c>
      <c r="Z2030" s="15" t="str">
        <f>+IFERROR(IFERROR(VLOOKUP(M2030,'[1]Category Mapping'!A:B,2,0),VLOOKUP(N2030,'[1]Category Mapping'!A:B,2,0)),"Other")</f>
        <v>Other</v>
      </c>
    </row>
    <row r="2031" spans="1:26">
      <c r="A2031" t="s">
        <v>12079</v>
      </c>
      <c r="B2031">
        <v>2030</v>
      </c>
      <c r="C2031" s="20" t="s">
        <v>12080</v>
      </c>
      <c r="D2031" t="s">
        <v>12081</v>
      </c>
      <c r="E2031" t="s">
        <v>29</v>
      </c>
      <c r="G2031" s="22" t="s">
        <v>12082</v>
      </c>
      <c r="H2031" s="22">
        <v>638955203</v>
      </c>
      <c r="I2031">
        <v>0.9</v>
      </c>
      <c r="K2031" s="5">
        <v>45916</v>
      </c>
      <c r="L2031" t="s">
        <v>32</v>
      </c>
      <c r="M2031" t="s">
        <v>357</v>
      </c>
      <c r="N2031" t="s">
        <v>115</v>
      </c>
      <c r="P2031" t="s">
        <v>4323</v>
      </c>
      <c r="Q2031" t="s">
        <v>12083</v>
      </c>
      <c r="R2031" s="6">
        <f ca="1">IFERROR(IF(AND(OR(P2031="Global X Investments Canada Inc",P2031="Fidelity Investments Canada ULC",P2031="3iQ Corp."), ISNUMBER(SEARCH("/U", A2031))), 0, VLOOKUP(A2031,'[1]aum (BBG)'!$A:$D,2,FALSE)),0)</f>
        <v>932900.04730224609</v>
      </c>
      <c r="S2031" s="6">
        <f ca="1">IFERROR(IF(AND(OR(P2031="Global X Investments Canada Inc",P2031="Fidelity Investments Canada ULC",P2031="3iQ Corp."), ISNUMBER(SEARCH("/U", A2031))), 0, VLOOKUP(A2031,'[1]fund_flow (BBG)'!$A:$D,2,FALSE)),0)</f>
        <v>0</v>
      </c>
      <c r="T2031" s="6">
        <f ca="1">IFERROR(IF(AND(OR(P2031="Global X Investments Canada Inc",P2031="Fidelity Investments Canada ULC",P2031="3iQ Corp."), ISNUMBER(SEARCH("/U", A2031))), 0, VLOOKUP(A2031,'[1]fund_flow (BBG)'!$A:$D,4,FALSE)),0)</f>
        <v>0</v>
      </c>
      <c r="U2031" s="6">
        <f ca="1">IFERROR(IF(AND(OR(P2031="Global X Investments Canada Inc",P2031="Fidelity Investments Canada ULC",P2031="3iQ Corp."), ISNUMBER(SEARCH("/U", A2031))), 0, VLOOKUP(A2031,'[1]fund_flow (BBG)'!$E:$F,2,FALSE)),0)</f>
        <v>0</v>
      </c>
      <c r="V2031" s="6">
        <f ca="1">IFERROR(IF(AND(OR(P2031="Global X Investments Canada Inc",P2031="Fidelity Investments Canada ULC",P2031="3iQ Corp."), ISNUMBER(SEARCH("/U", A2031))), 0, VLOOKUP(A2031,'[1]fund_flow (BBG)'!$G:$H,2,FALSE)),0)</f>
        <v>0</v>
      </c>
      <c r="W2031" s="6">
        <f ca="1">IFERROR(IF(AND(OR(P2031="Global X Investments Canada Inc",P2031="Fidelity Investments Canada ULC",P2031="3iQ Corp."), ISNUMBER(SEARCH("/U", A2031))), 0, VLOOKUP(A2031,'[1]fund_flow (BBG)'!$I:$J,2,FALSE)),0)</f>
        <v>0</v>
      </c>
      <c r="X2031" s="6">
        <f ca="1">IFERROR(VLOOKUP(A2031,'[1]num_trades (BBG)'!$A:$C,2,FALSE),0)</f>
        <v>3</v>
      </c>
      <c r="Y2031" s="6">
        <f ca="1">IFERROR(VLOOKUP(A2031,'[1]Turnover (BBG)'!$A:$C,2,FALSE),0)</f>
        <v>2354.37</v>
      </c>
      <c r="Z2031" s="15" t="str">
        <f>+IFERROR(IFERROR(VLOOKUP(M2031,'[1]Category Mapping'!A:B,2,0),VLOOKUP(N2031,'[1]Category Mapping'!A:B,2,0)),"Other")</f>
        <v>Other</v>
      </c>
    </row>
    <row r="2032" spans="1:26">
      <c r="A2032" t="s">
        <v>12084</v>
      </c>
      <c r="B2032">
        <v>2031</v>
      </c>
      <c r="C2032" s="20" t="s">
        <v>12085</v>
      </c>
      <c r="D2032" t="s">
        <v>12086</v>
      </c>
      <c r="E2032" t="s">
        <v>29</v>
      </c>
      <c r="G2032" s="22" t="s">
        <v>12087</v>
      </c>
      <c r="H2032" s="22">
        <v>638955104</v>
      </c>
      <c r="I2032">
        <v>0.9</v>
      </c>
      <c r="K2032" s="5">
        <v>45916</v>
      </c>
      <c r="L2032" t="s">
        <v>32</v>
      </c>
      <c r="M2032" t="s">
        <v>357</v>
      </c>
      <c r="N2032" t="s">
        <v>115</v>
      </c>
      <c r="P2032" t="s">
        <v>4323</v>
      </c>
      <c r="Q2032" t="s">
        <v>12088</v>
      </c>
      <c r="R2032" s="6">
        <f ca="1">IFERROR(IF(AND(OR(P2032="Global X Investments Canada Inc",P2032="Fidelity Investments Canada ULC",P2032="3iQ Corp."), ISNUMBER(SEARCH("/U", A2032))), 0, VLOOKUP(A2032,'[1]aum (BBG)'!$A:$D,2,FALSE)),0)</f>
        <v>934290.0276184082</v>
      </c>
      <c r="S2032" s="6">
        <f ca="1">IFERROR(IF(AND(OR(P2032="Global X Investments Canada Inc",P2032="Fidelity Investments Canada ULC",P2032="3iQ Corp."), ISNUMBER(SEARCH("/U", A2032))), 0, VLOOKUP(A2032,'[1]fund_flow (BBG)'!$A:$D,2,FALSE)),0)</f>
        <v>0</v>
      </c>
      <c r="T2032" s="6">
        <f ca="1">IFERROR(IF(AND(OR(P2032="Global X Investments Canada Inc",P2032="Fidelity Investments Canada ULC",P2032="3iQ Corp."), ISNUMBER(SEARCH("/U", A2032))), 0, VLOOKUP(A2032,'[1]fund_flow (BBG)'!$A:$D,4,FALSE)),0)</f>
        <v>0</v>
      </c>
      <c r="U2032" s="6">
        <f ca="1">IFERROR(IF(AND(OR(P2032="Global X Investments Canada Inc",P2032="Fidelity Investments Canada ULC",P2032="3iQ Corp."), ISNUMBER(SEARCH("/U", A2032))), 0, VLOOKUP(A2032,'[1]fund_flow (BBG)'!$E:$F,2,FALSE)),0)</f>
        <v>0</v>
      </c>
      <c r="V2032" s="6">
        <f ca="1">IFERROR(IF(AND(OR(P2032="Global X Investments Canada Inc",P2032="Fidelity Investments Canada ULC",P2032="3iQ Corp."), ISNUMBER(SEARCH("/U", A2032))), 0, VLOOKUP(A2032,'[1]fund_flow (BBG)'!$G:$H,2,FALSE)),0)</f>
        <v>0</v>
      </c>
      <c r="W2032" s="6">
        <f ca="1">IFERROR(IF(AND(OR(P2032="Global X Investments Canada Inc",P2032="Fidelity Investments Canada ULC",P2032="3iQ Corp."), ISNUMBER(SEARCH("/U", A2032))), 0, VLOOKUP(A2032,'[1]fund_flow (BBG)'!$I:$J,2,FALSE)),0)</f>
        <v>0</v>
      </c>
      <c r="X2032" s="6">
        <f ca="1">IFERROR(VLOOKUP(A2032,'[1]num_trades (BBG)'!$A:$C,2,FALSE),0)</f>
        <v>3</v>
      </c>
      <c r="Y2032" s="6">
        <f ca="1">IFERROR(VLOOKUP(A2032,'[1]Turnover (BBG)'!$A:$C,2,FALSE),0)</f>
        <v>5648.13</v>
      </c>
      <c r="Z2032" s="15" t="str">
        <f>+IFERROR(IFERROR(VLOOKUP(M2032,'[1]Category Mapping'!A:B,2,0),VLOOKUP(N2032,'[1]Category Mapping'!A:B,2,0)),"Other")</f>
        <v>Other</v>
      </c>
    </row>
    <row r="2033" spans="1:26">
      <c r="A2033" t="s">
        <v>12089</v>
      </c>
      <c r="B2033">
        <v>2032</v>
      </c>
      <c r="C2033" s="20" t="s">
        <v>12090</v>
      </c>
      <c r="D2033" t="s">
        <v>12091</v>
      </c>
      <c r="E2033" t="s">
        <v>29</v>
      </c>
      <c r="G2033" s="22" t="s">
        <v>12092</v>
      </c>
      <c r="H2033" s="22" t="s">
        <v>12093</v>
      </c>
      <c r="I2033">
        <v>0.65</v>
      </c>
      <c r="K2033" s="5">
        <v>45916</v>
      </c>
      <c r="L2033" t="s">
        <v>32</v>
      </c>
      <c r="M2033" t="s">
        <v>480</v>
      </c>
      <c r="N2033" t="s">
        <v>115</v>
      </c>
      <c r="P2033" t="s">
        <v>4323</v>
      </c>
      <c r="Q2033" t="s">
        <v>12094</v>
      </c>
      <c r="R2033" s="6">
        <f ca="1">IFERROR(IF(AND(OR(P2033="Global X Investments Canada Inc",P2033="Fidelity Investments Canada ULC",P2033="3iQ Corp."), ISNUMBER(SEARCH("/U", A2033))), 0, VLOOKUP(A2033,'[1]aum (BBG)'!$A:$D,2,FALSE)),0)</f>
        <v>1059420.9671020508</v>
      </c>
      <c r="S2033" s="6">
        <f ca="1">IFERROR(IF(AND(OR(P2033="Global X Investments Canada Inc",P2033="Fidelity Investments Canada ULC",P2033="3iQ Corp."), ISNUMBER(SEARCH("/U", A2033))), 0, VLOOKUP(A2033,'[1]fund_flow (BBG)'!$A:$D,2,FALSE)),0)</f>
        <v>289148</v>
      </c>
      <c r="T2033" s="6">
        <f ca="1">IFERROR(IF(AND(OR(P2033="Global X Investments Canada Inc",P2033="Fidelity Investments Canada ULC",P2033="3iQ Corp."), ISNUMBER(SEARCH("/U", A2033))), 0, VLOOKUP(A2033,'[1]fund_flow (BBG)'!$A:$D,4,FALSE)),0)</f>
        <v>0</v>
      </c>
      <c r="U2033" s="6">
        <f ca="1">IFERROR(IF(AND(OR(P2033="Global X Investments Canada Inc",P2033="Fidelity Investments Canada ULC",P2033="3iQ Corp."), ISNUMBER(SEARCH("/U", A2033))), 0, VLOOKUP(A2033,'[1]fund_flow (BBG)'!$E:$F,2,FALSE)),0)</f>
        <v>0</v>
      </c>
      <c r="V2033" s="6">
        <f ca="1">IFERROR(IF(AND(OR(P2033="Global X Investments Canada Inc",P2033="Fidelity Investments Canada ULC",P2033="3iQ Corp."), ISNUMBER(SEARCH("/U", A2033))), 0, VLOOKUP(A2033,'[1]fund_flow (BBG)'!$G:$H,2,FALSE)),0)</f>
        <v>0</v>
      </c>
      <c r="W2033" s="6">
        <f ca="1">IFERROR(IF(AND(OR(P2033="Global X Investments Canada Inc",P2033="Fidelity Investments Canada ULC",P2033="3iQ Corp."), ISNUMBER(SEARCH("/U", A2033))), 0, VLOOKUP(A2033,'[1]fund_flow (BBG)'!$I:$J,2,FALSE)),0)</f>
        <v>289148</v>
      </c>
      <c r="X2033" s="6">
        <f ca="1">IFERROR(VLOOKUP(A2033,'[1]num_trades (BBG)'!$A:$C,2,FALSE),0)</f>
        <v>33</v>
      </c>
      <c r="Y2033" s="6">
        <f ca="1">IFERROR(VLOOKUP(A2033,'[1]Turnover (BBG)'!$A:$C,2,FALSE),0)</f>
        <v>102030.82</v>
      </c>
      <c r="Z2033" s="15" t="str">
        <f>+IFERROR(IFERROR(VLOOKUP(M2033,'[1]Category Mapping'!A:B,2,0),VLOOKUP(N2033,'[1]Category Mapping'!A:B,2,0)),"Other")</f>
        <v>Other</v>
      </c>
    </row>
    <row r="2034" spans="1:26">
      <c r="A2034" t="s">
        <v>12095</v>
      </c>
      <c r="B2034">
        <v>2033</v>
      </c>
      <c r="C2034" s="20" t="s">
        <v>12096</v>
      </c>
      <c r="D2034" t="s">
        <v>12097</v>
      </c>
      <c r="E2034" t="s">
        <v>29</v>
      </c>
      <c r="G2034" s="22" t="s">
        <v>12098</v>
      </c>
      <c r="H2034" s="22" t="s">
        <v>12099</v>
      </c>
      <c r="I2034">
        <v>0.65</v>
      </c>
      <c r="K2034" s="5">
        <v>45916</v>
      </c>
      <c r="L2034" t="s">
        <v>32</v>
      </c>
      <c r="M2034" t="s">
        <v>12100</v>
      </c>
      <c r="N2034" t="s">
        <v>115</v>
      </c>
      <c r="P2034" t="s">
        <v>4323</v>
      </c>
      <c r="Q2034" t="s">
        <v>12101</v>
      </c>
      <c r="R2034" s="6">
        <f ca="1">IFERROR(IF(AND(OR(P2034="Global X Investments Canada Inc",P2034="Fidelity Investments Canada ULC",P2034="3iQ Corp."), ISNUMBER(SEARCH("/U", A2034))), 0, VLOOKUP(A2034,'[1]aum (BBG)'!$A:$D,2,FALSE)),0)</f>
        <v>968169.97528076172</v>
      </c>
      <c r="S2034" s="6">
        <f ca="1">IFERROR(IF(AND(OR(P2034="Global X Investments Canada Inc",P2034="Fidelity Investments Canada ULC",P2034="3iQ Corp."), ISNUMBER(SEARCH("/U", A2034))), 0, VLOOKUP(A2034,'[1]fund_flow (BBG)'!$A:$D,2,FALSE)),0)</f>
        <v>0</v>
      </c>
      <c r="T2034" s="6">
        <f ca="1">IFERROR(IF(AND(OR(P2034="Global X Investments Canada Inc",P2034="Fidelity Investments Canada ULC",P2034="3iQ Corp."), ISNUMBER(SEARCH("/U", A2034))), 0, VLOOKUP(A2034,'[1]fund_flow (BBG)'!$A:$D,4,FALSE)),0)</f>
        <v>0</v>
      </c>
      <c r="U2034" s="6">
        <f ca="1">IFERROR(IF(AND(OR(P2034="Global X Investments Canada Inc",P2034="Fidelity Investments Canada ULC",P2034="3iQ Corp."), ISNUMBER(SEARCH("/U", A2034))), 0, VLOOKUP(A2034,'[1]fund_flow (BBG)'!$E:$F,2,FALSE)),0)</f>
        <v>0</v>
      </c>
      <c r="V2034" s="6">
        <f ca="1">IFERROR(IF(AND(OR(P2034="Global X Investments Canada Inc",P2034="Fidelity Investments Canada ULC",P2034="3iQ Corp."), ISNUMBER(SEARCH("/U", A2034))), 0, VLOOKUP(A2034,'[1]fund_flow (BBG)'!$G:$H,2,FALSE)),0)</f>
        <v>0</v>
      </c>
      <c r="W2034" s="6">
        <f ca="1">IFERROR(IF(AND(OR(P2034="Global X Investments Canada Inc",P2034="Fidelity Investments Canada ULC",P2034="3iQ Corp."), ISNUMBER(SEARCH("/U", A2034))), 0, VLOOKUP(A2034,'[1]fund_flow (BBG)'!$I:$J,2,FALSE)),0)</f>
        <v>0</v>
      </c>
      <c r="X2034" s="6">
        <f ca="1">IFERROR(VLOOKUP(A2034,'[1]num_trades (BBG)'!$A:$C,2,FALSE),0)</f>
        <v>12</v>
      </c>
      <c r="Y2034" s="6">
        <f ca="1">IFERROR(VLOOKUP(A2034,'[1]Turnover (BBG)'!$A:$C,2,FALSE),0)</f>
        <v>97370</v>
      </c>
      <c r="Z2034" s="15" t="str">
        <f>+IFERROR(IFERROR(VLOOKUP(M2034,'[1]Category Mapping'!A:B,2,0),VLOOKUP(N2034,'[1]Category Mapping'!A:B,2,0)),"Other")</f>
        <v>Other</v>
      </c>
    </row>
    <row r="2035" spans="1:26">
      <c r="A2035" t="s">
        <v>12102</v>
      </c>
      <c r="B2035">
        <v>2034</v>
      </c>
      <c r="C2035" s="20" t="s">
        <v>12103</v>
      </c>
      <c r="D2035" t="s">
        <v>12104</v>
      </c>
      <c r="E2035" t="s">
        <v>29</v>
      </c>
      <c r="G2035" s="22" t="s">
        <v>12105</v>
      </c>
      <c r="H2035" s="22" t="s">
        <v>12106</v>
      </c>
      <c r="I2035">
        <v>0.75</v>
      </c>
      <c r="K2035" s="5">
        <v>45916</v>
      </c>
      <c r="L2035" t="s">
        <v>32</v>
      </c>
      <c r="M2035" t="s">
        <v>357</v>
      </c>
      <c r="N2035" t="s">
        <v>115</v>
      </c>
      <c r="P2035" t="s">
        <v>4323</v>
      </c>
      <c r="Q2035" t="s">
        <v>12107</v>
      </c>
      <c r="R2035" s="6">
        <f ca="1">IFERROR(IF(AND(OR(P2035="Global X Investments Canada Inc",P2035="Fidelity Investments Canada ULC",P2035="3iQ Corp."), ISNUMBER(SEARCH("/U", A2035))), 0, VLOOKUP(A2035,'[1]aum (BBG)'!$A:$D,2,FALSE)),0)</f>
        <v>992899.99008178711</v>
      </c>
      <c r="S2035" s="6">
        <f ca="1">IFERROR(IF(AND(OR(P2035="Global X Investments Canada Inc",P2035="Fidelity Investments Canada ULC",P2035="3iQ Corp."), ISNUMBER(SEARCH("/U", A2035))), 0, VLOOKUP(A2035,'[1]fund_flow (BBG)'!$A:$D,2,FALSE)),0)</f>
        <v>0</v>
      </c>
      <c r="T2035" s="6">
        <f ca="1">IFERROR(IF(AND(OR(P2035="Global X Investments Canada Inc",P2035="Fidelity Investments Canada ULC",P2035="3iQ Corp."), ISNUMBER(SEARCH("/U", A2035))), 0, VLOOKUP(A2035,'[1]fund_flow (BBG)'!$A:$D,4,FALSE)),0)</f>
        <v>0</v>
      </c>
      <c r="U2035" s="6">
        <f ca="1">IFERROR(IF(AND(OR(P2035="Global X Investments Canada Inc",P2035="Fidelity Investments Canada ULC",P2035="3iQ Corp."), ISNUMBER(SEARCH("/U", A2035))), 0, VLOOKUP(A2035,'[1]fund_flow (BBG)'!$E:$F,2,FALSE)),0)</f>
        <v>0</v>
      </c>
      <c r="V2035" s="6">
        <f ca="1">IFERROR(IF(AND(OR(P2035="Global X Investments Canada Inc",P2035="Fidelity Investments Canada ULC",P2035="3iQ Corp."), ISNUMBER(SEARCH("/U", A2035))), 0, VLOOKUP(A2035,'[1]fund_flow (BBG)'!$G:$H,2,FALSE)),0)</f>
        <v>0</v>
      </c>
      <c r="W2035" s="6">
        <f ca="1">IFERROR(IF(AND(OR(P2035="Global X Investments Canada Inc",P2035="Fidelity Investments Canada ULC",P2035="3iQ Corp."), ISNUMBER(SEARCH("/U", A2035))), 0, VLOOKUP(A2035,'[1]fund_flow (BBG)'!$I:$J,2,FALSE)),0)</f>
        <v>0</v>
      </c>
      <c r="X2035" s="6">
        <f ca="1">IFERROR(VLOOKUP(A2035,'[1]num_trades (BBG)'!$A:$C,2,FALSE),0)</f>
        <v>8</v>
      </c>
      <c r="Y2035" s="6">
        <f ca="1">IFERROR(VLOOKUP(A2035,'[1]Turnover (BBG)'!$A:$C,2,FALSE),0)</f>
        <v>5959.05</v>
      </c>
      <c r="Z2035" s="15" t="str">
        <f>+IFERROR(IFERROR(VLOOKUP(M2035,'[1]Category Mapping'!A:B,2,0),VLOOKUP(N2035,'[1]Category Mapping'!A:B,2,0)),"Other")</f>
        <v>Other</v>
      </c>
    </row>
    <row r="2036" spans="1:26">
      <c r="A2036" t="s">
        <v>12108</v>
      </c>
      <c r="B2036">
        <v>2035</v>
      </c>
      <c r="C2036" s="20" t="s">
        <v>12109</v>
      </c>
      <c r="D2036" t="s">
        <v>12110</v>
      </c>
      <c r="E2036" t="s">
        <v>29</v>
      </c>
      <c r="G2036" s="22" t="s">
        <v>12111</v>
      </c>
      <c r="H2036" s="22" t="s">
        <v>12112</v>
      </c>
      <c r="I2036">
        <v>0.75</v>
      </c>
      <c r="K2036" s="5">
        <v>45916</v>
      </c>
      <c r="L2036" t="s">
        <v>32</v>
      </c>
      <c r="M2036" t="s">
        <v>357</v>
      </c>
      <c r="N2036" t="s">
        <v>115</v>
      </c>
      <c r="P2036" t="s">
        <v>4323</v>
      </c>
      <c r="Q2036" t="s">
        <v>12113</v>
      </c>
      <c r="R2036" s="6">
        <f ca="1">IFERROR(IF(AND(OR(P2036="Global X Investments Canada Inc",P2036="Fidelity Investments Canada ULC",P2036="3iQ Corp."), ISNUMBER(SEARCH("/U", A2036))), 0, VLOOKUP(A2036,'[1]aum (BBG)'!$A:$D,2,FALSE)),0)</f>
        <v>999499.9885559082</v>
      </c>
      <c r="S2036" s="6">
        <f ca="1">IFERROR(IF(AND(OR(P2036="Global X Investments Canada Inc",P2036="Fidelity Investments Canada ULC",P2036="3iQ Corp."), ISNUMBER(SEARCH("/U", A2036))), 0, VLOOKUP(A2036,'[1]fund_flow (BBG)'!$A:$D,2,FALSE)),0)</f>
        <v>0</v>
      </c>
      <c r="T2036" s="6">
        <f ca="1">IFERROR(IF(AND(OR(P2036="Global X Investments Canada Inc",P2036="Fidelity Investments Canada ULC",P2036="3iQ Corp."), ISNUMBER(SEARCH("/U", A2036))), 0, VLOOKUP(A2036,'[1]fund_flow (BBG)'!$A:$D,4,FALSE)),0)</f>
        <v>0</v>
      </c>
      <c r="U2036" s="6">
        <f ca="1">IFERROR(IF(AND(OR(P2036="Global X Investments Canada Inc",P2036="Fidelity Investments Canada ULC",P2036="3iQ Corp."), ISNUMBER(SEARCH("/U", A2036))), 0, VLOOKUP(A2036,'[1]fund_flow (BBG)'!$E:$F,2,FALSE)),0)</f>
        <v>0</v>
      </c>
      <c r="V2036" s="6">
        <f ca="1">IFERROR(IF(AND(OR(P2036="Global X Investments Canada Inc",P2036="Fidelity Investments Canada ULC",P2036="3iQ Corp."), ISNUMBER(SEARCH("/U", A2036))), 0, VLOOKUP(A2036,'[1]fund_flow (BBG)'!$G:$H,2,FALSE)),0)</f>
        <v>0</v>
      </c>
      <c r="W2036" s="6">
        <f ca="1">IFERROR(IF(AND(OR(P2036="Global X Investments Canada Inc",P2036="Fidelity Investments Canada ULC",P2036="3iQ Corp."), ISNUMBER(SEARCH("/U", A2036))), 0, VLOOKUP(A2036,'[1]fund_flow (BBG)'!$I:$J,2,FALSE)),0)</f>
        <v>0</v>
      </c>
      <c r="X2036" s="6">
        <f ca="1">IFERROR(VLOOKUP(A2036,'[1]num_trades (BBG)'!$A:$C,2,FALSE),0)</f>
        <v>4</v>
      </c>
      <c r="Y2036" s="6">
        <f ca="1">IFERROR(VLOOKUP(A2036,'[1]Turnover (BBG)'!$A:$C,2,FALSE),0)</f>
        <v>7380.7</v>
      </c>
      <c r="Z2036" s="15" t="str">
        <f>+IFERROR(IFERROR(VLOOKUP(M2036,'[1]Category Mapping'!A:B,2,0),VLOOKUP(N2036,'[1]Category Mapping'!A:B,2,0)),"Other")</f>
        <v>Other</v>
      </c>
    </row>
    <row r="2037" spans="1:26">
      <c r="A2037" t="s">
        <v>12114</v>
      </c>
      <c r="B2037">
        <v>2036</v>
      </c>
      <c r="C2037" s="20" t="s">
        <v>12115</v>
      </c>
      <c r="D2037" t="s">
        <v>12116</v>
      </c>
      <c r="E2037" t="s">
        <v>29</v>
      </c>
      <c r="G2037" s="22" t="s">
        <v>12117</v>
      </c>
      <c r="H2037" s="22">
        <v>638958108</v>
      </c>
      <c r="I2037">
        <v>0.4</v>
      </c>
      <c r="K2037" s="5">
        <v>45916</v>
      </c>
      <c r="L2037" t="s">
        <v>32</v>
      </c>
      <c r="M2037" t="s">
        <v>109</v>
      </c>
      <c r="N2037" t="s">
        <v>115</v>
      </c>
      <c r="P2037" t="s">
        <v>4323</v>
      </c>
      <c r="Q2037" t="s">
        <v>12118</v>
      </c>
      <c r="R2037" s="6">
        <f ca="1">IFERROR(IF(AND(OR(P2037="Global X Investments Canada Inc",P2037="Fidelity Investments Canada ULC",P2037="3iQ Corp."), ISNUMBER(SEARCH("/U", A2037))), 0, VLOOKUP(A2037,'[1]aum (BBG)'!$A:$D,2,FALSE)),0)</f>
        <v>52159981.298446655</v>
      </c>
      <c r="S2037" s="6">
        <f ca="1">IFERROR(IF(AND(OR(P2037="Global X Investments Canada Inc",P2037="Fidelity Investments Canada ULC",P2037="3iQ Corp."), ISNUMBER(SEARCH("/U", A2037))), 0, VLOOKUP(A2037,'[1]fund_flow (BBG)'!$A:$D,2,FALSE)),0)</f>
        <v>2713847.9999999925</v>
      </c>
      <c r="T2037" s="6">
        <f ca="1">IFERROR(IF(AND(OR(P2037="Global X Investments Canada Inc",P2037="Fidelity Investments Canada ULC",P2037="3iQ Corp."), ISNUMBER(SEARCH("/U", A2037))), 0, VLOOKUP(A2037,'[1]fund_flow (BBG)'!$A:$D,4,FALSE)),0)</f>
        <v>2010302.000000007</v>
      </c>
      <c r="U2037" s="6">
        <f ca="1">IFERROR(IF(AND(OR(P2037="Global X Investments Canada Inc",P2037="Fidelity Investments Canada ULC",P2037="3iQ Corp."), ISNUMBER(SEARCH("/U", A2037))), 0, VLOOKUP(A2037,'[1]fund_flow (BBG)'!$E:$F,2,FALSE)),0)</f>
        <v>7624793.9999999981</v>
      </c>
      <c r="V2037" s="6">
        <f ca="1">IFERROR(IF(AND(OR(P2037="Global X Investments Canada Inc",P2037="Fidelity Investments Canada ULC",P2037="3iQ Corp."), ISNUMBER(SEARCH("/U", A2037))), 0, VLOOKUP(A2037,'[1]fund_flow (BBG)'!$G:$H,2,FALSE)),0)</f>
        <v>664631.99999999569</v>
      </c>
      <c r="W2037" s="6">
        <f ca="1">IFERROR(IF(AND(OR(P2037="Global X Investments Canada Inc",P2037="Fidelity Investments Canada ULC",P2037="3iQ Corp."), ISNUMBER(SEARCH("/U", A2037))), 0, VLOOKUP(A2037,'[1]fund_flow (BBG)'!$I:$J,2,FALSE)),0)</f>
        <v>14500727.999999994</v>
      </c>
      <c r="X2037" s="6">
        <f ca="1">IFERROR(VLOOKUP(A2037,'[1]num_trades (BBG)'!$A:$C,2,FALSE),0)</f>
        <v>486</v>
      </c>
      <c r="Y2037" s="6">
        <f ca="1">IFERROR(VLOOKUP(A2037,'[1]Turnover (BBG)'!$A:$C,2,FALSE),0)</f>
        <v>2359186.3000000003</v>
      </c>
      <c r="Z2037" s="15" t="str">
        <f>+IFERROR(IFERROR(VLOOKUP(M2037,'[1]Category Mapping'!A:B,2,0),VLOOKUP(N2037,'[1]Category Mapping'!A:B,2,0)),"Other")</f>
        <v>Other</v>
      </c>
    </row>
    <row r="2038" spans="1:26">
      <c r="A2038" t="s">
        <v>12119</v>
      </c>
      <c r="B2038">
        <v>2037</v>
      </c>
      <c r="C2038" s="20" t="s">
        <v>12120</v>
      </c>
      <c r="D2038" t="s">
        <v>12121</v>
      </c>
      <c r="E2038" t="s">
        <v>29</v>
      </c>
      <c r="G2038" s="22" t="s">
        <v>12122</v>
      </c>
      <c r="H2038" s="22">
        <v>638958207</v>
      </c>
      <c r="I2038">
        <v>0.4</v>
      </c>
      <c r="K2038" s="5">
        <v>45916</v>
      </c>
      <c r="L2038" t="s">
        <v>32</v>
      </c>
      <c r="M2038" t="s">
        <v>109</v>
      </c>
      <c r="N2038" t="s">
        <v>115</v>
      </c>
      <c r="P2038" t="s">
        <v>4323</v>
      </c>
      <c r="Q2038" t="s">
        <v>12123</v>
      </c>
      <c r="R2038" s="6">
        <f ca="1">IFERROR(IF(AND(OR(P2038="Global X Investments Canada Inc",P2038="Fidelity Investments Canada ULC",P2038="3iQ Corp."), ISNUMBER(SEARCH("/U", A2038))), 0, VLOOKUP(A2038,'[1]aum (BBG)'!$A:$D,2,FALSE)),0)</f>
        <v>1137629.9858093262</v>
      </c>
      <c r="S2038" s="6">
        <f ca="1">IFERROR(IF(AND(OR(P2038="Global X Investments Canada Inc",P2038="Fidelity Investments Canada ULC",P2038="3iQ Corp."), ISNUMBER(SEARCH("/U", A2038))), 0, VLOOKUP(A2038,'[1]fund_flow (BBG)'!$A:$D,2,FALSE)),0)</f>
        <v>0</v>
      </c>
      <c r="T2038" s="6">
        <f ca="1">IFERROR(IF(AND(OR(P2038="Global X Investments Canada Inc",P2038="Fidelity Investments Canada ULC",P2038="3iQ Corp."), ISNUMBER(SEARCH("/U", A2038))), 0, VLOOKUP(A2038,'[1]fund_flow (BBG)'!$A:$D,4,FALSE)),0)</f>
        <v>0</v>
      </c>
      <c r="U2038" s="6">
        <f ca="1">IFERROR(IF(AND(OR(P2038="Global X Investments Canada Inc",P2038="Fidelity Investments Canada ULC",P2038="3iQ Corp."), ISNUMBER(SEARCH("/U", A2038))), 0, VLOOKUP(A2038,'[1]fund_flow (BBG)'!$E:$F,2,FALSE)),0)</f>
        <v>0</v>
      </c>
      <c r="V2038" s="6">
        <f ca="1">IFERROR(IF(AND(OR(P2038="Global X Investments Canada Inc",P2038="Fidelity Investments Canada ULC",P2038="3iQ Corp."), ISNUMBER(SEARCH("/U", A2038))), 0, VLOOKUP(A2038,'[1]fund_flow (BBG)'!$G:$H,2,FALSE)),0)</f>
        <v>0</v>
      </c>
      <c r="W2038" s="6">
        <f ca="1">IFERROR(IF(AND(OR(P2038="Global X Investments Canada Inc",P2038="Fidelity Investments Canada ULC",P2038="3iQ Corp."), ISNUMBER(SEARCH("/U", A2038))), 0, VLOOKUP(A2038,'[1]fund_flow (BBG)'!$I:$J,2,FALSE)),0)</f>
        <v>0</v>
      </c>
      <c r="X2038" s="6">
        <f ca="1">IFERROR(VLOOKUP(A2038,'[1]num_trades (BBG)'!$A:$C,2,FALSE),0)</f>
        <v>10</v>
      </c>
      <c r="Y2038" s="6">
        <f ca="1">IFERROR(VLOOKUP(A2038,'[1]Turnover (BBG)'!$A:$C,2,FALSE),0)</f>
        <v>31378.1</v>
      </c>
      <c r="Z2038" s="15" t="str">
        <f>+IFERROR(IFERROR(VLOOKUP(M2038,'[1]Category Mapping'!A:B,2,0),VLOOKUP(N2038,'[1]Category Mapping'!A:B,2,0)),"Other")</f>
        <v>Other</v>
      </c>
    </row>
    <row r="2039" spans="1:26">
      <c r="A2039" t="s">
        <v>12124</v>
      </c>
      <c r="B2039">
        <v>2038</v>
      </c>
      <c r="C2039" s="20" t="s">
        <v>12125</v>
      </c>
      <c r="D2039" t="s">
        <v>12126</v>
      </c>
      <c r="E2039" t="s">
        <v>29</v>
      </c>
      <c r="G2039" s="22" t="s">
        <v>12127</v>
      </c>
      <c r="H2039" s="22">
        <v>638959106</v>
      </c>
      <c r="I2039">
        <v>0.3</v>
      </c>
      <c r="K2039" s="5">
        <v>45916</v>
      </c>
      <c r="L2039" t="s">
        <v>32</v>
      </c>
      <c r="M2039" t="s">
        <v>480</v>
      </c>
      <c r="N2039" t="s">
        <v>115</v>
      </c>
      <c r="P2039" t="s">
        <v>4323</v>
      </c>
      <c r="Q2039" t="s">
        <v>12128</v>
      </c>
      <c r="R2039" s="6">
        <f ca="1">IFERROR(IF(AND(OR(P2039="Global X Investments Canada Inc",P2039="Fidelity Investments Canada ULC",P2039="3iQ Corp."), ISNUMBER(SEARCH("/U", A2039))), 0, VLOOKUP(A2039,'[1]aum (BBG)'!$A:$D,2,FALSE)),0)</f>
        <v>1032219.9821472168</v>
      </c>
      <c r="S2039" s="6">
        <f ca="1">IFERROR(IF(AND(OR(P2039="Global X Investments Canada Inc",P2039="Fidelity Investments Canada ULC",P2039="3iQ Corp."), ISNUMBER(SEARCH("/U", A2039))), 0, VLOOKUP(A2039,'[1]fund_flow (BBG)'!$A:$D,2,FALSE)),0)</f>
        <v>203701.99999999991</v>
      </c>
      <c r="T2039" s="6">
        <f ca="1">IFERROR(IF(AND(OR(P2039="Global X Investments Canada Inc",P2039="Fidelity Investments Canada ULC",P2039="3iQ Corp."), ISNUMBER(SEARCH("/U", A2039))), 0, VLOOKUP(A2039,'[1]fund_flow (BBG)'!$A:$D,4,FALSE)),0)</f>
        <v>0</v>
      </c>
      <c r="U2039" s="6">
        <f ca="1">IFERROR(IF(AND(OR(P2039="Global X Investments Canada Inc",P2039="Fidelity Investments Canada ULC",P2039="3iQ Corp."), ISNUMBER(SEARCH("/U", A2039))), 0, VLOOKUP(A2039,'[1]fund_flow (BBG)'!$E:$F,2,FALSE)),0)</f>
        <v>0</v>
      </c>
      <c r="V2039" s="6">
        <f ca="1">IFERROR(IF(AND(OR(P2039="Global X Investments Canada Inc",P2039="Fidelity Investments Canada ULC",P2039="3iQ Corp."), ISNUMBER(SEARCH("/U", A2039))), 0, VLOOKUP(A2039,'[1]fund_flow (BBG)'!$G:$H,2,FALSE)),0)</f>
        <v>0</v>
      </c>
      <c r="W2039" s="6">
        <f ca="1">IFERROR(IF(AND(OR(P2039="Global X Investments Canada Inc",P2039="Fidelity Investments Canada ULC",P2039="3iQ Corp."), ISNUMBER(SEARCH("/U", A2039))), 0, VLOOKUP(A2039,'[1]fund_flow (BBG)'!$I:$J,2,FALSE)),0)</f>
        <v>203701.99999999991</v>
      </c>
      <c r="X2039" s="6">
        <f ca="1">IFERROR(VLOOKUP(A2039,'[1]num_trades (BBG)'!$A:$C,2,FALSE),0)</f>
        <v>30</v>
      </c>
      <c r="Y2039" s="6">
        <f ca="1">IFERROR(VLOOKUP(A2039,'[1]Turnover (BBG)'!$A:$C,2,FALSE),0)</f>
        <v>129901.85</v>
      </c>
      <c r="Z2039" s="15" t="str">
        <f>+IFERROR(IFERROR(VLOOKUP(M2039,'[1]Category Mapping'!A:B,2,0),VLOOKUP(N2039,'[1]Category Mapping'!A:B,2,0)),"Other")</f>
        <v>Other</v>
      </c>
    </row>
    <row r="2040" spans="1:26">
      <c r="A2040" t="s">
        <v>12129</v>
      </c>
      <c r="B2040">
        <v>2039</v>
      </c>
      <c r="C2040" s="20" t="s">
        <v>12130</v>
      </c>
      <c r="D2040" t="s">
        <v>12131</v>
      </c>
      <c r="E2040" t="s">
        <v>29</v>
      </c>
      <c r="G2040" s="22" t="s">
        <v>12132</v>
      </c>
      <c r="H2040" s="22">
        <v>638959205</v>
      </c>
      <c r="I2040">
        <v>0.3</v>
      </c>
      <c r="K2040" s="5">
        <v>45916</v>
      </c>
      <c r="L2040" t="s">
        <v>32</v>
      </c>
      <c r="M2040" t="s">
        <v>12100</v>
      </c>
      <c r="N2040" t="s">
        <v>115</v>
      </c>
      <c r="P2040" t="s">
        <v>4323</v>
      </c>
      <c r="Q2040" t="s">
        <v>12133</v>
      </c>
      <c r="R2040" s="6">
        <f ca="1">IFERROR(IF(AND(OR(P2040="Global X Investments Canada Inc",P2040="Fidelity Investments Canada ULC",P2040="3iQ Corp."), ISNUMBER(SEARCH("/U", A2040))), 0, VLOOKUP(A2040,'[1]aum (BBG)'!$A:$D,2,FALSE)),0)</f>
        <v>1038869.9531555176</v>
      </c>
      <c r="S2040" s="6">
        <f ca="1">IFERROR(IF(AND(OR(P2040="Global X Investments Canada Inc",P2040="Fidelity Investments Canada ULC",P2040="3iQ Corp."), ISNUMBER(SEARCH("/U", A2040))), 0, VLOOKUP(A2040,'[1]fund_flow (BBG)'!$A:$D,2,FALSE)),0)</f>
        <v>0</v>
      </c>
      <c r="T2040" s="6">
        <f ca="1">IFERROR(IF(AND(OR(P2040="Global X Investments Canada Inc",P2040="Fidelity Investments Canada ULC",P2040="3iQ Corp."), ISNUMBER(SEARCH("/U", A2040))), 0, VLOOKUP(A2040,'[1]fund_flow (BBG)'!$A:$D,4,FALSE)),0)</f>
        <v>0</v>
      </c>
      <c r="U2040" s="6">
        <f ca="1">IFERROR(IF(AND(OR(P2040="Global X Investments Canada Inc",P2040="Fidelity Investments Canada ULC",P2040="3iQ Corp."), ISNUMBER(SEARCH("/U", A2040))), 0, VLOOKUP(A2040,'[1]fund_flow (BBG)'!$E:$F,2,FALSE)),0)</f>
        <v>0</v>
      </c>
      <c r="V2040" s="6">
        <f ca="1">IFERROR(IF(AND(OR(P2040="Global X Investments Canada Inc",P2040="Fidelity Investments Canada ULC",P2040="3iQ Corp."), ISNUMBER(SEARCH("/U", A2040))), 0, VLOOKUP(A2040,'[1]fund_flow (BBG)'!$G:$H,2,FALSE)),0)</f>
        <v>0</v>
      </c>
      <c r="W2040" s="6">
        <f ca="1">IFERROR(IF(AND(OR(P2040="Global X Investments Canada Inc",P2040="Fidelity Investments Canada ULC",P2040="3iQ Corp."), ISNUMBER(SEARCH("/U", A2040))), 0, VLOOKUP(A2040,'[1]fund_flow (BBG)'!$I:$J,2,FALSE)),0)</f>
        <v>0</v>
      </c>
      <c r="X2040" s="6">
        <f ca="1">IFERROR(VLOOKUP(A2040,'[1]num_trades (BBG)'!$A:$C,2,FALSE),0)</f>
        <v>0</v>
      </c>
      <c r="Y2040" s="6">
        <f ca="1">IFERROR(VLOOKUP(A2040,'[1]Turnover (BBG)'!$A:$C,2,FALSE),0)</f>
        <v>0</v>
      </c>
      <c r="Z2040" s="15" t="str">
        <f>+IFERROR(IFERROR(VLOOKUP(M2040,'[1]Category Mapping'!A:B,2,0),VLOOKUP(N2040,'[1]Category Mapping'!A:B,2,0)),"Other")</f>
        <v>Other</v>
      </c>
    </row>
    <row r="2041" spans="1:26">
      <c r="A2041" t="s">
        <v>12134</v>
      </c>
      <c r="B2041">
        <v>2040</v>
      </c>
      <c r="C2041" t="s">
        <v>12135</v>
      </c>
      <c r="D2041" t="s">
        <v>12136</v>
      </c>
      <c r="E2041" t="s">
        <v>29</v>
      </c>
      <c r="G2041" s="22" t="s">
        <v>12137</v>
      </c>
      <c r="H2041" s="22" t="s">
        <v>12138</v>
      </c>
      <c r="I2041">
        <v>0.85</v>
      </c>
      <c r="K2041" s="5">
        <v>45917</v>
      </c>
      <c r="L2041" t="s">
        <v>32</v>
      </c>
      <c r="M2041" t="s">
        <v>357</v>
      </c>
      <c r="N2041" t="s">
        <v>115</v>
      </c>
      <c r="P2041" t="s">
        <v>6022</v>
      </c>
      <c r="Q2041" t="s">
        <v>12139</v>
      </c>
      <c r="R2041" s="6">
        <f ca="1">IFERROR(IF(AND(OR(P2041="Global X Investments Canada Inc",P2041="Fidelity Investments Canada ULC",P2041="3iQ Corp."), ISNUMBER(SEARCH("/U", A2041))), 0, VLOOKUP(A2041,'[1]aum (BBG)'!$A:$D,2,FALSE)),0)</f>
        <v>6151361.9422912598</v>
      </c>
      <c r="S2041" s="6">
        <f ca="1">IFERROR(IF(AND(OR(P2041="Global X Investments Canada Inc",P2041="Fidelity Investments Canada ULC",P2041="3iQ Corp."), ISNUMBER(SEARCH("/U", A2041))), 0, VLOOKUP(A2041,'[1]fund_flow (BBG)'!$A:$D,2,FALSE)),0)</f>
        <v>403501.00000000035</v>
      </c>
      <c r="T2041" s="6">
        <f ca="1">IFERROR(IF(AND(OR(P2041="Global X Investments Canada Inc",P2041="Fidelity Investments Canada ULC",P2041="3iQ Corp."), ISNUMBER(SEARCH("/U", A2041))), 0, VLOOKUP(A2041,'[1]fund_flow (BBG)'!$A:$D,4,FALSE)),0)</f>
        <v>104163.00000000009</v>
      </c>
      <c r="U2041" s="6">
        <f ca="1">IFERROR(IF(AND(OR(P2041="Global X Investments Canada Inc",P2041="Fidelity Investments Canada ULC",P2041="3iQ Corp."), ISNUMBER(SEARCH("/U", A2041))), 0, VLOOKUP(A2041,'[1]fund_flow (BBG)'!$E:$F,2,FALSE)),0)</f>
        <v>309506.99999999913</v>
      </c>
      <c r="V2041" s="6">
        <f ca="1">IFERROR(IF(AND(OR(P2041="Global X Investments Canada Inc",P2041="Fidelity Investments Canada ULC",P2041="3iQ Corp."), ISNUMBER(SEARCH("/U", A2041))), 0, VLOOKUP(A2041,'[1]fund_flow (BBG)'!$G:$H,2,FALSE)),0)</f>
        <v>0</v>
      </c>
      <c r="W2041" s="6">
        <f ca="1">IFERROR(IF(AND(OR(P2041="Global X Investments Canada Inc",P2041="Fidelity Investments Canada ULC",P2041="3iQ Corp."), ISNUMBER(SEARCH("/U", A2041))), 0, VLOOKUP(A2041,'[1]fund_flow (BBG)'!$I:$J,2,FALSE)),0)</f>
        <v>1025044.9999999999</v>
      </c>
      <c r="X2041" s="6">
        <f ca="1">IFERROR(VLOOKUP(A2041,'[1]num_trades (BBG)'!$A:$C,2,FALSE),0)</f>
        <v>27</v>
      </c>
      <c r="Y2041" s="6">
        <f ca="1">IFERROR(VLOOKUP(A2041,'[1]Turnover (BBG)'!$A:$C,2,FALSE),0)</f>
        <v>199889.19999999998</v>
      </c>
      <c r="Z2041" s="15" t="str">
        <f>+IFERROR(IFERROR(VLOOKUP(M2041,'[1]Category Mapping'!A:B,2,0),VLOOKUP(N2041,'[1]Category Mapping'!A:B,2,0)),"Other")</f>
        <v>Other</v>
      </c>
    </row>
    <row r="2042" spans="1:26">
      <c r="A2042" t="s">
        <v>12140</v>
      </c>
      <c r="B2042">
        <v>2041</v>
      </c>
      <c r="C2042" s="20" t="s">
        <v>12141</v>
      </c>
      <c r="D2042" t="s">
        <v>12142</v>
      </c>
      <c r="E2042" t="s">
        <v>29</v>
      </c>
      <c r="G2042" s="22" t="s">
        <v>12143</v>
      </c>
      <c r="H2042" s="22" t="s">
        <v>12144</v>
      </c>
      <c r="I2042">
        <v>0.43</v>
      </c>
      <c r="K2042" s="5">
        <v>45922</v>
      </c>
      <c r="L2042" t="s">
        <v>32</v>
      </c>
      <c r="M2042" t="s">
        <v>223</v>
      </c>
      <c r="N2042" t="s">
        <v>43</v>
      </c>
      <c r="P2042" t="s">
        <v>12145</v>
      </c>
      <c r="Q2042" t="s">
        <v>12146</v>
      </c>
      <c r="R2042" s="6">
        <f ca="1">IFERROR(IF(AND(OR(P2042="Global X Investments Canada Inc",P2042="Fidelity Investments Canada ULC",P2042="3iQ Corp."), ISNUMBER(SEARCH("/U", A2042))), 0, VLOOKUP(A2042,'[1]aum (BBG)'!$A:$D,2,FALSE)),0)</f>
        <v>48286857.509613037</v>
      </c>
      <c r="S2042" s="6">
        <f ca="1">IFERROR(IF(AND(OR(P2042="Global X Investments Canada Inc",P2042="Fidelity Investments Canada ULC",P2042="3iQ Corp."), ISNUMBER(SEARCH("/U", A2042))), 0, VLOOKUP(A2042,'[1]fund_flow (BBG)'!$A:$D,2,FALSE)),0)</f>
        <v>1479963.6250000035</v>
      </c>
      <c r="T2042" s="6">
        <f ca="1">IFERROR(IF(AND(OR(P2042="Global X Investments Canada Inc",P2042="Fidelity Investments Canada ULC",P2042="3iQ Corp."), ISNUMBER(SEARCH("/U", A2042))), 0, VLOOKUP(A2042,'[1]fund_flow (BBG)'!$A:$D,4,FALSE)),0)</f>
        <v>986555.57499999646</v>
      </c>
      <c r="U2042" s="6">
        <f ca="1">IFERROR(IF(AND(OR(P2042="Global X Investments Canada Inc",P2042="Fidelity Investments Canada ULC",P2042="3iQ Corp."), ISNUMBER(SEARCH("/U", A2042))), 0, VLOOKUP(A2042,'[1]fund_flow (BBG)'!$E:$F,2,FALSE)),0)</f>
        <v>2471014.9250000003</v>
      </c>
      <c r="V2042" s="6">
        <f ca="1">IFERROR(IF(AND(OR(P2042="Global X Investments Canada Inc",P2042="Fidelity Investments Canada ULC",P2042="3iQ Corp."), ISNUMBER(SEARCH("/U", A2042))), 0, VLOOKUP(A2042,'[1]fund_flow (BBG)'!$G:$H,2,FALSE)),0)</f>
        <v>989821.27499999641</v>
      </c>
      <c r="W2042" s="6">
        <f ca="1">IFERROR(IF(AND(OR(P2042="Global X Investments Canada Inc",P2042="Fidelity Investments Canada ULC",P2042="3iQ Corp."), ISNUMBER(SEARCH("/U", A2042))), 0, VLOOKUP(A2042,'[1]fund_flow (BBG)'!$I:$J,2,FALSE)),0)</f>
        <v>7900113.799999997</v>
      </c>
      <c r="X2042" s="6">
        <f ca="1">IFERROR(VLOOKUP(A2042,'[1]num_trades (BBG)'!$A:$C,2,FALSE),0)</f>
        <v>239</v>
      </c>
      <c r="Y2042" s="6">
        <f ca="1">IFERROR(VLOOKUP(A2042,'[1]Turnover (BBG)'!$A:$C,2,FALSE),0)</f>
        <v>1973346.05</v>
      </c>
      <c r="Z2042" s="15" t="str">
        <f>+IFERROR(IFERROR(VLOOKUP(M2042,'[1]Category Mapping'!A:B,2,0),VLOOKUP(N2042,'[1]Category Mapping'!A:B,2,0)),"Other")</f>
        <v>Other</v>
      </c>
    </row>
    <row r="2043" spans="1:26">
      <c r="A2043" t="s">
        <v>12147</v>
      </c>
      <c r="B2043">
        <v>2042</v>
      </c>
      <c r="C2043" s="20" t="s">
        <v>12148</v>
      </c>
      <c r="D2043" t="s">
        <v>12149</v>
      </c>
      <c r="E2043" t="s">
        <v>29</v>
      </c>
      <c r="G2043" s="22" t="s">
        <v>12150</v>
      </c>
      <c r="H2043" s="22" t="s">
        <v>12151</v>
      </c>
      <c r="I2043">
        <v>0.43</v>
      </c>
      <c r="K2043" s="5">
        <v>45922</v>
      </c>
      <c r="L2043" t="s">
        <v>32</v>
      </c>
      <c r="M2043" t="s">
        <v>586</v>
      </c>
      <c r="N2043" t="s">
        <v>43</v>
      </c>
      <c r="P2043" t="s">
        <v>12145</v>
      </c>
      <c r="Q2043" t="s">
        <v>12152</v>
      </c>
      <c r="R2043" s="6">
        <f ca="1">IFERROR(IF(AND(OR(P2043="Global X Investments Canada Inc",P2043="Fidelity Investments Canada ULC",P2043="3iQ Corp."), ISNUMBER(SEARCH("/U", A2043))), 0, VLOOKUP(A2043,'[1]aum (BBG)'!$A:$D,2,FALSE)),0)</f>
        <v>4934087.2764587402</v>
      </c>
      <c r="S2043" s="6">
        <f ca="1">IFERROR(IF(AND(OR(P2043="Global X Investments Canada Inc",P2043="Fidelity Investments Canada ULC",P2043="3iQ Corp."), ISNUMBER(SEARCH("/U", A2043))), 0, VLOOKUP(A2043,'[1]fund_flow (BBG)'!$A:$D,2,FALSE)),0)</f>
        <v>0</v>
      </c>
      <c r="T2043" s="6">
        <f ca="1">IFERROR(IF(AND(OR(P2043="Global X Investments Canada Inc",P2043="Fidelity Investments Canada ULC",P2043="3iQ Corp."), ISNUMBER(SEARCH("/U", A2043))), 0, VLOOKUP(A2043,'[1]fund_flow (BBG)'!$A:$D,4,FALSE)),0)</f>
        <v>0</v>
      </c>
      <c r="U2043" s="6">
        <f ca="1">IFERROR(IF(AND(OR(P2043="Global X Investments Canada Inc",P2043="Fidelity Investments Canada ULC",P2043="3iQ Corp."), ISNUMBER(SEARCH("/U", A2043))), 0, VLOOKUP(A2043,'[1]fund_flow (BBG)'!$E:$F,2,FALSE)),0)</f>
        <v>0</v>
      </c>
      <c r="V2043" s="6">
        <f ca="1">IFERROR(IF(AND(OR(P2043="Global X Investments Canada Inc",P2043="Fidelity Investments Canada ULC",P2043="3iQ Corp."), ISNUMBER(SEARCH("/U", A2043))), 0, VLOOKUP(A2043,'[1]fund_flow (BBG)'!$G:$H,2,FALSE)),0)</f>
        <v>0</v>
      </c>
      <c r="W2043" s="6">
        <f ca="1">IFERROR(IF(AND(OR(P2043="Global X Investments Canada Inc",P2043="Fidelity Investments Canada ULC",P2043="3iQ Corp."), ISNUMBER(SEARCH("/U", A2043))), 0, VLOOKUP(A2043,'[1]fund_flow (BBG)'!$I:$J,2,FALSE)),0)</f>
        <v>0</v>
      </c>
      <c r="X2043" s="6">
        <f ca="1">IFERROR(VLOOKUP(A2043,'[1]num_trades (BBG)'!$A:$C,2,FALSE),0)</f>
        <v>26</v>
      </c>
      <c r="Y2043" s="6">
        <f ca="1">IFERROR(VLOOKUP(A2043,'[1]Turnover (BBG)'!$A:$C,2,FALSE),0)</f>
        <v>115388.45000000001</v>
      </c>
      <c r="Z2043" s="15" t="str">
        <f>+IFERROR(IFERROR(VLOOKUP(M2043,'[1]Category Mapping'!A:B,2,0),VLOOKUP(N2043,'[1]Category Mapping'!A:B,2,0)),"Other")</f>
        <v>Other</v>
      </c>
    </row>
    <row r="2044" spans="1:26">
      <c r="A2044" t="s">
        <v>12153</v>
      </c>
      <c r="B2044">
        <v>2043</v>
      </c>
      <c r="C2044" s="20" t="s">
        <v>12154</v>
      </c>
      <c r="D2044" t="s">
        <v>12155</v>
      </c>
      <c r="E2044" t="s">
        <v>29</v>
      </c>
      <c r="G2044" s="22" t="s">
        <v>12156</v>
      </c>
      <c r="H2044" s="22" t="s">
        <v>12157</v>
      </c>
      <c r="I2044">
        <v>0.7</v>
      </c>
      <c r="K2044" s="5">
        <v>45922</v>
      </c>
      <c r="L2044" t="s">
        <v>32</v>
      </c>
      <c r="M2044" t="s">
        <v>586</v>
      </c>
      <c r="N2044" t="s">
        <v>646</v>
      </c>
      <c r="P2044" t="s">
        <v>12145</v>
      </c>
      <c r="Q2044" t="s">
        <v>12158</v>
      </c>
      <c r="R2044" s="6">
        <f ca="1">IFERROR(IF(AND(OR(P2044="Global X Investments Canada Inc",P2044="Fidelity Investments Canada ULC",P2044="3iQ Corp."), ISNUMBER(SEARCH("/U", A2044))), 0, VLOOKUP(A2044,'[1]aum (BBG)'!$A:$D,2,FALSE)),0)</f>
        <v>1980970.1919555664</v>
      </c>
      <c r="S2044" s="6">
        <f ca="1">IFERROR(IF(AND(OR(P2044="Global X Investments Canada Inc",P2044="Fidelity Investments Canada ULC",P2044="3iQ Corp."), ISNUMBER(SEARCH("/U", A2044))), 0, VLOOKUP(A2044,'[1]fund_flow (BBG)'!$A:$D,2,FALSE)),0)</f>
        <v>0</v>
      </c>
      <c r="T2044" s="6">
        <f ca="1">IFERROR(IF(AND(OR(P2044="Global X Investments Canada Inc",P2044="Fidelity Investments Canada ULC",P2044="3iQ Corp."), ISNUMBER(SEARCH("/U", A2044))), 0, VLOOKUP(A2044,'[1]fund_flow (BBG)'!$A:$D,4,FALSE)),0)</f>
        <v>0</v>
      </c>
      <c r="U2044" s="6">
        <f ca="1">IFERROR(IF(AND(OR(P2044="Global X Investments Canada Inc",P2044="Fidelity Investments Canada ULC",P2044="3iQ Corp."), ISNUMBER(SEARCH("/U", A2044))), 0, VLOOKUP(A2044,'[1]fund_flow (BBG)'!$E:$F,2,FALSE)),0)</f>
        <v>0</v>
      </c>
      <c r="V2044" s="6">
        <f ca="1">IFERROR(IF(AND(OR(P2044="Global X Investments Canada Inc",P2044="Fidelity Investments Canada ULC",P2044="3iQ Corp."), ISNUMBER(SEARCH("/U", A2044))), 0, VLOOKUP(A2044,'[1]fund_flow (BBG)'!$G:$H,2,FALSE)),0)</f>
        <v>0</v>
      </c>
      <c r="W2044" s="6">
        <f ca="1">IFERROR(IF(AND(OR(P2044="Global X Investments Canada Inc",P2044="Fidelity Investments Canada ULC",P2044="3iQ Corp."), ISNUMBER(SEARCH("/U", A2044))), 0, VLOOKUP(A2044,'[1]fund_flow (BBG)'!$I:$J,2,FALSE)),0)</f>
        <v>0</v>
      </c>
      <c r="X2044" s="6">
        <f ca="1">IFERROR(VLOOKUP(A2044,'[1]num_trades (BBG)'!$A:$C,2,FALSE),0)</f>
        <v>5</v>
      </c>
      <c r="Y2044" s="6">
        <f ca="1">IFERROR(VLOOKUP(A2044,'[1]Turnover (BBG)'!$A:$C,2,FALSE),0)</f>
        <v>1689008.8</v>
      </c>
      <c r="Z2044" s="15" t="str">
        <f>+IFERROR(IFERROR(VLOOKUP(M2044,'[1]Category Mapping'!A:B,2,0),VLOOKUP(N2044,'[1]Category Mapping'!A:B,2,0)),"Other")</f>
        <v>Other</v>
      </c>
    </row>
    <row r="2045" spans="1:26">
      <c r="A2045" t="s">
        <v>12159</v>
      </c>
      <c r="B2045">
        <v>2044</v>
      </c>
      <c r="C2045" s="20" t="s">
        <v>12160</v>
      </c>
      <c r="D2045" t="s">
        <v>12161</v>
      </c>
      <c r="E2045" t="s">
        <v>29</v>
      </c>
      <c r="G2045" s="22" t="s">
        <v>12162</v>
      </c>
      <c r="H2045" s="22" t="s">
        <v>12163</v>
      </c>
      <c r="I2045">
        <v>0.18</v>
      </c>
      <c r="K2045" s="5">
        <v>45924</v>
      </c>
      <c r="L2045" t="s">
        <v>32</v>
      </c>
      <c r="M2045" t="s">
        <v>743</v>
      </c>
      <c r="N2045" t="s">
        <v>50</v>
      </c>
      <c r="P2045" t="s">
        <v>10404</v>
      </c>
      <c r="Q2045" t="s">
        <v>12164</v>
      </c>
      <c r="R2045" s="6">
        <f ca="1">IFERROR(IF(AND(OR(P2045="Global X Investments Canada Inc",P2045="Fidelity Investments Canada ULC",P2045="3iQ Corp."), ISNUMBER(SEARCH("/U", A2045))), 0, VLOOKUP(A2045,'[1]aum (BBG)'!$A:$D,2,FALSE)),0)</f>
        <v>24899099.349975586</v>
      </c>
      <c r="S2045" s="6">
        <f ca="1">IFERROR(IF(AND(OR(P2045="Global X Investments Canada Inc",P2045="Fidelity Investments Canada ULC",P2045="3iQ Corp."), ISNUMBER(SEARCH("/U", A2045))), 0, VLOOKUP(A2045,'[1]fund_flow (BBG)'!$A:$D,2,FALSE)),0)</f>
        <v>0</v>
      </c>
      <c r="T2045" s="6">
        <f ca="1">IFERROR(IF(AND(OR(P2045="Global X Investments Canada Inc",P2045="Fidelity Investments Canada ULC",P2045="3iQ Corp."), ISNUMBER(SEARCH("/U", A2045))), 0, VLOOKUP(A2045,'[1]fund_flow (BBG)'!$A:$D,4,FALSE)),0)</f>
        <v>0</v>
      </c>
      <c r="U2045" s="6">
        <f ca="1">IFERROR(IF(AND(OR(P2045="Global X Investments Canada Inc",P2045="Fidelity Investments Canada ULC",P2045="3iQ Corp."), ISNUMBER(SEARCH("/U", A2045))), 0, VLOOKUP(A2045,'[1]fund_flow (BBG)'!$E:$F,2,FALSE)),0)</f>
        <v>0</v>
      </c>
      <c r="V2045" s="6">
        <f ca="1">IFERROR(IF(AND(OR(P2045="Global X Investments Canada Inc",P2045="Fidelity Investments Canada ULC",P2045="3iQ Corp."), ISNUMBER(SEARCH("/U", A2045))), 0, VLOOKUP(A2045,'[1]fund_flow (BBG)'!$G:$H,2,FALSE)),0)</f>
        <v>0</v>
      </c>
      <c r="W2045" s="6">
        <f ca="1">IFERROR(IF(AND(OR(P2045="Global X Investments Canada Inc",P2045="Fidelity Investments Canada ULC",P2045="3iQ Corp."), ISNUMBER(SEARCH("/U", A2045))), 0, VLOOKUP(A2045,'[1]fund_flow (BBG)'!$I:$J,2,FALSE)),0)</f>
        <v>-3977720.799999998</v>
      </c>
      <c r="X2045" s="6">
        <f ca="1">IFERROR(VLOOKUP(A2045,'[1]num_trades (BBG)'!$A:$C,2,FALSE),0)</f>
        <v>65</v>
      </c>
      <c r="Y2045" s="6">
        <f ca="1">IFERROR(VLOOKUP(A2045,'[1]Turnover (BBG)'!$A:$C,2,FALSE),0)</f>
        <v>629942.62000000011</v>
      </c>
      <c r="Z2045" s="15" t="str">
        <f>+IFERROR(IFERROR(VLOOKUP(M2045,'[1]Category Mapping'!A:B,2,0),VLOOKUP(N2045,'[1]Category Mapping'!A:B,2,0)),"Other")</f>
        <v>Other</v>
      </c>
    </row>
    <row r="2046" spans="1:26">
      <c r="A2046" t="s">
        <v>12165</v>
      </c>
      <c r="B2046">
        <v>2045</v>
      </c>
      <c r="C2046" s="20" t="s">
        <v>12166</v>
      </c>
      <c r="D2046" t="s">
        <v>12167</v>
      </c>
      <c r="E2046" t="s">
        <v>29</v>
      </c>
      <c r="G2046" s="22" t="s">
        <v>12168</v>
      </c>
      <c r="H2046" s="22" t="s">
        <v>12169</v>
      </c>
      <c r="I2046">
        <v>0.25</v>
      </c>
      <c r="K2046" s="5">
        <v>45924</v>
      </c>
      <c r="L2046" t="s">
        <v>32</v>
      </c>
      <c r="M2046" t="s">
        <v>743</v>
      </c>
      <c r="N2046" t="s">
        <v>514</v>
      </c>
      <c r="P2046" t="s">
        <v>10404</v>
      </c>
      <c r="Q2046" t="s">
        <v>12170</v>
      </c>
      <c r="R2046" s="6">
        <f ca="1">IFERROR(IF(AND(OR(P2046="Global X Investments Canada Inc",P2046="Fidelity Investments Canada ULC",P2046="3iQ Corp."), ISNUMBER(SEARCH("/U", A2046))), 0, VLOOKUP(A2046,'[1]aum (BBG)'!$A:$D,2,FALSE)),0)</f>
        <v>197779371.33789063</v>
      </c>
      <c r="S2046" s="6">
        <f ca="1">IFERROR(IF(AND(OR(P2046="Global X Investments Canada Inc",P2046="Fidelity Investments Canada ULC",P2046="3iQ Corp."), ISNUMBER(SEARCH("/U", A2046))), 0, VLOOKUP(A2046,'[1]fund_flow (BBG)'!$A:$D,2,FALSE)),0)</f>
        <v>9462513.0000000186</v>
      </c>
      <c r="T2046" s="6">
        <f ca="1">IFERROR(IF(AND(OR(P2046="Global X Investments Canada Inc",P2046="Fidelity Investments Canada ULC",P2046="3iQ Corp."), ISNUMBER(SEARCH("/U", A2046))), 0, VLOOKUP(A2046,'[1]fund_flow (BBG)'!$A:$D,4,FALSE)),0)</f>
        <v>33425128.799999997</v>
      </c>
      <c r="U2046" s="6">
        <f ca="1">IFERROR(IF(AND(OR(P2046="Global X Investments Canada Inc",P2046="Fidelity Investments Canada ULC",P2046="3iQ Corp."), ISNUMBER(SEARCH("/U", A2046))), 0, VLOOKUP(A2046,'[1]fund_flow (BBG)'!$E:$F,2,FALSE)),0)</f>
        <v>10438795.999999998</v>
      </c>
      <c r="V2046" s="6">
        <f ca="1">IFERROR(IF(AND(OR(P2046="Global X Investments Canada Inc",P2046="Fidelity Investments Canada ULC",P2046="3iQ Corp."), ISNUMBER(SEARCH("/U", A2046))), 0, VLOOKUP(A2046,'[1]fund_flow (BBG)'!$G:$H,2,FALSE)),0)</f>
        <v>2496634.5999999912</v>
      </c>
      <c r="W2046" s="6">
        <f ca="1">IFERROR(IF(AND(OR(P2046="Global X Investments Canada Inc",P2046="Fidelity Investments Canada ULC",P2046="3iQ Corp."), ISNUMBER(SEARCH("/U", A2046))), 0, VLOOKUP(A2046,'[1]fund_flow (BBG)'!$I:$J,2,FALSE)),0)</f>
        <v>102170930.2</v>
      </c>
      <c r="X2046" s="6">
        <f ca="1">IFERROR(VLOOKUP(A2046,'[1]num_trades (BBG)'!$A:$C,2,FALSE),0)</f>
        <v>210</v>
      </c>
      <c r="Y2046" s="6">
        <f ca="1">IFERROR(VLOOKUP(A2046,'[1]Turnover (BBG)'!$A:$C,2,FALSE),0)</f>
        <v>12815677.5</v>
      </c>
      <c r="Z2046" s="15" t="str">
        <f>+IFERROR(IFERROR(VLOOKUP(M2046,'[1]Category Mapping'!A:B,2,0),VLOOKUP(N2046,'[1]Category Mapping'!A:B,2,0)),"Other")</f>
        <v>Other</v>
      </c>
    </row>
    <row r="2047" spans="1:26">
      <c r="A2047" t="s">
        <v>12171</v>
      </c>
      <c r="B2047">
        <v>2046</v>
      </c>
      <c r="C2047" t="s">
        <v>12172</v>
      </c>
      <c r="D2047" t="s">
        <v>12173</v>
      </c>
      <c r="E2047" t="s">
        <v>29</v>
      </c>
      <c r="G2047" s="22" t="s">
        <v>12174</v>
      </c>
      <c r="H2047" s="22">
        <v>171934102</v>
      </c>
      <c r="I2047">
        <v>0.15</v>
      </c>
      <c r="K2047" s="5">
        <v>45926</v>
      </c>
      <c r="L2047" t="s">
        <v>32</v>
      </c>
      <c r="M2047" t="s">
        <v>223</v>
      </c>
      <c r="N2047" t="s">
        <v>2755</v>
      </c>
      <c r="P2047" t="s">
        <v>135</v>
      </c>
      <c r="Q2047" t="s">
        <v>12175</v>
      </c>
      <c r="R2047" s="6">
        <f ca="1">IFERROR(IF(AND(OR(P2047="Global X Investments Canada Inc",P2047="Fidelity Investments Canada ULC",P2047="3iQ Corp."), ISNUMBER(SEARCH("/U", A2047))), 0, VLOOKUP(A2047,'[1]aum (BBG)'!$A:$D,2,FALSE)),0)</f>
        <v>1000835.0372314453</v>
      </c>
      <c r="S2047" s="6">
        <f ca="1">IFERROR(IF(AND(OR(P2047="Global X Investments Canada Inc",P2047="Fidelity Investments Canada ULC",P2047="3iQ Corp."), ISNUMBER(SEARCH("/U", A2047))), 0, VLOOKUP(A2047,'[1]fund_flow (BBG)'!$A:$D,2,FALSE)),0)</f>
        <v>0</v>
      </c>
      <c r="T2047" s="6">
        <f ca="1">IFERROR(IF(AND(OR(P2047="Global X Investments Canada Inc",P2047="Fidelity Investments Canada ULC",P2047="3iQ Corp."), ISNUMBER(SEARCH("/U", A2047))), 0, VLOOKUP(A2047,'[1]fund_flow (BBG)'!$A:$D,4,FALSE)),0)</f>
        <v>0</v>
      </c>
      <c r="U2047" s="6">
        <f ca="1">IFERROR(IF(AND(OR(P2047="Global X Investments Canada Inc",P2047="Fidelity Investments Canada ULC",P2047="3iQ Corp."), ISNUMBER(SEARCH("/U", A2047))), 0, VLOOKUP(A2047,'[1]fund_flow (BBG)'!$E:$F,2,FALSE)),0)</f>
        <v>0</v>
      </c>
      <c r="V2047" s="6">
        <f ca="1">IFERROR(IF(AND(OR(P2047="Global X Investments Canada Inc",P2047="Fidelity Investments Canada ULC",P2047="3iQ Corp."), ISNUMBER(SEARCH("/U", A2047))), 0, VLOOKUP(A2047,'[1]fund_flow (BBG)'!$G:$H,2,FALSE)),0)</f>
        <v>0</v>
      </c>
      <c r="W2047" s="6">
        <f ca="1">IFERROR(IF(AND(OR(P2047="Global X Investments Canada Inc",P2047="Fidelity Investments Canada ULC",P2047="3iQ Corp."), ISNUMBER(SEARCH("/U", A2047))), 0, VLOOKUP(A2047,'[1]fund_flow (BBG)'!$I:$J,2,FALSE)),0)</f>
        <v>0</v>
      </c>
      <c r="X2047" s="6">
        <f ca="1">IFERROR(VLOOKUP(A2047,'[1]num_trades (BBG)'!$A:$C,2,FALSE),0)</f>
        <v>7</v>
      </c>
      <c r="Y2047" s="6">
        <f ca="1">IFERROR(VLOOKUP(A2047,'[1]Turnover (BBG)'!$A:$C,2,FALSE),0)</f>
        <v>28961.63</v>
      </c>
      <c r="Z2047" s="15" t="str">
        <f>+IFERROR(IFERROR(VLOOKUP(M2047,'[1]Category Mapping'!A:B,2,0),VLOOKUP(N2047,'[1]Category Mapping'!A:B,2,0)),"Other")</f>
        <v>Other</v>
      </c>
    </row>
    <row r="2048" spans="1:26">
      <c r="A2048" t="s">
        <v>12176</v>
      </c>
      <c r="B2048">
        <v>2047</v>
      </c>
      <c r="C2048" t="s">
        <v>12177</v>
      </c>
      <c r="D2048" t="s">
        <v>12178</v>
      </c>
      <c r="E2048" t="s">
        <v>29</v>
      </c>
      <c r="G2048" s="22" t="s">
        <v>12179</v>
      </c>
      <c r="H2048" s="22">
        <v>171944101</v>
      </c>
      <c r="I2048">
        <v>0.15</v>
      </c>
      <c r="K2048" s="5">
        <v>45926</v>
      </c>
      <c r="L2048" t="s">
        <v>32</v>
      </c>
      <c r="M2048" t="s">
        <v>223</v>
      </c>
      <c r="N2048" t="s">
        <v>2755</v>
      </c>
      <c r="P2048" t="s">
        <v>135</v>
      </c>
      <c r="Q2048" t="s">
        <v>12180</v>
      </c>
      <c r="R2048" s="6">
        <f ca="1">IFERROR(IF(AND(OR(P2048="Global X Investments Canada Inc",P2048="Fidelity Investments Canada ULC",P2048="3iQ Corp."), ISNUMBER(SEARCH("/U", A2048))), 0, VLOOKUP(A2048,'[1]aum (BBG)'!$A:$D,2,FALSE)),0)</f>
        <v>1001815.0329589844</v>
      </c>
      <c r="S2048" s="6">
        <f ca="1">IFERROR(IF(AND(OR(P2048="Global X Investments Canada Inc",P2048="Fidelity Investments Canada ULC",P2048="3iQ Corp."), ISNUMBER(SEARCH("/U", A2048))), 0, VLOOKUP(A2048,'[1]fund_flow (BBG)'!$A:$D,2,FALSE)),0)</f>
        <v>0</v>
      </c>
      <c r="T2048" s="6">
        <f ca="1">IFERROR(IF(AND(OR(P2048="Global X Investments Canada Inc",P2048="Fidelity Investments Canada ULC",P2048="3iQ Corp."), ISNUMBER(SEARCH("/U", A2048))), 0, VLOOKUP(A2048,'[1]fund_flow (BBG)'!$A:$D,4,FALSE)),0)</f>
        <v>0</v>
      </c>
      <c r="U2048" s="6">
        <f ca="1">IFERROR(IF(AND(OR(P2048="Global X Investments Canada Inc",P2048="Fidelity Investments Canada ULC",P2048="3iQ Corp."), ISNUMBER(SEARCH("/U", A2048))), 0, VLOOKUP(A2048,'[1]fund_flow (BBG)'!$E:$F,2,FALSE)),0)</f>
        <v>0</v>
      </c>
      <c r="V2048" s="6">
        <f ca="1">IFERROR(IF(AND(OR(P2048="Global X Investments Canada Inc",P2048="Fidelity Investments Canada ULC",P2048="3iQ Corp."), ISNUMBER(SEARCH("/U", A2048))), 0, VLOOKUP(A2048,'[1]fund_flow (BBG)'!$G:$H,2,FALSE)),0)</f>
        <v>0</v>
      </c>
      <c r="W2048" s="6">
        <f ca="1">IFERROR(IF(AND(OR(P2048="Global X Investments Canada Inc",P2048="Fidelity Investments Canada ULC",P2048="3iQ Corp."), ISNUMBER(SEARCH("/U", A2048))), 0, VLOOKUP(A2048,'[1]fund_flow (BBG)'!$I:$J,2,FALSE)),0)</f>
        <v>0</v>
      </c>
      <c r="X2048" s="6">
        <f ca="1">IFERROR(VLOOKUP(A2048,'[1]num_trades (BBG)'!$A:$C,2,FALSE),0)</f>
        <v>0</v>
      </c>
      <c r="Y2048" s="6">
        <f ca="1">IFERROR(VLOOKUP(A2048,'[1]Turnover (BBG)'!$A:$C,2,FALSE),0)</f>
        <v>0</v>
      </c>
      <c r="Z2048" s="15" t="str">
        <f>+IFERROR(IFERROR(VLOOKUP(M2048,'[1]Category Mapping'!A:B,2,0),VLOOKUP(N2048,'[1]Category Mapping'!A:B,2,0)),"Other")</f>
        <v>Other</v>
      </c>
    </row>
    <row r="2049" spans="1:27">
      <c r="A2049" t="s">
        <v>12181</v>
      </c>
      <c r="B2049">
        <v>2048</v>
      </c>
      <c r="C2049" t="s">
        <v>12182</v>
      </c>
      <c r="D2049" t="s">
        <v>12183</v>
      </c>
      <c r="E2049" t="s">
        <v>29</v>
      </c>
      <c r="G2049" s="22" t="s">
        <v>12184</v>
      </c>
      <c r="H2049" s="22">
        <v>171938103</v>
      </c>
      <c r="I2049">
        <v>0.15</v>
      </c>
      <c r="K2049" s="5">
        <v>45926</v>
      </c>
      <c r="L2049" t="s">
        <v>32</v>
      </c>
      <c r="M2049" t="s">
        <v>223</v>
      </c>
      <c r="N2049" t="s">
        <v>2755</v>
      </c>
      <c r="P2049" t="s">
        <v>135</v>
      </c>
      <c r="Q2049" t="s">
        <v>12185</v>
      </c>
      <c r="R2049" s="6">
        <f ca="1">IFERROR(IF(AND(OR(P2049="Global X Investments Canada Inc",P2049="Fidelity Investments Canada ULC",P2049="3iQ Corp."), ISNUMBER(SEARCH("/U", A2049))), 0, VLOOKUP(A2049,'[1]aum (BBG)'!$A:$D,2,FALSE)),0)</f>
        <v>1002134.9906921387</v>
      </c>
      <c r="S2049" s="6">
        <f ca="1">IFERROR(IF(AND(OR(P2049="Global X Investments Canada Inc",P2049="Fidelity Investments Canada ULC",P2049="3iQ Corp."), ISNUMBER(SEARCH("/U", A2049))), 0, VLOOKUP(A2049,'[1]fund_flow (BBG)'!$A:$D,2,FALSE)),0)</f>
        <v>0</v>
      </c>
      <c r="T2049" s="6">
        <f ca="1">IFERROR(IF(AND(OR(P2049="Global X Investments Canada Inc",P2049="Fidelity Investments Canada ULC",P2049="3iQ Corp."), ISNUMBER(SEARCH("/U", A2049))), 0, VLOOKUP(A2049,'[1]fund_flow (BBG)'!$A:$D,4,FALSE)),0)</f>
        <v>0</v>
      </c>
      <c r="U2049" s="6">
        <f ca="1">IFERROR(IF(AND(OR(P2049="Global X Investments Canada Inc",P2049="Fidelity Investments Canada ULC",P2049="3iQ Corp."), ISNUMBER(SEARCH("/U", A2049))), 0, VLOOKUP(A2049,'[1]fund_flow (BBG)'!$E:$F,2,FALSE)),0)</f>
        <v>0</v>
      </c>
      <c r="V2049" s="6">
        <f ca="1">IFERROR(IF(AND(OR(P2049="Global X Investments Canada Inc",P2049="Fidelity Investments Canada ULC",P2049="3iQ Corp."), ISNUMBER(SEARCH("/U", A2049))), 0, VLOOKUP(A2049,'[1]fund_flow (BBG)'!$G:$H,2,FALSE)),0)</f>
        <v>0</v>
      </c>
      <c r="W2049" s="6">
        <f ca="1">IFERROR(IF(AND(OR(P2049="Global X Investments Canada Inc",P2049="Fidelity Investments Canada ULC",P2049="3iQ Corp."), ISNUMBER(SEARCH("/U", A2049))), 0, VLOOKUP(A2049,'[1]fund_flow (BBG)'!$I:$J,2,FALSE)),0)</f>
        <v>0</v>
      </c>
      <c r="X2049" s="6">
        <f ca="1">IFERROR(VLOOKUP(A2049,'[1]num_trades (BBG)'!$A:$C,2,FALSE),0)</f>
        <v>0</v>
      </c>
      <c r="Y2049" s="6">
        <f ca="1">IFERROR(VLOOKUP(A2049,'[1]Turnover (BBG)'!$A:$C,2,FALSE),0)</f>
        <v>0</v>
      </c>
      <c r="Z2049" s="15" t="str">
        <f>+IFERROR(IFERROR(VLOOKUP(M2049,'[1]Category Mapping'!A:B,2,0),VLOOKUP(N2049,'[1]Category Mapping'!A:B,2,0)),"Other")</f>
        <v>Other</v>
      </c>
    </row>
    <row r="2050" spans="1:27">
      <c r="A2050" t="s">
        <v>12186</v>
      </c>
      <c r="B2050">
        <v>2049</v>
      </c>
      <c r="C2050" t="s">
        <v>12187</v>
      </c>
      <c r="D2050" t="s">
        <v>12188</v>
      </c>
      <c r="E2050" t="s">
        <v>29</v>
      </c>
      <c r="G2050" s="22" t="s">
        <v>12189</v>
      </c>
      <c r="H2050" s="22" t="s">
        <v>12190</v>
      </c>
      <c r="I2050">
        <v>0.4</v>
      </c>
      <c r="K2050" s="5">
        <v>45931</v>
      </c>
      <c r="L2050" t="s">
        <v>32</v>
      </c>
      <c r="M2050" t="s">
        <v>5929</v>
      </c>
      <c r="N2050" t="s">
        <v>8239</v>
      </c>
      <c r="P2050" t="s">
        <v>1906</v>
      </c>
      <c r="Q2050" t="s">
        <v>12191</v>
      </c>
      <c r="R2050" s="6">
        <f ca="1">IFERROR(IF(AND(OR(P2050="Global X Investments Canada Inc",P2050="Fidelity Investments Canada ULC",P2050="3iQ Corp."), ISNUMBER(SEARCH("/U", A2050))), 0, VLOOKUP(A2050,'[1]aum (BBG)'!$A:$D,2,FALSE)),0)</f>
        <v>37149637.967348099</v>
      </c>
      <c r="S2050" s="6">
        <f ca="1">IFERROR(IF(AND(OR(P2050="Global X Investments Canada Inc",P2050="Fidelity Investments Canada ULC",P2050="3iQ Corp."), ISNUMBER(SEARCH("/U", A2050))), 0, VLOOKUP(A2050,'[1]fund_flow (BBG)'!$A:$D,2,FALSE)),0)</f>
        <v>-140435.00000000256</v>
      </c>
      <c r="T2050" s="6">
        <f ca="1">IFERROR(IF(AND(OR(P2050="Global X Investments Canada Inc",P2050="Fidelity Investments Canada ULC",P2050="3iQ Corp."), ISNUMBER(SEARCH("/U", A2050))), 0, VLOOKUP(A2050,'[1]fund_flow (BBG)'!$A:$D,4,FALSE)),0)</f>
        <v>6143577.4999999972</v>
      </c>
      <c r="U2050" s="6">
        <f ca="1">IFERROR(IF(AND(OR(P2050="Global X Investments Canada Inc",P2050="Fidelity Investments Canada ULC",P2050="3iQ Corp."), ISNUMBER(SEARCH("/U", A2050))), 0, VLOOKUP(A2050,'[1]fund_flow (BBG)'!$E:$F,2,FALSE)),0)</f>
        <v>3570705.0000000019</v>
      </c>
      <c r="V2050" s="6">
        <f ca="1">IFERROR(IF(AND(OR(P2050="Global X Investments Canada Inc",P2050="Fidelity Investments Canada ULC",P2050="3iQ Corp."), ISNUMBER(SEARCH("/U", A2050))), 0, VLOOKUP(A2050,'[1]fund_flow (BBG)'!$G:$H,2,FALSE)),0)</f>
        <v>886500.0000000021</v>
      </c>
      <c r="W2050" s="6">
        <f ca="1">IFERROR(IF(AND(OR(P2050="Global X Investments Canada Inc",P2050="Fidelity Investments Canada ULC",P2050="3iQ Corp."), ISNUMBER(SEARCH("/U", A2050))), 0, VLOOKUP(A2050,'[1]fund_flow (BBG)'!$I:$J,2,FALSE)),0)</f>
        <v>16612080</v>
      </c>
      <c r="X2050" s="6">
        <f ca="1">IFERROR(VLOOKUP(A2050,'[1]num_trades (BBG)'!$A:$C,2,FALSE),0)</f>
        <v>4429</v>
      </c>
      <c r="Y2050" s="6">
        <f ca="1">IFERROR(VLOOKUP(A2050,'[1]Turnover (BBG)'!$A:$C,2,FALSE),0)</f>
        <v>4061804.4</v>
      </c>
      <c r="Z2050" s="15" t="str">
        <f>+IFERROR(IFERROR(VLOOKUP(M2050,'[1]Category Mapping'!A:B,2,0),VLOOKUP(N2050,'[1]Category Mapping'!A:B,2,0)),"Other")</f>
        <v>Lightly Leveraged</v>
      </c>
    </row>
    <row r="2051" spans="1:27">
      <c r="A2051" t="s">
        <v>12192</v>
      </c>
      <c r="B2051">
        <v>2050</v>
      </c>
      <c r="C2051" t="s">
        <v>12193</v>
      </c>
      <c r="D2051" t="s">
        <v>12194</v>
      </c>
      <c r="E2051" t="s">
        <v>29</v>
      </c>
      <c r="G2051" s="22" t="s">
        <v>12195</v>
      </c>
      <c r="H2051" s="22" t="s">
        <v>12196</v>
      </c>
      <c r="I2051">
        <v>0.4</v>
      </c>
      <c r="K2051" s="5">
        <v>45931</v>
      </c>
      <c r="L2051" t="s">
        <v>32</v>
      </c>
      <c r="M2051" t="s">
        <v>5929</v>
      </c>
      <c r="N2051" t="s">
        <v>8239</v>
      </c>
      <c r="P2051" t="s">
        <v>1906</v>
      </c>
      <c r="Q2051" t="s">
        <v>12197</v>
      </c>
      <c r="R2051" s="6">
        <f ca="1">IFERROR(IF(AND(OR(P2051="Global X Investments Canada Inc",P2051="Fidelity Investments Canada ULC",P2051="3iQ Corp."), ISNUMBER(SEARCH("/U", A2051))), 0, VLOOKUP(A2051,'[1]aum (BBG)'!$A:$D,2,FALSE)),0)</f>
        <v>39139003.908634186</v>
      </c>
      <c r="S2051" s="6">
        <f ca="1">IFERROR(IF(AND(OR(P2051="Global X Investments Canada Inc",P2051="Fidelity Investments Canada ULC",P2051="3iQ Corp."), ISNUMBER(SEARCH("/U", A2051))), 0, VLOOKUP(A2051,'[1]fund_flow (BBG)'!$A:$D,2,FALSE)),0)</f>
        <v>475372.50000000116</v>
      </c>
      <c r="T2051" s="6">
        <f ca="1">IFERROR(IF(AND(OR(P2051="Global X Investments Canada Inc",P2051="Fidelity Investments Canada ULC",P2051="3iQ Corp."), ISNUMBER(SEARCH("/U", A2051))), 0, VLOOKUP(A2051,'[1]fund_flow (BBG)'!$A:$D,4,FALSE)),0)</f>
        <v>3157812.4999999958</v>
      </c>
      <c r="U2051" s="6">
        <f ca="1">IFERROR(IF(AND(OR(P2051="Global X Investments Canada Inc",P2051="Fidelity Investments Canada ULC",P2051="3iQ Corp."), ISNUMBER(SEARCH("/U", A2051))), 0, VLOOKUP(A2051,'[1]fund_flow (BBG)'!$E:$F,2,FALSE)),0)</f>
        <v>2374252.5</v>
      </c>
      <c r="V2051" s="6">
        <f ca="1">IFERROR(IF(AND(OR(P2051="Global X Investments Canada Inc",P2051="Fidelity Investments Canada ULC",P2051="3iQ Corp."), ISNUMBER(SEARCH("/U", A2051))), 0, VLOOKUP(A2051,'[1]fund_flow (BBG)'!$G:$H,2,FALSE)),0)</f>
        <v>1510245.0000000035</v>
      </c>
      <c r="W2051" s="6">
        <f ca="1">IFERROR(IF(AND(OR(P2051="Global X Investments Canada Inc",P2051="Fidelity Investments Canada ULC",P2051="3iQ Corp."), ISNUMBER(SEARCH("/U", A2051))), 0, VLOOKUP(A2051,'[1]fund_flow (BBG)'!$I:$J,2,FALSE)),0)</f>
        <v>6333854.9999999953</v>
      </c>
      <c r="X2051" s="6">
        <f ca="1">IFERROR(VLOOKUP(A2051,'[1]num_trades (BBG)'!$A:$C,2,FALSE),0)</f>
        <v>3377</v>
      </c>
      <c r="Y2051" s="6">
        <f ca="1">IFERROR(VLOOKUP(A2051,'[1]Turnover (BBG)'!$A:$C,2,FALSE),0)</f>
        <v>3927552.4</v>
      </c>
      <c r="Z2051" s="15" t="str">
        <f>+IFERROR(IFERROR(VLOOKUP(M2051,'[1]Category Mapping'!A:B,2,0),VLOOKUP(N2051,'[1]Category Mapping'!A:B,2,0)),"Other")</f>
        <v>Lightly Leveraged</v>
      </c>
    </row>
    <row r="2052" spans="1:27">
      <c r="A2052" t="s">
        <v>12198</v>
      </c>
      <c r="B2052">
        <v>2051</v>
      </c>
      <c r="C2052" t="s">
        <v>12199</v>
      </c>
      <c r="D2052" t="s">
        <v>12200</v>
      </c>
      <c r="E2052" t="s">
        <v>29</v>
      </c>
      <c r="G2052" s="22" t="s">
        <v>12201</v>
      </c>
      <c r="H2052" s="22" t="s">
        <v>12202</v>
      </c>
      <c r="I2052">
        <v>0.4</v>
      </c>
      <c r="K2052" s="5">
        <v>45931</v>
      </c>
      <c r="L2052" t="s">
        <v>32</v>
      </c>
      <c r="M2052" t="s">
        <v>5929</v>
      </c>
      <c r="N2052" t="s">
        <v>8239</v>
      </c>
      <c r="P2052" t="s">
        <v>1906</v>
      </c>
      <c r="Q2052" t="s">
        <v>12203</v>
      </c>
      <c r="R2052" s="6">
        <f ca="1">IFERROR(IF(AND(OR(P2052="Global X Investments Canada Inc",P2052="Fidelity Investments Canada ULC",P2052="3iQ Corp."), ISNUMBER(SEARCH("/U", A2052))), 0, VLOOKUP(A2052,'[1]aum (BBG)'!$A:$D,2,FALSE)),0)</f>
        <v>30483375.644683838</v>
      </c>
      <c r="S2052" s="6">
        <f ca="1">IFERROR(IF(AND(OR(P2052="Global X Investments Canada Inc",P2052="Fidelity Investments Canada ULC",P2052="3iQ Corp."), ISNUMBER(SEARCH("/U", A2052))), 0, VLOOKUP(A2052,'[1]fund_flow (BBG)'!$A:$D,2,FALSE)),0)</f>
        <v>332567.49999999802</v>
      </c>
      <c r="T2052" s="6">
        <f ca="1">IFERROR(IF(AND(OR(P2052="Global X Investments Canada Inc",P2052="Fidelity Investments Canada ULC",P2052="3iQ Corp."), ISNUMBER(SEARCH("/U", A2052))), 0, VLOOKUP(A2052,'[1]fund_flow (BBG)'!$A:$D,4,FALSE)),0)</f>
        <v>703420.00000000128</v>
      </c>
      <c r="U2052" s="6">
        <f ca="1">IFERROR(IF(AND(OR(P2052="Global X Investments Canada Inc",P2052="Fidelity Investments Canada ULC",P2052="3iQ Corp."), ISNUMBER(SEARCH("/U", A2052))), 0, VLOOKUP(A2052,'[1]fund_flow (BBG)'!$E:$F,2,FALSE)),0)</f>
        <v>1928085.0000000019</v>
      </c>
      <c r="V2052" s="6">
        <f ca="1">IFERROR(IF(AND(OR(P2052="Global X Investments Canada Inc",P2052="Fidelity Investments Canada ULC",P2052="3iQ Corp."), ISNUMBER(SEARCH("/U", A2052))), 0, VLOOKUP(A2052,'[1]fund_flow (BBG)'!$G:$H,2,FALSE)),0)</f>
        <v>2683957.5</v>
      </c>
      <c r="W2052" s="6">
        <f ca="1">IFERROR(IF(AND(OR(P2052="Global X Investments Canada Inc",P2052="Fidelity Investments Canada ULC",P2052="3iQ Corp."), ISNUMBER(SEARCH("/U", A2052))), 0, VLOOKUP(A2052,'[1]fund_flow (BBG)'!$I:$J,2,FALSE)),0)</f>
        <v>6979867.5000000009</v>
      </c>
      <c r="X2052" s="6">
        <f ca="1">IFERROR(VLOOKUP(A2052,'[1]num_trades (BBG)'!$A:$C,2,FALSE),0)</f>
        <v>2469</v>
      </c>
      <c r="Y2052" s="6">
        <f ca="1">IFERROR(VLOOKUP(A2052,'[1]Turnover (BBG)'!$A:$C,2,FALSE),0)</f>
        <v>5581823.5</v>
      </c>
      <c r="Z2052" s="15" t="str">
        <f>+IFERROR(IFERROR(VLOOKUP(M2052,'[1]Category Mapping'!A:B,2,0),VLOOKUP(N2052,'[1]Category Mapping'!A:B,2,0)),"Other")</f>
        <v>Lightly Leveraged</v>
      </c>
    </row>
    <row r="2053" spans="1:27">
      <c r="A2053" t="s">
        <v>12204</v>
      </c>
      <c r="B2053">
        <v>2052</v>
      </c>
      <c r="C2053" t="s">
        <v>12205</v>
      </c>
      <c r="D2053" t="s">
        <v>12206</v>
      </c>
      <c r="E2053" t="s">
        <v>29</v>
      </c>
      <c r="G2053" s="22" t="s">
        <v>12207</v>
      </c>
      <c r="H2053" s="22" t="s">
        <v>12208</v>
      </c>
      <c r="I2053">
        <v>0.4</v>
      </c>
      <c r="K2053" s="5">
        <v>45931</v>
      </c>
      <c r="L2053" t="s">
        <v>32</v>
      </c>
      <c r="M2053" t="s">
        <v>5929</v>
      </c>
      <c r="N2053" t="s">
        <v>8239</v>
      </c>
      <c r="P2053" t="s">
        <v>1906</v>
      </c>
      <c r="Q2053" t="s">
        <v>12209</v>
      </c>
      <c r="R2053" s="6">
        <f ca="1">IFERROR(IF(AND(OR(P2053="Global X Investments Canada Inc",P2053="Fidelity Investments Canada ULC",P2053="3iQ Corp."), ISNUMBER(SEARCH("/U", A2053))), 0, VLOOKUP(A2053,'[1]aum (BBG)'!$A:$D,2,FALSE)),0)</f>
        <v>42822450.637817383</v>
      </c>
      <c r="S2053" s="6">
        <f ca="1">IFERROR(IF(AND(OR(P2053="Global X Investments Canada Inc",P2053="Fidelity Investments Canada ULC",P2053="3iQ Corp."), ISNUMBER(SEARCH("/U", A2053))), 0, VLOOKUP(A2053,'[1]fund_flow (BBG)'!$A:$D,2,FALSE)),0)</f>
        <v>569092.50000000116</v>
      </c>
      <c r="T2053" s="6">
        <f ca="1">IFERROR(IF(AND(OR(P2053="Global X Investments Canada Inc",P2053="Fidelity Investments Canada ULC",P2053="3iQ Corp."), ISNUMBER(SEARCH("/U", A2053))), 0, VLOOKUP(A2053,'[1]fund_flow (BBG)'!$A:$D,4,FALSE)),0)</f>
        <v>2308135.0000000005</v>
      </c>
      <c r="U2053" s="6">
        <f ca="1">IFERROR(IF(AND(OR(P2053="Global X Investments Canada Inc",P2053="Fidelity Investments Canada ULC",P2053="3iQ Corp."), ISNUMBER(SEARCH("/U", A2053))), 0, VLOOKUP(A2053,'[1]fund_flow (BBG)'!$E:$F,2,FALSE)),0)</f>
        <v>2755189.9999999944</v>
      </c>
      <c r="V2053" s="6">
        <f ca="1">IFERROR(IF(AND(OR(P2053="Global X Investments Canada Inc",P2053="Fidelity Investments Canada ULC",P2053="3iQ Corp."), ISNUMBER(SEARCH("/U", A2053))), 0, VLOOKUP(A2053,'[1]fund_flow (BBG)'!$G:$H,2,FALSE)),0)</f>
        <v>1565185.0000000037</v>
      </c>
      <c r="W2053" s="6">
        <f ca="1">IFERROR(IF(AND(OR(P2053="Global X Investments Canada Inc",P2053="Fidelity Investments Canada ULC",P2053="3iQ Corp."), ISNUMBER(SEARCH("/U", A2053))), 0, VLOOKUP(A2053,'[1]fund_flow (BBG)'!$I:$J,2,FALSE)),0)</f>
        <v>8785752.5000000037</v>
      </c>
      <c r="X2053" s="6">
        <f ca="1">IFERROR(VLOOKUP(A2053,'[1]num_trades (BBG)'!$A:$C,2,FALSE),0)</f>
        <v>2980</v>
      </c>
      <c r="Y2053" s="6">
        <f ca="1">IFERROR(VLOOKUP(A2053,'[1]Turnover (BBG)'!$A:$C,2,FALSE),0)</f>
        <v>3464740.6</v>
      </c>
      <c r="Z2053" s="15" t="str">
        <f>+IFERROR(IFERROR(VLOOKUP(M2053,'[1]Category Mapping'!A:B,2,0),VLOOKUP(N2053,'[1]Category Mapping'!A:B,2,0)),"Other")</f>
        <v>Lightly Leveraged</v>
      </c>
    </row>
    <row r="2054" spans="1:27">
      <c r="A2054" t="s">
        <v>12210</v>
      </c>
      <c r="B2054">
        <v>2053</v>
      </c>
      <c r="C2054" s="20" t="s">
        <v>12211</v>
      </c>
      <c r="D2054" t="s">
        <v>12212</v>
      </c>
      <c r="E2054" t="s">
        <v>29</v>
      </c>
      <c r="G2054" s="22" t="s">
        <v>12213</v>
      </c>
      <c r="H2054" s="22" t="s">
        <v>12214</v>
      </c>
      <c r="I2054">
        <v>0.6</v>
      </c>
      <c r="K2054" s="5">
        <v>45933</v>
      </c>
      <c r="L2054" t="s">
        <v>32</v>
      </c>
      <c r="M2054" t="s">
        <v>743</v>
      </c>
      <c r="N2054" t="s">
        <v>10977</v>
      </c>
      <c r="P2054" t="s">
        <v>1017</v>
      </c>
      <c r="Q2054" t="s">
        <v>12215</v>
      </c>
      <c r="R2054" s="6">
        <f ca="1">IFERROR(IF(AND(OR(P2054="Global X Investments Canada Inc",P2054="Fidelity Investments Canada ULC",P2054="3iQ Corp."), ISNUMBER(SEARCH("/U", A2054))), 0, VLOOKUP(A2054,'[1]aum (BBG)'!$A:$D,2,FALSE)),0)</f>
        <v>33735213.865877151</v>
      </c>
      <c r="S2054" s="6">
        <f ca="1">IFERROR(IF(AND(OR(P2054="Global X Investments Canada Inc",P2054="Fidelity Investments Canada ULC",P2054="3iQ Corp."), ISNUMBER(SEARCH("/U", A2054))), 0, VLOOKUP(A2054,'[1]fund_flow (BBG)'!$A:$D,2,FALSE)),0)</f>
        <v>-1380245.999999997</v>
      </c>
      <c r="T2054" s="6">
        <f ca="1">IFERROR(IF(AND(OR(P2054="Global X Investments Canada Inc",P2054="Fidelity Investments Canada ULC",P2054="3iQ Corp."), ISNUMBER(SEARCH("/U", A2054))), 0, VLOOKUP(A2054,'[1]fund_flow (BBG)'!$A:$D,4,FALSE)),0)</f>
        <v>0</v>
      </c>
      <c r="U2054" s="6">
        <f ca="1">IFERROR(IF(AND(OR(P2054="Global X Investments Canada Inc",P2054="Fidelity Investments Canada ULC",P2054="3iQ Corp."), ISNUMBER(SEARCH("/U", A2054))), 0, VLOOKUP(A2054,'[1]fund_flow (BBG)'!$E:$F,2,FALSE)),0)</f>
        <v>0</v>
      </c>
      <c r="V2054" s="6">
        <f ca="1">IFERROR(IF(AND(OR(P2054="Global X Investments Canada Inc",P2054="Fidelity Investments Canada ULC",P2054="3iQ Corp."), ISNUMBER(SEARCH("/U", A2054))), 0, VLOOKUP(A2054,'[1]fund_flow (BBG)'!$G:$H,2,FALSE)),0)</f>
        <v>1402680.6292999997</v>
      </c>
      <c r="W2054" s="6">
        <f ca="1">IFERROR(IF(AND(OR(P2054="Global X Investments Canada Inc",P2054="Fidelity Investments Canada ULC",P2054="3iQ Corp."), ISNUMBER(SEARCH("/U", A2054))), 0, VLOOKUP(A2054,'[1]fund_flow (BBG)'!$I:$J,2,FALSE)),0)</f>
        <v>2390442.6293000001</v>
      </c>
      <c r="X2054" s="6">
        <f ca="1">IFERROR(VLOOKUP(A2054,'[1]num_trades (BBG)'!$A:$C,2,FALSE),0)</f>
        <v>84</v>
      </c>
      <c r="Y2054" s="6">
        <f ca="1">IFERROR(VLOOKUP(A2054,'[1]Turnover (BBG)'!$A:$C,2,FALSE),0)</f>
        <v>440489.37</v>
      </c>
      <c r="Z2054" s="15" t="str">
        <f>+IFERROR(IFERROR(VLOOKUP(M2054,'[1]Category Mapping'!A:B,2,0),VLOOKUP(N2054,'[1]Category Mapping'!A:B,2,0)),"Other")</f>
        <v>Other</v>
      </c>
    </row>
    <row r="2055" spans="1:27">
      <c r="A2055" t="s">
        <v>12216</v>
      </c>
      <c r="B2055">
        <v>2054</v>
      </c>
      <c r="C2055" s="20" t="s">
        <v>12217</v>
      </c>
      <c r="D2055" t="s">
        <v>12218</v>
      </c>
      <c r="E2055" t="s">
        <v>29</v>
      </c>
      <c r="G2055" s="22" t="s">
        <v>12219</v>
      </c>
      <c r="H2055" s="22" t="s">
        <v>12220</v>
      </c>
      <c r="I2055">
        <v>0.6</v>
      </c>
      <c r="K2055" s="5">
        <v>45933</v>
      </c>
      <c r="L2055" t="s">
        <v>32</v>
      </c>
      <c r="M2055" t="s">
        <v>743</v>
      </c>
      <c r="N2055" t="s">
        <v>10977</v>
      </c>
      <c r="P2055" t="s">
        <v>1017</v>
      </c>
      <c r="Q2055" t="s">
        <v>12221</v>
      </c>
      <c r="R2055" s="6">
        <f ca="1">IFERROR(IF(AND(OR(P2055="Global X Investments Canada Inc",P2055="Fidelity Investments Canada ULC",P2055="3iQ Corp."), ISNUMBER(SEARCH("/U", A2055))), 0, VLOOKUP(A2055,'[1]aum (BBG)'!$A:$D,2,FALSE)),0)</f>
        <v>4287408.9475397635</v>
      </c>
      <c r="S2055" s="6">
        <f ca="1">IFERROR(IF(AND(OR(P2055="Global X Investments Canada Inc",P2055="Fidelity Investments Canada ULC",P2055="3iQ Corp."), ISNUMBER(SEARCH("/U", A2055))), 0, VLOOKUP(A2055,'[1]fund_flow (BBG)'!$A:$D,2,FALSE)),0)</f>
        <v>0</v>
      </c>
      <c r="T2055" s="6">
        <f ca="1">IFERROR(IF(AND(OR(P2055="Global X Investments Canada Inc",P2055="Fidelity Investments Canada ULC",P2055="3iQ Corp."), ISNUMBER(SEARCH("/U", A2055))), 0, VLOOKUP(A2055,'[1]fund_flow (BBG)'!$A:$D,4,FALSE)),0)</f>
        <v>0</v>
      </c>
      <c r="U2055" s="6">
        <f ca="1">IFERROR(IF(AND(OR(P2055="Global X Investments Canada Inc",P2055="Fidelity Investments Canada ULC",P2055="3iQ Corp."), ISNUMBER(SEARCH("/U", A2055))), 0, VLOOKUP(A2055,'[1]fund_flow (BBG)'!$E:$F,2,FALSE)),0)</f>
        <v>0</v>
      </c>
      <c r="V2055" s="6">
        <f ca="1">IFERROR(IF(AND(OR(P2055="Global X Investments Canada Inc",P2055="Fidelity Investments Canada ULC",P2055="3iQ Corp."), ISNUMBER(SEARCH("/U", A2055))), 0, VLOOKUP(A2055,'[1]fund_flow (BBG)'!$G:$H,2,FALSE)),0)</f>
        <v>1991172.8460085001</v>
      </c>
      <c r="W2055" s="6">
        <f ca="1">IFERROR(IF(AND(OR(P2055="Global X Investments Canada Inc",P2055="Fidelity Investments Canada ULC",P2055="3iQ Corp."), ISNUMBER(SEARCH("/U", A2055))), 0, VLOOKUP(A2055,'[1]fund_flow (BBG)'!$I:$J,2,FALSE)),0)</f>
        <v>1991172.8460085001</v>
      </c>
      <c r="X2055" s="6">
        <f ca="1">IFERROR(VLOOKUP(A2055,'[1]num_trades (BBG)'!$A:$C,2,FALSE),0)</f>
        <v>2</v>
      </c>
      <c r="Y2055" s="6">
        <f ca="1">IFERROR(VLOOKUP(A2055,'[1]Turnover (BBG)'!$A:$C,2,FALSE),0)</f>
        <v>99.34</v>
      </c>
      <c r="Z2055" s="15" t="str">
        <f>+IFERROR(IFERROR(VLOOKUP(M2055,'[1]Category Mapping'!A:B,2,0),VLOOKUP(N2055,'[1]Category Mapping'!A:B,2,0)),"Other")</f>
        <v>Other</v>
      </c>
    </row>
    <row r="2056" spans="1:27">
      <c r="A2056" t="s">
        <v>12222</v>
      </c>
      <c r="B2056">
        <v>2055</v>
      </c>
      <c r="C2056" t="s">
        <v>12223</v>
      </c>
      <c r="D2056" t="s">
        <v>12224</v>
      </c>
      <c r="E2056" s="5" t="s">
        <v>29</v>
      </c>
      <c r="G2056" t="s">
        <v>12225</v>
      </c>
      <c r="H2056">
        <v>379964109</v>
      </c>
      <c r="I2056">
        <v>0.55000000000000004</v>
      </c>
      <c r="K2056" s="5">
        <v>45936</v>
      </c>
      <c r="L2056" t="s">
        <v>32</v>
      </c>
      <c r="M2056" t="s">
        <v>253</v>
      </c>
      <c r="N2056" t="s">
        <v>692</v>
      </c>
      <c r="P2056" s="6" t="s">
        <v>233</v>
      </c>
      <c r="Q2056" t="s">
        <v>12226</v>
      </c>
      <c r="R2056" s="6">
        <f ca="1">IFERROR(IF(AND(OR(P2056="Global X Investments Canada Inc",P2056="Fidelity Investments Canada ULC",P2056="3iQ Corp."), ISNUMBER(SEARCH("/U", A2056))), 0, VLOOKUP(A2056,'[1]aum (BBG)'!$A:$D,2,FALSE)),0)</f>
        <v>11442625.370632172</v>
      </c>
      <c r="S2056" s="6">
        <f ca="1">IFERROR(IF(AND(OR(P2056="Global X Investments Canada Inc",P2056="Fidelity Investments Canada ULC",P2056="3iQ Corp."), ISNUMBER(SEARCH("/U", A2056))), 0, VLOOKUP(A2056,'[1]fund_flow (BBG)'!$A:$D,2,FALSE)),0)</f>
        <v>0</v>
      </c>
      <c r="T2056" s="6">
        <f ca="1">IFERROR(IF(AND(OR(P2056="Global X Investments Canada Inc",P2056="Fidelity Investments Canada ULC",P2056="3iQ Corp."), ISNUMBER(SEARCH("/U", A2056))), 0, VLOOKUP(A2056,'[1]fund_flow (BBG)'!$A:$D,4,FALSE)),0)</f>
        <v>431352.85950000043</v>
      </c>
      <c r="U2056" s="6">
        <f ca="1">IFERROR(IF(AND(OR(P2056="Global X Investments Canada Inc",P2056="Fidelity Investments Canada ULC",P2056="3iQ Corp."), ISNUMBER(SEARCH("/U", A2056))), 0, VLOOKUP(A2056,'[1]fund_flow (BBG)'!$E:$F,2,FALSE)),0)</f>
        <v>871169.03324999881</v>
      </c>
      <c r="V2056" s="6">
        <f ca="1">IFERROR(IF(AND(OR(P2056="Global X Investments Canada Inc",P2056="Fidelity Investments Canada ULC",P2056="3iQ Corp."), ISNUMBER(SEARCH("/U", A2056))), 0, VLOOKUP(A2056,'[1]fund_flow (BBG)'!$G:$H,2,FALSE)),0)</f>
        <v>450778.41125000047</v>
      </c>
      <c r="W2056" s="6">
        <f ca="1">IFERROR(IF(AND(OR(P2056="Global X Investments Canada Inc",P2056="Fidelity Investments Canada ULC",P2056="3iQ Corp."), ISNUMBER(SEARCH("/U", A2056))), 0, VLOOKUP(A2056,'[1]fund_flow (BBG)'!$I:$J,2,FALSE)),0)</f>
        <v>2185149.2462499999</v>
      </c>
      <c r="X2056" s="6">
        <f ca="1">IFERROR(VLOOKUP(A2056,'[1]num_trades (BBG)'!$A:$C,2,FALSE),0)</f>
        <v>691</v>
      </c>
      <c r="Y2056" s="6">
        <f ca="1">IFERROR(VLOOKUP(A2056,'[1]Turnover (BBG)'!$A:$C,2,FALSE),0)</f>
        <v>2719252.6999999997</v>
      </c>
      <c r="Z2056" s="6" t="str">
        <f>+IFERROR(IFERROR(VLOOKUP(M2056,'[1]Category Mapping'!A:B,2,0),VLOOKUP(N2056,'[1]Category Mapping'!A:B,2,0)),"Other")</f>
        <v>Other</v>
      </c>
      <c r="AA2056" s="7">
        <v>2666596.5423583984</v>
      </c>
    </row>
    <row r="2057" spans="1:27">
      <c r="A2057" t="s">
        <v>12227</v>
      </c>
      <c r="B2057">
        <v>2056</v>
      </c>
      <c r="C2057" t="s">
        <v>12228</v>
      </c>
      <c r="D2057" t="s">
        <v>12229</v>
      </c>
      <c r="E2057" t="s">
        <v>29</v>
      </c>
      <c r="G2057" s="10" t="s">
        <v>12230</v>
      </c>
      <c r="H2057" s="10" t="s">
        <v>12231</v>
      </c>
      <c r="I2057" s="11">
        <v>0.18</v>
      </c>
      <c r="K2057" s="5">
        <v>45936</v>
      </c>
      <c r="L2057" t="s">
        <v>32</v>
      </c>
      <c r="M2057" t="s">
        <v>2198</v>
      </c>
      <c r="N2057" t="s">
        <v>210</v>
      </c>
      <c r="P2057" s="6" t="s">
        <v>233</v>
      </c>
      <c r="Q2057" t="s">
        <v>12232</v>
      </c>
      <c r="R2057" s="6">
        <f ca="1">IFERROR(IF(AND(OR(P2057="Global X Investments Canada Inc",P2057="Fidelity Investments Canada ULC",P2057="3iQ Corp."), ISNUMBER(SEARCH("/U", A2057))), 0, VLOOKUP(A2057,'[1]aum (BBG)'!$A:$D,2,FALSE)),0)</f>
        <v>2382005.6469726563</v>
      </c>
      <c r="S2057" s="6">
        <f ca="1">IFERROR(IF(AND(OR(P2057="Global X Investments Canada Inc",P2057="Fidelity Investments Canada ULC",P2057="3iQ Corp."), ISNUMBER(SEARCH("/U", A2057))), 0, VLOOKUP(A2057,'[1]fund_flow (BBG)'!$A:$D,2,FALSE)),0)</f>
        <v>0</v>
      </c>
      <c r="T2057" s="6">
        <f ca="1">IFERROR(IF(AND(OR(P2057="Global X Investments Canada Inc",P2057="Fidelity Investments Canada ULC",P2057="3iQ Corp."), ISNUMBER(SEARCH("/U", A2057))), 0, VLOOKUP(A2057,'[1]fund_flow (BBG)'!$A:$D,4,FALSE)),0)</f>
        <v>0</v>
      </c>
      <c r="U2057" s="6">
        <f ca="1">IFERROR(IF(AND(OR(P2057="Global X Investments Canada Inc",P2057="Fidelity Investments Canada ULC",P2057="3iQ Corp."), ISNUMBER(SEARCH("/U", A2057))), 0, VLOOKUP(A2057,'[1]fund_flow (BBG)'!$E:$F,2,FALSE)),0)</f>
        <v>1211184.67625</v>
      </c>
      <c r="V2057" s="6">
        <f ca="1">IFERROR(IF(AND(OR(P2057="Global X Investments Canada Inc",P2057="Fidelity Investments Canada ULC",P2057="3iQ Corp."), ISNUMBER(SEARCH("/U", A2057))), 0, VLOOKUP(A2057,'[1]fund_flow (BBG)'!$G:$H,2,FALSE)),0)</f>
        <v>0</v>
      </c>
      <c r="W2057" s="6">
        <f ca="1">IFERROR(IF(AND(OR(P2057="Global X Investments Canada Inc",P2057="Fidelity Investments Canada ULC",P2057="3iQ Corp."), ISNUMBER(SEARCH("/U", A2057))), 0, VLOOKUP(A2057,'[1]fund_flow (BBG)'!$I:$J,2,FALSE)),0)</f>
        <v>1211184.67625</v>
      </c>
      <c r="X2057" s="6">
        <f ca="1">IFERROR(VLOOKUP(A2057,'[1]num_trades (BBG)'!$A:$C,2,FALSE),0)</f>
        <v>16</v>
      </c>
      <c r="Y2057" s="6">
        <f ca="1">IFERROR(VLOOKUP(A2057,'[1]Turnover (BBG)'!$A:$C,2,FALSE),0)</f>
        <v>63524.65</v>
      </c>
      <c r="Z2057" s="6" t="str">
        <f>+IFERROR(IFERROR(VLOOKUP(M2057,'[1]Category Mapping'!A:B,2,0),VLOOKUP(N2057,'[1]Category Mapping'!A:B,2,0)),"Other")</f>
        <v>Other</v>
      </c>
      <c r="AA2057" s="7">
        <v>0</v>
      </c>
    </row>
    <row r="2058" spans="1:27">
      <c r="A2058" t="s">
        <v>12233</v>
      </c>
      <c r="B2058">
        <v>2057</v>
      </c>
      <c r="C2058" t="s">
        <v>12234</v>
      </c>
      <c r="D2058" t="s">
        <v>12235</v>
      </c>
      <c r="E2058" t="s">
        <v>29</v>
      </c>
      <c r="G2058" s="10" t="s">
        <v>12236</v>
      </c>
      <c r="H2058" s="10" t="s">
        <v>12237</v>
      </c>
      <c r="I2058" s="11">
        <v>0.18</v>
      </c>
      <c r="K2058" s="5">
        <v>45936</v>
      </c>
      <c r="L2058" t="s">
        <v>32</v>
      </c>
      <c r="M2058" t="s">
        <v>2198</v>
      </c>
      <c r="N2058" t="s">
        <v>210</v>
      </c>
      <c r="P2058" s="6" t="s">
        <v>233</v>
      </c>
      <c r="Q2058" t="s">
        <v>12238</v>
      </c>
      <c r="R2058" s="6">
        <f ca="1">IFERROR(IF(AND(OR(P2058="Global X Investments Canada Inc",P2058="Fidelity Investments Canada ULC",P2058="3iQ Corp."), ISNUMBER(SEARCH("/U", A2058))), 0, VLOOKUP(A2058,'[1]aum (BBG)'!$A:$D,2,FALSE)),0)</f>
        <v>3632747.0672683716</v>
      </c>
      <c r="S2058" s="6">
        <f ca="1">IFERROR(IF(AND(OR(P2058="Global X Investments Canada Inc",P2058="Fidelity Investments Canada ULC",P2058="3iQ Corp."), ISNUMBER(SEARCH("/U", A2058))), 0, VLOOKUP(A2058,'[1]fund_flow (BBG)'!$A:$D,2,FALSE)),0)</f>
        <v>0</v>
      </c>
      <c r="T2058" s="6">
        <f ca="1">IFERROR(IF(AND(OR(P2058="Global X Investments Canada Inc",P2058="Fidelity Investments Canada ULC",P2058="3iQ Corp."), ISNUMBER(SEARCH("/U", A2058))), 0, VLOOKUP(A2058,'[1]fund_flow (BBG)'!$A:$D,4,FALSE)),0)</f>
        <v>0</v>
      </c>
      <c r="U2058" s="6">
        <f ca="1">IFERROR(IF(AND(OR(P2058="Global X Investments Canada Inc",P2058="Fidelity Investments Canada ULC",P2058="3iQ Corp."), ISNUMBER(SEARCH("/U", A2058))), 0, VLOOKUP(A2058,'[1]fund_flow (BBG)'!$E:$F,2,FALSE)),0)</f>
        <v>1219981.4870000002</v>
      </c>
      <c r="V2058" s="6">
        <f ca="1">IFERROR(IF(AND(OR(P2058="Global X Investments Canada Inc",P2058="Fidelity Investments Canada ULC",P2058="3iQ Corp."), ISNUMBER(SEARCH("/U", A2058))), 0, VLOOKUP(A2058,'[1]fund_flow (BBG)'!$G:$H,2,FALSE)),0)</f>
        <v>0</v>
      </c>
      <c r="W2058" s="6">
        <f ca="1">IFERROR(IF(AND(OR(P2058="Global X Investments Canada Inc",P2058="Fidelity Investments Canada ULC",P2058="3iQ Corp."), ISNUMBER(SEARCH("/U", A2058))), 0, VLOOKUP(A2058,'[1]fund_flow (BBG)'!$I:$J,2,FALSE)),0)</f>
        <v>1219981.4870000002</v>
      </c>
      <c r="X2058" s="6">
        <f ca="1">IFERROR(VLOOKUP(A2058,'[1]num_trades (BBG)'!$A:$C,2,FALSE),0)</f>
        <v>10</v>
      </c>
      <c r="Y2058" s="6">
        <f ca="1">IFERROR(VLOOKUP(A2058,'[1]Turnover (BBG)'!$A:$C,2,FALSE),0)</f>
        <v>142003.36000000002</v>
      </c>
      <c r="Z2058" s="6" t="str">
        <f>+IFERROR(IFERROR(VLOOKUP(M2058,'[1]Category Mapping'!A:B,2,0),VLOOKUP(N2058,'[1]Category Mapping'!A:B,2,0)),"Other")</f>
        <v>Other</v>
      </c>
      <c r="AA2058" s="7">
        <v>0</v>
      </c>
    </row>
    <row r="2059" spans="1:27">
      <c r="A2059" t="s">
        <v>12239</v>
      </c>
      <c r="B2059">
        <v>2058</v>
      </c>
      <c r="C2059" t="s">
        <v>12240</v>
      </c>
      <c r="D2059" t="s">
        <v>12241</v>
      </c>
      <c r="E2059" t="s">
        <v>29</v>
      </c>
      <c r="G2059" s="10" t="s">
        <v>12242</v>
      </c>
      <c r="H2059" s="10" t="s">
        <v>12243</v>
      </c>
      <c r="I2059" s="11">
        <v>0.18</v>
      </c>
      <c r="K2059" s="5">
        <v>45936</v>
      </c>
      <c r="L2059" t="s">
        <v>32</v>
      </c>
      <c r="M2059" t="s">
        <v>2198</v>
      </c>
      <c r="N2059" t="s">
        <v>210</v>
      </c>
      <c r="P2059" s="6" t="s">
        <v>233</v>
      </c>
      <c r="Q2059" t="s">
        <v>12244</v>
      </c>
      <c r="R2059" s="6">
        <f>IFERROR(IF(AND(OR(P2059="Global X Investments Canada Inc",P2059="Fidelity Investments Canada ULC",P2059="3iQ Corp."), ISNUMBER(SEARCH("/U", A2059))), 0, VLOOKUP(A2059,'[1]aum (BBG)'!$A:$D,2,FALSE)),0)</f>
        <v>0</v>
      </c>
      <c r="S2059" s="6">
        <f>IFERROR(IF(AND(OR(P2059="Global X Investments Canada Inc",P2059="Fidelity Investments Canada ULC",P2059="3iQ Corp."), ISNUMBER(SEARCH("/U", A2059))), 0, VLOOKUP(A2059,'[1]fund_flow (BBG)'!$A:$D,2,FALSE)),0)</f>
        <v>0</v>
      </c>
      <c r="T2059" s="6">
        <f>IFERROR(IF(AND(OR(P2059="Global X Investments Canada Inc",P2059="Fidelity Investments Canada ULC",P2059="3iQ Corp."), ISNUMBER(SEARCH("/U", A2059))), 0, VLOOKUP(A2059,'[1]fund_flow (BBG)'!$A:$D,4,FALSE)),0)</f>
        <v>0</v>
      </c>
      <c r="U2059" s="6">
        <f>IFERROR(IF(AND(OR(P2059="Global X Investments Canada Inc",P2059="Fidelity Investments Canada ULC",P2059="3iQ Corp."), ISNUMBER(SEARCH("/U", A2059))), 0, VLOOKUP(A2059,'[1]fund_flow (BBG)'!$E:$F,2,FALSE)),0)</f>
        <v>0</v>
      </c>
      <c r="V2059" s="6">
        <f>IFERROR(IF(AND(OR(P2059="Global X Investments Canada Inc",P2059="Fidelity Investments Canada ULC",P2059="3iQ Corp."), ISNUMBER(SEARCH("/U", A2059))), 0, VLOOKUP(A2059,'[1]fund_flow (BBG)'!$G:$H,2,FALSE)),0)</f>
        <v>0</v>
      </c>
      <c r="W2059" s="6">
        <f>IFERROR(IF(AND(OR(P2059="Global X Investments Canada Inc",P2059="Fidelity Investments Canada ULC",P2059="3iQ Corp."), ISNUMBER(SEARCH("/U", A2059))), 0, VLOOKUP(A2059,'[1]fund_flow (BBG)'!$I:$J,2,FALSE)),0)</f>
        <v>0</v>
      </c>
      <c r="X2059" s="6">
        <f ca="1">IFERROR(VLOOKUP(A2059,'[1]num_trades (BBG)'!$A:$C,2,FALSE),0)</f>
        <v>37</v>
      </c>
      <c r="Y2059" s="6">
        <f ca="1">IFERROR(VLOOKUP(A2059,'[1]Turnover (BBG)'!$A:$C,2,FALSE),0)</f>
        <v>194987.19</v>
      </c>
      <c r="Z2059" s="6" t="str">
        <f>+IFERROR(IFERROR(VLOOKUP(M2059,'[1]Category Mapping'!A:B,2,0),VLOOKUP(N2059,'[1]Category Mapping'!A:B,2,0)),"Other")</f>
        <v>Other</v>
      </c>
      <c r="AA2059" s="7">
        <v>0</v>
      </c>
    </row>
    <row r="2060" spans="1:27">
      <c r="A2060" t="s">
        <v>12245</v>
      </c>
      <c r="B2060">
        <v>2059</v>
      </c>
      <c r="C2060" t="s">
        <v>12246</v>
      </c>
      <c r="D2060" t="s">
        <v>12247</v>
      </c>
      <c r="E2060" t="s">
        <v>29</v>
      </c>
      <c r="G2060" s="10" t="s">
        <v>12248</v>
      </c>
      <c r="H2060" s="10" t="s">
        <v>12249</v>
      </c>
      <c r="I2060" s="11">
        <v>0.18</v>
      </c>
      <c r="K2060" s="5">
        <v>45936</v>
      </c>
      <c r="L2060" t="s">
        <v>32</v>
      </c>
      <c r="M2060" t="s">
        <v>2198</v>
      </c>
      <c r="N2060" t="s">
        <v>50</v>
      </c>
      <c r="P2060" s="6" t="s">
        <v>233</v>
      </c>
      <c r="Q2060" t="s">
        <v>12250</v>
      </c>
      <c r="R2060" s="6">
        <f ca="1">IFERROR(IF(AND(OR(P2060="Global X Investments Canada Inc",P2060="Fidelity Investments Canada ULC",P2060="3iQ Corp."), ISNUMBER(SEARCH("/U", A2060))), 0, VLOOKUP(A2060,'[1]aum (BBG)'!$A:$D,2,FALSE)),0)</f>
        <v>2443201.0999832153</v>
      </c>
      <c r="S2060" s="6">
        <f ca="1">IFERROR(IF(AND(OR(P2060="Global X Investments Canada Inc",P2060="Fidelity Investments Canada ULC",P2060="3iQ Corp."), ISNUMBER(SEARCH("/U", A2060))), 0, VLOOKUP(A2060,'[1]fund_flow (BBG)'!$A:$D,2,FALSE)),0)</f>
        <v>-2443152.287</v>
      </c>
      <c r="T2060" s="6">
        <f ca="1">IFERROR(IF(AND(OR(P2060="Global X Investments Canada Inc",P2060="Fidelity Investments Canada ULC",P2060="3iQ Corp."), ISNUMBER(SEARCH("/U", A2060))), 0, VLOOKUP(A2060,'[1]fund_flow (BBG)'!$A:$D,4,FALSE)),0)</f>
        <v>0</v>
      </c>
      <c r="U2060" s="6">
        <f ca="1">IFERROR(IF(AND(OR(P2060="Global X Investments Canada Inc",P2060="Fidelity Investments Canada ULC",P2060="3iQ Corp."), ISNUMBER(SEARCH("/U", A2060))), 0, VLOOKUP(A2060,'[1]fund_flow (BBG)'!$E:$F,2,FALSE)),0)</f>
        <v>0</v>
      </c>
      <c r="V2060" s="6">
        <f ca="1">IFERROR(IF(AND(OR(P2060="Global X Investments Canada Inc",P2060="Fidelity Investments Canada ULC",P2060="3iQ Corp."), ISNUMBER(SEARCH("/U", A2060))), 0, VLOOKUP(A2060,'[1]fund_flow (BBG)'!$G:$H,2,FALSE)),0)</f>
        <v>0</v>
      </c>
      <c r="W2060" s="6">
        <f ca="1">IFERROR(IF(AND(OR(P2060="Global X Investments Canada Inc",P2060="Fidelity Investments Canada ULC",P2060="3iQ Corp."), ISNUMBER(SEARCH("/U", A2060))), 0, VLOOKUP(A2060,'[1]fund_flow (BBG)'!$I:$J,2,FALSE)),0)</f>
        <v>-2443152.287</v>
      </c>
      <c r="X2060" s="6">
        <f ca="1">IFERROR(VLOOKUP(A2060,'[1]num_trades (BBG)'!$A:$C,2,FALSE),0)</f>
        <v>26</v>
      </c>
      <c r="Y2060" s="6">
        <f ca="1">IFERROR(VLOOKUP(A2060,'[1]Turnover (BBG)'!$A:$C,2,FALSE),0)</f>
        <v>42906.829999999994</v>
      </c>
      <c r="Z2060" s="6" t="str">
        <f>+IFERROR(IFERROR(VLOOKUP(M2060,'[1]Category Mapping'!A:B,2,0),VLOOKUP(N2060,'[1]Category Mapping'!A:B,2,0)),"Other")</f>
        <v>Other</v>
      </c>
      <c r="AA2060" s="7">
        <v>0</v>
      </c>
    </row>
    <row r="2061" spans="1:27">
      <c r="A2061" s="12" t="s">
        <v>12251</v>
      </c>
      <c r="B2061">
        <v>2060</v>
      </c>
      <c r="C2061" s="13" t="s">
        <v>12252</v>
      </c>
      <c r="D2061" t="s">
        <v>12253</v>
      </c>
      <c r="E2061" t="s">
        <v>29</v>
      </c>
      <c r="G2061" t="s">
        <v>12254</v>
      </c>
      <c r="H2061" t="s">
        <v>12255</v>
      </c>
      <c r="I2061">
        <v>0.18</v>
      </c>
      <c r="K2061" s="14">
        <v>45936</v>
      </c>
      <c r="L2061" t="s">
        <v>32</v>
      </c>
      <c r="M2061" t="s">
        <v>2198</v>
      </c>
      <c r="N2061" t="s">
        <v>50</v>
      </c>
      <c r="P2061" s="13" t="s">
        <v>233</v>
      </c>
      <c r="Q2061" t="s">
        <v>12256</v>
      </c>
      <c r="R2061" s="6">
        <f ca="1">IFERROR(IF(AND(OR(P2061="Global X Investments Canada Inc",P2061="Fidelity Investments Canada ULC",P2061="3iQ Corp."), ISNUMBER(SEARCH("/U", A2061))), 0, VLOOKUP(A2061,'[1]aum (BBG)'!$A:$D,2,FALSE)),0)</f>
        <v>6212475.4081764221</v>
      </c>
      <c r="S2061" s="6">
        <f ca="1">IFERROR(IF(AND(OR(P2061="Global X Investments Canada Inc",P2061="Fidelity Investments Canada ULC",P2061="3iQ Corp."), ISNUMBER(SEARCH("/U", A2061))), 0, VLOOKUP(A2061,'[1]fund_flow (BBG)'!$A:$D,2,FALSE)),0)</f>
        <v>0</v>
      </c>
      <c r="T2061" s="6">
        <f ca="1">IFERROR(IF(AND(OR(P2061="Global X Investments Canada Inc",P2061="Fidelity Investments Canada ULC",P2061="3iQ Corp."), ISNUMBER(SEARCH("/U", A2061))), 0, VLOOKUP(A2061,'[1]fund_flow (BBG)'!$A:$D,4,FALSE)),0)</f>
        <v>1245690.5144999996</v>
      </c>
      <c r="U2061" s="6">
        <f ca="1">IFERROR(IF(AND(OR(P2061="Global X Investments Canada Inc",P2061="Fidelity Investments Canada ULC",P2061="3iQ Corp."), ISNUMBER(SEARCH("/U", A2061))), 0, VLOOKUP(A2061,'[1]fund_flow (BBG)'!$E:$F,2,FALSE)),0)</f>
        <v>0</v>
      </c>
      <c r="V2061" s="6">
        <f ca="1">IFERROR(IF(AND(OR(P2061="Global X Investments Canada Inc",P2061="Fidelity Investments Canada ULC",P2061="3iQ Corp."), ISNUMBER(SEARCH("/U", A2061))), 0, VLOOKUP(A2061,'[1]fund_flow (BBG)'!$G:$H,2,FALSE)),0)</f>
        <v>0</v>
      </c>
      <c r="W2061" s="6">
        <f ca="1">IFERROR(IF(AND(OR(P2061="Global X Investments Canada Inc",P2061="Fidelity Investments Canada ULC",P2061="3iQ Corp."), ISNUMBER(SEARCH("/U", A2061))), 0, VLOOKUP(A2061,'[1]fund_flow (BBG)'!$I:$J,2,FALSE)),0)</f>
        <v>1245690.5144999996</v>
      </c>
      <c r="X2061" s="15">
        <f ca="1">IFERROR(VLOOKUP(A2061,'[1]num_trades (BBG)'!$A:$C,2,FALSE),0)</f>
        <v>13</v>
      </c>
      <c r="Y2061" s="15">
        <f ca="1">IFERROR(VLOOKUP(A2061,'[1]Turnover (BBG)'!$A:$C,2,FALSE),0)</f>
        <v>48646.64</v>
      </c>
      <c r="Z2061" s="15" t="str">
        <f>+IFERROR(IFERROR(VLOOKUP(M2061,'[1]Category Mapping'!A:B,2,0),VLOOKUP(N2061,'[1]Category Mapping'!A:B,2,0)),"Other")</f>
        <v>Other</v>
      </c>
      <c r="AA2061" s="7">
        <v>0</v>
      </c>
    </row>
    <row r="2062" spans="1:27">
      <c r="A2062" t="s">
        <v>12257</v>
      </c>
      <c r="B2062">
        <v>2061</v>
      </c>
      <c r="C2062" t="s">
        <v>12258</v>
      </c>
      <c r="D2062" t="s">
        <v>12259</v>
      </c>
      <c r="E2062" t="s">
        <v>29</v>
      </c>
      <c r="G2062" s="22" t="s">
        <v>12260</v>
      </c>
      <c r="H2062" s="22" t="s">
        <v>12255</v>
      </c>
      <c r="I2062">
        <v>0.18</v>
      </c>
      <c r="K2062" s="5">
        <v>45936</v>
      </c>
      <c r="L2062" t="s">
        <v>32</v>
      </c>
      <c r="M2062" t="s">
        <v>2198</v>
      </c>
      <c r="N2062" t="s">
        <v>50</v>
      </c>
      <c r="P2062" t="s">
        <v>233</v>
      </c>
      <c r="Q2062" t="s">
        <v>12261</v>
      </c>
      <c r="R2062" s="6">
        <f>IFERROR(IF(AND(OR(P2062="Global X Investments Canada Inc",P2062="Fidelity Investments Canada ULC",P2062="3iQ Corp."), ISNUMBER(SEARCH("/U", A2062))), 0, VLOOKUP(A2062,'[1]aum (BBG)'!$A:$D,2,FALSE)),0)</f>
        <v>0</v>
      </c>
      <c r="S2062" s="6">
        <f>IFERROR(IF(AND(OR(P2062="Global X Investments Canada Inc",P2062="Fidelity Investments Canada ULC",P2062="3iQ Corp."), ISNUMBER(SEARCH("/U", A2062))), 0, VLOOKUP(A2062,'[1]fund_flow (BBG)'!$A:$D,2,FALSE)),0)</f>
        <v>0</v>
      </c>
      <c r="T2062" s="6">
        <f>IFERROR(IF(AND(OR(P2062="Global X Investments Canada Inc",P2062="Fidelity Investments Canada ULC",P2062="3iQ Corp."), ISNUMBER(SEARCH("/U", A2062))), 0, VLOOKUP(A2062,'[1]fund_flow (BBG)'!$A:$D,4,FALSE)),0)</f>
        <v>0</v>
      </c>
      <c r="U2062" s="6">
        <f>IFERROR(IF(AND(OR(P2062="Global X Investments Canada Inc",P2062="Fidelity Investments Canada ULC",P2062="3iQ Corp."), ISNUMBER(SEARCH("/U", A2062))), 0, VLOOKUP(A2062,'[1]fund_flow (BBG)'!$E:$F,2,FALSE)),0)</f>
        <v>0</v>
      </c>
      <c r="V2062" s="6">
        <f>IFERROR(IF(AND(OR(P2062="Global X Investments Canada Inc",P2062="Fidelity Investments Canada ULC",P2062="3iQ Corp."), ISNUMBER(SEARCH("/U", A2062))), 0, VLOOKUP(A2062,'[1]fund_flow (BBG)'!$G:$H,2,FALSE)),0)</f>
        <v>0</v>
      </c>
      <c r="W2062" s="6">
        <f>IFERROR(IF(AND(OR(P2062="Global X Investments Canada Inc",P2062="Fidelity Investments Canada ULC",P2062="3iQ Corp."), ISNUMBER(SEARCH("/U", A2062))), 0, VLOOKUP(A2062,'[1]fund_flow (BBG)'!$I:$J,2,FALSE)),0)</f>
        <v>0</v>
      </c>
      <c r="X2062" s="6">
        <f ca="1">IFERROR(VLOOKUP(A2062,'[1]num_trades (BBG)'!$A:$C,2,FALSE),0)</f>
        <v>24</v>
      </c>
      <c r="Y2062" s="6">
        <f ca="1">IFERROR(VLOOKUP(A2062,'[1]Turnover (BBG)'!$A:$C,2,FALSE),0)</f>
        <v>265392.09999999998</v>
      </c>
      <c r="Z2062" s="15" t="str">
        <f>+IFERROR(IFERROR(VLOOKUP(M2062,'[1]Category Mapping'!A:B,2,0),VLOOKUP(N2062,'[1]Category Mapping'!A:B,2,0)),"Other")</f>
        <v>Other</v>
      </c>
    </row>
    <row r="2063" spans="1:27">
      <c r="A2063" t="s">
        <v>12262</v>
      </c>
      <c r="B2063">
        <v>2062</v>
      </c>
      <c r="C2063" t="s">
        <v>12263</v>
      </c>
      <c r="D2063" s="21" t="s">
        <v>12264</v>
      </c>
      <c r="E2063" t="s">
        <v>29</v>
      </c>
      <c r="G2063" s="22" t="s">
        <v>12265</v>
      </c>
      <c r="H2063" s="22">
        <v>379961105</v>
      </c>
      <c r="I2063">
        <v>0.6</v>
      </c>
      <c r="K2063" s="5">
        <v>45936</v>
      </c>
      <c r="L2063" t="s">
        <v>32</v>
      </c>
      <c r="M2063" t="s">
        <v>878</v>
      </c>
      <c r="N2063" t="s">
        <v>521</v>
      </c>
      <c r="P2063" t="s">
        <v>233</v>
      </c>
      <c r="Q2063" s="21" t="s">
        <v>12266</v>
      </c>
      <c r="R2063" s="6">
        <f ca="1">IFERROR(IF(AND(OR(P2063="Global X Investments Canada Inc",P2063="Fidelity Investments Canada ULC",P2063="3iQ Corp."), ISNUMBER(SEARCH("/U", A2063))), 0, VLOOKUP(A2063,'[1]aum (BBG)'!$A:$D,2,FALSE)),0)</f>
        <v>15466727.441280365</v>
      </c>
      <c r="S2063" s="6">
        <f ca="1">IFERROR(IF(AND(OR(P2063="Global X Investments Canada Inc",P2063="Fidelity Investments Canada ULC",P2063="3iQ Corp."), ISNUMBER(SEARCH("/U", A2063))), 0, VLOOKUP(A2063,'[1]fund_flow (BBG)'!$A:$D,2,FALSE)),0)</f>
        <v>-661385.09825000062</v>
      </c>
      <c r="T2063" s="6">
        <f ca="1">IFERROR(IF(AND(OR(P2063="Global X Investments Canada Inc",P2063="Fidelity Investments Canada ULC",P2063="3iQ Corp."), ISNUMBER(SEARCH("/U", A2063))), 0, VLOOKUP(A2063,'[1]fund_flow (BBG)'!$A:$D,4,FALSE)),0)</f>
        <v>4094961.2252500011</v>
      </c>
      <c r="U2063" s="6">
        <f ca="1">IFERROR(IF(AND(OR(P2063="Global X Investments Canada Inc",P2063="Fidelity Investments Canada ULC",P2063="3iQ Corp."), ISNUMBER(SEARCH("/U", A2063))), 0, VLOOKUP(A2063,'[1]fund_flow (BBG)'!$E:$F,2,FALSE)),0)</f>
        <v>-879803.10600000073</v>
      </c>
      <c r="V2063" s="6">
        <f ca="1">IFERROR(IF(AND(OR(P2063="Global X Investments Canada Inc",P2063="Fidelity Investments Canada ULC",P2063="3iQ Corp."), ISNUMBER(SEARCH("/U", A2063))), 0, VLOOKUP(A2063,'[1]fund_flow (BBG)'!$G:$H,2,FALSE)),0)</f>
        <v>2503494.4970000004</v>
      </c>
      <c r="W2063" s="6">
        <f ca="1">IFERROR(IF(AND(OR(P2063="Global X Investments Canada Inc",P2063="Fidelity Investments Canada ULC",P2063="3iQ Corp."), ISNUMBER(SEARCH("/U", A2063))), 0, VLOOKUP(A2063,'[1]fund_flow (BBG)'!$I:$J,2,FALSE)),0)</f>
        <v>5818440.431524002</v>
      </c>
      <c r="X2063" s="6">
        <f ca="1">IFERROR(VLOOKUP(A2063,'[1]num_trades (BBG)'!$A:$C,2,FALSE),0)</f>
        <v>1822</v>
      </c>
      <c r="Y2063" s="6">
        <f ca="1">IFERROR(VLOOKUP(A2063,'[1]Turnover (BBG)'!$A:$C,2,FALSE),0)</f>
        <v>11935406</v>
      </c>
      <c r="Z2063" s="15" t="str">
        <f>+IFERROR(IFERROR(VLOOKUP(M2063,'[1]Category Mapping'!A:B,2,0),VLOOKUP(N2063,'[1]Category Mapping'!A:B,2,0)),"Other")</f>
        <v>Covered Call</v>
      </c>
    </row>
    <row r="2064" spans="1:27">
      <c r="A2064" t="s">
        <v>12267</v>
      </c>
      <c r="B2064">
        <v>2063</v>
      </c>
      <c r="C2064" s="20" t="s">
        <v>12268</v>
      </c>
      <c r="D2064" t="s">
        <v>12269</v>
      </c>
      <c r="E2064" t="s">
        <v>29</v>
      </c>
      <c r="G2064" s="22" t="s">
        <v>12270</v>
      </c>
      <c r="H2064" s="22" t="s">
        <v>12271</v>
      </c>
      <c r="I2064">
        <v>0.5</v>
      </c>
      <c r="K2064" s="5">
        <v>45936</v>
      </c>
      <c r="L2064" t="s">
        <v>32</v>
      </c>
      <c r="M2064" t="s">
        <v>820</v>
      </c>
      <c r="N2064" t="s">
        <v>79</v>
      </c>
      <c r="P2064" t="s">
        <v>3343</v>
      </c>
      <c r="Q2064" t="s">
        <v>12269</v>
      </c>
      <c r="R2064" s="6">
        <f ca="1">IFERROR(IF(AND(OR(P2064="Global X Investments Canada Inc",P2064="Fidelity Investments Canada ULC",P2064="3iQ Corp."), ISNUMBER(SEARCH("/U", A2064))), 0, VLOOKUP(A2064,'[1]aum (BBG)'!$A:$D,2,FALSE)),0)</f>
        <v>1339437.7644138786</v>
      </c>
      <c r="S2064" s="6">
        <f ca="1">IFERROR(IF(AND(OR(P2064="Global X Investments Canada Inc",P2064="Fidelity Investments Canada ULC",P2064="3iQ Corp."), ISNUMBER(SEARCH("/U", A2064))), 0, VLOOKUP(A2064,'[1]fund_flow (BBG)'!$A:$D,2,FALSE)),0)</f>
        <v>0</v>
      </c>
      <c r="T2064" s="6">
        <f ca="1">IFERROR(IF(AND(OR(P2064="Global X Investments Canada Inc",P2064="Fidelity Investments Canada ULC",P2064="3iQ Corp."), ISNUMBER(SEARCH("/U", A2064))), 0, VLOOKUP(A2064,'[1]fund_flow (BBG)'!$A:$D,4,FALSE)),0)</f>
        <v>0</v>
      </c>
      <c r="U2064" s="6">
        <f ca="1">IFERROR(IF(AND(OR(P2064="Global X Investments Canada Inc",P2064="Fidelity Investments Canada ULC",P2064="3iQ Corp."), ISNUMBER(SEARCH("/U", A2064))), 0, VLOOKUP(A2064,'[1]fund_flow (BBG)'!$E:$F,2,FALSE)),0)</f>
        <v>0</v>
      </c>
      <c r="V2064" s="6">
        <f ca="1">IFERROR(IF(AND(OR(P2064="Global X Investments Canada Inc",P2064="Fidelity Investments Canada ULC",P2064="3iQ Corp."), ISNUMBER(SEARCH("/U", A2064))), 0, VLOOKUP(A2064,'[1]fund_flow (BBG)'!$G:$H,2,FALSE)),0)</f>
        <v>0</v>
      </c>
      <c r="W2064" s="6">
        <f ca="1">IFERROR(IF(AND(OR(P2064="Global X Investments Canada Inc",P2064="Fidelity Investments Canada ULC",P2064="3iQ Corp."), ISNUMBER(SEARCH("/U", A2064))), 0, VLOOKUP(A2064,'[1]fund_flow (BBG)'!$I:$J,2,FALSE)),0)</f>
        <v>0</v>
      </c>
      <c r="X2064" s="6">
        <f ca="1">IFERROR(VLOOKUP(A2064,'[1]num_trades (BBG)'!$A:$C,2,FALSE),0)</f>
        <v>34</v>
      </c>
      <c r="Y2064" s="6">
        <f ca="1">IFERROR(VLOOKUP(A2064,'[1]Turnover (BBG)'!$A:$C,2,FALSE),0)</f>
        <v>16534.52</v>
      </c>
      <c r="Z2064" s="15" t="str">
        <f>+IFERROR(IFERROR(VLOOKUP(M2064,'[1]Category Mapping'!A:B,2,0),VLOOKUP(N2064,'[1]Category Mapping'!A:B,2,0)),"Other")</f>
        <v>Covered Call</v>
      </c>
    </row>
    <row r="2065" spans="1:28">
      <c r="A2065" t="s">
        <v>12272</v>
      </c>
      <c r="B2065">
        <v>2064</v>
      </c>
      <c r="C2065" s="20" t="s">
        <v>12273</v>
      </c>
      <c r="D2065" t="s">
        <v>12274</v>
      </c>
      <c r="E2065" t="s">
        <v>29</v>
      </c>
      <c r="G2065" s="22" t="s">
        <v>12275</v>
      </c>
      <c r="H2065" s="37" t="s">
        <v>12276</v>
      </c>
      <c r="K2065" s="5">
        <v>45937</v>
      </c>
      <c r="L2065" t="s">
        <v>32</v>
      </c>
      <c r="M2065" t="s">
        <v>5929</v>
      </c>
      <c r="N2065" t="s">
        <v>423</v>
      </c>
      <c r="P2065" t="s">
        <v>1906</v>
      </c>
      <c r="Q2065" t="s">
        <v>12277</v>
      </c>
      <c r="R2065" s="6">
        <f ca="1">IFERROR(IF(AND(OR(P2065="Global X Investments Canada Inc",P2065="Fidelity Investments Canada ULC",P2065="3iQ Corp."), ISNUMBER(SEARCH("/U", A2065))), 0, VLOOKUP(A2065,'[1]aum (BBG)'!$A:$D,2,FALSE)),0)</f>
        <v>29836153.333581962</v>
      </c>
      <c r="S2065" s="6">
        <f ca="1">IFERROR(IF(AND(OR(P2065="Global X Investments Canada Inc",P2065="Fidelity Investments Canada ULC",P2065="3iQ Corp."), ISNUMBER(SEARCH("/U", A2065))), 0, VLOOKUP(A2065,'[1]fund_flow (BBG)'!$A:$D,2,FALSE)),0)</f>
        <v>1093765.5752149993</v>
      </c>
      <c r="T2065" s="6">
        <f ca="1">IFERROR(IF(AND(OR(P2065="Global X Investments Canada Inc",P2065="Fidelity Investments Canada ULC",P2065="3iQ Corp."), ISNUMBER(SEARCH("/U", A2065))), 0, VLOOKUP(A2065,'[1]fund_flow (BBG)'!$A:$D,4,FALSE)),0)</f>
        <v>2016515.2459449999</v>
      </c>
      <c r="U2065" s="6">
        <f ca="1">IFERROR(IF(AND(OR(P2065="Global X Investments Canada Inc",P2065="Fidelity Investments Canada ULC",P2065="3iQ Corp."), ISNUMBER(SEARCH("/U", A2065))), 0, VLOOKUP(A2065,'[1]fund_flow (BBG)'!$E:$F,2,FALSE)),0)</f>
        <v>-2918520.8772900007</v>
      </c>
      <c r="V2065" s="6">
        <f ca="1">IFERROR(IF(AND(OR(P2065="Global X Investments Canada Inc",P2065="Fidelity Investments Canada ULC",P2065="3iQ Corp."), ISNUMBER(SEARCH("/U", A2065))), 0, VLOOKUP(A2065,'[1]fund_flow (BBG)'!$G:$H,2,FALSE)),0)</f>
        <v>2130721.5392150003</v>
      </c>
      <c r="W2065" s="6">
        <f ca="1">IFERROR(IF(AND(OR(P2065="Global X Investments Canada Inc",P2065="Fidelity Investments Canada ULC",P2065="3iQ Corp."), ISNUMBER(SEARCH("/U", A2065))), 0, VLOOKUP(A2065,'[1]fund_flow (BBG)'!$I:$J,2,FALSE)),0)</f>
        <v>4423878.9060874991</v>
      </c>
      <c r="X2065" s="6">
        <f ca="1">IFERROR(VLOOKUP(A2065,'[1]num_trades (BBG)'!$A:$C,2,FALSE),0)</f>
        <v>1344</v>
      </c>
      <c r="Y2065" s="6">
        <f ca="1">IFERROR(VLOOKUP(A2065,'[1]Turnover (BBG)'!$A:$C,2,FALSE),0)</f>
        <v>2148888.3000000003</v>
      </c>
      <c r="Z2065" s="15" t="str">
        <f>+IFERROR(IFERROR(VLOOKUP(M2065,'[1]Category Mapping'!A:B,2,0),VLOOKUP(N2065,'[1]Category Mapping'!A:B,2,0)),"Other")</f>
        <v>Lightly Leveraged</v>
      </c>
    </row>
    <row r="2066" spans="1:28">
      <c r="A2066" t="s">
        <v>12278</v>
      </c>
      <c r="B2066">
        <v>2065</v>
      </c>
      <c r="C2066" s="20" t="s">
        <v>12279</v>
      </c>
      <c r="D2066" t="s">
        <v>12280</v>
      </c>
      <c r="E2066" t="s">
        <v>29</v>
      </c>
      <c r="G2066" s="22" t="s">
        <v>12281</v>
      </c>
      <c r="H2066" s="22" t="s">
        <v>12282</v>
      </c>
      <c r="I2066">
        <v>1</v>
      </c>
      <c r="K2066" s="5">
        <v>45938</v>
      </c>
      <c r="L2066" t="s">
        <v>32</v>
      </c>
      <c r="M2066" t="s">
        <v>94</v>
      </c>
      <c r="N2066" t="s">
        <v>95</v>
      </c>
      <c r="P2066" t="s">
        <v>6022</v>
      </c>
      <c r="Q2066" t="s">
        <v>12283</v>
      </c>
      <c r="R2066" s="6">
        <f ca="1">IFERROR(IF(AND(OR(P2066="Global X Investments Canada Inc",P2066="Fidelity Investments Canada ULC",P2066="3iQ Corp."), ISNUMBER(SEARCH("/U", A2066))), 0, VLOOKUP(A2066,'[1]aum (BBG)'!$A:$D,2,FALSE)),0)</f>
        <v>1548431.9686889648</v>
      </c>
      <c r="S2066" s="6">
        <f ca="1">IFERROR(IF(AND(OR(P2066="Global X Investments Canada Inc",P2066="Fidelity Investments Canada ULC",P2066="3iQ Corp."), ISNUMBER(SEARCH("/U", A2066))), 0, VLOOKUP(A2066,'[1]fund_flow (BBG)'!$A:$D,2,FALSE)),0)</f>
        <v>7448687.5</v>
      </c>
      <c r="T2066" s="6">
        <f ca="1">IFERROR(IF(AND(OR(P2066="Global X Investments Canada Inc",P2066="Fidelity Investments Canada ULC",P2066="3iQ Corp."), ISNUMBER(SEARCH("/U", A2066))), 0, VLOOKUP(A2066,'[1]fund_flow (BBG)'!$A:$D,4,FALSE)),0)</f>
        <v>0</v>
      </c>
      <c r="U2066" s="6">
        <f ca="1">IFERROR(IF(AND(OR(P2066="Global X Investments Canada Inc",P2066="Fidelity Investments Canada ULC",P2066="3iQ Corp."), ISNUMBER(SEARCH("/U", A2066))), 0, VLOOKUP(A2066,'[1]fund_flow (BBG)'!$E:$F,2,FALSE)),0)</f>
        <v>0</v>
      </c>
      <c r="V2066" s="6">
        <f ca="1">IFERROR(IF(AND(OR(P2066="Global X Investments Canada Inc",P2066="Fidelity Investments Canada ULC",P2066="3iQ Corp."), ISNUMBER(SEARCH("/U", A2066))), 0, VLOOKUP(A2066,'[1]fund_flow (BBG)'!$G:$H,2,FALSE)),0)</f>
        <v>-237842.0000000002</v>
      </c>
      <c r="W2066" s="6">
        <f ca="1">IFERROR(IF(AND(OR(P2066="Global X Investments Canada Inc",P2066="Fidelity Investments Canada ULC",P2066="3iQ Corp."), ISNUMBER(SEARCH("/U", A2066))), 0, VLOOKUP(A2066,'[1]fund_flow (BBG)'!$I:$J,2,FALSE)),0)</f>
        <v>7210845.5</v>
      </c>
      <c r="X2066" s="6">
        <f ca="1">IFERROR(VLOOKUP(A2066,'[1]num_trades (BBG)'!$A:$C,2,FALSE),0)</f>
        <v>77</v>
      </c>
      <c r="Y2066" s="6">
        <f ca="1">IFERROR(VLOOKUP(A2066,'[1]Turnover (BBG)'!$A:$C,2,FALSE),0)</f>
        <v>7977718.0699999994</v>
      </c>
      <c r="Z2066" s="15" t="str">
        <f>+IFERROR(IFERROR(VLOOKUP(M2066,'[1]Category Mapping'!A:B,2,0),VLOOKUP(N2066,'[1]Category Mapping'!A:B,2,0)),"Other")</f>
        <v>Global Sector Equity</v>
      </c>
    </row>
    <row r="2067" spans="1:28">
      <c r="A2067" t="s">
        <v>12284</v>
      </c>
      <c r="B2067">
        <v>2066</v>
      </c>
      <c r="C2067" s="20" t="s">
        <v>12285</v>
      </c>
      <c r="D2067" t="s">
        <v>12286</v>
      </c>
      <c r="E2067" t="s">
        <v>29</v>
      </c>
      <c r="G2067" s="22" t="s">
        <v>12287</v>
      </c>
      <c r="H2067" s="22" t="s">
        <v>12288</v>
      </c>
      <c r="I2067">
        <v>0.7</v>
      </c>
      <c r="K2067" s="5">
        <v>45940</v>
      </c>
      <c r="L2067" t="s">
        <v>32</v>
      </c>
      <c r="M2067" t="s">
        <v>170</v>
      </c>
      <c r="N2067" t="s">
        <v>171</v>
      </c>
      <c r="P2067" t="s">
        <v>4087</v>
      </c>
      <c r="Q2067" t="s">
        <v>12289</v>
      </c>
      <c r="R2067" s="6">
        <f ca="1">IFERROR(IF(AND(OR(P2067="Global X Investments Canada Inc",P2067="Fidelity Investments Canada ULC",P2067="3iQ Corp."), ISNUMBER(SEARCH("/U", A2067))), 0, VLOOKUP(A2067,'[1]aum (BBG)'!$A:$D,2,FALSE)),0)</f>
        <v>1035596.0083007813</v>
      </c>
      <c r="S2067" s="6">
        <f ca="1">IFERROR(IF(AND(OR(P2067="Global X Investments Canada Inc",P2067="Fidelity Investments Canada ULC",P2067="3iQ Corp."), ISNUMBER(SEARCH("/U", A2067))), 0, VLOOKUP(A2067,'[1]fund_flow (BBG)'!$A:$D,2,FALSE)),0)</f>
        <v>0</v>
      </c>
      <c r="T2067" s="6">
        <f ca="1">IFERROR(IF(AND(OR(P2067="Global X Investments Canada Inc",P2067="Fidelity Investments Canada ULC",P2067="3iQ Corp."), ISNUMBER(SEARCH("/U", A2067))), 0, VLOOKUP(A2067,'[1]fund_flow (BBG)'!$A:$D,4,FALSE)),0)</f>
        <v>0</v>
      </c>
      <c r="U2067" s="6">
        <f ca="1">IFERROR(IF(AND(OR(P2067="Global X Investments Canada Inc",P2067="Fidelity Investments Canada ULC",P2067="3iQ Corp."), ISNUMBER(SEARCH("/U", A2067))), 0, VLOOKUP(A2067,'[1]fund_flow (BBG)'!$E:$F,2,FALSE)),0)</f>
        <v>0</v>
      </c>
      <c r="V2067" s="6">
        <f ca="1">IFERROR(IF(AND(OR(P2067="Global X Investments Canada Inc",P2067="Fidelity Investments Canada ULC",P2067="3iQ Corp."), ISNUMBER(SEARCH("/U", A2067))), 0, VLOOKUP(A2067,'[1]fund_flow (BBG)'!$G:$H,2,FALSE)),0)</f>
        <v>0</v>
      </c>
      <c r="W2067" s="6">
        <f ca="1">IFERROR(IF(AND(OR(P2067="Global X Investments Canada Inc",P2067="Fidelity Investments Canada ULC",P2067="3iQ Corp."), ISNUMBER(SEARCH("/U", A2067))), 0, VLOOKUP(A2067,'[1]fund_flow (BBG)'!$I:$J,2,FALSE)),0)</f>
        <v>0</v>
      </c>
      <c r="X2067" s="6">
        <f ca="1">IFERROR(VLOOKUP(A2067,'[1]num_trades (BBG)'!$A:$C,2,FALSE),0)</f>
        <v>35</v>
      </c>
      <c r="Y2067" s="6">
        <f ca="1">IFERROR(VLOOKUP(A2067,'[1]Turnover (BBG)'!$A:$C,2,FALSE),0)</f>
        <v>18195.830000000002</v>
      </c>
      <c r="Z2067" s="15" t="str">
        <f>+IFERROR(IFERROR(VLOOKUP(M2067,'[1]Category Mapping'!A:B,2,0),VLOOKUP(N2067,'[1]Category Mapping'!A:B,2,0)),"Other")</f>
        <v>Asset Allocation</v>
      </c>
    </row>
    <row r="2068" spans="1:28">
      <c r="A2068" t="s">
        <v>12290</v>
      </c>
      <c r="B2068">
        <v>2067</v>
      </c>
      <c r="C2068" s="20" t="s">
        <v>12291</v>
      </c>
      <c r="D2068" t="s">
        <v>12292</v>
      </c>
      <c r="E2068" t="s">
        <v>29</v>
      </c>
      <c r="G2068" t="s">
        <v>12293</v>
      </c>
      <c r="H2068" t="s">
        <v>12294</v>
      </c>
      <c r="I2068">
        <v>0.8</v>
      </c>
      <c r="K2068" s="5">
        <v>45940</v>
      </c>
      <c r="L2068" t="s">
        <v>32</v>
      </c>
      <c r="M2068" t="s">
        <v>170</v>
      </c>
      <c r="N2068" t="s">
        <v>325</v>
      </c>
      <c r="P2068" t="s">
        <v>4087</v>
      </c>
      <c r="Q2068" t="s">
        <v>12295</v>
      </c>
      <c r="R2068" s="6">
        <f ca="1">IFERROR(IF(AND(OR(P2068="Global X Investments Canada Inc",P2068="Fidelity Investments Canada ULC",P2068="3iQ Corp."), ISNUMBER(SEARCH("/U", A2068))), 0, VLOOKUP(A2068,'[1]aum (BBG)'!$A:$D,2,FALSE)),0)</f>
        <v>3220080.2230834961</v>
      </c>
      <c r="S2068" s="6">
        <f ca="1">IFERROR(IF(AND(OR(P2068="Global X Investments Canada Inc",P2068="Fidelity Investments Canada ULC",P2068="3iQ Corp."), ISNUMBER(SEARCH("/U", A2068))), 0, VLOOKUP(A2068,'[1]fund_flow (BBG)'!$A:$D,2,FALSE)),0)</f>
        <v>210765.59999999983</v>
      </c>
      <c r="T2068" s="6">
        <f ca="1">IFERROR(IF(AND(OR(P2068="Global X Investments Canada Inc",P2068="Fidelity Investments Canada ULC",P2068="3iQ Corp."), ISNUMBER(SEARCH("/U", A2068))), 0, VLOOKUP(A2068,'[1]fund_flow (BBG)'!$A:$D,4,FALSE)),0)</f>
        <v>0</v>
      </c>
      <c r="U2068" s="6">
        <f ca="1">IFERROR(IF(AND(OR(P2068="Global X Investments Canada Inc",P2068="Fidelity Investments Canada ULC",P2068="3iQ Corp."), ISNUMBER(SEARCH("/U", A2068))), 0, VLOOKUP(A2068,'[1]fund_flow (BBG)'!$E:$F,2,FALSE)),0)</f>
        <v>848140.6</v>
      </c>
      <c r="V2068" s="6">
        <f ca="1">IFERROR(IF(AND(OR(P2068="Global X Investments Canada Inc",P2068="Fidelity Investments Canada ULC",P2068="3iQ Corp."), ISNUMBER(SEARCH("/U", A2068))), 0, VLOOKUP(A2068,'[1]fund_flow (BBG)'!$G:$H,2,FALSE)),0)</f>
        <v>106009.60000000011</v>
      </c>
      <c r="W2068" s="6">
        <f ca="1">IFERROR(IF(AND(OR(P2068="Global X Investments Canada Inc",P2068="Fidelity Investments Canada ULC",P2068="3iQ Corp."), ISNUMBER(SEARCH("/U", A2068))), 0, VLOOKUP(A2068,'[1]fund_flow (BBG)'!$I:$J,2,FALSE)),0)</f>
        <v>1164915.7999999998</v>
      </c>
      <c r="X2068" s="6">
        <f ca="1">IFERROR(VLOOKUP(A2068,'[1]num_trades (BBG)'!$A:$C,2,FALSE),0)</f>
        <v>53</v>
      </c>
      <c r="Y2068" s="6">
        <f ca="1">IFERROR(VLOOKUP(A2068,'[1]Turnover (BBG)'!$A:$C,2,FALSE),0)</f>
        <v>75100.26999999999</v>
      </c>
      <c r="Z2068" s="15" t="str">
        <f>+IFERROR(IFERROR(VLOOKUP(M2068,'[1]Category Mapping'!A:B,2,0),VLOOKUP(N2068,'[1]Category Mapping'!A:B,2,0)),"Other")</f>
        <v>Asset Allocation</v>
      </c>
    </row>
    <row r="2069" spans="1:28">
      <c r="A2069" t="s">
        <v>12296</v>
      </c>
      <c r="B2069">
        <v>2068</v>
      </c>
      <c r="C2069" s="20" t="s">
        <v>12297</v>
      </c>
      <c r="D2069" t="s">
        <v>12298</v>
      </c>
      <c r="E2069" t="s">
        <v>29</v>
      </c>
      <c r="G2069" t="s">
        <v>12299</v>
      </c>
      <c r="H2069" t="s">
        <v>12300</v>
      </c>
      <c r="I2069">
        <v>0.85</v>
      </c>
      <c r="K2069" s="5">
        <v>45940</v>
      </c>
      <c r="L2069" t="s">
        <v>32</v>
      </c>
      <c r="M2069" t="s">
        <v>170</v>
      </c>
      <c r="N2069" t="s">
        <v>332</v>
      </c>
      <c r="P2069" t="s">
        <v>4087</v>
      </c>
      <c r="Q2069" t="s">
        <v>12301</v>
      </c>
      <c r="R2069" s="6">
        <f ca="1">IFERROR(IF(AND(OR(P2069="Global X Investments Canada Inc",P2069="Fidelity Investments Canada ULC",P2069="3iQ Corp."), ISNUMBER(SEARCH("/U", A2069))), 0, VLOOKUP(A2069,'[1]aum (BBG)'!$A:$D,2,FALSE)),0)</f>
        <v>1073799.9725341797</v>
      </c>
      <c r="S2069" s="6">
        <f ca="1">IFERROR(IF(AND(OR(P2069="Global X Investments Canada Inc",P2069="Fidelity Investments Canada ULC",P2069="3iQ Corp."), ISNUMBER(SEARCH("/U", A2069))), 0, VLOOKUP(A2069,'[1]fund_flow (BBG)'!$A:$D,2,FALSE)),0)</f>
        <v>0</v>
      </c>
      <c r="T2069" s="6">
        <f ca="1">IFERROR(IF(AND(OR(P2069="Global X Investments Canada Inc",P2069="Fidelity Investments Canada ULC",P2069="3iQ Corp."), ISNUMBER(SEARCH("/U", A2069))), 0, VLOOKUP(A2069,'[1]fund_flow (BBG)'!$A:$D,4,FALSE)),0)</f>
        <v>0</v>
      </c>
      <c r="U2069" s="6">
        <f ca="1">IFERROR(IF(AND(OR(P2069="Global X Investments Canada Inc",P2069="Fidelity Investments Canada ULC",P2069="3iQ Corp."), ISNUMBER(SEARCH("/U", A2069))), 0, VLOOKUP(A2069,'[1]fund_flow (BBG)'!$E:$F,2,FALSE)),0)</f>
        <v>0</v>
      </c>
      <c r="V2069" s="6">
        <f ca="1">IFERROR(IF(AND(OR(P2069="Global X Investments Canada Inc",P2069="Fidelity Investments Canada ULC",P2069="3iQ Corp."), ISNUMBER(SEARCH("/U", A2069))), 0, VLOOKUP(A2069,'[1]fund_flow (BBG)'!$G:$H,2,FALSE)),0)</f>
        <v>0</v>
      </c>
      <c r="W2069" s="6">
        <f ca="1">IFERROR(IF(AND(OR(P2069="Global X Investments Canada Inc",P2069="Fidelity Investments Canada ULC",P2069="3iQ Corp."), ISNUMBER(SEARCH("/U", A2069))), 0, VLOOKUP(A2069,'[1]fund_flow (BBG)'!$I:$J,2,FALSE)),0)</f>
        <v>0</v>
      </c>
      <c r="X2069" s="6">
        <f ca="1">IFERROR(VLOOKUP(A2069,'[1]num_trades (BBG)'!$A:$C,2,FALSE),0)</f>
        <v>113</v>
      </c>
      <c r="Y2069" s="6">
        <f ca="1">IFERROR(VLOOKUP(A2069,'[1]Turnover (BBG)'!$A:$C,2,FALSE),0)</f>
        <v>340171.6590000001</v>
      </c>
      <c r="Z2069" s="15" t="str">
        <f>+IFERROR(IFERROR(VLOOKUP(M2069,'[1]Category Mapping'!A:B,2,0),VLOOKUP(N2069,'[1]Category Mapping'!A:B,2,0)),"Other")</f>
        <v>Asset Allocation</v>
      </c>
    </row>
    <row r="2070" spans="1:28">
      <c r="A2070" t="s">
        <v>12302</v>
      </c>
      <c r="B2070">
        <v>2069</v>
      </c>
      <c r="C2070" s="20" t="s">
        <v>12303</v>
      </c>
      <c r="D2070" t="s">
        <v>12304</v>
      </c>
      <c r="E2070" t="s">
        <v>29</v>
      </c>
      <c r="G2070" t="s">
        <v>12305</v>
      </c>
      <c r="H2070" t="s">
        <v>12306</v>
      </c>
      <c r="I2070">
        <v>0.85</v>
      </c>
      <c r="K2070" s="5">
        <v>45940</v>
      </c>
      <c r="L2070" t="s">
        <v>32</v>
      </c>
      <c r="M2070" t="s">
        <v>357</v>
      </c>
      <c r="N2070" t="s">
        <v>115</v>
      </c>
      <c r="P2070" t="s">
        <v>4087</v>
      </c>
      <c r="Q2070" t="s">
        <v>12307</v>
      </c>
      <c r="R2070" s="6">
        <f ca="1">IFERROR(IF(AND(OR(P2070="Global X Investments Canada Inc",P2070="Fidelity Investments Canada ULC",P2070="3iQ Corp."), ISNUMBER(SEARCH("/U", A2070))), 0, VLOOKUP(A2070,'[1]aum (BBG)'!$A:$D,2,FALSE)),0)</f>
        <v>1016609.9548339844</v>
      </c>
      <c r="S2070" s="6">
        <f ca="1">IFERROR(IF(AND(OR(P2070="Global X Investments Canada Inc",P2070="Fidelity Investments Canada ULC",P2070="3iQ Corp."), ISNUMBER(SEARCH("/U", A2070))), 0, VLOOKUP(A2070,'[1]fund_flow (BBG)'!$A:$D,2,FALSE)),0)</f>
        <v>0</v>
      </c>
      <c r="T2070" s="6">
        <f ca="1">IFERROR(IF(AND(OR(P2070="Global X Investments Canada Inc",P2070="Fidelity Investments Canada ULC",P2070="3iQ Corp."), ISNUMBER(SEARCH("/U", A2070))), 0, VLOOKUP(A2070,'[1]fund_flow (BBG)'!$A:$D,4,FALSE)),0)</f>
        <v>0</v>
      </c>
      <c r="U2070" s="6">
        <f ca="1">IFERROR(IF(AND(OR(P2070="Global X Investments Canada Inc",P2070="Fidelity Investments Canada ULC",P2070="3iQ Corp."), ISNUMBER(SEARCH("/U", A2070))), 0, VLOOKUP(A2070,'[1]fund_flow (BBG)'!$E:$F,2,FALSE)),0)</f>
        <v>0</v>
      </c>
      <c r="V2070" s="6">
        <f ca="1">IFERROR(IF(AND(OR(P2070="Global X Investments Canada Inc",P2070="Fidelity Investments Canada ULC",P2070="3iQ Corp."), ISNUMBER(SEARCH("/U", A2070))), 0, VLOOKUP(A2070,'[1]fund_flow (BBG)'!$G:$H,2,FALSE)),0)</f>
        <v>0</v>
      </c>
      <c r="W2070" s="6">
        <f ca="1">IFERROR(IF(AND(OR(P2070="Global X Investments Canada Inc",P2070="Fidelity Investments Canada ULC",P2070="3iQ Corp."), ISNUMBER(SEARCH("/U", A2070))), 0, VLOOKUP(A2070,'[1]fund_flow (BBG)'!$I:$J,2,FALSE)),0)</f>
        <v>0</v>
      </c>
      <c r="X2070" s="6">
        <f ca="1">IFERROR(VLOOKUP(A2070,'[1]num_trades (BBG)'!$A:$C,2,FALSE),0)</f>
        <v>34</v>
      </c>
      <c r="Y2070" s="6">
        <f ca="1">IFERROR(VLOOKUP(A2070,'[1]Turnover (BBG)'!$A:$C,2,FALSE),0)</f>
        <v>24491.25</v>
      </c>
      <c r="Z2070" s="15" t="str">
        <f>+IFERROR(IFERROR(VLOOKUP(M2070,'[1]Category Mapping'!A:B,2,0),VLOOKUP(N2070,'[1]Category Mapping'!A:B,2,0)),"Other")</f>
        <v>Other</v>
      </c>
    </row>
    <row r="2071" spans="1:28">
      <c r="A2071" t="s">
        <v>12308</v>
      </c>
      <c r="B2071">
        <v>2070</v>
      </c>
      <c r="C2071" s="20" t="s">
        <v>12309</v>
      </c>
      <c r="D2071" t="s">
        <v>12310</v>
      </c>
      <c r="E2071" t="s">
        <v>29</v>
      </c>
      <c r="G2071" t="s">
        <v>12311</v>
      </c>
      <c r="H2071" t="s">
        <v>12312</v>
      </c>
      <c r="I2071">
        <v>1.1000000000000001</v>
      </c>
      <c r="K2071" s="5">
        <v>45940</v>
      </c>
      <c r="L2071" t="s">
        <v>32</v>
      </c>
      <c r="M2071" t="s">
        <v>659</v>
      </c>
      <c r="N2071" t="s">
        <v>660</v>
      </c>
      <c r="P2071" t="s">
        <v>4087</v>
      </c>
      <c r="Q2071" t="s">
        <v>12313</v>
      </c>
      <c r="R2071" s="6">
        <f ca="1">IFERROR(IF(AND(OR(P2071="Global X Investments Canada Inc",P2071="Fidelity Investments Canada ULC",P2071="3iQ Corp."), ISNUMBER(SEARCH("/U", A2071))), 0, VLOOKUP(A2071,'[1]aum (BBG)'!$A:$D,2,FALSE)),0)</f>
        <v>26346249.580383301</v>
      </c>
      <c r="S2071" s="6">
        <f ca="1">IFERROR(IF(AND(OR(P2071="Global X Investments Canada Inc",P2071="Fidelity Investments Canada ULC",P2071="3iQ Corp."), ISNUMBER(SEARCH("/U", A2071))), 0, VLOOKUP(A2071,'[1]fund_flow (BBG)'!$A:$D,2,FALSE)),0)</f>
        <v>1165859.9999999986</v>
      </c>
      <c r="T2071" s="6">
        <f ca="1">IFERROR(IF(AND(OR(P2071="Global X Investments Canada Inc",P2071="Fidelity Investments Canada ULC",P2071="3iQ Corp."), ISNUMBER(SEARCH("/U", A2071))), 0, VLOOKUP(A2071,'[1]fund_flow (BBG)'!$A:$D,4,FALSE)),0)</f>
        <v>1478702.0000000014</v>
      </c>
      <c r="U2071" s="6">
        <f ca="1">IFERROR(IF(AND(OR(P2071="Global X Investments Canada Inc",P2071="Fidelity Investments Canada ULC",P2071="3iQ Corp."), ISNUMBER(SEARCH("/U", A2071))), 0, VLOOKUP(A2071,'[1]fund_flow (BBG)'!$E:$F,2,FALSE)),0)</f>
        <v>2383502.5000000009</v>
      </c>
      <c r="V2071" s="6">
        <f ca="1">IFERROR(IF(AND(OR(P2071="Global X Investments Canada Inc",P2071="Fidelity Investments Canada ULC",P2071="3iQ Corp."), ISNUMBER(SEARCH("/U", A2071))), 0, VLOOKUP(A2071,'[1]fund_flow (BBG)'!$G:$H,2,FALSE)),0)</f>
        <v>12900434.999999998</v>
      </c>
      <c r="W2071" s="6">
        <f ca="1">IFERROR(IF(AND(OR(P2071="Global X Investments Canada Inc",P2071="Fidelity Investments Canada ULC",P2071="3iQ Corp."), ISNUMBER(SEARCH("/U", A2071))), 0, VLOOKUP(A2071,'[1]fund_flow (BBG)'!$I:$J,2,FALSE)),0)</f>
        <v>17980462.499999993</v>
      </c>
      <c r="X2071" s="6">
        <f ca="1">IFERROR(VLOOKUP(A2071,'[1]num_trades (BBG)'!$A:$C,2,FALSE),0)</f>
        <v>302</v>
      </c>
      <c r="Y2071" s="6">
        <f ca="1">IFERROR(VLOOKUP(A2071,'[1]Turnover (BBG)'!$A:$C,2,FALSE),0)</f>
        <v>1575025.5999999999</v>
      </c>
      <c r="Z2071" s="15" t="str">
        <f>+IFERROR(IFERROR(VLOOKUP(M2071,'[1]Category Mapping'!A:B,2,0),VLOOKUP(N2071,'[1]Category Mapping'!A:B,2,0)),"Other")</f>
        <v>Other</v>
      </c>
    </row>
    <row r="2072" spans="1:28">
      <c r="A2072" t="s">
        <v>12314</v>
      </c>
      <c r="B2072">
        <v>2071</v>
      </c>
      <c r="C2072" s="20" t="s">
        <v>12315</v>
      </c>
      <c r="D2072" t="s">
        <v>12316</v>
      </c>
      <c r="E2072" t="s">
        <v>29</v>
      </c>
      <c r="G2072" t="s">
        <v>12317</v>
      </c>
      <c r="H2072" t="s">
        <v>12318</v>
      </c>
      <c r="I2072">
        <v>0.72</v>
      </c>
      <c r="K2072" s="5">
        <v>45940</v>
      </c>
      <c r="L2072" t="s">
        <v>32</v>
      </c>
      <c r="M2072" t="s">
        <v>357</v>
      </c>
      <c r="N2072" t="s">
        <v>115</v>
      </c>
      <c r="P2072" t="s">
        <v>3121</v>
      </c>
      <c r="Q2072" t="s">
        <v>12319</v>
      </c>
      <c r="R2072" s="6">
        <f ca="1">IFERROR(IF(AND(OR(P2072="Global X Investments Canada Inc",P2072="Fidelity Investments Canada ULC",P2072="3iQ Corp."), ISNUMBER(SEARCH("/U", A2072))), 0, VLOOKUP(A2072,'[1]aum (BBG)'!$A:$D,2,FALSE)),0)</f>
        <v>1261356.3537597656</v>
      </c>
      <c r="S2072" s="6">
        <f ca="1">IFERROR(IF(AND(OR(P2072="Global X Investments Canada Inc",P2072="Fidelity Investments Canada ULC",P2072="3iQ Corp."), ISNUMBER(SEARCH("/U", A2072))), 0, VLOOKUP(A2072,'[1]fund_flow (BBG)'!$A:$D,2,FALSE)),0)</f>
        <v>0</v>
      </c>
      <c r="T2072" s="6">
        <f ca="1">IFERROR(IF(AND(OR(P2072="Global X Investments Canada Inc",P2072="Fidelity Investments Canada ULC",P2072="3iQ Corp."), ISNUMBER(SEARCH("/U", A2072))), 0, VLOOKUP(A2072,'[1]fund_flow (BBG)'!$A:$D,4,FALSE)),0)</f>
        <v>0</v>
      </c>
      <c r="U2072" s="6">
        <f ca="1">IFERROR(IF(AND(OR(P2072="Global X Investments Canada Inc",P2072="Fidelity Investments Canada ULC",P2072="3iQ Corp."), ISNUMBER(SEARCH("/U", A2072))), 0, VLOOKUP(A2072,'[1]fund_flow (BBG)'!$E:$F,2,FALSE)),0)</f>
        <v>0</v>
      </c>
      <c r="V2072" s="6">
        <f ca="1">IFERROR(IF(AND(OR(P2072="Global X Investments Canada Inc",P2072="Fidelity Investments Canada ULC",P2072="3iQ Corp."), ISNUMBER(SEARCH("/U", A2072))), 0, VLOOKUP(A2072,'[1]fund_flow (BBG)'!$G:$H,2,FALSE)),0)</f>
        <v>0</v>
      </c>
      <c r="W2072" s="6">
        <f ca="1">IFERROR(IF(AND(OR(P2072="Global X Investments Canada Inc",P2072="Fidelity Investments Canada ULC",P2072="3iQ Corp."), ISNUMBER(SEARCH("/U", A2072))), 0, VLOOKUP(A2072,'[1]fund_flow (BBG)'!$I:$J,2,FALSE)),0)</f>
        <v>0</v>
      </c>
      <c r="X2072" s="6">
        <f ca="1">IFERROR(VLOOKUP(A2072,'[1]num_trades (BBG)'!$A:$C,2,FALSE),0)</f>
        <v>5</v>
      </c>
      <c r="Y2072" s="6">
        <f ca="1">IFERROR(VLOOKUP(A2072,'[1]Turnover (BBG)'!$A:$C,2,FALSE),0)</f>
        <v>3440.6299999999997</v>
      </c>
      <c r="Z2072" s="15" t="str">
        <f>+IFERROR(IFERROR(VLOOKUP(M2072,'[1]Category Mapping'!A:B,2,0),VLOOKUP(N2072,'[1]Category Mapping'!A:B,2,0)),"Other")</f>
        <v>Other</v>
      </c>
    </row>
    <row r="2073" spans="1:28">
      <c r="A2073" t="s">
        <v>12320</v>
      </c>
      <c r="B2073">
        <v>2072</v>
      </c>
      <c r="C2073" s="20" t="s">
        <v>12321</v>
      </c>
      <c r="D2073" t="s">
        <v>12322</v>
      </c>
      <c r="E2073" t="s">
        <v>29</v>
      </c>
      <c r="G2073" t="s">
        <v>12323</v>
      </c>
      <c r="H2073" t="s">
        <v>12324</v>
      </c>
      <c r="I2073">
        <v>1.25</v>
      </c>
      <c r="K2073" s="5">
        <v>45949</v>
      </c>
      <c r="L2073" t="s">
        <v>32</v>
      </c>
      <c r="M2073" t="s">
        <v>240</v>
      </c>
      <c r="N2073" t="s">
        <v>8239</v>
      </c>
      <c r="P2073" t="s">
        <v>10577</v>
      </c>
      <c r="Q2073" t="s">
        <v>12325</v>
      </c>
      <c r="R2073" s="6">
        <f ca="1">IFERROR(IF(AND(OR(P2073="Global X Investments Canada Inc",P2073="Fidelity Investments Canada ULC",P2073="3iQ Corp."), ISNUMBER(SEARCH("/U", A2073))), 0, VLOOKUP(A2073,'[1]aum (BBG)'!$A:$D,2,FALSE)),0)</f>
        <v>5999399.7573852539</v>
      </c>
      <c r="S2073" s="6">
        <f ca="1">IFERROR(IF(AND(OR(P2073="Global X Investments Canada Inc",P2073="Fidelity Investments Canada ULC",P2073="3iQ Corp."), ISNUMBER(SEARCH("/U", A2073))), 0, VLOOKUP(A2073,'[1]fund_flow (BBG)'!$A:$D,2,FALSE)),0)</f>
        <v>0</v>
      </c>
      <c r="T2073" s="6">
        <f ca="1">IFERROR(IF(AND(OR(P2073="Global X Investments Canada Inc",P2073="Fidelity Investments Canada ULC",P2073="3iQ Corp."), ISNUMBER(SEARCH("/U", A2073))), 0, VLOOKUP(A2073,'[1]fund_flow (BBG)'!$A:$D,4,FALSE)),0)</f>
        <v>0</v>
      </c>
      <c r="U2073" s="6">
        <f ca="1">IFERROR(IF(AND(OR(P2073="Global X Investments Canada Inc",P2073="Fidelity Investments Canada ULC",P2073="3iQ Corp."), ISNUMBER(SEARCH("/U", A2073))), 0, VLOOKUP(A2073,'[1]fund_flow (BBG)'!$E:$F,2,FALSE)),0)</f>
        <v>0</v>
      </c>
      <c r="V2073" s="6">
        <f ca="1">IFERROR(IF(AND(OR(P2073="Global X Investments Canada Inc",P2073="Fidelity Investments Canada ULC",P2073="3iQ Corp."), ISNUMBER(SEARCH("/U", A2073))), 0, VLOOKUP(A2073,'[1]fund_flow (BBG)'!$G:$H,2,FALSE)),0)</f>
        <v>0</v>
      </c>
      <c r="W2073" s="6">
        <f ca="1">IFERROR(IF(AND(OR(P2073="Global X Investments Canada Inc",P2073="Fidelity Investments Canada ULC",P2073="3iQ Corp."), ISNUMBER(SEARCH("/U", A2073))), 0, VLOOKUP(A2073,'[1]fund_flow (BBG)'!$I:$J,2,FALSE)),0)</f>
        <v>0</v>
      </c>
      <c r="X2073" s="6">
        <f ca="1">IFERROR(VLOOKUP(A2073,'[1]num_trades (BBG)'!$A:$C,2,FALSE),0)</f>
        <v>316</v>
      </c>
      <c r="Y2073" s="6">
        <f ca="1">IFERROR(VLOOKUP(A2073,'[1]Turnover (BBG)'!$A:$C,2,FALSE),0)</f>
        <v>1251465.44</v>
      </c>
      <c r="Z2073" s="15" t="str">
        <f>+IFERROR(IFERROR(VLOOKUP(M2073,'[1]Category Mapping'!A:B,2,0),VLOOKUP(N2073,'[1]Category Mapping'!A:B,2,0)),"Other")</f>
        <v>Other</v>
      </c>
      <c r="AA2073" s="6"/>
      <c r="AB2073" s="6"/>
    </row>
    <row r="2074" spans="1:28">
      <c r="A2074" t="s">
        <v>12326</v>
      </c>
      <c r="B2074">
        <v>2073</v>
      </c>
      <c r="C2074" s="20" t="s">
        <v>12327</v>
      </c>
      <c r="D2074" t="s">
        <v>12328</v>
      </c>
      <c r="E2074" t="s">
        <v>29</v>
      </c>
      <c r="G2074" t="s">
        <v>12329</v>
      </c>
      <c r="H2074" t="s">
        <v>12330</v>
      </c>
      <c r="I2074">
        <v>1.25</v>
      </c>
      <c r="K2074" s="5">
        <v>45949</v>
      </c>
      <c r="L2074" t="s">
        <v>32</v>
      </c>
      <c r="M2074" t="s">
        <v>240</v>
      </c>
      <c r="N2074" t="s">
        <v>8239</v>
      </c>
      <c r="P2074" t="s">
        <v>10577</v>
      </c>
      <c r="Q2074" t="s">
        <v>12331</v>
      </c>
      <c r="R2074" s="6">
        <f ca="1">IFERROR(IF(AND(OR(P2074="Global X Investments Canada Inc",P2074="Fidelity Investments Canada ULC",P2074="3iQ Corp."), ISNUMBER(SEARCH("/U", A2074))), 0, VLOOKUP(A2074,'[1]aum (BBG)'!$A:$D,2,FALSE)),0)</f>
        <v>4834249.9732971191</v>
      </c>
      <c r="S2074" s="6">
        <f ca="1">IFERROR(IF(AND(OR(P2074="Global X Investments Canada Inc",P2074="Fidelity Investments Canada ULC",P2074="3iQ Corp."), ISNUMBER(SEARCH("/U", A2074))), 0, VLOOKUP(A2074,'[1]fund_flow (BBG)'!$A:$D,2,FALSE)),0)</f>
        <v>0</v>
      </c>
      <c r="T2074" s="6">
        <f ca="1">IFERROR(IF(AND(OR(P2074="Global X Investments Canada Inc",P2074="Fidelity Investments Canada ULC",P2074="3iQ Corp."), ISNUMBER(SEARCH("/U", A2074))), 0, VLOOKUP(A2074,'[1]fund_flow (BBG)'!$A:$D,4,FALSE)),0)</f>
        <v>0</v>
      </c>
      <c r="U2074" s="6">
        <f ca="1">IFERROR(IF(AND(OR(P2074="Global X Investments Canada Inc",P2074="Fidelity Investments Canada ULC",P2074="3iQ Corp."), ISNUMBER(SEARCH("/U", A2074))), 0, VLOOKUP(A2074,'[1]fund_flow (BBG)'!$E:$F,2,FALSE)),0)</f>
        <v>0</v>
      </c>
      <c r="V2074" s="6">
        <f ca="1">IFERROR(IF(AND(OR(P2074="Global X Investments Canada Inc",P2074="Fidelity Investments Canada ULC",P2074="3iQ Corp."), ISNUMBER(SEARCH("/U", A2074))), 0, VLOOKUP(A2074,'[1]fund_flow (BBG)'!$G:$H,2,FALSE)),0)</f>
        <v>0</v>
      </c>
      <c r="W2074" s="6">
        <f ca="1">IFERROR(IF(AND(OR(P2074="Global X Investments Canada Inc",P2074="Fidelity Investments Canada ULC",P2074="3iQ Corp."), ISNUMBER(SEARCH("/U", A2074))), 0, VLOOKUP(A2074,'[1]fund_flow (BBG)'!$I:$J,2,FALSE)),0)</f>
        <v>0</v>
      </c>
      <c r="X2074" s="6">
        <f ca="1">IFERROR(VLOOKUP(A2074,'[1]num_trades (BBG)'!$A:$C,2,FALSE),0)</f>
        <v>647</v>
      </c>
      <c r="Y2074" s="6">
        <f ca="1">IFERROR(VLOOKUP(A2074,'[1]Turnover (BBG)'!$A:$C,2,FALSE),0)</f>
        <v>2688451.9</v>
      </c>
      <c r="Z2074" s="15" t="str">
        <f>+IFERROR(IFERROR(VLOOKUP(M2074,'[1]Category Mapping'!A:B,2,0),VLOOKUP(N2074,'[1]Category Mapping'!A:B,2,0)),"Other")</f>
        <v>Other</v>
      </c>
      <c r="AA2074" s="6"/>
      <c r="AB2074" s="6"/>
    </row>
    <row r="2075" spans="1:28">
      <c r="A2075" t="s">
        <v>12332</v>
      </c>
      <c r="B2075">
        <v>2074</v>
      </c>
      <c r="C2075" s="20" t="s">
        <v>12333</v>
      </c>
      <c r="D2075" t="s">
        <v>12334</v>
      </c>
      <c r="E2075" t="s">
        <v>29</v>
      </c>
      <c r="G2075" t="s">
        <v>12335</v>
      </c>
      <c r="H2075" t="s">
        <v>12336</v>
      </c>
      <c r="I2075">
        <v>1.25</v>
      </c>
      <c r="K2075" s="5">
        <v>45949</v>
      </c>
      <c r="L2075" t="s">
        <v>32</v>
      </c>
      <c r="M2075" t="s">
        <v>240</v>
      </c>
      <c r="N2075" t="s">
        <v>8239</v>
      </c>
      <c r="P2075" t="s">
        <v>10577</v>
      </c>
      <c r="Q2075" t="s">
        <v>12337</v>
      </c>
      <c r="R2075" s="6">
        <f ca="1">IFERROR(IF(AND(OR(P2075="Global X Investments Canada Inc",P2075="Fidelity Investments Canada ULC",P2075="3iQ Corp."), ISNUMBER(SEARCH("/U", A2075))), 0, VLOOKUP(A2075,'[1]aum (BBG)'!$A:$D,2,FALSE)),0)</f>
        <v>4343264.8658752441</v>
      </c>
      <c r="S2075" s="6">
        <f ca="1">IFERROR(IF(AND(OR(P2075="Global X Investments Canada Inc",P2075="Fidelity Investments Canada ULC",P2075="3iQ Corp."), ISNUMBER(SEARCH("/U", A2075))), 0, VLOOKUP(A2075,'[1]fund_flow (BBG)'!$A:$D,2,FALSE)),0)</f>
        <v>0</v>
      </c>
      <c r="T2075" s="6">
        <f ca="1">IFERROR(IF(AND(OR(P2075="Global X Investments Canada Inc",P2075="Fidelity Investments Canada ULC",P2075="3iQ Corp."), ISNUMBER(SEARCH("/U", A2075))), 0, VLOOKUP(A2075,'[1]fund_flow (BBG)'!$A:$D,4,FALSE)),0)</f>
        <v>-689912.49999999977</v>
      </c>
      <c r="U2075" s="6">
        <f ca="1">IFERROR(IF(AND(OR(P2075="Global X Investments Canada Inc",P2075="Fidelity Investments Canada ULC",P2075="3iQ Corp."), ISNUMBER(SEARCH("/U", A2075))), 0, VLOOKUP(A2075,'[1]fund_flow (BBG)'!$E:$F,2,FALSE)),0)</f>
        <v>0</v>
      </c>
      <c r="V2075" s="6">
        <f ca="1">IFERROR(IF(AND(OR(P2075="Global X Investments Canada Inc",P2075="Fidelity Investments Canada ULC",P2075="3iQ Corp."), ISNUMBER(SEARCH("/U", A2075))), 0, VLOOKUP(A2075,'[1]fund_flow (BBG)'!$G:$H,2,FALSE)),0)</f>
        <v>0</v>
      </c>
      <c r="W2075" s="6">
        <f ca="1">IFERROR(IF(AND(OR(P2075="Global X Investments Canada Inc",P2075="Fidelity Investments Canada ULC",P2075="3iQ Corp."), ISNUMBER(SEARCH("/U", A2075))), 0, VLOOKUP(A2075,'[1]fund_flow (BBG)'!$I:$J,2,FALSE)),0)</f>
        <v>-689912.49999999977</v>
      </c>
      <c r="X2075" s="6">
        <f ca="1">IFERROR(VLOOKUP(A2075,'[1]num_trades (BBG)'!$A:$C,2,FALSE),0)</f>
        <v>120</v>
      </c>
      <c r="Y2075" s="6">
        <f ca="1">IFERROR(VLOOKUP(A2075,'[1]Turnover (BBG)'!$A:$C,2,FALSE),0)</f>
        <v>711974.67999999993</v>
      </c>
      <c r="Z2075" s="15" t="str">
        <f>+IFERROR(IFERROR(VLOOKUP(M2075,'[1]Category Mapping'!A:B,2,0),VLOOKUP(N2075,'[1]Category Mapping'!A:B,2,0)),"Other")</f>
        <v>Other</v>
      </c>
      <c r="AA2075" s="6"/>
      <c r="AB2075" s="6"/>
    </row>
    <row r="2076" spans="1:28">
      <c r="A2076" t="s">
        <v>12338</v>
      </c>
      <c r="B2076">
        <v>2075</v>
      </c>
      <c r="C2076" s="20" t="s">
        <v>12339</v>
      </c>
      <c r="D2076" t="s">
        <v>12340</v>
      </c>
      <c r="E2076" t="s">
        <v>29</v>
      </c>
      <c r="G2076" t="s">
        <v>12341</v>
      </c>
      <c r="H2076" t="s">
        <v>12342</v>
      </c>
      <c r="I2076">
        <v>1.25</v>
      </c>
      <c r="K2076" s="5">
        <v>45949</v>
      </c>
      <c r="L2076" t="s">
        <v>32</v>
      </c>
      <c r="M2076" t="s">
        <v>240</v>
      </c>
      <c r="N2076" t="s">
        <v>8239</v>
      </c>
      <c r="P2076" t="s">
        <v>10577</v>
      </c>
      <c r="Q2076" t="s">
        <v>12343</v>
      </c>
      <c r="R2076" s="6">
        <f ca="1">IFERROR(IF(AND(OR(P2076="Global X Investments Canada Inc",P2076="Fidelity Investments Canada ULC",P2076="3iQ Corp."), ISNUMBER(SEARCH("/U", A2076))), 0, VLOOKUP(A2076,'[1]aum (BBG)'!$A:$D,2,FALSE)),0)</f>
        <v>3225112.4382019043</v>
      </c>
      <c r="S2076" s="6">
        <f ca="1">IFERROR(IF(AND(OR(P2076="Global X Investments Canada Inc",P2076="Fidelity Investments Canada ULC",P2076="3iQ Corp."), ISNUMBER(SEARCH("/U", A2076))), 0, VLOOKUP(A2076,'[1]fund_flow (BBG)'!$A:$D,2,FALSE)),0)</f>
        <v>0</v>
      </c>
      <c r="T2076" s="6">
        <f ca="1">IFERROR(IF(AND(OR(P2076="Global X Investments Canada Inc",P2076="Fidelity Investments Canada ULC",P2076="3iQ Corp."), ISNUMBER(SEARCH("/U", A2076))), 0, VLOOKUP(A2076,'[1]fund_flow (BBG)'!$A:$D,4,FALSE)),0)</f>
        <v>0</v>
      </c>
      <c r="U2076" s="6">
        <f ca="1">IFERROR(IF(AND(OR(P2076="Global X Investments Canada Inc",P2076="Fidelity Investments Canada ULC",P2076="3iQ Corp."), ISNUMBER(SEARCH("/U", A2076))), 0, VLOOKUP(A2076,'[1]fund_flow (BBG)'!$E:$F,2,FALSE)),0)</f>
        <v>0</v>
      </c>
      <c r="V2076" s="6">
        <f ca="1">IFERROR(IF(AND(OR(P2076="Global X Investments Canada Inc",P2076="Fidelity Investments Canada ULC",P2076="3iQ Corp."), ISNUMBER(SEARCH("/U", A2076))), 0, VLOOKUP(A2076,'[1]fund_flow (BBG)'!$G:$H,2,FALSE)),0)</f>
        <v>0</v>
      </c>
      <c r="W2076" s="6">
        <f ca="1">IFERROR(IF(AND(OR(P2076="Global X Investments Canada Inc",P2076="Fidelity Investments Canada ULC",P2076="3iQ Corp."), ISNUMBER(SEARCH("/U", A2076))), 0, VLOOKUP(A2076,'[1]fund_flow (BBG)'!$I:$J,2,FALSE)),0)</f>
        <v>-2461650</v>
      </c>
      <c r="X2076" s="6">
        <f ca="1">IFERROR(VLOOKUP(A2076,'[1]num_trades (BBG)'!$A:$C,2,FALSE),0)</f>
        <v>15</v>
      </c>
      <c r="Y2076" s="6">
        <f ca="1">IFERROR(VLOOKUP(A2076,'[1]Turnover (BBG)'!$A:$C,2,FALSE),0)</f>
        <v>103967.31</v>
      </c>
      <c r="Z2076" s="15" t="str">
        <f>+IFERROR(IFERROR(VLOOKUP(M2076,'[1]Category Mapping'!A:B,2,0),VLOOKUP(N2076,'[1]Category Mapping'!A:B,2,0)),"Other")</f>
        <v>Other</v>
      </c>
      <c r="AA2076" s="6"/>
      <c r="AB2076" s="6"/>
    </row>
    <row r="2077" spans="1:28">
      <c r="A2077" t="s">
        <v>12344</v>
      </c>
      <c r="B2077">
        <v>2076</v>
      </c>
      <c r="C2077" s="20" t="s">
        <v>12345</v>
      </c>
      <c r="D2077" t="s">
        <v>12346</v>
      </c>
      <c r="E2077" t="s">
        <v>29</v>
      </c>
      <c r="G2077" t="s">
        <v>12347</v>
      </c>
      <c r="H2077" t="s">
        <v>12348</v>
      </c>
      <c r="I2077">
        <v>1.25</v>
      </c>
      <c r="K2077" s="5">
        <v>45949</v>
      </c>
      <c r="L2077" t="s">
        <v>32</v>
      </c>
      <c r="M2077" t="s">
        <v>240</v>
      </c>
      <c r="N2077" t="s">
        <v>8239</v>
      </c>
      <c r="P2077" t="s">
        <v>10577</v>
      </c>
      <c r="Q2077" t="s">
        <v>12349</v>
      </c>
      <c r="R2077" s="6">
        <f ca="1">IFERROR(IF(AND(OR(P2077="Global X Investments Canada Inc",P2077="Fidelity Investments Canada ULC",P2077="3iQ Corp."), ISNUMBER(SEARCH("/U", A2077))), 0, VLOOKUP(A2077,'[1]aum (BBG)'!$A:$D,2,FALSE)),0)</f>
        <v>1065510.0345611572</v>
      </c>
      <c r="S2077" s="6">
        <f ca="1">IFERROR(IF(AND(OR(P2077="Global X Investments Canada Inc",P2077="Fidelity Investments Canada ULC",P2077="3iQ Corp."), ISNUMBER(SEARCH("/U", A2077))), 0, VLOOKUP(A2077,'[1]fund_flow (BBG)'!$A:$D,2,FALSE)),0)</f>
        <v>199189.99999999994</v>
      </c>
      <c r="T2077" s="6">
        <f ca="1">IFERROR(IF(AND(OR(P2077="Global X Investments Canada Inc",P2077="Fidelity Investments Canada ULC",P2077="3iQ Corp."), ISNUMBER(SEARCH("/U", A2077))), 0, VLOOKUP(A2077,'[1]fund_flow (BBG)'!$A:$D,4,FALSE)),0)</f>
        <v>0</v>
      </c>
      <c r="U2077" s="6">
        <f ca="1">IFERROR(IF(AND(OR(P2077="Global X Investments Canada Inc",P2077="Fidelity Investments Canada ULC",P2077="3iQ Corp."), ISNUMBER(SEARCH("/U", A2077))), 0, VLOOKUP(A2077,'[1]fund_flow (BBG)'!$E:$F,2,FALSE)),0)</f>
        <v>0</v>
      </c>
      <c r="V2077" s="6">
        <f ca="1">IFERROR(IF(AND(OR(P2077="Global X Investments Canada Inc",P2077="Fidelity Investments Canada ULC",P2077="3iQ Corp."), ISNUMBER(SEARCH("/U", A2077))), 0, VLOOKUP(A2077,'[1]fund_flow (BBG)'!$G:$H,2,FALSE)),0)</f>
        <v>0</v>
      </c>
      <c r="W2077" s="6">
        <f ca="1">IFERROR(IF(AND(OR(P2077="Global X Investments Canada Inc",P2077="Fidelity Investments Canada ULC",P2077="3iQ Corp."), ISNUMBER(SEARCH("/U", A2077))), 0, VLOOKUP(A2077,'[1]fund_flow (BBG)'!$I:$J,2,FALSE)),0)</f>
        <v>199189.99999999994</v>
      </c>
      <c r="X2077" s="6">
        <f ca="1">IFERROR(VLOOKUP(A2077,'[1]num_trades (BBG)'!$A:$C,2,FALSE),0)</f>
        <v>797</v>
      </c>
      <c r="Y2077" s="6">
        <f ca="1">IFERROR(VLOOKUP(A2077,'[1]Turnover (BBG)'!$A:$C,2,FALSE),0)</f>
        <v>1072750.3</v>
      </c>
      <c r="Z2077" s="15" t="str">
        <f>+IFERROR(IFERROR(VLOOKUP(M2077,'[1]Category Mapping'!A:B,2,0),VLOOKUP(N2077,'[1]Category Mapping'!A:B,2,0)),"Other")</f>
        <v>Other</v>
      </c>
      <c r="AA2077" s="6"/>
      <c r="AB2077" s="6"/>
    </row>
    <row r="2078" spans="1:28">
      <c r="A2078" t="s">
        <v>12350</v>
      </c>
      <c r="B2078">
        <v>2077</v>
      </c>
      <c r="C2078" s="20" t="s">
        <v>12351</v>
      </c>
      <c r="D2078" t="s">
        <v>12352</v>
      </c>
      <c r="E2078" t="s">
        <v>29</v>
      </c>
      <c r="G2078" t="s">
        <v>12353</v>
      </c>
      <c r="H2078" t="s">
        <v>12354</v>
      </c>
      <c r="I2078">
        <v>1.25</v>
      </c>
      <c r="K2078" s="5">
        <v>45949</v>
      </c>
      <c r="L2078" t="s">
        <v>32</v>
      </c>
      <c r="M2078" t="s">
        <v>240</v>
      </c>
      <c r="N2078" t="s">
        <v>8239</v>
      </c>
      <c r="P2078" t="s">
        <v>10577</v>
      </c>
      <c r="Q2078" t="s">
        <v>12355</v>
      </c>
      <c r="R2078" s="6">
        <f ca="1">IFERROR(IF(AND(OR(P2078="Global X Investments Canada Inc",P2078="Fidelity Investments Canada ULC",P2078="3iQ Corp."), ISNUMBER(SEARCH("/U", A2078))), 0, VLOOKUP(A2078,'[1]aum (BBG)'!$A:$D,2,FALSE)),0)</f>
        <v>0</v>
      </c>
      <c r="S2078" s="6">
        <f ca="1">IFERROR(IF(AND(OR(P2078="Global X Investments Canada Inc",P2078="Fidelity Investments Canada ULC",P2078="3iQ Corp."), ISNUMBER(SEARCH("/U", A2078))), 0, VLOOKUP(A2078,'[1]fund_flow (BBG)'!$A:$D,2,FALSE)),0)</f>
        <v>0</v>
      </c>
      <c r="T2078" s="6">
        <f ca="1">IFERROR(IF(AND(OR(P2078="Global X Investments Canada Inc",P2078="Fidelity Investments Canada ULC",P2078="3iQ Corp."), ISNUMBER(SEARCH("/U", A2078))), 0, VLOOKUP(A2078,'[1]fund_flow (BBG)'!$A:$D,4,FALSE)),0)</f>
        <v>0</v>
      </c>
      <c r="U2078" s="6">
        <f ca="1">IFERROR(IF(AND(OR(P2078="Global X Investments Canada Inc",P2078="Fidelity Investments Canada ULC",P2078="3iQ Corp."), ISNUMBER(SEARCH("/U", A2078))), 0, VLOOKUP(A2078,'[1]fund_flow (BBG)'!$E:$F,2,FALSE)),0)</f>
        <v>0</v>
      </c>
      <c r="V2078" s="6">
        <f ca="1">IFERROR(IF(AND(OR(P2078="Global X Investments Canada Inc",P2078="Fidelity Investments Canada ULC",P2078="3iQ Corp."), ISNUMBER(SEARCH("/U", A2078))), 0, VLOOKUP(A2078,'[1]fund_flow (BBG)'!$G:$H,2,FALSE)),0)</f>
        <v>0</v>
      </c>
      <c r="W2078" s="6">
        <f ca="1">IFERROR(IF(AND(OR(P2078="Global X Investments Canada Inc",P2078="Fidelity Investments Canada ULC",P2078="3iQ Corp."), ISNUMBER(SEARCH("/U", A2078))), 0, VLOOKUP(A2078,'[1]fund_flow (BBG)'!$I:$J,2,FALSE)),0)</f>
        <v>0</v>
      </c>
      <c r="X2078" s="6">
        <f ca="1">IFERROR(VLOOKUP(A2078,'[1]num_trades (BBG)'!$A:$C,2,FALSE),0)</f>
        <v>0</v>
      </c>
      <c r="Y2078" s="6">
        <f ca="1">IFERROR(VLOOKUP(A2078,'[1]Turnover (BBG)'!$A:$C,2,FALSE),0)</f>
        <v>0</v>
      </c>
      <c r="Z2078" s="15" t="str">
        <f>+IFERROR(IFERROR(VLOOKUP(M2078,'[1]Category Mapping'!A:B,2,0),VLOOKUP(N2078,'[1]Category Mapping'!A:B,2,0)),"Other")</f>
        <v>Other</v>
      </c>
      <c r="AA2078" s="6"/>
      <c r="AB2078" s="6"/>
    </row>
    <row r="2079" spans="1:28">
      <c r="A2079" t="s">
        <v>12356</v>
      </c>
      <c r="B2079">
        <v>2078</v>
      </c>
      <c r="C2079" s="20" t="s">
        <v>12357</v>
      </c>
      <c r="D2079" t="s">
        <v>12358</v>
      </c>
      <c r="E2079" t="s">
        <v>29</v>
      </c>
      <c r="G2079" t="s">
        <v>12359</v>
      </c>
      <c r="H2079" t="s">
        <v>12360</v>
      </c>
      <c r="I2079">
        <v>1.25</v>
      </c>
      <c r="K2079" s="5">
        <v>45949</v>
      </c>
      <c r="L2079" t="s">
        <v>32</v>
      </c>
      <c r="M2079" t="s">
        <v>240</v>
      </c>
      <c r="N2079" t="s">
        <v>8239</v>
      </c>
      <c r="P2079" t="s">
        <v>10577</v>
      </c>
      <c r="Q2079" t="s">
        <v>12361</v>
      </c>
      <c r="R2079" s="6">
        <f ca="1">IFERROR(IF(AND(OR(P2079="Global X Investments Canada Inc",P2079="Fidelity Investments Canada ULC",P2079="3iQ Corp."), ISNUMBER(SEARCH("/U", A2079))), 0, VLOOKUP(A2079,'[1]aum (BBG)'!$A:$D,2,FALSE)),0)</f>
        <v>4498235.1303100586</v>
      </c>
      <c r="S2079" s="6">
        <f ca="1">IFERROR(IF(AND(OR(P2079="Global X Investments Canada Inc",P2079="Fidelity Investments Canada ULC",P2079="3iQ Corp."), ISNUMBER(SEARCH("/U", A2079))), 0, VLOOKUP(A2079,'[1]fund_flow (BBG)'!$A:$D,2,FALSE)),0)</f>
        <v>0</v>
      </c>
      <c r="T2079" s="6">
        <f ca="1">IFERROR(IF(AND(OR(P2079="Global X Investments Canada Inc",P2079="Fidelity Investments Canada ULC",P2079="3iQ Corp."), ISNUMBER(SEARCH("/U", A2079))), 0, VLOOKUP(A2079,'[1]fund_flow (BBG)'!$A:$D,4,FALSE)),0)</f>
        <v>-624610.00000000058</v>
      </c>
      <c r="U2079" s="6">
        <f ca="1">IFERROR(IF(AND(OR(P2079="Global X Investments Canada Inc",P2079="Fidelity Investments Canada ULC",P2079="3iQ Corp."), ISNUMBER(SEARCH("/U", A2079))), 0, VLOOKUP(A2079,'[1]fund_flow (BBG)'!$E:$F,2,FALSE)),0)</f>
        <v>0</v>
      </c>
      <c r="V2079" s="6">
        <f ca="1">IFERROR(IF(AND(OR(P2079="Global X Investments Canada Inc",P2079="Fidelity Investments Canada ULC",P2079="3iQ Corp."), ISNUMBER(SEARCH("/U", A2079))), 0, VLOOKUP(A2079,'[1]fund_flow (BBG)'!$G:$H,2,FALSE)),0)</f>
        <v>0</v>
      </c>
      <c r="W2079" s="6">
        <f ca="1">IFERROR(IF(AND(OR(P2079="Global X Investments Canada Inc",P2079="Fidelity Investments Canada ULC",P2079="3iQ Corp."), ISNUMBER(SEARCH("/U", A2079))), 0, VLOOKUP(A2079,'[1]fund_flow (BBG)'!$I:$J,2,FALSE)),0)</f>
        <v>-624610.00000000058</v>
      </c>
      <c r="X2079" s="6">
        <f ca="1">IFERROR(VLOOKUP(A2079,'[1]num_trades (BBG)'!$A:$C,2,FALSE),0)</f>
        <v>53</v>
      </c>
      <c r="Y2079" s="6">
        <f ca="1">IFERROR(VLOOKUP(A2079,'[1]Turnover (BBG)'!$A:$C,2,FALSE),0)</f>
        <v>351288.13</v>
      </c>
      <c r="Z2079" s="15" t="str">
        <f>+IFERROR(IFERROR(VLOOKUP(M2079,'[1]Category Mapping'!A:B,2,0),VLOOKUP(N2079,'[1]Category Mapping'!A:B,2,0)),"Other")</f>
        <v>Other</v>
      </c>
      <c r="AA2079" s="6"/>
      <c r="AB2079" s="6"/>
    </row>
    <row r="2080" spans="1:28">
      <c r="A2080" t="s">
        <v>12362</v>
      </c>
      <c r="B2080">
        <v>2079</v>
      </c>
      <c r="C2080" s="20" t="s">
        <v>12363</v>
      </c>
      <c r="D2080" t="s">
        <v>12364</v>
      </c>
      <c r="E2080" t="s">
        <v>29</v>
      </c>
      <c r="G2080" t="s">
        <v>12365</v>
      </c>
      <c r="H2080" t="s">
        <v>12366</v>
      </c>
      <c r="I2080">
        <v>1.25</v>
      </c>
      <c r="K2080" s="5">
        <v>45949</v>
      </c>
      <c r="L2080" t="s">
        <v>32</v>
      </c>
      <c r="M2080" t="s">
        <v>240</v>
      </c>
      <c r="N2080" t="s">
        <v>8239</v>
      </c>
      <c r="P2080" t="s">
        <v>10577</v>
      </c>
      <c r="Q2080" t="s">
        <v>12367</v>
      </c>
      <c r="R2080" s="6">
        <f ca="1">IFERROR(IF(AND(OR(P2080="Global X Investments Canada Inc",P2080="Fidelity Investments Canada ULC",P2080="3iQ Corp."), ISNUMBER(SEARCH("/U", A2080))), 0, VLOOKUP(A2080,'[1]aum (BBG)'!$A:$D,2,FALSE)),0)</f>
        <v>1372140.0260925293</v>
      </c>
      <c r="S2080" s="6">
        <f ca="1">IFERROR(IF(AND(OR(P2080="Global X Investments Canada Inc",P2080="Fidelity Investments Canada ULC",P2080="3iQ Corp."), ISNUMBER(SEARCH("/U", A2080))), 0, VLOOKUP(A2080,'[1]fund_flow (BBG)'!$A:$D,2,FALSE)),0)</f>
        <v>198994.99999999997</v>
      </c>
      <c r="T2080" s="6">
        <f ca="1">IFERROR(IF(AND(OR(P2080="Global X Investments Canada Inc",P2080="Fidelity Investments Canada ULC",P2080="3iQ Corp."), ISNUMBER(SEARCH("/U", A2080))), 0, VLOOKUP(A2080,'[1]fund_flow (BBG)'!$A:$D,4,FALSE)),0)</f>
        <v>0</v>
      </c>
      <c r="U2080" s="6">
        <f ca="1">IFERROR(IF(AND(OR(P2080="Global X Investments Canada Inc",P2080="Fidelity Investments Canada ULC",P2080="3iQ Corp."), ISNUMBER(SEARCH("/U", A2080))), 0, VLOOKUP(A2080,'[1]fund_flow (BBG)'!$E:$F,2,FALSE)),0)</f>
        <v>314694.99999999994</v>
      </c>
      <c r="V2080" s="6">
        <f ca="1">IFERROR(IF(AND(OR(P2080="Global X Investments Canada Inc",P2080="Fidelity Investments Canada ULC",P2080="3iQ Corp."), ISNUMBER(SEARCH("/U", A2080))), 0, VLOOKUP(A2080,'[1]fund_flow (BBG)'!$G:$H,2,FALSE)),0)</f>
        <v>-429469.99999999983</v>
      </c>
      <c r="W2080" s="6">
        <f ca="1">IFERROR(IF(AND(OR(P2080="Global X Investments Canada Inc",P2080="Fidelity Investments Canada ULC",P2080="3iQ Corp."), ISNUMBER(SEARCH("/U", A2080))), 0, VLOOKUP(A2080,'[1]fund_flow (BBG)'!$I:$J,2,FALSE)),0)</f>
        <v>84220.000000000087</v>
      </c>
      <c r="X2080" s="6">
        <f ca="1">IFERROR(VLOOKUP(A2080,'[1]num_trades (BBG)'!$A:$C,2,FALSE),0)</f>
        <v>1282</v>
      </c>
      <c r="Y2080" s="6">
        <f ca="1">IFERROR(VLOOKUP(A2080,'[1]Turnover (BBG)'!$A:$C,2,FALSE),0)</f>
        <v>2488933.7000000002</v>
      </c>
      <c r="Z2080" s="15" t="str">
        <f>+IFERROR(IFERROR(VLOOKUP(M2080,'[1]Category Mapping'!A:B,2,0),VLOOKUP(N2080,'[1]Category Mapping'!A:B,2,0)),"Other")</f>
        <v>Other</v>
      </c>
      <c r="AA2080" s="6"/>
      <c r="AB2080" s="6"/>
    </row>
    <row r="2081" spans="1:28">
      <c r="A2081" t="s">
        <v>12368</v>
      </c>
      <c r="B2081">
        <v>2080</v>
      </c>
      <c r="C2081" s="20" t="s">
        <v>12369</v>
      </c>
      <c r="D2081" t="s">
        <v>12370</v>
      </c>
      <c r="E2081" t="s">
        <v>29</v>
      </c>
      <c r="G2081" t="s">
        <v>12371</v>
      </c>
      <c r="H2081" t="s">
        <v>12372</v>
      </c>
      <c r="I2081">
        <v>1.25</v>
      </c>
      <c r="K2081" s="5">
        <v>45949</v>
      </c>
      <c r="L2081" t="s">
        <v>32</v>
      </c>
      <c r="M2081" t="s">
        <v>240</v>
      </c>
      <c r="N2081" t="s">
        <v>8239</v>
      </c>
      <c r="P2081" t="s">
        <v>10577</v>
      </c>
      <c r="Q2081" t="s">
        <v>12373</v>
      </c>
      <c r="R2081" s="6">
        <f ca="1">IFERROR(IF(AND(OR(P2081="Global X Investments Canada Inc",P2081="Fidelity Investments Canada ULC",P2081="3iQ Corp."), ISNUMBER(SEARCH("/U", A2081))), 0, VLOOKUP(A2081,'[1]aum (BBG)'!$A:$D,2,FALSE)),0)</f>
        <v>1316930.0079345703</v>
      </c>
      <c r="S2081" s="6">
        <f ca="1">IFERROR(IF(AND(OR(P2081="Global X Investments Canada Inc",P2081="Fidelity Investments Canada ULC",P2081="3iQ Corp."), ISNUMBER(SEARCH("/U", A2081))), 0, VLOOKUP(A2081,'[1]fund_flow (BBG)'!$A:$D,2,FALSE)),0)</f>
        <v>0</v>
      </c>
      <c r="T2081" s="6">
        <f ca="1">IFERROR(IF(AND(OR(P2081="Global X Investments Canada Inc",P2081="Fidelity Investments Canada ULC",P2081="3iQ Corp."), ISNUMBER(SEARCH("/U", A2081))), 0, VLOOKUP(A2081,'[1]fund_flow (BBG)'!$A:$D,4,FALSE)),0)</f>
        <v>0</v>
      </c>
      <c r="U2081" s="6">
        <f ca="1">IFERROR(IF(AND(OR(P2081="Global X Investments Canada Inc",P2081="Fidelity Investments Canada ULC",P2081="3iQ Corp."), ISNUMBER(SEARCH("/U", A2081))), 0, VLOOKUP(A2081,'[1]fund_flow (BBG)'!$E:$F,2,FALSE)),0)</f>
        <v>0</v>
      </c>
      <c r="V2081" s="6">
        <f ca="1">IFERROR(IF(AND(OR(P2081="Global X Investments Canada Inc",P2081="Fidelity Investments Canada ULC",P2081="3iQ Corp."), ISNUMBER(SEARCH("/U", A2081))), 0, VLOOKUP(A2081,'[1]fund_flow (BBG)'!$G:$H,2,FALSE)),0)</f>
        <v>-1336105</v>
      </c>
      <c r="W2081" s="6">
        <f ca="1">IFERROR(IF(AND(OR(P2081="Global X Investments Canada Inc",P2081="Fidelity Investments Canada ULC",P2081="3iQ Corp."), ISNUMBER(SEARCH("/U", A2081))), 0, VLOOKUP(A2081,'[1]fund_flow (BBG)'!$I:$J,2,FALSE)),0)</f>
        <v>-3348999.9999999995</v>
      </c>
      <c r="X2081" s="6">
        <f ca="1">IFERROR(VLOOKUP(A2081,'[1]num_trades (BBG)'!$A:$C,2,FALSE),0)</f>
        <v>77</v>
      </c>
      <c r="Y2081" s="6">
        <f ca="1">IFERROR(VLOOKUP(A2081,'[1]Turnover (BBG)'!$A:$C,2,FALSE),0)</f>
        <v>365661.84</v>
      </c>
      <c r="Z2081" s="15" t="str">
        <f>+IFERROR(IFERROR(VLOOKUP(M2081,'[1]Category Mapping'!A:B,2,0),VLOOKUP(N2081,'[1]Category Mapping'!A:B,2,0)),"Other")</f>
        <v>Other</v>
      </c>
      <c r="AA2081" s="6"/>
      <c r="AB2081" s="6"/>
    </row>
    <row r="2082" spans="1:28">
      <c r="A2082" t="s">
        <v>12374</v>
      </c>
      <c r="B2082">
        <v>2081</v>
      </c>
      <c r="C2082" s="20" t="s">
        <v>12375</v>
      </c>
      <c r="D2082" t="s">
        <v>12376</v>
      </c>
      <c r="E2082" t="s">
        <v>29</v>
      </c>
      <c r="G2082" t="s">
        <v>12377</v>
      </c>
      <c r="H2082" t="s">
        <v>12378</v>
      </c>
      <c r="I2082">
        <v>0.28999999999999998</v>
      </c>
      <c r="K2082" s="5">
        <v>45952</v>
      </c>
      <c r="L2082" t="s">
        <v>32</v>
      </c>
      <c r="M2082" t="s">
        <v>487</v>
      </c>
      <c r="N2082" t="s">
        <v>43</v>
      </c>
      <c r="P2082" t="s">
        <v>10577</v>
      </c>
      <c r="Q2082" t="s">
        <v>12379</v>
      </c>
      <c r="R2082" s="6">
        <f ca="1">IFERROR(IF(AND(OR(P2082="Global X Investments Canada Inc",P2082="Fidelity Investments Canada ULC",P2082="3iQ Corp."), ISNUMBER(SEARCH("/U", A2082))), 0, VLOOKUP(A2082,'[1]aum (BBG)'!$A:$D,2,FALSE)),0)</f>
        <v>816640132.31225586</v>
      </c>
      <c r="S2082" s="6">
        <f ca="1">IFERROR(IF(AND(OR(P2082="Global X Investments Canada Inc",P2082="Fidelity Investments Canada ULC",P2082="3iQ Corp."), ISNUMBER(SEARCH("/U", A2082))), 0, VLOOKUP(A2082,'[1]fund_flow (BBG)'!$A:$D,2,FALSE)),0)</f>
        <v>136713156.00000009</v>
      </c>
      <c r="T2082" s="6">
        <f ca="1">IFERROR(IF(AND(OR(P2082="Global X Investments Canada Inc",P2082="Fidelity Investments Canada ULC",P2082="3iQ Corp."), ISNUMBER(SEARCH("/U", A2082))), 0, VLOOKUP(A2082,'[1]fund_flow (BBG)'!$A:$D,4,FALSE)),0)</f>
        <v>149977915.99999994</v>
      </c>
      <c r="U2082" s="6">
        <f ca="1">IFERROR(IF(AND(OR(P2082="Global X Investments Canada Inc",P2082="Fidelity Investments Canada ULC",P2082="3iQ Corp."), ISNUMBER(SEARCH("/U", A2082))), 0, VLOOKUP(A2082,'[1]fund_flow (BBG)'!$E:$F,2,FALSE)),0)</f>
        <v>-3280828.9999999302</v>
      </c>
      <c r="V2082" s="6">
        <f ca="1">IFERROR(IF(AND(OR(P2082="Global X Investments Canada Inc",P2082="Fidelity Investments Canada ULC",P2082="3iQ Corp."), ISNUMBER(SEARCH("/U", A2082))), 0, VLOOKUP(A2082,'[1]fund_flow (BBG)'!$G:$H,2,FALSE)),0)</f>
        <v>182247518</v>
      </c>
      <c r="W2082" s="6">
        <f ca="1">IFERROR(IF(AND(OR(P2082="Global X Investments Canada Inc",P2082="Fidelity Investments Canada ULC",P2082="3iQ Corp."), ISNUMBER(SEARCH("/U", A2082))), 0, VLOOKUP(A2082,'[1]fund_flow (BBG)'!$I:$J,2,FALSE)),0)</f>
        <v>468710736.00000012</v>
      </c>
      <c r="X2082" s="6">
        <f ca="1">IFERROR(VLOOKUP(A2082,'[1]num_trades (BBG)'!$A:$C,2,FALSE),0)</f>
        <v>454</v>
      </c>
      <c r="Y2082" s="6">
        <f ca="1">IFERROR(VLOOKUP(A2082,'[1]Turnover (BBG)'!$A:$C,2,FALSE),0)</f>
        <v>147742246.79999998</v>
      </c>
      <c r="Z2082" s="15" t="str">
        <f>+IFERROR(IFERROR(VLOOKUP(M2082,'[1]Category Mapping'!A:B,2,0),VLOOKUP(N2082,'[1]Category Mapping'!A:B,2,0)),"Other")</f>
        <v>Other</v>
      </c>
      <c r="AA2082" s="6"/>
      <c r="AB2082" s="6"/>
    </row>
    <row r="2083" spans="1:28">
      <c r="A2083" t="s">
        <v>12380</v>
      </c>
      <c r="B2083">
        <v>2082</v>
      </c>
      <c r="C2083" s="20" t="s">
        <v>12381</v>
      </c>
      <c r="D2083" t="s">
        <v>12382</v>
      </c>
      <c r="E2083" t="s">
        <v>29</v>
      </c>
      <c r="G2083" t="s">
        <v>12383</v>
      </c>
      <c r="H2083" t="s">
        <v>12384</v>
      </c>
      <c r="I2083">
        <v>0.8</v>
      </c>
      <c r="K2083" s="5">
        <v>45959</v>
      </c>
      <c r="L2083" t="s">
        <v>32</v>
      </c>
      <c r="M2083" t="s">
        <v>33</v>
      </c>
      <c r="N2083" t="s">
        <v>115</v>
      </c>
      <c r="P2083" t="s">
        <v>12385</v>
      </c>
      <c r="Q2083" t="s">
        <v>12386</v>
      </c>
      <c r="R2083" s="6">
        <f ca="1">IFERROR(IF(AND(OR(P2083="Global X Investments Canada Inc",P2083="Fidelity Investments Canada ULC",P2083="3iQ Corp."), ISNUMBER(SEARCH("/U", A2083))), 0, VLOOKUP(A2083,'[1]aum (BBG)'!$A:$D,2,FALSE)),0)</f>
        <v>0</v>
      </c>
      <c r="S2083" s="6">
        <f ca="1">IFERROR(IF(AND(OR(P2083="Global X Investments Canada Inc",P2083="Fidelity Investments Canada ULC",P2083="3iQ Corp."), ISNUMBER(SEARCH("/U", A2083))), 0, VLOOKUP(A2083,'[1]fund_flow (BBG)'!$A:$D,2,FALSE)),0)</f>
        <v>0</v>
      </c>
      <c r="T2083" s="6">
        <f ca="1">IFERROR(IF(AND(OR(P2083="Global X Investments Canada Inc",P2083="Fidelity Investments Canada ULC",P2083="3iQ Corp."), ISNUMBER(SEARCH("/U", A2083))), 0, VLOOKUP(A2083,'[1]fund_flow (BBG)'!$A:$D,4,FALSE)),0)</f>
        <v>0</v>
      </c>
      <c r="U2083" s="6">
        <f ca="1">IFERROR(IF(AND(OR(P2083="Global X Investments Canada Inc",P2083="Fidelity Investments Canada ULC",P2083="3iQ Corp."), ISNUMBER(SEARCH("/U", A2083))), 0, VLOOKUP(A2083,'[1]fund_flow (BBG)'!$E:$F,2,FALSE)),0)</f>
        <v>0</v>
      </c>
      <c r="V2083" s="6">
        <f ca="1">IFERROR(IF(AND(OR(P2083="Global X Investments Canada Inc",P2083="Fidelity Investments Canada ULC",P2083="3iQ Corp."), ISNUMBER(SEARCH("/U", A2083))), 0, VLOOKUP(A2083,'[1]fund_flow (BBG)'!$G:$H,2,FALSE)),0)</f>
        <v>0</v>
      </c>
      <c r="W2083" s="6">
        <f ca="1">IFERROR(IF(AND(OR(P2083="Global X Investments Canada Inc",P2083="Fidelity Investments Canada ULC",P2083="3iQ Corp."), ISNUMBER(SEARCH("/U", A2083))), 0, VLOOKUP(A2083,'[1]fund_flow (BBG)'!$I:$J,2,FALSE)),0)</f>
        <v>0</v>
      </c>
      <c r="X2083" s="6">
        <f ca="1">IFERROR(VLOOKUP(A2083,'[1]num_trades (BBG)'!$A:$C,2,FALSE),0)</f>
        <v>15</v>
      </c>
      <c r="Y2083" s="6">
        <f ca="1">IFERROR(VLOOKUP(A2083,'[1]Turnover (BBG)'!$A:$C,2,FALSE),0)</f>
        <v>9952.58</v>
      </c>
      <c r="Z2083" s="15" t="str">
        <f>+IFERROR(IFERROR(VLOOKUP(M2083,'[1]Category Mapping'!A:B,2,0),VLOOKUP(N2083,'[1]Category Mapping'!A:B,2,0)),"Other")</f>
        <v>Other</v>
      </c>
    </row>
    <row r="2084" spans="1:28">
      <c r="A2084" t="s">
        <v>12387</v>
      </c>
      <c r="B2084">
        <v>2083</v>
      </c>
      <c r="C2084" s="20" t="s">
        <v>12388</v>
      </c>
      <c r="D2084" t="s">
        <v>12389</v>
      </c>
      <c r="E2084" t="s">
        <v>29</v>
      </c>
      <c r="G2084" t="s">
        <v>12390</v>
      </c>
      <c r="H2084" t="s">
        <v>12391</v>
      </c>
      <c r="I2084">
        <v>0.8</v>
      </c>
      <c r="K2084" s="5">
        <v>45959</v>
      </c>
      <c r="L2084" t="s">
        <v>32</v>
      </c>
      <c r="M2084" t="s">
        <v>480</v>
      </c>
      <c r="N2084" t="s">
        <v>115</v>
      </c>
      <c r="P2084" t="s">
        <v>12385</v>
      </c>
      <c r="Q2084" t="s">
        <v>12392</v>
      </c>
      <c r="R2084" s="6">
        <f ca="1">IFERROR(IF(AND(OR(P2084="Global X Investments Canada Inc",P2084="Fidelity Investments Canada ULC",P2084="3iQ Corp."), ISNUMBER(SEARCH("/U", A2084))), 0, VLOOKUP(A2084,'[1]aum (BBG)'!$A:$D,2,FALSE)),0)</f>
        <v>0</v>
      </c>
      <c r="S2084" s="6">
        <f ca="1">IFERROR(IF(AND(OR(P2084="Global X Investments Canada Inc",P2084="Fidelity Investments Canada ULC",P2084="3iQ Corp."), ISNUMBER(SEARCH("/U", A2084))), 0, VLOOKUP(A2084,'[1]fund_flow (BBG)'!$A:$D,2,FALSE)),0)</f>
        <v>0</v>
      </c>
      <c r="T2084" s="6">
        <f ca="1">IFERROR(IF(AND(OR(P2084="Global X Investments Canada Inc",P2084="Fidelity Investments Canada ULC",P2084="3iQ Corp."), ISNUMBER(SEARCH("/U", A2084))), 0, VLOOKUP(A2084,'[1]fund_flow (BBG)'!$A:$D,4,FALSE)),0)</f>
        <v>0</v>
      </c>
      <c r="U2084" s="6">
        <f ca="1">IFERROR(IF(AND(OR(P2084="Global X Investments Canada Inc",P2084="Fidelity Investments Canada ULC",P2084="3iQ Corp."), ISNUMBER(SEARCH("/U", A2084))), 0, VLOOKUP(A2084,'[1]fund_flow (BBG)'!$E:$F,2,FALSE)),0)</f>
        <v>0</v>
      </c>
      <c r="V2084" s="6">
        <f ca="1">IFERROR(IF(AND(OR(P2084="Global X Investments Canada Inc",P2084="Fidelity Investments Canada ULC",P2084="3iQ Corp."), ISNUMBER(SEARCH("/U", A2084))), 0, VLOOKUP(A2084,'[1]fund_flow (BBG)'!$G:$H,2,FALSE)),0)</f>
        <v>0</v>
      </c>
      <c r="W2084" s="6">
        <f ca="1">IFERROR(IF(AND(OR(P2084="Global X Investments Canada Inc",P2084="Fidelity Investments Canada ULC",P2084="3iQ Corp."), ISNUMBER(SEARCH("/U", A2084))), 0, VLOOKUP(A2084,'[1]fund_flow (BBG)'!$I:$J,2,FALSE)),0)</f>
        <v>0</v>
      </c>
      <c r="X2084" s="6">
        <f ca="1">IFERROR(VLOOKUP(A2084,'[1]num_trades (BBG)'!$A:$C,2,FALSE),0)</f>
        <v>7</v>
      </c>
      <c r="Y2084" s="6">
        <f ca="1">IFERROR(VLOOKUP(A2084,'[1]Turnover (BBG)'!$A:$C,2,FALSE),0)</f>
        <v>2548.5000000000005</v>
      </c>
      <c r="Z2084" s="15" t="str">
        <f>+IFERROR(IFERROR(VLOOKUP(M2084,'[1]Category Mapping'!A:B,2,0),VLOOKUP(N2084,'[1]Category Mapping'!A:B,2,0)),"Other")</f>
        <v>Other</v>
      </c>
    </row>
    <row r="2085" spans="1:28">
      <c r="A2085" t="s">
        <v>12393</v>
      </c>
      <c r="B2085">
        <v>2084</v>
      </c>
      <c r="C2085" s="27" t="s">
        <v>12394</v>
      </c>
      <c r="D2085" s="27" t="s">
        <v>12395</v>
      </c>
      <c r="E2085" t="s">
        <v>29</v>
      </c>
      <c r="G2085" t="s">
        <v>12396</v>
      </c>
      <c r="I2085">
        <v>0.65</v>
      </c>
      <c r="J2085" s="27"/>
      <c r="K2085" s="5">
        <v>45964</v>
      </c>
      <c r="L2085" s="27" t="s">
        <v>32</v>
      </c>
      <c r="M2085" s="27" t="s">
        <v>659</v>
      </c>
      <c r="N2085" s="27" t="s">
        <v>4638</v>
      </c>
      <c r="O2085" s="27"/>
      <c r="P2085" s="27" t="s">
        <v>12397</v>
      </c>
      <c r="Q2085" s="27" t="s">
        <v>12398</v>
      </c>
      <c r="R2085" s="6">
        <f ca="1">IFERROR(IF(AND(OR(P2085="Global X Investments Canada Inc",P2085="Fidelity Investments Canada ULC",P2085="3iQ Corp."), ISNUMBER(SEARCH("/U", A2085))), 0, VLOOKUP(A2085,'[1]aum (BBG)'!$A:$D,2,FALSE)),0)</f>
        <v>3754224.0142822266</v>
      </c>
      <c r="S2085" s="6">
        <f ca="1">IFERROR(IF(AND(OR(P2085="Global X Investments Canada Inc",P2085="Fidelity Investments Canada ULC",P2085="3iQ Corp."), ISNUMBER(SEARCH("/U", A2085))), 0, VLOOKUP(A2085,'[1]fund_flow (BBG)'!$A:$D,2,FALSE)),0)</f>
        <v>1249512</v>
      </c>
      <c r="T2085" s="6">
        <f ca="1">IFERROR(IF(AND(OR(P2085="Global X Investments Canada Inc",P2085="Fidelity Investments Canada ULC",P2085="3iQ Corp."), ISNUMBER(SEARCH("/U", A2085))), 0, VLOOKUP(A2085,'[1]fund_flow (BBG)'!$A:$D,4,FALSE)),0)</f>
        <v>0</v>
      </c>
      <c r="U2085" s="6">
        <f ca="1">IFERROR(IF(AND(OR(P2085="Global X Investments Canada Inc",P2085="Fidelity Investments Canada ULC",P2085="3iQ Corp."), ISNUMBER(SEARCH("/U", A2085))), 0, VLOOKUP(A2085,'[1]fund_flow (BBG)'!$E:$F,2,FALSE)),0)</f>
        <v>1028562.0000000003</v>
      </c>
      <c r="V2085" s="6">
        <f ca="1">IFERROR(IF(AND(OR(P2085="Global X Investments Canada Inc",P2085="Fidelity Investments Canada ULC",P2085="3iQ Corp."), ISNUMBER(SEARCH("/U", A2085))), 0, VLOOKUP(A2085,'[1]fund_flow (BBG)'!$G:$H,2,FALSE)),0)</f>
        <v>-1135859.9999999998</v>
      </c>
      <c r="W2085" s="6">
        <f ca="1">IFERROR(IF(AND(OR(P2085="Global X Investments Canada Inc",P2085="Fidelity Investments Canada ULC",P2085="3iQ Corp."), ISNUMBER(SEARCH("/U", A2085))), 0, VLOOKUP(A2085,'[1]fund_flow (BBG)'!$I:$J,2,FALSE)),0)</f>
        <v>1242189</v>
      </c>
      <c r="X2085" s="6">
        <f ca="1">IFERROR(VLOOKUP(A2085,'[1]num_trades (BBG)'!$A:$C,2,FALSE),0)</f>
        <v>8</v>
      </c>
      <c r="Y2085" s="6">
        <f ca="1">IFERROR(VLOOKUP(A2085,'[1]Turnover (BBG)'!$A:$C,2,FALSE),0)</f>
        <v>1001219.7300000001</v>
      </c>
      <c r="Z2085" s="15" t="str">
        <f>+IFERROR(IFERROR(VLOOKUP(M2085,'[1]Category Mapping'!A:B,2,0),VLOOKUP(N2085,'[1]Category Mapping'!A:B,2,0)),"Other")</f>
        <v>Other</v>
      </c>
      <c r="AA2085" s="27"/>
    </row>
    <row r="2086" spans="1:28">
      <c r="A2086" s="20" t="s">
        <v>12399</v>
      </c>
      <c r="B2086" s="20">
        <v>2085</v>
      </c>
      <c r="C2086" s="20" t="s">
        <v>12400</v>
      </c>
      <c r="D2086" s="20" t="s">
        <v>12401</v>
      </c>
      <c r="E2086" t="s">
        <v>29</v>
      </c>
      <c r="G2086" t="s">
        <v>12402</v>
      </c>
      <c r="H2086" t="s">
        <v>12403</v>
      </c>
      <c r="I2086">
        <v>0.34</v>
      </c>
      <c r="J2086" s="27"/>
      <c r="K2086" s="5">
        <v>45966</v>
      </c>
      <c r="L2086" s="27" t="s">
        <v>32</v>
      </c>
      <c r="M2086" s="27" t="s">
        <v>878</v>
      </c>
      <c r="N2086" s="27" t="s">
        <v>423</v>
      </c>
      <c r="O2086" s="27"/>
      <c r="P2086" s="27" t="s">
        <v>1043</v>
      </c>
      <c r="Q2086" s="27" t="s">
        <v>12404</v>
      </c>
      <c r="R2086" s="6">
        <f ca="1">IFERROR(IF(AND(OR(P2086="Global X Investments Canada Inc",P2086="Fidelity Investments Canada ULC",P2086="3iQ Corp."), ISNUMBER(SEARCH("/U", A2086))), 0, VLOOKUP(A2086,'[1]aum (BBG)'!$A:$D,2,FALSE)),0)</f>
        <v>4094839.8590087891</v>
      </c>
      <c r="S2086" s="6">
        <f ca="1">IFERROR(IF(AND(OR(P2086="Global X Investments Canada Inc",P2086="Fidelity Investments Canada ULC",P2086="3iQ Corp."), ISNUMBER(SEARCH("/U", A2086))), 0, VLOOKUP(A2086,'[1]fund_flow (BBG)'!$A:$D,2,FALSE)),0)</f>
        <v>0</v>
      </c>
      <c r="T2086" s="6">
        <f ca="1">IFERROR(IF(AND(OR(P2086="Global X Investments Canada Inc",P2086="Fidelity Investments Canada ULC",P2086="3iQ Corp."), ISNUMBER(SEARCH("/U", A2086))), 0, VLOOKUP(A2086,'[1]fund_flow (BBG)'!$A:$D,4,FALSE)),0)</f>
        <v>2069270</v>
      </c>
      <c r="U2086" s="6">
        <f ca="1">IFERROR(IF(AND(OR(P2086="Global X Investments Canada Inc",P2086="Fidelity Investments Canada ULC",P2086="3iQ Corp."), ISNUMBER(SEARCH("/U", A2086))), 0, VLOOKUP(A2086,'[1]fund_flow (BBG)'!$E:$F,2,FALSE)),0)</f>
        <v>1029560</v>
      </c>
      <c r="V2086" s="6">
        <f ca="1">IFERROR(IF(AND(OR(P2086="Global X Investments Canada Inc",P2086="Fidelity Investments Canada ULC",P2086="3iQ Corp."), ISNUMBER(SEARCH("/U", A2086))), 0, VLOOKUP(A2086,'[1]fund_flow (BBG)'!$G:$H,2,FALSE)),0)</f>
        <v>0</v>
      </c>
      <c r="W2086" s="6">
        <f ca="1">IFERROR(IF(AND(OR(P2086="Global X Investments Canada Inc",P2086="Fidelity Investments Canada ULC",P2086="3iQ Corp."), ISNUMBER(SEARCH("/U", A2086))), 0, VLOOKUP(A2086,'[1]fund_flow (BBG)'!$I:$J,2,FALSE)),0)</f>
        <v>3098830</v>
      </c>
      <c r="X2086" s="6">
        <f ca="1">IFERROR(VLOOKUP(A2086,'[1]num_trades (BBG)'!$A:$C,2,FALSE),0)</f>
        <v>6</v>
      </c>
      <c r="Y2086" s="6">
        <f ca="1">IFERROR(VLOOKUP(A2086,'[1]Turnover (BBG)'!$A:$C,2,FALSE),0)</f>
        <v>169655</v>
      </c>
      <c r="Z2086" s="15" t="str">
        <f>+IFERROR(IFERROR(VLOOKUP(M2086,'[1]Category Mapping'!A:B,2,0),VLOOKUP(N2086,'[1]Category Mapping'!A:B,2,0)),"Other")</f>
        <v>Covered Call</v>
      </c>
      <c r="AA2086" s="27"/>
    </row>
    <row r="2087" spans="1:28">
      <c r="A2087" s="20" t="s">
        <v>12405</v>
      </c>
      <c r="B2087" s="20">
        <v>2086</v>
      </c>
      <c r="C2087" s="20" t="s">
        <v>12406</v>
      </c>
      <c r="D2087" s="20" t="s">
        <v>12407</v>
      </c>
      <c r="E2087" t="s">
        <v>29</v>
      </c>
      <c r="G2087" t="s">
        <v>12408</v>
      </c>
      <c r="H2087" t="s">
        <v>12409</v>
      </c>
      <c r="I2087">
        <v>0.34</v>
      </c>
      <c r="J2087" s="27"/>
      <c r="K2087" s="5">
        <v>45966</v>
      </c>
      <c r="L2087" s="27" t="s">
        <v>32</v>
      </c>
      <c r="M2087" s="27" t="s">
        <v>878</v>
      </c>
      <c r="N2087" s="27" t="s">
        <v>423</v>
      </c>
      <c r="O2087" s="27"/>
      <c r="P2087" s="27" t="s">
        <v>1043</v>
      </c>
      <c r="Q2087" s="27" t="s">
        <v>12410</v>
      </c>
      <c r="R2087" s="6">
        <f ca="1">IFERROR(IF(AND(OR(P2087="Global X Investments Canada Inc",P2087="Fidelity Investments Canada ULC",P2087="3iQ Corp."), ISNUMBER(SEARCH("/U", A2087))), 0, VLOOKUP(A2087,'[1]aum (BBG)'!$A:$D,2,FALSE)),0)</f>
        <v>1405041.6754935896</v>
      </c>
      <c r="S2087" s="6">
        <f ca="1">IFERROR(IF(AND(OR(P2087="Global X Investments Canada Inc",P2087="Fidelity Investments Canada ULC",P2087="3iQ Corp."), ISNUMBER(SEARCH("/U", A2087))), 0, VLOOKUP(A2087,'[1]fund_flow (BBG)'!$A:$D,2,FALSE)),0)</f>
        <v>0</v>
      </c>
      <c r="T2087" s="6">
        <f ca="1">IFERROR(IF(AND(OR(P2087="Global X Investments Canada Inc",P2087="Fidelity Investments Canada ULC",P2087="3iQ Corp."), ISNUMBER(SEARCH("/U", A2087))), 0, VLOOKUP(A2087,'[1]fund_flow (BBG)'!$A:$D,4,FALSE)),0)</f>
        <v>0</v>
      </c>
      <c r="U2087" s="6">
        <f ca="1">IFERROR(IF(AND(OR(P2087="Global X Investments Canada Inc",P2087="Fidelity Investments Canada ULC",P2087="3iQ Corp."), ISNUMBER(SEARCH("/U", A2087))), 0, VLOOKUP(A2087,'[1]fund_flow (BBG)'!$E:$F,2,FALSE)),0)</f>
        <v>0</v>
      </c>
      <c r="V2087" s="6">
        <f ca="1">IFERROR(IF(AND(OR(P2087="Global X Investments Canada Inc",P2087="Fidelity Investments Canada ULC",P2087="3iQ Corp."), ISNUMBER(SEARCH("/U", A2087))), 0, VLOOKUP(A2087,'[1]fund_flow (BBG)'!$G:$H,2,FALSE)),0)</f>
        <v>0</v>
      </c>
      <c r="W2087" s="6">
        <f ca="1">IFERROR(IF(AND(OR(P2087="Global X Investments Canada Inc",P2087="Fidelity Investments Canada ULC",P2087="3iQ Corp."), ISNUMBER(SEARCH("/U", A2087))), 0, VLOOKUP(A2087,'[1]fund_flow (BBG)'!$I:$J,2,FALSE)),0)</f>
        <v>0</v>
      </c>
      <c r="X2087" s="6">
        <f ca="1">IFERROR(VLOOKUP(A2087,'[1]num_trades (BBG)'!$A:$C,2,FALSE),0)</f>
        <v>3</v>
      </c>
      <c r="Y2087" s="6">
        <f ca="1">IFERROR(VLOOKUP(A2087,'[1]Turnover (BBG)'!$A:$C,2,FALSE),0)</f>
        <v>57290.5</v>
      </c>
      <c r="Z2087" s="15" t="str">
        <f>+IFERROR(IFERROR(VLOOKUP(M2087,'[1]Category Mapping'!A:B,2,0),VLOOKUP(N2087,'[1]Category Mapping'!A:B,2,0)),"Other")</f>
        <v>Covered Call</v>
      </c>
      <c r="AA2087" s="27"/>
    </row>
    <row r="2088" spans="1:28">
      <c r="A2088" s="20" t="s">
        <v>12411</v>
      </c>
      <c r="B2088" s="20">
        <v>2087</v>
      </c>
      <c r="C2088" s="20" t="s">
        <v>12412</v>
      </c>
      <c r="D2088" s="20" t="s">
        <v>12413</v>
      </c>
      <c r="E2088" t="s">
        <v>29</v>
      </c>
      <c r="G2088" t="s">
        <v>12414</v>
      </c>
      <c r="H2088" t="s">
        <v>12415</v>
      </c>
      <c r="I2088">
        <v>0.34</v>
      </c>
      <c r="J2088" s="27"/>
      <c r="K2088" s="5">
        <v>45966</v>
      </c>
      <c r="L2088" s="27" t="s">
        <v>32</v>
      </c>
      <c r="M2088" s="27" t="s">
        <v>878</v>
      </c>
      <c r="N2088" s="27" t="s">
        <v>423</v>
      </c>
      <c r="O2088" s="27"/>
      <c r="P2088" s="27" t="s">
        <v>1043</v>
      </c>
      <c r="Q2088" s="27" t="s">
        <v>12416</v>
      </c>
      <c r="R2088" s="6">
        <f ca="1">IFERROR(IF(AND(OR(P2088="Global X Investments Canada Inc",P2088="Fidelity Investments Canada ULC",P2088="3iQ Corp."), ISNUMBER(SEARCH("/U", A2088))), 0, VLOOKUP(A2088,'[1]aum (BBG)'!$A:$D,2,FALSE)),0)</f>
        <v>979839.99252319336</v>
      </c>
      <c r="S2088" s="6">
        <f ca="1">IFERROR(IF(AND(OR(P2088="Global X Investments Canada Inc",P2088="Fidelity Investments Canada ULC",P2088="3iQ Corp."), ISNUMBER(SEARCH("/U", A2088))), 0, VLOOKUP(A2088,'[1]fund_flow (BBG)'!$A:$D,2,FALSE)),0)</f>
        <v>0</v>
      </c>
      <c r="T2088" s="6">
        <f ca="1">IFERROR(IF(AND(OR(P2088="Global X Investments Canada Inc",P2088="Fidelity Investments Canada ULC",P2088="3iQ Corp."), ISNUMBER(SEARCH("/U", A2088))), 0, VLOOKUP(A2088,'[1]fund_flow (BBG)'!$A:$D,4,FALSE)),0)</f>
        <v>0</v>
      </c>
      <c r="U2088" s="6">
        <f ca="1">IFERROR(IF(AND(OR(P2088="Global X Investments Canada Inc",P2088="Fidelity Investments Canada ULC",P2088="3iQ Corp."), ISNUMBER(SEARCH("/U", A2088))), 0, VLOOKUP(A2088,'[1]fund_flow (BBG)'!$E:$F,2,FALSE)),0)</f>
        <v>0</v>
      </c>
      <c r="V2088" s="6">
        <f ca="1">IFERROR(IF(AND(OR(P2088="Global X Investments Canada Inc",P2088="Fidelity Investments Canada ULC",P2088="3iQ Corp."), ISNUMBER(SEARCH("/U", A2088))), 0, VLOOKUP(A2088,'[1]fund_flow (BBG)'!$G:$H,2,FALSE)),0)</f>
        <v>0</v>
      </c>
      <c r="W2088" s="6">
        <f ca="1">IFERROR(IF(AND(OR(P2088="Global X Investments Canada Inc",P2088="Fidelity Investments Canada ULC",P2088="3iQ Corp."), ISNUMBER(SEARCH("/U", A2088))), 0, VLOOKUP(A2088,'[1]fund_flow (BBG)'!$I:$J,2,FALSE)),0)</f>
        <v>0</v>
      </c>
      <c r="X2088" s="6">
        <f ca="1">IFERROR(VLOOKUP(A2088,'[1]num_trades (BBG)'!$A:$C,2,FALSE),0)</f>
        <v>0</v>
      </c>
      <c r="Y2088" s="6">
        <f ca="1">IFERROR(VLOOKUP(A2088,'[1]Turnover (BBG)'!$A:$C,2,FALSE),0)</f>
        <v>0</v>
      </c>
      <c r="Z2088" s="15" t="str">
        <f>+IFERROR(IFERROR(VLOOKUP(M2088,'[1]Category Mapping'!A:B,2,0),VLOOKUP(N2088,'[1]Category Mapping'!A:B,2,0)),"Other")</f>
        <v>Covered Call</v>
      </c>
      <c r="AA2088" s="27"/>
    </row>
    <row r="2089" spans="1:28">
      <c r="A2089" s="20" t="s">
        <v>12417</v>
      </c>
      <c r="B2089" s="20">
        <v>2088</v>
      </c>
      <c r="C2089" s="20" t="s">
        <v>12418</v>
      </c>
      <c r="D2089" s="20" t="s">
        <v>12419</v>
      </c>
      <c r="E2089" t="s">
        <v>29</v>
      </c>
      <c r="G2089" t="s">
        <v>12420</v>
      </c>
      <c r="H2089" t="s">
        <v>12421</v>
      </c>
      <c r="I2089">
        <v>0.34</v>
      </c>
      <c r="J2089" s="27"/>
      <c r="K2089" s="5">
        <v>45966</v>
      </c>
      <c r="L2089" s="27" t="s">
        <v>32</v>
      </c>
      <c r="M2089" s="27" t="s">
        <v>878</v>
      </c>
      <c r="N2089" s="27" t="s">
        <v>423</v>
      </c>
      <c r="O2089" s="27"/>
      <c r="P2089" s="27" t="s">
        <v>1043</v>
      </c>
      <c r="Q2089" s="27" t="s">
        <v>12422</v>
      </c>
      <c r="R2089" s="6">
        <f ca="1">IFERROR(IF(AND(OR(P2089="Global X Investments Canada Inc",P2089="Fidelity Investments Canada ULC",P2089="3iQ Corp."), ISNUMBER(SEARCH("/U", A2089))), 0, VLOOKUP(A2089,'[1]aum (BBG)'!$A:$D,2,FALSE)),0)</f>
        <v>1340126.9987147429</v>
      </c>
      <c r="S2089" s="6">
        <f ca="1">IFERROR(IF(AND(OR(P2089="Global X Investments Canada Inc",P2089="Fidelity Investments Canada ULC",P2089="3iQ Corp."), ISNUMBER(SEARCH("/U", A2089))), 0, VLOOKUP(A2089,'[1]fund_flow (BBG)'!$A:$D,2,FALSE)),0)</f>
        <v>0</v>
      </c>
      <c r="T2089" s="6">
        <f ca="1">IFERROR(IF(AND(OR(P2089="Global X Investments Canada Inc",P2089="Fidelity Investments Canada ULC",P2089="3iQ Corp."), ISNUMBER(SEARCH("/U", A2089))), 0, VLOOKUP(A2089,'[1]fund_flow (BBG)'!$A:$D,4,FALSE)),0)</f>
        <v>0</v>
      </c>
      <c r="U2089" s="6">
        <f ca="1">IFERROR(IF(AND(OR(P2089="Global X Investments Canada Inc",P2089="Fidelity Investments Canada ULC",P2089="3iQ Corp."), ISNUMBER(SEARCH("/U", A2089))), 0, VLOOKUP(A2089,'[1]fund_flow (BBG)'!$E:$F,2,FALSE)),0)</f>
        <v>0</v>
      </c>
      <c r="V2089" s="6">
        <f ca="1">IFERROR(IF(AND(OR(P2089="Global X Investments Canada Inc",P2089="Fidelity Investments Canada ULC",P2089="3iQ Corp."), ISNUMBER(SEARCH("/U", A2089))), 0, VLOOKUP(A2089,'[1]fund_flow (BBG)'!$G:$H,2,FALSE)),0)</f>
        <v>0</v>
      </c>
      <c r="W2089" s="6">
        <f ca="1">IFERROR(IF(AND(OR(P2089="Global X Investments Canada Inc",P2089="Fidelity Investments Canada ULC",P2089="3iQ Corp."), ISNUMBER(SEARCH("/U", A2089))), 0, VLOOKUP(A2089,'[1]fund_flow (BBG)'!$I:$J,2,FALSE)),0)</f>
        <v>0</v>
      </c>
      <c r="X2089" s="6">
        <f ca="1">IFERROR(VLOOKUP(A2089,'[1]num_trades (BBG)'!$A:$C,2,FALSE),0)</f>
        <v>2</v>
      </c>
      <c r="Y2089" s="6">
        <f ca="1">IFERROR(VLOOKUP(A2089,'[1]Turnover (BBG)'!$A:$C,2,FALSE),0)</f>
        <v>273877.8</v>
      </c>
      <c r="Z2089" s="15" t="str">
        <f>+IFERROR(IFERROR(VLOOKUP(M2089,'[1]Category Mapping'!A:B,2,0),VLOOKUP(N2089,'[1]Category Mapping'!A:B,2,0)),"Other")</f>
        <v>Covered Call</v>
      </c>
      <c r="AA2089" s="27"/>
    </row>
    <row r="2090" spans="1:28">
      <c r="A2090" s="20" t="s">
        <v>12423</v>
      </c>
      <c r="B2090" s="20">
        <v>2089</v>
      </c>
      <c r="C2090" s="20" t="s">
        <v>12424</v>
      </c>
      <c r="D2090" s="20" t="s">
        <v>12425</v>
      </c>
      <c r="E2090" t="s">
        <v>29</v>
      </c>
      <c r="G2090" t="s">
        <v>12426</v>
      </c>
      <c r="H2090" t="s">
        <v>12427</v>
      </c>
      <c r="I2090">
        <v>0.15</v>
      </c>
      <c r="J2090" s="27"/>
      <c r="K2090" s="5">
        <v>45966</v>
      </c>
      <c r="L2090" s="27" t="s">
        <v>32</v>
      </c>
      <c r="M2090" s="27" t="s">
        <v>170</v>
      </c>
      <c r="N2090" s="27" t="s">
        <v>2276</v>
      </c>
      <c r="O2090" s="27"/>
      <c r="P2090" s="27" t="s">
        <v>4384</v>
      </c>
      <c r="Q2090" s="27" t="s">
        <v>12428</v>
      </c>
      <c r="R2090" s="6">
        <f ca="1">IFERROR(IF(AND(OR(P2090="Global X Investments Canada Inc",P2090="Fidelity Investments Canada ULC",P2090="3iQ Corp."), ISNUMBER(SEARCH("/U", A2090))), 0, VLOOKUP(A2090,'[1]aum (BBG)'!$A:$D,2,FALSE)),0)</f>
        <v>1210637.9699707031</v>
      </c>
      <c r="S2090" s="6">
        <f ca="1">IFERROR(IF(AND(OR(P2090="Global X Investments Canada Inc",P2090="Fidelity Investments Canada ULC",P2090="3iQ Corp."), ISNUMBER(SEARCH("/U", A2090))), 0, VLOOKUP(A2090,'[1]fund_flow (BBG)'!$A:$D,2,FALSE)),0)</f>
        <v>0</v>
      </c>
      <c r="T2090" s="6">
        <f ca="1">IFERROR(IF(AND(OR(P2090="Global X Investments Canada Inc",P2090="Fidelity Investments Canada ULC",P2090="3iQ Corp."), ISNUMBER(SEARCH("/U", A2090))), 0, VLOOKUP(A2090,'[1]fund_flow (BBG)'!$A:$D,4,FALSE)),0)</f>
        <v>0</v>
      </c>
      <c r="U2090" s="6">
        <f ca="1">IFERROR(IF(AND(OR(P2090="Global X Investments Canada Inc",P2090="Fidelity Investments Canada ULC",P2090="3iQ Corp."), ISNUMBER(SEARCH("/U", A2090))), 0, VLOOKUP(A2090,'[1]fund_flow (BBG)'!$E:$F,2,FALSE)),0)</f>
        <v>0</v>
      </c>
      <c r="V2090" s="6">
        <f ca="1">IFERROR(IF(AND(OR(P2090="Global X Investments Canada Inc",P2090="Fidelity Investments Canada ULC",P2090="3iQ Corp."), ISNUMBER(SEARCH("/U", A2090))), 0, VLOOKUP(A2090,'[1]fund_flow (BBG)'!$G:$H,2,FALSE)),0)</f>
        <v>0</v>
      </c>
      <c r="W2090" s="6">
        <f ca="1">IFERROR(IF(AND(OR(P2090="Global X Investments Canada Inc",P2090="Fidelity Investments Canada ULC",P2090="3iQ Corp."), ISNUMBER(SEARCH("/U", A2090))), 0, VLOOKUP(A2090,'[1]fund_flow (BBG)'!$I:$J,2,FALSE)),0)</f>
        <v>0</v>
      </c>
      <c r="X2090" s="6">
        <f ca="1">IFERROR(VLOOKUP(A2090,'[1]num_trades (BBG)'!$A:$C,2,FALSE),0)</f>
        <v>8</v>
      </c>
      <c r="Y2090" s="6">
        <f ca="1">IFERROR(VLOOKUP(A2090,'[1]Turnover (BBG)'!$A:$C,2,FALSE),0)</f>
        <v>123285.63</v>
      </c>
      <c r="Z2090" s="15" t="str">
        <f>+IFERROR(IFERROR(VLOOKUP(M2090,'[1]Category Mapping'!A:B,2,0),VLOOKUP(N2090,'[1]Category Mapping'!A:B,2,0)),"Other")</f>
        <v>Asset Allocation</v>
      </c>
      <c r="AA2090" s="27"/>
    </row>
    <row r="2091" spans="1:28">
      <c r="A2091" s="20" t="s">
        <v>12429</v>
      </c>
      <c r="B2091" s="20">
        <v>2090</v>
      </c>
      <c r="C2091" s="20" t="s">
        <v>12430</v>
      </c>
      <c r="D2091" s="20" t="s">
        <v>12431</v>
      </c>
      <c r="E2091" t="s">
        <v>29</v>
      </c>
      <c r="G2091" t="s">
        <v>12432</v>
      </c>
      <c r="H2091" t="s">
        <v>12433</v>
      </c>
      <c r="I2091">
        <v>0.15</v>
      </c>
      <c r="J2091" s="27"/>
      <c r="K2091" s="5">
        <v>45966</v>
      </c>
      <c r="L2091" s="27" t="s">
        <v>32</v>
      </c>
      <c r="M2091" s="27" t="s">
        <v>170</v>
      </c>
      <c r="N2091" s="27" t="s">
        <v>325</v>
      </c>
      <c r="O2091" s="27"/>
      <c r="P2091" s="27" t="s">
        <v>4384</v>
      </c>
      <c r="Q2091" s="27" t="s">
        <v>12434</v>
      </c>
      <c r="R2091" s="6">
        <f ca="1">IFERROR(IF(AND(OR(P2091="Global X Investments Canada Inc",P2091="Fidelity Investments Canada ULC",P2091="3iQ Corp."), ISNUMBER(SEARCH("/U", A2091))), 0, VLOOKUP(A2091,'[1]aum (BBG)'!$A:$D,2,FALSE)),0)</f>
        <v>1219721.9467163086</v>
      </c>
      <c r="S2091" s="6">
        <f ca="1">IFERROR(IF(AND(OR(P2091="Global X Investments Canada Inc",P2091="Fidelity Investments Canada ULC",P2091="3iQ Corp."), ISNUMBER(SEARCH("/U", A2091))), 0, VLOOKUP(A2091,'[1]fund_flow (BBG)'!$A:$D,2,FALSE)),0)</f>
        <v>0</v>
      </c>
      <c r="T2091" s="6">
        <f ca="1">IFERROR(IF(AND(OR(P2091="Global X Investments Canada Inc",P2091="Fidelity Investments Canada ULC",P2091="3iQ Corp."), ISNUMBER(SEARCH("/U", A2091))), 0, VLOOKUP(A2091,'[1]fund_flow (BBG)'!$A:$D,4,FALSE)),0)</f>
        <v>0</v>
      </c>
      <c r="U2091" s="6">
        <f ca="1">IFERROR(IF(AND(OR(P2091="Global X Investments Canada Inc",P2091="Fidelity Investments Canada ULC",P2091="3iQ Corp."), ISNUMBER(SEARCH("/U", A2091))), 0, VLOOKUP(A2091,'[1]fund_flow (BBG)'!$E:$F,2,FALSE)),0)</f>
        <v>0</v>
      </c>
      <c r="V2091" s="6">
        <f ca="1">IFERROR(IF(AND(OR(P2091="Global X Investments Canada Inc",P2091="Fidelity Investments Canada ULC",P2091="3iQ Corp."), ISNUMBER(SEARCH("/U", A2091))), 0, VLOOKUP(A2091,'[1]fund_flow (BBG)'!$G:$H,2,FALSE)),0)</f>
        <v>0</v>
      </c>
      <c r="W2091" s="6">
        <f ca="1">IFERROR(IF(AND(OR(P2091="Global X Investments Canada Inc",P2091="Fidelity Investments Canada ULC",P2091="3iQ Corp."), ISNUMBER(SEARCH("/U", A2091))), 0, VLOOKUP(A2091,'[1]fund_flow (BBG)'!$I:$J,2,FALSE)),0)</f>
        <v>0</v>
      </c>
      <c r="X2091" s="6">
        <f ca="1">IFERROR(VLOOKUP(A2091,'[1]num_trades (BBG)'!$A:$C,2,FALSE),0)</f>
        <v>21</v>
      </c>
      <c r="Y2091" s="6">
        <f ca="1">IFERROR(VLOOKUP(A2091,'[1]Turnover (BBG)'!$A:$C,2,FALSE),0)</f>
        <v>30224.45</v>
      </c>
      <c r="Z2091" s="15" t="str">
        <f>+IFERROR(IFERROR(VLOOKUP(M2091,'[1]Category Mapping'!A:B,2,0),VLOOKUP(N2091,'[1]Category Mapping'!A:B,2,0)),"Other")</f>
        <v>Asset Allocation</v>
      </c>
      <c r="AA2091" s="27"/>
    </row>
    <row r="2092" spans="1:28">
      <c r="A2092" s="20" t="s">
        <v>12435</v>
      </c>
      <c r="B2092" s="20">
        <v>2091</v>
      </c>
      <c r="C2092" s="20" t="s">
        <v>12436</v>
      </c>
      <c r="D2092" s="20" t="s">
        <v>12437</v>
      </c>
      <c r="E2092" t="s">
        <v>29</v>
      </c>
      <c r="G2092" t="s">
        <v>12438</v>
      </c>
      <c r="H2092" t="s">
        <v>12439</v>
      </c>
      <c r="I2092">
        <v>0.15</v>
      </c>
      <c r="J2092" s="27"/>
      <c r="K2092" s="5">
        <v>45966</v>
      </c>
      <c r="L2092" s="27" t="s">
        <v>32</v>
      </c>
      <c r="M2092" s="27" t="s">
        <v>170</v>
      </c>
      <c r="N2092" s="27" t="s">
        <v>332</v>
      </c>
      <c r="O2092" s="27"/>
      <c r="P2092" s="27" t="s">
        <v>4384</v>
      </c>
      <c r="Q2092" s="27" t="s">
        <v>12440</v>
      </c>
      <c r="R2092" s="6">
        <f ca="1">IFERROR(IF(AND(OR(P2092="Global X Investments Canada Inc",P2092="Fidelity Investments Canada ULC",P2092="3iQ Corp."), ISNUMBER(SEARCH("/U", A2092))), 0, VLOOKUP(A2092,'[1]aum (BBG)'!$A:$D,2,FALSE)),0)</f>
        <v>1228638.0386352539</v>
      </c>
      <c r="S2092" s="6">
        <f ca="1">IFERROR(IF(AND(OR(P2092="Global X Investments Canada Inc",P2092="Fidelity Investments Canada ULC",P2092="3iQ Corp."), ISNUMBER(SEARCH("/U", A2092))), 0, VLOOKUP(A2092,'[1]fund_flow (BBG)'!$A:$D,2,FALSE)),0)</f>
        <v>0</v>
      </c>
      <c r="T2092" s="6">
        <f ca="1">IFERROR(IF(AND(OR(P2092="Global X Investments Canada Inc",P2092="Fidelity Investments Canada ULC",P2092="3iQ Corp."), ISNUMBER(SEARCH("/U", A2092))), 0, VLOOKUP(A2092,'[1]fund_flow (BBG)'!$A:$D,4,FALSE)),0)</f>
        <v>0</v>
      </c>
      <c r="U2092" s="6">
        <f ca="1">IFERROR(IF(AND(OR(P2092="Global X Investments Canada Inc",P2092="Fidelity Investments Canada ULC",P2092="3iQ Corp."), ISNUMBER(SEARCH("/U", A2092))), 0, VLOOKUP(A2092,'[1]fund_flow (BBG)'!$E:$F,2,FALSE)),0)</f>
        <v>0</v>
      </c>
      <c r="V2092" s="6">
        <f ca="1">IFERROR(IF(AND(OR(P2092="Global X Investments Canada Inc",P2092="Fidelity Investments Canada ULC",P2092="3iQ Corp."), ISNUMBER(SEARCH("/U", A2092))), 0, VLOOKUP(A2092,'[1]fund_flow (BBG)'!$G:$H,2,FALSE)),0)</f>
        <v>0</v>
      </c>
      <c r="W2092" s="6">
        <f ca="1">IFERROR(IF(AND(OR(P2092="Global X Investments Canada Inc",P2092="Fidelity Investments Canada ULC",P2092="3iQ Corp."), ISNUMBER(SEARCH("/U", A2092))), 0, VLOOKUP(A2092,'[1]fund_flow (BBG)'!$I:$J,2,FALSE)),0)</f>
        <v>0</v>
      </c>
      <c r="X2092" s="6">
        <f ca="1">IFERROR(VLOOKUP(A2092,'[1]num_trades (BBG)'!$A:$C,2,FALSE),0)</f>
        <v>24</v>
      </c>
      <c r="Y2092" s="6">
        <f ca="1">IFERROR(VLOOKUP(A2092,'[1]Turnover (BBG)'!$A:$C,2,FALSE),0)</f>
        <v>94474.639999999985</v>
      </c>
      <c r="Z2092" s="15" t="str">
        <f>+IFERROR(IFERROR(VLOOKUP(M2092,'[1]Category Mapping'!A:B,2,0),VLOOKUP(N2092,'[1]Category Mapping'!A:B,2,0)),"Other")</f>
        <v>Asset Allocation</v>
      </c>
      <c r="AA2092" s="27"/>
    </row>
    <row r="2093" spans="1:28">
      <c r="A2093" s="20" t="s">
        <v>12441</v>
      </c>
      <c r="B2093" s="20">
        <v>2092</v>
      </c>
      <c r="C2093" s="20" t="s">
        <v>12442</v>
      </c>
      <c r="D2093" s="21" t="s">
        <v>12443</v>
      </c>
      <c r="E2093" t="s">
        <v>29</v>
      </c>
      <c r="G2093" t="s">
        <v>12444</v>
      </c>
      <c r="H2093" t="s">
        <v>12445</v>
      </c>
      <c r="I2093" s="21">
        <v>1.25</v>
      </c>
      <c r="J2093" s="27"/>
      <c r="K2093" s="5">
        <v>45968</v>
      </c>
      <c r="L2093" s="27" t="s">
        <v>32</v>
      </c>
      <c r="M2093" s="21" t="s">
        <v>240</v>
      </c>
      <c r="N2093" s="21" t="s">
        <v>8239</v>
      </c>
      <c r="O2093" s="27"/>
      <c r="P2093" s="27" t="s">
        <v>10577</v>
      </c>
      <c r="Q2093" s="21" t="s">
        <v>12446</v>
      </c>
      <c r="R2093" s="6">
        <f ca="1">IFERROR(IF(AND(OR(P2093="Global X Investments Canada Inc",P2093="Fidelity Investments Canada ULC",P2093="3iQ Corp."), ISNUMBER(SEARCH("/U", A2093))), 0, VLOOKUP(A2093,'[1]aum (BBG)'!$A:$D,2,FALSE)),0)</f>
        <v>4818375.2059936523</v>
      </c>
      <c r="S2093" s="6">
        <f ca="1">IFERROR(IF(AND(OR(P2093="Global X Investments Canada Inc",P2093="Fidelity Investments Canada ULC",P2093="3iQ Corp."), ISNUMBER(SEARCH("/U", A2093))), 0, VLOOKUP(A2093,'[1]fund_flow (BBG)'!$A:$D,2,FALSE)),0)</f>
        <v>0</v>
      </c>
      <c r="T2093" s="6">
        <f ca="1">IFERROR(IF(AND(OR(P2093="Global X Investments Canada Inc",P2093="Fidelity Investments Canada ULC",P2093="3iQ Corp."), ISNUMBER(SEARCH("/U", A2093))), 0, VLOOKUP(A2093,'[1]fund_flow (BBG)'!$A:$D,4,FALSE)),0)</f>
        <v>0</v>
      </c>
      <c r="U2093" s="6">
        <f ca="1">IFERROR(IF(AND(OR(P2093="Global X Investments Canada Inc",P2093="Fidelity Investments Canada ULC",P2093="3iQ Corp."), ISNUMBER(SEARCH("/U", A2093))), 0, VLOOKUP(A2093,'[1]fund_flow (BBG)'!$E:$F,2,FALSE)),0)</f>
        <v>0</v>
      </c>
      <c r="V2093" s="6">
        <f ca="1">IFERROR(IF(AND(OR(P2093="Global X Investments Canada Inc",P2093="Fidelity Investments Canada ULC",P2093="3iQ Corp."), ISNUMBER(SEARCH("/U", A2093))), 0, VLOOKUP(A2093,'[1]fund_flow (BBG)'!$G:$H,2,FALSE)),0)</f>
        <v>0</v>
      </c>
      <c r="W2093" s="6">
        <f ca="1">IFERROR(IF(AND(OR(P2093="Global X Investments Canada Inc",P2093="Fidelity Investments Canada ULC",P2093="3iQ Corp."), ISNUMBER(SEARCH("/U", A2093))), 0, VLOOKUP(A2093,'[1]fund_flow (BBG)'!$I:$J,2,FALSE)),0)</f>
        <v>0</v>
      </c>
      <c r="X2093" s="6">
        <f ca="1">IFERROR(VLOOKUP(A2093,'[1]num_trades (BBG)'!$A:$C,2,FALSE),0)</f>
        <v>190</v>
      </c>
      <c r="Y2093" s="6">
        <f ca="1">IFERROR(VLOOKUP(A2093,'[1]Turnover (BBG)'!$A:$C,2,FALSE),0)</f>
        <v>851886.24</v>
      </c>
      <c r="Z2093" s="15" t="str">
        <f>+IFERROR(IFERROR(VLOOKUP(M2093,'[1]Category Mapping'!A:B,2,0),VLOOKUP(N2093,'[1]Category Mapping'!A:B,2,0)),"Other")</f>
        <v>Other</v>
      </c>
      <c r="AA2093" s="27"/>
    </row>
    <row r="2094" spans="1:28">
      <c r="A2094" s="20" t="s">
        <v>12447</v>
      </c>
      <c r="B2094" s="20">
        <v>2093</v>
      </c>
      <c r="C2094" s="20" t="s">
        <v>12448</v>
      </c>
      <c r="D2094" s="20" t="s">
        <v>12449</v>
      </c>
      <c r="E2094" t="s">
        <v>29</v>
      </c>
      <c r="G2094" t="s">
        <v>12450</v>
      </c>
      <c r="H2094">
        <v>773773106</v>
      </c>
      <c r="I2094">
        <v>0.8</v>
      </c>
      <c r="K2094" s="5">
        <v>45973</v>
      </c>
      <c r="L2094" s="27" t="s">
        <v>32</v>
      </c>
      <c r="M2094" s="27" t="s">
        <v>357</v>
      </c>
      <c r="N2094" t="s">
        <v>115</v>
      </c>
      <c r="P2094" t="s">
        <v>12451</v>
      </c>
      <c r="Q2094" t="s">
        <v>12452</v>
      </c>
      <c r="R2094" s="6">
        <f ca="1">IFERROR(IF(AND(OR(P2094="Global X Investments Canada Inc",P2094="Fidelity Investments Canada ULC",P2094="3iQ Corp."), ISNUMBER(SEARCH("/U", A2094))), 0, VLOOKUP(A2094,'[1]aum (BBG)'!$A:$D,2,FALSE)),0)</f>
        <v>37454282.665014267</v>
      </c>
      <c r="S2094" s="6">
        <f ca="1">IFERROR(IF(AND(OR(P2094="Global X Investments Canada Inc",P2094="Fidelity Investments Canada ULC",P2094="3iQ Corp."), ISNUMBER(SEARCH("/U", A2094))), 0, VLOOKUP(A2094,'[1]fund_flow (BBG)'!$A:$D,2,FALSE)),0)</f>
        <v>507255.99999999482</v>
      </c>
      <c r="T2094" s="6">
        <f ca="1">IFERROR(IF(AND(OR(P2094="Global X Investments Canada Inc",P2094="Fidelity Investments Canada ULC",P2094="3iQ Corp."), ISNUMBER(SEARCH("/U", A2094))), 0, VLOOKUP(A2094,'[1]fund_flow (BBG)'!$A:$D,4,FALSE)),0)</f>
        <v>531318.00000000035</v>
      </c>
      <c r="U2094" s="6">
        <f ca="1">IFERROR(IF(AND(OR(P2094="Global X Investments Canada Inc",P2094="Fidelity Investments Canada ULC",P2094="3iQ Corp."), ISNUMBER(SEARCH("/U", A2094))), 0, VLOOKUP(A2094,'[1]fund_flow (BBG)'!$E:$F,2,FALSE)),0)</f>
        <v>532494.00000000047</v>
      </c>
      <c r="V2094" s="6">
        <f ca="1">IFERROR(IF(AND(OR(P2094="Global X Investments Canada Inc",P2094="Fidelity Investments Canada ULC",P2094="3iQ Corp."), ISNUMBER(SEARCH("/U", A2094))), 0, VLOOKUP(A2094,'[1]fund_flow (BBG)'!$G:$H,2,FALSE)),0)</f>
        <v>527904.00000000047</v>
      </c>
      <c r="W2094" s="6">
        <f ca="1">IFERROR(IF(AND(OR(P2094="Global X Investments Canada Inc",P2094="Fidelity Investments Canada ULC",P2094="3iQ Corp."), ISNUMBER(SEARCH("/U", A2094))), 0, VLOOKUP(A2094,'[1]fund_flow (BBG)'!$I:$J,2,FALSE)),0)</f>
        <v>3111563.9999999972</v>
      </c>
      <c r="X2094" s="6">
        <f ca="1">IFERROR(VLOOKUP(A2094,'[1]num_trades (BBG)'!$A:$C,2,FALSE),0)</f>
        <v>74</v>
      </c>
      <c r="Y2094" s="6">
        <f ca="1">IFERROR(VLOOKUP(A2094,'[1]Turnover (BBG)'!$A:$C,2,FALSE),0)</f>
        <v>721520.02</v>
      </c>
      <c r="Z2094" s="15" t="str">
        <f>+IFERROR(IFERROR(VLOOKUP(M2094,'[1]Category Mapping'!A:B,2,0),VLOOKUP(N2094,'[1]Category Mapping'!A:B,2,0)),"Other")</f>
        <v>Other</v>
      </c>
    </row>
    <row r="2095" spans="1:28">
      <c r="A2095" s="20" t="s">
        <v>12453</v>
      </c>
      <c r="B2095" s="20">
        <v>2094</v>
      </c>
      <c r="C2095" s="20" t="s">
        <v>12454</v>
      </c>
      <c r="D2095" s="20" t="s">
        <v>12455</v>
      </c>
      <c r="E2095" t="s">
        <v>29</v>
      </c>
      <c r="G2095" t="s">
        <v>12456</v>
      </c>
      <c r="H2095" t="s">
        <v>12457</v>
      </c>
      <c r="I2095">
        <v>0.4</v>
      </c>
      <c r="K2095" s="5">
        <v>45978</v>
      </c>
      <c r="L2095" s="27" t="s">
        <v>32</v>
      </c>
      <c r="M2095" t="s">
        <v>5929</v>
      </c>
      <c r="N2095" t="s">
        <v>8239</v>
      </c>
      <c r="P2095" s="27" t="s">
        <v>522</v>
      </c>
      <c r="Q2095" t="s">
        <v>12458</v>
      </c>
      <c r="R2095" s="6">
        <f ca="1">IFERROR(IF(AND(OR(P2095="Global X Investments Canada Inc",P2095="Fidelity Investments Canada ULC",P2095="3iQ Corp."), ISNUMBER(SEARCH("/U", A2095))), 0, VLOOKUP(A2095,'[1]aum (BBG)'!$A:$D,2,FALSE)),0)</f>
        <v>1550385.7612609863</v>
      </c>
      <c r="S2095" s="6">
        <f ca="1">IFERROR(IF(AND(OR(P2095="Global X Investments Canada Inc",P2095="Fidelity Investments Canada ULC",P2095="3iQ Corp."), ISNUMBER(SEARCH("/U", A2095))), 0, VLOOKUP(A2095,'[1]fund_flow (BBG)'!$A:$D,2,FALSE)),0)</f>
        <v>0</v>
      </c>
      <c r="T2095" s="6">
        <f ca="1">IFERROR(IF(AND(OR(P2095="Global X Investments Canada Inc",P2095="Fidelity Investments Canada ULC",P2095="3iQ Corp."), ISNUMBER(SEARCH("/U", A2095))), 0, VLOOKUP(A2095,'[1]fund_flow (BBG)'!$A:$D,4,FALSE)),0)</f>
        <v>0</v>
      </c>
      <c r="U2095" s="6">
        <f ca="1">IFERROR(IF(AND(OR(P2095="Global X Investments Canada Inc",P2095="Fidelity Investments Canada ULC",P2095="3iQ Corp."), ISNUMBER(SEARCH("/U", A2095))), 0, VLOOKUP(A2095,'[1]fund_flow (BBG)'!$E:$F,2,FALSE)),0)</f>
        <v>0</v>
      </c>
      <c r="V2095" s="6">
        <f ca="1">IFERROR(IF(AND(OR(P2095="Global X Investments Canada Inc",P2095="Fidelity Investments Canada ULC",P2095="3iQ Corp."), ISNUMBER(SEARCH("/U", A2095))), 0, VLOOKUP(A2095,'[1]fund_flow (BBG)'!$G:$H,2,FALSE)),0)</f>
        <v>0</v>
      </c>
      <c r="W2095" s="6">
        <f ca="1">IFERROR(IF(AND(OR(P2095="Global X Investments Canada Inc",P2095="Fidelity Investments Canada ULC",P2095="3iQ Corp."), ISNUMBER(SEARCH("/U", A2095))), 0, VLOOKUP(A2095,'[1]fund_flow (BBG)'!$I:$J,2,FALSE)),0)</f>
        <v>0</v>
      </c>
      <c r="X2095" s="6">
        <f ca="1">IFERROR(VLOOKUP(A2095,'[1]num_trades (BBG)'!$A:$C,2,FALSE),0)</f>
        <v>31</v>
      </c>
      <c r="Y2095" s="6">
        <f ca="1">IFERROR(VLOOKUP(A2095,'[1]Turnover (BBG)'!$A:$C,2,FALSE),0)</f>
        <v>16577.350000000002</v>
      </c>
      <c r="Z2095" s="15" t="str">
        <f>+IFERROR(IFERROR(VLOOKUP(M2095,'[1]Category Mapping'!A:B,2,0),VLOOKUP(N2095,'[1]Category Mapping'!A:B,2,0)),"Other")</f>
        <v>Lightly Leveraged</v>
      </c>
    </row>
    <row r="2096" spans="1:28">
      <c r="A2096" s="20" t="s">
        <v>12459</v>
      </c>
      <c r="B2096" s="20">
        <v>2095</v>
      </c>
      <c r="C2096" s="20" t="s">
        <v>12460</v>
      </c>
      <c r="D2096" t="s">
        <v>12461</v>
      </c>
      <c r="E2096" t="s">
        <v>29</v>
      </c>
      <c r="G2096" t="s">
        <v>12462</v>
      </c>
      <c r="H2096" t="s">
        <v>12463</v>
      </c>
      <c r="I2096">
        <v>0.45</v>
      </c>
      <c r="K2096" s="5">
        <v>45986</v>
      </c>
      <c r="L2096" s="27" t="s">
        <v>32</v>
      </c>
      <c r="M2096" t="s">
        <v>8999</v>
      </c>
      <c r="N2096" t="s">
        <v>9000</v>
      </c>
      <c r="P2096" s="27" t="s">
        <v>3121</v>
      </c>
      <c r="Q2096" t="s">
        <v>12464</v>
      </c>
      <c r="R2096" s="6">
        <f ca="1">IFERROR(IF(AND(OR(P2096="Global X Investments Canada Inc",P2096="Fidelity Investments Canada ULC",P2096="3iQ Corp."), ISNUMBER(SEARCH("/U", A2096))), 0, VLOOKUP(A2096,'[1]aum (BBG)'!$A:$D,2,FALSE)),0)</f>
        <v>1240779.972076416</v>
      </c>
      <c r="S2096" s="6">
        <f ca="1">IFERROR(IF(AND(OR(P2096="Global X Investments Canada Inc",P2096="Fidelity Investments Canada ULC",P2096="3iQ Corp."), ISNUMBER(SEARCH("/U", A2096))), 0, VLOOKUP(A2096,'[1]fund_flow (BBG)'!$A:$D,2,FALSE)),0)</f>
        <v>1244950</v>
      </c>
      <c r="T2096" s="6">
        <f ca="1">IFERROR(IF(AND(OR(P2096="Global X Investments Canada Inc",P2096="Fidelity Investments Canada ULC",P2096="3iQ Corp."), ISNUMBER(SEARCH("/U", A2096))), 0, VLOOKUP(A2096,'[1]fund_flow (BBG)'!$A:$D,4,FALSE)),0)</f>
        <v>1245475</v>
      </c>
      <c r="U2096" s="6">
        <f ca="1">IFERROR(IF(AND(OR(P2096="Global X Investments Canada Inc",P2096="Fidelity Investments Canada ULC",P2096="3iQ Corp."), ISNUMBER(SEARCH("/U", A2096))), 0, VLOOKUP(A2096,'[1]fund_flow (BBG)'!$E:$F,2,FALSE)),0)</f>
        <v>0</v>
      </c>
      <c r="V2096" s="6">
        <f ca="1">IFERROR(IF(AND(OR(P2096="Global X Investments Canada Inc",P2096="Fidelity Investments Canada ULC",P2096="3iQ Corp."), ISNUMBER(SEARCH("/U", A2096))), 0, VLOOKUP(A2096,'[1]fund_flow (BBG)'!$G:$H,2,FALSE)),0)</f>
        <v>0</v>
      </c>
      <c r="W2096" s="6">
        <f ca="1">IFERROR(IF(AND(OR(P2096="Global X Investments Canada Inc",P2096="Fidelity Investments Canada ULC",P2096="3iQ Corp."), ISNUMBER(SEARCH("/U", A2096))), 0, VLOOKUP(A2096,'[1]fund_flow (BBG)'!$I:$J,2,FALSE)),0)</f>
        <v>2490425</v>
      </c>
      <c r="X2096" s="6">
        <f ca="1">IFERROR(VLOOKUP(A2096,'[1]num_trades (BBG)'!$A:$C,2,FALSE),0)</f>
        <v>49</v>
      </c>
      <c r="Y2096" s="6">
        <f ca="1">IFERROR(VLOOKUP(A2096,'[1]Turnover (BBG)'!$A:$C,2,FALSE),0)</f>
        <v>1762205</v>
      </c>
      <c r="Z2096" s="15" t="str">
        <f>+IFERROR(IFERROR(VLOOKUP(M2096,'[1]Category Mapping'!A:B,2,0),VLOOKUP(N2096,'[1]Category Mapping'!A:B,2,0)),"Other")</f>
        <v>Premium Yield</v>
      </c>
    </row>
    <row r="2097" spans="1:26">
      <c r="A2097" s="20" t="s">
        <v>12465</v>
      </c>
      <c r="B2097" s="20">
        <v>2096</v>
      </c>
      <c r="C2097" s="20" t="s">
        <v>12466</v>
      </c>
      <c r="D2097" t="s">
        <v>12467</v>
      </c>
      <c r="E2097" t="s">
        <v>29</v>
      </c>
      <c r="G2097" t="s">
        <v>12468</v>
      </c>
      <c r="H2097" t="s">
        <v>12469</v>
      </c>
      <c r="I2097">
        <v>0.4</v>
      </c>
      <c r="K2097" s="5">
        <v>45986</v>
      </c>
      <c r="L2097" s="27" t="s">
        <v>32</v>
      </c>
      <c r="M2097" t="s">
        <v>8999</v>
      </c>
      <c r="N2097" t="s">
        <v>9000</v>
      </c>
      <c r="P2097" s="27" t="s">
        <v>3121</v>
      </c>
      <c r="Q2097" t="s">
        <v>12470</v>
      </c>
      <c r="R2097" s="6">
        <f ca="1">IFERROR(IF(AND(OR(P2097="Global X Investments Canada Inc",P2097="Fidelity Investments Canada ULC",P2097="3iQ Corp."), ISNUMBER(SEARCH("/U", A2097))), 0, VLOOKUP(A2097,'[1]aum (BBG)'!$A:$D,2,FALSE)),0)</f>
        <v>1221644.9737548828</v>
      </c>
      <c r="S2097" s="6">
        <f ca="1">IFERROR(IF(AND(OR(P2097="Global X Investments Canada Inc",P2097="Fidelity Investments Canada ULC",P2097="3iQ Corp."), ISNUMBER(SEARCH("/U", A2097))), 0, VLOOKUP(A2097,'[1]fund_flow (BBG)'!$A:$D,2,FALSE)),0)</f>
        <v>-2443289.9999999995</v>
      </c>
      <c r="T2097" s="6">
        <f ca="1">IFERROR(IF(AND(OR(P2097="Global X Investments Canada Inc",P2097="Fidelity Investments Canada ULC",P2097="3iQ Corp."), ISNUMBER(SEARCH("/U", A2097))), 0, VLOOKUP(A2097,'[1]fund_flow (BBG)'!$A:$D,4,FALSE)),0)</f>
        <v>2448390</v>
      </c>
      <c r="U2097" s="6">
        <f ca="1">IFERROR(IF(AND(OR(P2097="Global X Investments Canada Inc",P2097="Fidelity Investments Canada ULC",P2097="3iQ Corp."), ISNUMBER(SEARCH("/U", A2097))), 0, VLOOKUP(A2097,'[1]fund_flow (BBG)'!$E:$F,2,FALSE)),0)</f>
        <v>0</v>
      </c>
      <c r="V2097" s="6">
        <f ca="1">IFERROR(IF(AND(OR(P2097="Global X Investments Canada Inc",P2097="Fidelity Investments Canada ULC",P2097="3iQ Corp."), ISNUMBER(SEARCH("/U", A2097))), 0, VLOOKUP(A2097,'[1]fund_flow (BBG)'!$G:$H,2,FALSE)),0)</f>
        <v>0</v>
      </c>
      <c r="W2097" s="6">
        <f ca="1">IFERROR(IF(AND(OR(P2097="Global X Investments Canada Inc",P2097="Fidelity Investments Canada ULC",P2097="3iQ Corp."), ISNUMBER(SEARCH("/U", A2097))), 0, VLOOKUP(A2097,'[1]fund_flow (BBG)'!$I:$J,2,FALSE)),0)</f>
        <v>5100.0000000004657</v>
      </c>
      <c r="X2097" s="6">
        <f ca="1">IFERROR(VLOOKUP(A2097,'[1]num_trades (BBG)'!$A:$C,2,FALSE),0)</f>
        <v>36</v>
      </c>
      <c r="Y2097" s="6">
        <f ca="1">IFERROR(VLOOKUP(A2097,'[1]Turnover (BBG)'!$A:$C,2,FALSE),0)</f>
        <v>1223231.1000000001</v>
      </c>
      <c r="Z2097" s="15" t="str">
        <f>+IFERROR(IFERROR(VLOOKUP(M2097,'[1]Category Mapping'!A:B,2,0),VLOOKUP(N2097,'[1]Category Mapping'!A:B,2,0)),"Other")</f>
        <v>Premium Yield</v>
      </c>
    </row>
    <row r="2098" spans="1:26">
      <c r="A2098" s="20" t="s">
        <v>12471</v>
      </c>
      <c r="B2098" s="20">
        <v>2097</v>
      </c>
      <c r="C2098" s="20" t="s">
        <v>12472</v>
      </c>
      <c r="D2098" t="s">
        <v>12473</v>
      </c>
      <c r="E2098" t="s">
        <v>29</v>
      </c>
      <c r="G2098" t="s">
        <v>12474</v>
      </c>
      <c r="H2098" t="s">
        <v>12475</v>
      </c>
      <c r="I2098">
        <v>0.5</v>
      </c>
      <c r="K2098" s="5">
        <v>45986</v>
      </c>
      <c r="L2098" s="27" t="s">
        <v>32</v>
      </c>
      <c r="M2098" t="s">
        <v>357</v>
      </c>
      <c r="N2098" t="s">
        <v>115</v>
      </c>
      <c r="P2098" s="27" t="s">
        <v>3121</v>
      </c>
      <c r="Q2098" t="s">
        <v>12476</v>
      </c>
      <c r="R2098" s="6">
        <f ca="1">IFERROR(IF(AND(OR(P2098="Global X Investments Canada Inc",P2098="Fidelity Investments Canada ULC",P2098="3iQ Corp."), ISNUMBER(SEARCH("/U", A2098))), 0, VLOOKUP(A2098,'[1]aum (BBG)'!$A:$D,2,FALSE)),0)</f>
        <v>10073800.086975098</v>
      </c>
      <c r="S2098" s="6">
        <f ca="1">IFERROR(IF(AND(OR(P2098="Global X Investments Canada Inc",P2098="Fidelity Investments Canada ULC",P2098="3iQ Corp."), ISNUMBER(SEARCH("/U", A2098))), 0, VLOOKUP(A2098,'[1]fund_flow (BBG)'!$A:$D,2,FALSE)),0)</f>
        <v>0</v>
      </c>
      <c r="T2098" s="6">
        <f ca="1">IFERROR(IF(AND(OR(P2098="Global X Investments Canada Inc",P2098="Fidelity Investments Canada ULC",P2098="3iQ Corp."), ISNUMBER(SEARCH("/U", A2098))), 0, VLOOKUP(A2098,'[1]fund_flow (BBG)'!$A:$D,4,FALSE)),0)</f>
        <v>0</v>
      </c>
      <c r="U2098" s="6">
        <f ca="1">IFERROR(IF(AND(OR(P2098="Global X Investments Canada Inc",P2098="Fidelity Investments Canada ULC",P2098="3iQ Corp."), ISNUMBER(SEARCH("/U", A2098))), 0, VLOOKUP(A2098,'[1]fund_flow (BBG)'!$E:$F,2,FALSE)),0)</f>
        <v>0</v>
      </c>
      <c r="V2098" s="6">
        <f ca="1">IFERROR(IF(AND(OR(P2098="Global X Investments Canada Inc",P2098="Fidelity Investments Canada ULC",P2098="3iQ Corp."), ISNUMBER(SEARCH("/U", A2098))), 0, VLOOKUP(A2098,'[1]fund_flow (BBG)'!$G:$H,2,FALSE)),0)</f>
        <v>0</v>
      </c>
      <c r="W2098" s="6">
        <f ca="1">IFERROR(IF(AND(OR(P2098="Global X Investments Canada Inc",P2098="Fidelity Investments Canada ULC",P2098="3iQ Corp."), ISNUMBER(SEARCH("/U", A2098))), 0, VLOOKUP(A2098,'[1]fund_flow (BBG)'!$I:$J,2,FALSE)),0)</f>
        <v>0</v>
      </c>
      <c r="X2098" s="6">
        <f ca="1">IFERROR(VLOOKUP(A2098,'[1]num_trades (BBG)'!$A:$C,2,FALSE),0)</f>
        <v>27</v>
      </c>
      <c r="Y2098" s="6">
        <f ca="1">IFERROR(VLOOKUP(A2098,'[1]Turnover (BBG)'!$A:$C,2,FALSE),0)</f>
        <v>97275.18</v>
      </c>
      <c r="Z2098" s="15" t="str">
        <f>+IFERROR(IFERROR(VLOOKUP(M2098,'[1]Category Mapping'!A:B,2,0),VLOOKUP(N2098,'[1]Category Mapping'!A:B,2,0)),"Other")</f>
        <v>Other</v>
      </c>
    </row>
    <row r="2099" spans="1:26">
      <c r="A2099" s="20" t="s">
        <v>12477</v>
      </c>
      <c r="B2099" s="20">
        <v>2098</v>
      </c>
      <c r="C2099" s="20" t="s">
        <v>12478</v>
      </c>
      <c r="D2099" t="s">
        <v>12479</v>
      </c>
      <c r="E2099" t="s">
        <v>29</v>
      </c>
      <c r="G2099" t="s">
        <v>12480</v>
      </c>
      <c r="H2099" t="s">
        <v>12481</v>
      </c>
      <c r="I2099">
        <v>0.65</v>
      </c>
      <c r="K2099" s="5">
        <v>45992</v>
      </c>
      <c r="L2099" s="27" t="s">
        <v>32</v>
      </c>
      <c r="M2099" t="s">
        <v>820</v>
      </c>
      <c r="N2099" t="s">
        <v>95</v>
      </c>
      <c r="P2099" s="27" t="s">
        <v>233</v>
      </c>
      <c r="Q2099" t="s">
        <v>12482</v>
      </c>
      <c r="R2099" s="6">
        <f ca="1">IFERROR(IF(AND(OR(P2099="Global X Investments Canada Inc",P2099="Fidelity Investments Canada ULC",P2099="3iQ Corp."), ISNUMBER(SEARCH("/U", A2099))), 0, VLOOKUP(A2099,'[1]aum (BBG)'!$A:$D,2,FALSE)),0)</f>
        <v>60073928.088926315</v>
      </c>
      <c r="S2099" s="6">
        <f ca="1">IFERROR(IF(AND(OR(P2099="Global X Investments Canada Inc",P2099="Fidelity Investments Canada ULC",P2099="3iQ Corp."), ISNUMBER(SEARCH("/U", A2099))), 0, VLOOKUP(A2099,'[1]fund_flow (BBG)'!$A:$D,2,FALSE)),0)</f>
        <v>4960523.7582500046</v>
      </c>
      <c r="T2099" s="6">
        <f ca="1">IFERROR(IF(AND(OR(P2099="Global X Investments Canada Inc",P2099="Fidelity Investments Canada ULC",P2099="3iQ Corp."), ISNUMBER(SEARCH("/U", A2099))), 0, VLOOKUP(A2099,'[1]fund_flow (BBG)'!$A:$D,4,FALSE)),0)</f>
        <v>-612105.48624999821</v>
      </c>
      <c r="U2099" s="6">
        <f ca="1">IFERROR(IF(AND(OR(P2099="Global X Investments Canada Inc",P2099="Fidelity Investments Canada ULC",P2099="3iQ Corp."), ISNUMBER(SEARCH("/U", A2099))), 0, VLOOKUP(A2099,'[1]fund_flow (BBG)'!$E:$F,2,FALSE)),0)</f>
        <v>4756817.1287499936</v>
      </c>
      <c r="V2099" s="6">
        <f ca="1">IFERROR(IF(AND(OR(P2099="Global X Investments Canada Inc",P2099="Fidelity Investments Canada ULC",P2099="3iQ Corp."), ISNUMBER(SEARCH("/U", A2099))), 0, VLOOKUP(A2099,'[1]fund_flow (BBG)'!$G:$H,2,FALSE)),0)</f>
        <v>6563668.143000003</v>
      </c>
      <c r="W2099" s="6">
        <f ca="1">IFERROR(IF(AND(OR(P2099="Global X Investments Canada Inc",P2099="Fidelity Investments Canada ULC",P2099="3iQ Corp."), ISNUMBER(SEARCH("/U", A2099))), 0, VLOOKUP(A2099,'[1]fund_flow (BBG)'!$I:$J,2,FALSE)),0)</f>
        <v>29978612.839239266</v>
      </c>
      <c r="X2099" s="6">
        <f ca="1">IFERROR(VLOOKUP(A2099,'[1]num_trades (BBG)'!$A:$C,2,FALSE),0)</f>
        <v>1650</v>
      </c>
      <c r="Y2099" s="6">
        <f ca="1">IFERROR(VLOOKUP(A2099,'[1]Turnover (BBG)'!$A:$C,2,FALSE),0)</f>
        <v>7418474.5999999996</v>
      </c>
      <c r="Z2099" s="15" t="str">
        <f>+IFERROR(IFERROR(VLOOKUP(M2099,'[1]Category Mapping'!A:B,2,0),VLOOKUP(N2099,'[1]Category Mapping'!A:B,2,0)),"Other")</f>
        <v>Covered Call</v>
      </c>
    </row>
    <row r="2100" spans="1:26">
      <c r="A2100" s="20" t="s">
        <v>12483</v>
      </c>
      <c r="B2100" s="20">
        <v>2099</v>
      </c>
      <c r="C2100" s="20" t="s">
        <v>12484</v>
      </c>
      <c r="D2100" t="s">
        <v>12485</v>
      </c>
      <c r="E2100" t="s">
        <v>29</v>
      </c>
      <c r="G2100" t="s">
        <v>12486</v>
      </c>
      <c r="H2100">
        <v>299937102</v>
      </c>
      <c r="I2100">
        <v>0.6</v>
      </c>
      <c r="K2100" s="5">
        <v>45992</v>
      </c>
      <c r="L2100" s="27" t="s">
        <v>32</v>
      </c>
      <c r="M2100" t="s">
        <v>5929</v>
      </c>
      <c r="N2100" t="s">
        <v>232</v>
      </c>
      <c r="P2100" s="27" t="s">
        <v>3343</v>
      </c>
      <c r="Q2100" t="s">
        <v>12487</v>
      </c>
      <c r="R2100" s="6">
        <f ca="1">IFERROR(IF(AND(OR(P2100="Global X Investments Canada Inc",P2100="Fidelity Investments Canada ULC",P2100="3iQ Corp."), ISNUMBER(SEARCH("/U", A2100))), 0, VLOOKUP(A2100,'[1]aum (BBG)'!$A:$D,2,FALSE)),0)</f>
        <v>39303619.232177734</v>
      </c>
      <c r="S2100" s="6">
        <f ca="1">IFERROR(IF(AND(OR(P2100="Global X Investments Canada Inc",P2100="Fidelity Investments Canada ULC",P2100="3iQ Corp."), ISNUMBER(SEARCH("/U", A2100))), 0, VLOOKUP(A2100,'[1]fund_flow (BBG)'!$A:$D,2,FALSE)),0)</f>
        <v>5847798</v>
      </c>
      <c r="T2100" s="6">
        <f ca="1">IFERROR(IF(AND(OR(P2100="Global X Investments Canada Inc",P2100="Fidelity Investments Canada ULC",P2100="3iQ Corp."), ISNUMBER(SEARCH("/U", A2100))), 0, VLOOKUP(A2100,'[1]fund_flow (BBG)'!$A:$D,4,FALSE)),0)</f>
        <v>2614021.9999999963</v>
      </c>
      <c r="U2100" s="6">
        <f ca="1">IFERROR(IF(AND(OR(P2100="Global X Investments Canada Inc",P2100="Fidelity Investments Canada ULC",P2100="3iQ Corp."), ISNUMBER(SEARCH("/U", A2100))), 0, VLOOKUP(A2100,'[1]fund_flow (BBG)'!$E:$F,2,FALSE)),0)</f>
        <v>2123820.0000000019</v>
      </c>
      <c r="V2100" s="6">
        <f ca="1">IFERROR(IF(AND(OR(P2100="Global X Investments Canada Inc",P2100="Fidelity Investments Canada ULC",P2100="3iQ Corp."), ISNUMBER(SEARCH("/U", A2100))), 0, VLOOKUP(A2100,'[1]fund_flow (BBG)'!$G:$H,2,FALSE)),0)</f>
        <v>3753641.9999999977</v>
      </c>
      <c r="W2100" s="6">
        <f ca="1">IFERROR(IF(AND(OR(P2100="Global X Investments Canada Inc",P2100="Fidelity Investments Canada ULC",P2100="3iQ Corp."), ISNUMBER(SEARCH("/U", A2100))), 0, VLOOKUP(A2100,'[1]fund_flow (BBG)'!$I:$J,2,FALSE)),0)</f>
        <v>19175931.999999996</v>
      </c>
      <c r="X2100" s="6">
        <f ca="1">IFERROR(VLOOKUP(A2100,'[1]num_trades (BBG)'!$A:$C,2,FALSE),0)</f>
        <v>1390</v>
      </c>
      <c r="Y2100" s="6">
        <f ca="1">IFERROR(VLOOKUP(A2100,'[1]Turnover (BBG)'!$A:$C,2,FALSE),0)</f>
        <v>9334562.9000000004</v>
      </c>
      <c r="Z2100" s="15" t="str">
        <f>+IFERROR(IFERROR(VLOOKUP(M2100,'[1]Category Mapping'!A:B,2,0),VLOOKUP(N2100,'[1]Category Mapping'!A:B,2,0)),"Other")</f>
        <v>Lightly Leveraged</v>
      </c>
    </row>
    <row r="2101" spans="1:26">
      <c r="A2101" t="s">
        <v>12488</v>
      </c>
      <c r="B2101" s="20">
        <v>2100</v>
      </c>
      <c r="C2101" t="s">
        <v>12489</v>
      </c>
      <c r="D2101" t="s">
        <v>12490</v>
      </c>
      <c r="E2101" t="s">
        <v>29</v>
      </c>
      <c r="F2101">
        <v>1</v>
      </c>
      <c r="G2101" t="s">
        <v>12491</v>
      </c>
      <c r="H2101">
        <v>417930104</v>
      </c>
      <c r="I2101">
        <v>0.4</v>
      </c>
      <c r="K2101" s="5">
        <v>46029</v>
      </c>
      <c r="L2101" s="27" t="s">
        <v>32</v>
      </c>
      <c r="M2101" t="s">
        <v>5929</v>
      </c>
      <c r="N2101" t="s">
        <v>8239</v>
      </c>
      <c r="P2101" t="s">
        <v>1906</v>
      </c>
      <c r="Q2101" t="s">
        <v>12492</v>
      </c>
      <c r="R2101" s="6">
        <f ca="1">IFERROR(IF(AND(OR(P2101="Global X Investments Canada Inc",P2101="Fidelity Investments Canada ULC",P2101="3iQ Corp."), ISNUMBER(SEARCH("/U", A2101))), 0, VLOOKUP(A2101,'[1]aum (BBG)'!$A:$D,2,FALSE)),0)</f>
        <v>1202362.5373840332</v>
      </c>
      <c r="S2101" s="6">
        <f ca="1">IFERROR(IF(AND(OR(P2101="Global X Investments Canada Inc",P2101="Fidelity Investments Canada ULC",P2101="3iQ Corp."), ISNUMBER(SEARCH("/U", A2101))), 0, VLOOKUP(A2101,'[1]fund_flow (BBG)'!$A:$D,2,FALSE)),0)</f>
        <v>488669.99999999994</v>
      </c>
      <c r="T2101" s="6">
        <f ca="1">IFERROR(IF(AND(OR(P2101="Global X Investments Canada Inc",P2101="Fidelity Investments Canada ULC",P2101="3iQ Corp."), ISNUMBER(SEARCH("/U", A2101))), 0, VLOOKUP(A2101,'[1]fund_flow (BBG)'!$A:$D,4,FALSE)),0)</f>
        <v>275807.49999999994</v>
      </c>
      <c r="U2101" s="6">
        <f ca="1">IFERROR(IF(AND(OR(P2101="Global X Investments Canada Inc",P2101="Fidelity Investments Canada ULC",P2101="3iQ Corp."), ISNUMBER(SEARCH("/U", A2101))), 0, VLOOKUP(A2101,'[1]fund_flow (BBG)'!$E:$F,2,FALSE)),0)</f>
        <v>0</v>
      </c>
      <c r="V2101" s="6">
        <f ca="1">IFERROR(IF(AND(OR(P2101="Global X Investments Canada Inc",P2101="Fidelity Investments Canada ULC",P2101="3iQ Corp."), ISNUMBER(SEARCH("/U", A2101))), 0, VLOOKUP(A2101,'[1]fund_flow (BBG)'!$G:$H,2,FALSE)),0)</f>
        <v>0</v>
      </c>
      <c r="W2101" s="6">
        <f ca="1">IFERROR(IF(AND(OR(P2101="Global X Investments Canada Inc",P2101="Fidelity Investments Canada ULC",P2101="3iQ Corp."), ISNUMBER(SEARCH("/U", A2101))), 0, VLOOKUP(A2101,'[1]fund_flow (BBG)'!$I:$J,2,FALSE)),0)</f>
        <v>764477.49999999988</v>
      </c>
      <c r="X2101" s="6">
        <f ca="1">IFERROR(VLOOKUP(A2101,'[1]num_trades (BBG)'!$A:$C,2,FALSE),0)</f>
        <v>310</v>
      </c>
      <c r="Y2101" s="6">
        <f ca="1">IFERROR(VLOOKUP(A2101,'[1]Turnover (BBG)'!$A:$C,2,FALSE),0)</f>
        <v>2270818.92</v>
      </c>
      <c r="Z2101" s="15" t="str">
        <f>+IFERROR(IFERROR(VLOOKUP(M2101,'[1]Category Mapping'!A:B,2,0),VLOOKUP(N2101,'[1]Category Mapping'!A:B,2,0)),"Other")</f>
        <v>Lightly Leveraged</v>
      </c>
    </row>
    <row r="2102" spans="1:26">
      <c r="A2102" t="s">
        <v>12493</v>
      </c>
      <c r="B2102" s="20">
        <v>2101</v>
      </c>
      <c r="C2102" t="s">
        <v>12494</v>
      </c>
      <c r="D2102" t="s">
        <v>12495</v>
      </c>
      <c r="E2102" t="s">
        <v>29</v>
      </c>
      <c r="F2102">
        <v>1</v>
      </c>
      <c r="G2102" t="s">
        <v>12496</v>
      </c>
      <c r="H2102">
        <v>417932100</v>
      </c>
      <c r="I2102">
        <v>0.4</v>
      </c>
      <c r="K2102" s="5">
        <v>46029</v>
      </c>
      <c r="L2102" s="27" t="s">
        <v>32</v>
      </c>
      <c r="M2102" t="s">
        <v>5929</v>
      </c>
      <c r="N2102" t="s">
        <v>8239</v>
      </c>
      <c r="P2102" t="s">
        <v>1906</v>
      </c>
      <c r="Q2102" t="s">
        <v>12497</v>
      </c>
      <c r="R2102" s="6">
        <f ca="1">IFERROR(IF(AND(OR(P2102="Global X Investments Canada Inc",P2102="Fidelity Investments Canada ULC",P2102="3iQ Corp."), ISNUMBER(SEARCH("/U", A2102))), 0, VLOOKUP(A2102,'[1]aum (BBG)'!$A:$D,2,FALSE)),0)</f>
        <v>34857084.560394287</v>
      </c>
      <c r="S2102" s="6">
        <f ca="1">IFERROR(IF(AND(OR(P2102="Global X Investments Canada Inc",P2102="Fidelity Investments Canada ULC",P2102="3iQ Corp."), ISNUMBER(SEARCH("/U", A2102))), 0, VLOOKUP(A2102,'[1]fund_flow (BBG)'!$A:$D,2,FALSE)),0)</f>
        <v>273702.49999999901</v>
      </c>
      <c r="T2102" s="6">
        <f ca="1">IFERROR(IF(AND(OR(P2102="Global X Investments Canada Inc",P2102="Fidelity Investments Canada ULC",P2102="3iQ Corp."), ISNUMBER(SEARCH("/U", A2102))), 0, VLOOKUP(A2102,'[1]fund_flow (BBG)'!$A:$D,4,FALSE)),0)</f>
        <v>11812670.000000002</v>
      </c>
      <c r="U2102" s="6">
        <f ca="1">IFERROR(IF(AND(OR(P2102="Global X Investments Canada Inc",P2102="Fidelity Investments Canada ULC",P2102="3iQ Corp."), ISNUMBER(SEARCH("/U", A2102))), 0, VLOOKUP(A2102,'[1]fund_flow (BBG)'!$E:$F,2,FALSE)),0)</f>
        <v>25240102.500000004</v>
      </c>
      <c r="V2102" s="6">
        <f ca="1">IFERROR(IF(AND(OR(P2102="Global X Investments Canada Inc",P2102="Fidelity Investments Canada ULC",P2102="3iQ Corp."), ISNUMBER(SEARCH("/U", A2102))), 0, VLOOKUP(A2102,'[1]fund_flow (BBG)'!$G:$H,2,FALSE)),0)</f>
        <v>289279.99999999994</v>
      </c>
      <c r="W2102" s="6">
        <f ca="1">IFERROR(IF(AND(OR(P2102="Global X Investments Canada Inc",P2102="Fidelity Investments Canada ULC",P2102="3iQ Corp."), ISNUMBER(SEARCH("/U", A2102))), 0, VLOOKUP(A2102,'[1]fund_flow (BBG)'!$I:$J,2,FALSE)),0)</f>
        <v>37615755</v>
      </c>
      <c r="X2102" s="6">
        <f ca="1">IFERROR(VLOOKUP(A2102,'[1]num_trades (BBG)'!$A:$C,2,FALSE),0)</f>
        <v>499</v>
      </c>
      <c r="Y2102" s="6">
        <f ca="1">IFERROR(VLOOKUP(A2102,'[1]Turnover (BBG)'!$A:$C,2,FALSE),0)</f>
        <v>1703374.1400000001</v>
      </c>
      <c r="Z2102" s="15" t="str">
        <f>+IFERROR(IFERROR(VLOOKUP(M2102,'[1]Category Mapping'!A:B,2,0),VLOOKUP(N2102,'[1]Category Mapping'!A:B,2,0)),"Other")</f>
        <v>Lightly Leveraged</v>
      </c>
    </row>
    <row r="2103" spans="1:26">
      <c r="A2103" t="s">
        <v>12498</v>
      </c>
      <c r="B2103" s="20">
        <v>2102</v>
      </c>
      <c r="C2103" t="s">
        <v>12499</v>
      </c>
      <c r="D2103" t="s">
        <v>12500</v>
      </c>
      <c r="E2103" t="s">
        <v>29</v>
      </c>
      <c r="F2103">
        <v>1</v>
      </c>
      <c r="G2103" t="s">
        <v>12501</v>
      </c>
      <c r="H2103">
        <v>417935103</v>
      </c>
      <c r="I2103">
        <v>0.4</v>
      </c>
      <c r="K2103" s="5">
        <v>46029</v>
      </c>
      <c r="L2103" s="27" t="s">
        <v>32</v>
      </c>
      <c r="M2103" t="s">
        <v>5929</v>
      </c>
      <c r="N2103" t="s">
        <v>8239</v>
      </c>
      <c r="P2103" t="s">
        <v>1906</v>
      </c>
      <c r="Q2103" t="s">
        <v>12502</v>
      </c>
      <c r="R2103" s="6">
        <f ca="1">IFERROR(IF(AND(OR(P2103="Global X Investments Canada Inc",P2103="Fidelity Investments Canada ULC",P2103="3iQ Corp."), ISNUMBER(SEARCH("/U", A2103))), 0, VLOOKUP(A2103,'[1]aum (BBG)'!$A:$D,2,FALSE)),0)</f>
        <v>1934489.9654388428</v>
      </c>
      <c r="S2103" s="6">
        <f ca="1">IFERROR(IF(AND(OR(P2103="Global X Investments Canada Inc",P2103="Fidelity Investments Canada ULC",P2103="3iQ Corp."), ISNUMBER(SEARCH("/U", A2103))), 0, VLOOKUP(A2103,'[1]fund_flow (BBG)'!$A:$D,2,FALSE)),0)</f>
        <v>-321404.99999999994</v>
      </c>
      <c r="T2103" s="6">
        <f ca="1">IFERROR(IF(AND(OR(P2103="Global X Investments Canada Inc",P2103="Fidelity Investments Canada ULC",P2103="3iQ Corp."), ISNUMBER(SEARCH("/U", A2103))), 0, VLOOKUP(A2103,'[1]fund_flow (BBG)'!$A:$D,4,FALSE)),0)</f>
        <v>935939.99999999988</v>
      </c>
      <c r="U2103" s="6">
        <f ca="1">IFERROR(IF(AND(OR(P2103="Global X Investments Canada Inc",P2103="Fidelity Investments Canada ULC",P2103="3iQ Corp."), ISNUMBER(SEARCH("/U", A2103))), 0, VLOOKUP(A2103,'[1]fund_flow (BBG)'!$E:$F,2,FALSE)),0)</f>
        <v>0</v>
      </c>
      <c r="V2103" s="6">
        <f ca="1">IFERROR(IF(AND(OR(P2103="Global X Investments Canada Inc",P2103="Fidelity Investments Canada ULC",P2103="3iQ Corp."), ISNUMBER(SEARCH("/U", A2103))), 0, VLOOKUP(A2103,'[1]fund_flow (BBG)'!$G:$H,2,FALSE)),0)</f>
        <v>0</v>
      </c>
      <c r="W2103" s="6">
        <f ca="1">IFERROR(IF(AND(OR(P2103="Global X Investments Canada Inc",P2103="Fidelity Investments Canada ULC",P2103="3iQ Corp."), ISNUMBER(SEARCH("/U", A2103))), 0, VLOOKUP(A2103,'[1]fund_flow (BBG)'!$I:$J,2,FALSE)),0)</f>
        <v>614535</v>
      </c>
      <c r="X2103" s="6">
        <f ca="1">IFERROR(VLOOKUP(A2103,'[1]num_trades (BBG)'!$A:$C,2,FALSE),0)</f>
        <v>46</v>
      </c>
      <c r="Y2103" s="6">
        <f ca="1">IFERROR(VLOOKUP(A2103,'[1]Turnover (BBG)'!$A:$C,2,FALSE),0)</f>
        <v>55435.381000000001</v>
      </c>
      <c r="Z2103" s="15" t="str">
        <f>+IFERROR(IFERROR(VLOOKUP(M2103,'[1]Category Mapping'!A:B,2,0),VLOOKUP(N2103,'[1]Category Mapping'!A:B,2,0)),"Other")</f>
        <v>Lightly Leveraged</v>
      </c>
    </row>
    <row r="2104" spans="1:26">
      <c r="A2104" t="s">
        <v>12503</v>
      </c>
      <c r="B2104" s="20">
        <v>2103</v>
      </c>
      <c r="C2104" t="s">
        <v>12504</v>
      </c>
      <c r="D2104" t="s">
        <v>12505</v>
      </c>
      <c r="E2104" t="s">
        <v>29</v>
      </c>
      <c r="F2104">
        <v>1</v>
      </c>
      <c r="G2104" t="s">
        <v>12506</v>
      </c>
      <c r="H2104">
        <v>417921103</v>
      </c>
      <c r="I2104">
        <v>0.4</v>
      </c>
      <c r="K2104" s="5">
        <v>46029</v>
      </c>
      <c r="L2104" s="27" t="s">
        <v>32</v>
      </c>
      <c r="M2104" t="s">
        <v>5929</v>
      </c>
      <c r="N2104" t="s">
        <v>8239</v>
      </c>
      <c r="P2104" t="s">
        <v>1906</v>
      </c>
      <c r="Q2104" t="s">
        <v>12507</v>
      </c>
      <c r="R2104" s="6">
        <f ca="1">IFERROR(IF(AND(OR(P2104="Global X Investments Canada Inc",P2104="Fidelity Investments Canada ULC",P2104="3iQ Corp."), ISNUMBER(SEARCH("/U", A2104))), 0, VLOOKUP(A2104,'[1]aum (BBG)'!$A:$D,2,FALSE)),0)</f>
        <v>1786770.0576782227</v>
      </c>
      <c r="S2104" s="6">
        <f ca="1">IFERROR(IF(AND(OR(P2104="Global X Investments Canada Inc",P2104="Fidelity Investments Canada ULC",P2104="3iQ Corp."), ISNUMBER(SEARCH("/U", A2104))), 0, VLOOKUP(A2104,'[1]fund_flow (BBG)'!$A:$D,2,FALSE)),0)</f>
        <v>0</v>
      </c>
      <c r="T2104" s="6">
        <f ca="1">IFERROR(IF(AND(OR(P2104="Global X Investments Canada Inc",P2104="Fidelity Investments Canada ULC",P2104="3iQ Corp."), ISNUMBER(SEARCH("/U", A2104))), 0, VLOOKUP(A2104,'[1]fund_flow (BBG)'!$A:$D,4,FALSE)),0)</f>
        <v>286282.49999999994</v>
      </c>
      <c r="U2104" s="6">
        <f ca="1">IFERROR(IF(AND(OR(P2104="Global X Investments Canada Inc",P2104="Fidelity Investments Canada ULC",P2104="3iQ Corp."), ISNUMBER(SEARCH("/U", A2104))), 0, VLOOKUP(A2104,'[1]fund_flow (BBG)'!$E:$F,2,FALSE)),0)</f>
        <v>288419.99999999988</v>
      </c>
      <c r="V2104" s="6">
        <f ca="1">IFERROR(IF(AND(OR(P2104="Global X Investments Canada Inc",P2104="Fidelity Investments Canada ULC",P2104="3iQ Corp."), ISNUMBER(SEARCH("/U", A2104))), 0, VLOOKUP(A2104,'[1]fund_flow (BBG)'!$G:$H,2,FALSE)),0)</f>
        <v>0</v>
      </c>
      <c r="W2104" s="6">
        <f ca="1">IFERROR(IF(AND(OR(P2104="Global X Investments Canada Inc",P2104="Fidelity Investments Canada ULC",P2104="3iQ Corp."), ISNUMBER(SEARCH("/U", A2104))), 0, VLOOKUP(A2104,'[1]fund_flow (BBG)'!$I:$J,2,FALSE)),0)</f>
        <v>574702.49999999977</v>
      </c>
      <c r="X2104" s="6">
        <f ca="1">IFERROR(VLOOKUP(A2104,'[1]num_trades (BBG)'!$A:$C,2,FALSE),0)</f>
        <v>149</v>
      </c>
      <c r="Y2104" s="6">
        <f ca="1">IFERROR(VLOOKUP(A2104,'[1]Turnover (BBG)'!$A:$C,2,FALSE),0)</f>
        <v>1272920.2310000001</v>
      </c>
      <c r="Z2104" s="15" t="str">
        <f>+IFERROR(IFERROR(VLOOKUP(M2104,'[1]Category Mapping'!A:B,2,0),VLOOKUP(N2104,'[1]Category Mapping'!A:B,2,0)),"Other")</f>
        <v>Lightly Leveraged</v>
      </c>
    </row>
    <row r="2105" spans="1:26">
      <c r="A2105" t="s">
        <v>12508</v>
      </c>
      <c r="B2105" s="20">
        <v>2104</v>
      </c>
      <c r="C2105" t="s">
        <v>12509</v>
      </c>
      <c r="D2105" t="s">
        <v>12510</v>
      </c>
      <c r="E2105" t="s">
        <v>29</v>
      </c>
      <c r="F2105">
        <v>1</v>
      </c>
      <c r="G2105" t="s">
        <v>12511</v>
      </c>
      <c r="H2105">
        <v>417942109</v>
      </c>
      <c r="I2105">
        <v>0.4</v>
      </c>
      <c r="K2105" s="5">
        <v>46029</v>
      </c>
      <c r="L2105" s="27" t="s">
        <v>32</v>
      </c>
      <c r="M2105" t="s">
        <v>5929</v>
      </c>
      <c r="N2105" t="s">
        <v>8239</v>
      </c>
      <c r="P2105" t="s">
        <v>1906</v>
      </c>
      <c r="Q2105" t="s">
        <v>12512</v>
      </c>
      <c r="R2105" s="6">
        <f ca="1">IFERROR(IF(AND(OR(P2105="Global X Investments Canada Inc",P2105="Fidelity Investments Canada ULC",P2105="3iQ Corp."), ISNUMBER(SEARCH("/U", A2105))), 0, VLOOKUP(A2105,'[1]aum (BBG)'!$A:$D,2,FALSE)),0)</f>
        <v>1921439.9337768555</v>
      </c>
      <c r="S2105" s="6">
        <f ca="1">IFERROR(IF(AND(OR(P2105="Global X Investments Canada Inc",P2105="Fidelity Investments Canada ULC",P2105="3iQ Corp."), ISNUMBER(SEARCH("/U", A2105))), 0, VLOOKUP(A2105,'[1]fund_flow (BBG)'!$A:$D,2,FALSE)),0)</f>
        <v>702435.00000000012</v>
      </c>
      <c r="T2105" s="6">
        <f ca="1">IFERROR(IF(AND(OR(P2105="Global X Investments Canada Inc",P2105="Fidelity Investments Canada ULC",P2105="3iQ Corp."), ISNUMBER(SEARCH("/U", A2105))), 0, VLOOKUP(A2105,'[1]fund_flow (BBG)'!$A:$D,4,FALSE)),0)</f>
        <v>0</v>
      </c>
      <c r="U2105" s="6">
        <f ca="1">IFERROR(IF(AND(OR(P2105="Global X Investments Canada Inc",P2105="Fidelity Investments Canada ULC",P2105="3iQ Corp."), ISNUMBER(SEARCH("/U", A2105))), 0, VLOOKUP(A2105,'[1]fund_flow (BBG)'!$E:$F,2,FALSE)),0)</f>
        <v>621894.99999999988</v>
      </c>
      <c r="V2105" s="6">
        <f ca="1">IFERROR(IF(AND(OR(P2105="Global X Investments Canada Inc",P2105="Fidelity Investments Canada ULC",P2105="3iQ Corp."), ISNUMBER(SEARCH("/U", A2105))), 0, VLOOKUP(A2105,'[1]fund_flow (BBG)'!$G:$H,2,FALSE)),0)</f>
        <v>0</v>
      </c>
      <c r="W2105" s="6">
        <f ca="1">IFERROR(IF(AND(OR(P2105="Global X Investments Canada Inc",P2105="Fidelity Investments Canada ULC",P2105="3iQ Corp."), ISNUMBER(SEARCH("/U", A2105))), 0, VLOOKUP(A2105,'[1]fund_flow (BBG)'!$I:$J,2,FALSE)),0)</f>
        <v>1324330</v>
      </c>
      <c r="X2105" s="6">
        <f ca="1">IFERROR(VLOOKUP(A2105,'[1]num_trades (BBG)'!$A:$C,2,FALSE),0)</f>
        <v>853</v>
      </c>
      <c r="Y2105" s="6">
        <f ca="1">IFERROR(VLOOKUP(A2105,'[1]Turnover (BBG)'!$A:$C,2,FALSE),0)</f>
        <v>2355797.7999999998</v>
      </c>
      <c r="Z2105" s="15" t="str">
        <f>+IFERROR(IFERROR(VLOOKUP(M2105,'[1]Category Mapping'!A:B,2,0),VLOOKUP(N2105,'[1]Category Mapping'!A:B,2,0)),"Other")</f>
        <v>Lightly Leveraged</v>
      </c>
    </row>
    <row r="2106" spans="1:26">
      <c r="A2106" t="s">
        <v>12513</v>
      </c>
      <c r="B2106" s="20">
        <v>2105</v>
      </c>
      <c r="C2106" t="s">
        <v>12514</v>
      </c>
      <c r="D2106" t="s">
        <v>12515</v>
      </c>
      <c r="E2106" t="s">
        <v>29</v>
      </c>
      <c r="F2106">
        <v>1</v>
      </c>
      <c r="G2106" t="s">
        <v>12516</v>
      </c>
      <c r="H2106">
        <v>417931102</v>
      </c>
      <c r="I2106">
        <v>0.4</v>
      </c>
      <c r="K2106" s="5">
        <v>46029</v>
      </c>
      <c r="L2106" s="27" t="s">
        <v>32</v>
      </c>
      <c r="M2106" t="s">
        <v>5929</v>
      </c>
      <c r="N2106" t="s">
        <v>8239</v>
      </c>
      <c r="P2106" t="s">
        <v>1906</v>
      </c>
      <c r="Q2106" t="s">
        <v>12517</v>
      </c>
      <c r="R2106" s="6">
        <f ca="1">IFERROR(IF(AND(OR(P2106="Global X Investments Canada Inc",P2106="Fidelity Investments Canada ULC",P2106="3iQ Corp."), ISNUMBER(SEARCH("/U", A2106))), 0, VLOOKUP(A2106,'[1]aum (BBG)'!$A:$D,2,FALSE)),0)</f>
        <v>2555039.9780273438</v>
      </c>
      <c r="S2106" s="6">
        <f ca="1">IFERROR(IF(AND(OR(P2106="Global X Investments Canada Inc",P2106="Fidelity Investments Canada ULC",P2106="3iQ Corp."), ISNUMBER(SEARCH("/U", A2106))), 0, VLOOKUP(A2106,'[1]fund_flow (BBG)'!$A:$D,2,FALSE)),0)</f>
        <v>1195457.5</v>
      </c>
      <c r="T2106" s="6">
        <f ca="1">IFERROR(IF(AND(OR(P2106="Global X Investments Canada Inc",P2106="Fidelity Investments Canada ULC",P2106="3iQ Corp."), ISNUMBER(SEARCH("/U", A2106))), 0, VLOOKUP(A2106,'[1]fund_flow (BBG)'!$A:$D,4,FALSE)),0)</f>
        <v>696057.50000000012</v>
      </c>
      <c r="U2106" s="6">
        <f ca="1">IFERROR(IF(AND(OR(P2106="Global X Investments Canada Inc",P2106="Fidelity Investments Canada ULC",P2106="3iQ Corp."), ISNUMBER(SEARCH("/U", A2106))), 0, VLOOKUP(A2106,'[1]fund_flow (BBG)'!$E:$F,2,FALSE)),0)</f>
        <v>753914.99999999977</v>
      </c>
      <c r="V2106" s="6">
        <f ca="1">IFERROR(IF(AND(OR(P2106="Global X Investments Canada Inc",P2106="Fidelity Investments Canada ULC",P2106="3iQ Corp."), ISNUMBER(SEARCH("/U", A2106))), 0, VLOOKUP(A2106,'[1]fund_flow (BBG)'!$G:$H,2,FALSE)),0)</f>
        <v>0</v>
      </c>
      <c r="W2106" s="6">
        <f ca="1">IFERROR(IF(AND(OR(P2106="Global X Investments Canada Inc",P2106="Fidelity Investments Canada ULC",P2106="3iQ Corp."), ISNUMBER(SEARCH("/U", A2106))), 0, VLOOKUP(A2106,'[1]fund_flow (BBG)'!$I:$J,2,FALSE)),0)</f>
        <v>2645430.0000000005</v>
      </c>
      <c r="X2106" s="6">
        <f ca="1">IFERROR(VLOOKUP(A2106,'[1]num_trades (BBG)'!$A:$C,2,FALSE),0)</f>
        <v>1007</v>
      </c>
      <c r="Y2106" s="6">
        <f ca="1">IFERROR(VLOOKUP(A2106,'[1]Turnover (BBG)'!$A:$C,2,FALSE),0)</f>
        <v>1664483.9</v>
      </c>
      <c r="Z2106" s="15" t="str">
        <f>+IFERROR(IFERROR(VLOOKUP(M2106,'[1]Category Mapping'!A:B,2,0),VLOOKUP(N2106,'[1]Category Mapping'!A:B,2,0)),"Other")</f>
        <v>Lightly Leveraged</v>
      </c>
    </row>
    <row r="2107" spans="1:26">
      <c r="A2107" t="s">
        <v>12518</v>
      </c>
      <c r="B2107" s="20">
        <v>2106</v>
      </c>
      <c r="C2107" t="s">
        <v>12519</v>
      </c>
      <c r="D2107" t="s">
        <v>12520</v>
      </c>
      <c r="E2107" t="s">
        <v>29</v>
      </c>
      <c r="F2107">
        <v>1</v>
      </c>
      <c r="G2107" t="s">
        <v>12521</v>
      </c>
      <c r="H2107">
        <v>606953107</v>
      </c>
      <c r="I2107">
        <v>0.75</v>
      </c>
      <c r="K2107" s="5">
        <v>46034</v>
      </c>
      <c r="L2107" s="27" t="s">
        <v>32</v>
      </c>
      <c r="M2107" t="s">
        <v>2385</v>
      </c>
      <c r="N2107" t="s">
        <v>2386</v>
      </c>
      <c r="P2107" t="s">
        <v>10577</v>
      </c>
      <c r="Q2107" t="s">
        <v>12522</v>
      </c>
      <c r="R2107" s="6">
        <f ca="1">IFERROR(IF(AND(OR(P2107="Global X Investments Canada Inc",P2107="Fidelity Investments Canada ULC",P2107="3iQ Corp."), ISNUMBER(SEARCH("/U", A2107))), 0, VLOOKUP(A2107,'[1]aum (BBG)'!$A:$D,2,FALSE)),0)</f>
        <v>1977768.7901115417</v>
      </c>
      <c r="S2107" s="6">
        <f ca="1">IFERROR(IF(AND(OR(P2107="Global X Investments Canada Inc",P2107="Fidelity Investments Canada ULC",P2107="3iQ Corp."), ISNUMBER(SEARCH("/U", A2107))), 0, VLOOKUP(A2107,'[1]fund_flow (BBG)'!$A:$D,2,FALSE)),0)</f>
        <v>197700.00000000017</v>
      </c>
      <c r="T2107" s="6">
        <f ca="1">IFERROR(IF(AND(OR(P2107="Global X Investments Canada Inc",P2107="Fidelity Investments Canada ULC",P2107="3iQ Corp."), ISNUMBER(SEARCH("/U", A2107))), 0, VLOOKUP(A2107,'[1]fund_flow (BBG)'!$A:$D,4,FALSE)),0)</f>
        <v>0</v>
      </c>
      <c r="U2107" s="6">
        <f ca="1">IFERROR(IF(AND(OR(P2107="Global X Investments Canada Inc",P2107="Fidelity Investments Canada ULC",P2107="3iQ Corp."), ISNUMBER(SEARCH("/U", A2107))), 0, VLOOKUP(A2107,'[1]fund_flow (BBG)'!$E:$F,2,FALSE)),0)</f>
        <v>0</v>
      </c>
      <c r="V2107" s="6">
        <f ca="1">IFERROR(IF(AND(OR(P2107="Global X Investments Canada Inc",P2107="Fidelity Investments Canada ULC",P2107="3iQ Corp."), ISNUMBER(SEARCH("/U", A2107))), 0, VLOOKUP(A2107,'[1]fund_flow (BBG)'!$G:$H,2,FALSE)),0)</f>
        <v>0</v>
      </c>
      <c r="W2107" s="6">
        <f ca="1">IFERROR(IF(AND(OR(P2107="Global X Investments Canada Inc",P2107="Fidelity Investments Canada ULC",P2107="3iQ Corp."), ISNUMBER(SEARCH("/U", A2107))), 0, VLOOKUP(A2107,'[1]fund_flow (BBG)'!$I:$J,2,FALSE)),0)</f>
        <v>197700.00000000017</v>
      </c>
      <c r="X2107" s="6">
        <f ca="1">IFERROR(VLOOKUP(A2107,'[1]num_trades (BBG)'!$A:$C,2,FALSE),0)</f>
        <v>39</v>
      </c>
      <c r="Y2107" s="6">
        <f ca="1">IFERROR(VLOOKUP(A2107,'[1]Turnover (BBG)'!$A:$C,2,FALSE),0)</f>
        <v>245971.20000000001</v>
      </c>
      <c r="Z2107" s="15" t="str">
        <f>+IFERROR(IFERROR(VLOOKUP(M2107,'[1]Category Mapping'!A:B,2,0),VLOOKUP(N2107,'[1]Category Mapping'!A:B,2,0)),"Other")</f>
        <v>Other</v>
      </c>
    </row>
    <row r="2108" spans="1:26">
      <c r="A2108" t="s">
        <v>12523</v>
      </c>
      <c r="B2108" s="20">
        <v>2107</v>
      </c>
      <c r="C2108" t="s">
        <v>12524</v>
      </c>
      <c r="D2108" t="s">
        <v>12525</v>
      </c>
      <c r="E2108" t="s">
        <v>29</v>
      </c>
      <c r="F2108">
        <v>1</v>
      </c>
      <c r="G2108" t="s">
        <v>12526</v>
      </c>
      <c r="H2108" t="s">
        <v>12527</v>
      </c>
      <c r="I2108">
        <v>0.6</v>
      </c>
      <c r="K2108" s="5">
        <v>46035</v>
      </c>
      <c r="L2108" s="27" t="s">
        <v>32</v>
      </c>
      <c r="M2108" t="s">
        <v>5929</v>
      </c>
      <c r="N2108" t="s">
        <v>5903</v>
      </c>
      <c r="P2108" t="s">
        <v>3343</v>
      </c>
      <c r="Q2108" t="s">
        <v>12528</v>
      </c>
      <c r="R2108" s="6">
        <f ca="1">IFERROR(IF(AND(OR(P2108="Global X Investments Canada Inc",P2108="Fidelity Investments Canada ULC",P2108="3iQ Corp."), ISNUMBER(SEARCH("/U", A2108))), 0, VLOOKUP(A2108,'[1]aum (BBG)'!$A:$D,2,FALSE)),0)</f>
        <v>11824000.358581543</v>
      </c>
      <c r="S2108" s="6">
        <f ca="1">IFERROR(IF(AND(OR(P2108="Global X Investments Canada Inc",P2108="Fidelity Investments Canada ULC",P2108="3iQ Corp."), ISNUMBER(SEARCH("/U", A2108))), 0, VLOOKUP(A2108,'[1]fund_flow (BBG)'!$A:$D,2,FALSE)),0)</f>
        <v>464608.00000000041</v>
      </c>
      <c r="T2108" s="6">
        <f ca="1">IFERROR(IF(AND(OR(P2108="Global X Investments Canada Inc",P2108="Fidelity Investments Canada ULC",P2108="3iQ Corp."), ISNUMBER(SEARCH("/U", A2108))), 0, VLOOKUP(A2108,'[1]fund_flow (BBG)'!$A:$D,4,FALSE)),0)</f>
        <v>3428056.0000000005</v>
      </c>
      <c r="U2108" s="6">
        <f ca="1">IFERROR(IF(AND(OR(P2108="Global X Investments Canada Inc",P2108="Fidelity Investments Canada ULC",P2108="3iQ Corp."), ISNUMBER(SEARCH("/U", A2108))), 0, VLOOKUP(A2108,'[1]fund_flow (BBG)'!$E:$F,2,FALSE)),0)</f>
        <v>5446113.9999999991</v>
      </c>
      <c r="V2108" s="6">
        <f ca="1">IFERROR(IF(AND(OR(P2108="Global X Investments Canada Inc",P2108="Fidelity Investments Canada ULC",P2108="3iQ Corp."), ISNUMBER(SEARCH("/U", A2108))), 0, VLOOKUP(A2108,'[1]fund_flow (BBG)'!$G:$H,2,FALSE)),0)</f>
        <v>2013728.0000000005</v>
      </c>
      <c r="W2108" s="6">
        <f ca="1">IFERROR(IF(AND(OR(P2108="Global X Investments Canada Inc",P2108="Fidelity Investments Canada ULC",P2108="3iQ Corp."), ISNUMBER(SEARCH("/U", A2108))), 0, VLOOKUP(A2108,'[1]fund_flow (BBG)'!$I:$J,2,FALSE)),0)</f>
        <v>11352506</v>
      </c>
      <c r="X2108" s="6">
        <f ca="1">IFERROR(VLOOKUP(A2108,'[1]num_trades (BBG)'!$A:$C,2,FALSE),0)</f>
        <v>1468</v>
      </c>
      <c r="Y2108" s="6">
        <f ca="1">IFERROR(VLOOKUP(A2108,'[1]Turnover (BBG)'!$A:$C,2,FALSE),0)</f>
        <v>3940749.4</v>
      </c>
      <c r="Z2108" s="15" t="str">
        <f>+IFERROR(IFERROR(VLOOKUP(M2108,'[1]Category Mapping'!A:B,2,0),VLOOKUP(N2108,'[1]Category Mapping'!A:B,2,0)),"Other")</f>
        <v>Lightly Leveraged</v>
      </c>
    </row>
    <row r="2109" spans="1:26">
      <c r="A2109" t="s">
        <v>12529</v>
      </c>
      <c r="B2109">
        <v>2108</v>
      </c>
      <c r="C2109" s="20" t="s">
        <v>12530</v>
      </c>
      <c r="D2109" s="21" t="s">
        <v>12531</v>
      </c>
      <c r="E2109" t="s">
        <v>29</v>
      </c>
      <c r="F2109">
        <v>1</v>
      </c>
      <c r="G2109" t="s">
        <v>12532</v>
      </c>
      <c r="H2109" t="s">
        <v>12533</v>
      </c>
      <c r="I2109">
        <v>0.49</v>
      </c>
      <c r="K2109" s="5">
        <v>46035</v>
      </c>
      <c r="L2109" t="s">
        <v>32</v>
      </c>
      <c r="M2109" t="s">
        <v>142</v>
      </c>
      <c r="N2109" t="s">
        <v>3757</v>
      </c>
      <c r="P2109" t="s">
        <v>233</v>
      </c>
      <c r="Q2109" s="21" t="s">
        <v>12534</v>
      </c>
      <c r="R2109" s="6">
        <f ca="1">IFERROR(IF(AND(OR(P2109="Global X Investments Canada Inc",P2109="Fidelity Investments Canada ULC",P2109="3iQ Corp."), ISNUMBER(SEARCH("/U", A2109))), 0, VLOOKUP(A2109,'[1]aum (BBG)'!$A:$D,2,FALSE)),0)</f>
        <v>1807000.3009624481</v>
      </c>
      <c r="S2109" s="6">
        <f ca="1">IFERROR(IF(AND(OR(P2109="Global X Investments Canada Inc",P2109="Fidelity Investments Canada ULC",P2109="3iQ Corp."), ISNUMBER(SEARCH("/U", A2109))), 0, VLOOKUP(A2109,'[1]fund_flow (BBG)'!$A:$D,2,FALSE)),0)</f>
        <v>0</v>
      </c>
      <c r="T2109" s="6">
        <f ca="1">IFERROR(IF(AND(OR(P2109="Global X Investments Canada Inc",P2109="Fidelity Investments Canada ULC",P2109="3iQ Corp."), ISNUMBER(SEARCH("/U", A2109))), 0, VLOOKUP(A2109,'[1]fund_flow (BBG)'!$A:$D,4,FALSE)),0)</f>
        <v>0</v>
      </c>
      <c r="U2109" s="6">
        <f ca="1">IFERROR(IF(AND(OR(P2109="Global X Investments Canada Inc",P2109="Fidelity Investments Canada ULC",P2109="3iQ Corp."), ISNUMBER(SEARCH("/U", A2109))), 0, VLOOKUP(A2109,'[1]fund_flow (BBG)'!$E:$F,2,FALSE)),0)</f>
        <v>0</v>
      </c>
      <c r="V2109" s="6">
        <f ca="1">IFERROR(IF(AND(OR(P2109="Global X Investments Canada Inc",P2109="Fidelity Investments Canada ULC",P2109="3iQ Corp."), ISNUMBER(SEARCH("/U", A2109))), 0, VLOOKUP(A2109,'[1]fund_flow (BBG)'!$G:$H,2,FALSE)),0)</f>
        <v>0</v>
      </c>
      <c r="W2109" s="6">
        <f ca="1">IFERROR(IF(AND(OR(P2109="Global X Investments Canada Inc",P2109="Fidelity Investments Canada ULC",P2109="3iQ Corp."), ISNUMBER(SEARCH("/U", A2109))), 0, VLOOKUP(A2109,'[1]fund_flow (BBG)'!$I:$J,2,FALSE)),0)</f>
        <v>0</v>
      </c>
      <c r="X2109" s="6">
        <f ca="1">IFERROR(VLOOKUP(A2109,'[1]num_trades (BBG)'!$A:$C,2,FALSE),0)</f>
        <v>54</v>
      </c>
      <c r="Y2109" s="6">
        <f ca="1">IFERROR(VLOOKUP(A2109,'[1]Turnover (BBG)'!$A:$C,2,FALSE),0)</f>
        <v>18396.77</v>
      </c>
      <c r="Z2109" s="15" t="str">
        <f>+IFERROR(IFERROR(VLOOKUP(M2109,'[1]Category Mapping'!A:B,2,0),VLOOKUP(N2109,'[1]Category Mapping'!A:B,2,0)),"Other")</f>
        <v>Other</v>
      </c>
    </row>
    <row r="2110" spans="1:26">
      <c r="A2110" t="s">
        <v>12535</v>
      </c>
      <c r="B2110" s="20">
        <v>2109</v>
      </c>
      <c r="C2110" t="s">
        <v>12536</v>
      </c>
      <c r="D2110" t="s">
        <v>12537</v>
      </c>
      <c r="E2110" t="s">
        <v>29</v>
      </c>
      <c r="F2110">
        <v>1</v>
      </c>
      <c r="G2110" t="s">
        <v>12538</v>
      </c>
      <c r="H2110">
        <v>417936101</v>
      </c>
      <c r="I2110">
        <v>0.65</v>
      </c>
      <c r="K2110" s="5">
        <v>46035</v>
      </c>
      <c r="L2110" s="27" t="s">
        <v>32</v>
      </c>
      <c r="M2110" t="s">
        <v>5929</v>
      </c>
      <c r="N2110" t="s">
        <v>423</v>
      </c>
      <c r="P2110" t="s">
        <v>1906</v>
      </c>
      <c r="Q2110" t="s">
        <v>12539</v>
      </c>
      <c r="R2110" s="6">
        <f ca="1">IFERROR(IF(AND(OR(P2110="Global X Investments Canada Inc",P2110="Fidelity Investments Canada ULC",P2110="3iQ Corp."), ISNUMBER(SEARCH("/U", A2110))), 0, VLOOKUP(A2110,'[1]aum (BBG)'!$A:$D,2,FALSE)),0)</f>
        <v>8473002.6006698608</v>
      </c>
      <c r="S2110" s="6">
        <f ca="1">IFERROR(IF(AND(OR(P2110="Global X Investments Canada Inc",P2110="Fidelity Investments Canada ULC",P2110="3iQ Corp."), ISNUMBER(SEARCH("/U", A2110))), 0, VLOOKUP(A2110,'[1]fund_flow (BBG)'!$A:$D,2,FALSE)),0)</f>
        <v>1752110.0000000002</v>
      </c>
      <c r="T2110" s="6">
        <f ca="1">IFERROR(IF(AND(OR(P2110="Global X Investments Canada Inc",P2110="Fidelity Investments Canada ULC",P2110="3iQ Corp."), ISNUMBER(SEARCH("/U", A2110))), 0, VLOOKUP(A2110,'[1]fund_flow (BBG)'!$A:$D,4,FALSE)),0)</f>
        <v>3536910</v>
      </c>
      <c r="U2110" s="6">
        <f ca="1">IFERROR(IF(AND(OR(P2110="Global X Investments Canada Inc",P2110="Fidelity Investments Canada ULC",P2110="3iQ Corp."), ISNUMBER(SEARCH("/U", A2110))), 0, VLOOKUP(A2110,'[1]fund_flow (BBG)'!$E:$F,2,FALSE)),0)</f>
        <v>0</v>
      </c>
      <c r="V2110" s="6">
        <f ca="1">IFERROR(IF(AND(OR(P2110="Global X Investments Canada Inc",P2110="Fidelity Investments Canada ULC",P2110="3iQ Corp."), ISNUMBER(SEARCH("/U", A2110))), 0, VLOOKUP(A2110,'[1]fund_flow (BBG)'!$G:$H,2,FALSE)),0)</f>
        <v>0</v>
      </c>
      <c r="W2110" s="6">
        <f ca="1">IFERROR(IF(AND(OR(P2110="Global X Investments Canada Inc",P2110="Fidelity Investments Canada ULC",P2110="3iQ Corp."), ISNUMBER(SEARCH("/U", A2110))), 0, VLOOKUP(A2110,'[1]fund_flow (BBG)'!$I:$J,2,FALSE)),0)</f>
        <v>5289020</v>
      </c>
      <c r="X2110" s="6">
        <f ca="1">IFERROR(VLOOKUP(A2110,'[1]num_trades (BBG)'!$A:$C,2,FALSE),0)</f>
        <v>2015</v>
      </c>
      <c r="Y2110" s="6">
        <f ca="1">IFERROR(VLOOKUP(A2110,'[1]Turnover (BBG)'!$A:$C,2,FALSE),0)</f>
        <v>9545974.8000000007</v>
      </c>
      <c r="Z2110" s="15" t="str">
        <f>+IFERROR(IFERROR(VLOOKUP(M2110,'[1]Category Mapping'!A:B,2,0),VLOOKUP(N2110,'[1]Category Mapping'!A:B,2,0)),"Other")</f>
        <v>Lightly Leveraged</v>
      </c>
    </row>
    <row r="2111" spans="1:26">
      <c r="A2111" t="s">
        <v>12540</v>
      </c>
      <c r="B2111" s="20">
        <v>2110</v>
      </c>
      <c r="C2111" t="s">
        <v>12541</v>
      </c>
      <c r="D2111" t="s">
        <v>12542</v>
      </c>
      <c r="E2111" t="s">
        <v>29</v>
      </c>
      <c r="F2111">
        <v>1</v>
      </c>
      <c r="G2111" t="s">
        <v>12543</v>
      </c>
      <c r="H2111">
        <v>417934106</v>
      </c>
      <c r="I2111">
        <v>0.65</v>
      </c>
      <c r="K2111" s="5">
        <v>46035</v>
      </c>
      <c r="L2111" s="27" t="s">
        <v>32</v>
      </c>
      <c r="M2111" t="s">
        <v>5929</v>
      </c>
      <c r="N2111" t="s">
        <v>232</v>
      </c>
      <c r="P2111" t="s">
        <v>1906</v>
      </c>
      <c r="Q2111" t="s">
        <v>12544</v>
      </c>
      <c r="R2111" s="6">
        <f ca="1">IFERROR(IF(AND(OR(P2111="Global X Investments Canada Inc",P2111="Fidelity Investments Canada ULC",P2111="3iQ Corp."), ISNUMBER(SEARCH("/U", A2111))), 0, VLOOKUP(A2111,'[1]aum (BBG)'!$A:$D,2,FALSE)),0)</f>
        <v>5369175.1956939697</v>
      </c>
      <c r="S2111" s="6">
        <f ca="1">IFERROR(IF(AND(OR(P2111="Global X Investments Canada Inc",P2111="Fidelity Investments Canada ULC",P2111="3iQ Corp."), ISNUMBER(SEARCH("/U", A2111))), 0, VLOOKUP(A2111,'[1]fund_flow (BBG)'!$A:$D,2,FALSE)),0)</f>
        <v>1492935.0000000005</v>
      </c>
      <c r="T2111" s="6">
        <f ca="1">IFERROR(IF(AND(OR(P2111="Global X Investments Canada Inc",P2111="Fidelity Investments Canada ULC",P2111="3iQ Corp."), ISNUMBER(SEARCH("/U", A2111))), 0, VLOOKUP(A2111,'[1]fund_flow (BBG)'!$A:$D,4,FALSE)),0)</f>
        <v>2668219.9999999995</v>
      </c>
      <c r="U2111" s="6">
        <f ca="1">IFERROR(IF(AND(OR(P2111="Global X Investments Canada Inc",P2111="Fidelity Investments Canada ULC",P2111="3iQ Corp."), ISNUMBER(SEARCH("/U", A2111))), 0, VLOOKUP(A2111,'[1]fund_flow (BBG)'!$E:$F,2,FALSE)),0)</f>
        <v>0</v>
      </c>
      <c r="V2111" s="6">
        <f ca="1">IFERROR(IF(AND(OR(P2111="Global X Investments Canada Inc",P2111="Fidelity Investments Canada ULC",P2111="3iQ Corp."), ISNUMBER(SEARCH("/U", A2111))), 0, VLOOKUP(A2111,'[1]fund_flow (BBG)'!$G:$H,2,FALSE)),0)</f>
        <v>0</v>
      </c>
      <c r="W2111" s="6">
        <f ca="1">IFERROR(IF(AND(OR(P2111="Global X Investments Canada Inc",P2111="Fidelity Investments Canada ULC",P2111="3iQ Corp."), ISNUMBER(SEARCH("/U", A2111))), 0, VLOOKUP(A2111,'[1]fund_flow (BBG)'!$I:$J,2,FALSE)),0)</f>
        <v>4161155.0000000005</v>
      </c>
      <c r="X2111" s="6">
        <f ca="1">IFERROR(VLOOKUP(A2111,'[1]num_trades (BBG)'!$A:$C,2,FALSE),0)</f>
        <v>997</v>
      </c>
      <c r="Y2111" s="6">
        <f ca="1">IFERROR(VLOOKUP(A2111,'[1]Turnover (BBG)'!$A:$C,2,FALSE),0)</f>
        <v>2712869.7</v>
      </c>
      <c r="Z2111" s="15" t="str">
        <f>+IFERROR(IFERROR(VLOOKUP(M2111,'[1]Category Mapping'!A:B,2,0),VLOOKUP(N2111,'[1]Category Mapping'!A:B,2,0)),"Other")</f>
        <v>Lightly Leveraged</v>
      </c>
    </row>
    <row r="2112" spans="1:26">
      <c r="A2112" t="s">
        <v>12545</v>
      </c>
      <c r="B2112" s="20">
        <v>2111</v>
      </c>
      <c r="C2112" t="s">
        <v>12546</v>
      </c>
      <c r="D2112" t="s">
        <v>12547</v>
      </c>
      <c r="E2112" t="s">
        <v>29</v>
      </c>
      <c r="F2112">
        <v>1</v>
      </c>
      <c r="G2112" t="s">
        <v>12548</v>
      </c>
      <c r="H2112">
        <v>336930102</v>
      </c>
      <c r="I2112">
        <v>0.15</v>
      </c>
      <c r="K2112" s="5">
        <v>46038</v>
      </c>
      <c r="L2112" s="27" t="s">
        <v>32</v>
      </c>
      <c r="M2112" t="s">
        <v>142</v>
      </c>
      <c r="N2112" t="s">
        <v>12549</v>
      </c>
      <c r="P2112" t="s">
        <v>10512</v>
      </c>
      <c r="Q2112" t="s">
        <v>12550</v>
      </c>
      <c r="R2112" s="6">
        <f ca="1">IFERROR(IF(AND(OR(P2112="Global X Investments Canada Inc",P2112="Fidelity Investments Canada ULC",P2112="3iQ Corp."), ISNUMBER(SEARCH("/U", A2112))), 0, VLOOKUP(A2112,'[1]aum (BBG)'!$A:$D,2,FALSE)),0)</f>
        <v>980085.18218994141</v>
      </c>
      <c r="S2112" s="6">
        <f ca="1">IFERROR(IF(AND(OR(P2112="Global X Investments Canada Inc",P2112="Fidelity Investments Canada ULC",P2112="3iQ Corp."), ISNUMBER(SEARCH("/U", A2112))), 0, VLOOKUP(A2112,'[1]fund_flow (BBG)'!$A:$D,2,FALSE)),0)</f>
        <v>0</v>
      </c>
      <c r="T2112" s="6">
        <f ca="1">IFERROR(IF(AND(OR(P2112="Global X Investments Canada Inc",P2112="Fidelity Investments Canada ULC",P2112="3iQ Corp."), ISNUMBER(SEARCH("/U", A2112))), 0, VLOOKUP(A2112,'[1]fund_flow (BBG)'!$A:$D,4,FALSE)),0)</f>
        <v>0</v>
      </c>
      <c r="U2112" s="6">
        <f ca="1">IFERROR(IF(AND(OR(P2112="Global X Investments Canada Inc",P2112="Fidelity Investments Canada ULC",P2112="3iQ Corp."), ISNUMBER(SEARCH("/U", A2112))), 0, VLOOKUP(A2112,'[1]fund_flow (BBG)'!$E:$F,2,FALSE)),0)</f>
        <v>0</v>
      </c>
      <c r="V2112" s="6">
        <f ca="1">IFERROR(IF(AND(OR(P2112="Global X Investments Canada Inc",P2112="Fidelity Investments Canada ULC",P2112="3iQ Corp."), ISNUMBER(SEARCH("/U", A2112))), 0, VLOOKUP(A2112,'[1]fund_flow (BBG)'!$G:$H,2,FALSE)),0)</f>
        <v>0</v>
      </c>
      <c r="W2112" s="6">
        <f ca="1">IFERROR(IF(AND(OR(P2112="Global X Investments Canada Inc",P2112="Fidelity Investments Canada ULC",P2112="3iQ Corp."), ISNUMBER(SEARCH("/U", A2112))), 0, VLOOKUP(A2112,'[1]fund_flow (BBG)'!$I:$J,2,FALSE)),0)</f>
        <v>0</v>
      </c>
      <c r="X2112" s="6">
        <f ca="1">IFERROR(VLOOKUP(A2112,'[1]num_trades (BBG)'!$A:$C,2,FALSE),0)</f>
        <v>35</v>
      </c>
      <c r="Y2112" s="6">
        <f ca="1">IFERROR(VLOOKUP(A2112,'[1]Turnover (BBG)'!$A:$C,2,FALSE),0)</f>
        <v>40109.97</v>
      </c>
      <c r="Z2112" s="15" t="str">
        <f>+IFERROR(IFERROR(VLOOKUP(M2112,'[1]Category Mapping'!A:B,2,0),VLOOKUP(N2112,'[1]Category Mapping'!A:B,2,0)),"Other")</f>
        <v>Other</v>
      </c>
    </row>
    <row r="2113" spans="1:26">
      <c r="A2113" t="s">
        <v>12551</v>
      </c>
      <c r="B2113" s="20">
        <v>2112</v>
      </c>
      <c r="C2113" t="s">
        <v>12552</v>
      </c>
      <c r="D2113" t="s">
        <v>12553</v>
      </c>
      <c r="E2113" t="s">
        <v>29</v>
      </c>
      <c r="F2113">
        <v>1</v>
      </c>
      <c r="G2113" t="s">
        <v>12554</v>
      </c>
      <c r="H2113">
        <v>407068105</v>
      </c>
      <c r="I2113">
        <v>0.19</v>
      </c>
      <c r="K2113" s="5">
        <v>46042</v>
      </c>
      <c r="L2113" s="27" t="s">
        <v>32</v>
      </c>
      <c r="M2113" t="s">
        <v>86</v>
      </c>
      <c r="N2113" t="s">
        <v>679</v>
      </c>
      <c r="P2113" t="s">
        <v>5598</v>
      </c>
      <c r="Q2113" t="s">
        <v>12555</v>
      </c>
      <c r="R2113" s="6">
        <f ca="1">IFERROR(IF(AND(OR(P2113="Global X Investments Canada Inc",P2113="Fidelity Investments Canada ULC",P2113="3iQ Corp."), ISNUMBER(SEARCH("/U", A2113))), 0, VLOOKUP(A2113,'[1]aum (BBG)'!$A:$D,2,FALSE)),0)</f>
        <v>245662377.25298309</v>
      </c>
      <c r="S2113" s="6">
        <f ca="1">IFERROR(IF(AND(OR(P2113="Global X Investments Canada Inc",P2113="Fidelity Investments Canada ULC",P2113="3iQ Corp."), ISNUMBER(SEARCH("/U", A2113))), 0, VLOOKUP(A2113,'[1]fund_flow (BBG)'!$A:$D,2,FALSE)),0)</f>
        <v>5388090.0000000168</v>
      </c>
      <c r="T2113" s="6">
        <f ca="1">IFERROR(IF(AND(OR(P2113="Global X Investments Canada Inc",P2113="Fidelity Investments Canada ULC",P2113="3iQ Corp."), ISNUMBER(SEARCH("/U", A2113))), 0, VLOOKUP(A2113,'[1]fund_flow (BBG)'!$A:$D,4,FALSE)),0)</f>
        <v>142958165</v>
      </c>
      <c r="U2113" s="6">
        <f ca="1">IFERROR(IF(AND(OR(P2113="Global X Investments Canada Inc",P2113="Fidelity Investments Canada ULC",P2113="3iQ Corp."), ISNUMBER(SEARCH("/U", A2113))), 0, VLOOKUP(A2113,'[1]fund_flow (BBG)'!$E:$F,2,FALSE)),0)</f>
        <v>91471347.5</v>
      </c>
      <c r="V2113" s="6">
        <f ca="1">IFERROR(IF(AND(OR(P2113="Global X Investments Canada Inc",P2113="Fidelity Investments Canada ULC",P2113="3iQ Corp."), ISNUMBER(SEARCH("/U", A2113))), 0, VLOOKUP(A2113,'[1]fund_flow (BBG)'!$G:$H,2,FALSE)),0)</f>
        <v>0</v>
      </c>
      <c r="W2113" s="6">
        <f ca="1">IFERROR(IF(AND(OR(P2113="Global X Investments Canada Inc",P2113="Fidelity Investments Canada ULC",P2113="3iQ Corp."), ISNUMBER(SEARCH("/U", A2113))), 0, VLOOKUP(A2113,'[1]fund_flow (BBG)'!$I:$J,2,FALSE)),0)</f>
        <v>239817602.5</v>
      </c>
      <c r="X2113" s="6">
        <f ca="1">IFERROR(VLOOKUP(A2113,'[1]num_trades (BBG)'!$A:$C,2,FALSE),0)</f>
        <v>233</v>
      </c>
      <c r="Y2113" s="6">
        <f ca="1">IFERROR(VLOOKUP(A2113,'[1]Turnover (BBG)'!$A:$C,2,FALSE),0)</f>
        <v>584698.63</v>
      </c>
      <c r="Z2113" s="15" t="str">
        <f>+IFERROR(IFERROR(VLOOKUP(M2113,'[1]Category Mapping'!A:B,2,0),VLOOKUP(N2113,'[1]Category Mapping'!A:B,2,0)),"Other")</f>
        <v>Canada Sector Equity</v>
      </c>
    </row>
    <row r="2114" spans="1:26">
      <c r="A2114" t="s">
        <v>12556</v>
      </c>
      <c r="B2114" s="20">
        <v>2113</v>
      </c>
      <c r="C2114" t="s">
        <v>12557</v>
      </c>
      <c r="D2114" t="s">
        <v>12558</v>
      </c>
      <c r="E2114" t="s">
        <v>29</v>
      </c>
      <c r="F2114">
        <v>1</v>
      </c>
      <c r="G2114" t="s">
        <v>12559</v>
      </c>
      <c r="H2114">
        <v>406921106</v>
      </c>
      <c r="I2114">
        <v>0.19</v>
      </c>
      <c r="K2114" s="5">
        <v>46042</v>
      </c>
      <c r="L2114" s="27" t="s">
        <v>32</v>
      </c>
      <c r="M2114" t="s">
        <v>774</v>
      </c>
      <c r="N2114" t="s">
        <v>79</v>
      </c>
      <c r="P2114" t="s">
        <v>5598</v>
      </c>
      <c r="Q2114" t="s">
        <v>12560</v>
      </c>
      <c r="R2114" s="6">
        <f ca="1">IFERROR(IF(AND(OR(P2114="Global X Investments Canada Inc",P2114="Fidelity Investments Canada ULC",P2114="3iQ Corp."), ISNUMBER(SEARCH("/U", A2114))), 0, VLOOKUP(A2114,'[1]aum (BBG)'!$A:$D,2,FALSE)),0)</f>
        <v>214334445.98336601</v>
      </c>
      <c r="S2114" s="6">
        <f ca="1">IFERROR(IF(AND(OR(P2114="Global X Investments Canada Inc",P2114="Fidelity Investments Canada ULC",P2114="3iQ Corp."), ISNUMBER(SEARCH("/U", A2114))), 0, VLOOKUP(A2114,'[1]fund_flow (BBG)'!$A:$D,2,FALSE)),0)</f>
        <v>11797237.5</v>
      </c>
      <c r="T2114" s="6">
        <f ca="1">IFERROR(IF(AND(OR(P2114="Global X Investments Canada Inc",P2114="Fidelity Investments Canada ULC",P2114="3iQ Corp."), ISNUMBER(SEARCH("/U", A2114))), 0, VLOOKUP(A2114,'[1]fund_flow (BBG)'!$A:$D,4,FALSE)),0)</f>
        <v>135359500</v>
      </c>
      <c r="U2114" s="6">
        <f ca="1">IFERROR(IF(AND(OR(P2114="Global X Investments Canada Inc",P2114="Fidelity Investments Canada ULC",P2114="3iQ Corp."), ISNUMBER(SEARCH("/U", A2114))), 0, VLOOKUP(A2114,'[1]fund_flow (BBG)'!$E:$F,2,FALSE)),0)</f>
        <v>79945460</v>
      </c>
      <c r="V2114" s="6">
        <f ca="1">IFERROR(IF(AND(OR(P2114="Global X Investments Canada Inc",P2114="Fidelity Investments Canada ULC",P2114="3iQ Corp."), ISNUMBER(SEARCH("/U", A2114))), 0, VLOOKUP(A2114,'[1]fund_flow (BBG)'!$G:$H,2,FALSE)),0)</f>
        <v>0</v>
      </c>
      <c r="W2114" s="6">
        <f ca="1">IFERROR(IF(AND(OR(P2114="Global X Investments Canada Inc",P2114="Fidelity Investments Canada ULC",P2114="3iQ Corp."), ISNUMBER(SEARCH("/U", A2114))), 0, VLOOKUP(A2114,'[1]fund_flow (BBG)'!$I:$J,2,FALSE)),0)</f>
        <v>227102197.50000003</v>
      </c>
      <c r="X2114" s="6">
        <f ca="1">IFERROR(VLOOKUP(A2114,'[1]num_trades (BBG)'!$A:$C,2,FALSE),0)</f>
        <v>1523</v>
      </c>
      <c r="Y2114" s="6">
        <f ca="1">IFERROR(VLOOKUP(A2114,'[1]Turnover (BBG)'!$A:$C,2,FALSE),0)</f>
        <v>6489843.3999999994</v>
      </c>
      <c r="Z2114" s="15" t="str">
        <f>+IFERROR(IFERROR(VLOOKUP(M2114,'[1]Category Mapping'!A:B,2,0),VLOOKUP(N2114,'[1]Category Mapping'!A:B,2,0)),"Other")</f>
        <v>Global Sector Equity</v>
      </c>
    </row>
    <row r="2115" spans="1:26">
      <c r="A2115" t="s">
        <v>12561</v>
      </c>
      <c r="B2115" s="20">
        <v>2114</v>
      </c>
      <c r="C2115" t="s">
        <v>12562</v>
      </c>
      <c r="D2115" t="s">
        <v>12563</v>
      </c>
      <c r="E2115" t="s">
        <v>29</v>
      </c>
      <c r="F2115">
        <v>1</v>
      </c>
      <c r="G2115" t="s">
        <v>12564</v>
      </c>
      <c r="H2115" t="s">
        <v>12565</v>
      </c>
      <c r="I2115">
        <v>0.55000000000000004</v>
      </c>
      <c r="K2115" s="5">
        <v>46043</v>
      </c>
      <c r="L2115" s="27" t="s">
        <v>32</v>
      </c>
      <c r="M2115" t="s">
        <v>357</v>
      </c>
      <c r="N2115" t="s">
        <v>115</v>
      </c>
      <c r="P2115" t="s">
        <v>10404</v>
      </c>
      <c r="Q2115" t="s">
        <v>12566</v>
      </c>
      <c r="R2115" s="6">
        <f ca="1">IFERROR(IF(AND(OR(P2115="Global X Investments Canada Inc",P2115="Fidelity Investments Canada ULC",P2115="3iQ Corp."), ISNUMBER(SEARCH("/U", A2115))), 0, VLOOKUP(A2115,'[1]aum (BBG)'!$A:$D,2,FALSE)),0)</f>
        <v>16410459.899902344</v>
      </c>
      <c r="S2115" s="6">
        <f ca="1">IFERROR(IF(AND(OR(P2115="Global X Investments Canada Inc",P2115="Fidelity Investments Canada ULC",P2115="3iQ Corp."), ISNUMBER(SEARCH("/U", A2115))), 0, VLOOKUP(A2115,'[1]fund_flow (BBG)'!$A:$D,2,FALSE)),0)</f>
        <v>0</v>
      </c>
      <c r="T2115" s="6">
        <f ca="1">IFERROR(IF(AND(OR(P2115="Global X Investments Canada Inc",P2115="Fidelity Investments Canada ULC",P2115="3iQ Corp."), ISNUMBER(SEARCH("/U", A2115))), 0, VLOOKUP(A2115,'[1]fund_flow (BBG)'!$A:$D,4,FALSE)),0)</f>
        <v>2029356.5000000019</v>
      </c>
      <c r="U2115" s="6">
        <f ca="1">IFERROR(IF(AND(OR(P2115="Global X Investments Canada Inc",P2115="Fidelity Investments Canada ULC",P2115="3iQ Corp."), ISNUMBER(SEARCH("/U", A2115))), 0, VLOOKUP(A2115,'[1]fund_flow (BBG)'!$E:$F,2,FALSE)),0)</f>
        <v>0</v>
      </c>
      <c r="V2115" s="6">
        <f ca="1">IFERROR(IF(AND(OR(P2115="Global X Investments Canada Inc",P2115="Fidelity Investments Canada ULC",P2115="3iQ Corp."), ISNUMBER(SEARCH("/U", A2115))), 0, VLOOKUP(A2115,'[1]fund_flow (BBG)'!$G:$H,2,FALSE)),0)</f>
        <v>0</v>
      </c>
      <c r="W2115" s="6">
        <f ca="1">IFERROR(IF(AND(OR(P2115="Global X Investments Canada Inc",P2115="Fidelity Investments Canada ULC",P2115="3iQ Corp."), ISNUMBER(SEARCH("/U", A2115))), 0, VLOOKUP(A2115,'[1]fund_flow (BBG)'!$I:$J,2,FALSE)),0)</f>
        <v>2029356.5000000019</v>
      </c>
      <c r="X2115" s="6">
        <f ca="1">IFERROR(VLOOKUP(A2115,'[1]num_trades (BBG)'!$A:$C,2,FALSE),0)</f>
        <v>95</v>
      </c>
      <c r="Y2115" s="6">
        <f ca="1">IFERROR(VLOOKUP(A2115,'[1]Turnover (BBG)'!$A:$C,2,FALSE),0)</f>
        <v>1203699.98</v>
      </c>
      <c r="Z2115" s="15" t="str">
        <f>+IFERROR(IFERROR(VLOOKUP(M2115,'[1]Category Mapping'!A:B,2,0),VLOOKUP(N2115,'[1]Category Mapping'!A:B,2,0)),"Other")</f>
        <v>Other</v>
      </c>
    </row>
    <row r="2116" spans="1:26">
      <c r="A2116" t="s">
        <v>12567</v>
      </c>
      <c r="B2116" s="20">
        <v>2115</v>
      </c>
      <c r="C2116" t="s">
        <v>12568</v>
      </c>
      <c r="D2116" t="s">
        <v>12569</v>
      </c>
      <c r="E2116" t="s">
        <v>29</v>
      </c>
      <c r="F2116">
        <v>1</v>
      </c>
      <c r="G2116" t="s">
        <v>12570</v>
      </c>
      <c r="H2116" t="s">
        <v>12571</v>
      </c>
      <c r="I2116">
        <v>0.75</v>
      </c>
      <c r="K2116" s="5">
        <v>46045</v>
      </c>
      <c r="L2116" s="27" t="s">
        <v>32</v>
      </c>
      <c r="M2116" t="s">
        <v>743</v>
      </c>
      <c r="N2116" t="s">
        <v>43</v>
      </c>
      <c r="P2116" t="s">
        <v>2359</v>
      </c>
      <c r="Q2116" t="s">
        <v>12572</v>
      </c>
      <c r="R2116" s="6">
        <f ca="1">IFERROR(IF(AND(OR(P2116="Global X Investments Canada Inc",P2116="Fidelity Investments Canada ULC",P2116="3iQ Corp."), ISNUMBER(SEARCH("/U", A2116))), 0, VLOOKUP(A2116,'[1]aum (BBG)'!$A:$D,2,FALSE)),0)</f>
        <v>4444930.288551976</v>
      </c>
      <c r="S2116" s="6">
        <f ca="1">IFERROR(IF(AND(OR(P2116="Global X Investments Canada Inc",P2116="Fidelity Investments Canada ULC",P2116="3iQ Corp."), ISNUMBER(SEARCH("/U", A2116))), 0, VLOOKUP(A2116,'[1]fund_flow (BBG)'!$A:$D,2,FALSE)),0)</f>
        <v>342341.72772012453</v>
      </c>
      <c r="T2116" s="6">
        <f ca="1">IFERROR(IF(AND(OR(P2116="Global X Investments Canada Inc",P2116="Fidelity Investments Canada ULC",P2116="3iQ Corp."), ISNUMBER(SEARCH("/U", A2116))), 0, VLOOKUP(A2116,'[1]fund_flow (BBG)'!$A:$D,4,FALSE)),0)</f>
        <v>0</v>
      </c>
      <c r="U2116" s="6">
        <f ca="1">IFERROR(IF(AND(OR(P2116="Global X Investments Canada Inc",P2116="Fidelity Investments Canada ULC",P2116="3iQ Corp."), ISNUMBER(SEARCH("/U", A2116))), 0, VLOOKUP(A2116,'[1]fund_flow (BBG)'!$E:$F,2,FALSE)),0)</f>
        <v>0</v>
      </c>
      <c r="V2116" s="6">
        <f ca="1">IFERROR(IF(AND(OR(P2116="Global X Investments Canada Inc",P2116="Fidelity Investments Canada ULC",P2116="3iQ Corp."), ISNUMBER(SEARCH("/U", A2116))), 0, VLOOKUP(A2116,'[1]fund_flow (BBG)'!$G:$H,2,FALSE)),0)</f>
        <v>0</v>
      </c>
      <c r="W2116" s="6">
        <f ca="1">IFERROR(IF(AND(OR(P2116="Global X Investments Canada Inc",P2116="Fidelity Investments Canada ULC",P2116="3iQ Corp."), ISNUMBER(SEARCH("/U", A2116))), 0, VLOOKUP(A2116,'[1]fund_flow (BBG)'!$I:$J,2,FALSE)),0)</f>
        <v>342341.72772012453</v>
      </c>
      <c r="X2116" s="6">
        <f ca="1">IFERROR(VLOOKUP(A2116,'[1]num_trades (BBG)'!$A:$C,2,FALSE),0)</f>
        <v>24</v>
      </c>
      <c r="Y2116" s="6">
        <f ca="1">IFERROR(VLOOKUP(A2116,'[1]Turnover (BBG)'!$A:$C,2,FALSE),0)</f>
        <v>351086.92</v>
      </c>
      <c r="Z2116" s="15" t="str">
        <f>+IFERROR(IFERROR(VLOOKUP(M2116,'[1]Category Mapping'!A:B,2,0),VLOOKUP(N2116,'[1]Category Mapping'!A:B,2,0)),"Other")</f>
        <v>Other</v>
      </c>
    </row>
    <row r="2117" spans="1:26">
      <c r="A2117" t="s">
        <v>12573</v>
      </c>
      <c r="B2117" s="20">
        <v>2116</v>
      </c>
      <c r="C2117" t="s">
        <v>12574</v>
      </c>
      <c r="D2117" t="s">
        <v>12575</v>
      </c>
      <c r="E2117" t="s">
        <v>29</v>
      </c>
      <c r="F2117">
        <v>1</v>
      </c>
      <c r="G2117" t="s">
        <v>12576</v>
      </c>
      <c r="H2117" t="s">
        <v>12577</v>
      </c>
      <c r="I2117">
        <v>0.9</v>
      </c>
      <c r="K2117" s="5">
        <v>46045</v>
      </c>
      <c r="L2117" s="27" t="s">
        <v>32</v>
      </c>
      <c r="M2117" t="s">
        <v>480</v>
      </c>
      <c r="N2117" t="s">
        <v>115</v>
      </c>
      <c r="P2117" t="s">
        <v>2864</v>
      </c>
      <c r="Q2117" t="s">
        <v>12578</v>
      </c>
      <c r="R2117" s="6">
        <f ca="1">IFERROR(IF(AND(OR(P2117="Global X Investments Canada Inc",P2117="Fidelity Investments Canada ULC",P2117="3iQ Corp."), ISNUMBER(SEARCH("/U", A2117))), 0, VLOOKUP(A2117,'[1]aum (BBG)'!$A:$D,2,FALSE)),0)</f>
        <v>1261494.9226379395</v>
      </c>
      <c r="S2117" s="6">
        <f ca="1">IFERROR(IF(AND(OR(P2117="Global X Investments Canada Inc",P2117="Fidelity Investments Canada ULC",P2117="3iQ Corp."), ISNUMBER(SEARCH("/U", A2117))), 0, VLOOKUP(A2117,'[1]fund_flow (BBG)'!$A:$D,2,FALSE)),0)</f>
        <v>0</v>
      </c>
      <c r="T2117" s="6">
        <f ca="1">IFERROR(IF(AND(OR(P2117="Global X Investments Canada Inc",P2117="Fidelity Investments Canada ULC",P2117="3iQ Corp."), ISNUMBER(SEARCH("/U", A2117))), 0, VLOOKUP(A2117,'[1]fund_flow (BBG)'!$A:$D,4,FALSE)),0)</f>
        <v>0</v>
      </c>
      <c r="U2117" s="6">
        <f ca="1">IFERROR(IF(AND(OR(P2117="Global X Investments Canada Inc",P2117="Fidelity Investments Canada ULC",P2117="3iQ Corp."), ISNUMBER(SEARCH("/U", A2117))), 0, VLOOKUP(A2117,'[1]fund_flow (BBG)'!$E:$F,2,FALSE)),0)</f>
        <v>0</v>
      </c>
      <c r="V2117" s="6">
        <f ca="1">IFERROR(IF(AND(OR(P2117="Global X Investments Canada Inc",P2117="Fidelity Investments Canada ULC",P2117="3iQ Corp."), ISNUMBER(SEARCH("/U", A2117))), 0, VLOOKUP(A2117,'[1]fund_flow (BBG)'!$G:$H,2,FALSE)),0)</f>
        <v>0</v>
      </c>
      <c r="W2117" s="6">
        <f ca="1">IFERROR(IF(AND(OR(P2117="Global X Investments Canada Inc",P2117="Fidelity Investments Canada ULC",P2117="3iQ Corp."), ISNUMBER(SEARCH("/U", A2117))), 0, VLOOKUP(A2117,'[1]fund_flow (BBG)'!$I:$J,2,FALSE)),0)</f>
        <v>0</v>
      </c>
      <c r="X2117" s="6">
        <f ca="1">IFERROR(VLOOKUP(A2117,'[1]num_trades (BBG)'!$A:$C,2,FALSE),0)</f>
        <v>10</v>
      </c>
      <c r="Y2117" s="6">
        <f ca="1">IFERROR(VLOOKUP(A2117,'[1]Turnover (BBG)'!$A:$C,2,FALSE),0)</f>
        <v>20425.688999999998</v>
      </c>
      <c r="Z2117" s="15" t="str">
        <f>+IFERROR(IFERROR(VLOOKUP(M2117,'[1]Category Mapping'!A:B,2,0),VLOOKUP(N2117,'[1]Category Mapping'!A:B,2,0)),"Other")</f>
        <v>Other</v>
      </c>
    </row>
    <row r="2118" spans="1:26">
      <c r="A2118" t="s">
        <v>12579</v>
      </c>
      <c r="B2118" s="20">
        <v>2117</v>
      </c>
      <c r="C2118" t="s">
        <v>12580</v>
      </c>
      <c r="D2118" t="s">
        <v>12581</v>
      </c>
      <c r="E2118" t="s">
        <v>29</v>
      </c>
      <c r="F2118">
        <v>1</v>
      </c>
      <c r="G2118" t="s">
        <v>12582</v>
      </c>
      <c r="H2118" t="s">
        <v>12583</v>
      </c>
      <c r="I2118">
        <v>0.8</v>
      </c>
      <c r="K2118" s="5">
        <v>46045</v>
      </c>
      <c r="L2118" s="27" t="s">
        <v>32</v>
      </c>
      <c r="M2118" t="s">
        <v>357</v>
      </c>
      <c r="N2118" t="s">
        <v>115</v>
      </c>
      <c r="P2118" t="s">
        <v>2864</v>
      </c>
      <c r="Q2118" t="s">
        <v>12584</v>
      </c>
      <c r="R2118" s="6">
        <f ca="1">IFERROR(IF(AND(OR(P2118="Global X Investments Canada Inc",P2118="Fidelity Investments Canada ULC",P2118="3iQ Corp."), ISNUMBER(SEARCH("/U", A2118))), 0, VLOOKUP(A2118,'[1]aum (BBG)'!$A:$D,2,FALSE)),0)</f>
        <v>1255976.390838623</v>
      </c>
      <c r="S2118" s="6">
        <f ca="1">IFERROR(IF(AND(OR(P2118="Global X Investments Canada Inc",P2118="Fidelity Investments Canada ULC",P2118="3iQ Corp."), ISNUMBER(SEARCH("/U", A2118))), 0, VLOOKUP(A2118,'[1]fund_flow (BBG)'!$A:$D,2,FALSE)),0)</f>
        <v>0</v>
      </c>
      <c r="T2118" s="6">
        <f ca="1">IFERROR(IF(AND(OR(P2118="Global X Investments Canada Inc",P2118="Fidelity Investments Canada ULC",P2118="3iQ Corp."), ISNUMBER(SEARCH("/U", A2118))), 0, VLOOKUP(A2118,'[1]fund_flow (BBG)'!$A:$D,4,FALSE)),0)</f>
        <v>505868.40000000008</v>
      </c>
      <c r="U2118" s="6">
        <f ca="1">IFERROR(IF(AND(OR(P2118="Global X Investments Canada Inc",P2118="Fidelity Investments Canada ULC",P2118="3iQ Corp."), ISNUMBER(SEARCH("/U", A2118))), 0, VLOOKUP(A2118,'[1]fund_flow (BBG)'!$E:$F,2,FALSE)),0)</f>
        <v>-503406.3000000001</v>
      </c>
      <c r="V2118" s="6">
        <f ca="1">IFERROR(IF(AND(OR(P2118="Global X Investments Canada Inc",P2118="Fidelity Investments Canada ULC",P2118="3iQ Corp."), ISNUMBER(SEARCH("/U", A2118))), 0, VLOOKUP(A2118,'[1]fund_flow (BBG)'!$G:$H,2,FALSE)),0)</f>
        <v>0</v>
      </c>
      <c r="W2118" s="6">
        <f ca="1">IFERROR(IF(AND(OR(P2118="Global X Investments Canada Inc",P2118="Fidelity Investments Canada ULC",P2118="3iQ Corp."), ISNUMBER(SEARCH("/U", A2118))), 0, VLOOKUP(A2118,'[1]fund_flow (BBG)'!$I:$J,2,FALSE)),0)</f>
        <v>2462.0999999999767</v>
      </c>
      <c r="X2118" s="6">
        <f ca="1">IFERROR(VLOOKUP(A2118,'[1]num_trades (BBG)'!$A:$C,2,FALSE),0)</f>
        <v>53</v>
      </c>
      <c r="Y2118" s="6">
        <f ca="1">IFERROR(VLOOKUP(A2118,'[1]Turnover (BBG)'!$A:$C,2,FALSE),0)</f>
        <v>378292.72</v>
      </c>
      <c r="Z2118" s="15" t="str">
        <f>+IFERROR(IFERROR(VLOOKUP(M2118,'[1]Category Mapping'!A:B,2,0),VLOOKUP(N2118,'[1]Category Mapping'!A:B,2,0)),"Other")</f>
        <v>Other</v>
      </c>
    </row>
    <row r="2119" spans="1:26">
      <c r="A2119" t="s">
        <v>12585</v>
      </c>
      <c r="B2119" s="20">
        <v>2118</v>
      </c>
      <c r="C2119" t="s">
        <v>12586</v>
      </c>
      <c r="D2119" t="s">
        <v>12587</v>
      </c>
      <c r="E2119" t="s">
        <v>29</v>
      </c>
      <c r="F2119">
        <v>1</v>
      </c>
      <c r="G2119" t="s">
        <v>12588</v>
      </c>
      <c r="H2119" t="s">
        <v>12589</v>
      </c>
      <c r="I2119">
        <v>0.28999999999999998</v>
      </c>
      <c r="K2119" s="5">
        <v>46047</v>
      </c>
      <c r="L2119" s="27" t="s">
        <v>32</v>
      </c>
      <c r="M2119" t="s">
        <v>170</v>
      </c>
      <c r="N2119" t="s">
        <v>2276</v>
      </c>
      <c r="P2119" t="s">
        <v>12590</v>
      </c>
      <c r="Q2119" t="s">
        <v>12591</v>
      </c>
      <c r="R2119" s="6">
        <f ca="1">IFERROR(IF(AND(OR(P2119="Global X Investments Canada Inc",P2119="Fidelity Investments Canada ULC",P2119="3iQ Corp."), ISNUMBER(SEARCH("/U", A2119))), 0, VLOOKUP(A2119,'[1]aum (BBG)'!$A:$D,2,FALSE)),0)</f>
        <v>993875.02670288086</v>
      </c>
      <c r="S2119" s="6">
        <f ca="1">IFERROR(IF(AND(OR(P2119="Global X Investments Canada Inc",P2119="Fidelity Investments Canada ULC",P2119="3iQ Corp."), ISNUMBER(SEARCH("/U", A2119))), 0, VLOOKUP(A2119,'[1]fund_flow (BBG)'!$A:$D,2,FALSE)),0)</f>
        <v>0</v>
      </c>
      <c r="T2119" s="6">
        <f ca="1">IFERROR(IF(AND(OR(P2119="Global X Investments Canada Inc",P2119="Fidelity Investments Canada ULC",P2119="3iQ Corp."), ISNUMBER(SEARCH("/U", A2119))), 0, VLOOKUP(A2119,'[1]fund_flow (BBG)'!$A:$D,4,FALSE)),0)</f>
        <v>0</v>
      </c>
      <c r="U2119" s="6">
        <f ca="1">IFERROR(IF(AND(OR(P2119="Global X Investments Canada Inc",P2119="Fidelity Investments Canada ULC",P2119="3iQ Corp."), ISNUMBER(SEARCH("/U", A2119))), 0, VLOOKUP(A2119,'[1]fund_flow (BBG)'!$E:$F,2,FALSE)),0)</f>
        <v>0</v>
      </c>
      <c r="V2119" s="6">
        <f ca="1">IFERROR(IF(AND(OR(P2119="Global X Investments Canada Inc",P2119="Fidelity Investments Canada ULC",P2119="3iQ Corp."), ISNUMBER(SEARCH("/U", A2119))), 0, VLOOKUP(A2119,'[1]fund_flow (BBG)'!$G:$H,2,FALSE)),0)</f>
        <v>0</v>
      </c>
      <c r="W2119" s="6">
        <f ca="1">IFERROR(IF(AND(OR(P2119="Global X Investments Canada Inc",P2119="Fidelity Investments Canada ULC",P2119="3iQ Corp."), ISNUMBER(SEARCH("/U", A2119))), 0, VLOOKUP(A2119,'[1]fund_flow (BBG)'!$I:$J,2,FALSE)),0)</f>
        <v>0</v>
      </c>
      <c r="X2119" s="6">
        <f ca="1">IFERROR(VLOOKUP(A2119,'[1]num_trades (BBG)'!$A:$C,2,FALSE),0)</f>
        <v>17</v>
      </c>
      <c r="Y2119" s="6">
        <f ca="1">IFERROR(VLOOKUP(A2119,'[1]Turnover (BBG)'!$A:$C,2,FALSE),0)</f>
        <v>324728.03999999998</v>
      </c>
      <c r="Z2119" s="15" t="str">
        <f>+IFERROR(IFERROR(VLOOKUP(M2119,'[1]Category Mapping'!A:B,2,0),VLOOKUP(N2119,'[1]Category Mapping'!A:B,2,0)),"Other")</f>
        <v>Asset Allocation</v>
      </c>
    </row>
    <row r="2120" spans="1:26">
      <c r="A2120" t="s">
        <v>12592</v>
      </c>
      <c r="B2120" s="20">
        <v>2119</v>
      </c>
      <c r="C2120" t="s">
        <v>12593</v>
      </c>
      <c r="D2120" t="s">
        <v>12594</v>
      </c>
      <c r="E2120" t="s">
        <v>29</v>
      </c>
      <c r="F2120">
        <v>1</v>
      </c>
      <c r="G2120" t="s">
        <v>12595</v>
      </c>
      <c r="H2120" t="s">
        <v>12596</v>
      </c>
      <c r="I2120">
        <v>0.35</v>
      </c>
      <c r="K2120" s="5">
        <v>46048</v>
      </c>
      <c r="L2120" s="27" t="s">
        <v>32</v>
      </c>
      <c r="M2120" t="s">
        <v>170</v>
      </c>
      <c r="N2120" t="s">
        <v>325</v>
      </c>
      <c r="P2120" t="s">
        <v>135</v>
      </c>
      <c r="Q2120" t="s">
        <v>12597</v>
      </c>
      <c r="R2120" s="6">
        <f ca="1">IFERROR(IF(AND(OR(P2120="Global X Investments Canada Inc",P2120="Fidelity Investments Canada ULC",P2120="3iQ Corp."), ISNUMBER(SEARCH("/U", A2120))), 0, VLOOKUP(A2120,'[1]aum (BBG)'!$A:$D,2,FALSE)),0)</f>
        <v>992205.04760742188</v>
      </c>
      <c r="S2120" s="6">
        <f ca="1">IFERROR(IF(AND(OR(P2120="Global X Investments Canada Inc",P2120="Fidelity Investments Canada ULC",P2120="3iQ Corp."), ISNUMBER(SEARCH("/U", A2120))), 0, VLOOKUP(A2120,'[1]fund_flow (BBG)'!$A:$D,2,FALSE)),0)</f>
        <v>0</v>
      </c>
      <c r="T2120" s="6">
        <f ca="1">IFERROR(IF(AND(OR(P2120="Global X Investments Canada Inc",P2120="Fidelity Investments Canada ULC",P2120="3iQ Corp."), ISNUMBER(SEARCH("/U", A2120))), 0, VLOOKUP(A2120,'[1]fund_flow (BBG)'!$A:$D,4,FALSE)),0)</f>
        <v>-19038475</v>
      </c>
      <c r="U2120" s="6">
        <f ca="1">IFERROR(IF(AND(OR(P2120="Global X Investments Canada Inc",P2120="Fidelity Investments Canada ULC",P2120="3iQ Corp."), ISNUMBER(SEARCH("/U", A2120))), 0, VLOOKUP(A2120,'[1]fund_flow (BBG)'!$E:$F,2,FALSE)),0)</f>
        <v>0</v>
      </c>
      <c r="V2120" s="6">
        <f ca="1">IFERROR(IF(AND(OR(P2120="Global X Investments Canada Inc",P2120="Fidelity Investments Canada ULC",P2120="3iQ Corp."), ISNUMBER(SEARCH("/U", A2120))), 0, VLOOKUP(A2120,'[1]fund_flow (BBG)'!$G:$H,2,FALSE)),0)</f>
        <v>0</v>
      </c>
      <c r="W2120" s="6">
        <f ca="1">IFERROR(IF(AND(OR(P2120="Global X Investments Canada Inc",P2120="Fidelity Investments Canada ULC",P2120="3iQ Corp."), ISNUMBER(SEARCH("/U", A2120))), 0, VLOOKUP(A2120,'[1]fund_flow (BBG)'!$I:$J,2,FALSE)),0)</f>
        <v>-19038475</v>
      </c>
      <c r="X2120" s="6">
        <f ca="1">IFERROR(VLOOKUP(A2120,'[1]num_trades (BBG)'!$A:$C,2,FALSE),0)</f>
        <v>7</v>
      </c>
      <c r="Y2120" s="6">
        <f ca="1">IFERROR(VLOOKUP(A2120,'[1]Turnover (BBG)'!$A:$C,2,FALSE),0)</f>
        <v>28805.4</v>
      </c>
      <c r="Z2120" s="15" t="str">
        <f>+IFERROR(IFERROR(VLOOKUP(M2120,'[1]Category Mapping'!A:B,2,0),VLOOKUP(N2120,'[1]Category Mapping'!A:B,2,0)),"Other")</f>
        <v>Asset Allocation</v>
      </c>
    </row>
    <row r="2121" spans="1:26">
      <c r="A2121" t="s">
        <v>12598</v>
      </c>
      <c r="B2121" s="20">
        <v>2120</v>
      </c>
      <c r="C2121" t="s">
        <v>12599</v>
      </c>
      <c r="D2121" t="s">
        <v>12600</v>
      </c>
      <c r="E2121" t="s">
        <v>29</v>
      </c>
      <c r="F2121">
        <v>1</v>
      </c>
      <c r="G2121" t="s">
        <v>12601</v>
      </c>
      <c r="H2121" t="s">
        <v>12602</v>
      </c>
      <c r="I2121">
        <v>0.35</v>
      </c>
      <c r="K2121" s="5">
        <v>46048</v>
      </c>
      <c r="L2121" s="27" t="s">
        <v>32</v>
      </c>
      <c r="M2121" t="s">
        <v>170</v>
      </c>
      <c r="N2121" t="s">
        <v>4446</v>
      </c>
      <c r="P2121" t="s">
        <v>135</v>
      </c>
      <c r="Q2121" t="s">
        <v>12603</v>
      </c>
      <c r="R2121" s="6">
        <f ca="1">IFERROR(IF(AND(OR(P2121="Global X Investments Canada Inc",P2121="Fidelity Investments Canada ULC",P2121="3iQ Corp."), ISNUMBER(SEARCH("/U", A2121))), 0, VLOOKUP(A2121,'[1]aum (BBG)'!$A:$D,2,FALSE)),0)</f>
        <v>986629.96292114258</v>
      </c>
      <c r="S2121" s="6">
        <f ca="1">IFERROR(IF(AND(OR(P2121="Global X Investments Canada Inc",P2121="Fidelity Investments Canada ULC",P2121="3iQ Corp."), ISNUMBER(SEARCH("/U", A2121))), 0, VLOOKUP(A2121,'[1]fund_flow (BBG)'!$A:$D,2,FALSE)),0)</f>
        <v>0</v>
      </c>
      <c r="T2121" s="6">
        <f ca="1">IFERROR(IF(AND(OR(P2121="Global X Investments Canada Inc",P2121="Fidelity Investments Canada ULC",P2121="3iQ Corp."), ISNUMBER(SEARCH("/U", A2121))), 0, VLOOKUP(A2121,'[1]fund_flow (BBG)'!$A:$D,4,FALSE)),0)</f>
        <v>-19064124.999999996</v>
      </c>
      <c r="U2121" s="6">
        <f ca="1">IFERROR(IF(AND(OR(P2121="Global X Investments Canada Inc",P2121="Fidelity Investments Canada ULC",P2121="3iQ Corp."), ISNUMBER(SEARCH("/U", A2121))), 0, VLOOKUP(A2121,'[1]fund_flow (BBG)'!$E:$F,2,FALSE)),0)</f>
        <v>0</v>
      </c>
      <c r="V2121" s="6">
        <f ca="1">IFERROR(IF(AND(OR(P2121="Global X Investments Canada Inc",P2121="Fidelity Investments Canada ULC",P2121="3iQ Corp."), ISNUMBER(SEARCH("/U", A2121))), 0, VLOOKUP(A2121,'[1]fund_flow (BBG)'!$G:$H,2,FALSE)),0)</f>
        <v>0</v>
      </c>
      <c r="W2121" s="6">
        <f ca="1">IFERROR(IF(AND(OR(P2121="Global X Investments Canada Inc",P2121="Fidelity Investments Canada ULC",P2121="3iQ Corp."), ISNUMBER(SEARCH("/U", A2121))), 0, VLOOKUP(A2121,'[1]fund_flow (BBG)'!$I:$J,2,FALSE)),0)</f>
        <v>-19064124.999999996</v>
      </c>
      <c r="X2121" s="6">
        <f ca="1">IFERROR(VLOOKUP(A2121,'[1]num_trades (BBG)'!$A:$C,2,FALSE),0)</f>
        <v>28</v>
      </c>
      <c r="Y2121" s="6">
        <f ca="1">IFERROR(VLOOKUP(A2121,'[1]Turnover (BBG)'!$A:$C,2,FALSE),0)</f>
        <v>77070.559999999998</v>
      </c>
      <c r="Z2121" s="15" t="str">
        <f>+IFERROR(IFERROR(VLOOKUP(M2121,'[1]Category Mapping'!A:B,2,0),VLOOKUP(N2121,'[1]Category Mapping'!A:B,2,0)),"Other")</f>
        <v>Asset Allocation</v>
      </c>
    </row>
    <row r="2122" spans="1:26">
      <c r="A2122" t="s">
        <v>12604</v>
      </c>
      <c r="B2122" s="20">
        <v>2121</v>
      </c>
      <c r="C2122" t="s">
        <v>12605</v>
      </c>
      <c r="D2122" t="s">
        <v>12606</v>
      </c>
      <c r="E2122" t="s">
        <v>29</v>
      </c>
      <c r="F2122">
        <v>1</v>
      </c>
      <c r="G2122" t="s">
        <v>12607</v>
      </c>
      <c r="H2122">
        <v>316209105</v>
      </c>
      <c r="I2122">
        <v>1.1499999999999999</v>
      </c>
      <c r="K2122" s="5">
        <v>46049</v>
      </c>
      <c r="L2122" s="27" t="s">
        <v>32</v>
      </c>
      <c r="M2122" t="s">
        <v>659</v>
      </c>
      <c r="N2122" t="s">
        <v>4638</v>
      </c>
      <c r="P2122" t="s">
        <v>4087</v>
      </c>
      <c r="Q2122" t="s">
        <v>12606</v>
      </c>
      <c r="R2122" s="6">
        <f ca="1">IFERROR(IF(AND(OR(P2122="Global X Investments Canada Inc",P2122="Fidelity Investments Canada ULC",P2122="3iQ Corp."), ISNUMBER(SEARCH("/U", A2122))), 0, VLOOKUP(A2122,'[1]aum (BBG)'!$A:$D,2,FALSE)),0)</f>
        <v>997140.0260925293</v>
      </c>
      <c r="S2122" s="6">
        <f ca="1">IFERROR(IF(AND(OR(P2122="Global X Investments Canada Inc",P2122="Fidelity Investments Canada ULC",P2122="3iQ Corp."), ISNUMBER(SEARCH("/U", A2122))), 0, VLOOKUP(A2122,'[1]fund_flow (BBG)'!$A:$D,2,FALSE)),0)</f>
        <v>0</v>
      </c>
      <c r="T2122" s="6">
        <f ca="1">IFERROR(IF(AND(OR(P2122="Global X Investments Canada Inc",P2122="Fidelity Investments Canada ULC",P2122="3iQ Corp."), ISNUMBER(SEARCH("/U", A2122))), 0, VLOOKUP(A2122,'[1]fund_flow (BBG)'!$A:$D,4,FALSE)),0)</f>
        <v>0</v>
      </c>
      <c r="U2122" s="6">
        <f ca="1">IFERROR(IF(AND(OR(P2122="Global X Investments Canada Inc",P2122="Fidelity Investments Canada ULC",P2122="3iQ Corp."), ISNUMBER(SEARCH("/U", A2122))), 0, VLOOKUP(A2122,'[1]fund_flow (BBG)'!$E:$F,2,FALSE)),0)</f>
        <v>0</v>
      </c>
      <c r="V2122" s="6">
        <f ca="1">IFERROR(IF(AND(OR(P2122="Global X Investments Canada Inc",P2122="Fidelity Investments Canada ULC",P2122="3iQ Corp."), ISNUMBER(SEARCH("/U", A2122))), 0, VLOOKUP(A2122,'[1]fund_flow (BBG)'!$G:$H,2,FALSE)),0)</f>
        <v>0</v>
      </c>
      <c r="W2122" s="6">
        <f ca="1">IFERROR(IF(AND(OR(P2122="Global X Investments Canada Inc",P2122="Fidelity Investments Canada ULC",P2122="3iQ Corp."), ISNUMBER(SEARCH("/U", A2122))), 0, VLOOKUP(A2122,'[1]fund_flow (BBG)'!$I:$J,2,FALSE)),0)</f>
        <v>0</v>
      </c>
      <c r="X2122" s="6">
        <f ca="1">IFERROR(VLOOKUP(A2122,'[1]num_trades (BBG)'!$A:$C,2,FALSE),0)</f>
        <v>120</v>
      </c>
      <c r="Y2122" s="6">
        <f ca="1">IFERROR(VLOOKUP(A2122,'[1]Turnover (BBG)'!$A:$C,2,FALSE),0)</f>
        <v>283084.04000000004</v>
      </c>
      <c r="Z2122" s="15" t="str">
        <f>+IFERROR(IFERROR(VLOOKUP(M2122,'[1]Category Mapping'!A:B,2,0),VLOOKUP(N2122,'[1]Category Mapping'!A:B,2,0)),"Other")</f>
        <v>Other</v>
      </c>
    </row>
    <row r="2123" spans="1:26">
      <c r="A2123" t="s">
        <v>12608</v>
      </c>
      <c r="B2123" s="20">
        <v>2122</v>
      </c>
      <c r="C2123" t="s">
        <v>12609</v>
      </c>
      <c r="D2123" t="s">
        <v>12610</v>
      </c>
      <c r="E2123" t="s">
        <v>29</v>
      </c>
      <c r="F2123">
        <v>1</v>
      </c>
      <c r="G2123" t="s">
        <v>12611</v>
      </c>
      <c r="H2123">
        <v>315824722</v>
      </c>
      <c r="I2123">
        <v>0.85</v>
      </c>
      <c r="K2123" s="5">
        <v>46049</v>
      </c>
      <c r="L2123" s="27" t="s">
        <v>32</v>
      </c>
      <c r="M2123" t="s">
        <v>480</v>
      </c>
      <c r="N2123" t="s">
        <v>115</v>
      </c>
      <c r="P2123" t="s">
        <v>4087</v>
      </c>
      <c r="Q2123" t="s">
        <v>12610</v>
      </c>
      <c r="R2123" s="6">
        <f ca="1">IFERROR(IF(AND(OR(P2123="Global X Investments Canada Inc",P2123="Fidelity Investments Canada ULC",P2123="3iQ Corp."), ISNUMBER(SEARCH("/U", A2123))), 0, VLOOKUP(A2123,'[1]aum (BBG)'!$A:$D,2,FALSE)),0)</f>
        <v>992129.9934387207</v>
      </c>
      <c r="S2123" s="6">
        <f ca="1">IFERROR(IF(AND(OR(P2123="Global X Investments Canada Inc",P2123="Fidelity Investments Canada ULC",P2123="3iQ Corp."), ISNUMBER(SEARCH("/U", A2123))), 0, VLOOKUP(A2123,'[1]fund_flow (BBG)'!$A:$D,2,FALSE)),0)</f>
        <v>0</v>
      </c>
      <c r="T2123" s="6">
        <f ca="1">IFERROR(IF(AND(OR(P2123="Global X Investments Canada Inc",P2123="Fidelity Investments Canada ULC",P2123="3iQ Corp."), ISNUMBER(SEARCH("/U", A2123))), 0, VLOOKUP(A2123,'[1]fund_flow (BBG)'!$A:$D,4,FALSE)),0)</f>
        <v>0</v>
      </c>
      <c r="U2123" s="6">
        <f ca="1">IFERROR(IF(AND(OR(P2123="Global X Investments Canada Inc",P2123="Fidelity Investments Canada ULC",P2123="3iQ Corp."), ISNUMBER(SEARCH("/U", A2123))), 0, VLOOKUP(A2123,'[1]fund_flow (BBG)'!$E:$F,2,FALSE)),0)</f>
        <v>0</v>
      </c>
      <c r="V2123" s="6">
        <f ca="1">IFERROR(IF(AND(OR(P2123="Global X Investments Canada Inc",P2123="Fidelity Investments Canada ULC",P2123="3iQ Corp."), ISNUMBER(SEARCH("/U", A2123))), 0, VLOOKUP(A2123,'[1]fund_flow (BBG)'!$G:$H,2,FALSE)),0)</f>
        <v>0</v>
      </c>
      <c r="W2123" s="6">
        <f ca="1">IFERROR(IF(AND(OR(P2123="Global X Investments Canada Inc",P2123="Fidelity Investments Canada ULC",P2123="3iQ Corp."), ISNUMBER(SEARCH("/U", A2123))), 0, VLOOKUP(A2123,'[1]fund_flow (BBG)'!$I:$J,2,FALSE)),0)</f>
        <v>0</v>
      </c>
      <c r="X2123" s="6">
        <f ca="1">IFERROR(VLOOKUP(A2123,'[1]num_trades (BBG)'!$A:$C,2,FALSE),0)</f>
        <v>8</v>
      </c>
      <c r="Y2123" s="6">
        <f ca="1">IFERROR(VLOOKUP(A2123,'[1]Turnover (BBG)'!$A:$C,2,FALSE),0)</f>
        <v>913.47</v>
      </c>
      <c r="Z2123" s="15" t="str">
        <f>+IFERROR(IFERROR(VLOOKUP(M2123,'[1]Category Mapping'!A:B,2,0),VLOOKUP(N2123,'[1]Category Mapping'!A:B,2,0)),"Other")</f>
        <v>Other</v>
      </c>
    </row>
    <row r="2124" spans="1:26">
      <c r="A2124" t="s">
        <v>12604</v>
      </c>
      <c r="B2124">
        <v>2123</v>
      </c>
      <c r="C2124" t="s">
        <v>12605</v>
      </c>
      <c r="D2124" t="s">
        <v>12606</v>
      </c>
      <c r="E2124" t="s">
        <v>29</v>
      </c>
      <c r="F2124">
        <v>1</v>
      </c>
      <c r="G2124" s="22" t="s">
        <v>12607</v>
      </c>
      <c r="H2124" s="22">
        <v>316209105</v>
      </c>
      <c r="I2124">
        <v>1.1499999999999999</v>
      </c>
      <c r="K2124" s="5">
        <v>46049</v>
      </c>
      <c r="L2124" t="s">
        <v>32</v>
      </c>
      <c r="M2124" t="s">
        <v>659</v>
      </c>
      <c r="N2124" t="s">
        <v>4638</v>
      </c>
      <c r="P2124" t="s">
        <v>4087</v>
      </c>
      <c r="Q2124" t="s">
        <v>12606</v>
      </c>
      <c r="R2124" s="6">
        <f ca="1">IFERROR(IF(AND(OR(P2124="Global X Investments Canada Inc",P2124="Fidelity Investments Canada ULC",P2124="3iQ Corp."), ISNUMBER(SEARCH("/U", A2124))), 0, VLOOKUP(A2124,'[1]aum (BBG)'!$A:$D,2,FALSE)),0)</f>
        <v>997140.0260925293</v>
      </c>
      <c r="S2124" s="6">
        <f ca="1">IFERROR(IF(AND(OR(P2124="Global X Investments Canada Inc",P2124="Fidelity Investments Canada ULC",P2124="3iQ Corp."), ISNUMBER(SEARCH("/U", A2124))), 0, VLOOKUP(A2124,'[1]fund_flow (BBG)'!$A:$D,2,FALSE)),0)</f>
        <v>0</v>
      </c>
      <c r="T2124" s="6">
        <f ca="1">IFERROR(IF(AND(OR(P2124="Global X Investments Canada Inc",P2124="Fidelity Investments Canada ULC",P2124="3iQ Corp."), ISNUMBER(SEARCH("/U", A2124))), 0, VLOOKUP(A2124,'[1]fund_flow (BBG)'!$A:$D,4,FALSE)),0)</f>
        <v>0</v>
      </c>
      <c r="U2124" s="6">
        <f ca="1">IFERROR(IF(AND(OR(P2124="Global X Investments Canada Inc",P2124="Fidelity Investments Canada ULC",P2124="3iQ Corp."), ISNUMBER(SEARCH("/U", A2124))), 0, VLOOKUP(A2124,'[1]fund_flow (BBG)'!$E:$F,2,FALSE)),0)</f>
        <v>0</v>
      </c>
      <c r="V2124" s="6">
        <f ca="1">IFERROR(IF(AND(OR(P2124="Global X Investments Canada Inc",P2124="Fidelity Investments Canada ULC",P2124="3iQ Corp."), ISNUMBER(SEARCH("/U", A2124))), 0, VLOOKUP(A2124,'[1]fund_flow (BBG)'!$G:$H,2,FALSE)),0)</f>
        <v>0</v>
      </c>
      <c r="W2124" s="6">
        <f ca="1">IFERROR(IF(AND(OR(P2124="Global X Investments Canada Inc",P2124="Fidelity Investments Canada ULC",P2124="3iQ Corp."), ISNUMBER(SEARCH("/U", A2124))), 0, VLOOKUP(A2124,'[1]fund_flow (BBG)'!$I:$J,2,FALSE)),0)</f>
        <v>0</v>
      </c>
      <c r="X2124" s="6">
        <f ca="1">IFERROR(VLOOKUP(A2124,'[1]num_trades (BBG)'!$A:$C,2,FALSE),0)</f>
        <v>120</v>
      </c>
      <c r="Y2124" s="6">
        <f ca="1">IFERROR(VLOOKUP(A2124,'[1]Turnover (BBG)'!$A:$C,2,FALSE),0)</f>
        <v>283084.04000000004</v>
      </c>
      <c r="Z2124" s="15" t="str">
        <f>+IFERROR(IFERROR(VLOOKUP(M2124,'[1]Category Mapping'!A:B,2,0),VLOOKUP(N2124,'[1]Category Mapping'!A:B,2,0)),"Other")</f>
        <v>Other</v>
      </c>
    </row>
    <row r="2125" spans="1:26">
      <c r="A2125" t="s">
        <v>12608</v>
      </c>
      <c r="B2125">
        <v>2124</v>
      </c>
      <c r="C2125" t="s">
        <v>12609</v>
      </c>
      <c r="D2125" t="s">
        <v>12610</v>
      </c>
      <c r="E2125" t="s">
        <v>29</v>
      </c>
      <c r="F2125">
        <v>1</v>
      </c>
      <c r="G2125" t="s">
        <v>12611</v>
      </c>
      <c r="H2125">
        <v>315824722</v>
      </c>
      <c r="I2125">
        <v>0.85</v>
      </c>
      <c r="K2125" s="5">
        <v>46049</v>
      </c>
      <c r="L2125" t="s">
        <v>32</v>
      </c>
      <c r="M2125" t="s">
        <v>480</v>
      </c>
      <c r="N2125" t="s">
        <v>115</v>
      </c>
      <c r="P2125" t="s">
        <v>4087</v>
      </c>
      <c r="Q2125" t="s">
        <v>12610</v>
      </c>
      <c r="R2125" s="6">
        <f ca="1">IFERROR(IF(AND(OR(P2125="Global X Investments Canada Inc",P2125="Fidelity Investments Canada ULC",P2125="3iQ Corp."), ISNUMBER(SEARCH("/U", A2125))), 0, VLOOKUP(A2125,'[1]aum (BBG)'!$A:$D,2,FALSE)),0)</f>
        <v>992129.9934387207</v>
      </c>
      <c r="S2125" s="6">
        <f ca="1">IFERROR(IF(AND(OR(P2125="Global X Investments Canada Inc",P2125="Fidelity Investments Canada ULC",P2125="3iQ Corp."), ISNUMBER(SEARCH("/U", A2125))), 0, VLOOKUP(A2125,'[1]fund_flow (BBG)'!$A:$D,2,FALSE)),0)</f>
        <v>0</v>
      </c>
      <c r="T2125" s="6">
        <f ca="1">IFERROR(IF(AND(OR(P2125="Global X Investments Canada Inc",P2125="Fidelity Investments Canada ULC",P2125="3iQ Corp."), ISNUMBER(SEARCH("/U", A2125))), 0, VLOOKUP(A2125,'[1]fund_flow (BBG)'!$A:$D,4,FALSE)),0)</f>
        <v>0</v>
      </c>
      <c r="U2125" s="6">
        <f ca="1">IFERROR(IF(AND(OR(P2125="Global X Investments Canada Inc",P2125="Fidelity Investments Canada ULC",P2125="3iQ Corp."), ISNUMBER(SEARCH("/U", A2125))), 0, VLOOKUP(A2125,'[1]fund_flow (BBG)'!$E:$F,2,FALSE)),0)</f>
        <v>0</v>
      </c>
      <c r="V2125" s="6">
        <f ca="1">IFERROR(IF(AND(OR(P2125="Global X Investments Canada Inc",P2125="Fidelity Investments Canada ULC",P2125="3iQ Corp."), ISNUMBER(SEARCH("/U", A2125))), 0, VLOOKUP(A2125,'[1]fund_flow (BBG)'!$G:$H,2,FALSE)),0)</f>
        <v>0</v>
      </c>
      <c r="W2125" s="6">
        <f ca="1">IFERROR(IF(AND(OR(P2125="Global X Investments Canada Inc",P2125="Fidelity Investments Canada ULC",P2125="3iQ Corp."), ISNUMBER(SEARCH("/U", A2125))), 0, VLOOKUP(A2125,'[1]fund_flow (BBG)'!$I:$J,2,FALSE)),0)</f>
        <v>0</v>
      </c>
      <c r="X2125" s="6">
        <f ca="1">IFERROR(VLOOKUP(A2125,'[1]num_trades (BBG)'!$A:$C,2,FALSE),0)</f>
        <v>8</v>
      </c>
      <c r="Y2125" s="6">
        <f ca="1">IFERROR(VLOOKUP(A2125,'[1]Turnover (BBG)'!$A:$C,2,FALSE),0)</f>
        <v>913.47</v>
      </c>
      <c r="Z2125" s="15" t="str">
        <f>+IFERROR(IFERROR(VLOOKUP(M2125,'[1]Category Mapping'!A:B,2,0),VLOOKUP(N2125,'[1]Category Mapping'!A:B,2,0)),"Other")</f>
        <v>Other</v>
      </c>
    </row>
    <row r="2126" spans="1:26">
      <c r="A2126" t="s">
        <v>12612</v>
      </c>
      <c r="B2126" s="20">
        <v>2125</v>
      </c>
      <c r="C2126" t="s">
        <v>12613</v>
      </c>
      <c r="D2126" t="s">
        <v>12614</v>
      </c>
      <c r="E2126" t="s">
        <v>29</v>
      </c>
      <c r="F2126">
        <v>1</v>
      </c>
      <c r="G2126" t="s">
        <v>12615</v>
      </c>
      <c r="H2126">
        <v>831332101</v>
      </c>
      <c r="I2126">
        <v>0.5</v>
      </c>
      <c r="K2126" s="5">
        <v>46055</v>
      </c>
      <c r="L2126" t="s">
        <v>32</v>
      </c>
      <c r="M2126" t="s">
        <v>357</v>
      </c>
      <c r="N2126" t="s">
        <v>115</v>
      </c>
      <c r="P2126" t="s">
        <v>12145</v>
      </c>
      <c r="Q2126" t="s">
        <v>12614</v>
      </c>
      <c r="R2126" s="6">
        <f ca="1">IFERROR(IF(AND(OR(P2126="Global X Investments Canada Inc",P2126="Fidelity Investments Canada ULC",P2126="3iQ Corp."), ISNUMBER(SEARCH("/U", A2126))), 0, VLOOKUP(A2126,'[1]aum (BBG)'!$A:$D,2,FALSE)),0)</f>
        <v>0</v>
      </c>
      <c r="S2126" s="6">
        <f ca="1">IFERROR(IF(AND(OR(P2126="Global X Investments Canada Inc",P2126="Fidelity Investments Canada ULC",P2126="3iQ Corp."), ISNUMBER(SEARCH("/U", A2126))), 0, VLOOKUP(A2126,'[1]fund_flow (BBG)'!$A:$D,2,FALSE)),0)</f>
        <v>0</v>
      </c>
      <c r="T2126" s="6">
        <f ca="1">IFERROR(IF(AND(OR(P2126="Global X Investments Canada Inc",P2126="Fidelity Investments Canada ULC",P2126="3iQ Corp."), ISNUMBER(SEARCH("/U", A2126))), 0, VLOOKUP(A2126,'[1]fund_flow (BBG)'!$A:$D,4,FALSE)),0)</f>
        <v>0</v>
      </c>
      <c r="U2126" s="6">
        <f ca="1">IFERROR(IF(AND(OR(P2126="Global X Investments Canada Inc",P2126="Fidelity Investments Canada ULC",P2126="3iQ Corp."), ISNUMBER(SEARCH("/U", A2126))), 0, VLOOKUP(A2126,'[1]fund_flow (BBG)'!$E:$F,2,FALSE)),0)</f>
        <v>0</v>
      </c>
      <c r="V2126" s="6">
        <f ca="1">IFERROR(IF(AND(OR(P2126="Global X Investments Canada Inc",P2126="Fidelity Investments Canada ULC",P2126="3iQ Corp."), ISNUMBER(SEARCH("/U", A2126))), 0, VLOOKUP(A2126,'[1]fund_flow (BBG)'!$G:$H,2,FALSE)),0)</f>
        <v>0</v>
      </c>
      <c r="W2126" s="6">
        <f ca="1">IFERROR(IF(AND(OR(P2126="Global X Investments Canada Inc",P2126="Fidelity Investments Canada ULC",P2126="3iQ Corp."), ISNUMBER(SEARCH("/U", A2126))), 0, VLOOKUP(A2126,'[1]fund_flow (BBG)'!$I:$J,2,FALSE)),0)</f>
        <v>0</v>
      </c>
      <c r="X2126" s="6">
        <f ca="1">IFERROR(VLOOKUP(A2126,'[1]num_trades (BBG)'!$A:$C,2,FALSE),0)</f>
        <v>5</v>
      </c>
      <c r="Y2126" s="6">
        <f ca="1">IFERROR(VLOOKUP(A2126,'[1]Turnover (BBG)'!$A:$C,2,FALSE),0)</f>
        <v>1419.35</v>
      </c>
      <c r="Z2126" s="15" t="str">
        <f>+IFERROR(IFERROR(VLOOKUP(M2126,'[1]Category Mapping'!A:B,2,0),VLOOKUP(N2126,'[1]Category Mapping'!A:B,2,0)),"Other")</f>
        <v>Other</v>
      </c>
    </row>
    <row r="2127" spans="1:26">
      <c r="A2127" t="s">
        <v>12616</v>
      </c>
      <c r="B2127" s="20">
        <v>2126</v>
      </c>
      <c r="C2127" t="s">
        <v>12617</v>
      </c>
      <c r="D2127" t="s">
        <v>12618</v>
      </c>
      <c r="E2127" t="s">
        <v>29</v>
      </c>
      <c r="F2127">
        <v>1</v>
      </c>
      <c r="G2127" s="22" t="s">
        <v>12619</v>
      </c>
      <c r="H2127" s="22">
        <v>831330105</v>
      </c>
      <c r="I2127">
        <v>0.5</v>
      </c>
      <c r="K2127" s="5">
        <v>46055</v>
      </c>
      <c r="L2127" t="s">
        <v>32</v>
      </c>
      <c r="M2127" t="s">
        <v>109</v>
      </c>
      <c r="N2127" t="s">
        <v>115</v>
      </c>
      <c r="P2127" t="s">
        <v>12145</v>
      </c>
      <c r="Q2127" t="s">
        <v>12618</v>
      </c>
      <c r="R2127" s="6">
        <f ca="1">IFERROR(IF(AND(OR(P2127="Global X Investments Canada Inc",P2127="Fidelity Investments Canada ULC",P2127="3iQ Corp."), ISNUMBER(SEARCH("/U", A2127))), 0, VLOOKUP(A2127,'[1]aum (BBG)'!$A:$D,2,FALSE)),0)</f>
        <v>0</v>
      </c>
      <c r="S2127" s="6">
        <f ca="1">IFERROR(IF(AND(OR(P2127="Global X Investments Canada Inc",P2127="Fidelity Investments Canada ULC",P2127="3iQ Corp."), ISNUMBER(SEARCH("/U", A2127))), 0, VLOOKUP(A2127,'[1]fund_flow (BBG)'!$A:$D,2,FALSE)),0)</f>
        <v>0</v>
      </c>
      <c r="T2127" s="6">
        <f ca="1">IFERROR(IF(AND(OR(P2127="Global X Investments Canada Inc",P2127="Fidelity Investments Canada ULC",P2127="3iQ Corp."), ISNUMBER(SEARCH("/U", A2127))), 0, VLOOKUP(A2127,'[1]fund_flow (BBG)'!$A:$D,4,FALSE)),0)</f>
        <v>0</v>
      </c>
      <c r="U2127" s="6">
        <f ca="1">IFERROR(IF(AND(OR(P2127="Global X Investments Canada Inc",P2127="Fidelity Investments Canada ULC",P2127="3iQ Corp."), ISNUMBER(SEARCH("/U", A2127))), 0, VLOOKUP(A2127,'[1]fund_flow (BBG)'!$E:$F,2,FALSE)),0)</f>
        <v>0</v>
      </c>
      <c r="V2127" s="6">
        <f ca="1">IFERROR(IF(AND(OR(P2127="Global X Investments Canada Inc",P2127="Fidelity Investments Canada ULC",P2127="3iQ Corp."), ISNUMBER(SEARCH("/U", A2127))), 0, VLOOKUP(A2127,'[1]fund_flow (BBG)'!$G:$H,2,FALSE)),0)</f>
        <v>0</v>
      </c>
      <c r="W2127" s="6">
        <f ca="1">IFERROR(IF(AND(OR(P2127="Global X Investments Canada Inc",P2127="Fidelity Investments Canada ULC",P2127="3iQ Corp."), ISNUMBER(SEARCH("/U", A2127))), 0, VLOOKUP(A2127,'[1]fund_flow (BBG)'!$I:$J,2,FALSE)),0)</f>
        <v>0</v>
      </c>
      <c r="X2127" s="6">
        <f ca="1">IFERROR(VLOOKUP(A2127,'[1]num_trades (BBG)'!$A:$C,2,FALSE),0)</f>
        <v>3</v>
      </c>
      <c r="Y2127" s="6">
        <f ca="1">IFERROR(VLOOKUP(A2127,'[1]Turnover (BBG)'!$A:$C,2,FALSE),0)</f>
        <v>811.05</v>
      </c>
      <c r="Z2127" s="15" t="str">
        <f>+IFERROR(IFERROR(VLOOKUP(M2127,'[1]Category Mapping'!A:B,2,0),VLOOKUP(N2127,'[1]Category Mapping'!A:B,2,0)),"Other")</f>
        <v>Other</v>
      </c>
    </row>
    <row r="2128" spans="1:26">
      <c r="A2128" t="s">
        <v>12620</v>
      </c>
      <c r="B2128" s="20">
        <v>2127</v>
      </c>
      <c r="C2128" t="s">
        <v>12621</v>
      </c>
      <c r="D2128" t="s">
        <v>12622</v>
      </c>
      <c r="E2128" t="s">
        <v>29</v>
      </c>
      <c r="F2128">
        <v>1</v>
      </c>
      <c r="G2128" t="s">
        <v>12623</v>
      </c>
      <c r="H2128" t="s">
        <v>12624</v>
      </c>
      <c r="I2128">
        <v>0.1</v>
      </c>
      <c r="K2128" s="5">
        <v>46057</v>
      </c>
      <c r="L2128" s="27" t="s">
        <v>32</v>
      </c>
      <c r="M2128" t="s">
        <v>33</v>
      </c>
      <c r="N2128" t="s">
        <v>150</v>
      </c>
      <c r="P2128" t="s">
        <v>494</v>
      </c>
      <c r="Q2128" t="s">
        <v>12622</v>
      </c>
      <c r="R2128" s="6">
        <f ca="1">IFERROR(IF(AND(OR(P2128="Global X Investments Canada Inc",P2128="Fidelity Investments Canada ULC",P2128="3iQ Corp."), ISNUMBER(SEARCH("/U", A2128))), 0, VLOOKUP(A2128,'[1]aum (BBG)'!$A:$D,2,FALSE)),0)</f>
        <v>0</v>
      </c>
      <c r="S2128" s="6">
        <f ca="1">IFERROR(IF(AND(OR(P2128="Global X Investments Canada Inc",P2128="Fidelity Investments Canada ULC",P2128="3iQ Corp."), ISNUMBER(SEARCH("/U", A2128))), 0, VLOOKUP(A2128,'[1]fund_flow (BBG)'!$A:$D,2,FALSE)),0)</f>
        <v>0</v>
      </c>
      <c r="T2128" s="6">
        <f ca="1">IFERROR(IF(AND(OR(P2128="Global X Investments Canada Inc",P2128="Fidelity Investments Canada ULC",P2128="3iQ Corp."), ISNUMBER(SEARCH("/U", A2128))), 0, VLOOKUP(A2128,'[1]fund_flow (BBG)'!$A:$D,4,FALSE)),0)</f>
        <v>0</v>
      </c>
      <c r="U2128" s="6">
        <f ca="1">IFERROR(IF(AND(OR(P2128="Global X Investments Canada Inc",P2128="Fidelity Investments Canada ULC",P2128="3iQ Corp."), ISNUMBER(SEARCH("/U", A2128))), 0, VLOOKUP(A2128,'[1]fund_flow (BBG)'!$E:$F,2,FALSE)),0)</f>
        <v>0</v>
      </c>
      <c r="V2128" s="6">
        <f ca="1">IFERROR(IF(AND(OR(P2128="Global X Investments Canada Inc",P2128="Fidelity Investments Canada ULC",P2128="3iQ Corp."), ISNUMBER(SEARCH("/U", A2128))), 0, VLOOKUP(A2128,'[1]fund_flow (BBG)'!$G:$H,2,FALSE)),0)</f>
        <v>0</v>
      </c>
      <c r="W2128" s="6">
        <f ca="1">IFERROR(IF(AND(OR(P2128="Global X Investments Canada Inc",P2128="Fidelity Investments Canada ULC",P2128="3iQ Corp."), ISNUMBER(SEARCH("/U", A2128))), 0, VLOOKUP(A2128,'[1]fund_flow (BBG)'!$I:$J,2,FALSE)),0)</f>
        <v>0</v>
      </c>
      <c r="X2128" s="6">
        <f ca="1">IFERROR(VLOOKUP(A2128,'[1]num_trades (BBG)'!$A:$C,2,FALSE),0)</f>
        <v>12</v>
      </c>
      <c r="Y2128" s="6">
        <f ca="1">IFERROR(VLOOKUP(A2128,'[1]Turnover (BBG)'!$A:$C,2,FALSE),0)</f>
        <v>143118.6</v>
      </c>
      <c r="Z2128" s="15" t="str">
        <f>+IFERROR(IFERROR(VLOOKUP(M2128,'[1]Category Mapping'!A:B,2,0),VLOOKUP(N2128,'[1]Category Mapping'!A:B,2,0)),"Other")</f>
        <v>Other</v>
      </c>
    </row>
    <row r="2129" spans="1:26">
      <c r="A2129" t="s">
        <v>12625</v>
      </c>
      <c r="B2129" s="20">
        <v>2128</v>
      </c>
      <c r="C2129" t="s">
        <v>12626</v>
      </c>
      <c r="D2129" t="s">
        <v>12627</v>
      </c>
      <c r="E2129" t="s">
        <v>29</v>
      </c>
      <c r="F2129">
        <v>1</v>
      </c>
      <c r="G2129" t="s">
        <v>12628</v>
      </c>
      <c r="H2129" t="s">
        <v>12629</v>
      </c>
      <c r="I2129">
        <v>0.4</v>
      </c>
      <c r="K2129" s="5">
        <v>46057</v>
      </c>
      <c r="L2129" s="27" t="s">
        <v>32</v>
      </c>
      <c r="M2129" t="s">
        <v>109</v>
      </c>
      <c r="N2129" t="s">
        <v>64</v>
      </c>
      <c r="P2129" t="s">
        <v>494</v>
      </c>
      <c r="Q2129" t="s">
        <v>12627</v>
      </c>
      <c r="R2129" s="6">
        <f ca="1">IFERROR(IF(AND(OR(P2129="Global X Investments Canada Inc",P2129="Fidelity Investments Canada ULC",P2129="3iQ Corp."), ISNUMBER(SEARCH("/U", A2129))), 0, VLOOKUP(A2129,'[1]aum (BBG)'!$A:$D,2,FALSE)),0)</f>
        <v>0</v>
      </c>
      <c r="S2129" s="6">
        <f ca="1">IFERROR(IF(AND(OR(P2129="Global X Investments Canada Inc",P2129="Fidelity Investments Canada ULC",P2129="3iQ Corp."), ISNUMBER(SEARCH("/U", A2129))), 0, VLOOKUP(A2129,'[1]fund_flow (BBG)'!$A:$D,2,FALSE)),0)</f>
        <v>0</v>
      </c>
      <c r="T2129" s="6">
        <f ca="1">IFERROR(IF(AND(OR(P2129="Global X Investments Canada Inc",P2129="Fidelity Investments Canada ULC",P2129="3iQ Corp."), ISNUMBER(SEARCH("/U", A2129))), 0, VLOOKUP(A2129,'[1]fund_flow (BBG)'!$A:$D,4,FALSE)),0)</f>
        <v>0</v>
      </c>
      <c r="U2129" s="6">
        <f ca="1">IFERROR(IF(AND(OR(P2129="Global X Investments Canada Inc",P2129="Fidelity Investments Canada ULC",P2129="3iQ Corp."), ISNUMBER(SEARCH("/U", A2129))), 0, VLOOKUP(A2129,'[1]fund_flow (BBG)'!$E:$F,2,FALSE)),0)</f>
        <v>0</v>
      </c>
      <c r="V2129" s="6">
        <f ca="1">IFERROR(IF(AND(OR(P2129="Global X Investments Canada Inc",P2129="Fidelity Investments Canada ULC",P2129="3iQ Corp."), ISNUMBER(SEARCH("/U", A2129))), 0, VLOOKUP(A2129,'[1]fund_flow (BBG)'!$G:$H,2,FALSE)),0)</f>
        <v>0</v>
      </c>
      <c r="W2129" s="6">
        <f ca="1">IFERROR(IF(AND(OR(P2129="Global X Investments Canada Inc",P2129="Fidelity Investments Canada ULC",P2129="3iQ Corp."), ISNUMBER(SEARCH("/U", A2129))), 0, VLOOKUP(A2129,'[1]fund_flow (BBG)'!$I:$J,2,FALSE)),0)</f>
        <v>0</v>
      </c>
      <c r="X2129" s="6">
        <f ca="1">IFERROR(VLOOKUP(A2129,'[1]num_trades (BBG)'!$A:$C,2,FALSE),0)</f>
        <v>24</v>
      </c>
      <c r="Y2129" s="6">
        <f ca="1">IFERROR(VLOOKUP(A2129,'[1]Turnover (BBG)'!$A:$C,2,FALSE),0)</f>
        <v>286257.59999999998</v>
      </c>
      <c r="Z2129" s="15" t="str">
        <f>+IFERROR(IFERROR(VLOOKUP(M2129,'[1]Category Mapping'!A:B,2,0),VLOOKUP(N2129,'[1]Category Mapping'!A:B,2,0)),"Other")</f>
        <v>Equity Essential</v>
      </c>
    </row>
    <row r="2130" spans="1:26">
      <c r="A2130" t="s">
        <v>12630</v>
      </c>
      <c r="B2130" s="20">
        <v>2129</v>
      </c>
      <c r="C2130" t="s">
        <v>12631</v>
      </c>
      <c r="D2130" t="s">
        <v>12632</v>
      </c>
      <c r="E2130" t="s">
        <v>29</v>
      </c>
      <c r="F2130">
        <v>1</v>
      </c>
      <c r="G2130" t="s">
        <v>12633</v>
      </c>
      <c r="H2130" t="s">
        <v>12634</v>
      </c>
      <c r="I2130">
        <v>0.06</v>
      </c>
      <c r="K2130" s="5">
        <v>46057</v>
      </c>
      <c r="L2130" s="27" t="s">
        <v>32</v>
      </c>
      <c r="M2130" t="s">
        <v>480</v>
      </c>
      <c r="N2130" t="s">
        <v>10911</v>
      </c>
      <c r="P2130" t="s">
        <v>494</v>
      </c>
      <c r="Q2130" t="s">
        <v>12632</v>
      </c>
      <c r="R2130" s="6">
        <f ca="1">IFERROR(IF(AND(OR(P2130="Global X Investments Canada Inc",P2130="Fidelity Investments Canada ULC",P2130="3iQ Corp."), ISNUMBER(SEARCH("/U", A2130))), 0, VLOOKUP(A2130,'[1]aum (BBG)'!$A:$D,2,FALSE)),0)</f>
        <v>0</v>
      </c>
      <c r="S2130" s="6">
        <f ca="1">IFERROR(IF(AND(OR(P2130="Global X Investments Canada Inc",P2130="Fidelity Investments Canada ULC",P2130="3iQ Corp."), ISNUMBER(SEARCH("/U", A2130))), 0, VLOOKUP(A2130,'[1]fund_flow (BBG)'!$A:$D,2,FALSE)),0)</f>
        <v>0</v>
      </c>
      <c r="T2130" s="6">
        <f ca="1">IFERROR(IF(AND(OR(P2130="Global X Investments Canada Inc",P2130="Fidelity Investments Canada ULC",P2130="3iQ Corp."), ISNUMBER(SEARCH("/U", A2130))), 0, VLOOKUP(A2130,'[1]fund_flow (BBG)'!$A:$D,4,FALSE)),0)</f>
        <v>0</v>
      </c>
      <c r="U2130" s="6">
        <f ca="1">IFERROR(IF(AND(OR(P2130="Global X Investments Canada Inc",P2130="Fidelity Investments Canada ULC",P2130="3iQ Corp."), ISNUMBER(SEARCH("/U", A2130))), 0, VLOOKUP(A2130,'[1]fund_flow (BBG)'!$E:$F,2,FALSE)),0)</f>
        <v>0</v>
      </c>
      <c r="V2130" s="6">
        <f ca="1">IFERROR(IF(AND(OR(P2130="Global X Investments Canada Inc",P2130="Fidelity Investments Canada ULC",P2130="3iQ Corp."), ISNUMBER(SEARCH("/U", A2130))), 0, VLOOKUP(A2130,'[1]fund_flow (BBG)'!$G:$H,2,FALSE)),0)</f>
        <v>0</v>
      </c>
      <c r="W2130" s="6">
        <f ca="1">IFERROR(IF(AND(OR(P2130="Global X Investments Canada Inc",P2130="Fidelity Investments Canada ULC",P2130="3iQ Corp."), ISNUMBER(SEARCH("/U", A2130))), 0, VLOOKUP(A2130,'[1]fund_flow (BBG)'!$I:$J,2,FALSE)),0)</f>
        <v>0</v>
      </c>
      <c r="X2130" s="6">
        <f ca="1">IFERROR(VLOOKUP(A2130,'[1]num_trades (BBG)'!$A:$C,2,FALSE),0)</f>
        <v>11</v>
      </c>
      <c r="Y2130" s="6">
        <f ca="1">IFERROR(VLOOKUP(A2130,'[1]Turnover (BBG)'!$A:$C,2,FALSE),0)</f>
        <v>24052.01</v>
      </c>
      <c r="Z2130" s="15" t="str">
        <f>+IFERROR(IFERROR(VLOOKUP(M2130,'[1]Category Mapping'!A:B,2,0),VLOOKUP(N2130,'[1]Category Mapping'!A:B,2,0)),"Other")</f>
        <v>Other</v>
      </c>
    </row>
    <row r="2131" spans="1:26">
      <c r="A2131" t="s">
        <v>12635</v>
      </c>
      <c r="B2131">
        <v>2130</v>
      </c>
      <c r="C2131" t="s">
        <v>12636</v>
      </c>
      <c r="D2131" t="s">
        <v>12637</v>
      </c>
      <c r="E2131" t="s">
        <v>29</v>
      </c>
      <c r="F2131">
        <v>1</v>
      </c>
      <c r="G2131" t="s">
        <v>12638</v>
      </c>
      <c r="H2131" t="s">
        <v>12639</v>
      </c>
      <c r="I2131">
        <v>0.06</v>
      </c>
      <c r="K2131" s="5">
        <v>46057</v>
      </c>
      <c r="L2131" t="s">
        <v>32</v>
      </c>
      <c r="M2131" t="s">
        <v>102</v>
      </c>
      <c r="N2131" t="s">
        <v>10911</v>
      </c>
      <c r="P2131" t="s">
        <v>494</v>
      </c>
      <c r="Q2131" t="s">
        <v>12637</v>
      </c>
      <c r="R2131" s="6">
        <f ca="1">IFERROR(IF(AND(OR(P2131="Global X Investments Canada Inc",P2131="Fidelity Investments Canada ULC",P2131="3iQ Corp."), ISNUMBER(SEARCH("/U", A2131))), 0, VLOOKUP(A2131,'[1]aum (BBG)'!$A:$D,2,FALSE)),0)</f>
        <v>0</v>
      </c>
      <c r="S2131" s="6">
        <f ca="1">IFERROR(IF(AND(OR(P2131="Global X Investments Canada Inc",P2131="Fidelity Investments Canada ULC",P2131="3iQ Corp."), ISNUMBER(SEARCH("/U", A2131))), 0, VLOOKUP(A2131,'[1]fund_flow (BBG)'!$A:$D,2,FALSE)),0)</f>
        <v>0</v>
      </c>
      <c r="T2131" s="6">
        <f ca="1">IFERROR(IF(AND(OR(P2131="Global X Investments Canada Inc",P2131="Fidelity Investments Canada ULC",P2131="3iQ Corp."), ISNUMBER(SEARCH("/U", A2131))), 0, VLOOKUP(A2131,'[1]fund_flow (BBG)'!$A:$D,4,FALSE)),0)</f>
        <v>0</v>
      </c>
      <c r="U2131" s="6">
        <f ca="1">IFERROR(IF(AND(OR(P2131="Global X Investments Canada Inc",P2131="Fidelity Investments Canada ULC",P2131="3iQ Corp."), ISNUMBER(SEARCH("/U", A2131))), 0, VLOOKUP(A2131,'[1]fund_flow (BBG)'!$E:$F,2,FALSE)),0)</f>
        <v>0</v>
      </c>
      <c r="V2131" s="6">
        <f ca="1">IFERROR(IF(AND(OR(P2131="Global X Investments Canada Inc",P2131="Fidelity Investments Canada ULC",P2131="3iQ Corp."), ISNUMBER(SEARCH("/U", A2131))), 0, VLOOKUP(A2131,'[1]fund_flow (BBG)'!$G:$H,2,FALSE)),0)</f>
        <v>0</v>
      </c>
      <c r="W2131" s="6">
        <f ca="1">IFERROR(IF(AND(OR(P2131="Global X Investments Canada Inc",P2131="Fidelity Investments Canada ULC",P2131="3iQ Corp."), ISNUMBER(SEARCH("/U", A2131))), 0, VLOOKUP(A2131,'[1]fund_flow (BBG)'!$I:$J,2,FALSE)),0)</f>
        <v>0</v>
      </c>
      <c r="X2131" s="6">
        <f ca="1">IFERROR(VLOOKUP(A2131,'[1]num_trades (BBG)'!$A:$C,2,FALSE),0)</f>
        <v>4</v>
      </c>
      <c r="Y2131" s="6">
        <f ca="1">IFERROR(VLOOKUP(A2131,'[1]Turnover (BBG)'!$A:$C,2,FALSE),0)</f>
        <v>54574</v>
      </c>
      <c r="Z2131" s="15" t="str">
        <f>+IFERROR(IFERROR(VLOOKUP(M2131,'[1]Category Mapping'!A:B,2,0),VLOOKUP(N2131,'[1]Category Mapping'!A:B,2,0)),"Other")</f>
        <v>Other</v>
      </c>
    </row>
    <row r="2132" spans="1:26">
      <c r="A2132" t="s">
        <v>12640</v>
      </c>
      <c r="B2132">
        <v>2131</v>
      </c>
      <c r="C2132" t="s">
        <v>12641</v>
      </c>
      <c r="D2132" t="s">
        <v>12642</v>
      </c>
      <c r="E2132" t="s">
        <v>29</v>
      </c>
      <c r="F2132">
        <v>1</v>
      </c>
      <c r="G2132" t="s">
        <v>12643</v>
      </c>
      <c r="H2132" t="s">
        <v>12644</v>
      </c>
      <c r="I2132">
        <v>0.06</v>
      </c>
      <c r="K2132">
        <v>46057</v>
      </c>
      <c r="L2132" t="s">
        <v>32</v>
      </c>
      <c r="M2132" t="s">
        <v>480</v>
      </c>
      <c r="N2132" t="s">
        <v>10911</v>
      </c>
      <c r="P2132" t="s">
        <v>494</v>
      </c>
      <c r="Q2132" t="s">
        <v>12642</v>
      </c>
      <c r="R2132" s="6">
        <f ca="1">IFERROR(IF(AND(OR(P2132="Global X Investments Canada Inc",P2132="Fidelity Investments Canada ULC",P2132="3iQ Corp."), ISNUMBER(SEARCH("/U", A2132))), 0, VLOOKUP(A2132,'[1]aum (BBG)'!$A:$D,2,FALSE)),0)</f>
        <v>0</v>
      </c>
      <c r="S2132" s="6">
        <f ca="1">IFERROR(IF(AND(OR(P2132="Global X Investments Canada Inc",P2132="Fidelity Investments Canada ULC",P2132="3iQ Corp."), ISNUMBER(SEARCH("/U", A2132))), 0, VLOOKUP(A2132,'[1]fund_flow (BBG)'!$A:$D,2,FALSE)),0)</f>
        <v>0</v>
      </c>
      <c r="T2132" s="6">
        <f ca="1">IFERROR(IF(AND(OR(P2132="Global X Investments Canada Inc",P2132="Fidelity Investments Canada ULC",P2132="3iQ Corp."), ISNUMBER(SEARCH("/U", A2132))), 0, VLOOKUP(A2132,'[1]fund_flow (BBG)'!$A:$D,4,FALSE)),0)</f>
        <v>0</v>
      </c>
      <c r="U2132" s="6">
        <f ca="1">IFERROR(IF(AND(OR(P2132="Global X Investments Canada Inc",P2132="Fidelity Investments Canada ULC",P2132="3iQ Corp."), ISNUMBER(SEARCH("/U", A2132))), 0, VLOOKUP(A2132,'[1]fund_flow (BBG)'!$E:$F,2,FALSE)),0)</f>
        <v>0</v>
      </c>
      <c r="V2132" s="6">
        <f ca="1">IFERROR(IF(AND(OR(P2132="Global X Investments Canada Inc",P2132="Fidelity Investments Canada ULC",P2132="3iQ Corp."), ISNUMBER(SEARCH("/U", A2132))), 0, VLOOKUP(A2132,'[1]fund_flow (BBG)'!$G:$H,2,FALSE)),0)</f>
        <v>0</v>
      </c>
      <c r="W2132" s="6">
        <f ca="1">IFERROR(IF(AND(OR(P2132="Global X Investments Canada Inc",P2132="Fidelity Investments Canada ULC",P2132="3iQ Corp."), ISNUMBER(SEARCH("/U", A2132))), 0, VLOOKUP(A2132,'[1]fund_flow (BBG)'!$I:$J,2,FALSE)),0)</f>
        <v>0</v>
      </c>
      <c r="X2132" s="6">
        <f ca="1">IFERROR(VLOOKUP(A2132,'[1]num_trades (BBG)'!$A:$C,2,FALSE),0)</f>
        <v>0</v>
      </c>
      <c r="Y2132" s="6">
        <f ca="1">IFERROR(VLOOKUP(A2132,'[1]Turnover (BBG)'!$A:$C,2,FALSE),0)</f>
        <v>0</v>
      </c>
      <c r="Z2132" s="15" t="str">
        <f>+IFERROR(IFERROR(VLOOKUP(M2132,'[1]Category Mapping'!A:B,2,0),VLOOKUP(N2132,'[1]Category Mapping'!A:B,2,0)),"Other")</f>
        <v>Other</v>
      </c>
    </row>
  </sheetData>
  <autoFilter ref="A1:AA2132" xr:uid="{46F9281B-0A05-4410-9ED6-5A563B383154}">
    <sortState xmlns:xlrd2="http://schemas.microsoft.com/office/spreadsheetml/2017/richdata2" ref="A296:AA2109">
      <sortCondition descending="1" ref="R1:R2123"/>
    </sortState>
  </autoFilter>
  <conditionalFormatting sqref="A1852:A1853">
    <cfRule type="duplicateValues" dxfId="31" priority="4"/>
  </conditionalFormatting>
  <conditionalFormatting sqref="A1890:A1898">
    <cfRule type="duplicateValues" dxfId="30" priority="3"/>
  </conditionalFormatting>
  <conditionalFormatting sqref="A2073:A2085">
    <cfRule type="duplicateValues" dxfId="29" priority="10"/>
  </conditionalFormatting>
  <conditionalFormatting sqref="B2131:B1048576 B1:B2085 B2099:B2111 B2119:B2122 B2124:B2127">
    <cfRule type="duplicateValues" dxfId="28" priority="11"/>
  </conditionalFormatting>
  <conditionalFormatting sqref="C2:C1690">
    <cfRule type="duplicateValues" dxfId="27" priority="9"/>
  </conditionalFormatting>
  <conditionalFormatting sqref="C1691:C1712 C1714">
    <cfRule type="duplicateValues" dxfId="26" priority="6"/>
  </conditionalFormatting>
  <conditionalFormatting sqref="C1713">
    <cfRule type="duplicateValues" dxfId="25" priority="5"/>
  </conditionalFormatting>
  <conditionalFormatting sqref="C2119:C2121 C2124:C2131">
    <cfRule type="duplicateValues" dxfId="24" priority="2"/>
  </conditionalFormatting>
  <conditionalFormatting sqref="C2122:C2123">
    <cfRule type="duplicateValues" dxfId="23" priority="1"/>
  </conditionalFormatting>
  <conditionalFormatting sqref="N295:N296">
    <cfRule type="expression" dxfId="22" priority="7">
      <formula>N295&lt;&gt;#REF!</formula>
    </cfRule>
  </conditionalFormatting>
  <conditionalFormatting sqref="N456:N457">
    <cfRule type="expression" dxfId="21" priority="8">
      <formula>N456&lt;&gt;#REF!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F147-5B8E-4C01-8B26-106AC2EA8506}">
  <dimension ref="A1:C41"/>
  <sheetViews>
    <sheetView workbookViewId="0">
      <selection activeCell="C6" sqref="C6"/>
    </sheetView>
  </sheetViews>
  <sheetFormatPr defaultRowHeight="15"/>
  <cols>
    <col min="1" max="1" width="37.7109375" bestFit="1" customWidth="1"/>
    <col min="2" max="2" width="17.85546875" bestFit="1" customWidth="1"/>
    <col min="3" max="3" width="19.42578125" bestFit="1" customWidth="1"/>
  </cols>
  <sheetData>
    <row r="1" spans="1:3">
      <c r="A1" s="38" t="s">
        <v>4</v>
      </c>
      <c r="B1" t="s">
        <v>29</v>
      </c>
    </row>
    <row r="2" spans="1:3">
      <c r="A2" s="38" t="s">
        <v>11</v>
      </c>
      <c r="B2" t="s">
        <v>32</v>
      </c>
    </row>
    <row r="3" spans="1:3">
      <c r="A3" s="38" t="s">
        <v>25</v>
      </c>
      <c r="B3" t="s">
        <v>12650</v>
      </c>
    </row>
    <row r="5" spans="1:3">
      <c r="A5" s="38" t="s">
        <v>12645</v>
      </c>
      <c r="B5" s="43" t="s">
        <v>12647</v>
      </c>
      <c r="C5" s="43" t="s">
        <v>12648</v>
      </c>
    </row>
    <row r="6" spans="1:3">
      <c r="A6" s="16" t="s">
        <v>35</v>
      </c>
      <c r="B6" s="43">
        <v>153920745266.28592</v>
      </c>
      <c r="C6" s="43">
        <v>1233035792.089016</v>
      </c>
    </row>
    <row r="7" spans="1:3">
      <c r="A7" s="16" t="s">
        <v>1168</v>
      </c>
      <c r="B7" s="43">
        <v>110795895803.17307</v>
      </c>
      <c r="C7" s="43">
        <v>941533627.99999702</v>
      </c>
    </row>
    <row r="8" spans="1:3">
      <c r="A8" s="16" t="s">
        <v>4087</v>
      </c>
      <c r="B8" s="43">
        <v>16385754441.962242</v>
      </c>
      <c r="C8" s="43">
        <v>324759919.10000062</v>
      </c>
    </row>
    <row r="9" spans="1:3">
      <c r="A9" s="16" t="s">
        <v>2540</v>
      </c>
      <c r="B9" s="43">
        <v>19807059448.015324</v>
      </c>
      <c r="C9" s="43">
        <v>244027464.08764741</v>
      </c>
    </row>
    <row r="10" spans="1:3">
      <c r="A10" s="16" t="s">
        <v>5598</v>
      </c>
      <c r="B10" s="43">
        <v>12854135570.890192</v>
      </c>
      <c r="C10" s="43">
        <v>184720289.95399952</v>
      </c>
    </row>
    <row r="11" spans="1:3">
      <c r="A11" s="16" t="s">
        <v>3077</v>
      </c>
      <c r="B11" s="43">
        <v>6121284177.7801514</v>
      </c>
      <c r="C11" s="43">
        <v>102136215.39999992</v>
      </c>
    </row>
    <row r="12" spans="1:3">
      <c r="A12" s="16" t="s">
        <v>1906</v>
      </c>
      <c r="B12" s="43">
        <v>9741831972.3498268</v>
      </c>
      <c r="C12" s="43">
        <v>50187937.30910743</v>
      </c>
    </row>
    <row r="13" spans="1:3">
      <c r="A13" s="16" t="s">
        <v>522</v>
      </c>
      <c r="B13" s="43">
        <v>1664958550.9201951</v>
      </c>
      <c r="C13" s="43">
        <v>38452769.177374959</v>
      </c>
    </row>
    <row r="14" spans="1:3">
      <c r="A14" s="16" t="s">
        <v>1043</v>
      </c>
      <c r="B14" s="43">
        <v>2711756164.6088848</v>
      </c>
      <c r="C14" s="43">
        <v>28729926.000000134</v>
      </c>
    </row>
    <row r="15" spans="1:3">
      <c r="A15" s="16" t="s">
        <v>5998</v>
      </c>
      <c r="B15" s="43">
        <v>5261245974.7314453</v>
      </c>
      <c r="C15" s="43">
        <v>26097030.000000227</v>
      </c>
    </row>
    <row r="16" spans="1:3">
      <c r="A16" s="16" t="s">
        <v>6022</v>
      </c>
      <c r="B16" s="43">
        <v>882502084.32387173</v>
      </c>
      <c r="C16" s="43">
        <v>25185781.214600049</v>
      </c>
    </row>
    <row r="17" spans="1:3">
      <c r="A17" s="16" t="s">
        <v>4384</v>
      </c>
      <c r="B17" s="43">
        <v>2407759125.4062653</v>
      </c>
      <c r="C17" s="43">
        <v>23188202.500000004</v>
      </c>
    </row>
    <row r="18" spans="1:3">
      <c r="A18" s="16" t="s">
        <v>10404</v>
      </c>
      <c r="B18" s="43">
        <v>388674810.50491333</v>
      </c>
      <c r="C18" s="43">
        <v>21248546.999999981</v>
      </c>
    </row>
    <row r="19" spans="1:3">
      <c r="A19" s="16" t="s">
        <v>135</v>
      </c>
      <c r="B19" s="43">
        <v>3042224379.5726056</v>
      </c>
      <c r="C19" s="43">
        <v>17209757.746999972</v>
      </c>
    </row>
    <row r="20" spans="1:3">
      <c r="A20" s="16" t="s">
        <v>2833</v>
      </c>
      <c r="B20" s="43">
        <v>228419160.93826294</v>
      </c>
      <c r="C20" s="43">
        <v>12320872.500000004</v>
      </c>
    </row>
    <row r="21" spans="1:3">
      <c r="A21" s="16" t="s">
        <v>3194</v>
      </c>
      <c r="B21" s="43">
        <v>1289712616.2528992</v>
      </c>
      <c r="C21" s="43">
        <v>11921150.000000048</v>
      </c>
    </row>
    <row r="22" spans="1:3">
      <c r="A22" s="16" t="s">
        <v>3343</v>
      </c>
      <c r="B22" s="43">
        <v>3137156581.3838773</v>
      </c>
      <c r="C22" s="43">
        <v>9404728.4320000708</v>
      </c>
    </row>
    <row r="23" spans="1:3">
      <c r="A23" s="16" t="s">
        <v>10452</v>
      </c>
      <c r="B23" s="43">
        <v>131371858.90197754</v>
      </c>
      <c r="C23" s="43">
        <v>6360500.400000006</v>
      </c>
    </row>
    <row r="24" spans="1:3">
      <c r="A24" s="16" t="s">
        <v>1666</v>
      </c>
      <c r="B24" s="43">
        <v>602760622.52202034</v>
      </c>
      <c r="C24" s="43">
        <v>5064272.2500000289</v>
      </c>
    </row>
    <row r="25" spans="1:3">
      <c r="A25" s="16" t="s">
        <v>7720</v>
      </c>
      <c r="B25" s="43">
        <v>163893531.50622177</v>
      </c>
      <c r="C25" s="43">
        <v>3961271.8000000003</v>
      </c>
    </row>
    <row r="26" spans="1:3">
      <c r="A26" s="16" t="s">
        <v>994</v>
      </c>
      <c r="B26" s="43">
        <v>300380606.12768936</v>
      </c>
      <c r="C26" s="43">
        <v>2276843.0000000093</v>
      </c>
    </row>
    <row r="27" spans="1:3">
      <c r="A27" s="16" t="s">
        <v>1017</v>
      </c>
      <c r="B27" s="43">
        <v>674961465.48728406</v>
      </c>
      <c r="C27" s="43">
        <v>1081347.0060000056</v>
      </c>
    </row>
    <row r="28" spans="1:3">
      <c r="A28" s="16" t="s">
        <v>5757</v>
      </c>
      <c r="B28" s="43">
        <v>112376851.90200806</v>
      </c>
      <c r="C28" s="43">
        <v>300963.52499999991</v>
      </c>
    </row>
    <row r="29" spans="1:3">
      <c r="A29" s="16" t="s">
        <v>4008</v>
      </c>
      <c r="B29" s="43">
        <v>2420253.0670166016</v>
      </c>
      <c r="C29" s="43">
        <v>266112.00000000023</v>
      </c>
    </row>
    <row r="30" spans="1:3">
      <c r="A30" s="16" t="s">
        <v>3121</v>
      </c>
      <c r="B30" s="43">
        <v>22886835.193634033</v>
      </c>
      <c r="C30" s="43">
        <v>240310.00000000186</v>
      </c>
    </row>
    <row r="31" spans="1:3">
      <c r="A31" s="16" t="s">
        <v>4174</v>
      </c>
      <c r="B31" s="43">
        <v>9440654.6831130981</v>
      </c>
      <c r="C31" s="43">
        <v>219897.02499999921</v>
      </c>
    </row>
    <row r="32" spans="1:3">
      <c r="A32" s="16" t="s">
        <v>10512</v>
      </c>
      <c r="B32" s="43">
        <v>2025734.7106933594</v>
      </c>
      <c r="C32" s="43">
        <v>0</v>
      </c>
    </row>
    <row r="33" spans="1:3">
      <c r="A33" s="16" t="s">
        <v>4217</v>
      </c>
      <c r="B33" s="43">
        <v>43420090.913772583</v>
      </c>
      <c r="C33" s="43">
        <v>0</v>
      </c>
    </row>
    <row r="34" spans="1:3">
      <c r="A34" s="16" t="s">
        <v>8932</v>
      </c>
      <c r="B34" s="43">
        <v>21312307.929992676</v>
      </c>
      <c r="C34" s="43">
        <v>0</v>
      </c>
    </row>
    <row r="35" spans="1:3">
      <c r="A35" s="16" t="s">
        <v>2864</v>
      </c>
      <c r="B35" s="43">
        <v>2795194.8165893555</v>
      </c>
      <c r="C35" s="43">
        <v>0</v>
      </c>
    </row>
    <row r="36" spans="1:3">
      <c r="A36" s="16" t="s">
        <v>12590</v>
      </c>
      <c r="B36" s="43">
        <v>993875.02670288086</v>
      </c>
      <c r="C36" s="43">
        <v>0</v>
      </c>
    </row>
    <row r="37" spans="1:3">
      <c r="A37" s="16" t="s">
        <v>116</v>
      </c>
      <c r="B37" s="43">
        <v>118068740.4047699</v>
      </c>
      <c r="C37" s="43">
        <v>-257072.11000000086</v>
      </c>
    </row>
    <row r="38" spans="1:3">
      <c r="A38" s="16" t="s">
        <v>2601</v>
      </c>
      <c r="B38" s="43">
        <v>12812880816.520081</v>
      </c>
      <c r="C38" s="43">
        <v>-70057278.275449559</v>
      </c>
    </row>
    <row r="39" spans="1:3">
      <c r="A39" s="16" t="s">
        <v>233</v>
      </c>
      <c r="B39" s="43">
        <v>10547791302.496172</v>
      </c>
      <c r="C39" s="43">
        <v>-152635405.12179905</v>
      </c>
    </row>
    <row r="40" spans="1:3">
      <c r="A40" s="16" t="s">
        <v>494</v>
      </c>
      <c r="B40" s="43">
        <v>89135627740.282028</v>
      </c>
      <c r="C40" s="43">
        <v>-298963320.92999673</v>
      </c>
    </row>
    <row r="41" spans="1:3">
      <c r="A41" s="16" t="s">
        <v>12646</v>
      </c>
      <c r="B41" s="43">
        <v>465346524611.59167</v>
      </c>
      <c r="C41" s="43">
        <v>2792018451.0794983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Consolidate</vt:lpstr>
      <vt:lpstr>Sheet2</vt:lpstr>
      <vt:lpstr>Weekly Consolidate (Formula)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Wang</dc:creator>
  <cp:lastModifiedBy>Allen Wang</cp:lastModifiedBy>
  <dcterms:created xsi:type="dcterms:W3CDTF">2026-02-11T18:28:23Z</dcterms:created>
  <dcterms:modified xsi:type="dcterms:W3CDTF">2026-02-12T18:46:37Z</dcterms:modified>
</cp:coreProperties>
</file>